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934" firstSheet="30" activeTab="31"/>
  </bookViews>
  <sheets>
    <sheet name="1-1西山区一般公共预算收入情况表" sheetId="28" r:id="rId1"/>
    <sheet name="1-2西山区一般公共预算支出情况表" sheetId="29" r:id="rId2"/>
    <sheet name="1-3区本级一般公共预算收入情况表" sheetId="31" r:id="rId3"/>
    <sheet name="1-4区本级一般公共预算支出情况表（公开到项级）" sheetId="33" r:id="rId4"/>
    <sheet name="1-5区本级一般公共预算基本支出情况表（公开到款级）" sheetId="132" r:id="rId5"/>
    <sheet name="1-6一般公共预算支出表（州（市）对下转移支付项目）" sheetId="35" r:id="rId6"/>
    <sheet name="1-7西山区分地区税收返还和转移支付预算表" sheetId="36" r:id="rId7"/>
    <sheet name="1-8区本级“三公”经费预算财政拨款情况统计表" sheetId="131" r:id="rId8"/>
    <sheet name="2-1西山区政府性基金预算收入情况表" sheetId="54" r:id="rId9"/>
    <sheet name="2-2西山区政府性基金预算支出情况表" sheetId="55" r:id="rId10"/>
    <sheet name="2-3区本级政府性基金预算收入情况表" sheetId="56" r:id="rId11"/>
    <sheet name="2-4区本级政府性基金预算支出情况表（公开到项级）" sheetId="57" r:id="rId12"/>
    <sheet name="2-5本级政府性基金支出表（州（市）对下转移支付）" sheetId="58" r:id="rId13"/>
    <sheet name="3-1西山区国有资本经营收入预算情况表" sheetId="108" r:id="rId14"/>
    <sheet name="3-2西山区国有资本经营支出预算情况表" sheetId="109" r:id="rId15"/>
    <sheet name="3-3区本级国有资本经营收入预算情况表" sheetId="110" r:id="rId16"/>
    <sheet name="3-4区本级国有资本经营支出预算情况表（公开到项级）" sheetId="111" r:id="rId17"/>
    <sheet name="3-5 西山区国有资本经营预算转移支付表 （分地区）" sheetId="129" r:id="rId18"/>
    <sheet name="3-6 国有资本经营预算转移支付表（分项目）" sheetId="130" r:id="rId19"/>
    <sheet name="4-1西山区社会保险基金收入预算情况表" sheetId="113" r:id="rId20"/>
    <sheet name="4-2西山区社会保险基金支出预算情况表" sheetId="114" r:id="rId21"/>
    <sheet name="4-3区本级社会保险基金收入预算情况表" sheetId="117" r:id="rId22"/>
    <sheet name="4-4区本级社会保险基金支出预算情况表" sheetId="118" r:id="rId23"/>
    <sheet name="5-1   2024年地方政府债务限额及余额预算情况表" sheetId="119" r:id="rId24"/>
    <sheet name="5-2  2024年地方政府一般债务余额情况表" sheetId="120" r:id="rId25"/>
    <sheet name="5-3  区本级2024年地方政府一般债务余额情况表" sheetId="121" r:id="rId26"/>
    <sheet name="5-4 西山区2024年地方政府专项债务余额情况表" sheetId="122" r:id="rId27"/>
    <sheet name="5-5 区本级2024年地方政府专项债务余额情况表（本级）" sheetId="123" r:id="rId28"/>
    <sheet name="5-6 地方政府债券发行及还本付息情况表" sheetId="124" r:id="rId29"/>
    <sheet name="5-7 2025年政府专项债务限额和余额情况表" sheetId="125" r:id="rId30"/>
    <sheet name="5-8 2025年年初新增地方政府债券资金安排表" sheetId="126" r:id="rId31"/>
    <sheet name="6-1重大政策和重点项目绩效目标表" sheetId="127" r:id="rId32"/>
    <sheet name="6-2重点工作情况解释说明汇总表" sheetId="133" r:id="rId33"/>
  </sheets>
  <externalReferences>
    <externalReference r:id="rId34"/>
    <externalReference r:id="rId35"/>
    <externalReference r:id="rId36"/>
    <externalReference r:id="rId37"/>
  </externalReferences>
  <definedNames>
    <definedName name="_xlnm._FilterDatabase" localSheetId="4" hidden="1">'1-5区本级一般公共预算基本支出情况表（公开到款级）'!$A$3:$B$31</definedName>
    <definedName name="_xlnm._FilterDatabase" localSheetId="5" hidden="1">'1-6一般公共预算支出表（州（市）对下转移支付项目）'!$A$3:$E$43</definedName>
    <definedName name="_xlnm._FilterDatabase" localSheetId="9" hidden="1">'2-2西山区政府性基金预算支出情况表'!$3:$278</definedName>
    <definedName name="_xlnm._FilterDatabase" localSheetId="13" hidden="1">'3-1西山区国有资本经营收入预算情况表'!$A$3:$E$41</definedName>
    <definedName name="_xlnm._FilterDatabase" localSheetId="14" hidden="1">'3-2西山区国有资本经营支出预算情况表'!$A$3:$E$28</definedName>
    <definedName name="_xlnm._FilterDatabase" localSheetId="19" hidden="1">'4-1西山区社会保险基金收入预算情况表'!$A$3:$E$39</definedName>
    <definedName name="_xlnm._FilterDatabase" localSheetId="20" hidden="1">'4-2西山区社会保险基金支出预算情况表'!$A$3:$E$23</definedName>
    <definedName name="_xlnm._FilterDatabase" localSheetId="21" hidden="1">'4-3区本级社会保险基金收入预算情况表'!$A$3:$E$39</definedName>
    <definedName name="_xlnm._FilterDatabase" localSheetId="22" hidden="1">'4-4区本级社会保险基金支出预算情况表'!$A$3:$F$23</definedName>
    <definedName name="_xlnm._FilterDatabase" localSheetId="0" hidden="1">'1-1西山区一般公共预算收入情况表'!$A$4:$F$40</definedName>
    <definedName name="_xlnm._FilterDatabase" localSheetId="1" hidden="1">'1-2西山区一般公共预算支出情况表'!$A$3:$F$40</definedName>
    <definedName name="_xlnm._FilterDatabase" localSheetId="2" hidden="1">'1-3区本级一般公共预算收入情况表'!$A$3:$F$40</definedName>
    <definedName name="_xlnm._FilterDatabase" localSheetId="3" hidden="1">'1-4区本级一般公共预算支出情况表（公开到项级）'!$A$3:$G$1377</definedName>
    <definedName name="_xlnm._FilterDatabase" localSheetId="8" hidden="1">'2-1西山区政府性基金预算收入情况表'!$A$3:$F$37</definedName>
    <definedName name="_xlnm._FilterDatabase" localSheetId="10" hidden="1">'2-3区本级政府性基金预算收入情况表'!$A$3:$F$37</definedName>
    <definedName name="_xlnm._FilterDatabase" localSheetId="11" hidden="1">'2-4区本级政府性基金预算支出情况表（公开到项级）'!$A$3:$G$280</definedName>
    <definedName name="_xlnm._FilterDatabase" localSheetId="15" hidden="1">'3-3区本级国有资本经营收入预算情况表'!$A$3:$E$35</definedName>
    <definedName name="_xlnm._FilterDatabase" localSheetId="16" hidden="1">'3-4区本级国有资本经营支出预算情况表（公开到项级）'!$A$3:$E$21</definedName>
    <definedName name="_xlnm._FilterDatabase" localSheetId="12" hidden="1">'2-5本级政府性基金支出表（州（市）对下转移支付）'!$A$3:$E$18</definedName>
    <definedName name="_lst_r_地方财政预算表2015年全省汇总_10_科目编码名称">[2]_ESList!$A$1:$A$27</definedName>
    <definedName name="_xlnm.Print_Area" localSheetId="0">'1-1西山区一般公共预算收入情况表'!$B$1:$E$40</definedName>
    <definedName name="_xlnm.Print_Area" localSheetId="1">'1-2西山区一般公共预算支出情况表'!$B$1:$E$39</definedName>
    <definedName name="_xlnm.Print_Area" localSheetId="2">'1-3区本级一般公共预算收入情况表'!$B$1:$E$40</definedName>
    <definedName name="_xlnm.Print_Area" localSheetId="3">'1-4区本级一般公共预算支出情况表（公开到项级）'!$B$1:$E$1377</definedName>
    <definedName name="_xlnm.Print_Area" localSheetId="5">'1-6一般公共预算支出表（州（市）对下转移支付项目）'!$A$1:$C$44</definedName>
    <definedName name="_xlnm.Print_Area" localSheetId="6">'1-7西山区分地区税收返还和转移支付预算表'!$A$1:$D$22</definedName>
    <definedName name="_xlnm.Print_Area" localSheetId="8">'2-1西山区政府性基金预算收入情况表'!$B$1:$E$37</definedName>
    <definedName name="_xlnm.Print_Area" localSheetId="9">'2-2西山区政府性基金预算支出情况表'!$B$1:$E$278</definedName>
    <definedName name="_xlnm.Print_Area" localSheetId="10">'2-3区本级政府性基金预算收入情况表'!$B$1:$E$37</definedName>
    <definedName name="_xlnm.Print_Area" localSheetId="11">'2-4区本级政府性基金预算支出情况表（公开到项级）'!$B$1:$E$280</definedName>
    <definedName name="_xlnm.Print_Area" localSheetId="12">'2-5本级政府性基金支出表（州（市）对下转移支付）'!$A$1:$D$16</definedName>
    <definedName name="_xlnm.Print_Titles" localSheetId="0">'1-1西山区一般公共预算收入情况表'!$2:$4</definedName>
    <definedName name="_xlnm.Print_Titles" localSheetId="1">'1-2西山区一般公共预算支出情况表'!$1:$3</definedName>
    <definedName name="_xlnm.Print_Titles" localSheetId="2">'1-3区本级一般公共预算收入情况表'!$1:$3</definedName>
    <definedName name="_xlnm.Print_Titles" localSheetId="3">'1-4区本级一般公共预算支出情况表（公开到项级）'!$1:$3</definedName>
    <definedName name="_xlnm.Print_Titles" localSheetId="5">'1-6一般公共预算支出表（州（市）对下转移支付项目）'!$1:$3</definedName>
    <definedName name="_xlnm.Print_Titles" localSheetId="6">'1-7西山区分地区税收返还和转移支付预算表'!$1:$3</definedName>
    <definedName name="_xlnm.Print_Titles" localSheetId="8">'2-1西山区政府性基金预算收入情况表'!$1:$3</definedName>
    <definedName name="_xlnm.Print_Titles" localSheetId="9">'2-2西山区政府性基金预算支出情况表'!$1:$3</definedName>
    <definedName name="_xlnm.Print_Titles" localSheetId="10">'2-3区本级政府性基金预算收入情况表'!$1:$3</definedName>
    <definedName name="_xlnm.Print_Titles" localSheetId="11">'2-4区本级政府性基金预算支出情况表（公开到项级）'!$1:$3</definedName>
    <definedName name="_xlnm.Print_Titles" localSheetId="12">'2-5本级政府性基金支出表（州（市）对下转移支付）'!$1:$3</definedName>
    <definedName name="专项收入年初预算数" localSheetId="1">#REF!</definedName>
    <definedName name="专项收入年初预算数">#REF!</definedName>
    <definedName name="专项收入全年预计数" localSheetId="1">#REF!</definedName>
    <definedName name="专项收入全年预计数">#REF!</definedName>
    <definedName name="_xlnm.Print_Area" localSheetId="13">'3-1西山区国有资本经营收入预算情况表'!$A$1:$D$41</definedName>
    <definedName name="_xlnm.Print_Titles" localSheetId="13">'3-1西山区国有资本经营收入预算情况表'!$1:$3</definedName>
    <definedName name="专项收入年初预算数" localSheetId="13">#REF!</definedName>
    <definedName name="专项收入全年预计数" localSheetId="13">#REF!</definedName>
    <definedName name="_xlnm.Print_Area" localSheetId="14">'3-2西山区国有资本经营支出预算情况表'!$A$1:$D$28</definedName>
    <definedName name="_xlnm.Print_Titles" localSheetId="14">'3-2西山区国有资本经营支出预算情况表'!$1:$3</definedName>
    <definedName name="专项收入年初预算数" localSheetId="14">#REF!</definedName>
    <definedName name="专项收入全年预计数" localSheetId="14">#REF!</definedName>
    <definedName name="_xlnm.Print_Area" localSheetId="15">'3-3区本级国有资本经营收入预算情况表'!$A$1:$D$35</definedName>
    <definedName name="_xlnm.Print_Titles" localSheetId="15">'3-3区本级国有资本经营收入预算情况表'!$1:$3</definedName>
    <definedName name="专项收入年初预算数" localSheetId="15">#REF!</definedName>
    <definedName name="专项收入全年预计数" localSheetId="15">#REF!</definedName>
    <definedName name="_xlnm.Print_Area" localSheetId="16">'3-4区本级国有资本经营支出预算情况表（公开到项级）'!$A$1:$D$21</definedName>
    <definedName name="专项收入年初预算数" localSheetId="16">#REF!</definedName>
    <definedName name="专项收入全年预计数" localSheetId="16">#REF!</definedName>
    <definedName name="_lst_r_地方财政预算表2015年全省汇总_10_科目编码名称" localSheetId="19">[1]_ESList!$A$1:$A$27</definedName>
    <definedName name="_xlnm.Print_Area" localSheetId="19">'4-1西山区社会保险基金收入预算情况表'!$A$1:$D$39</definedName>
    <definedName name="_xlnm.Print_Titles" localSheetId="19">'4-1西山区社会保险基金收入预算情况表'!$1:$3</definedName>
    <definedName name="专项收入年初预算数" localSheetId="19">#REF!</definedName>
    <definedName name="专项收入全年预计数" localSheetId="19">#REF!</definedName>
    <definedName name="_lst_r_地方财政预算表2015年全省汇总_10_科目编码名称" localSheetId="20">[1]_ESList!$A$1:$A$27</definedName>
    <definedName name="_xlnm.Print_Area" localSheetId="20">'4-2西山区社会保险基金支出预算情况表'!$A$1:$D$23</definedName>
    <definedName name="专项收入年初预算数" localSheetId="20">#REF!</definedName>
    <definedName name="专项收入全年预计数" localSheetId="20">#REF!</definedName>
    <definedName name="_lst_r_地方财政预算表2015年全省汇总_10_科目编码名称" localSheetId="21">[1]_ESList!$A$1:$A$27</definedName>
    <definedName name="_xlnm.Print_Area" localSheetId="21">'4-3区本级社会保险基金收入预算情况表'!$A$1:$D$39</definedName>
    <definedName name="_xlnm.Print_Titles" localSheetId="21">'4-3区本级社会保险基金收入预算情况表'!$1:$3</definedName>
    <definedName name="专项收入年初预算数" localSheetId="21">#REF!</definedName>
    <definedName name="专项收入全年预计数" localSheetId="21">#REF!</definedName>
    <definedName name="_lst_r_地方财政预算表2015年全省汇总_10_科目编码名称" localSheetId="22">[1]_ESList!$A$1:$A$27</definedName>
    <definedName name="_xlnm.Print_Area" localSheetId="22">'4-4区本级社会保险基金支出预算情况表'!$A$1:$D$23</definedName>
    <definedName name="专项收入年初预算数" localSheetId="22">#REF!</definedName>
    <definedName name="专项收入全年预计数" localSheetId="22">#REF!</definedName>
    <definedName name="专项收入年初预算数" localSheetId="23">#REF!</definedName>
    <definedName name="专项收入全年预计数" localSheetId="23">#REF!</definedName>
    <definedName name="专项收入年初预算数" localSheetId="24">#REF!</definedName>
    <definedName name="专项收入全年预计数" localSheetId="24">#REF!</definedName>
    <definedName name="专项收入年初预算数" localSheetId="25">#REF!</definedName>
    <definedName name="专项收入全年预计数" localSheetId="25">#REF!</definedName>
    <definedName name="专项收入年初预算数" localSheetId="26">#REF!</definedName>
    <definedName name="专项收入全年预计数" localSheetId="26">#REF!</definedName>
    <definedName name="专项收入年初预算数" localSheetId="27">#REF!</definedName>
    <definedName name="专项收入全年预计数" localSheetId="27">#REF!</definedName>
    <definedName name="专项收入年初预算数" localSheetId="28">#REF!</definedName>
    <definedName name="专项收入全年预计数" localSheetId="28">#REF!</definedName>
    <definedName name="专项收入年初预算数" localSheetId="29">#REF!</definedName>
    <definedName name="专项收入全年预计数" localSheetId="29">#REF!</definedName>
    <definedName name="专项收入年初预算数" localSheetId="30">#REF!</definedName>
    <definedName name="专项收入全年预计数" localSheetId="30">#REF!</definedName>
    <definedName name="专项收入年初预算数" localSheetId="31">#REF!</definedName>
    <definedName name="专项收入全年预计数" localSheetId="31">#REF!</definedName>
    <definedName name="_xlnm.Print_Area" localSheetId="31">'6-1重大政策和重点项目绩效目标表'!#REF!</definedName>
    <definedName name="专项收入年初预算数" localSheetId="17">#REF!</definedName>
    <definedName name="专项收入全年预计数" localSheetId="17">#REF!</definedName>
    <definedName name="专项收入年初预算数" localSheetId="18">#REF!</definedName>
    <definedName name="专项收入全年预计数" localSheetId="18">#REF!</definedName>
    <definedName name="专项收入年初预算数" localSheetId="7">#REF!</definedName>
    <definedName name="专项收入全年预计数" localSheetId="7">#REF!</definedName>
    <definedName name="专项收入年初预算数" localSheetId="4">#REF!</definedName>
    <definedName name="专项收入全年预计数" localSheetId="4">#REF!</definedName>
    <definedName name="_xlnm.Print_Area" localSheetId="4">'1-5区本级一般公共预算基本支出情况表（公开到款级）'!$A$1:$B$31</definedName>
    <definedName name="_xlnm.Print_Titles" localSheetId="4">'1-5区本级一般公共预算基本支出情况表（公开到款级）'!$1:$3</definedName>
    <definedName name="专项收入年初预算数" localSheetId="32">#REF!</definedName>
    <definedName name="专项收入全年预计数" localSheetId="32">#REF!</definedName>
    <definedName name="_xlnm.Print_Area" localSheetId="18">'3-6 国有资本经营预算转移支付表（分项目）'!$A$1:$B$21</definedName>
  </definedNames>
  <calcPr calcId="144525" fullPrecision="0"/>
</workbook>
</file>

<file path=xl/sharedStrings.xml><?xml version="1.0" encoding="utf-8"?>
<sst xmlns="http://schemas.openxmlformats.org/spreadsheetml/2006/main" count="4449" uniqueCount="2301">
  <si>
    <t>附件1</t>
  </si>
  <si>
    <t>1-1  2025年昆明市西山区一般公共预算收入情况表</t>
  </si>
  <si>
    <t>单位：万元</t>
  </si>
  <si>
    <t>科目编码</t>
  </si>
  <si>
    <t>项目</t>
  </si>
  <si>
    <t>2024年执行数</t>
  </si>
  <si>
    <t>2025年预算数</t>
  </si>
  <si>
    <t>预算数比上年执行数增长%</t>
  </si>
  <si>
    <t>打印</t>
  </si>
  <si>
    <t>101</t>
  </si>
  <si>
    <t>一、税收收入</t>
  </si>
  <si>
    <t>10101</t>
  </si>
  <si>
    <t xml:space="preserve">   增值税</t>
  </si>
  <si>
    <t>10104</t>
  </si>
  <si>
    <t xml:space="preserve">   企业所得税</t>
  </si>
  <si>
    <t>10106</t>
  </si>
  <si>
    <t xml:space="preserve">   个人所得税</t>
  </si>
  <si>
    <t>10107</t>
  </si>
  <si>
    <t xml:space="preserve">   资源税</t>
  </si>
  <si>
    <t>10109</t>
  </si>
  <si>
    <t xml:space="preserve">   城市维护建设税</t>
  </si>
  <si>
    <t>10110</t>
  </si>
  <si>
    <t xml:space="preserve">   房产税</t>
  </si>
  <si>
    <t>10111</t>
  </si>
  <si>
    <t xml:space="preserve">   印花税</t>
  </si>
  <si>
    <t>10112</t>
  </si>
  <si>
    <t xml:space="preserve">   城镇土地使用税</t>
  </si>
  <si>
    <t>10113</t>
  </si>
  <si>
    <t xml:space="preserve">   土地增值税</t>
  </si>
  <si>
    <t>10114</t>
  </si>
  <si>
    <t xml:space="preserve">   车船税</t>
  </si>
  <si>
    <t>10118</t>
  </si>
  <si>
    <t xml:space="preserve">   耕地占用税</t>
  </si>
  <si>
    <t>10119</t>
  </si>
  <si>
    <t xml:space="preserve">   契税</t>
  </si>
  <si>
    <t>10120</t>
  </si>
  <si>
    <t xml:space="preserve">   烟叶税</t>
  </si>
  <si>
    <t>10121</t>
  </si>
  <si>
    <t xml:space="preserve">   环境保护税</t>
  </si>
  <si>
    <t>10199</t>
  </si>
  <si>
    <t xml:space="preserve">   其他税收收入</t>
  </si>
  <si>
    <t>103</t>
  </si>
  <si>
    <t>二、非税收入</t>
  </si>
  <si>
    <t>10302</t>
  </si>
  <si>
    <t xml:space="preserve">   专项收入</t>
  </si>
  <si>
    <t>10304</t>
  </si>
  <si>
    <t xml:space="preserve">   行政事业性收费收入</t>
  </si>
  <si>
    <t>10305</t>
  </si>
  <si>
    <t xml:space="preserve">   罚没收入</t>
  </si>
  <si>
    <t>10306</t>
  </si>
  <si>
    <t xml:space="preserve">   国有资本经营收入</t>
  </si>
  <si>
    <t>10307</t>
  </si>
  <si>
    <t xml:space="preserve">   国有资源（资产）有偿使用收入</t>
  </si>
  <si>
    <t>10308</t>
  </si>
  <si>
    <t xml:space="preserve">   捐赠收入</t>
  </si>
  <si>
    <t>10309</t>
  </si>
  <si>
    <t xml:space="preserve">   政府住房基金收入</t>
  </si>
  <si>
    <t>10399</t>
  </si>
  <si>
    <t xml:space="preserve">   其他收入</t>
  </si>
  <si>
    <t>全区一般公共预算收入</t>
  </si>
  <si>
    <t>地方政府一般债务收入</t>
  </si>
  <si>
    <t>转移性收入</t>
  </si>
  <si>
    <t xml:space="preserve">   返还性收入</t>
  </si>
  <si>
    <t xml:space="preserve">   转移支付收入</t>
  </si>
  <si>
    <t xml:space="preserve">   上年结余收入</t>
  </si>
  <si>
    <t xml:space="preserve">   调入资金</t>
  </si>
  <si>
    <t xml:space="preserve">   接受其他地区援助收入</t>
  </si>
  <si>
    <t xml:space="preserve">   动用预算稳定调节基金</t>
  </si>
  <si>
    <t>各项收入合计</t>
  </si>
  <si>
    <t>1-2  2025年昆明市西山区一般公共预算支出情况表</t>
  </si>
  <si>
    <t>201</t>
  </si>
  <si>
    <t>一、一般公共服务</t>
  </si>
  <si>
    <t>202</t>
  </si>
  <si>
    <t>二、外交支出</t>
  </si>
  <si>
    <t>203</t>
  </si>
  <si>
    <t>三、国防支出</t>
  </si>
  <si>
    <t>204</t>
  </si>
  <si>
    <t>四、公共安全支出</t>
  </si>
  <si>
    <t>205</t>
  </si>
  <si>
    <t>五、教育支出</t>
  </si>
  <si>
    <t>206</t>
  </si>
  <si>
    <t>六、科学技术支出</t>
  </si>
  <si>
    <t>207</t>
  </si>
  <si>
    <t>七、文化旅游体育与传媒支出</t>
  </si>
  <si>
    <t>208</t>
  </si>
  <si>
    <t>八、社会保障和就业支出</t>
  </si>
  <si>
    <t>210</t>
  </si>
  <si>
    <t>九、卫生健康支出</t>
  </si>
  <si>
    <t>211</t>
  </si>
  <si>
    <t>十、节能环保支出</t>
  </si>
  <si>
    <t>212</t>
  </si>
  <si>
    <t>十一、城乡社区支出</t>
  </si>
  <si>
    <t>213</t>
  </si>
  <si>
    <t>十二、农林水支出</t>
  </si>
  <si>
    <t>214</t>
  </si>
  <si>
    <t>十三、交通运输支出</t>
  </si>
  <si>
    <t>215</t>
  </si>
  <si>
    <t>十四、资源勘探工业信息等支出</t>
  </si>
  <si>
    <t>216</t>
  </si>
  <si>
    <t>十五、商业服务业等支出</t>
  </si>
  <si>
    <t>217</t>
  </si>
  <si>
    <t>十六、金融支出</t>
  </si>
  <si>
    <t>219</t>
  </si>
  <si>
    <t>十七、援助其他地区支出</t>
  </si>
  <si>
    <t>220</t>
  </si>
  <si>
    <t>十八、自然资源海洋气象等支出</t>
  </si>
  <si>
    <t>221</t>
  </si>
  <si>
    <t>十九、住房保障支出</t>
  </si>
  <si>
    <t>222</t>
  </si>
  <si>
    <t>二十、粮油物资储备支出</t>
  </si>
  <si>
    <t>224</t>
  </si>
  <si>
    <t>二十一、灾害防治及应急管理支出</t>
  </si>
  <si>
    <t>227</t>
  </si>
  <si>
    <t>二十二、预备费</t>
  </si>
  <si>
    <t>232</t>
  </si>
  <si>
    <t>二十三、债务付息支出</t>
  </si>
  <si>
    <t>233</t>
  </si>
  <si>
    <t>二十四、债务发行费用支出</t>
  </si>
  <si>
    <t>229</t>
  </si>
  <si>
    <t>二十五、其他支出</t>
  </si>
  <si>
    <t>全省一般公共预算支出</t>
  </si>
  <si>
    <t>转移性支出</t>
  </si>
  <si>
    <t xml:space="preserve">    上解支出</t>
  </si>
  <si>
    <t xml:space="preserve">    调出资金</t>
  </si>
  <si>
    <t xml:space="preserve">    安排预算稳定调节基金</t>
  </si>
  <si>
    <t xml:space="preserve">    补充预算周转金</t>
  </si>
  <si>
    <t xml:space="preserve">    区域间转移性支出</t>
  </si>
  <si>
    <t>地方政府一般债务还本支出</t>
  </si>
  <si>
    <t>年终结转</t>
  </si>
  <si>
    <t>各项支出合计</t>
  </si>
  <si>
    <t>1-3  2025年昆明市西山区区本级一般公共预算收入情况表</t>
  </si>
  <si>
    <t>2024年预算数</t>
  </si>
  <si>
    <t>比上年预算数增长%</t>
  </si>
  <si>
    <r>
      <rPr>
        <sz val="14"/>
        <rFont val="宋体"/>
        <charset val="134"/>
      </rPr>
      <t>10199</t>
    </r>
  </si>
  <si>
    <t>区本级一般公共预算收入</t>
  </si>
  <si>
    <t xml:space="preserve">   上解收入</t>
  </si>
  <si>
    <t>1-4  2025年昆明市西山区区本级一般公共预算支出情况表</t>
  </si>
  <si>
    <t>类-款-项</t>
  </si>
  <si>
    <t xml:space="preserve">   人大事务</t>
  </si>
  <si>
    <t xml:space="preserve">     行政运行</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</si>
  <si>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</si>
  <si>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</si>
  <si>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</si>
  <si>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</si>
  <si>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</si>
  <si>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</si>
  <si>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</si>
  <si>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</si>
  <si>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</si>
  <si>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</si>
  <si>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政协事务</t>
  </si>
  <si>
    <t xml:space="preserve">     政协会议</t>
  </si>
  <si>
    <t xml:space="preserve">     委员视察</t>
  </si>
  <si>
    <t xml:space="preserve">     参政议政</t>
  </si>
  <si>
    <t xml:space="preserve">     其他政协事务支出</t>
  </si>
  <si>
    <t xml:space="preserve">   政府办公厅(室)及相关机构事务</t>
  </si>
  <si>
    <t xml:space="preserve">     专项服务</t>
  </si>
  <si>
    <t xml:space="preserve">     专项业务及机关事务管理</t>
  </si>
  <si>
    <t xml:space="preserve">     政务公开审批</t>
  </si>
  <si>
    <t xml:space="preserve">     信访事务</t>
  </si>
  <si>
    <t xml:space="preserve">     参事事务</t>
  </si>
  <si>
    <t xml:space="preserve">     其他政府办公厅（室）及相关机构事务支出</t>
  </si>
  <si>
    <t xml:space="preserve">   发展与改革事务</t>
  </si>
  <si>
    <t xml:space="preserve">     战略规划与实施</t>
  </si>
  <si>
    <t xml:space="preserve">     日常经济运行调节</t>
  </si>
  <si>
    <t xml:space="preserve">     社会事业发展规划</t>
  </si>
  <si>
    <t xml:space="preserve">     经济体制改革研究</t>
  </si>
  <si>
    <t xml:space="preserve">     物价管理</t>
  </si>
  <si>
    <t xml:space="preserve">     其他发展与改革事务支出</t>
  </si>
  <si>
    <t xml:space="preserve">   统计信息事务</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</si>
  <si>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</si>
  <si>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</si>
  <si>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</si>
  <si>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</si>
  <si>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</si>
  <si>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</si>
  <si>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财政事务</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</si>
  <si>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</si>
  <si>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</si>
  <si>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</si>
  <si>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</si>
  <si>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</si>
  <si>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</si>
  <si>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税收事务</t>
  </si>
  <si>
    <t xml:space="preserve">     税务办案</t>
  </si>
  <si>
    <t xml:space="preserve">     发票管理及税务登记</t>
  </si>
  <si>
    <t xml:space="preserve">     代扣代收代征税款手续费</t>
  </si>
  <si>
    <t xml:space="preserve">     税务宣传</t>
  </si>
  <si>
    <t xml:space="preserve">     协税护税</t>
  </si>
  <si>
    <t xml:space="preserve">     税收业务</t>
  </si>
  <si>
    <t xml:space="preserve">     其他税收事务支出</t>
  </si>
  <si>
    <t xml:space="preserve">   审计事务</t>
  </si>
  <si>
    <t xml:space="preserve">     审计业务</t>
  </si>
  <si>
    <t xml:space="preserve">     审计管理</t>
  </si>
  <si>
    <t xml:space="preserve">     其他审计事务支出</t>
  </si>
  <si>
    <t xml:space="preserve">   海关事务</t>
  </si>
  <si>
    <t xml:space="preserve">     缉私办案</t>
  </si>
  <si>
    <t xml:space="preserve">     口岸管理</t>
  </si>
  <si>
    <t xml:space="preserve">     海关关务</t>
  </si>
  <si>
    <t xml:space="preserve">     关税征管</t>
  </si>
  <si>
    <t xml:space="preserve">     海关监管</t>
  </si>
  <si>
    <t xml:space="preserve">     检验检疫</t>
  </si>
  <si>
    <t xml:space="preserve">     其他海关事务支出</t>
  </si>
  <si>
    <t xml:space="preserve">   人力资源事务</t>
  </si>
  <si>
    <t xml:space="preserve">     政府特殊津贴</t>
  </si>
  <si>
    <t xml:space="preserve">     资助留学回国人员</t>
  </si>
  <si>
    <t xml:space="preserve">     博士后日常经费</t>
  </si>
  <si>
    <t xml:space="preserve">     引进人才费用</t>
  </si>
  <si>
    <t xml:space="preserve">     其他人力资源事务支出</t>
  </si>
  <si>
    <t xml:space="preserve">   纪检监察事务</t>
  </si>
  <si>
    <t xml:space="preserve">     大案要案查处</t>
  </si>
  <si>
    <t xml:space="preserve">     派驻派出机构</t>
  </si>
  <si>
    <t xml:space="preserve">     巡视工作</t>
  </si>
  <si>
    <t xml:space="preserve">     其他纪检监察事务支出</t>
  </si>
  <si>
    <t xml:space="preserve">   商贸事务</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</si>
  <si>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</si>
  <si>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</si>
  <si>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</si>
  <si>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</si>
  <si>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</si>
  <si>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</si>
  <si>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知识产权事务</t>
  </si>
  <si>
    <t xml:space="preserve">     专利审批</t>
  </si>
  <si>
    <t xml:space="preserve">     产权战略与规划</t>
  </si>
  <si>
    <t xml:space="preserve">     专利试点和产业化推进</t>
  </si>
  <si>
    <t xml:space="preserve">     国际合作与交流</t>
  </si>
  <si>
    <t xml:space="preserve">     知识产权宏观管理</t>
  </si>
  <si>
    <t xml:space="preserve">     商标管理</t>
  </si>
  <si>
    <t xml:space="preserve">     原产地地理标志管理</t>
  </si>
  <si>
    <t xml:space="preserve">     其他知识产权事务支出</t>
  </si>
  <si>
    <t xml:space="preserve">   民族事务</t>
  </si>
  <si>
    <t xml:space="preserve">     民族工作专项</t>
  </si>
  <si>
    <t xml:space="preserve">     其他民族事务支出</t>
  </si>
  <si>
    <t xml:space="preserve">   港澳台事务</t>
  </si>
  <si>
    <t xml:space="preserve">     港澳事务</t>
  </si>
  <si>
    <t xml:space="preserve">     台湾事务</t>
  </si>
  <si>
    <t xml:space="preserve">     其他港澳台事务支出</t>
  </si>
  <si>
    <t xml:space="preserve">   档案事务</t>
  </si>
  <si>
    <t xml:space="preserve">     档案馆</t>
  </si>
  <si>
    <t xml:space="preserve">     其他档案事务支出</t>
  </si>
  <si>
    <t xml:space="preserve">   民主党派及工商联事务</t>
  </si>
  <si>
    <t xml:space="preserve">     其他民主党派及工商联事务支出</t>
  </si>
  <si>
    <t xml:space="preserve">   群众团体事务</t>
  </si>
  <si>
    <t xml:space="preserve">     工会事务</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</si>
  <si>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</si>
  <si>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</si>
  <si>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</si>
  <si>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</si>
  <si>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</si>
  <si>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公务员事务</t>
  </si>
  <si>
    <t xml:space="preserve">     其他组织事务支出</t>
  </si>
  <si>
    <t xml:space="preserve">   宣传事务</t>
  </si>
  <si>
    <t xml:space="preserve">     宣传管理</t>
  </si>
  <si>
    <t xml:space="preserve">     其他宣传事务支出</t>
  </si>
  <si>
    <t xml:space="preserve">   统战事务</t>
  </si>
  <si>
    <t xml:space="preserve">     宗教事务</t>
  </si>
  <si>
    <t xml:space="preserve">     华侨事务</t>
  </si>
  <si>
    <t xml:space="preserve">     其他统战事务支出</t>
  </si>
  <si>
    <t xml:space="preserve">   对外联络事务</t>
  </si>
  <si>
    <t xml:space="preserve">     其他对外联络事务支出</t>
  </si>
  <si>
    <t xml:space="preserve">   其他共产党事务支出</t>
  </si>
  <si>
    <t xml:space="preserve">     其他共产党事务支出</t>
  </si>
  <si>
    <t xml:space="preserve">   网信事务</t>
  </si>
  <si>
    <t xml:space="preserve">     信息安全事务</t>
  </si>
  <si>
    <t xml:space="preserve">     其他网信事务支出</t>
  </si>
  <si>
    <t xml:space="preserve">   市场监督管理事务</t>
  </si>
  <si>
    <t xml:space="preserve">     市场主体管理</t>
  </si>
  <si>
    <t xml:space="preserve">     市场秩序执法</t>
  </si>
  <si>
    <t xml:space="preserve">     质量基础</t>
  </si>
  <si>
    <t xml:space="preserve">     药品事务</t>
  </si>
  <si>
    <t xml:space="preserve">     医疗器械事务</t>
  </si>
  <si>
    <t xml:space="preserve">     化妆品事务</t>
  </si>
  <si>
    <t xml:space="preserve">     质量安全监管</t>
  </si>
  <si>
    <t xml:space="preserve">     食品安全监管</t>
  </si>
  <si>
    <t xml:space="preserve">     其他市场监督管理事务</t>
  </si>
  <si>
    <t xml:space="preserve">   社会工作事务</t>
  </si>
  <si>
    <t xml:space="preserve">     其他社会工作事务支出</t>
  </si>
  <si>
    <t>信访事务</t>
  </si>
  <si>
    <t>行政运行</t>
  </si>
  <si>
    <t>一般行政管理事务</t>
  </si>
  <si>
    <t>机关服务</t>
  </si>
  <si>
    <t>信访业务</t>
  </si>
  <si>
    <t>其他信访事务支出</t>
  </si>
  <si>
    <t xml:space="preserve">   其他一般公共服务支出</t>
  </si>
  <si>
    <t xml:space="preserve">     国家赔偿费用支出</t>
  </si>
  <si>
    <t xml:space="preserve">     其他一般公共服务支出</t>
  </si>
  <si>
    <t>201A</t>
  </si>
  <si>
    <t>省对下专项转移支付补助</t>
  </si>
  <si>
    <t xml:space="preserve">   对外合作与交流</t>
  </si>
  <si>
    <t xml:space="preserve">   其他外交支出</t>
  </si>
  <si>
    <t xml:space="preserve">   现役部队</t>
  </si>
  <si>
    <t xml:space="preserve">     现役部队</t>
  </si>
  <si>
    <t xml:space="preserve">   国防科研事业</t>
  </si>
  <si>
    <t xml:space="preserve">     国防科研事业</t>
  </si>
  <si>
    <t xml:space="preserve">   专项工程</t>
  </si>
  <si>
    <t xml:space="preserve">     专项工程</t>
  </si>
  <si>
    <t xml:space="preserve">   国防动员</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</si>
  <si>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</si>
  <si>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</si>
  <si>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</si>
  <si>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</si>
  <si>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</si>
  <si>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</si>
  <si>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</si>
  <si>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边海防</t>
  </si>
  <si>
    <t xml:space="preserve">     其他国防动员支出</t>
  </si>
  <si>
    <t xml:space="preserve">   其他国防支出</t>
  </si>
  <si>
    <t xml:space="preserve">     其他国防支出</t>
  </si>
  <si>
    <t>203A</t>
  </si>
  <si>
    <t xml:space="preserve">   武装警察部队</t>
  </si>
  <si>
    <t xml:space="preserve">     武装警察部队</t>
  </si>
  <si>
    <t xml:space="preserve">     其他武装警察部队支出</t>
  </si>
  <si>
    <t xml:space="preserve">   公安</t>
  </si>
  <si>
    <t xml:space="preserve">     执法办案</t>
  </si>
  <si>
    <t xml:space="preserve">     特别业务</t>
  </si>
  <si>
    <t xml:space="preserve">     特勤业务</t>
  </si>
  <si>
    <t xml:space="preserve">     移民事务</t>
  </si>
  <si>
    <t xml:space="preserve">     其他公安支出</t>
  </si>
  <si>
    <t xml:space="preserve">   国家安全</t>
  </si>
  <si>
    <t xml:space="preserve">     安全业务</t>
  </si>
  <si>
    <t xml:space="preserve">     其他国家安全支出</t>
  </si>
  <si>
    <t xml:space="preserve">   检察</t>
  </si>
  <si>
    <t xml:space="preserve">     “两房”建设</t>
  </si>
  <si>
    <t xml:space="preserve">     检察监督</t>
  </si>
  <si>
    <t xml:space="preserve">     其他检察支出</t>
  </si>
  <si>
    <t xml:space="preserve">   法院</t>
  </si>
  <si>
    <t xml:space="preserve">     案件审判</t>
  </si>
  <si>
    <t xml:space="preserve">     案件执行</t>
  </si>
  <si>
    <t xml:space="preserve">     “两庭”建设</t>
  </si>
  <si>
    <t xml:space="preserve">     其他法院支出</t>
  </si>
  <si>
    <t xml:space="preserve">   司法</t>
  </si>
  <si>
    <t xml:space="preserve">     基层司法业务</t>
  </si>
  <si>
    <t xml:space="preserve">     普法宣传</t>
  </si>
  <si>
    <t xml:space="preserve">     律师管理</t>
  </si>
  <si>
    <t xml:space="preserve">     公共法律服务</t>
  </si>
  <si>
    <t xml:space="preserve">     国家统一法律职业资格考试</t>
  </si>
  <si>
    <t xml:space="preserve">     仲裁</t>
  </si>
  <si>
    <t xml:space="preserve">     社区矫正</t>
  </si>
  <si>
    <t xml:space="preserve">     司法鉴定</t>
  </si>
  <si>
    <t xml:space="preserve">     法制建设</t>
  </si>
  <si>
    <t xml:space="preserve">     其他司法支出</t>
  </si>
  <si>
    <t xml:space="preserve">   监狱</t>
  </si>
  <si>
    <t xml:space="preserve">     犯人生活</t>
  </si>
  <si>
    <t xml:space="preserve">     犯人改造</t>
  </si>
  <si>
    <t xml:space="preserve">     狱政设施建设</t>
  </si>
  <si>
    <t xml:space="preserve">     其他监狱支出</t>
  </si>
  <si>
    <t xml:space="preserve">   强制隔离戒毒</t>
  </si>
  <si>
    <t xml:space="preserve">     强制隔离戒毒人员生活</t>
  </si>
  <si>
    <t xml:space="preserve">     强制隔离戒毒人员教育</t>
  </si>
  <si>
    <t xml:space="preserve">     所政设施建设</t>
  </si>
  <si>
    <t xml:space="preserve">     其他强制隔离戒毒支出</t>
  </si>
  <si>
    <t xml:space="preserve">   国家保密</t>
  </si>
  <si>
    <t xml:space="preserve">     保密技术</t>
  </si>
  <si>
    <t xml:space="preserve">     保密管理</t>
  </si>
  <si>
    <t xml:space="preserve">     其他国家保密支出</t>
  </si>
  <si>
    <t xml:space="preserve">   缉私警察</t>
  </si>
  <si>
    <t xml:space="preserve">     缉私业务</t>
  </si>
  <si>
    <t xml:space="preserve">     其他缉私警察支出</t>
  </si>
  <si>
    <t xml:space="preserve">   其他公共安全支出</t>
  </si>
  <si>
    <t xml:space="preserve">     国家司法救助支出</t>
  </si>
  <si>
    <t xml:space="preserve">     其他公共安全支出</t>
  </si>
  <si>
    <t>204A</t>
  </si>
  <si>
    <t>204B</t>
  </si>
  <si>
    <t>省对下一般性转移支付补助</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</si>
  <si>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</si>
  <si>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</si>
  <si>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</si>
  <si>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</si>
  <si>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</si>
  <si>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</si>
  <si>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</si>
  <si>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</si>
  <si>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</si>
  <si>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化解普通高中债务支出</t>
  </si>
  <si>
    <t xml:space="preserve">     其他普通教育支出</t>
  </si>
  <si>
    <t xml:space="preserve">   职业教育</t>
  </si>
  <si>
    <t xml:space="preserve">     初等职业教育</t>
  </si>
  <si>
    <t xml:space="preserve">     中等职业教育</t>
  </si>
  <si>
    <t xml:space="preserve">     技校教育</t>
  </si>
  <si>
    <t xml:space="preserve">     高等职业教育</t>
  </si>
  <si>
    <t xml:space="preserve">     其他职业教育支出</t>
  </si>
  <si>
    <t xml:space="preserve">   成人教育</t>
  </si>
  <si>
    <t xml:space="preserve">     成人初等教育</t>
  </si>
  <si>
    <t xml:space="preserve">     成人中等教育</t>
  </si>
  <si>
    <t xml:space="preserve">     成人高等教育</t>
  </si>
  <si>
    <t xml:space="preserve">     成人广播电视教育</t>
  </si>
  <si>
    <t xml:space="preserve">     其他成人教育支出</t>
  </si>
  <si>
    <t xml:space="preserve">   广播电视教育</t>
  </si>
  <si>
    <t xml:space="preserve">     广播电视学校</t>
  </si>
  <si>
    <t xml:space="preserve">     教育电视台</t>
  </si>
  <si>
    <t xml:space="preserve">     其他广播电视教育支出</t>
  </si>
  <si>
    <t xml:space="preserve">   留学教育</t>
  </si>
  <si>
    <t xml:space="preserve">     出国留学教育</t>
  </si>
  <si>
    <t xml:space="preserve">     来华留学教育</t>
  </si>
  <si>
    <t xml:space="preserve">     其他留学教育支出</t>
  </si>
  <si>
    <t xml:space="preserve">   特殊教育</t>
  </si>
  <si>
    <t xml:space="preserve">     特殊学校教育</t>
  </si>
  <si>
    <t xml:space="preserve">     工读学校教育</t>
  </si>
  <si>
    <t xml:space="preserve">     其他特殊教育支出</t>
  </si>
  <si>
    <t xml:space="preserve">   进修及培训</t>
  </si>
  <si>
    <t xml:space="preserve">     教师进修</t>
  </si>
  <si>
    <t xml:space="preserve">     干部教育</t>
  </si>
  <si>
    <t xml:space="preserve">     培训支出</t>
  </si>
  <si>
    <t xml:space="preserve">     退役士兵能力提升</t>
  </si>
  <si>
    <t xml:space="preserve">     其他进修及培训</t>
  </si>
  <si>
    <t xml:space="preserve">   教育费附加安排的支出</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</si>
  <si>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</si>
  <si>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</si>
  <si>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</si>
  <si>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</si>
  <si>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</si>
  <si>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</si>
  <si>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t>
  </si>
  <si>
    <t xml:space="preserve">      其他教育支出</t>
  </si>
  <si>
    <t>205A</t>
  </si>
  <si>
    <t>205B</t>
  </si>
  <si>
    <t>省对下一般性转移支付补助（义务教育）</t>
  </si>
  <si>
    <t xml:space="preserve">   科学技术管理事务</t>
  </si>
  <si>
    <t xml:space="preserve">     其他科学技术管理事务支出</t>
  </si>
  <si>
    <t xml:space="preserve">   基础研究</t>
  </si>
  <si>
    <t xml:space="preserve">     机构运行</t>
  </si>
  <si>
    <t xml:space="preserve">     自然科学基金</t>
  </si>
  <si>
    <t xml:space="preserve">     重点实验室及相关设施</t>
  </si>
  <si>
    <t xml:space="preserve">     重大科学工程</t>
  </si>
  <si>
    <t xml:space="preserve">     专项基础科研</t>
  </si>
  <si>
    <t xml:space="preserve">     专项技术基础</t>
  </si>
  <si>
    <t xml:space="preserve">     科技人才队伍建设</t>
  </si>
  <si>
    <t xml:space="preserve">     其他基础研究支出</t>
  </si>
  <si>
    <t xml:space="preserve">   应用研究</t>
  </si>
  <si>
    <t xml:space="preserve">     社会公益研究</t>
  </si>
  <si>
    <t xml:space="preserve">     高技术研究</t>
  </si>
  <si>
    <t xml:space="preserve">     专项科研试制</t>
  </si>
  <si>
    <t xml:space="preserve">     其他应用研究支出</t>
  </si>
  <si>
    <t xml:space="preserve">   技术研究与开发</t>
  </si>
  <si>
    <t xml:space="preserve">     科技成果转化与扩散</t>
  </si>
  <si>
    <t xml:space="preserve">     共性技术研究与开发</t>
  </si>
  <si>
    <t xml:space="preserve">     其他技术研究与开发支出</t>
  </si>
  <si>
    <t xml:space="preserve">   科技条件与服务</t>
  </si>
  <si>
    <t xml:space="preserve">     技术创新服务体系</t>
  </si>
  <si>
    <t xml:space="preserve">     科技条件专项</t>
  </si>
  <si>
    <t xml:space="preserve">     其他科技条件与服务支出</t>
  </si>
  <si>
    <t xml:space="preserve">   社会科学</t>
  </si>
  <si>
    <t xml:space="preserve">     社会科学研究机构</t>
  </si>
  <si>
    <t xml:space="preserve">     社会科学研究</t>
  </si>
  <si>
    <t xml:space="preserve">     社科基金支出</t>
  </si>
  <si>
    <t xml:space="preserve">     其他社会科学支出</t>
  </si>
  <si>
    <t xml:space="preserve">   科学技术普及</t>
  </si>
  <si>
    <t xml:space="preserve">     科普活动</t>
  </si>
  <si>
    <t xml:space="preserve">     青少年科技活动</t>
  </si>
  <si>
    <t xml:space="preserve">     学术交流活动</t>
  </si>
  <si>
    <t xml:space="preserve">     科技馆站</t>
  </si>
  <si>
    <t xml:space="preserve">     其他科学技术普及支出</t>
  </si>
  <si>
    <t xml:space="preserve">   科技交流与合作</t>
  </si>
  <si>
    <t xml:space="preserve">     国际交流与合作</t>
  </si>
  <si>
    <t xml:space="preserve">     重大科技合作项目</t>
  </si>
  <si>
    <t xml:space="preserve">     其他科技交流与合作支出</t>
  </si>
  <si>
    <t xml:space="preserve">   科技重大项目</t>
  </si>
  <si>
    <t xml:space="preserve">     科技重大专项</t>
  </si>
  <si>
    <t xml:space="preserve">     重点研发计划</t>
  </si>
  <si>
    <t xml:space="preserve">     其他科技重大项目</t>
  </si>
  <si>
    <t xml:space="preserve">   其他科学技术支出</t>
  </si>
  <si>
    <t xml:space="preserve">     科技奖励</t>
  </si>
  <si>
    <t xml:space="preserve">     核应急</t>
  </si>
  <si>
    <t xml:space="preserve">     转制科研机构</t>
  </si>
  <si>
    <t xml:space="preserve">     其他科学技术支出</t>
  </si>
  <si>
    <t>206A</t>
  </si>
  <si>
    <t xml:space="preserve">   文化和旅游</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</si>
  <si>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</si>
  <si>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</si>
  <si>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</si>
  <si>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</si>
  <si>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</si>
  <si>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</si>
  <si>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文化和旅游交流与合作</t>
  </si>
  <si>
    <t xml:space="preserve">     文化创作与保护</t>
  </si>
  <si>
    <t xml:space="preserve">     文化和旅游市场管理</t>
  </si>
  <si>
    <t xml:space="preserve">     旅游宣传</t>
  </si>
  <si>
    <t xml:space="preserve">     文化和旅游管理事务</t>
  </si>
  <si>
    <t xml:space="preserve">     其他文化和旅游支出</t>
  </si>
  <si>
    <t xml:space="preserve">   文物</t>
  </si>
  <si>
    <t xml:space="preserve">     文物保护</t>
  </si>
  <si>
    <t xml:space="preserve">     博物馆</t>
  </si>
  <si>
    <t xml:space="preserve">     历史名城与古迹</t>
  </si>
  <si>
    <t xml:space="preserve">     其他文物支出</t>
  </si>
  <si>
    <t xml:space="preserve">   体育</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</si>
  <si>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</si>
  <si>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</si>
  <si>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</si>
  <si>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</si>
  <si>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</si>
  <si>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</si>
  <si>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</si>
  <si>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新闻出版电影</t>
  </si>
  <si>
    <t xml:space="preserve">     新闻通讯</t>
  </si>
  <si>
    <t xml:space="preserve">     出版发行</t>
  </si>
  <si>
    <t xml:space="preserve">     版权管理</t>
  </si>
  <si>
    <t xml:space="preserve">     电影</t>
  </si>
  <si>
    <t xml:space="preserve">     其他新闻出版电影支出</t>
  </si>
  <si>
    <t xml:space="preserve">   广播电视</t>
  </si>
  <si>
    <t xml:space="preserve">     广播</t>
  </si>
  <si>
    <t xml:space="preserve">     电视</t>
  </si>
  <si>
    <t xml:space="preserve">     监测监管</t>
  </si>
  <si>
    <t xml:space="preserve">     传输发射</t>
  </si>
  <si>
    <t xml:space="preserve">     广播电视事务</t>
  </si>
  <si>
    <t xml:space="preserve">     其他广播电视支出</t>
  </si>
  <si>
    <t xml:space="preserve">   其他文化旅游体育与传媒支出</t>
  </si>
  <si>
    <t xml:space="preserve">     宣传文化发展专项支出</t>
  </si>
  <si>
    <t xml:space="preserve">     文化产业发展专项支出</t>
  </si>
  <si>
    <t xml:space="preserve">     其他文化旅游体育与传媒支出</t>
  </si>
  <si>
    <t>207A</t>
  </si>
  <si>
    <t xml:space="preserve">   人力资源和社会保障管理事务</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</si>
  <si>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</si>
  <si>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</si>
  <si>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</si>
  <si>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</si>
  <si>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</si>
  <si>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</si>
  <si>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</si>
  <si>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</si>
  <si>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</si>
  <si>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民政管理事务</t>
  </si>
  <si>
    <t xml:space="preserve">     社会组织管理</t>
  </si>
  <si>
    <t xml:space="preserve">     行政区划和地名管理</t>
  </si>
  <si>
    <t xml:space="preserve">     基层政权建设和社区治理</t>
  </si>
  <si>
    <t xml:space="preserve">     其他民政管理事务支出</t>
  </si>
  <si>
    <t xml:space="preserve">   补充全国社会保障基金</t>
  </si>
  <si>
    <t xml:space="preserve">     用一般公共预算补充基金</t>
  </si>
  <si>
    <t xml:space="preserve">   行政事业单位养老支出</t>
  </si>
  <si>
    <t xml:space="preserve">     行政单位离退休</t>
  </si>
  <si>
    <t xml:space="preserve">     事业单位离退休</t>
  </si>
  <si>
    <t xml:space="preserve">     离退休人员管理机构</t>
  </si>
  <si>
    <t xml:space="preserve">     机关事业单位基本养老保险缴费支出</t>
  </si>
  <si>
    <t xml:space="preserve">     机关事业单位职业年金缴费支出</t>
  </si>
  <si>
    <t xml:space="preserve">     对机关事业单位基本养老保险基金的补助</t>
  </si>
  <si>
    <t xml:space="preserve">     对机关事业单位职业年金的补助</t>
  </si>
  <si>
    <t xml:space="preserve">     其他行政事业单位养老支出</t>
  </si>
  <si>
    <t xml:space="preserve">   企业改革补助</t>
  </si>
  <si>
    <t xml:space="preserve">     企业关闭破产补助</t>
  </si>
  <si>
    <t xml:space="preserve">     厂办大集体改革补助</t>
  </si>
  <si>
    <t xml:space="preserve">     其他企业改革发展补助</t>
  </si>
  <si>
    <t xml:space="preserve">   就业补助</t>
  </si>
  <si>
    <t xml:space="preserve">     就业创业服务补贴</t>
  </si>
  <si>
    <t xml:space="preserve">     职业培训补贴</t>
  </si>
  <si>
    <t xml:space="preserve">     社会保险补贴</t>
  </si>
  <si>
    <t xml:space="preserve">     公益性岗位补贴</t>
  </si>
  <si>
    <t xml:space="preserve">     职业技能鉴定补贴</t>
  </si>
  <si>
    <t xml:space="preserve">     就业见习补贴</t>
  </si>
  <si>
    <t xml:space="preserve">     高技能人才培养补助</t>
  </si>
  <si>
    <t xml:space="preserve">     促进创业补贴</t>
  </si>
  <si>
    <t xml:space="preserve">     其他就业补助支出</t>
  </si>
  <si>
    <t xml:space="preserve">   抚恤</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</si>
  <si>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</si>
  <si>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</si>
  <si>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</si>
  <si>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</si>
  <si>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</si>
  <si>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</si>
  <si>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</si>
  <si>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退役安置</t>
  </si>
  <si>
    <t xml:space="preserve">     退役士兵安置</t>
  </si>
  <si>
    <t xml:space="preserve">     军队移交政府的离退休人员安置</t>
  </si>
  <si>
    <t xml:space="preserve">     军队移交政府离退休干部管理机构</t>
  </si>
  <si>
    <t xml:space="preserve">     退役士兵管理教育</t>
  </si>
  <si>
    <t xml:space="preserve">     军队转业干部安置</t>
  </si>
  <si>
    <t xml:space="preserve">     其他退役安置支出</t>
  </si>
  <si>
    <t xml:space="preserve">   社会福利</t>
  </si>
  <si>
    <t xml:space="preserve">     儿童福利</t>
  </si>
  <si>
    <t xml:space="preserve">     老年福利</t>
  </si>
  <si>
    <t xml:space="preserve">     康复辅具</t>
  </si>
  <si>
    <t xml:space="preserve">     殡葬</t>
  </si>
  <si>
    <t xml:space="preserve">     社会福利事业单位</t>
  </si>
  <si>
    <t xml:space="preserve">     养老服务</t>
  </si>
  <si>
    <t xml:space="preserve">     其他社会福利支出</t>
  </si>
  <si>
    <t xml:space="preserve">   残疾人事业</t>
  </si>
  <si>
    <t xml:space="preserve">     残疾人康复</t>
  </si>
  <si>
    <t xml:space="preserve">     残疾人就业和扶贫</t>
  </si>
  <si>
    <t xml:space="preserve">     残疾人体育</t>
  </si>
  <si>
    <t xml:space="preserve">     残疾人生活和护理补贴</t>
  </si>
  <si>
    <t xml:space="preserve">     其他残疾人事业支出</t>
  </si>
  <si>
    <t xml:space="preserve">   红十字事业</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</si>
  <si>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</si>
  <si>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</si>
  <si>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</si>
  <si>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</si>
  <si>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</si>
  <si>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</si>
  <si>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</si>
  <si>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</si>
  <si>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</si>
  <si>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</si>
  <si>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补充道路交通事故社会救助基金</t>
  </si>
  <si>
    <t xml:space="preserve">     交强险增值税补助基金支出</t>
  </si>
  <si>
    <t xml:space="preserve">     交强险罚款收入补助基金支出</t>
  </si>
  <si>
    <t xml:space="preserve">   其他生活救助</t>
  </si>
  <si>
    <t xml:space="preserve">     其他城市生活救助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</si>
  <si>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</si>
  <si>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</si>
  <si>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</si>
  <si>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</si>
  <si>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财政对其他基本养老保险基金的补助</t>
  </si>
  <si>
    <t xml:space="preserve">   财政对其他社会保险基金的补助</t>
  </si>
  <si>
    <t xml:space="preserve">     财政对失业保险基金的补助</t>
  </si>
  <si>
    <t xml:space="preserve">     财政对工伤保险基金的补助</t>
  </si>
  <si>
    <t xml:space="preserve">     财政对生育保险基金的补助</t>
  </si>
  <si>
    <t xml:space="preserve">     其他财政对社会保险基金的补助</t>
  </si>
  <si>
    <t xml:space="preserve">   退役军人管理事务</t>
  </si>
  <si>
    <t xml:space="preserve">     拥军优属</t>
  </si>
  <si>
    <t xml:space="preserve">     部队供应</t>
  </si>
  <si>
    <t xml:space="preserve">     其他退役军人事务管理支出</t>
  </si>
  <si>
    <t xml:space="preserve">     财政代缴社会保险费支出</t>
  </si>
  <si>
    <t xml:space="preserve">     财政代缴城乡居民基本养老保险费支出</t>
  </si>
  <si>
    <t xml:space="preserve">     财政代缴其他社会保险费支出</t>
  </si>
  <si>
    <t xml:space="preserve">   其他社会保障和就业支出</t>
  </si>
  <si>
    <t xml:space="preserve">      其他社会保障和就业支出</t>
  </si>
  <si>
    <t>208A</t>
  </si>
  <si>
    <t>208B</t>
  </si>
  <si>
    <t>省对下一般性转移支付补助（基本养老保险和低保）</t>
  </si>
  <si>
    <t xml:space="preserve">   卫生健康管理事务</t>
  </si>
  <si>
    <t xml:space="preserve">     其他卫生健康管理事务支出</t>
  </si>
  <si>
    <t xml:space="preserve">   公立医院</t>
  </si>
  <si>
    <t xml:space="preserve">     综合医院</t>
  </si>
  <si>
    <t xml:space="preserve">     中医（民族）医院</t>
  </si>
  <si>
    <t xml:space="preserve">     传染病医院</t>
  </si>
  <si>
    <t xml:space="preserve">     职业病防治医院</t>
  </si>
  <si>
    <t xml:space="preserve">     精神病医院</t>
  </si>
  <si>
    <t xml:space="preserve">     妇幼保健医院</t>
  </si>
  <si>
    <t xml:space="preserve">     儿童医院</t>
  </si>
  <si>
    <t xml:space="preserve">     其他专科医院</t>
  </si>
  <si>
    <t xml:space="preserve">     福利医院</t>
  </si>
  <si>
    <t xml:space="preserve">     行业医院</t>
  </si>
  <si>
    <t xml:space="preserve">     处理医疗欠费</t>
  </si>
  <si>
    <t xml:space="preserve">     康复医院</t>
  </si>
  <si>
    <t xml:space="preserve">     其他公立医院支出</t>
  </si>
  <si>
    <t xml:space="preserve">   基层医疗卫生机构</t>
  </si>
  <si>
    <t xml:space="preserve">     城市社区卫生机构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</si>
  <si>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</si>
  <si>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</si>
  <si>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</si>
  <si>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</si>
  <si>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</si>
  <si>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</si>
  <si>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</si>
  <si>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</si>
  <si>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</si>
  <si>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</si>
  <si>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</si>
  <si>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重大公共卫生服务</t>
  </si>
  <si>
    <t xml:space="preserve">     突发公共卫生事件应急处理</t>
  </si>
  <si>
    <t xml:space="preserve">     其他公共卫生支出</t>
  </si>
  <si>
    <t xml:space="preserve">   中医药</t>
  </si>
  <si>
    <t xml:space="preserve">     中医（民族医）药专项</t>
  </si>
  <si>
    <t xml:space="preserve">     其他中医药支出</t>
  </si>
  <si>
    <t xml:space="preserve">   计划生育事务</t>
  </si>
  <si>
    <t xml:space="preserve">     计划生育机构</t>
  </si>
  <si>
    <t xml:space="preserve">     计划生育服务</t>
  </si>
  <si>
    <t xml:space="preserve">     其他计划生育事务支出</t>
  </si>
  <si>
    <t xml:space="preserve">   行政事业单位医疗</t>
  </si>
  <si>
    <t xml:space="preserve">     行政单位医疗</t>
  </si>
  <si>
    <t xml:space="preserve">     事业单位医疗</t>
  </si>
  <si>
    <t xml:space="preserve">     公务员医疗补助</t>
  </si>
  <si>
    <t xml:space="preserve">     其他行政事业单位医疗支出</t>
  </si>
  <si>
    <t xml:space="preserve">   财政对基本医疗保险基金的补助</t>
  </si>
  <si>
    <t xml:space="preserve">     财政对职工基本医疗保险基金的补助</t>
  </si>
  <si>
    <t xml:space="preserve">     财政对城乡居民基本医疗保险基金的补助</t>
  </si>
  <si>
    <t xml:space="preserve">     财政对其他基本医疗保险基金的补助</t>
  </si>
  <si>
    <t xml:space="preserve">   医疗救助</t>
  </si>
  <si>
    <t xml:space="preserve">     城乡医疗救助</t>
  </si>
  <si>
    <t xml:space="preserve">     疾病应急救助</t>
  </si>
  <si>
    <t xml:space="preserve">     其他医疗救助支出</t>
  </si>
  <si>
    <t xml:space="preserve">   优抚对象医疗</t>
  </si>
  <si>
    <t xml:space="preserve">     优抚对象医疗补助</t>
  </si>
  <si>
    <t xml:space="preserve">     其他优抚对象医疗支出</t>
  </si>
  <si>
    <t xml:space="preserve">   医疗保障管理事务</t>
  </si>
  <si>
    <t xml:space="preserve">     医疗保障政策管理</t>
  </si>
  <si>
    <t xml:space="preserve">     医疗保障经办事务</t>
  </si>
  <si>
    <t xml:space="preserve">     其他医疗保障管理事务支出</t>
  </si>
  <si>
    <t xml:space="preserve">   老龄卫生健康事务</t>
  </si>
  <si>
    <t xml:space="preserve">     老龄卫生健康事务</t>
  </si>
  <si>
    <t xml:space="preserve">   中医药事务</t>
  </si>
  <si>
    <t xml:space="preserve">     其他中医药事务支出</t>
  </si>
  <si>
    <t xml:space="preserve">   其他卫生健康支出</t>
  </si>
  <si>
    <t xml:space="preserve">     其他卫生健康支出</t>
  </si>
  <si>
    <t>210A</t>
  </si>
  <si>
    <t>210B</t>
  </si>
  <si>
    <t xml:space="preserve">   环境保护管理事务</t>
  </si>
  <si>
    <t xml:space="preserve">     生态环境保护宣传</t>
  </si>
  <si>
    <t xml:space="preserve">     环境保护法规、规划及标准</t>
  </si>
  <si>
    <t xml:space="preserve">     生态环境国际合作及履约</t>
  </si>
  <si>
    <t xml:space="preserve">     生态环境保护行政许可</t>
  </si>
  <si>
    <t xml:space="preserve">     应对气候变化管理事务</t>
  </si>
  <si>
    <t xml:space="preserve">     其他环境保护管理事务支出</t>
  </si>
  <si>
    <t xml:space="preserve">   环境监测与监察</t>
  </si>
  <si>
    <t xml:space="preserve">     建设项目环评审查与监督</t>
  </si>
  <si>
    <t xml:space="preserve">     核与辐射安全监督</t>
  </si>
  <si>
    <t xml:space="preserve">     其他环境监测与监察支出</t>
  </si>
  <si>
    <t xml:space="preserve">   污染防治</t>
  </si>
  <si>
    <t xml:space="preserve">     大气</t>
  </si>
  <si>
    <t xml:space="preserve">     水体</t>
  </si>
  <si>
    <t xml:space="preserve">     噪声</t>
  </si>
  <si>
    <t xml:space="preserve">     固体废弃物与化学品</t>
  </si>
  <si>
    <t xml:space="preserve">     放射源和放射性废物监管</t>
  </si>
  <si>
    <t xml:space="preserve">     辐射</t>
  </si>
  <si>
    <t xml:space="preserve">     土壤</t>
  </si>
  <si>
    <t xml:space="preserve">     其他污染防治支出</t>
  </si>
  <si>
    <t xml:space="preserve">   自然生态保护</t>
  </si>
  <si>
    <t xml:space="preserve">     生态保护</t>
  </si>
  <si>
    <t xml:space="preserve">     农村环境保护</t>
  </si>
  <si>
    <t xml:space="preserve">     生物及物种资源保护</t>
  </si>
  <si>
    <t xml:space="preserve">     其他自然生态保护支出</t>
  </si>
  <si>
    <t xml:space="preserve">   天然林保护</t>
  </si>
  <si>
    <t xml:space="preserve">     森林管护</t>
  </si>
  <si>
    <t xml:space="preserve">     社会保险补助</t>
  </si>
  <si>
    <t xml:space="preserve">     政策性社会性支出补助</t>
  </si>
  <si>
    <t xml:space="preserve">     天然林保护工程建设</t>
  </si>
  <si>
    <t xml:space="preserve">     停伐补助</t>
  </si>
  <si>
    <t xml:space="preserve">     其他天然林保护支出</t>
  </si>
  <si>
    <t xml:space="preserve">   退耕还林还草</t>
  </si>
  <si>
    <t xml:space="preserve">     退耕现金</t>
  </si>
  <si>
    <t xml:space="preserve">     退耕还林粮食折现补贴</t>
  </si>
  <si>
    <t xml:space="preserve">     退耕还林粮食费用补贴</t>
  </si>
  <si>
    <t xml:space="preserve">     退耕还林工程建设</t>
  </si>
  <si>
    <t xml:space="preserve">     其他退耕还林还草支出</t>
  </si>
  <si>
    <t xml:space="preserve">   风沙荒漠治理</t>
  </si>
  <si>
    <t xml:space="preserve">     京津风沙源治理工程建设</t>
  </si>
  <si>
    <t xml:space="preserve">     其他风沙荒漠治理支出</t>
  </si>
  <si>
    <t xml:space="preserve">   退牧还草</t>
  </si>
  <si>
    <t xml:space="preserve">     退牧还草工程建设</t>
  </si>
  <si>
    <t xml:space="preserve">     其他退牧还草支出</t>
  </si>
  <si>
    <t xml:space="preserve">   已垦草原退耕还草</t>
  </si>
  <si>
    <t xml:space="preserve">     已垦草原退耕还草</t>
  </si>
  <si>
    <t xml:space="preserve">   能源节约利用</t>
  </si>
  <si>
    <t xml:space="preserve">     能源节约利用</t>
  </si>
  <si>
    <t xml:space="preserve">   污染减排</t>
  </si>
  <si>
    <t xml:space="preserve">     生态环境监测与信息</t>
  </si>
  <si>
    <t xml:space="preserve">     生态环境执法监察</t>
  </si>
  <si>
    <t xml:space="preserve">     减排专项支出</t>
  </si>
  <si>
    <t xml:space="preserve">     清洁生产专项支出</t>
  </si>
  <si>
    <t xml:space="preserve">     其他污染减排支出</t>
  </si>
  <si>
    <t xml:space="preserve">   可再生能源</t>
  </si>
  <si>
    <t xml:space="preserve">     可再生能源</t>
  </si>
  <si>
    <t xml:space="preserve">   循环经济</t>
  </si>
  <si>
    <t xml:space="preserve">     循环经济</t>
  </si>
  <si>
    <t xml:space="preserve">   能源管理事务</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</si>
  <si>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</si>
  <si>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</si>
  <si>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</si>
  <si>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</si>
  <si>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</si>
  <si>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</si>
  <si>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</si>
  <si>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农村电网建设</t>
  </si>
  <si>
    <t xml:space="preserve">     其他能源管理事务支出</t>
  </si>
  <si>
    <t xml:space="preserve">   其他节能环保支出</t>
  </si>
  <si>
    <t xml:space="preserve">     其他节能环保支出</t>
  </si>
  <si>
    <t>211A</t>
  </si>
  <si>
    <t xml:space="preserve">   城乡社区管理事务</t>
  </si>
  <si>
    <t xml:space="preserve">     城管执法</t>
  </si>
  <si>
    <t xml:space="preserve">     工程建设标准规范编制与监管</t>
  </si>
  <si>
    <t xml:space="preserve">     工程建设管理</t>
  </si>
  <si>
    <t xml:space="preserve">     市政公用行业市场监管</t>
  </si>
  <si>
    <t xml:space="preserve">     住宅建设与房地产市场监管</t>
  </si>
  <si>
    <t xml:space="preserve">     执业资格注册、资质审查</t>
  </si>
  <si>
    <t xml:space="preserve">     其他城乡社区管理事务支出</t>
  </si>
  <si>
    <t xml:space="preserve">   城乡社区规划与管理</t>
  </si>
  <si>
    <t xml:space="preserve">     城乡社区规划与管理</t>
  </si>
  <si>
    <t xml:space="preserve">   城乡社区公共设施</t>
  </si>
  <si>
    <t xml:space="preserve">     小城镇基础设施建设</t>
  </si>
  <si>
    <t xml:space="preserve">     其他城乡社区公共设施支出</t>
  </si>
  <si>
    <t xml:space="preserve">   城乡社区环境卫生</t>
  </si>
  <si>
    <t xml:space="preserve">     城乡社区环境卫生</t>
  </si>
  <si>
    <t xml:space="preserve">   建设市场管理与监督</t>
  </si>
  <si>
    <t xml:space="preserve">     建设市场管理与监督</t>
  </si>
  <si>
    <t xml:space="preserve">   其他城乡社区支出</t>
  </si>
  <si>
    <t xml:space="preserve">     其他城乡社区支出</t>
  </si>
  <si>
    <t>212A</t>
  </si>
  <si>
    <t xml:space="preserve">   农业农村</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</si>
  <si>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</si>
  <si>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</si>
  <si>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</si>
  <si>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</si>
  <si>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</si>
  <si>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</si>
  <si>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行业业务管理</t>
  </si>
  <si>
    <t xml:space="preserve">     对外交流与合作</t>
  </si>
  <si>
    <t xml:space="preserve">     防灾救灾</t>
  </si>
  <si>
    <t xml:space="preserve">     稳定农民收入补贴</t>
  </si>
  <si>
    <t xml:space="preserve">     农业结构调整补贴</t>
  </si>
  <si>
    <t xml:space="preserve">     农业生产发展</t>
  </si>
  <si>
    <t xml:space="preserve">     农村合作经济</t>
  </si>
  <si>
    <t xml:space="preserve">     农产品加工与促销</t>
  </si>
  <si>
    <t xml:space="preserve">     农村社会事业</t>
  </si>
  <si>
    <t xml:space="preserve">     农业资源保护修复与利用</t>
  </si>
  <si>
    <t xml:space="preserve">     农村道路建设</t>
  </si>
  <si>
    <t xml:space="preserve">     成品油价格改革对渔业的补贴</t>
  </si>
  <si>
    <t xml:space="preserve">     对高校毕业生到基层任职补助</t>
  </si>
  <si>
    <t xml:space="preserve">     农田建设</t>
  </si>
  <si>
    <t xml:space="preserve">     其他农业农村支出</t>
  </si>
  <si>
    <t xml:space="preserve">   林业和草原</t>
  </si>
  <si>
    <t xml:space="preserve">     事业机构</t>
  </si>
  <si>
    <t xml:space="preserve">     森林资源培育</t>
  </si>
  <si>
    <t xml:space="preserve">     技术推广与转化</t>
  </si>
  <si>
    <t xml:space="preserve">     森林资源管理</t>
  </si>
  <si>
    <t xml:space="preserve">     森林生态效益补偿</t>
  </si>
  <si>
    <t xml:space="preserve">     自然保护区等管理</t>
  </si>
  <si>
    <t xml:space="preserve">     动植物保护</t>
  </si>
  <si>
    <t xml:space="preserve">     湿地保护</t>
  </si>
  <si>
    <t xml:space="preserve">     执法与监督</t>
  </si>
  <si>
    <t xml:space="preserve">     防沙治沙</t>
  </si>
  <si>
    <t xml:space="preserve">     对外合作与交流</t>
  </si>
  <si>
    <t xml:space="preserve">     产业化管理</t>
  </si>
  <si>
    <t xml:space="preserve">     信息管理</t>
  </si>
  <si>
    <t xml:space="preserve">     林区公共支出</t>
  </si>
  <si>
    <t xml:space="preserve">     贷款贴息</t>
  </si>
  <si>
    <t xml:space="preserve">     成品油价格改革对林业的补贴</t>
  </si>
  <si>
    <t xml:space="preserve">     林业草原防灾减灾</t>
  </si>
  <si>
    <t xml:space="preserve">     国家公园</t>
  </si>
  <si>
    <t xml:space="preserve">     草原管理</t>
  </si>
  <si>
    <t xml:space="preserve">     其他林业和草原支出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</si>
  <si>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</si>
  <si>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</si>
  <si>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</si>
  <si>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</si>
  <si>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</si>
  <si>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</si>
  <si>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</si>
  <si>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</si>
  <si>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</si>
  <si>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</si>
  <si>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</si>
  <si>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</si>
  <si>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</si>
  <si>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农村水利</t>
  </si>
  <si>
    <t xml:space="preserve">     水利技术推广</t>
  </si>
  <si>
    <t xml:space="preserve">     国际河流治理与管理</t>
  </si>
  <si>
    <t xml:space="preserve">     江河湖库水系综合整治</t>
  </si>
  <si>
    <t xml:space="preserve">     大中型水库移民后期扶持专项支出</t>
  </si>
  <si>
    <t xml:space="preserve">     水利安全监督</t>
  </si>
  <si>
    <t xml:space="preserve">     水利建设征地及移民支出</t>
  </si>
  <si>
    <t xml:space="preserve">     农村人畜饮水</t>
  </si>
  <si>
    <t xml:space="preserve">     南水北调工程建设</t>
  </si>
  <si>
    <t xml:space="preserve">     南水北调工程管理</t>
  </si>
  <si>
    <t xml:space="preserve">     其他水利支出</t>
  </si>
  <si>
    <t xml:space="preserve">   扶贫</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</si>
  <si>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</si>
  <si>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</si>
  <si>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</si>
  <si>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</si>
  <si>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</si>
  <si>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</si>
  <si>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</si>
  <si>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农村综合改革</t>
  </si>
  <si>
    <t xml:space="preserve">     对村级公益事业建设的补助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</si>
  <si>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</si>
  <si>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</si>
  <si>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</si>
  <si>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</si>
  <si>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</si>
  <si>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普惠金融发展支出</t>
  </si>
  <si>
    <t xml:space="preserve">     支持农村金融机构</t>
  </si>
  <si>
    <t xml:space="preserve">     涉农贷款增量奖励</t>
  </si>
  <si>
    <t xml:space="preserve">     农业保险保费补贴</t>
  </si>
  <si>
    <t xml:space="preserve">     创业担保贷款贴息</t>
  </si>
  <si>
    <t xml:space="preserve">     补充创业担保贷款基金</t>
  </si>
  <si>
    <t xml:space="preserve">     其他普惠金融发展支出</t>
  </si>
  <si>
    <t xml:space="preserve">   目标价格补贴</t>
  </si>
  <si>
    <t xml:space="preserve">     棉花目标价格补贴</t>
  </si>
  <si>
    <t xml:space="preserve">     其他目标价格补贴</t>
  </si>
  <si>
    <t xml:space="preserve">   其他农林水支出</t>
  </si>
  <si>
    <t xml:space="preserve">     化解其他公益性乡村债务支出</t>
  </si>
  <si>
    <t xml:space="preserve">     其他农林水支出</t>
  </si>
  <si>
    <t>213A</t>
  </si>
  <si>
    <t>213B</t>
  </si>
  <si>
    <t>省对下一般性转移支付补助（农村综合改革）</t>
  </si>
  <si>
    <t xml:space="preserve">   公路水路运输</t>
  </si>
  <si>
    <t xml:space="preserve">     公路建设</t>
  </si>
  <si>
    <t xml:space="preserve">     公路养护</t>
  </si>
  <si>
    <t xml:space="preserve">     交通运输信息化建设</t>
  </si>
  <si>
    <t xml:space="preserve">     公路和运输安全</t>
  </si>
  <si>
    <t xml:space="preserve">     公路还贷专项</t>
  </si>
  <si>
    <t xml:space="preserve">     公路运输管理</t>
  </si>
  <si>
    <t xml:space="preserve">     公路和运输技术标准化建设</t>
  </si>
  <si>
    <t xml:space="preserve">     港口设施</t>
  </si>
  <si>
    <t xml:space="preserve">     航道维护</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</si>
  <si>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</si>
  <si>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</si>
  <si>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</si>
  <si>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</si>
  <si>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</si>
  <si>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</si>
  <si>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</si>
  <si>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</si>
  <si>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</si>
  <si>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</si>
  <si>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</si>
  <si>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</si>
  <si>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</si>
  <si>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</si>
  <si>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</si>
  <si>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</si>
  <si>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</si>
  <si>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</si>
  <si>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</si>
  <si>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</si>
  <si>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</si>
  <si>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</si>
  <si>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</si>
  <si>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</si>
  <si>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成品油价格改革对交通运输的补贴</t>
  </si>
  <si>
    <t xml:space="preserve">     对城市公交的补贴</t>
  </si>
  <si>
    <t xml:space="preserve">     对农村道路客运的补贴</t>
  </si>
  <si>
    <t xml:space="preserve">     对出租车的补贴</t>
  </si>
  <si>
    <t xml:space="preserve">     成品油价格改革补贴其他支出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</si>
  <si>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</si>
  <si>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</si>
  <si>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</si>
  <si>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</si>
  <si>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</si>
  <si>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</si>
  <si>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</si>
  <si>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</si>
  <si>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t>
  </si>
  <si>
    <t xml:space="preserve">     公共交通运营补助</t>
  </si>
  <si>
    <t xml:space="preserve">     其他交通运输支出</t>
  </si>
  <si>
    <t>214A</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</si>
  <si>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</si>
  <si>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</si>
  <si>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</si>
  <si>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</si>
  <si>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</si>
  <si>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</si>
  <si>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</si>
  <si>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</si>
  <si>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</si>
  <si>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</si>
  <si>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</si>
  <si>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</si>
  <si>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</si>
  <si>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</si>
  <si>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</si>
  <si>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</si>
  <si>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</si>
  <si>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</si>
  <si>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</si>
  <si>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</si>
  <si>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</si>
  <si>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</si>
  <si>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</si>
  <si>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t xml:space="preserve">     战备应急</t>
  </si>
  <si>
    <t xml:space="preserve">     信息安全建设</t>
  </si>
  <si>
    <t xml:space="preserve">     专用通信</t>
  </si>
  <si>
    <t xml:space="preserve">     无线电及信息通信监管</t>
  </si>
  <si>
    <t xml:space="preserve">     工业和信息产业战略研究与标准制定</t>
  </si>
  <si>
    <t xml:space="preserve">     工业和信息产业支持</t>
  </si>
  <si>
    <t xml:space="preserve">     电子专项工程</t>
  </si>
  <si>
    <t xml:space="preserve">     技术基础研究</t>
  </si>
  <si>
    <t xml:space="preserve">     工程建设及运行维护</t>
  </si>
  <si>
    <t xml:space="preserve">     产业发展</t>
  </si>
  <si>
    <t xml:space="preserve">     其他工业和信息产业监管支出</t>
  </si>
  <si>
    <t xml:space="preserve">   国有资产监管</t>
  </si>
  <si>
    <t xml:space="preserve">     国有企业监事会专项</t>
  </si>
  <si>
    <t xml:space="preserve">     中央企业专项管理</t>
  </si>
  <si>
    <t xml:space="preserve">     其他国有资产监管支出</t>
  </si>
  <si>
    <t xml:space="preserve">   支持中小企业发展和管理支出</t>
  </si>
  <si>
    <t xml:space="preserve">     科技型中小企业技术创新基金</t>
  </si>
  <si>
    <t xml:space="preserve">     中小企业发展专项</t>
  </si>
  <si>
    <t xml:space="preserve">     减免房租补贴</t>
  </si>
  <si>
    <t xml:space="preserve">     其他支持中小企业发展和管理支出</t>
  </si>
  <si>
    <t xml:space="preserve">   其他资源勘探工业信息等支出</t>
  </si>
  <si>
    <t xml:space="preserve">     黄金事务</t>
  </si>
  <si>
    <t xml:space="preserve">     技术改造支出</t>
  </si>
  <si>
    <t xml:space="preserve">     中药材扶持资金支出</t>
  </si>
  <si>
    <t xml:space="preserve">     重点产业振兴和技术改造项目贷款贴息</t>
  </si>
  <si>
    <t xml:space="preserve">     其他资源勘探工业信息等支出</t>
  </si>
  <si>
    <t>215A</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</si>
  <si>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</si>
  <si>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</si>
  <si>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</si>
  <si>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</si>
  <si>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</si>
  <si>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</si>
  <si>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涉外发展服务支出</t>
  </si>
  <si>
    <t xml:space="preserve">     外商投资环境建设补助资金</t>
  </si>
  <si>
    <t xml:space="preserve">     其他涉外发展服务支出</t>
  </si>
  <si>
    <t xml:space="preserve">   其他商业服务业等支出</t>
  </si>
  <si>
    <t xml:space="preserve">     服务业基础设施建设</t>
  </si>
  <si>
    <t xml:space="preserve">     其他商业服务业等支出</t>
  </si>
  <si>
    <t>216A</t>
  </si>
  <si>
    <t xml:space="preserve">   金融部门行政支出</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</si>
  <si>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</si>
  <si>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</si>
  <si>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</si>
  <si>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</si>
  <si>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</si>
  <si>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</si>
  <si>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</si>
  <si>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</si>
  <si>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</si>
  <si>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</si>
  <si>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</si>
  <si>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</si>
  <si>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金融发展支出</t>
  </si>
  <si>
    <t xml:space="preserve">     政策性银行亏损补贴</t>
  </si>
  <si>
    <t xml:space="preserve">     利息费用补贴支出</t>
  </si>
  <si>
    <t xml:space="preserve">     补充资本金</t>
  </si>
  <si>
    <t xml:space="preserve">     风险基金补助</t>
  </si>
  <si>
    <t xml:space="preserve">     其他金融发展支出</t>
  </si>
  <si>
    <t xml:space="preserve">   其他金融支出</t>
  </si>
  <si>
    <t xml:space="preserve">     重点企业贷款贴息</t>
  </si>
  <si>
    <t>217A</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</si>
  <si>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</si>
  <si>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</si>
  <si>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</si>
  <si>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</si>
  <si>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</si>
  <si>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</si>
  <si>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</si>
  <si>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</si>
  <si>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</si>
  <si>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 xml:space="preserve">   自然资源事务</t>
  </si>
  <si>
    <t xml:space="preserve">     自然资源规划及管理</t>
  </si>
  <si>
    <t xml:space="preserve">     自然资源利用与保护</t>
  </si>
  <si>
    <t xml:space="preserve">     自然资源社会公益服务</t>
  </si>
  <si>
    <t xml:space="preserve">     自然资源行业业务管理</t>
  </si>
  <si>
    <t xml:space="preserve">     自然资源调查与确权登记</t>
  </si>
  <si>
    <t xml:space="preserve">     土地资源储备支出</t>
  </si>
  <si>
    <t xml:space="preserve">     地质矿产资源与环境调查</t>
  </si>
  <si>
    <t xml:space="preserve">     地质勘查与矿产资源管理</t>
  </si>
  <si>
    <t xml:space="preserve">     地质转产项目财政贴息</t>
  </si>
  <si>
    <t xml:space="preserve">     国外风险勘查</t>
  </si>
  <si>
    <t xml:space="preserve">     地质勘查基金（周转金）支出</t>
  </si>
  <si>
    <t xml:space="preserve">     海域与海岛管理</t>
  </si>
  <si>
    <t xml:space="preserve">     自然资源国际合作与海洋权益维护</t>
  </si>
  <si>
    <t xml:space="preserve">     自然资源卫星</t>
  </si>
  <si>
    <t xml:space="preserve">     极地考察</t>
  </si>
  <si>
    <t xml:space="preserve">     深海调查与资源开发</t>
  </si>
  <si>
    <t xml:space="preserve">     海港航标维护</t>
  </si>
  <si>
    <t xml:space="preserve">     海水淡化</t>
  </si>
  <si>
    <t xml:space="preserve">     无居民海岛使用金支出</t>
  </si>
  <si>
    <t xml:space="preserve">     海洋战略规划与预警监测</t>
  </si>
  <si>
    <t xml:space="preserve">     基础测绘与地理信息监管</t>
  </si>
  <si>
    <t xml:space="preserve">     其他自然资源事务支出</t>
  </si>
  <si>
    <t xml:space="preserve">   气象事务</t>
  </si>
  <si>
    <t xml:space="preserve">     气象事业机构</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</si>
  <si>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</si>
  <si>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</si>
  <si>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</si>
  <si>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</si>
  <si>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</si>
  <si>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</si>
  <si>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</si>
  <si>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</si>
  <si>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</si>
  <si>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</si>
  <si>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其他自然资源海洋气象等支出</t>
  </si>
  <si>
    <t xml:space="preserve">     其他自然资源海洋气象等支出</t>
  </si>
  <si>
    <t>220A</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</si>
  <si>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</si>
  <si>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</si>
  <si>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</si>
  <si>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</si>
  <si>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</si>
  <si>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</si>
  <si>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</si>
  <si>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</si>
  <si>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老旧小区改造</t>
  </si>
  <si>
    <t xml:space="preserve">     住房租赁市场发展</t>
  </si>
  <si>
    <t xml:space="preserve">     保障性租赁住房</t>
  </si>
  <si>
    <t xml:space="preserve">     配租型住房保障</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</si>
  <si>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</si>
  <si>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</si>
  <si>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</si>
  <si>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</si>
  <si>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</si>
  <si>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</si>
  <si>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</si>
  <si>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住房公积金管理</t>
  </si>
  <si>
    <t xml:space="preserve">     其他城乡社区住宅支出</t>
  </si>
  <si>
    <t>221A</t>
  </si>
  <si>
    <t xml:space="preserve">   粮油事务</t>
  </si>
  <si>
    <t xml:space="preserve">     财务与审计支出</t>
  </si>
  <si>
    <t xml:space="preserve">     信息统计</t>
  </si>
  <si>
    <t xml:space="preserve">     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</si>
  <si>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</si>
  <si>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</si>
  <si>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</si>
  <si>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</si>
  <si>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</si>
  <si>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</si>
  <si>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设施建设</t>
  </si>
  <si>
    <t xml:space="preserve">     设施安全</t>
  </si>
  <si>
    <t xml:space="preserve">     物资保管体系</t>
  </si>
  <si>
    <t xml:space="preserve">     其他粮油事务支出</t>
  </si>
  <si>
    <t xml:space="preserve">   物资事务</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</si>
  <si>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</si>
  <si>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</si>
  <si>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</si>
  <si>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</si>
  <si>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</si>
  <si>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</si>
  <si>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</si>
  <si>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</si>
  <si>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</si>
  <si>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 xml:space="preserve">   能源储备</t>
  </si>
  <si>
    <t xml:space="preserve">     石油储备</t>
  </si>
  <si>
    <t xml:space="preserve">     天然铀能源储备</t>
  </si>
  <si>
    <t xml:space="preserve">     煤炭储备</t>
  </si>
  <si>
    <t xml:space="preserve">     成品油储备</t>
  </si>
  <si>
    <t xml:space="preserve">     其他能源储备支出</t>
  </si>
  <si>
    <t xml:space="preserve">   粮油储备</t>
  </si>
  <si>
    <t xml:space="preserve">     储备粮油补贴</t>
  </si>
  <si>
    <t xml:space="preserve">     储备粮油差价补贴</t>
  </si>
  <si>
    <t xml:space="preserve">     储备粮（油）库建设</t>
  </si>
  <si>
    <t xml:space="preserve">     最低收购价政策支出</t>
  </si>
  <si>
    <t xml:space="preserve">     其他粮油储备支出</t>
  </si>
  <si>
    <t xml:space="preserve">   重要商品储备</t>
  </si>
  <si>
    <t xml:space="preserve">     棉花储备</t>
  </si>
  <si>
    <t xml:space="preserve">     食糖储备</t>
  </si>
  <si>
    <t xml:space="preserve">     肉类储备</t>
  </si>
  <si>
    <t xml:space="preserve">     化肥储备</t>
  </si>
  <si>
    <t xml:space="preserve">     农药储备</t>
  </si>
  <si>
    <t xml:space="preserve">     边销茶储备</t>
  </si>
  <si>
    <t xml:space="preserve">     羊毛储备</t>
  </si>
  <si>
    <t xml:space="preserve">     医药储备</t>
  </si>
  <si>
    <t xml:space="preserve">     食盐储备</t>
  </si>
  <si>
    <t xml:space="preserve">     战略物资储备</t>
  </si>
  <si>
    <t xml:space="preserve">     应急物资储备</t>
  </si>
  <si>
    <t xml:space="preserve">     其他重要商品储备支出</t>
  </si>
  <si>
    <t>222A</t>
  </si>
  <si>
    <t xml:space="preserve">   应急管理事务</t>
  </si>
  <si>
    <t xml:space="preserve">     灾害风险防治</t>
  </si>
  <si>
    <t xml:space="preserve">     国务院安委会专项</t>
  </si>
  <si>
    <t xml:space="preserve">     安全监管</t>
  </si>
  <si>
    <t xml:space="preserve">     安全生产基础</t>
  </si>
  <si>
    <t xml:space="preserve">     应急救援</t>
  </si>
  <si>
    <t xml:space="preserve">     应急管理</t>
  </si>
  <si>
    <t xml:space="preserve">     其他应急管理支出</t>
  </si>
  <si>
    <t xml:space="preserve">   消防事务</t>
  </si>
  <si>
    <t xml:space="preserve">     消防应急救援</t>
  </si>
  <si>
    <t xml:space="preserve">     其他消防事务支出</t>
  </si>
  <si>
    <t xml:space="preserve">   森林消防事务</t>
  </si>
  <si>
    <t xml:space="preserve">     森林消防应急救援</t>
  </si>
  <si>
    <t xml:space="preserve">     其他森林消防事务支出</t>
  </si>
  <si>
    <t xml:space="preserve">   煤矿安全</t>
  </si>
  <si>
    <t xml:space="preserve">     煤矿安全监察事务</t>
  </si>
  <si>
    <t xml:space="preserve">     煤矿应急救援事务</t>
  </si>
  <si>
    <t xml:space="preserve">     其他煤矿安全支出</t>
  </si>
  <si>
    <t xml:space="preserve">   地震事务</t>
  </si>
  <si>
    <t xml:space="preserve">     地震监测</t>
  </si>
  <si>
    <t xml:space="preserve">     地震预测预报</t>
  </si>
  <si>
    <t xml:space="preserve">     地震灾害预防</t>
  </si>
  <si>
    <t xml:space="preserve">     地震应急救援</t>
  </si>
  <si>
    <t xml:space="preserve">     地震环境探察</t>
  </si>
  <si>
    <t xml:space="preserve">     防震减灾信息管理</t>
  </si>
  <si>
    <t xml:space="preserve">     防震减灾基础管理</t>
  </si>
  <si>
    <t xml:space="preserve">     地震事业机构</t>
  </si>
  <si>
    <t xml:space="preserve">     其他地震事务支出</t>
  </si>
  <si>
    <t xml:space="preserve">   自然灾害防治</t>
  </si>
  <si>
    <t xml:space="preserve">     地质灾害防治</t>
  </si>
  <si>
    <t xml:space="preserve">     森林草原防灾减灾</t>
  </si>
  <si>
    <t xml:space="preserve">     其他自然灾害防治支出</t>
  </si>
  <si>
    <t xml:space="preserve">   自然灾害救灾及恢复重建支出</t>
  </si>
  <si>
    <t xml:space="preserve">     中央自然灾害生活补助</t>
  </si>
  <si>
    <t xml:space="preserve">     地方自然灾害生活补助</t>
  </si>
  <si>
    <t xml:space="preserve">     自然灾害救灾补助</t>
  </si>
  <si>
    <t xml:space="preserve">     自然灾害灾后重建补助</t>
  </si>
  <si>
    <t xml:space="preserve">     其他自然灾害救灾及恢复重建支出</t>
  </si>
  <si>
    <t xml:space="preserve">   其他灾害防治及应急管理支出</t>
  </si>
  <si>
    <t xml:space="preserve">     其他灾害防治及应急管理支出</t>
  </si>
  <si>
    <t>224A</t>
  </si>
  <si>
    <t xml:space="preserve">   地方政府一般债务付息支出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</si>
  <si>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</si>
  <si>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</si>
  <si>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</si>
  <si>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</si>
  <si>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232A</t>
  </si>
  <si>
    <t xml:space="preserve">   地方政府一般债务发行费用支出</t>
  </si>
  <si>
    <t xml:space="preserve">   年初预留</t>
  </si>
  <si>
    <t>229A</t>
  </si>
  <si>
    <t>区本级一般公共预算支出</t>
  </si>
  <si>
    <t>1-5  2025年昆明市西山区区本级一般公共预算政府预算经济分类表（基本支出）</t>
  </si>
  <si>
    <t>经济科目名称</t>
  </si>
  <si>
    <t>机关工资福利支出</t>
  </si>
  <si>
    <t xml:space="preserve">  工资奖金津补贴</t>
  </si>
  <si>
    <t xml:space="preserve">  社会保障缴费</t>
  </si>
  <si>
    <t xml:space="preserve">  住房公积金</t>
  </si>
  <si>
    <t xml:space="preserve">  其他工资福利支出</t>
  </si>
  <si>
    <t>机关商品和服务支出</t>
  </si>
  <si>
    <t xml:space="preserve">  办公经费</t>
  </si>
  <si>
    <t xml:space="preserve">  会议费</t>
  </si>
  <si>
    <t xml:space="preserve">  培训费</t>
  </si>
  <si>
    <t xml:space="preserve">  专用材料购置费</t>
  </si>
  <si>
    <t xml:space="preserve">  委托业务费  </t>
  </si>
  <si>
    <t xml:space="preserve">  公务接待费</t>
  </si>
  <si>
    <t xml:space="preserve">  因公出国（境）费用</t>
  </si>
  <si>
    <t xml:space="preserve">  公务用车运行维护费</t>
  </si>
  <si>
    <t xml:space="preserve">  维修(护)费</t>
  </si>
  <si>
    <t xml:space="preserve">  其他商品和服务支出</t>
  </si>
  <si>
    <t>机关资本性支出</t>
  </si>
  <si>
    <t xml:space="preserve">  设备购置</t>
  </si>
  <si>
    <t>对事业单位经常性补助</t>
  </si>
  <si>
    <t xml:space="preserve">  工资福利支出</t>
  </si>
  <si>
    <t xml:space="preserve">  商品和服务支出</t>
  </si>
  <si>
    <t>对事业单位资本性补助</t>
  </si>
  <si>
    <t xml:space="preserve">  资本性支出(一)</t>
  </si>
  <si>
    <t>对个人和家庭的补助</t>
  </si>
  <si>
    <t xml:space="preserve">  社会福利和救助</t>
  </si>
  <si>
    <t xml:space="preserve">  离退休费</t>
  </si>
  <si>
    <t xml:space="preserve">  其他对个人和家庭的补助</t>
  </si>
  <si>
    <t>支  出  合  计</t>
  </si>
  <si>
    <t>1-6  2025年昆明市西山区区本级一般公共预算支出表(对下转移支付项目)</t>
  </si>
  <si>
    <t>项       目</t>
  </si>
  <si>
    <t>其中：延续项目</t>
  </si>
  <si>
    <t>其中：新增项目</t>
  </si>
  <si>
    <t>一般公共服务支出</t>
  </si>
  <si>
    <t>……</t>
  </si>
  <si>
    <t>国防支出</t>
  </si>
  <si>
    <t>公共安全支出</t>
  </si>
  <si>
    <t>教育支出</t>
  </si>
  <si>
    <t>科学技术支出</t>
  </si>
  <si>
    <t>文化旅游教育与传媒支出</t>
  </si>
  <si>
    <t>社会保障和就业支出</t>
  </si>
  <si>
    <t>卫生健康支出</t>
  </si>
  <si>
    <t>节能环保支出</t>
  </si>
  <si>
    <t>农林水支出</t>
  </si>
  <si>
    <t>交通运输支出</t>
  </si>
  <si>
    <t>资源勘探工业信息等支出</t>
  </si>
  <si>
    <t>商业服务业等支出</t>
  </si>
  <si>
    <t>金融支出</t>
  </si>
  <si>
    <t>自然资源海洋气象等支出</t>
  </si>
  <si>
    <t>住房保障支出</t>
  </si>
  <si>
    <t>粮油物资储备支出</t>
  </si>
  <si>
    <t>灾害防治及应急管理支出</t>
  </si>
  <si>
    <t>债务付息支出</t>
  </si>
  <si>
    <t>合计</t>
  </si>
  <si>
    <t>注：西山区已实行乡财县管，按照区与乡（镇）财政管理体制，乡（镇）按照一级部门预算管理，无对下转移支付资金，故无分项目专项转移支付资金，按公开格式要求该表为空表公开。</t>
  </si>
  <si>
    <t>1-7  2025年昆明市西山区分地区税收返还和转移支付预算表</t>
  </si>
  <si>
    <t>州（市）</t>
  </si>
  <si>
    <t>税收返还</t>
  </si>
  <si>
    <t>转移支付</t>
  </si>
  <si>
    <t>一、提前下达数</t>
  </si>
  <si>
    <t>昆明市</t>
  </si>
  <si>
    <t xml:space="preserve"> </t>
  </si>
  <si>
    <t>昭通市</t>
  </si>
  <si>
    <t>曲靖市</t>
  </si>
  <si>
    <t>玉溪市</t>
  </si>
  <si>
    <t>红河州</t>
  </si>
  <si>
    <t>文山州</t>
  </si>
  <si>
    <t>普洱市</t>
  </si>
  <si>
    <t>西双版纳州</t>
  </si>
  <si>
    <t>楚雄州</t>
  </si>
  <si>
    <t>大理州</t>
  </si>
  <si>
    <t>保山市</t>
  </si>
  <si>
    <t>德宏州</t>
  </si>
  <si>
    <t>丽江市</t>
  </si>
  <si>
    <t>怒江州</t>
  </si>
  <si>
    <t>迪庆州</t>
  </si>
  <si>
    <t>临沧市</t>
  </si>
  <si>
    <t>二、预算数</t>
  </si>
  <si>
    <t>注：西山区已实行乡财县管，按照区与乡（镇）财政管理体制，乡（镇）按照一级部门预算管理，无税收返还及对下转移支付资金，按公开格式要求，该表为空表公开。</t>
  </si>
  <si>
    <t>1-8  2025年昆明市西山区区本级“三公”经费预算财政拨款情况统计表</t>
  </si>
  <si>
    <t>比上年增、减情况</t>
  </si>
  <si>
    <t>增、减金额</t>
  </si>
  <si>
    <t>增、减幅度</t>
  </si>
  <si>
    <t>1.因公出国（境）费</t>
  </si>
  <si>
    <t>2.公务接待费</t>
  </si>
  <si>
    <t>3.公务用车购置及运行费</t>
  </si>
  <si>
    <t>其中：（1）公务用车购置费</t>
  </si>
  <si>
    <t xml:space="preserve">      （2）公务用车运行费</t>
  </si>
  <si>
    <t>注：                                                                                                                               一、按照党中央、国务院有关文件及部门预算管理有关规定，“三公”经费包括因公出国（境）费、公务用车购置及运行费和公务接待费。（1）因公出国（境）费，指单位工作人员公务出国（境）的住宿费、旅费、伙食补助费、杂费、培训费等支出。（2）公务用车购置及运行费，指单位公务用车购置费及租用费、燃料费、维修费、过路过桥费、保险费、安全奖励费用等支出，公务用车指用于履行公务的机动车辆，包括领导干部专车、一般公务用车和执法执勤用车。（3）公务接待费，指单位按规定开支的各类公务接待（含外宾接待）支出。                                
二、“三公”经费增减变化原因说明:
  2025年“三公”经费预算拟安排1,515万元，比2024年年初预算数1,562万元减47万元，减3.01%。主要原因是认真贯彻落实中央八项规定精神，坚持厉行勤俭节约，进一步落实习惯过“紧日子”，进一步压缩公务用车运行维护经费、公务接待费、因公出国（境）费。
1.公务用车购置及运行维护费拟安排1,329万元，其中：
（1）公务用车购置拟安排160万元与2024年年初预算数持平。
（2）公务用车运行维护费拟安排1,169万元，比2024年年初预算数1,211万元减少42万元，减3.47%。
2.公务接待费拟安排150万元，与2024年年初预算数153万元减少3万元，减1.96%。
3.因公出国（境）经费拟安排36万元，与2024年年初预算数38万元减少2万元，减5.26%。</t>
  </si>
  <si>
    <t>2-1 2025年昆明市西山区政府性基金预算收入情况表</t>
  </si>
  <si>
    <t>1030102</t>
  </si>
  <si>
    <t>一、农网还贷资金收入</t>
  </si>
  <si>
    <t>1030112</t>
  </si>
  <si>
    <t>二、海南省高等级公路车辆通行附加费收入</t>
  </si>
  <si>
    <t>1030115</t>
  </si>
  <si>
    <t>三、港口建设费收入</t>
  </si>
  <si>
    <t>1030129</t>
  </si>
  <si>
    <t>四、国家电影事业发展专项资金收入</t>
  </si>
  <si>
    <t>1030146</t>
  </si>
  <si>
    <t>五、国有土地收益基金收入</t>
  </si>
  <si>
    <t>1030147</t>
  </si>
  <si>
    <t>六、农业土地开发资金收入</t>
  </si>
  <si>
    <t>1030148</t>
  </si>
  <si>
    <t>七、国有土地使用权出让收入</t>
  </si>
  <si>
    <t>103014801</t>
  </si>
  <si>
    <t xml:space="preserve">  土地出让价款收入</t>
  </si>
  <si>
    <t>103014802</t>
  </si>
  <si>
    <t xml:space="preserve">  补缴的土地价款</t>
  </si>
  <si>
    <t>103014803</t>
  </si>
  <si>
    <t xml:space="preserve">  划拨土地收入</t>
  </si>
  <si>
    <t>103014898</t>
  </si>
  <si>
    <t xml:space="preserve">  缴纳新增建设用地土地有偿使用费</t>
  </si>
  <si>
    <t>103014899</t>
  </si>
  <si>
    <t xml:space="preserve">  其他土地出让收入</t>
  </si>
  <si>
    <t>1030150</t>
  </si>
  <si>
    <t>八、大中型水库库区基金收入</t>
  </si>
  <si>
    <t>1030155</t>
  </si>
  <si>
    <t>九、彩票公益金收入</t>
  </si>
  <si>
    <t>103015501</t>
  </si>
  <si>
    <t xml:space="preserve">  福利彩票公益金收入</t>
  </si>
  <si>
    <t>103015502</t>
  </si>
  <si>
    <t xml:space="preserve">  体育彩票公益金收入</t>
  </si>
  <si>
    <t>1030156</t>
  </si>
  <si>
    <t>十、城市基础设施配套费收入</t>
  </si>
  <si>
    <t>1030157</t>
  </si>
  <si>
    <t>十一、小型水库移民扶助基金收入</t>
  </si>
  <si>
    <t>1030158</t>
  </si>
  <si>
    <t>十二、国家重大水利工程建设基金收入</t>
  </si>
  <si>
    <t>1030159</t>
  </si>
  <si>
    <t>十三、车辆通行费</t>
  </si>
  <si>
    <t>1030178</t>
  </si>
  <si>
    <t>十四、污水处理费收入</t>
  </si>
  <si>
    <t>1030180</t>
  </si>
  <si>
    <t>十五、彩票发行机构和彩票销售机构的业务费用</t>
  </si>
  <si>
    <t>1030199</t>
  </si>
  <si>
    <t>十六、其他政府性基金收入</t>
  </si>
  <si>
    <t>10310</t>
  </si>
  <si>
    <t>十七、专项债券对应项目专项收入</t>
  </si>
  <si>
    <t>全区政府性基金预算收入</t>
  </si>
  <si>
    <t>地方政府专项债务收入</t>
  </si>
  <si>
    <t xml:space="preserve">  政府性基金转移收入</t>
  </si>
  <si>
    <t xml:space="preserve">     政府性基金补助收入</t>
  </si>
  <si>
    <t xml:space="preserve">     抗疫特别国债转移支付收入</t>
  </si>
  <si>
    <t>2-2 2025年昆明市西山区政府性基金预算支出情况表</t>
  </si>
  <si>
    <t>一、文化旅游体育与传媒支出</t>
  </si>
  <si>
    <t>20707</t>
  </si>
  <si>
    <t xml:space="preserve">   国家电影事业发展专项资金安排的支出</t>
  </si>
  <si>
    <t>2070701</t>
  </si>
  <si>
    <t xml:space="preserve">      资助国产影片放映</t>
  </si>
  <si>
    <t>2070702</t>
  </si>
  <si>
    <t xml:space="preserve">      资助影院建设</t>
  </si>
  <si>
    <t>2070703</t>
  </si>
  <si>
    <t xml:space="preserve">      资助少数民族语电影译制</t>
  </si>
  <si>
    <t>2070704</t>
  </si>
  <si>
    <t xml:space="preserve">      购买农村电影公益性放映版权服务</t>
  </si>
  <si>
    <t>2070799</t>
  </si>
  <si>
    <t xml:space="preserve">      其他国家电影事业发展专项资金支出</t>
  </si>
  <si>
    <t>20709</t>
  </si>
  <si>
    <t xml:space="preserve">   旅游发展基金支出</t>
  </si>
  <si>
    <t>2070901</t>
  </si>
  <si>
    <t xml:space="preserve">      宣传促销</t>
  </si>
  <si>
    <t>2070902</t>
  </si>
  <si>
    <t xml:space="preserve">      行业规划</t>
  </si>
  <si>
    <t>2070903</t>
  </si>
  <si>
    <t xml:space="preserve">      旅游事业补助</t>
  </si>
  <si>
    <t>2070904</t>
  </si>
  <si>
    <t xml:space="preserve">      地方旅游开发项目补助</t>
  </si>
  <si>
    <t>2070999</t>
  </si>
  <si>
    <t xml:space="preserve">      其他旅游发展基金支出 </t>
  </si>
  <si>
    <t>20710</t>
  </si>
  <si>
    <t xml:space="preserve">   国家电影事业发展专项资金对应专项债务收入安排的支出</t>
  </si>
  <si>
    <t>2071001</t>
  </si>
  <si>
    <t xml:space="preserve">      资助城市影院</t>
  </si>
  <si>
    <t>2071099</t>
  </si>
  <si>
    <t xml:space="preserve">      其他国家电影事业发展专项资金对应专项债务收入支出</t>
  </si>
  <si>
    <t>二、社会保障和就业支出</t>
  </si>
  <si>
    <t>20822</t>
  </si>
  <si>
    <t xml:space="preserve">    大中型水库移民后期扶持基金支出</t>
  </si>
  <si>
    <t>2082201</t>
  </si>
  <si>
    <t xml:space="preserve">      移民补助</t>
  </si>
  <si>
    <t>2082202</t>
  </si>
  <si>
    <t xml:space="preserve">      基础设施建设和经济发展</t>
  </si>
  <si>
    <t>2082299</t>
  </si>
  <si>
    <t xml:space="preserve">      其他大中型水库移民后期扶持基金支出</t>
  </si>
  <si>
    <t>20823</t>
  </si>
  <si>
    <t xml:space="preserve">    小型水库移民扶助基金安排的支出</t>
  </si>
  <si>
    <t>2082301</t>
  </si>
  <si>
    <t>2082302</t>
  </si>
  <si>
    <t>2082399</t>
  </si>
  <si>
    <t xml:space="preserve">      其他小型水库移民扶助基金支出</t>
  </si>
  <si>
    <t>20829</t>
  </si>
  <si>
    <t xml:space="preserve">    小型水库移民扶助基金对应专项债务收入安排的支出</t>
  </si>
  <si>
    <t>2082901</t>
  </si>
  <si>
    <t>2082999</t>
  </si>
  <si>
    <t xml:space="preserve">      其他小型水库移民扶助基金对应专项债务收入安排的支出</t>
  </si>
  <si>
    <t>三、节能环保支出</t>
  </si>
  <si>
    <t>21160</t>
  </si>
  <si>
    <t xml:space="preserve">    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</si>
  <si>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</si>
  <si>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</si>
  <si>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</si>
  <si>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</si>
  <si>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</si>
  <si>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</si>
  <si>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</si>
  <si>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</si>
  <si>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</si>
  <si>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四、城乡社区支出</t>
  </si>
  <si>
    <t>21208</t>
  </si>
  <si>
    <t xml:space="preserve">    国有土地使用权出让收入安排的支出</t>
  </si>
  <si>
    <t>2120801</t>
  </si>
  <si>
    <t xml:space="preserve">      征地和拆迁补偿支出</t>
  </si>
  <si>
    <t>2120802</t>
  </si>
  <si>
    <t xml:space="preserve">      土地开发支出</t>
  </si>
  <si>
    <t>2120803</t>
  </si>
  <si>
    <t xml:space="preserve">      城市建设支出</t>
  </si>
  <si>
    <t>2120804</t>
  </si>
  <si>
    <t xml:space="preserve">      农村基础设施建设支出</t>
  </si>
  <si>
    <t>2120805</t>
  </si>
  <si>
    <t xml:space="preserve">      补助被征地农民支出</t>
  </si>
  <si>
    <t>2120806</t>
  </si>
  <si>
    <t xml:space="preserve">      土地出让业务支出</t>
  </si>
  <si>
    <t>2120807</t>
  </si>
  <si>
    <t xml:space="preserve">      廉租住房支出</t>
  </si>
  <si>
    <t>2120809</t>
  </si>
  <si>
    <t xml:space="preserve">      支付破产或改制企业职工安置费</t>
  </si>
  <si>
    <t>2120810</t>
  </si>
  <si>
    <t xml:space="preserve">      棚户区改造支出</t>
  </si>
  <si>
    <t>2120811</t>
  </si>
  <si>
    <t xml:space="preserve">      公共租赁住房支出</t>
  </si>
  <si>
    <t>2120813</t>
  </si>
  <si>
    <t xml:space="preserve">      保障性住房租金补贴</t>
  </si>
  <si>
    <t>2120899</t>
  </si>
  <si>
    <t xml:space="preserve">      其他国有土地使用权出让收入安排的支出</t>
  </si>
  <si>
    <t>21210</t>
  </si>
  <si>
    <t xml:space="preserve">    国有土地收益基金安排的支出</t>
  </si>
  <si>
    <t>2121001</t>
  </si>
  <si>
    <t>2121002</t>
  </si>
  <si>
    <t>2121099</t>
  </si>
  <si>
    <t xml:space="preserve">      其他国有土地收益基金支出</t>
  </si>
  <si>
    <t>21211</t>
  </si>
  <si>
    <t xml:space="preserve">    农业土地开发资金安排的支出</t>
  </si>
  <si>
    <t>21213</t>
  </si>
  <si>
    <t xml:space="preserve">    城市基础设施配套费安排的支出</t>
  </si>
  <si>
    <t>2121301</t>
  </si>
  <si>
    <t xml:space="preserve">      城市公共设施</t>
  </si>
  <si>
    <t>2121302</t>
  </si>
  <si>
    <t xml:space="preserve">      城市环境卫生</t>
  </si>
  <si>
    <t>2121303</t>
  </si>
  <si>
    <t xml:space="preserve">      公有房屋</t>
  </si>
  <si>
    <t>2121304</t>
  </si>
  <si>
    <t xml:space="preserve">      城市防洪</t>
  </si>
  <si>
    <t>2121399</t>
  </si>
  <si>
    <t xml:space="preserve">      其他城市基础设施配套费安排的支出</t>
  </si>
  <si>
    <t>21214</t>
  </si>
  <si>
    <t xml:space="preserve">    污水处理费收入安排的支出</t>
  </si>
  <si>
    <t>2121401</t>
  </si>
  <si>
    <t xml:space="preserve">      污水处理设施建设和运营</t>
  </si>
  <si>
    <t>2121402</t>
  </si>
  <si>
    <t xml:space="preserve">      代征手续费</t>
  </si>
  <si>
    <t>2121499</t>
  </si>
  <si>
    <t xml:space="preserve">      其他污水处理费安排的支出</t>
  </si>
  <si>
    <t>21215</t>
  </si>
  <si>
    <t xml:space="preserve">    土地储备专项债券收入安排的支出</t>
  </si>
  <si>
    <t>2121501</t>
  </si>
  <si>
    <t>2121502</t>
  </si>
  <si>
    <t>2121599</t>
  </si>
  <si>
    <t xml:space="preserve">      其他土地储备专项债券收入安排的支出</t>
  </si>
  <si>
    <t>21216</t>
  </si>
  <si>
    <t xml:space="preserve">    棚户区改造专项债券收入安排的支出</t>
  </si>
  <si>
    <t>2121601</t>
  </si>
  <si>
    <t>2121602</t>
  </si>
  <si>
    <t>2121699</t>
  </si>
  <si>
    <t xml:space="preserve">      其他棚户区改造专项债券收入安排的支出</t>
  </si>
  <si>
    <t>21217</t>
  </si>
  <si>
    <t xml:space="preserve">    城市基础设施配套费对应专项债务收入安排的支出</t>
  </si>
  <si>
    <t>2121701</t>
  </si>
  <si>
    <t>2121702</t>
  </si>
  <si>
    <t>2121703</t>
  </si>
  <si>
    <t>2121704</t>
  </si>
  <si>
    <t>2121799</t>
  </si>
  <si>
    <t xml:space="preserve">      其他城市基础设施配套费对应专项债务收入安排的支出</t>
  </si>
  <si>
    <t>21218</t>
  </si>
  <si>
    <t xml:space="preserve">    污水处理费对应专项债务收入安排的支出</t>
  </si>
  <si>
    <t>2121801</t>
  </si>
  <si>
    <t>2121899</t>
  </si>
  <si>
    <t xml:space="preserve">      其他污水处理费对应专项债务收入安排的支出</t>
  </si>
  <si>
    <t>21219</t>
  </si>
  <si>
    <t xml:space="preserve">    国有土地使用权出让收入对应专项债务收入安排的支出</t>
  </si>
  <si>
    <t>2121901</t>
  </si>
  <si>
    <t>2121902</t>
  </si>
  <si>
    <t>2121903</t>
  </si>
  <si>
    <t>2121904</t>
  </si>
  <si>
    <t>2121905</t>
  </si>
  <si>
    <t>2121906</t>
  </si>
  <si>
    <t>2121907</t>
  </si>
  <si>
    <t>2121999</t>
  </si>
  <si>
    <t xml:space="preserve">      其他国有土地使用权出让收入对应专项债务收入安排的支出</t>
  </si>
  <si>
    <t>五、农林水支出</t>
  </si>
  <si>
    <t>21366</t>
  </si>
  <si>
    <t xml:space="preserve">    大中型水库库区基金安排的支出</t>
  </si>
  <si>
    <t>2136601</t>
  </si>
  <si>
    <t>2136602</t>
  </si>
  <si>
    <t xml:space="preserve">      解决移民遗留问题</t>
  </si>
  <si>
    <t>2136603</t>
  </si>
  <si>
    <t xml:space="preserve">      库区防护工程维护</t>
  </si>
  <si>
    <t>2136699</t>
  </si>
  <si>
    <t xml:space="preserve">      其他大中型水库库区基金支出</t>
  </si>
  <si>
    <t>21367</t>
  </si>
  <si>
    <t xml:space="preserve">    三峡水库库区基金支出</t>
  </si>
  <si>
    <t>2136701</t>
  </si>
  <si>
    <t>2136702</t>
  </si>
  <si>
    <t>2136703</t>
  </si>
  <si>
    <t xml:space="preserve">      库区维护和管理</t>
  </si>
  <si>
    <t>2136799</t>
  </si>
  <si>
    <t xml:space="preserve">      其他三峡水库库区基金支出</t>
  </si>
  <si>
    <t>21369</t>
  </si>
  <si>
    <t xml:space="preserve">    国家重大水利工程建设基金安排的支出</t>
  </si>
  <si>
    <t>2136901</t>
  </si>
  <si>
    <t xml:space="preserve">      南水北调工程建设</t>
  </si>
  <si>
    <t>2136902</t>
  </si>
  <si>
    <t xml:space="preserve">      三峡后续工作</t>
  </si>
  <si>
    <t>2136903</t>
  </si>
  <si>
    <t xml:space="preserve">      地方重大水利工程建设</t>
  </si>
  <si>
    <t>2136999</t>
  </si>
  <si>
    <t xml:space="preserve">      其他重大水利工程建设基金支出</t>
  </si>
  <si>
    <t xml:space="preserve">    大中型水库库区基金对应专项债务收入安排的支出</t>
  </si>
  <si>
    <t xml:space="preserve">      其他大中型水库库区基金对应专项债务收入支出</t>
  </si>
  <si>
    <t xml:space="preserve">    国家重大水利工程建设基金对应专项债务收入安排的支出</t>
  </si>
  <si>
    <t xml:space="preserve">      三峡工程后续工作</t>
  </si>
  <si>
    <t xml:space="preserve">      其他重大水利工程建设基金对应专项债务收入支出</t>
  </si>
  <si>
    <t>六、交通运输支出</t>
  </si>
  <si>
    <t>21460</t>
  </si>
  <si>
    <t xml:space="preserve">    海南省高等级公路车辆通行附加费安排的支出</t>
  </si>
  <si>
    <t>2146001</t>
  </si>
  <si>
    <t xml:space="preserve">      公路建设</t>
  </si>
  <si>
    <t>2146002</t>
  </si>
  <si>
    <t xml:space="preserve">      公路养护</t>
  </si>
  <si>
    <t>2146003</t>
  </si>
  <si>
    <t xml:space="preserve">      公路还贷</t>
  </si>
  <si>
    <t>2146099</t>
  </si>
  <si>
    <t xml:space="preserve">      其他海南省高等级公路车辆通行附加费安排的支出</t>
  </si>
  <si>
    <t>21462</t>
  </si>
  <si>
    <t xml:space="preserve">    车辆通行费安排的支出</t>
  </si>
  <si>
    <t>2146201</t>
  </si>
  <si>
    <t>2146202</t>
  </si>
  <si>
    <t xml:space="preserve">      政府还贷公路养护</t>
  </si>
  <si>
    <t>2146203</t>
  </si>
  <si>
    <t xml:space="preserve">      政府还贷公路管理</t>
  </si>
  <si>
    <t>2146299</t>
  </si>
  <si>
    <t xml:space="preserve">      其他车辆通行费安排的支出</t>
  </si>
  <si>
    <t>21463</t>
  </si>
  <si>
    <t xml:space="preserve">    港口建设费安排的支出</t>
  </si>
  <si>
    <t>2146301</t>
  </si>
  <si>
    <t xml:space="preserve">      港口设施</t>
  </si>
  <si>
    <t>2146302</t>
  </si>
  <si>
    <t xml:space="preserve">      航道建设和维护</t>
  </si>
  <si>
    <t>2146303</t>
  </si>
  <si>
    <t xml:space="preserve">      航运保障系统建设</t>
  </si>
  <si>
    <t>2146399</t>
  </si>
  <si>
    <t xml:space="preserve">      其他港口建设费安排的支出</t>
  </si>
  <si>
    <t>21464</t>
  </si>
  <si>
    <t xml:space="preserve">    铁路建设基金支出</t>
  </si>
  <si>
    <t>2146401</t>
  </si>
  <si>
    <t xml:space="preserve">      铁路建设投资</t>
  </si>
  <si>
    <t>2146402</t>
  </si>
  <si>
    <t xml:space="preserve">      购置铁路机车车辆</t>
  </si>
  <si>
    <t>2146403</t>
  </si>
  <si>
    <t xml:space="preserve">      铁路还贷</t>
  </si>
  <si>
    <t>2146404</t>
  </si>
  <si>
    <t xml:space="preserve">      建设项目铺底资金</t>
  </si>
  <si>
    <t>2146405</t>
  </si>
  <si>
    <t xml:space="preserve">      勘测设计</t>
  </si>
  <si>
    <t>2146406</t>
  </si>
  <si>
    <t xml:space="preserve">      注册资本金</t>
  </si>
  <si>
    <t>2146407</t>
  </si>
  <si>
    <t xml:space="preserve">      周转资金</t>
  </si>
  <si>
    <t>2146499</t>
  </si>
  <si>
    <t xml:space="preserve">      其他铁路建设基金支出</t>
  </si>
  <si>
    <t>21468</t>
  </si>
  <si>
    <t xml:space="preserve">    船舶油污损害赔偿基金支出</t>
  </si>
  <si>
    <t>2146801</t>
  </si>
  <si>
    <t xml:space="preserve">      应急处置费用</t>
  </si>
  <si>
    <t>2146802</t>
  </si>
  <si>
    <t xml:space="preserve">      控制清除污染</t>
  </si>
  <si>
    <t>2146803</t>
  </si>
  <si>
    <t xml:space="preserve">      损失补偿</t>
  </si>
  <si>
    <t>2146804</t>
  </si>
  <si>
    <t xml:space="preserve">      生态恢复</t>
  </si>
  <si>
    <t>2146805</t>
  </si>
  <si>
    <t xml:space="preserve">      监视监测</t>
  </si>
  <si>
    <t>2146899</t>
  </si>
  <si>
    <t xml:space="preserve">      其他船舶油污损害赔偿基金支出</t>
  </si>
  <si>
    <t>21469</t>
  </si>
  <si>
    <t xml:space="preserve">    民航发展基金支出</t>
  </si>
  <si>
    <t>2146901</t>
  </si>
  <si>
    <t xml:space="preserve">      民航机场建设</t>
  </si>
  <si>
    <t>2146902</t>
  </si>
  <si>
    <t xml:space="preserve">      空管系统建设</t>
  </si>
  <si>
    <t>2146903</t>
  </si>
  <si>
    <t xml:space="preserve">      民航安全</t>
  </si>
  <si>
    <t>2146904</t>
  </si>
  <si>
    <t xml:space="preserve">      航线和机场补贴</t>
  </si>
  <si>
    <t>2146906</t>
  </si>
  <si>
    <t xml:space="preserve">      民航节能减排</t>
  </si>
  <si>
    <t>2146907</t>
  </si>
  <si>
    <t xml:space="preserve">      通用航空发展</t>
  </si>
  <si>
    <t>2146908</t>
  </si>
  <si>
    <t xml:space="preserve">      征管经费</t>
  </si>
  <si>
    <t>2146999</t>
  </si>
  <si>
    <t xml:space="preserve">      其他民航发展基金支出</t>
  </si>
  <si>
    <t>21470</t>
  </si>
  <si>
    <t xml:space="preserve">    海南省高等级公路车辆通行附加费对应专项债务收入安排的支出</t>
  </si>
  <si>
    <t>2147001</t>
  </si>
  <si>
    <t>2147099</t>
  </si>
  <si>
    <t xml:space="preserve">      其他海南省高等级公路车辆通行附加费对应专项债务收入安排的支出</t>
  </si>
  <si>
    <t>21471</t>
  </si>
  <si>
    <t xml:space="preserve">    政府收费公路专项债券收入安排的支出</t>
  </si>
  <si>
    <t>2147101</t>
  </si>
  <si>
    <t>2147199</t>
  </si>
  <si>
    <t xml:space="preserve">      其他政府收费公路专项债券收入安排的支出</t>
  </si>
  <si>
    <t>21472</t>
  </si>
  <si>
    <t xml:space="preserve">    车辆通行费对应专项债务收入安排的支出</t>
  </si>
  <si>
    <t>21473</t>
  </si>
  <si>
    <t xml:space="preserve">    港口建设费对应专项债务收入安排的支出</t>
  </si>
  <si>
    <t>2147301</t>
  </si>
  <si>
    <t>2147303</t>
  </si>
  <si>
    <t>2147399</t>
  </si>
  <si>
    <t xml:space="preserve">      其他港口建设费对应专项债务收入安排的支出</t>
  </si>
  <si>
    <t>七、资源勘探工业信息等支出</t>
  </si>
  <si>
    <t>21562</t>
  </si>
  <si>
    <t xml:space="preserve">    农网还贷资金支出</t>
  </si>
  <si>
    <t>2156202</t>
  </si>
  <si>
    <t xml:space="preserve">      地方农网还贷资金支出</t>
  </si>
  <si>
    <t>2156299</t>
  </si>
  <si>
    <t xml:space="preserve">      其他农网还贷资金支出</t>
  </si>
  <si>
    <t xml:space="preserve">     超长期特别国债安排的支出</t>
  </si>
  <si>
    <t xml:space="preserve">      制造业</t>
  </si>
  <si>
    <t>八、住房保障支出</t>
  </si>
  <si>
    <t xml:space="preserve">      其他住房保障支出</t>
  </si>
  <si>
    <t>九、其他支出</t>
  </si>
  <si>
    <t>22904</t>
  </si>
  <si>
    <t xml:space="preserve">    其他政府性基金及对应专项债务收入安排的支出</t>
  </si>
  <si>
    <t>2290401</t>
  </si>
  <si>
    <t xml:space="preserve">      其他政府性基金安排的支出</t>
  </si>
  <si>
    <t>2290402</t>
  </si>
  <si>
    <t xml:space="preserve">      其他地方自行试点项目收益专项债券收入安排的支出</t>
  </si>
  <si>
    <t>2290403</t>
  </si>
  <si>
    <t xml:space="preserve">      其他政府性基金债务收入安排的支出</t>
  </si>
  <si>
    <t>22908</t>
  </si>
  <si>
    <t xml:space="preserve">    彩票发行销售机构业务费安排的支出</t>
  </si>
  <si>
    <t>2290802</t>
  </si>
  <si>
    <t xml:space="preserve">      福利彩票发行机构的业务费支出</t>
  </si>
  <si>
    <t>2290803</t>
  </si>
  <si>
    <t xml:space="preserve">      体育彩票发行机构的业务费支出</t>
  </si>
  <si>
    <t>2290804</t>
  </si>
  <si>
    <t xml:space="preserve">      福利彩票销售机构的业务费支出</t>
  </si>
  <si>
    <t>2290805</t>
  </si>
  <si>
    <t xml:space="preserve">      体育彩票销售机构的业务费支出</t>
  </si>
  <si>
    <t>2290806</t>
  </si>
  <si>
    <t xml:space="preserve">      彩票兑奖周转金支出</t>
  </si>
  <si>
    <t>2290807</t>
  </si>
  <si>
    <t xml:space="preserve">      彩票发行销售风险基金支出</t>
  </si>
  <si>
    <t>2290808</t>
  </si>
  <si>
    <t xml:space="preserve">      彩票市场调控资金支出</t>
  </si>
  <si>
    <t>2290899</t>
  </si>
  <si>
    <t xml:space="preserve">      其他彩票发行销售机构业务费安排的支出</t>
  </si>
  <si>
    <t>22960</t>
  </si>
  <si>
    <t xml:space="preserve">    彩票公益金安排的支出</t>
  </si>
  <si>
    <t xml:space="preserve">      用于补充全国社会保障基金的彩票公益金支出</t>
  </si>
  <si>
    <t>2296002</t>
  </si>
  <si>
    <t xml:space="preserve">      用于社会福利的彩票公益金支出</t>
  </si>
  <si>
    <t>2296003</t>
  </si>
  <si>
    <t xml:space="preserve">      用于体育事业的彩票公益金支出</t>
  </si>
  <si>
    <t>2296004</t>
  </si>
  <si>
    <t xml:space="preserve">      用于教育事业的彩票公益金支出</t>
  </si>
  <si>
    <t>2296005</t>
  </si>
  <si>
    <t xml:space="preserve">      用于红十字事业的彩票公益金支出</t>
  </si>
  <si>
    <t>2296006</t>
  </si>
  <si>
    <t xml:space="preserve">      用于残疾人事业的彩票公益金支出</t>
  </si>
  <si>
    <t>2296010</t>
  </si>
  <si>
    <t xml:space="preserve">      用于文化事业的彩票公益金支出</t>
  </si>
  <si>
    <t>2296011</t>
  </si>
  <si>
    <t xml:space="preserve">      用于扶贫的彩票公益金支出</t>
  </si>
  <si>
    <t>2296012</t>
  </si>
  <si>
    <t xml:space="preserve">      用于法律援助的彩票公益金支出</t>
  </si>
  <si>
    <t>2296013</t>
  </si>
  <si>
    <t xml:space="preserve">      用于城乡医疗救助的的彩票公益金支出</t>
  </si>
  <si>
    <t>2296099</t>
  </si>
  <si>
    <t xml:space="preserve">      用于其他社会公益事业的彩票公益金支出</t>
  </si>
  <si>
    <t xml:space="preserve">     超长期特别国债安排的其他支出</t>
  </si>
  <si>
    <t xml:space="preserve">      其他支出</t>
  </si>
  <si>
    <t>十、债务付息支出</t>
  </si>
  <si>
    <t>2320401</t>
  </si>
  <si>
    <t xml:space="preserve">      海南省高等级公路车辆通行附加费债务付息支出</t>
  </si>
  <si>
    <t>2320402</t>
  </si>
  <si>
    <t xml:space="preserve">      港口建设费债务付息支出</t>
  </si>
  <si>
    <t>2320405</t>
  </si>
  <si>
    <t xml:space="preserve">      国家电影事业发展专项资金债务付息支出</t>
  </si>
  <si>
    <t>2320411</t>
  </si>
  <si>
    <t xml:space="preserve">      国有土地使用权出让金债务付息支出</t>
  </si>
  <si>
    <t>2320413</t>
  </si>
  <si>
    <t xml:space="preserve">      农业土地开发资金债务付息支出</t>
  </si>
  <si>
    <t>2320414</t>
  </si>
  <si>
    <t xml:space="preserve">      大中型水库库区基金债务付息支出</t>
  </si>
  <si>
    <t>2320416</t>
  </si>
  <si>
    <t xml:space="preserve">      城市基础设施配套费债务付息支出</t>
  </si>
  <si>
    <t>2320417</t>
  </si>
  <si>
    <t xml:space="preserve">      小型水库移民扶助基金债务付息支出</t>
  </si>
  <si>
    <t>2320418</t>
  </si>
  <si>
    <t xml:space="preserve">      国家重大水利工程建设基金债务付息支出</t>
  </si>
  <si>
    <t>2320419</t>
  </si>
  <si>
    <t xml:space="preserve">      车辆通行费债务付息支出</t>
  </si>
  <si>
    <t>2320420</t>
  </si>
  <si>
    <t xml:space="preserve">      污水处理费债务付息支出</t>
  </si>
  <si>
    <t>2320431</t>
  </si>
  <si>
    <t xml:space="preserve">      土地储备专项债券付息支出</t>
  </si>
  <si>
    <t>2320432</t>
  </si>
  <si>
    <t xml:space="preserve">      政府收费公路专项债券付息支出</t>
  </si>
  <si>
    <t>2320433</t>
  </si>
  <si>
    <t xml:space="preserve">      棚户区改造专项债券付息支出</t>
  </si>
  <si>
    <t>2320498</t>
  </si>
  <si>
    <t xml:space="preserve">      其他地方自行试点项目收益专项债券付息支出</t>
  </si>
  <si>
    <t>2320499</t>
  </si>
  <si>
    <t xml:space="preserve">      其他政府性基金债务付息支出</t>
  </si>
  <si>
    <t>十一、债务发行费用支出</t>
  </si>
  <si>
    <t xml:space="preserve">    地方政府专项债务发行费用支出</t>
  </si>
  <si>
    <t>2330401</t>
  </si>
  <si>
    <t xml:space="preserve">      海南省高等级公路车辆通行附加费债务发行费用支出</t>
  </si>
  <si>
    <t>2330402</t>
  </si>
  <si>
    <t xml:space="preserve">      港口建设费债务发行费用支出</t>
  </si>
  <si>
    <t>2330405</t>
  </si>
  <si>
    <t xml:space="preserve">      国家电影事业发展专项资金债务发行费用支出</t>
  </si>
  <si>
    <t>2330411</t>
  </si>
  <si>
    <t xml:space="preserve">      国有土地使用权出让金债务发行费用支出</t>
  </si>
  <si>
    <t>2330413</t>
  </si>
  <si>
    <t xml:space="preserve">      农业土地开发资金债务发行费用支出</t>
  </si>
  <si>
    <t>2330414</t>
  </si>
  <si>
    <t xml:space="preserve">      大中型水库库区基金债务发行费用支出</t>
  </si>
  <si>
    <t>2330416</t>
  </si>
  <si>
    <t xml:space="preserve">      城市基础设施配套费债务发行费用支出</t>
  </si>
  <si>
    <t>2330417</t>
  </si>
  <si>
    <t xml:space="preserve">      小型水库移民扶助基金债务发行费用支出</t>
  </si>
  <si>
    <t>2330418</t>
  </si>
  <si>
    <t xml:space="preserve">      国家重大水利工程建设基金债务发行费用支出</t>
  </si>
  <si>
    <t>2330419</t>
  </si>
  <si>
    <t xml:space="preserve">      车辆通行费债务发行费用支出</t>
  </si>
  <si>
    <t>2330420</t>
  </si>
  <si>
    <t xml:space="preserve">      污水处理费债务发行费用支出</t>
  </si>
  <si>
    <t>2330431</t>
  </si>
  <si>
    <t xml:space="preserve">      土地储备专项债券发行费用支出</t>
  </si>
  <si>
    <t>2330432</t>
  </si>
  <si>
    <t xml:space="preserve">      政府收费公路专项债券发行费用支出</t>
  </si>
  <si>
    <t>2330433</t>
  </si>
  <si>
    <t xml:space="preserve">      棚户区改造专项债券发行费用支出</t>
  </si>
  <si>
    <t>2330498</t>
  </si>
  <si>
    <t xml:space="preserve">      其他地方自行试点项目收益专项债务发行费用支出</t>
  </si>
  <si>
    <t>2330499</t>
  </si>
  <si>
    <t xml:space="preserve">      其他政府性基金债务发行费用支出</t>
  </si>
  <si>
    <t>234</t>
  </si>
  <si>
    <t>十二、抗疫特别国债安排的支出</t>
  </si>
  <si>
    <t>23401</t>
  </si>
  <si>
    <t xml:space="preserve">    基础设施建设</t>
  </si>
  <si>
    <t>2340101</t>
  </si>
  <si>
    <t xml:space="preserve">      公共卫生体系建设</t>
  </si>
  <si>
    <t>2340102</t>
  </si>
  <si>
    <t xml:space="preserve">      重大疫情防控救治体系建设</t>
  </si>
  <si>
    <t>2340103</t>
  </si>
  <si>
    <t xml:space="preserve">      粮食安全</t>
  </si>
  <si>
    <t>2340104</t>
  </si>
  <si>
    <t xml:space="preserve">      能源安全</t>
  </si>
  <si>
    <t>2340105</t>
  </si>
  <si>
    <t xml:space="preserve">      应急物资保障</t>
  </si>
  <si>
    <t>2340106</t>
  </si>
  <si>
    <t xml:space="preserve">      产业链改造升级</t>
  </si>
  <si>
    <t>2340107</t>
  </si>
  <si>
    <t xml:space="preserve">      城镇老旧小区改造</t>
  </si>
  <si>
    <t>2340108</t>
  </si>
  <si>
    <t xml:space="preserve">      生态环境治理</t>
  </si>
  <si>
    <t>2340109</t>
  </si>
  <si>
    <t xml:space="preserve">      交通基础设施建设</t>
  </si>
  <si>
    <t>2340110</t>
  </si>
  <si>
    <t xml:space="preserve">      市政设施建设</t>
  </si>
  <si>
    <t>2340111</t>
  </si>
  <si>
    <t xml:space="preserve">      重大区域规划基础设施建设</t>
  </si>
  <si>
    <t>2340199</t>
  </si>
  <si>
    <t xml:space="preserve">      其他基础设施建设</t>
  </si>
  <si>
    <t>23402</t>
  </si>
  <si>
    <t xml:space="preserve">    抗疫相关支出</t>
  </si>
  <si>
    <t>2340201</t>
  </si>
  <si>
    <t xml:space="preserve">      减免房租补贴</t>
  </si>
  <si>
    <t>2340202</t>
  </si>
  <si>
    <t xml:space="preserve">      重点企业贷款贴息</t>
  </si>
  <si>
    <t>2340203</t>
  </si>
  <si>
    <t xml:space="preserve">      创业担保贷款贴息</t>
  </si>
  <si>
    <t>2340204</t>
  </si>
  <si>
    <t xml:space="preserve">      援企稳岗补贴</t>
  </si>
  <si>
    <t>2340205</t>
  </si>
  <si>
    <t xml:space="preserve">      困难群众基本生活补助</t>
  </si>
  <si>
    <t>2340299</t>
  </si>
  <si>
    <t xml:space="preserve">      其他抗疫相关支出</t>
  </si>
  <si>
    <t>全区政府性基金支出</t>
  </si>
  <si>
    <t>是</t>
  </si>
  <si>
    <t>230</t>
  </si>
  <si>
    <t>23004</t>
  </si>
  <si>
    <t xml:space="preserve">   政府性基金转移支付</t>
  </si>
  <si>
    <t>2300402</t>
  </si>
  <si>
    <t xml:space="preserve">     政府性基金上解支出</t>
  </si>
  <si>
    <t>2300403</t>
  </si>
  <si>
    <t xml:space="preserve">     抗疫特别国债转移支付支出</t>
  </si>
  <si>
    <t>23008</t>
  </si>
  <si>
    <t xml:space="preserve">   调出资金</t>
  </si>
  <si>
    <t>23009</t>
  </si>
  <si>
    <t xml:space="preserve">   年终结余</t>
  </si>
  <si>
    <t>231</t>
  </si>
  <si>
    <t>地方政府专项债务还本支出</t>
  </si>
  <si>
    <t>2-3 2025年昆明市西山区区本级政府性基金预算收入情况表</t>
  </si>
  <si>
    <t>区本级政府性基金预算收入</t>
  </si>
  <si>
    <t xml:space="preserve">   政府性基金补助收入</t>
  </si>
  <si>
    <t>否</t>
  </si>
  <si>
    <t xml:space="preserve">     政府性基金上解收入</t>
  </si>
  <si>
    <t>2-4 2025年昆明市西山区区本级政府性基金预算支出情况表</t>
  </si>
  <si>
    <t>类</t>
  </si>
  <si>
    <t>21372</t>
  </si>
  <si>
    <t>区本级政府性基金支出</t>
  </si>
  <si>
    <t>2300401</t>
  </si>
  <si>
    <t xml:space="preserve">     政府性基金补助支出</t>
  </si>
  <si>
    <t>203308</t>
  </si>
  <si>
    <t>23011</t>
  </si>
  <si>
    <t xml:space="preserve">   地方政府专项债务转贷支出</t>
  </si>
  <si>
    <t>上年结转对应安排支出</t>
  </si>
  <si>
    <t>2-5  2025年昆明市西山区区本级政府性基金支出表(省对下转移支付)</t>
  </si>
  <si>
    <t>八、其他支出</t>
  </si>
  <si>
    <t>九、债务付息支出</t>
  </si>
  <si>
    <t>十、债务发行费用支出</t>
  </si>
  <si>
    <t>十一、抗疫特别国债安排的支出</t>
  </si>
  <si>
    <t>本年支出小计</t>
  </si>
  <si>
    <t>注：西山区已实行乡财县管，按照区与乡（镇）财政管理体制，乡（镇）按照一级部门预算管理，无对下转移支付资金，按公开格式要求该表为空表公开。</t>
  </si>
  <si>
    <t>3-1  2025年昆明市西山区国有资本经营收入预算情况表</t>
  </si>
  <si>
    <r>
      <rPr>
        <sz val="14"/>
        <rFont val="MS Serif"/>
        <charset val="134"/>
      </rPr>
      <t xml:space="preserve">    </t>
    </r>
    <r>
      <rPr>
        <sz val="14"/>
        <color indexed="8"/>
        <rFont val="宋体"/>
        <charset val="134"/>
      </rPr>
      <t>单位：万元</t>
    </r>
  </si>
  <si>
    <t>项        目</t>
  </si>
  <si>
    <t xml:space="preserve">  利润收入</t>
  </si>
  <si>
    <t xml:space="preserve">     电力企业利润收入</t>
  </si>
  <si>
    <t xml:space="preserve">     运输企业利润收入</t>
  </si>
  <si>
    <t xml:space="preserve">     投资服务企业利润收入</t>
  </si>
  <si>
    <t xml:space="preserve">     贸易企业利润收入</t>
  </si>
  <si>
    <t xml:space="preserve">     建筑施工企业利润收入</t>
  </si>
  <si>
    <t xml:space="preserve">     房地产企业利润收入</t>
  </si>
  <si>
    <t xml:space="preserve">     医药企业利润收入</t>
  </si>
  <si>
    <t xml:space="preserve">     农林牧渔企业利润收入</t>
  </si>
  <si>
    <t xml:space="preserve">     军工企业利润收入</t>
  </si>
  <si>
    <t xml:space="preserve">     转制科研院所利润收入</t>
  </si>
  <si>
    <t xml:space="preserve">     地质勘查企业利润收入</t>
  </si>
  <si>
    <r>
      <rPr>
        <sz val="14"/>
        <rFont val="宋体"/>
        <charset val="134"/>
      </rPr>
      <t xml:space="preserve">  </t>
    </r>
    <r>
      <rPr>
        <sz val="14"/>
        <rFont val="宋体"/>
        <charset val="134"/>
      </rPr>
      <t xml:space="preserve"> </t>
    </r>
    <r>
      <rPr>
        <sz val="14"/>
        <rFont val="宋体"/>
        <charset val="134"/>
      </rPr>
      <t xml:space="preserve">  卫生体育福利企业利润收入</t>
    </r>
  </si>
  <si>
    <t xml:space="preserve">     教育文化广播企业利润收入</t>
  </si>
  <si>
    <t xml:space="preserve">     科学研究企业利润收入</t>
  </si>
  <si>
    <t xml:space="preserve">     机关社团所属企业利润收入</t>
  </si>
  <si>
    <t xml:space="preserve">     化工企业利润收入</t>
  </si>
  <si>
    <t xml:space="preserve">     金融企业利润收入（国资预算）</t>
  </si>
  <si>
    <t xml:space="preserve">     其他国有资本经营预算企业利润收入</t>
  </si>
  <si>
    <t xml:space="preserve">  股利、股息收入</t>
  </si>
  <si>
    <t xml:space="preserve">     国有控股公司股利、股息收入</t>
  </si>
  <si>
    <t xml:space="preserve">     国有参股公司股利、股息收入</t>
  </si>
  <si>
    <t xml:space="preserve">     金融企业股利、股息收入（国资预算）</t>
  </si>
  <si>
    <t xml:space="preserve">     其他国有资本经营预算企业股利、股息收入</t>
  </si>
  <si>
    <t xml:space="preserve">  产权转让收入</t>
  </si>
  <si>
    <t xml:space="preserve">     国有股权、股份转让收入</t>
  </si>
  <si>
    <t xml:space="preserve">     国有独资企业产权转让收入</t>
  </si>
  <si>
    <t xml:space="preserve">     其他国有资本经营预算企业产权转让收入</t>
  </si>
  <si>
    <t xml:space="preserve">  清算收入</t>
  </si>
  <si>
    <t xml:space="preserve">     国有股权、股份清算收入</t>
  </si>
  <si>
    <t xml:space="preserve">     国有独资企业清算收入</t>
  </si>
  <si>
    <t xml:space="preserve">     其他国有资本经营预算企业清算收入</t>
  </si>
  <si>
    <t xml:space="preserve">  其他国有资本经营预算收入</t>
  </si>
  <si>
    <t>全区国有资本经营收入</t>
  </si>
  <si>
    <t>上年结转</t>
  </si>
  <si>
    <t>账务调整收入</t>
  </si>
  <si>
    <t>3-2  2025年昆明市西山区国有资本经营支出预算情况表</t>
  </si>
  <si>
    <t xml:space="preserve">  解决历史遗留问题及改革成本支出</t>
  </si>
  <si>
    <t xml:space="preserve">    “三供一业”移交补助支出</t>
  </si>
  <si>
    <t xml:space="preserve">    国有企业办职教幼教补助支出</t>
  </si>
  <si>
    <t xml:space="preserve">    国有企业退休人员社会化管理补助支出</t>
  </si>
  <si>
    <t xml:space="preserve">    国有企业改革成本支出</t>
  </si>
  <si>
    <t xml:space="preserve">    离休干部医药费补助支出</t>
  </si>
  <si>
    <t xml:space="preserve">    其他解决历史遗留问题及改革成本支出</t>
  </si>
  <si>
    <t xml:space="preserve">  国有企业资本金注入</t>
  </si>
  <si>
    <t xml:space="preserve">    国有经济结构调整支出</t>
  </si>
  <si>
    <t xml:space="preserve">    公益性设施投资支出</t>
  </si>
  <si>
    <t xml:space="preserve">    前瞻性战略性产业发展支出</t>
  </si>
  <si>
    <t xml:space="preserve">    生态环境保护支出</t>
  </si>
  <si>
    <t xml:space="preserve">    其他国有企业资本金注入</t>
  </si>
  <si>
    <t xml:space="preserve">  国有企业政策性补贴</t>
  </si>
  <si>
    <t xml:space="preserve">    国有企业政策性补贴（项）</t>
  </si>
  <si>
    <t xml:space="preserve">  金融国有资本经营预算支出</t>
  </si>
  <si>
    <t xml:space="preserve">  其他金融国有资本经营预算支出</t>
  </si>
  <si>
    <t xml:space="preserve">  其他国有资本经营预算支出</t>
  </si>
  <si>
    <t xml:space="preserve">    其他国有资本经营预算支出（项）</t>
  </si>
  <si>
    <t>全区国有资本经营支出</t>
  </si>
  <si>
    <t>国有资本经营预算转移支付</t>
  </si>
  <si>
    <t>调出资金</t>
  </si>
  <si>
    <t>结转下年</t>
  </si>
  <si>
    <t>3-3  2025年昆明市西山区区本级国有资本经营收入预算情况表</t>
  </si>
  <si>
    <t>利润收入</t>
  </si>
  <si>
    <t xml:space="preserve">     卫生体育福利企业利润收入</t>
  </si>
  <si>
    <t>股利、股息收入</t>
  </si>
  <si>
    <t>产权转让收入</t>
  </si>
  <si>
    <t xml:space="preserve">    国有股权、股份转让收入</t>
  </si>
  <si>
    <t xml:space="preserve">    国有独资企业产权转让收入</t>
  </si>
  <si>
    <t xml:space="preserve">   其他国有资本经营预算企业产权转让收入</t>
  </si>
  <si>
    <t>清算收入</t>
  </si>
  <si>
    <t>其他国有资本经营预算收入</t>
  </si>
  <si>
    <t>省本级国有资本经营收入</t>
  </si>
  <si>
    <t>3-4  2025年昆明市西山区区本级国有资本经营支出预算情况表</t>
  </si>
  <si>
    <t>项   目</t>
  </si>
  <si>
    <t xml:space="preserve">    "三供一业"移交补助支出</t>
  </si>
  <si>
    <t xml:space="preserve">   其他金融国有资本经营预算支出</t>
  </si>
  <si>
    <t>区本级国有资本经营支出</t>
  </si>
  <si>
    <t>3-5  2025年昆明市西山区国有资本经营预算转移支付表（分地区）</t>
  </si>
  <si>
    <t>地  区</t>
  </si>
  <si>
    <t>预算数</t>
  </si>
  <si>
    <t>合  计</t>
  </si>
  <si>
    <t>3-6  2025年昆明市西山区国有资本经营预算转移支付表（分项目）</t>
  </si>
  <si>
    <t>项目名称</t>
  </si>
  <si>
    <t>4-1  2025年昆明市西山区社会保险基金收入预算情况表</t>
  </si>
  <si>
    <t>项     目</t>
  </si>
  <si>
    <t>一、企业职工基本养老保险基金收入</t>
  </si>
  <si>
    <t xml:space="preserve">    其中：保险费收入</t>
  </si>
  <si>
    <t xml:space="preserve">          利息收入</t>
  </si>
  <si>
    <t xml:space="preserve">          财政补贴收入</t>
  </si>
  <si>
    <t>二、机关事业单位基本养老保险基金收入</t>
  </si>
  <si>
    <t>三、失业保险基金收入</t>
  </si>
  <si>
    <t>四、城镇职工基本医疗保险基金收入</t>
  </si>
  <si>
    <t>五、工伤保险基金收入</t>
  </si>
  <si>
    <t>六、城乡居民基本养老保险基金收入</t>
  </si>
  <si>
    <t>七、居民基本医疗保险基金收入</t>
  </si>
  <si>
    <t>收入小计</t>
  </si>
  <si>
    <t xml:space="preserve">  其中：保险费收入</t>
  </si>
  <si>
    <t xml:space="preserve">        利息收入</t>
  </si>
  <si>
    <t xml:space="preserve">        财政补贴收入</t>
  </si>
  <si>
    <t>上级补助收入</t>
  </si>
  <si>
    <t>下级上解收入</t>
  </si>
  <si>
    <t>收入合计</t>
  </si>
  <si>
    <t>注：由于社会保险基金为市级统筹，故社保基金预算统一由市财政局编报，按公开格式要求该表为空表公开。</t>
  </si>
  <si>
    <t>4-2  2025年云南省社会保险基金支出预算情况表</t>
  </si>
  <si>
    <r>
      <rPr>
        <sz val="14"/>
        <rFont val="宋体"/>
        <charset val="134"/>
      </rPr>
      <t xml:space="preserve">    </t>
    </r>
    <r>
      <rPr>
        <sz val="14"/>
        <color indexed="8"/>
        <rFont val="宋体"/>
        <charset val="134"/>
      </rPr>
      <t>单位：万元</t>
    </r>
  </si>
  <si>
    <t>一、企业职工基本养老保险基金支出</t>
  </si>
  <si>
    <t xml:space="preserve">    其中：待遇支出</t>
  </si>
  <si>
    <t>二、机关事业单位基本养老保险基金支出</t>
  </si>
  <si>
    <t>三、失业保险基金支出</t>
  </si>
  <si>
    <t>四、城镇职工基本医疗保险基金支出</t>
  </si>
  <si>
    <t>五、工伤保险基金支出</t>
  </si>
  <si>
    <t>六、城乡居民基本养老保险基金支出</t>
  </si>
  <si>
    <t>七、居民基本医疗保险基金支出</t>
  </si>
  <si>
    <t>支出小计</t>
  </si>
  <si>
    <t xml:space="preserve">    其中：社会保险待遇支出</t>
  </si>
  <si>
    <t>补助下级支出</t>
  </si>
  <si>
    <t>上解上级支出</t>
  </si>
  <si>
    <t>支出合计</t>
  </si>
  <si>
    <t>4-3  2025年昆明市西山区区本级社会保险基金收入预算情况表</t>
  </si>
  <si>
    <t>4-4  2025年昆明市西山区区本级社会保险基金支出预算情况表</t>
  </si>
  <si>
    <t>没有数据，省级不经办</t>
  </si>
  <si>
    <t>5-1  昆明市西山区2024年地方政府债务限额及余额预算情况表</t>
  </si>
  <si>
    <t>单位：亿元</t>
  </si>
  <si>
    <t>地   区</t>
  </si>
  <si>
    <t>2024年债务限额</t>
  </si>
  <si>
    <t>2024年债务余额预计执行数</t>
  </si>
  <si>
    <t>一般债务</t>
  </si>
  <si>
    <t>专项债务</t>
  </si>
  <si>
    <t>公  式</t>
  </si>
  <si>
    <t>A=B+C</t>
  </si>
  <si>
    <t>B</t>
  </si>
  <si>
    <t>C</t>
  </si>
  <si>
    <t>D=E+F</t>
  </si>
  <si>
    <t>E</t>
  </si>
  <si>
    <t>F</t>
  </si>
  <si>
    <t>西山区</t>
  </si>
  <si>
    <t>注：1.本表反映上一年度本地区、本级及分地区地方政府债务限额及余额预计执行数。</t>
  </si>
  <si>
    <t xml:space="preserve">    2.本表由县级以上地方各级财政部门在本级人民代表大会批准预算后二十日内公开。</t>
  </si>
  <si>
    <t>5-2  昆明市西山区2024年地方政府一般债务余额情况表</t>
  </si>
  <si>
    <t>项    目</t>
  </si>
  <si>
    <t>执行数</t>
  </si>
  <si>
    <t>一、2023年末地方政府一般债务余额实际数</t>
  </si>
  <si>
    <t>二、2024年末地方政府一般债务余额限额</t>
  </si>
  <si>
    <t>三、2024年地方政府一般债务发行额</t>
  </si>
  <si>
    <t xml:space="preserve">    中央转贷地方的国际金融组织和外国政府贷款</t>
  </si>
  <si>
    <t xml:space="preserve">    2024年地方政府一般债券发行额</t>
  </si>
  <si>
    <t>四、2024年地方政府一般债务还本额</t>
  </si>
  <si>
    <t>五、2024年末地方政府一般债务余额预计执行数</t>
  </si>
  <si>
    <t>六、2025年地方财政赤字</t>
  </si>
  <si>
    <t>七、2025年地方政府一般债务余额限额</t>
  </si>
  <si>
    <t>注：1.本表反映本地区上两年度一般债务余额，上一年度一般债务限额、发行额、还本支出及余额，本年度财政赤字及一般
      债务限额。  
    2.本表由县级以上地方各级财政部门在本级人民代表大会批准预算后二十日内公开。</t>
  </si>
  <si>
    <t>5-3  昆明市西山区区本级2024年地方政府一般债务余额情况表</t>
  </si>
  <si>
    <t>注：1.本表反映本地区上两年度一般债务余额，上一年度一般债务限额、发行额、还本支出及余额，本年度财政赤
      字及一般债务限额。  
    2.本表由县级以上地方各级财政部门在本级人民代表大会批准预算后二十日内公开。</t>
  </si>
  <si>
    <t>5-4  昆明市西山区2024年地方政府专项债务余额情况表</t>
  </si>
  <si>
    <t>一、2023年末地方政府专项债务余额实际数</t>
  </si>
  <si>
    <t>二、2024年末地方政府专项债务余额限额</t>
  </si>
  <si>
    <t>三、2024年地方政府专项债务发行额</t>
  </si>
  <si>
    <t>四、2024年地方政府专项债务还本额</t>
  </si>
  <si>
    <t>五、2024年末地方政府专项债务余额预计执行数</t>
  </si>
  <si>
    <t>六、2025年地方政府专项债务新增限额</t>
  </si>
  <si>
    <t>七、2025年末地方政府专项债务余额限额</t>
  </si>
  <si>
    <t>注：1.本表反映本地区上两年度专项债务余额，上一年度专项债务限额、发行额、还本额及余额，本年度专项债务新
      增限额及限额。
    2.本表由县级以上地方各级财政部门在本级人民代表大会批准预算后二十日内公开。</t>
  </si>
  <si>
    <t>5-5  昆明市西山区本级2024年地方政府专项债务余额情况表</t>
  </si>
  <si>
    <t>注：1.本表反映本地区上两年度专项债务余额，上一年度专项债务限额、发行额、还本额及余额，本年度专项债务
      新增限额及限额。
    2.本表由县级以上地方各级财政部门在本级人民代表大会批准预算后二十日内公开。</t>
  </si>
  <si>
    <t>5-6  昆明市西山区地方政府债券发行及还本
付息情况表</t>
  </si>
  <si>
    <t>公式</t>
  </si>
  <si>
    <t>本地区</t>
  </si>
  <si>
    <t>本级</t>
  </si>
  <si>
    <t>一、2024年发行预计执行数</t>
  </si>
  <si>
    <t>A=B+D</t>
  </si>
  <si>
    <t>（一）一般债券</t>
  </si>
  <si>
    <t xml:space="preserve">   其中：再融资债券</t>
  </si>
  <si>
    <t>（二）专项债券</t>
  </si>
  <si>
    <t>D</t>
  </si>
  <si>
    <t>二、2024年还本预计执行数</t>
  </si>
  <si>
    <t>F=G+H</t>
  </si>
  <si>
    <t>G</t>
  </si>
  <si>
    <t>H</t>
  </si>
  <si>
    <t>三、2024年付息预计执行数</t>
  </si>
  <si>
    <t>I=J+K</t>
  </si>
  <si>
    <t>J</t>
  </si>
  <si>
    <t>K</t>
  </si>
  <si>
    <t xml:space="preserve">                                                                                                                           </t>
  </si>
  <si>
    <t>四、2025年还本预算数</t>
  </si>
  <si>
    <t>L=M+O</t>
  </si>
  <si>
    <t>M</t>
  </si>
  <si>
    <t xml:space="preserve">   其中：再融资</t>
  </si>
  <si>
    <t xml:space="preserve">      财政预算安排 </t>
  </si>
  <si>
    <t>N</t>
  </si>
  <si>
    <t>O</t>
  </si>
  <si>
    <t xml:space="preserve">      财政预算安排</t>
  </si>
  <si>
    <t>P</t>
  </si>
  <si>
    <t>五、2024年付息预算数</t>
  </si>
  <si>
    <t>Q=R+S</t>
  </si>
  <si>
    <t>R</t>
  </si>
  <si>
    <t>S</t>
  </si>
  <si>
    <t>注：1.本表反映本地区上一年度地方政府债券（含再融资债券）发行及还本付息支出
      预计执行数、本年度地方政府债券还本付息支出预算数等。
    2.本表由县级以上地方各级财政部门在本级人民代表大会批准预算后二十日内公
      开。</t>
  </si>
  <si>
    <t>5-7  昆明市西山区2025年地方政府债务限额提前下达情况表</t>
  </si>
  <si>
    <t>下级</t>
  </si>
  <si>
    <t>一、2024年地方政府债务限额</t>
  </si>
  <si>
    <t>其中： 一般债务限额</t>
  </si>
  <si>
    <t xml:space="preserve">       专项债务限额</t>
  </si>
  <si>
    <t>二、提前下达的2024年新增地方政府债务限额</t>
  </si>
  <si>
    <t>注：本表反映本地区及本级年初预算中列示提前下达的新增地方政府债务限额情况，由县级以上地方各级财政部门在本级人民代表大会批准预算后二十日内公开。</t>
  </si>
  <si>
    <t>5-8  昆明市西山区2025年年初新增地方政府债券资金安排表</t>
  </si>
  <si>
    <t>序号</t>
  </si>
  <si>
    <t>项目类型</t>
  </si>
  <si>
    <t>项目主管部门</t>
  </si>
  <si>
    <t>债券性质</t>
  </si>
  <si>
    <t>债券规模</t>
  </si>
  <si>
    <t>注：目前暂未收到2024年年初新增地方政府债券资金安排，按公开格式要求以空表公开。</t>
  </si>
  <si>
    <t>6-1   2025年省级重大政策和重点项目绩效目标表</t>
  </si>
  <si>
    <t>单位名称、项目名称</t>
  </si>
  <si>
    <t>项目年度绩效目标</t>
  </si>
  <si>
    <t>一级指标</t>
  </si>
  <si>
    <t>二级指标</t>
  </si>
  <si>
    <t>三级指标</t>
  </si>
  <si>
    <t>指标性质</t>
  </si>
  <si>
    <t>指标值</t>
  </si>
  <si>
    <t>度量单位</t>
  </si>
  <si>
    <t>指标属性</t>
  </si>
  <si>
    <t>指标内容</t>
  </si>
  <si>
    <t>高龄保健补助资金</t>
  </si>
  <si>
    <t>根据《云南省老年人权益保障条例》和《昆明市老年人权益保障条例》对80岁以上高龄老人发放高龄保健金。按照上级部门要求，完成2025年高龄保健工作，做好区级财政补助汇算，确保做好高龄保健金发放工作。</t>
  </si>
  <si>
    <t>产出指标</t>
  </si>
  <si>
    <t/>
  </si>
  <si>
    <t>数量指标</t>
  </si>
  <si>
    <t>100岁及以上</t>
  </si>
  <si>
    <t>&gt;=</t>
  </si>
  <si>
    <t>30</t>
  </si>
  <si>
    <t>人</t>
  </si>
  <si>
    <t>定量指标</t>
  </si>
  <si>
    <t>根据2025年昆明市西山区民政局目标任务完成</t>
  </si>
  <si>
    <t>80—89岁老年人数量</t>
  </si>
  <si>
    <t>18000</t>
  </si>
  <si>
    <t>90—99岁老年人数量</t>
  </si>
  <si>
    <t>2400</t>
  </si>
  <si>
    <t>质量指标</t>
  </si>
  <si>
    <t>2025年高龄保健金发放完成率</t>
  </si>
  <si>
    <t>=</t>
  </si>
  <si>
    <t>100</t>
  </si>
  <si>
    <t>%</t>
  </si>
  <si>
    <t>时效指标</t>
  </si>
  <si>
    <t>根据2025年昆明市西山区民政局目标任务，完成2025年全年高龄保健金的发放</t>
  </si>
  <si>
    <t>每月按时审批发放</t>
  </si>
  <si>
    <t>月</t>
  </si>
  <si>
    <t>定性指标</t>
  </si>
  <si>
    <t>按时发放</t>
  </si>
  <si>
    <t>成本指标</t>
  </si>
  <si>
    <t>经济成本指标</t>
  </si>
  <si>
    <t>80-89岁12960000元；90-99岁3456000元；100岁180000元</t>
  </si>
  <si>
    <t>元</t>
  </si>
  <si>
    <t>80岁-89岁18000人（18000*60*12=12960000元），90岁-99岁2400人（2400*120*12=3456000元），100岁30人（30*500*12=180000元），合计发放16596000元。</t>
  </si>
  <si>
    <t>效益指标</t>
  </si>
  <si>
    <t>社会效益指标</t>
  </si>
  <si>
    <t>保障了老年群体的利益，让广大老年人共享经济社会发展成果助人群生活改善情况</t>
  </si>
  <si>
    <t>&gt;</t>
  </si>
  <si>
    <t>保障了老年群体的利益</t>
  </si>
  <si>
    <t>满意度指标</t>
  </si>
  <si>
    <t>服务对象满意度指标</t>
  </si>
  <si>
    <t>高龄老人服务对象满意度</t>
  </si>
  <si>
    <t>使收益群体满意度提升</t>
  </si>
  <si>
    <t>残疾人生活和护理补贴补助</t>
  </si>
  <si>
    <t>根据《云南省人民政府关于印发云南省困难残疾人生活补贴和重度残疾人护理补贴制度实施办法的通知》（云政发〔2016〕5号文件要求，为全区符合规定条件的困难残疾人及重度残疾人发放生活补贴、护理补贴。</t>
  </si>
  <si>
    <t>困难残疾人生活补贴数量</t>
  </si>
  <si>
    <t>1699</t>
  </si>
  <si>
    <t>困难残疾人生活补贴1699人，90元/月/人，合计1834920元。</t>
  </si>
  <si>
    <t>重度残疾人护理补贴（一级）数量</t>
  </si>
  <si>
    <t>1210</t>
  </si>
  <si>
    <t>一级残疾人1210人，110元/月/人,合计1597200元。</t>
  </si>
  <si>
    <t>重度残疾人护理补贴（二级）数量</t>
  </si>
  <si>
    <t>2750</t>
  </si>
  <si>
    <t>二级残疾人2750人，90元/月/人，合计2970000元</t>
  </si>
  <si>
    <t>困难残疾人生活补贴补助完成情况</t>
  </si>
  <si>
    <t>重度残疾人护理补贴完成情况</t>
  </si>
  <si>
    <t>一级残疾人1210人，110元/月/人,合计1597200元；二级残疾人2750人，90元/月/人，合计2970000元。总计：4567200元。</t>
  </si>
  <si>
    <t>困难残疾人生活补贴补助按月审核发放</t>
  </si>
  <si>
    <t>2025年12月底前</t>
  </si>
  <si>
    <t>年</t>
  </si>
  <si>
    <t>重度残疾人护理补贴完成时间</t>
  </si>
  <si>
    <t>2025年底前完成</t>
  </si>
  <si>
    <t>困难残疾人经济成本指标</t>
  </si>
  <si>
    <t>1699人*90元/月/人*12月=1834920元。</t>
  </si>
  <si>
    <t>重度残疾人经济成本指标</t>
  </si>
  <si>
    <t>1210人*110元/月/人*12月+2750人*90元/月/人*12月=4567200元。</t>
  </si>
  <si>
    <t>困难残疾人生活补贴补社会效益</t>
  </si>
  <si>
    <t>90</t>
  </si>
  <si>
    <t>重度残疾人生活补贴补社会效益</t>
  </si>
  <si>
    <t>困难残疾人生活补贴补受助残疾人满意度</t>
  </si>
  <si>
    <t>重度残疾人生活补贴补受助残疾人满意度</t>
  </si>
  <si>
    <t>生育支持项目</t>
  </si>
  <si>
    <t>依据云发〔2022〕28号《关于优化生育政策促进人口长期均衡发展的实施方案》的通知：省卫生健康委、省公安厅、 省民政厅、省财政厅、省计划生育协会决定从2023 年1月1日至2025年12月31 日，在全省范围内实施一次性生育补贴、育儿补助、婴幼儿意外伤害险参保补贴项目</t>
  </si>
  <si>
    <t>获补对象数</t>
  </si>
  <si>
    <t>14730</t>
  </si>
  <si>
    <t>人次</t>
  </si>
  <si>
    <t>反映获补助人员、企业的数量情况，也适用补贴、资助等形式的补助。</t>
  </si>
  <si>
    <t>获补对象准确率</t>
  </si>
  <si>
    <t>反映获补助对象认定的准确性情况。
获补对象准确率=抽检符合标准的补助对象数/抽检实际补助对象数*100%</t>
  </si>
  <si>
    <t>兑现准确率</t>
  </si>
  <si>
    <t>反映补助准确发放的情况。
补助兑现准确率=补助兑付额/应付额*100%</t>
  </si>
  <si>
    <t>补助事项公示度</t>
  </si>
  <si>
    <t>按季度公示</t>
  </si>
  <si>
    <t>反映补助事项在特定办事大厅、官网、媒体或其他渠道按规定进行公示的情况。
补助事项公示度=按规定公布事项/按规定应公布事项*100%</t>
  </si>
  <si>
    <t>发放及时率</t>
  </si>
  <si>
    <t>反映发放单位及时发放补助资金的情况。
发放及时率=在时限内发放资金/应发放资金*100%</t>
  </si>
  <si>
    <t>318</t>
  </si>
  <si>
    <t>万元</t>
  </si>
  <si>
    <t>经济成本指标318万元</t>
  </si>
  <si>
    <t>政策知晓率</t>
  </si>
  <si>
    <t>85</t>
  </si>
  <si>
    <t>反映补助政策的宣传效果情况。
政策知晓率=调查中补助政策知晓人数/调查总人数*100%</t>
  </si>
  <si>
    <t>生活状况改善</t>
  </si>
  <si>
    <t>反映补助促进受助对象生活状况改善的情况。</t>
  </si>
  <si>
    <t>受益对象满意度</t>
  </si>
  <si>
    <t>80</t>
  </si>
  <si>
    <t>反映获补助受益对象的满意程度。</t>
  </si>
  <si>
    <t>城市道路桥梁管理维护专项经费</t>
  </si>
  <si>
    <t>2025年认真开展对75条城市道路和51座桥梁的管理和维护，通过实施有效的管养措施，城市道路和桥梁的完好率达到98%以上，确保城市道路和桥梁的平整和通畅，更好地服务于经济社会发展。</t>
  </si>
  <si>
    <t>空</t>
  </si>
  <si>
    <t>全区75条管养道路的管养维护完好率</t>
  </si>
  <si>
    <t>98</t>
  </si>
  <si>
    <t>001</t>
  </si>
  <si>
    <t>开展对75条城市道路和51座桥梁的管理和维护，通过实施有效的管养措施，城市道路和桥梁的完好率达到98%以上，确保城市道路和桥梁的平整和通畅，更好地服务于经济社会发展。</t>
  </si>
  <si>
    <t>辖区内桥梁完好率</t>
  </si>
  <si>
    <t>维护工作验收合格率</t>
  </si>
  <si>
    <t>95</t>
  </si>
  <si>
    <t>对每次的维护工程按时间节点进行验收。</t>
  </si>
  <si>
    <t>报修处理率</t>
  </si>
  <si>
    <t>对巡查和各级反馈的道路病害的及时处理报修事项。</t>
  </si>
  <si>
    <t>对道路病害情况处理率</t>
  </si>
  <si>
    <t>&lt;=</t>
  </si>
  <si>
    <t>巡查发现和收到各级反馈城市道路病害，5天内完成处理，</t>
  </si>
  <si>
    <t>315</t>
  </si>
  <si>
    <t>道路、桥梁管养经费控制数315万元。</t>
  </si>
  <si>
    <t>为市民创造良好的出行环境，提高城市生活质量。</t>
  </si>
  <si>
    <t>有效提高</t>
  </si>
  <si>
    <t>002</t>
  </si>
  <si>
    <t>可持续影响指标</t>
  </si>
  <si>
    <t>提升城市形象、改善市容环境奠定良好基础</t>
  </si>
  <si>
    <t>有效提商</t>
  </si>
  <si>
    <t>通过规范到位的城市道路养护管理工作，对城市道路提升改造、城市发展可以起到促进作用，可对提升城市形象、改善市容环境奠定良好基础，提供有力保障。</t>
  </si>
  <si>
    <t>辖区内居民满意度</t>
  </si>
  <si>
    <t>项目实施过程中，对涉及群众、服务对象进行一次问卷调查，对管养工作开展情况、存在问题、意见及建议等进行民意调查，综合问卷调查数据，反映服务对象满意度。</t>
  </si>
  <si>
    <t>入湖河道泵站经费城市防汛经费</t>
  </si>
  <si>
    <t>按照市委、市政府的工作要求，目前，昆明排水公司负责运行维护昆明市西山区建成区域公共排水设施及环湖截污设施，其中，排水管渠797.1里、公共排水泵站38座、雨污调蓄池6座、闸门8座等公共排水设施的运行维护管理，保障城市公共排水设施正常运行。</t>
  </si>
  <si>
    <t>入湖河道排水管渠</t>
  </si>
  <si>
    <t>797.1</t>
  </si>
  <si>
    <t>公里</t>
  </si>
  <si>
    <t>按照《昆明市西山区城市公共排水设施移交接管工作框架协议》昆明排水公司负责运行维护昆明市西山区建成区域公共排水设施及环湖截污设施，其中，排水管渠797.1里</t>
  </si>
  <si>
    <t>入湖河道公共排水泵站</t>
  </si>
  <si>
    <t>38</t>
  </si>
  <si>
    <t>座</t>
  </si>
  <si>
    <t>按照《昆明市西山区城市公共排水设施移交接管工作框架协议》昆明排水公司负责运行维护昆明市西山区建成区域公共排水设施及环湖截污设施，其中，公共排水泵站38座</t>
  </si>
  <si>
    <t>入湖河道调蓄池</t>
  </si>
  <si>
    <t>6</t>
  </si>
  <si>
    <t>按照《昆明市西山区城市公共排水设施移交接管工作框架协议》昆明排水公司负责运行维护昆明市西山区建成区域公共排水设施及环湖截污设施，其中，雨污调蓄池6座</t>
  </si>
  <si>
    <t>入湖河道闸门等公共设施</t>
  </si>
  <si>
    <t>8</t>
  </si>
  <si>
    <t>按照《昆明市西山区城市公共排水设施移交接管工作框架协议》昆明排水公司负责运行维护昆明市西山区建成区域公共排水设施及环湖截污设施，其中，闸门8座</t>
  </si>
  <si>
    <t>入湖河道泵站进行运行维护工作的合格率</t>
  </si>
  <si>
    <t>按照《昆明市西山区城市公共排水设施移交接管工作框架协议》，对昆明排水公司负责昆明市西山区建成区域公共排水设施及环湖截污设施运行维护工作的完成情况进行监督与考核</t>
  </si>
  <si>
    <t>完成2025年入湖河道泵站昆明市西山区公共排水设施及环湖截污设施运行维护</t>
  </si>
  <si>
    <t>1.00</t>
  </si>
  <si>
    <t>按照市委、市政府的工作要求，对我区公共排水设施的运行维护管理，保障城市公共排水设施正常运行。</t>
  </si>
  <si>
    <t>用于2025年入湖河道泵站昆明市西山区公共排水设施及环湖截污设施运行维护</t>
  </si>
  <si>
    <t>400.00</t>
  </si>
  <si>
    <t>按照《昆明市西山区城市公共排水设施移交接管工作框架协议》昆明排水公司负责昆明市西山区建成区域公共排水设施及环湖截污设施运行维护成本暂定为400万元。</t>
  </si>
  <si>
    <t>生态效益</t>
  </si>
  <si>
    <t>减轻城市淹积水，保障居民出行，提升城市居民的生活环境质量。</t>
  </si>
  <si>
    <t>按照《昆明市西山区城市公共排水设施移交接管工作框架协议》，昆明排水公司负责昆明市西山区建成区域公共排水设施及环湖截污设施运行维护，减轻城市淹积水，保障居民出行，提升城市居民的生活环境质量。</t>
  </si>
  <si>
    <t>可持续影响</t>
  </si>
  <si>
    <t>保障辖区城市公共排水设施的功能完好和运行安全减轻城市淹积水，保障居民出行，提升城市居民的生活环境质量</t>
  </si>
  <si>
    <t>按照《昆明市西山区城市公共排水设施移交接管工作框架协议》昆明排水公司负责昆明市西山区建成区域公共排水设施及环湖截污设施运行维护，保障辖区城市公共排水设施的功能完好和运行安全减轻城市淹积水，保障居民出行，提升城市居民的生活环境质量。</t>
  </si>
  <si>
    <t>服务对象满意度</t>
  </si>
  <si>
    <t>群众满意度</t>
  </si>
  <si>
    <t>按照《昆明市西山区城市公共排水设施移交接管工作框架协议》昆明排水公司负责昆明市西山区建成区域公共排水设施及环湖截污设施运行维护，保障辖区城市公共排水设施的功能完好和运行安全减轻城市淹积水，保障居民出行，提升城市群众生活满意度。</t>
  </si>
  <si>
    <t>农村义务教育学生营养改善计划补助资金</t>
  </si>
  <si>
    <t>2025年度，在碧鸡、海口、团结地区的15所学校（共计30个校点）实施农村义务教育学生营养改善计划，预计受益学生人数9586人。以全国农村义务教育学生营养改善计划管理信息系统中实际享受营养改善计划政策的学生人数为依据，按时、足额下达农村义务教育营养改善计划地方试点县资金。按照教育部等七部门关于印发《农村义务教育学生营养改善计划实施办法》的通知（教财〔2022〕2号）、云南省财政厅 云南省教育厅关于印发《云南省农村义务教育营养改善计划膳食补助资金管理办法》的通知（云财规〔2024〕20号）、昆明市教育体育局等六部门关于贯彻落实《农村义务教育学生营养改善计划实施办法》的通知（昆教体办发〔2023〕44 号）等文件要求，农村义务教育营养改善计划地方试点县拨款标准按照每生每天5元标准执行，资金全部由财政资金承担，确保我区农村地区义务教育阶段在校学生全部纳入政策实施范围，持续改善我区农村义务教育阶段学生营养状况，不断提高农村学生健康水平。</t>
  </si>
  <si>
    <t>补助人数</t>
  </si>
  <si>
    <t>＞=</t>
  </si>
  <si>
    <t>9586</t>
  </si>
  <si>
    <t>农村地区义务教育阶段在校学生按照每生每天5元的标准享受营养改善计划</t>
  </si>
  <si>
    <t>补助资金到位率</t>
  </si>
  <si>
    <t>资金到位率100%</t>
  </si>
  <si>
    <t>2025年度工作实施时间</t>
  </si>
  <si>
    <t>1</t>
  </si>
  <si>
    <t>全年实施营养改善计划</t>
  </si>
  <si>
    <t>1000</t>
  </si>
  <si>
    <t>农村地区义务教育阶段在校学生按全年200天计算，每生每天5元的标准享受营养改善计划</t>
  </si>
  <si>
    <t>补助对象对政策的知晓率</t>
  </si>
  <si>
    <t>保障补助对象政策的知晓度100%</t>
  </si>
  <si>
    <t>学生及家长满意度</t>
  </si>
  <si>
    <t>家长的满意大于85%，切实落实资助政策</t>
  </si>
  <si>
    <t>普惠性幼儿园补助经费</t>
  </si>
  <si>
    <t>通过政府出资对市级认定普惠的幼儿园进行奖补，奖补资金用于弥补普惠性幼儿园的公用经费，以减轻普惠幼儿园的办园成本，鼓励民办园积极创建为普惠性幼儿园，保障普惠性学前教育资源持续惠及社会。</t>
  </si>
  <si>
    <t>补助普惠性民办幼儿园数</t>
  </si>
  <si>
    <t>西山区32所</t>
  </si>
  <si>
    <t>所</t>
  </si>
  <si>
    <t>《昆明市财政局 昆明市教育体育局关于下达2022年教育发展专项经费的通知》（昆财教【2023】179号）</t>
  </si>
  <si>
    <t>普惠性民办幼儿园补助人数</t>
  </si>
  <si>
    <t>西山区6291人</t>
  </si>
  <si>
    <t>根据2023年申报补助人数，测算2024年符合标准补助人数</t>
  </si>
  <si>
    <t>项目一次性验收合格率</t>
  </si>
  <si>
    <t>完成得分</t>
  </si>
  <si>
    <t>补助资金当年到位率</t>
  </si>
  <si>
    <t>补助标准</t>
  </si>
  <si>
    <t>一级幼儿园1500元/人·年、二级幼儿园1200元/人·年、三级幼儿园800元/人·年</t>
  </si>
  <si>
    <t>元/人·年</t>
  </si>
  <si>
    <t>达成标准</t>
  </si>
  <si>
    <t>补助对象政策知晓度</t>
  </si>
  <si>
    <t>补助对象政策的知晓度</t>
  </si>
  <si>
    <t>提升学前教育教学质量</t>
  </si>
  <si>
    <t>提高</t>
  </si>
  <si>
    <t>是否有利于我区普惠性民办幼儿园建设发展，是否利于保障适龄儿童接受基本的、有质量的学前教育。</t>
  </si>
  <si>
    <t>幼儿园及家长满意度</t>
  </si>
  <si>
    <t>按照《昆明市普惠性民办幼儿园管理办法》，幼儿园及家长满意度是否达标</t>
  </si>
  <si>
    <t xml:space="preserve">
区级储备粮油专项经费</t>
  </si>
  <si>
    <t>为保障应急状态下我区常住居民的口粮，2025年粮油储备总量要达到18929吨，计划轮换粳稻3477.08吨、轮换小麦2145.156吨，轮换大米3190吨，轮换菜籽油500吨。确保储备粮油常储常新，数量真实、质量良好、储存安全。</t>
  </si>
  <si>
    <t>区级储备粮粳稻数量</t>
  </si>
  <si>
    <t>3477.085</t>
  </si>
  <si>
    <t>吨</t>
  </si>
  <si>
    <t xml:space="preserve">区级储备粮粳稻
</t>
  </si>
  <si>
    <t>区级储备粮成品粮大米数量</t>
  </si>
  <si>
    <t>3190</t>
  </si>
  <si>
    <t>区级储备粮成品粮大米</t>
  </si>
  <si>
    <t>区级储备菜籽油数量</t>
  </si>
  <si>
    <t>500</t>
  </si>
  <si>
    <t>区级储备菜籽油</t>
  </si>
  <si>
    <t>区级储备粮小麦数量</t>
  </si>
  <si>
    <t>2145.156</t>
  </si>
  <si>
    <t>区级储备小麦</t>
  </si>
  <si>
    <t>区级储备粮油检验合格率</t>
  </si>
  <si>
    <t>区级储备粮油质量检验报告</t>
  </si>
  <si>
    <t>区级储备粮油规模达标节点</t>
  </si>
  <si>
    <t>2025年12月31日前</t>
  </si>
  <si>
    <t>区级储备粮油规模达标</t>
  </si>
  <si>
    <t>完成区级储备粮油轮换任务节点</t>
  </si>
  <si>
    <t>区级储备粮油轮换任务指标</t>
  </si>
  <si>
    <t>完成区级储备粮成品粮任务节点</t>
  </si>
  <si>
    <t>实行“成品大米保有量不低于90%、其余10%适时轮换”</t>
  </si>
  <si>
    <t>区级储备粮成品粮任务指标</t>
  </si>
  <si>
    <t>8000000</t>
  </si>
  <si>
    <t>2025年计划轮换粳稻3477.08吨、轮换小麦2145.156吨，轮换大米3190吨，轮换菜籽油500吨（此数据为计划数，以2025年实际数量为准）。轮换差价500万元，保管费100万元，轮换费50万元，贷款利息150万元。</t>
  </si>
  <si>
    <t>经济效益指标</t>
  </si>
  <si>
    <t>完成西山区人民政府国有资产监督管理委员会下达的各项经济指标</t>
  </si>
  <si>
    <t>《昆明市西山区区级储备粮管理办法》（西政办通[2021]77号）</t>
  </si>
  <si>
    <t>保证区级储备粮油数量真实、质量良好和储存安全</t>
  </si>
  <si>
    <t>促进产业发展</t>
  </si>
  <si>
    <t>为粮食加工企业提供稳定原料来源，保证企业正常生产，促进粮食加工产业发展，延长产业链，增加附加值。</t>
  </si>
  <si>
    <t>稳定市场价格</t>
  </si>
  <si>
    <t>储备粮油充足，有利于维护粮油市场稳定，避免造成粮油价格大幅波动。</t>
  </si>
  <si>
    <t>生态效益指标</t>
  </si>
  <si>
    <t>调节全区粮油供求总量，稳定粮油市场</t>
  </si>
  <si>
    <t>对部门日常工作的服务对象满意率（农业发展银行、粮油购销合作单位、社区居民）</t>
  </si>
  <si>
    <t>6-2  重点工作情况解释说明汇总表</t>
  </si>
  <si>
    <t>重点工作</t>
  </si>
  <si>
    <t>2025年工作重点及工作情况</t>
  </si>
  <si>
    <t>一般公共预算</t>
  </si>
  <si>
    <t>是以税收为主体的财政收入，安排用于保障和改善民生、推动经济社会发展、维护国家安全、维持国家机构正常运转等方面的收支预算。</t>
  </si>
  <si>
    <t>返还性收入</t>
  </si>
  <si>
    <t>反映下级政府收到上级政府的税收返还收入。</t>
  </si>
  <si>
    <t>专项转移支付</t>
  </si>
  <si>
    <t>是指上级政府为实现特定的宏观政策目标，以及委托对下级政府代理的一些事务进行补偿而设立的专项补助资金。资金接受者需按规定用途使用资金。</t>
  </si>
  <si>
    <t>一般性转移支付</t>
  </si>
  <si>
    <t>是指上级政府对下级政府的财力性转移支付。地方可以按照相关规定统筹安排和使用资金。</t>
  </si>
  <si>
    <t>政府性基金预算</t>
  </si>
  <si>
    <t>是国家通过向社会征收以及出让土地、发行彩票等方式取得收入，并专项用于支持特定基础设施建设和社会事业发展的财政收支预算，是政府预算体系的重要组成部分。</t>
  </si>
  <si>
    <t>国有资本经营预算</t>
  </si>
  <si>
    <t>是国家与所有者身份依法取得国有资本收益，并对国有资本收益作出支出安排的收、支预算。应当按照收支平衡的原则编制，不列赤字，并安排资金调入一般公共预算。</t>
  </si>
  <si>
    <t>预算稳定调节基金</t>
  </si>
  <si>
    <t>是指各级财政通过超收或清理整合结余资金安排的具有储备性质的基金，用于弥补短收年份预算执行的收支缺口，以及视预算平衡情况，在安排年初预算时调入并安排使用。</t>
  </si>
  <si>
    <t>非税收入</t>
  </si>
  <si>
    <t>反映各级政府及其所属部门和单位依法利用行政、政府信誉、国家资源、国有资产或提供特定公共服务征收、收取、提取、募集的除税收和政府债务收入以外的财政收入。</t>
  </si>
  <si>
    <t>地方政府债务</t>
  </si>
  <si>
    <t>是指县级以上政府为公益性事业发展举借，需地方政府通过财政资金偿还的债务。包括：纳入政府债务管理的非政府债券形成的存量债务；通过发行地方政府债券形成的债务；《中华人民共和国预算法》实施后在国务院批准的政府债务限额内举借并以财政资金偿还的外债转贷债务。</t>
  </si>
  <si>
    <t>存量债务</t>
  </si>
  <si>
    <t xml:space="preserve">是指经清理甄别并报国务院批准锁定的地方政府性债务。  </t>
  </si>
  <si>
    <t>政府置换债券</t>
  </si>
  <si>
    <t>是指由省级政府通过发行政府债券融资，并转贷各地政府，由各地承担还本付息责任的债券。</t>
  </si>
  <si>
    <t>预算绩效管理</t>
  </si>
  <si>
    <t>是以“预算”为对象开展的绩效管理，也就是将绩效管理理念和绩效管理方法贯彻于预算编制、执行、监督的全过程，并实现与预算管理有机融合的一种预算管理模式。</t>
  </si>
</sst>
</file>

<file path=xl/styles.xml><?xml version="1.0" encoding="utf-8"?>
<styleSheet xmlns="http://schemas.openxmlformats.org/spreadsheetml/2006/main">
  <numFmts count="33">
    <numFmt numFmtId="176" formatCode="#,##0.00_);[Red]\(#,##0.00\)"/>
    <numFmt numFmtId="177" formatCode="#,##0.000000"/>
    <numFmt numFmtId="178" formatCode="_(* #,##0.00_);_(* \(#,##0.00\);_(* &quot;-&quot;??_);_(@_)"/>
    <numFmt numFmtId="179" formatCode="\$#,##0;\(\$#,##0\)"/>
    <numFmt numFmtId="41" formatCode="_ * #,##0_ ;_ * \-#,##0_ ;_ * &quot;-&quot;_ ;_ @_ "/>
    <numFmt numFmtId="180" formatCode="#,##0_ "/>
    <numFmt numFmtId="181" formatCode="\$#,##0.00;\(\$#,##0.00\)"/>
    <numFmt numFmtId="182" formatCode="&quot;$&quot;#,##0.00_);[Red]\(&quot;$&quot;#,##0.00\)"/>
    <numFmt numFmtId="183" formatCode="#,##0.00_ ;\-#,##0.00;;"/>
    <numFmt numFmtId="184" formatCode="0\.0,&quot;0&quot;"/>
    <numFmt numFmtId="185" formatCode="&quot;$&quot;\ #,##0_-;[Red]&quot;$&quot;\ #,##0\-"/>
    <numFmt numFmtId="42" formatCode="_ &quot;￥&quot;* #,##0_ ;_ &quot;￥&quot;* \-#,##0_ ;_ &quot;￥&quot;* &quot;-&quot;_ ;_ @_ "/>
    <numFmt numFmtId="43" formatCode="_ * #,##0.00_ ;_ * \-#,##0.00_ ;_ * &quot;-&quot;??_ ;_ @_ "/>
    <numFmt numFmtId="44" formatCode="_ &quot;￥&quot;* #,##0.00_ ;_ &quot;￥&quot;* \-#,##0.00_ ;_ &quot;￥&quot;* &quot;-&quot;??_ ;_ @_ "/>
    <numFmt numFmtId="186" formatCode="&quot;$&quot;#,##0_);[Red]\(&quot;$&quot;#,##0\)"/>
    <numFmt numFmtId="187" formatCode="#,##0.0_);\(#,##0.0\)"/>
    <numFmt numFmtId="188" formatCode="yy\.mm\.dd"/>
    <numFmt numFmtId="189" formatCode="0_ "/>
    <numFmt numFmtId="190" formatCode="_(&quot;$&quot;* #,##0_);_(&quot;$&quot;* \(#,##0\);_(&quot;$&quot;* &quot;-&quot;_);_(@_)"/>
    <numFmt numFmtId="191" formatCode="#\ ??/??"/>
    <numFmt numFmtId="192" formatCode="#,##0_ ;[Red]\-#,##0\ "/>
    <numFmt numFmtId="193" formatCode="#,##0;\(#,##0\)"/>
    <numFmt numFmtId="194" formatCode="_-&quot;$&quot;\ * #,##0.00_-;_-&quot;$&quot;\ * #,##0.00\-;_-&quot;$&quot;\ * &quot;-&quot;??_-;_-@_-"/>
    <numFmt numFmtId="195" formatCode="_-&quot;$&quot;\ * #,##0_-;_-&quot;$&quot;\ * #,##0\-;_-&quot;$&quot;\ * &quot;-&quot;_-;_-@_-"/>
    <numFmt numFmtId="196" formatCode="_-* #,##0.00_-;\-* #,##0.00_-;_-* &quot;-&quot;??_-;_-@_-"/>
    <numFmt numFmtId="197" formatCode="_-* #,##0_-;\-* #,##0_-;_-* &quot;-&quot;_-;_-@_-"/>
    <numFmt numFmtId="198" formatCode="&quot;$&quot;\ #,##0.00_-;[Red]&quot;$&quot;\ #,##0.00\-"/>
    <numFmt numFmtId="199" formatCode="0.00_ "/>
    <numFmt numFmtId="200" formatCode="_ * #,##0_ ;_ * \-#,##0_ ;_ * &quot;-&quot;??_ ;_ @_ "/>
    <numFmt numFmtId="201" formatCode="0.0%"/>
    <numFmt numFmtId="202" formatCode="_(&quot;$&quot;* #,##0.00_);_(&quot;$&quot;* \(#,##0.00\);_(&quot;$&quot;* &quot;-&quot;??_);_(@_)"/>
    <numFmt numFmtId="203" formatCode="0.0"/>
    <numFmt numFmtId="204" formatCode="_(* #,##0_);_(* \(#,##0\);_(* &quot;-&quot;_);_(@_)"/>
  </numFmts>
  <fonts count="141">
    <font>
      <sz val="11"/>
      <color indexed="8"/>
      <name val="宋体"/>
      <charset val="134"/>
    </font>
    <font>
      <sz val="11"/>
      <color theme="1"/>
      <name val="宋体"/>
      <charset val="134"/>
      <scheme val="minor"/>
    </font>
    <font>
      <sz val="20"/>
      <name val="方正小标宋简体"/>
      <charset val="134"/>
    </font>
    <font>
      <b/>
      <sz val="14"/>
      <name val="宋体"/>
      <charset val="134"/>
      <scheme val="minor"/>
    </font>
    <font>
      <b/>
      <sz val="14"/>
      <color theme="1"/>
      <name val="宋体"/>
      <charset val="134"/>
      <scheme val="minor"/>
    </font>
    <font>
      <sz val="12"/>
      <name val="宋体"/>
      <charset val="134"/>
      <scheme val="minor"/>
    </font>
    <font>
      <sz val="10"/>
      <name val="宋体"/>
      <charset val="134"/>
    </font>
    <font>
      <b/>
      <sz val="10"/>
      <name val="宋体"/>
      <charset val="134"/>
    </font>
    <font>
      <sz val="12"/>
      <name val="宋体"/>
      <charset val="134"/>
    </font>
    <font>
      <sz val="11"/>
      <name val="宋体"/>
      <charset val="134"/>
    </font>
    <font>
      <sz val="16"/>
      <name val="宋体"/>
      <charset val="134"/>
    </font>
    <font>
      <sz val="16"/>
      <color rgb="FFFF0000"/>
      <name val="宋体"/>
      <charset val="134"/>
    </font>
    <font>
      <sz val="20"/>
      <color indexed="8"/>
      <name val="方正小标宋简体"/>
      <charset val="134"/>
    </font>
    <font>
      <b/>
      <sz val="14"/>
      <color indexed="8"/>
      <name val="宋体"/>
      <charset val="134"/>
    </font>
    <font>
      <sz val="14"/>
      <color indexed="8"/>
      <name val="宋体"/>
      <charset val="134"/>
    </font>
    <font>
      <sz val="12"/>
      <color indexed="8"/>
      <name val="宋体"/>
      <charset val="134"/>
    </font>
    <font>
      <sz val="11"/>
      <name val="宋体"/>
      <charset val="1"/>
    </font>
    <font>
      <sz val="10"/>
      <color rgb="FFFF0000"/>
      <name val="宋体"/>
      <charset val="134"/>
    </font>
    <font>
      <sz val="11"/>
      <color indexed="8"/>
      <name val="宋体"/>
      <charset val="134"/>
      <scheme val="minor"/>
    </font>
    <font>
      <sz val="14"/>
      <color indexed="8"/>
      <name val="宋体"/>
      <charset val="134"/>
      <scheme val="minor"/>
    </font>
    <font>
      <sz val="12"/>
      <color indexed="8"/>
      <name val="宋体"/>
      <charset val="134"/>
      <scheme val="minor"/>
    </font>
    <font>
      <b/>
      <sz val="20"/>
      <name val="SimSun"/>
      <charset val="134"/>
    </font>
    <font>
      <sz val="11"/>
      <name val="SimSun"/>
      <charset val="134"/>
    </font>
    <font>
      <b/>
      <sz val="14"/>
      <name val="SimSun"/>
      <charset val="134"/>
    </font>
    <font>
      <sz val="14"/>
      <name val="SimSun"/>
      <charset val="134"/>
    </font>
    <font>
      <sz val="12"/>
      <name val="SimSun"/>
      <charset val="134"/>
    </font>
    <font>
      <b/>
      <sz val="15"/>
      <name val="SimSun"/>
      <charset val="134"/>
    </font>
    <font>
      <sz val="9"/>
      <name val="SimSun"/>
      <charset val="134"/>
    </font>
    <font>
      <sz val="14"/>
      <name val="宋体"/>
      <charset val="134"/>
    </font>
    <font>
      <b/>
      <sz val="14"/>
      <name val="宋体"/>
      <charset val="134"/>
    </font>
    <font>
      <sz val="14"/>
      <name val="MS Serif"/>
      <charset val="134"/>
    </font>
    <font>
      <sz val="14"/>
      <name val="Times New Roman"/>
      <charset val="134"/>
    </font>
    <font>
      <b/>
      <sz val="20"/>
      <name val="方正小标宋简体"/>
      <charset val="134"/>
    </font>
    <font>
      <sz val="14"/>
      <name val="宋体"/>
      <charset val="134"/>
      <scheme val="minor"/>
    </font>
    <font>
      <sz val="20"/>
      <color rgb="FF000000"/>
      <name val="方正小标宋简体"/>
      <charset val="134"/>
    </font>
    <font>
      <b/>
      <sz val="12"/>
      <name val="宋体"/>
      <charset val="134"/>
    </font>
    <font>
      <sz val="9"/>
      <color indexed="8"/>
      <name val="宋体"/>
      <charset val="134"/>
    </font>
    <font>
      <sz val="16"/>
      <color indexed="8"/>
      <name val="方正小标宋简体"/>
      <charset val="134"/>
    </font>
    <font>
      <sz val="16"/>
      <color indexed="8"/>
      <name val="宋体"/>
      <charset val="134"/>
    </font>
    <font>
      <sz val="14"/>
      <color rgb="FF000000"/>
      <name val="宋体"/>
      <charset val="134"/>
    </font>
    <font>
      <sz val="14"/>
      <color theme="1"/>
      <name val="宋体"/>
      <charset val="134"/>
    </font>
    <font>
      <sz val="20"/>
      <color indexed="8"/>
      <name val="华文中宋"/>
      <charset val="134"/>
    </font>
    <font>
      <b/>
      <sz val="11"/>
      <name val="宋体"/>
      <charset val="134"/>
    </font>
    <font>
      <sz val="14"/>
      <color theme="1"/>
      <name val="宋体"/>
      <charset val="134"/>
      <scheme val="minor"/>
    </font>
    <font>
      <sz val="20"/>
      <color indexed="8"/>
      <name val="宋体"/>
      <charset val="134"/>
    </font>
    <font>
      <sz val="18"/>
      <color indexed="8"/>
      <name val="方正小标宋简体"/>
      <charset val="134"/>
    </font>
    <font>
      <sz val="20"/>
      <color theme="1"/>
      <name val="方正小标宋简体"/>
      <charset val="134"/>
    </font>
    <font>
      <b/>
      <sz val="14"/>
      <name val="黑体"/>
      <charset val="134"/>
    </font>
    <font>
      <sz val="14"/>
      <color indexed="9"/>
      <name val="宋体"/>
      <charset val="134"/>
    </font>
    <font>
      <sz val="12"/>
      <name val="仿宋_GB2312"/>
      <charset val="134"/>
    </font>
    <font>
      <sz val="14"/>
      <color indexed="8"/>
      <name val="Times New Roman"/>
      <charset val="134"/>
    </font>
    <font>
      <sz val="20"/>
      <color theme="1"/>
      <name val="方正小标宋_GBK"/>
      <charset val="134"/>
    </font>
    <font>
      <sz val="12"/>
      <color theme="1"/>
      <name val="宋体"/>
      <charset val="134"/>
      <scheme val="minor"/>
    </font>
    <font>
      <sz val="9"/>
      <name val="宋体"/>
      <charset val="134"/>
    </font>
    <font>
      <sz val="14"/>
      <name val="Arial"/>
      <charset val="134"/>
    </font>
    <font>
      <b/>
      <sz val="9"/>
      <name val="宋体"/>
      <charset val="134"/>
    </font>
    <font>
      <b/>
      <sz val="18"/>
      <color indexed="8"/>
      <name val="方正小标宋简体"/>
      <charset val="134"/>
    </font>
    <font>
      <b/>
      <sz val="14"/>
      <name val="Arial"/>
      <charset val="134"/>
    </font>
    <font>
      <b/>
      <sz val="14"/>
      <color theme="1"/>
      <name val="宋体"/>
      <charset val="134"/>
    </font>
    <font>
      <b/>
      <sz val="10"/>
      <color theme="1"/>
      <name val="宋体"/>
      <charset val="134"/>
    </font>
    <font>
      <b/>
      <sz val="11"/>
      <name val="Times New Roman"/>
      <charset val="134"/>
    </font>
    <font>
      <sz val="11"/>
      <name val="Times New Roman"/>
      <charset val="134"/>
    </font>
    <font>
      <b/>
      <sz val="10"/>
      <name val="Times New Roman"/>
      <charset val="134"/>
    </font>
    <font>
      <sz val="10"/>
      <name val="Times New Roman"/>
      <charset val="134"/>
    </font>
    <font>
      <sz val="14"/>
      <color indexed="10"/>
      <name val="宋体"/>
      <charset val="134"/>
    </font>
    <font>
      <b/>
      <sz val="14"/>
      <name val="Times New Roman"/>
      <charset val="134"/>
    </font>
    <font>
      <sz val="12"/>
      <color rgb="FFFF0000"/>
      <name val="宋体"/>
      <charset val="134"/>
    </font>
    <font>
      <sz val="18"/>
      <name val="黑体"/>
      <charset val="134"/>
    </font>
    <font>
      <b/>
      <sz val="14"/>
      <color indexed="8"/>
      <name val="Times New Roman"/>
      <charset val="134"/>
    </font>
    <font>
      <b/>
      <sz val="10"/>
      <name val="MS Sans Serif"/>
      <charset val="134"/>
    </font>
    <font>
      <sz val="12"/>
      <color indexed="9"/>
      <name val="宋体"/>
      <charset val="134"/>
    </font>
    <font>
      <u/>
      <sz val="11"/>
      <color rgb="FF0000FF"/>
      <name val="宋体"/>
      <charset val="0"/>
      <scheme val="minor"/>
    </font>
    <font>
      <b/>
      <sz val="11"/>
      <color indexed="8"/>
      <name val="宋体"/>
      <charset val="134"/>
    </font>
    <font>
      <sz val="10"/>
      <name val="Arial"/>
      <charset val="134"/>
    </font>
    <font>
      <b/>
      <sz val="11"/>
      <color indexed="56"/>
      <name val="宋体"/>
      <charset val="134"/>
    </font>
    <font>
      <b/>
      <sz val="12"/>
      <color indexed="8"/>
      <name val="宋体"/>
      <charset val="134"/>
    </font>
    <font>
      <b/>
      <sz val="10"/>
      <color indexed="9"/>
      <name val="宋体"/>
      <charset val="134"/>
    </font>
    <font>
      <sz val="8"/>
      <name val="Arial"/>
      <charset val="134"/>
    </font>
    <font>
      <b/>
      <sz val="8"/>
      <color indexed="9"/>
      <name val="宋体"/>
      <charset val="134"/>
    </font>
    <font>
      <sz val="10"/>
      <name val="楷体"/>
      <charset val="134"/>
    </font>
    <font>
      <sz val="10"/>
      <name val="Geneva"/>
      <charset val="134"/>
    </font>
    <font>
      <sz val="11"/>
      <color indexed="20"/>
      <name val="宋体"/>
      <charset val="134"/>
    </font>
    <font>
      <sz val="10"/>
      <name val="Helv"/>
      <charset val="134"/>
    </font>
    <font>
      <sz val="11"/>
      <color indexed="9"/>
      <name val="宋体"/>
      <charset val="134"/>
    </font>
    <font>
      <sz val="12"/>
      <color indexed="16"/>
      <name val="宋体"/>
      <charset val="134"/>
    </font>
    <font>
      <sz val="11"/>
      <color theme="0"/>
      <name val="宋体"/>
      <charset val="0"/>
      <scheme val="minor"/>
    </font>
    <font>
      <sz val="11"/>
      <color rgb="FF9C6500"/>
      <name val="宋体"/>
      <charset val="0"/>
      <scheme val="minor"/>
    </font>
    <font>
      <b/>
      <sz val="13"/>
      <color theme="3"/>
      <name val="宋体"/>
      <charset val="134"/>
      <scheme val="minor"/>
    </font>
    <font>
      <b/>
      <sz val="11"/>
      <color rgb="FFFFFFFF"/>
      <name val="宋体"/>
      <charset val="0"/>
      <scheme val="minor"/>
    </font>
    <font>
      <b/>
      <sz val="13"/>
      <color indexed="56"/>
      <name val="宋体"/>
      <charset val="134"/>
    </font>
    <font>
      <sz val="11"/>
      <color rgb="FFFF0000"/>
      <name val="宋体"/>
      <charset val="0"/>
      <scheme val="minor"/>
    </font>
    <font>
      <sz val="11"/>
      <color theme="1"/>
      <name val="宋体"/>
      <charset val="0"/>
      <scheme val="minor"/>
    </font>
    <font>
      <sz val="11"/>
      <color rgb="FF3F3F76"/>
      <name val="宋体"/>
      <charset val="0"/>
      <scheme val="minor"/>
    </font>
    <font>
      <b/>
      <sz val="18"/>
      <color theme="3"/>
      <name val="宋体"/>
      <charset val="134"/>
      <scheme val="minor"/>
    </font>
    <font>
      <i/>
      <sz val="11"/>
      <color rgb="FF7F7F7F"/>
      <name val="宋体"/>
      <charset val="0"/>
      <scheme val="minor"/>
    </font>
    <font>
      <b/>
      <sz val="18"/>
      <color indexed="54"/>
      <name val="宋体"/>
      <charset val="134"/>
    </font>
    <font>
      <b/>
      <sz val="11"/>
      <color theme="3"/>
      <name val="宋体"/>
      <charset val="134"/>
      <scheme val="minor"/>
    </font>
    <font>
      <u/>
      <sz val="11"/>
      <color rgb="FF800080"/>
      <name val="宋体"/>
      <charset val="0"/>
      <scheme val="minor"/>
    </font>
    <font>
      <sz val="7"/>
      <name val="Small Fonts"/>
      <charset val="134"/>
    </font>
    <font>
      <sz val="12"/>
      <name val="Times New Roman"/>
      <charset val="134"/>
    </font>
    <font>
      <b/>
      <sz val="15"/>
      <color indexed="56"/>
      <name val="宋体"/>
      <charset val="134"/>
    </font>
    <font>
      <sz val="8"/>
      <name val="Times New Roman"/>
      <charset val="134"/>
    </font>
    <font>
      <u/>
      <sz val="12"/>
      <color indexed="12"/>
      <name val="宋体"/>
      <charset val="134"/>
    </font>
    <font>
      <sz val="11"/>
      <color indexed="17"/>
      <name val="宋体"/>
      <charset val="134"/>
    </font>
    <font>
      <b/>
      <sz val="15"/>
      <color theme="3"/>
      <name val="宋体"/>
      <charset val="134"/>
      <scheme val="minor"/>
    </font>
    <font>
      <sz val="11"/>
      <color rgb="FFFA7D00"/>
      <name val="宋体"/>
      <charset val="0"/>
      <scheme val="minor"/>
    </font>
    <font>
      <sz val="11"/>
      <color rgb="FF9C0006"/>
      <name val="宋体"/>
      <charset val="0"/>
      <scheme val="minor"/>
    </font>
    <font>
      <b/>
      <sz val="11"/>
      <color rgb="FF3F3F3F"/>
      <name val="宋体"/>
      <charset val="0"/>
      <scheme val="minor"/>
    </font>
    <font>
      <b/>
      <sz val="14"/>
      <name val="楷体"/>
      <charset val="134"/>
    </font>
    <font>
      <b/>
      <sz val="11"/>
      <color rgb="FFFA7D00"/>
      <name val="宋体"/>
      <charset val="0"/>
      <scheme val="minor"/>
    </font>
    <font>
      <sz val="11"/>
      <color rgb="FF006100"/>
      <name val="宋体"/>
      <charset val="0"/>
      <scheme val="minor"/>
    </font>
    <font>
      <b/>
      <sz val="11"/>
      <color theme="1"/>
      <name val="宋体"/>
      <charset val="0"/>
      <scheme val="minor"/>
    </font>
    <font>
      <sz val="12"/>
      <color indexed="17"/>
      <name val="宋体"/>
      <charset val="134"/>
    </font>
    <font>
      <b/>
      <sz val="11"/>
      <color indexed="54"/>
      <name val="宋体"/>
      <charset val="134"/>
    </font>
    <font>
      <sz val="11"/>
      <color indexed="60"/>
      <name val="宋体"/>
      <charset val="134"/>
    </font>
    <font>
      <b/>
      <sz val="10"/>
      <name val="Tms Rmn"/>
      <charset val="134"/>
    </font>
    <font>
      <b/>
      <sz val="12"/>
      <name val="Arial"/>
      <charset val="134"/>
    </font>
    <font>
      <sz val="10"/>
      <name val="MS Sans Serif"/>
      <charset val="134"/>
    </font>
    <font>
      <b/>
      <sz val="11"/>
      <color indexed="63"/>
      <name val="宋体"/>
      <charset val="134"/>
    </font>
    <font>
      <sz val="10"/>
      <name val="仿宋_GB2312"/>
      <charset val="134"/>
    </font>
    <font>
      <sz val="11"/>
      <color indexed="62"/>
      <name val="宋体"/>
      <charset val="134"/>
    </font>
    <font>
      <b/>
      <sz val="18"/>
      <color indexed="56"/>
      <name val="宋体"/>
      <charset val="134"/>
    </font>
    <font>
      <b/>
      <sz val="9"/>
      <name val="Arial"/>
      <charset val="134"/>
    </font>
    <font>
      <b/>
      <sz val="13"/>
      <color indexed="54"/>
      <name val="宋体"/>
      <charset val="134"/>
    </font>
    <font>
      <b/>
      <sz val="15"/>
      <color indexed="54"/>
      <name val="宋体"/>
      <charset val="134"/>
    </font>
    <font>
      <sz val="12"/>
      <name val="Helv"/>
      <charset val="134"/>
    </font>
    <font>
      <sz val="12"/>
      <color indexed="9"/>
      <name val="Helv"/>
      <charset val="134"/>
    </font>
    <font>
      <sz val="10"/>
      <color indexed="8"/>
      <name val="MS Sans Serif"/>
      <charset val="134"/>
    </font>
    <font>
      <b/>
      <sz val="18"/>
      <color indexed="62"/>
      <name val="宋体"/>
      <charset val="134"/>
    </font>
    <font>
      <i/>
      <sz val="11"/>
      <color indexed="23"/>
      <name val="宋体"/>
      <charset val="134"/>
    </font>
    <font>
      <sz val="12"/>
      <color indexed="20"/>
      <name val="宋体"/>
      <charset val="134"/>
    </font>
    <font>
      <sz val="11"/>
      <color indexed="52"/>
      <name val="宋体"/>
      <charset val="134"/>
    </font>
    <font>
      <b/>
      <sz val="11"/>
      <color indexed="9"/>
      <name val="宋体"/>
      <charset val="134"/>
    </font>
    <font>
      <b/>
      <sz val="11"/>
      <color indexed="52"/>
      <name val="宋体"/>
      <charset val="134"/>
    </font>
    <font>
      <u/>
      <sz val="10"/>
      <color indexed="12"/>
      <name val="Times"/>
      <charset val="134"/>
    </font>
    <font>
      <u/>
      <sz val="11"/>
      <color indexed="52"/>
      <name val="宋体"/>
      <charset val="134"/>
    </font>
    <font>
      <b/>
      <sz val="10"/>
      <name val="Arial"/>
      <charset val="134"/>
    </font>
    <font>
      <u/>
      <sz val="12"/>
      <color indexed="36"/>
      <name val="宋体"/>
      <charset val="134"/>
    </font>
    <font>
      <sz val="11"/>
      <color indexed="10"/>
      <name val="宋体"/>
      <charset val="134"/>
    </font>
    <font>
      <sz val="12"/>
      <name val="Courier"/>
      <charset val="134"/>
    </font>
    <font>
      <sz val="9"/>
      <name val="微软雅黑"/>
      <charset val="134"/>
    </font>
  </fonts>
  <fills count="6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25"/>
        <bgColor indexed="64"/>
      </patternFill>
    </fill>
    <fill>
      <patternFill patternType="lightUp">
        <fgColor indexed="9"/>
        <bgColor indexed="29"/>
      </patternFill>
    </fill>
    <fill>
      <patternFill patternType="solid">
        <fgColor indexed="47"/>
        <bgColor indexed="64"/>
      </patternFill>
    </fill>
    <fill>
      <patternFill patternType="solid">
        <fgColor indexed="54"/>
        <bgColor indexed="64"/>
      </patternFill>
    </fill>
    <fill>
      <patternFill patternType="solid">
        <fgColor indexed="26"/>
        <bgColor indexed="64"/>
      </patternFill>
    </fill>
    <fill>
      <patternFill patternType="solid">
        <fgColor indexed="44"/>
        <bgColor indexed="64"/>
      </patternFill>
    </fill>
    <fill>
      <patternFill patternType="solid">
        <fgColor indexed="51"/>
        <bgColor indexed="64"/>
      </patternFill>
    </fill>
    <fill>
      <patternFill patternType="solid">
        <fgColor indexed="45"/>
        <bgColor indexed="64"/>
      </patternFill>
    </fill>
    <fill>
      <patternFill patternType="solid">
        <fgColor indexed="48"/>
        <bgColor indexed="64"/>
      </patternFill>
    </fill>
    <fill>
      <patternFill patternType="solid">
        <fgColor indexed="55"/>
        <bgColor indexed="64"/>
      </patternFill>
    </fill>
    <fill>
      <patternFill patternType="solid">
        <fgColor indexed="42"/>
        <bgColor indexed="64"/>
      </patternFill>
    </fill>
    <fill>
      <patternFill patternType="solid">
        <fgColor theme="5" tint="0.399975585192419"/>
        <bgColor indexed="64"/>
      </patternFill>
    </fill>
    <fill>
      <patternFill patternType="solid">
        <fgColor rgb="FFFFEB9C"/>
        <bgColor indexed="64"/>
      </patternFill>
    </fill>
    <fill>
      <patternFill patternType="solid">
        <fgColor rgb="FFA5A5A5"/>
        <bgColor indexed="64"/>
      </patternFill>
    </fill>
    <fill>
      <patternFill patternType="solid">
        <fgColor indexed="49"/>
        <bgColor indexed="64"/>
      </patternFill>
    </fill>
    <fill>
      <patternFill patternType="solid">
        <fgColor theme="8" tint="0.799981688894314"/>
        <bgColor indexed="64"/>
      </patternFill>
    </fill>
    <fill>
      <patternFill patternType="solid">
        <fgColor rgb="FFFFCC99"/>
        <bgColor indexed="64"/>
      </patternFill>
    </fill>
    <fill>
      <patternFill patternType="solid">
        <fgColor indexed="10"/>
        <bgColor indexed="64"/>
      </patternFill>
    </fill>
    <fill>
      <patternFill patternType="solid">
        <fgColor theme="9"/>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indexed="22"/>
        <bgColor indexed="64"/>
      </patternFill>
    </fill>
    <fill>
      <patternFill patternType="solid">
        <fgColor indexed="52"/>
        <bgColor indexed="64"/>
      </patternFill>
    </fill>
    <fill>
      <patternFill patternType="solid">
        <fgColor indexed="29"/>
        <bgColor indexed="64"/>
      </patternFill>
    </fill>
    <fill>
      <patternFill patternType="solid">
        <fgColor indexed="27"/>
        <bgColor indexed="64"/>
      </patternFill>
    </fill>
    <fill>
      <patternFill patternType="solid">
        <fgColor rgb="FFFFFFCC"/>
        <bgColor indexed="64"/>
      </patternFill>
    </fill>
    <fill>
      <patternFill patternType="solid">
        <fgColor theme="4" tint="0.399975585192419"/>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rgb="FFF2F2F2"/>
        <bgColor indexed="64"/>
      </patternFill>
    </fill>
    <fill>
      <patternFill patternType="solid">
        <fgColor theme="7" tint="0.599993896298105"/>
        <bgColor indexed="64"/>
      </patternFill>
    </fill>
    <fill>
      <patternFill patternType="solid">
        <fgColor rgb="FFC6EFCE"/>
        <bgColor indexed="64"/>
      </patternFill>
    </fill>
    <fill>
      <patternFill patternType="solid">
        <fgColor theme="9" tint="0.799981688894314"/>
        <bgColor indexed="64"/>
      </patternFill>
    </fill>
    <fill>
      <patternFill patternType="solid">
        <fgColor theme="5"/>
        <bgColor indexed="64"/>
      </patternFill>
    </fill>
    <fill>
      <patternFill patternType="solid">
        <fgColor theme="7"/>
        <bgColor indexed="64"/>
      </patternFill>
    </fill>
    <fill>
      <patternFill patternType="solid">
        <fgColor theme="7" tint="0.799981688894314"/>
        <bgColor indexed="64"/>
      </patternFill>
    </fill>
    <fill>
      <patternFill patternType="solid">
        <fgColor theme="4"/>
        <bgColor indexed="64"/>
      </patternFill>
    </fill>
    <fill>
      <patternFill patternType="solid">
        <fgColor theme="9" tint="0.399975585192419"/>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8"/>
        <bgColor indexed="64"/>
      </patternFill>
    </fill>
    <fill>
      <patternFill patternType="solid">
        <fgColor theme="9" tint="0.599993896298105"/>
        <bgColor indexed="64"/>
      </patternFill>
    </fill>
    <fill>
      <patternFill patternType="solid">
        <fgColor indexed="31"/>
        <bgColor indexed="64"/>
      </patternFill>
    </fill>
    <fill>
      <patternFill patternType="solid">
        <fgColor indexed="43"/>
        <bgColor indexed="64"/>
      </patternFill>
    </fill>
    <fill>
      <patternFill patternType="solid">
        <fgColor indexed="46"/>
        <bgColor indexed="64"/>
      </patternFill>
    </fill>
    <fill>
      <patternFill patternType="solid">
        <fgColor indexed="30"/>
        <bgColor indexed="64"/>
      </patternFill>
    </fill>
    <fill>
      <patternFill patternType="gray0625"/>
    </fill>
    <fill>
      <patternFill patternType="solid">
        <fgColor indexed="14"/>
        <bgColor indexed="64"/>
      </patternFill>
    </fill>
    <fill>
      <patternFill patternType="solid">
        <fgColor indexed="11"/>
        <bgColor indexed="64"/>
      </patternFill>
    </fill>
    <fill>
      <patternFill patternType="solid">
        <fgColor indexed="36"/>
        <bgColor indexed="64"/>
      </patternFill>
    </fill>
    <fill>
      <patternFill patternType="mediumGray">
        <fgColor indexed="22"/>
      </patternFill>
    </fill>
    <fill>
      <patternFill patternType="solid">
        <fgColor indexed="15"/>
        <bgColor indexed="64"/>
      </patternFill>
    </fill>
    <fill>
      <patternFill patternType="solid">
        <fgColor indexed="12"/>
        <bgColor indexed="64"/>
      </patternFill>
    </fill>
    <fill>
      <patternFill patternType="solid">
        <fgColor indexed="57"/>
        <bgColor indexed="64"/>
      </patternFill>
    </fill>
    <fill>
      <patternFill patternType="lightUp">
        <fgColor indexed="9"/>
        <bgColor indexed="55"/>
      </patternFill>
    </fill>
    <fill>
      <patternFill patternType="lightUp">
        <fgColor indexed="9"/>
        <bgColor indexed="22"/>
      </patternFill>
    </fill>
    <fill>
      <patternFill patternType="solid">
        <fgColor indexed="62"/>
        <bgColor indexed="64"/>
      </patternFill>
    </fill>
    <fill>
      <patternFill patternType="solid">
        <fgColor indexed="40"/>
        <bgColor indexed="64"/>
      </patternFill>
    </fill>
    <fill>
      <patternFill patternType="solid">
        <fgColor indexed="53"/>
        <bgColor indexed="64"/>
      </patternFill>
    </fill>
  </fills>
  <borders count="45">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right style="thin">
        <color theme="1"/>
      </right>
      <top/>
      <bottom style="thin">
        <color theme="1"/>
      </bottom>
      <diagonal/>
    </border>
    <border>
      <left style="thin">
        <color theme="1"/>
      </left>
      <right style="thin">
        <color theme="1"/>
      </right>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8"/>
      </left>
      <right/>
      <top/>
      <bottom style="thin">
        <color indexed="8"/>
      </bottom>
      <diagonal/>
    </border>
    <border>
      <left/>
      <right/>
      <top/>
      <bottom style="thin">
        <color auto="1"/>
      </bottom>
      <diagonal/>
    </border>
    <border>
      <left style="thin">
        <color auto="1"/>
      </left>
      <right/>
      <top style="thin">
        <color auto="1"/>
      </top>
      <bottom/>
      <diagonal/>
    </border>
    <border>
      <left/>
      <right/>
      <top/>
      <bottom style="medium">
        <color auto="1"/>
      </bottom>
      <diagonal/>
    </border>
    <border>
      <left/>
      <right/>
      <top style="thin">
        <color indexed="11"/>
      </top>
      <bottom style="double">
        <color indexed="11"/>
      </bottom>
      <diagonal/>
    </border>
    <border>
      <left/>
      <right/>
      <top/>
      <bottom style="medium">
        <color indexed="30"/>
      </bottom>
      <diagonal/>
    </border>
    <border>
      <left/>
      <right/>
      <top style="medium">
        <color indexed="9"/>
      </top>
      <bottom style="medium">
        <color indexed="9"/>
      </bottom>
      <diagonal/>
    </border>
    <border>
      <left/>
      <right style="thin">
        <color auto="1"/>
      </right>
      <top/>
      <bottom style="thin">
        <color auto="1"/>
      </bottom>
      <diagonal/>
    </border>
    <border>
      <left/>
      <right/>
      <top style="thin">
        <color indexed="62"/>
      </top>
      <bottom style="double">
        <color indexed="6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thick">
        <color indexed="22"/>
      </bottom>
      <diagonal/>
    </border>
    <border>
      <left style="thin">
        <color rgb="FF7F7F7F"/>
      </left>
      <right style="thin">
        <color rgb="FF7F7F7F"/>
      </right>
      <top style="thin">
        <color rgb="FF7F7F7F"/>
      </top>
      <bottom style="thin">
        <color rgb="FF7F7F7F"/>
      </bottom>
      <diagonal/>
    </border>
    <border>
      <left/>
      <right/>
      <top/>
      <bottom style="thick">
        <color indexed="62"/>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medium">
        <color auto="1"/>
      </top>
      <bottom style="medium">
        <color auto="1"/>
      </bottom>
      <diagonal/>
    </border>
    <border>
      <left style="thin">
        <color indexed="23"/>
      </left>
      <right style="thin">
        <color indexed="23"/>
      </right>
      <top style="thin">
        <color indexed="23"/>
      </top>
      <bottom style="thin">
        <color indexed="23"/>
      </bottom>
      <diagonal/>
    </border>
    <border>
      <left/>
      <right/>
      <top/>
      <bottom style="thick">
        <color indexed="43"/>
      </bottom>
      <diagonal/>
    </border>
    <border>
      <left/>
      <right/>
      <top/>
      <bottom style="thick">
        <color indexed="11"/>
      </bottom>
      <diagonal/>
    </border>
    <border>
      <left/>
      <right/>
      <top/>
      <bottom style="medium">
        <color indexed="4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1334">
    <xf numFmtId="0" fontId="0" fillId="0" borderId="0">
      <alignment vertical="center"/>
    </xf>
    <xf numFmtId="42" fontId="1" fillId="0" borderId="0" applyFont="0" applyFill="0" applyBorder="0" applyAlignment="0" applyProtection="0">
      <alignment vertical="center"/>
    </xf>
    <xf numFmtId="44" fontId="1" fillId="0" borderId="0" applyFont="0" applyFill="0" applyBorder="0" applyAlignment="0" applyProtection="0">
      <alignment vertical="center"/>
    </xf>
    <xf numFmtId="0" fontId="80" fillId="0" borderId="0">
      <alignment vertical="center"/>
    </xf>
    <xf numFmtId="0" fontId="79" fillId="0" borderId="24" applyNumberFormat="0" applyFill="0" applyProtection="0">
      <alignment horizontal="center" vertical="center"/>
    </xf>
    <xf numFmtId="0" fontId="83" fillId="21" borderId="0" applyNumberFormat="0" applyBorder="0" applyAlignment="0" applyProtection="0">
      <alignment vertical="center"/>
    </xf>
    <xf numFmtId="0" fontId="92" fillId="20" borderId="29" applyNumberFormat="0" applyAlignment="0" applyProtection="0">
      <alignment vertical="center"/>
    </xf>
    <xf numFmtId="0" fontId="70" fillId="18" borderId="0" applyNumberFormat="0" applyBorder="0" applyAlignment="0" applyProtection="0">
      <alignment vertical="center"/>
    </xf>
    <xf numFmtId="0" fontId="72" fillId="0" borderId="25" applyNumberFormat="0" applyFill="0" applyAlignment="0" applyProtection="0">
      <alignment vertical="center"/>
    </xf>
    <xf numFmtId="0" fontId="91" fillId="24" borderId="0" applyNumberFormat="0" applyBorder="0" applyAlignment="0" applyProtection="0">
      <alignment vertical="center"/>
    </xf>
    <xf numFmtId="9" fontId="8" fillId="0" borderId="0" applyFont="0" applyFill="0" applyBorder="0" applyAlignment="0" applyProtection="0">
      <alignment vertical="center"/>
    </xf>
    <xf numFmtId="0" fontId="101" fillId="0" borderId="0">
      <alignment horizontal="center" vertical="center" wrapText="1"/>
      <protection locked="0"/>
    </xf>
    <xf numFmtId="0" fontId="103" fillId="14" borderId="0" applyNumberFormat="0" applyBorder="0" applyAlignment="0" applyProtection="0">
      <alignment vertical="center"/>
    </xf>
    <xf numFmtId="0" fontId="70" fillId="7" borderId="0" applyNumberFormat="0" applyBorder="0" applyAlignment="0" applyProtection="0">
      <alignment vertical="center"/>
    </xf>
    <xf numFmtId="0" fontId="15" fillId="25" borderId="0" applyNumberFormat="0" applyBorder="0" applyAlignment="0" applyProtection="0">
      <alignment vertical="center"/>
    </xf>
    <xf numFmtId="0" fontId="8" fillId="0" borderId="0">
      <alignment vertical="center"/>
    </xf>
    <xf numFmtId="41" fontId="1" fillId="0" borderId="0" applyFont="0" applyFill="0" applyBorder="0" applyAlignment="0" applyProtection="0">
      <alignment vertical="center"/>
    </xf>
    <xf numFmtId="0" fontId="15" fillId="8" borderId="0" applyNumberFormat="0" applyBorder="0" applyAlignment="0" applyProtection="0">
      <alignment vertical="center"/>
    </xf>
    <xf numFmtId="0" fontId="8" fillId="0" borderId="0">
      <alignment vertical="center"/>
    </xf>
    <xf numFmtId="0" fontId="80" fillId="0" borderId="0">
      <alignment vertical="center"/>
    </xf>
    <xf numFmtId="0" fontId="0" fillId="0" borderId="0">
      <alignment vertical="center"/>
    </xf>
    <xf numFmtId="0" fontId="91" fillId="31" borderId="0" applyNumberFormat="0" applyBorder="0" applyAlignment="0" applyProtection="0">
      <alignment vertical="center"/>
    </xf>
    <xf numFmtId="0" fontId="106" fillId="33" borderId="0" applyNumberFormat="0" applyBorder="0" applyAlignment="0" applyProtection="0">
      <alignment vertical="center"/>
    </xf>
    <xf numFmtId="43" fontId="0" fillId="0" borderId="0" applyFont="0" applyFill="0" applyBorder="0" applyAlignment="0" applyProtection="0">
      <alignment vertical="center"/>
    </xf>
    <xf numFmtId="0" fontId="85" fillId="34" borderId="0" applyNumberFormat="0" applyBorder="0" applyAlignment="0" applyProtection="0">
      <alignment vertical="center"/>
    </xf>
    <xf numFmtId="0" fontId="70" fillId="26" borderId="0" applyNumberFormat="0" applyBorder="0" applyAlignment="0" applyProtection="0">
      <alignment vertical="center"/>
    </xf>
    <xf numFmtId="188" fontId="73" fillId="0" borderId="24" applyFill="0" applyProtection="0">
      <alignment horizontal="right" vertical="center"/>
    </xf>
    <xf numFmtId="0" fontId="83" fillId="26" borderId="0" applyNumberFormat="0" applyBorder="0" applyAlignment="0" applyProtection="0">
      <alignment vertical="center"/>
    </xf>
    <xf numFmtId="0" fontId="70" fillId="13" borderId="0" applyNumberFormat="0" applyBorder="0" applyAlignment="0" applyProtection="0">
      <alignment vertical="center"/>
    </xf>
    <xf numFmtId="0" fontId="103" fillId="28" borderId="0" applyNumberFormat="0" applyBorder="0" applyAlignment="0" applyProtection="0">
      <alignment vertical="center"/>
    </xf>
    <xf numFmtId="0" fontId="77" fillId="8" borderId="1" applyNumberFormat="0" applyBorder="0" applyAlignment="0" applyProtection="0">
      <alignment vertical="center"/>
    </xf>
    <xf numFmtId="0" fontId="71" fillId="0" borderId="0" applyNumberFormat="0" applyFill="0" applyBorder="0" applyAlignment="0" applyProtection="0">
      <alignment vertical="center"/>
    </xf>
    <xf numFmtId="9" fontId="8" fillId="0" borderId="0" applyFont="0" applyFill="0" applyBorder="0" applyAlignment="0" applyProtection="0">
      <alignment vertical="center"/>
    </xf>
    <xf numFmtId="0" fontId="83" fillId="12" borderId="0" applyNumberFormat="0" applyBorder="0" applyAlignment="0" applyProtection="0">
      <alignment vertical="center"/>
    </xf>
    <xf numFmtId="0" fontId="84" fillId="11" borderId="0" applyNumberFormat="0" applyBorder="0" applyAlignment="0" applyProtection="0">
      <alignment vertical="center"/>
    </xf>
    <xf numFmtId="0" fontId="70" fillId="7" borderId="0" applyNumberFormat="0" applyBorder="0" applyAlignment="0" applyProtection="0">
      <alignment vertical="center"/>
    </xf>
    <xf numFmtId="0" fontId="97" fillId="0" borderId="0" applyNumberFormat="0" applyFill="0" applyBorder="0" applyAlignment="0" applyProtection="0">
      <alignment vertical="center"/>
    </xf>
    <xf numFmtId="0" fontId="99" fillId="0" borderId="0">
      <alignment vertical="center"/>
    </xf>
    <xf numFmtId="0" fontId="1" fillId="29" borderId="31" applyNumberFormat="0" applyFont="0" applyAlignment="0" applyProtection="0">
      <alignment vertical="center"/>
    </xf>
    <xf numFmtId="0" fontId="83" fillId="27" borderId="0" applyNumberFormat="0" applyBorder="0" applyAlignment="0" applyProtection="0">
      <alignment vertical="center"/>
    </xf>
    <xf numFmtId="0" fontId="70" fillId="9" borderId="0" applyNumberFormat="0" applyBorder="0" applyAlignment="0" applyProtection="0">
      <alignment vertical="center"/>
    </xf>
    <xf numFmtId="0" fontId="70" fillId="26" borderId="0" applyNumberFormat="0" applyBorder="0" applyAlignment="0" applyProtection="0">
      <alignment vertical="center"/>
    </xf>
    <xf numFmtId="0" fontId="85" fillId="15" borderId="0" applyNumberFormat="0" applyBorder="0" applyAlignment="0" applyProtection="0">
      <alignment vertical="center"/>
    </xf>
    <xf numFmtId="0" fontId="70" fillId="13" borderId="0" applyNumberFormat="0" applyBorder="0" applyAlignment="0" applyProtection="0">
      <alignment vertical="center"/>
    </xf>
    <xf numFmtId="9" fontId="8" fillId="0" borderId="0" applyFont="0" applyFill="0" applyBorder="0" applyAlignment="0" applyProtection="0">
      <alignment vertical="center"/>
    </xf>
    <xf numFmtId="0" fontId="96"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8" fillId="0" borderId="0">
      <alignment vertical="center"/>
    </xf>
    <xf numFmtId="0" fontId="8" fillId="0" borderId="0">
      <alignment vertical="center"/>
    </xf>
    <xf numFmtId="0" fontId="83" fillId="11" borderId="0" applyNumberFormat="0" applyBorder="0" applyAlignment="0" applyProtection="0">
      <alignment vertical="center"/>
    </xf>
    <xf numFmtId="0" fontId="93" fillId="0" borderId="0" applyNumberFormat="0" applyFill="0" applyBorder="0" applyAlignment="0" applyProtection="0">
      <alignment vertical="center"/>
    </xf>
    <xf numFmtId="0" fontId="70" fillId="9" borderId="0" applyNumberFormat="0" applyBorder="0" applyAlignment="0" applyProtection="0">
      <alignment vertical="center"/>
    </xf>
    <xf numFmtId="0" fontId="94" fillId="0" borderId="0" applyNumberFormat="0" applyFill="0" applyBorder="0" applyAlignment="0" applyProtection="0">
      <alignment vertical="center"/>
    </xf>
    <xf numFmtId="0" fontId="100" fillId="0" borderId="30" applyNumberFormat="0" applyFill="0" applyAlignment="0" applyProtection="0">
      <alignment vertical="center"/>
    </xf>
    <xf numFmtId="9" fontId="8" fillId="0" borderId="0" applyFont="0" applyFill="0" applyBorder="0" applyAlignment="0" applyProtection="0">
      <alignment vertical="center"/>
    </xf>
    <xf numFmtId="0" fontId="104" fillId="0" borderId="26" applyNumberFormat="0" applyFill="0" applyAlignment="0" applyProtection="0">
      <alignment vertical="center"/>
    </xf>
    <xf numFmtId="0" fontId="81" fillId="11" borderId="0" applyNumberFormat="0" applyBorder="0" applyAlignment="0" applyProtection="0">
      <alignment vertical="center"/>
    </xf>
    <xf numFmtId="0" fontId="99" fillId="0" borderId="0">
      <alignment vertical="center"/>
    </xf>
    <xf numFmtId="0" fontId="83" fillId="11" borderId="0" applyNumberFormat="0" applyBorder="0" applyAlignment="0" applyProtection="0">
      <alignment vertical="center"/>
    </xf>
    <xf numFmtId="9" fontId="8" fillId="0" borderId="0" applyFont="0" applyFill="0" applyBorder="0" applyAlignment="0" applyProtection="0">
      <alignment vertical="center"/>
    </xf>
    <xf numFmtId="0" fontId="87" fillId="0" borderId="26" applyNumberFormat="0" applyFill="0" applyAlignment="0" applyProtection="0">
      <alignment vertical="center"/>
    </xf>
    <xf numFmtId="0" fontId="85" fillId="30" borderId="0" applyNumberFormat="0" applyBorder="0" applyAlignment="0" applyProtection="0">
      <alignment vertical="center"/>
    </xf>
    <xf numFmtId="0" fontId="70" fillId="7" borderId="0" applyNumberFormat="0" applyBorder="0" applyAlignment="0" applyProtection="0">
      <alignment vertical="center"/>
    </xf>
    <xf numFmtId="0" fontId="70" fillId="26" borderId="0" applyNumberFormat="0" applyBorder="0" applyAlignment="0" applyProtection="0">
      <alignment vertical="center"/>
    </xf>
    <xf numFmtId="9" fontId="8" fillId="0" borderId="0" applyFont="0" applyFill="0" applyBorder="0" applyAlignment="0" applyProtection="0">
      <alignment vertical="center"/>
    </xf>
    <xf numFmtId="0" fontId="96" fillId="0" borderId="33" applyNumberFormat="0" applyFill="0" applyAlignment="0" applyProtection="0">
      <alignment vertical="center"/>
    </xf>
    <xf numFmtId="0" fontId="70" fillId="26" borderId="0" applyNumberFormat="0" applyBorder="0" applyAlignment="0" applyProtection="0">
      <alignment vertical="center"/>
    </xf>
    <xf numFmtId="0" fontId="85" fillId="35" borderId="0" applyNumberFormat="0" applyBorder="0" applyAlignment="0" applyProtection="0">
      <alignment vertical="center"/>
    </xf>
    <xf numFmtId="0" fontId="107" fillId="37" borderId="34" applyNumberFormat="0" applyAlignment="0" applyProtection="0">
      <alignment vertical="center"/>
    </xf>
    <xf numFmtId="0" fontId="109" fillId="37" borderId="29" applyNumberFormat="0" applyAlignment="0" applyProtection="0">
      <alignment vertical="center"/>
    </xf>
    <xf numFmtId="0" fontId="0" fillId="9" borderId="0" applyNumberFormat="0" applyBorder="0" applyAlignment="0" applyProtection="0">
      <alignment vertical="center"/>
    </xf>
    <xf numFmtId="0" fontId="88" fillId="17" borderId="27" applyNumberFormat="0" applyAlignment="0" applyProtection="0">
      <alignment vertical="center"/>
    </xf>
    <xf numFmtId="0" fontId="91" fillId="40" borderId="0" applyNumberFormat="0" applyBorder="0" applyAlignment="0" applyProtection="0">
      <alignment vertical="center"/>
    </xf>
    <xf numFmtId="0" fontId="85" fillId="41" borderId="0" applyNumberFormat="0" applyBorder="0" applyAlignment="0" applyProtection="0">
      <alignment vertical="center"/>
    </xf>
    <xf numFmtId="0" fontId="8" fillId="0" borderId="0">
      <alignment vertical="center"/>
    </xf>
    <xf numFmtId="0" fontId="69" fillId="0" borderId="20">
      <alignment horizontal="center" vertical="center"/>
    </xf>
    <xf numFmtId="0" fontId="105" fillId="0" borderId="32" applyNumberFormat="0" applyFill="0" applyAlignment="0" applyProtection="0">
      <alignment vertical="center"/>
    </xf>
    <xf numFmtId="0" fontId="83" fillId="12" borderId="0" applyNumberFormat="0" applyBorder="0" applyAlignment="0" applyProtection="0">
      <alignment vertical="center"/>
    </xf>
    <xf numFmtId="0" fontId="111" fillId="0" borderId="35" applyNumberFormat="0" applyFill="0" applyAlignment="0" applyProtection="0">
      <alignment vertical="center"/>
    </xf>
    <xf numFmtId="0" fontId="110" fillId="39" borderId="0" applyNumberFormat="0" applyBorder="0" applyAlignment="0" applyProtection="0">
      <alignment vertical="center"/>
    </xf>
    <xf numFmtId="0" fontId="0" fillId="14" borderId="0" applyNumberFormat="0" applyBorder="0" applyAlignment="0" applyProtection="0">
      <alignment vertical="center"/>
    </xf>
    <xf numFmtId="0" fontId="86" fillId="16" borderId="0" applyNumberFormat="0" applyBorder="0" applyAlignment="0" applyProtection="0">
      <alignment vertical="center"/>
    </xf>
    <xf numFmtId="0" fontId="91" fillId="19" borderId="0" applyNumberFormat="0" applyBorder="0" applyAlignment="0" applyProtection="0">
      <alignment vertical="center"/>
    </xf>
    <xf numFmtId="0" fontId="85" fillId="44" borderId="0" applyNumberFormat="0" applyBorder="0" applyAlignment="0" applyProtection="0">
      <alignment vertical="center"/>
    </xf>
    <xf numFmtId="0" fontId="8" fillId="0" borderId="0">
      <alignment vertical="center"/>
    </xf>
    <xf numFmtId="0" fontId="73" fillId="0" borderId="10" applyNumberFormat="0" applyFill="0" applyProtection="0">
      <alignment horizontal="right" vertical="center"/>
    </xf>
    <xf numFmtId="0" fontId="91" fillId="23" borderId="0" applyNumberFormat="0" applyBorder="0" applyAlignment="0" applyProtection="0">
      <alignment vertical="center"/>
    </xf>
    <xf numFmtId="0" fontId="15" fillId="8" borderId="0" applyNumberFormat="0" applyBorder="0" applyAlignment="0" applyProtection="0">
      <alignment vertical="center"/>
    </xf>
    <xf numFmtId="0" fontId="91" fillId="46" borderId="0" applyNumberFormat="0" applyBorder="0" applyAlignment="0" applyProtection="0">
      <alignment vertical="center"/>
    </xf>
    <xf numFmtId="0" fontId="91" fillId="47" borderId="0" applyNumberFormat="0" applyBorder="0" applyAlignment="0" applyProtection="0">
      <alignment vertical="center"/>
    </xf>
    <xf numFmtId="0" fontId="91" fillId="48" borderId="0" applyNumberFormat="0" applyBorder="0" applyAlignment="0" applyProtection="0">
      <alignment vertical="center"/>
    </xf>
    <xf numFmtId="0" fontId="15" fillId="25" borderId="0" applyNumberFormat="0" applyBorder="0" applyAlignment="0" applyProtection="0">
      <alignment vertical="center"/>
    </xf>
    <xf numFmtId="0" fontId="85" fillId="49" borderId="0" applyNumberFormat="0" applyBorder="0" applyAlignment="0" applyProtection="0">
      <alignment vertical="center"/>
    </xf>
    <xf numFmtId="0" fontId="112" fillId="14" borderId="0" applyNumberFormat="0" applyBorder="0" applyAlignment="0" applyProtection="0">
      <alignment vertical="center"/>
    </xf>
    <xf numFmtId="0" fontId="15" fillId="25" borderId="0" applyNumberFormat="0" applyBorder="0" applyAlignment="0" applyProtection="0">
      <alignment vertical="center"/>
    </xf>
    <xf numFmtId="0" fontId="8" fillId="0" borderId="0" applyNumberFormat="0" applyFont="0" applyFill="0" applyBorder="0" applyAlignment="0" applyProtection="0">
      <alignment horizontal="left" vertical="center"/>
    </xf>
    <xf numFmtId="0" fontId="85" fillId="42" borderId="0" applyNumberFormat="0" applyBorder="0" applyAlignment="0" applyProtection="0">
      <alignment vertical="center"/>
    </xf>
    <xf numFmtId="0" fontId="91" fillId="43" borderId="0" applyNumberFormat="0" applyBorder="0" applyAlignment="0" applyProtection="0">
      <alignment vertical="center"/>
    </xf>
    <xf numFmtId="0" fontId="91" fillId="38" borderId="0" applyNumberFormat="0" applyBorder="0" applyAlignment="0" applyProtection="0">
      <alignment vertical="center"/>
    </xf>
    <xf numFmtId="0" fontId="85" fillId="50" borderId="0" applyNumberFormat="0" applyBorder="0" applyAlignment="0" applyProtection="0">
      <alignment vertical="center"/>
    </xf>
    <xf numFmtId="0" fontId="83" fillId="25" borderId="0" applyNumberFormat="0" applyBorder="0" applyAlignment="0" applyProtection="0">
      <alignment vertical="center"/>
    </xf>
    <xf numFmtId="0" fontId="91" fillId="32" borderId="0" applyNumberFormat="0" applyBorder="0" applyAlignment="0" applyProtection="0">
      <alignment vertical="center"/>
    </xf>
    <xf numFmtId="0" fontId="70" fillId="26" borderId="0" applyNumberFormat="0" applyBorder="0" applyAlignment="0" applyProtection="0">
      <alignment vertical="center"/>
    </xf>
    <xf numFmtId="0" fontId="100" fillId="0" borderId="30" applyNumberFormat="0" applyFill="0" applyAlignment="0" applyProtection="0">
      <alignment vertical="center"/>
    </xf>
    <xf numFmtId="0" fontId="85" fillId="36" borderId="0" applyNumberFormat="0" applyBorder="0" applyAlignment="0" applyProtection="0">
      <alignment vertical="center"/>
    </xf>
    <xf numFmtId="0" fontId="85" fillId="22" borderId="0" applyNumberFormat="0" applyBorder="0" applyAlignment="0" applyProtection="0">
      <alignment vertical="center"/>
    </xf>
    <xf numFmtId="0" fontId="82" fillId="0" borderId="0">
      <alignment vertical="center"/>
    </xf>
    <xf numFmtId="0" fontId="91" fillId="51" borderId="0" applyNumberFormat="0" applyBorder="0" applyAlignment="0" applyProtection="0">
      <alignment vertical="center"/>
    </xf>
    <xf numFmtId="0" fontId="70" fillId="26" borderId="0" applyNumberFormat="0" applyBorder="0" applyAlignment="0" applyProtection="0">
      <alignment vertical="center"/>
    </xf>
    <xf numFmtId="0" fontId="100" fillId="0" borderId="30" applyNumberFormat="0" applyFill="0" applyAlignment="0" applyProtection="0">
      <alignment vertical="center"/>
    </xf>
    <xf numFmtId="0" fontId="85" fillId="45" borderId="0" applyNumberFormat="0" applyBorder="0" applyAlignment="0" applyProtection="0">
      <alignment vertical="center"/>
    </xf>
    <xf numFmtId="0" fontId="80" fillId="0" borderId="0">
      <alignment vertical="center"/>
    </xf>
    <xf numFmtId="0" fontId="8" fillId="0" borderId="0">
      <alignment vertical="center"/>
    </xf>
    <xf numFmtId="0" fontId="15" fillId="8" borderId="0" applyNumberFormat="0" applyBorder="0" applyAlignment="0" applyProtection="0">
      <alignment vertical="center"/>
    </xf>
    <xf numFmtId="0" fontId="99" fillId="0" borderId="0">
      <alignment vertical="center"/>
    </xf>
    <xf numFmtId="0" fontId="82" fillId="0" borderId="0">
      <alignment vertical="center"/>
    </xf>
    <xf numFmtId="0" fontId="82" fillId="0" borderId="0">
      <alignment vertical="center"/>
    </xf>
    <xf numFmtId="0" fontId="99" fillId="0" borderId="0">
      <alignment vertical="center"/>
    </xf>
    <xf numFmtId="0" fontId="80" fillId="0" borderId="0">
      <alignment vertical="center"/>
    </xf>
    <xf numFmtId="0" fontId="15" fillId="8" borderId="0" applyNumberFormat="0" applyBorder="0" applyAlignment="0" applyProtection="0">
      <alignment vertical="center"/>
    </xf>
    <xf numFmtId="9" fontId="8" fillId="0" borderId="0" applyFont="0" applyFill="0" applyBorder="0" applyAlignment="0" applyProtection="0">
      <alignment vertical="center"/>
    </xf>
    <xf numFmtId="0" fontId="80" fillId="0" borderId="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0" fontId="80" fillId="0" borderId="0">
      <alignment vertical="center"/>
    </xf>
    <xf numFmtId="9" fontId="8" fillId="0" borderId="0" applyFont="0" applyFill="0" applyBorder="0" applyAlignment="0" applyProtection="0">
      <alignment vertical="center"/>
    </xf>
    <xf numFmtId="49" fontId="8" fillId="0" borderId="0" applyFont="0" applyFill="0" applyBorder="0" applyAlignment="0" applyProtection="0">
      <alignment vertical="center"/>
    </xf>
    <xf numFmtId="0" fontId="0" fillId="0" borderId="0">
      <alignment vertical="center"/>
    </xf>
    <xf numFmtId="0" fontId="99" fillId="0" borderId="0">
      <alignment vertical="center"/>
    </xf>
    <xf numFmtId="0" fontId="80" fillId="0" borderId="0">
      <alignment vertical="center"/>
    </xf>
    <xf numFmtId="0" fontId="8" fillId="0" borderId="0">
      <alignment vertical="center"/>
    </xf>
    <xf numFmtId="0" fontId="15" fillId="8" borderId="0" applyNumberFormat="0" applyBorder="0" applyAlignment="0" applyProtection="0">
      <alignment vertical="center"/>
    </xf>
    <xf numFmtId="0" fontId="80" fillId="0" borderId="0">
      <alignment vertical="center"/>
    </xf>
    <xf numFmtId="9" fontId="8" fillId="0" borderId="0" applyFont="0" applyFill="0" applyBorder="0" applyAlignment="0" applyProtection="0">
      <alignment vertical="center"/>
    </xf>
    <xf numFmtId="0" fontId="80" fillId="0" borderId="0">
      <alignment vertical="center"/>
    </xf>
    <xf numFmtId="49" fontId="8" fillId="0" borderId="0" applyFont="0" applyFill="0" applyBorder="0" applyAlignment="0" applyProtection="0">
      <alignment vertical="center"/>
    </xf>
    <xf numFmtId="0" fontId="102" fillId="0" borderId="0" applyNumberFormat="0" applyFill="0" applyBorder="0" applyAlignment="0" applyProtection="0">
      <alignment vertical="top"/>
      <protection locked="0"/>
    </xf>
    <xf numFmtId="0" fontId="70" fillId="7" borderId="0" applyNumberFormat="0" applyBorder="0" applyAlignment="0" applyProtection="0">
      <alignment vertical="center"/>
    </xf>
    <xf numFmtId="0" fontId="80" fillId="0" borderId="0">
      <alignment vertical="center"/>
    </xf>
    <xf numFmtId="0" fontId="70" fillId="9" borderId="0" applyNumberFormat="0" applyBorder="0" applyAlignment="0" applyProtection="0">
      <alignment vertical="center"/>
    </xf>
    <xf numFmtId="0" fontId="80" fillId="0" borderId="0">
      <alignment vertical="center"/>
    </xf>
    <xf numFmtId="0" fontId="80" fillId="0" borderId="0">
      <alignment vertical="center"/>
    </xf>
    <xf numFmtId="10" fontId="8" fillId="0" borderId="0" applyFont="0" applyFill="0" applyBorder="0" applyAlignment="0" applyProtection="0">
      <alignment vertical="center"/>
    </xf>
    <xf numFmtId="9" fontId="8" fillId="0" borderId="0" applyFont="0" applyFill="0" applyBorder="0" applyAlignment="0" applyProtection="0">
      <alignment vertical="center"/>
    </xf>
    <xf numFmtId="0" fontId="80" fillId="0" borderId="0">
      <alignment vertical="center"/>
    </xf>
    <xf numFmtId="0" fontId="89" fillId="0" borderId="28" applyNumberFormat="0" applyFill="0" applyAlignment="0" applyProtection="0">
      <alignment vertical="center"/>
    </xf>
    <xf numFmtId="0" fontId="80" fillId="0" borderId="0">
      <alignment vertical="center"/>
    </xf>
    <xf numFmtId="0" fontId="80" fillId="0" borderId="0">
      <alignment vertical="center"/>
    </xf>
    <xf numFmtId="0" fontId="102" fillId="0" borderId="0" applyNumberFormat="0" applyFill="0" applyBorder="0" applyAlignment="0" applyProtection="0">
      <alignment vertical="top"/>
      <protection locked="0"/>
    </xf>
    <xf numFmtId="0" fontId="70" fillId="7" borderId="0" applyNumberFormat="0" applyBorder="0" applyAlignment="0" applyProtection="0">
      <alignment vertical="center"/>
    </xf>
    <xf numFmtId="0" fontId="80" fillId="0" borderId="0">
      <alignment vertical="center"/>
    </xf>
    <xf numFmtId="0" fontId="73" fillId="0" borderId="0">
      <alignment vertical="center"/>
    </xf>
    <xf numFmtId="0" fontId="70" fillId="18" borderId="0" applyNumberFormat="0" applyBorder="0" applyAlignment="0" applyProtection="0">
      <alignment vertical="center"/>
    </xf>
    <xf numFmtId="0" fontId="99" fillId="0" borderId="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0" fontId="83" fillId="57" borderId="0" applyNumberFormat="0" applyBorder="0" applyAlignment="0" applyProtection="0">
      <alignment vertical="center"/>
    </xf>
    <xf numFmtId="0" fontId="0" fillId="52" borderId="0" applyNumberFormat="0" applyBorder="0" applyAlignment="0" applyProtection="0">
      <alignment vertical="center"/>
    </xf>
    <xf numFmtId="0" fontId="15" fillId="52" borderId="0" applyNumberFormat="0" applyBorder="0" applyAlignment="0" applyProtection="0">
      <alignment vertical="center"/>
    </xf>
    <xf numFmtId="0" fontId="0" fillId="11" borderId="0" applyNumberFormat="0" applyBorder="0" applyAlignment="0" applyProtection="0">
      <alignment vertical="center"/>
    </xf>
    <xf numFmtId="0" fontId="0" fillId="11" borderId="0" applyNumberFormat="0" applyBorder="0" applyAlignment="0" applyProtection="0">
      <alignment vertical="center"/>
    </xf>
    <xf numFmtId="0" fontId="0" fillId="11" borderId="0" applyNumberFormat="0" applyBorder="0" applyAlignment="0" applyProtection="0">
      <alignment vertical="center"/>
    </xf>
    <xf numFmtId="0" fontId="83" fillId="6" borderId="0" applyNumberFormat="0" applyBorder="0" applyAlignment="0" applyProtection="0">
      <alignment vertical="center"/>
    </xf>
    <xf numFmtId="0" fontId="8" fillId="0" borderId="0">
      <alignment vertical="center"/>
    </xf>
    <xf numFmtId="0" fontId="0" fillId="8" borderId="0" applyNumberFormat="0" applyBorder="0" applyAlignment="0" applyProtection="0">
      <alignment vertical="center"/>
    </xf>
    <xf numFmtId="0" fontId="0" fillId="8" borderId="0" applyNumberFormat="0" applyBorder="0" applyAlignment="0" applyProtection="0">
      <alignment vertical="center"/>
    </xf>
    <xf numFmtId="0" fontId="8" fillId="0" borderId="0">
      <alignment vertical="center"/>
    </xf>
    <xf numFmtId="0" fontId="0" fillId="28" borderId="0" applyNumberFormat="0" applyBorder="0" applyAlignment="0" applyProtection="0">
      <alignment vertical="center"/>
    </xf>
    <xf numFmtId="195" fontId="8" fillId="0" borderId="0" applyFont="0" applyFill="0" applyBorder="0" applyAlignment="0" applyProtection="0">
      <alignment vertical="center"/>
    </xf>
    <xf numFmtId="0" fontId="8" fillId="0" borderId="0">
      <alignment vertical="center"/>
    </xf>
    <xf numFmtId="0" fontId="0" fillId="28" borderId="0" applyNumberFormat="0" applyBorder="0" applyAlignment="0" applyProtection="0">
      <alignment vertical="center"/>
    </xf>
    <xf numFmtId="0" fontId="8" fillId="0" borderId="0">
      <alignment vertical="center"/>
    </xf>
    <xf numFmtId="0" fontId="0" fillId="54" borderId="0" applyNumberFormat="0" applyBorder="0" applyAlignment="0" applyProtection="0">
      <alignment vertical="center"/>
    </xf>
    <xf numFmtId="0" fontId="70" fillId="6" borderId="0" applyNumberFormat="0" applyBorder="0" applyAlignment="0" applyProtection="0">
      <alignment vertical="center"/>
    </xf>
    <xf numFmtId="0" fontId="0" fillId="2" borderId="0" applyNumberFormat="0" applyBorder="0" applyAlignment="0" applyProtection="0">
      <alignment vertical="center"/>
    </xf>
    <xf numFmtId="0" fontId="0" fillId="2" borderId="0" applyNumberFormat="0" applyBorder="0" applyAlignment="0" applyProtection="0">
      <alignment vertical="center"/>
    </xf>
    <xf numFmtId="0" fontId="0" fillId="28" borderId="0" applyNumberFormat="0" applyBorder="0" applyAlignment="0" applyProtection="0">
      <alignment vertical="center"/>
    </xf>
    <xf numFmtId="0" fontId="0" fillId="28" borderId="0" applyNumberFormat="0" applyBorder="0" applyAlignment="0" applyProtection="0">
      <alignment vertical="center"/>
    </xf>
    <xf numFmtId="0" fontId="0" fillId="28" borderId="0" applyNumberFormat="0" applyBorder="0" applyAlignment="0" applyProtection="0">
      <alignment vertical="center"/>
    </xf>
    <xf numFmtId="0" fontId="15" fillId="8" borderId="0" applyNumberFormat="0" applyBorder="0" applyAlignment="0" applyProtection="0">
      <alignment vertical="center"/>
    </xf>
    <xf numFmtId="0" fontId="0" fillId="6" borderId="0" applyNumberFormat="0" applyBorder="0" applyAlignment="0" applyProtection="0">
      <alignment vertical="center"/>
    </xf>
    <xf numFmtId="0" fontId="0" fillId="53" borderId="0" applyNumberFormat="0" applyBorder="0" applyAlignment="0" applyProtection="0">
      <alignment vertical="center"/>
    </xf>
    <xf numFmtId="0" fontId="0" fillId="53" borderId="0" applyNumberFormat="0" applyBorder="0" applyAlignment="0" applyProtection="0">
      <alignment vertical="center"/>
    </xf>
    <xf numFmtId="0" fontId="119" fillId="0" borderId="1">
      <alignment horizontal="left" vertical="center"/>
    </xf>
    <xf numFmtId="0" fontId="0" fillId="9" borderId="0" applyNumberFormat="0" applyBorder="0" applyAlignment="0" applyProtection="0">
      <alignment vertical="center"/>
    </xf>
    <xf numFmtId="0" fontId="70" fillId="7" borderId="0" applyNumberFormat="0" applyBorder="0" applyAlignment="0" applyProtection="0">
      <alignment vertical="center"/>
    </xf>
    <xf numFmtId="0" fontId="0" fillId="11" borderId="0" applyNumberFormat="0" applyBorder="0" applyAlignment="0" applyProtection="0">
      <alignment vertical="center"/>
    </xf>
    <xf numFmtId="0" fontId="0" fillId="11" borderId="0" applyNumberFormat="0" applyBorder="0" applyAlignment="0" applyProtection="0">
      <alignment vertical="center"/>
    </xf>
    <xf numFmtId="0" fontId="0" fillId="27" borderId="0" applyNumberFormat="0" applyBorder="0" applyAlignment="0" applyProtection="0">
      <alignment vertical="center"/>
    </xf>
    <xf numFmtId="0" fontId="0" fillId="6" borderId="0" applyNumberFormat="0" applyBorder="0" applyAlignment="0" applyProtection="0">
      <alignment vertical="center"/>
    </xf>
    <xf numFmtId="0" fontId="0" fillId="6" borderId="0" applyNumberFormat="0" applyBorder="0" applyAlignment="0" applyProtection="0">
      <alignment vertical="center"/>
    </xf>
    <xf numFmtId="0" fontId="0" fillId="58" borderId="0" applyNumberFormat="0" applyBorder="0" applyAlignment="0" applyProtection="0">
      <alignment vertical="center"/>
    </xf>
    <xf numFmtId="0" fontId="0" fillId="9" borderId="0" applyNumberFormat="0" applyBorder="0" applyAlignment="0" applyProtection="0">
      <alignment vertical="center"/>
    </xf>
    <xf numFmtId="0" fontId="0" fillId="54" borderId="0" applyNumberFormat="0" applyBorder="0" applyAlignment="0" applyProtection="0">
      <alignment vertical="center"/>
    </xf>
    <xf numFmtId="0" fontId="15" fillId="8" borderId="0" applyNumberFormat="0" applyBorder="0" applyAlignment="0" applyProtection="0">
      <alignment vertical="center"/>
    </xf>
    <xf numFmtId="0" fontId="103" fillId="14" borderId="0" applyNumberFormat="0" applyBorder="0" applyAlignment="0" applyProtection="0">
      <alignment vertical="center"/>
    </xf>
    <xf numFmtId="0" fontId="0" fillId="25" borderId="0" applyNumberFormat="0" applyBorder="0" applyAlignment="0" applyProtection="0">
      <alignment vertical="center"/>
    </xf>
    <xf numFmtId="0" fontId="0" fillId="25" borderId="0" applyNumberFormat="0" applyBorder="0" applyAlignment="0" applyProtection="0">
      <alignment vertical="center"/>
    </xf>
    <xf numFmtId="0" fontId="83" fillId="59" borderId="0" applyNumberFormat="0" applyBorder="0" applyAlignment="0" applyProtection="0">
      <alignment vertical="center"/>
    </xf>
    <xf numFmtId="0" fontId="103" fillId="14" borderId="0" applyNumberFormat="0" applyBorder="0" applyAlignment="0" applyProtection="0">
      <alignment vertical="center"/>
    </xf>
    <xf numFmtId="0" fontId="0" fillId="9" borderId="0" applyNumberFormat="0" applyBorder="0" applyAlignment="0" applyProtection="0">
      <alignment vertical="center"/>
    </xf>
    <xf numFmtId="0" fontId="103" fillId="14" borderId="0" applyNumberFormat="0" applyBorder="0" applyAlignment="0" applyProtection="0">
      <alignment vertical="center"/>
    </xf>
    <xf numFmtId="0" fontId="0" fillId="28" borderId="0" applyNumberFormat="0" applyBorder="0" applyAlignment="0" applyProtection="0">
      <alignment vertical="center"/>
    </xf>
    <xf numFmtId="0" fontId="114" fillId="53" borderId="0" applyNumberFormat="0" applyBorder="0" applyAlignment="0" applyProtection="0">
      <alignment vertical="center"/>
    </xf>
    <xf numFmtId="9" fontId="8" fillId="0" borderId="0" applyFont="0" applyFill="0" applyBorder="0" applyAlignment="0" applyProtection="0">
      <alignment vertical="center"/>
    </xf>
    <xf numFmtId="0" fontId="89" fillId="0" borderId="28" applyNumberFormat="0" applyFill="0" applyAlignment="0" applyProtection="0">
      <alignment vertical="center"/>
    </xf>
    <xf numFmtId="0" fontId="0" fillId="28" borderId="0" applyNumberFormat="0" applyBorder="0" applyAlignment="0" applyProtection="0">
      <alignment vertical="center"/>
    </xf>
    <xf numFmtId="0" fontId="70" fillId="4" borderId="0" applyNumberFormat="0" applyBorder="0" applyAlignment="0" applyProtection="0">
      <alignment vertical="center"/>
    </xf>
    <xf numFmtId="0" fontId="114" fillId="53" borderId="0" applyNumberFormat="0" applyBorder="0" applyAlignment="0" applyProtection="0">
      <alignment vertical="center"/>
    </xf>
    <xf numFmtId="9" fontId="8" fillId="0" borderId="0" applyFont="0" applyFill="0" applyBorder="0" applyAlignment="0" applyProtection="0">
      <alignment vertical="center"/>
    </xf>
    <xf numFmtId="0" fontId="103" fillId="14" borderId="0" applyNumberFormat="0" applyBorder="0" applyAlignment="0" applyProtection="0">
      <alignment vertical="center"/>
    </xf>
    <xf numFmtId="0" fontId="0" fillId="10" borderId="0" applyNumberFormat="0" applyBorder="0" applyAlignment="0" applyProtection="0">
      <alignment vertical="center"/>
    </xf>
    <xf numFmtId="0" fontId="83" fillId="53" borderId="0" applyNumberFormat="0" applyBorder="0" applyAlignment="0" applyProtection="0">
      <alignment vertical="center"/>
    </xf>
    <xf numFmtId="0" fontId="118" fillId="25" borderId="36" applyNumberFormat="0" applyAlignment="0" applyProtection="0">
      <alignment vertical="center"/>
    </xf>
    <xf numFmtId="0" fontId="70" fillId="26" borderId="0" applyNumberFormat="0" applyBorder="0" applyAlignment="0" applyProtection="0">
      <alignment vertical="center"/>
    </xf>
    <xf numFmtId="0" fontId="83" fillId="53" borderId="0" applyNumberFormat="0" applyBorder="0" applyAlignment="0" applyProtection="0">
      <alignment vertical="center"/>
    </xf>
    <xf numFmtId="0" fontId="83" fillId="53" borderId="0" applyNumberFormat="0" applyBorder="0" applyAlignment="0" applyProtection="0">
      <alignment vertical="center"/>
    </xf>
    <xf numFmtId="0" fontId="103" fillId="14" borderId="0" applyNumberFormat="0" applyBorder="0" applyAlignment="0" applyProtection="0">
      <alignment vertical="center"/>
    </xf>
    <xf numFmtId="0" fontId="74" fillId="0" borderId="22" applyNumberFormat="0" applyFill="0" applyAlignment="0" applyProtection="0">
      <alignment vertical="center"/>
    </xf>
    <xf numFmtId="0" fontId="83" fillId="53" borderId="0" applyNumberFormat="0" applyBorder="0" applyAlignment="0" applyProtection="0">
      <alignment vertical="center"/>
    </xf>
    <xf numFmtId="9" fontId="8" fillId="0" borderId="0" applyFont="0" applyFill="0" applyBorder="0" applyAlignment="0" applyProtection="0">
      <alignment vertical="center"/>
    </xf>
    <xf numFmtId="0" fontId="83" fillId="55" borderId="0" applyNumberFormat="0" applyBorder="0" applyAlignment="0" applyProtection="0">
      <alignment vertical="center"/>
    </xf>
    <xf numFmtId="0" fontId="83" fillId="55" borderId="0" applyNumberFormat="0" applyBorder="0" applyAlignment="0" applyProtection="0">
      <alignment vertical="center"/>
    </xf>
    <xf numFmtId="0" fontId="83" fillId="11" borderId="0" applyNumberFormat="0" applyBorder="0" applyAlignment="0" applyProtection="0">
      <alignment vertical="center"/>
    </xf>
    <xf numFmtId="0" fontId="118" fillId="25" borderId="36" applyNumberFormat="0" applyAlignment="0" applyProtection="0">
      <alignment vertical="center"/>
    </xf>
    <xf numFmtId="0" fontId="8" fillId="0" borderId="0">
      <alignment vertical="center"/>
    </xf>
    <xf numFmtId="0" fontId="70" fillId="26" borderId="0" applyNumberFormat="0" applyBorder="0" applyAlignment="0" applyProtection="0">
      <alignment vertical="center"/>
    </xf>
    <xf numFmtId="0" fontId="83" fillId="11" borderId="0" applyNumberFormat="0" applyBorder="0" applyAlignment="0" applyProtection="0">
      <alignment vertical="center"/>
    </xf>
    <xf numFmtId="0" fontId="70" fillId="6" borderId="0" applyNumberFormat="0" applyBorder="0" applyAlignment="0" applyProtection="0">
      <alignment vertical="center"/>
    </xf>
    <xf numFmtId="0" fontId="0" fillId="8" borderId="37" applyNumberFormat="0" applyFont="0" applyAlignment="0" applyProtection="0">
      <alignment vertical="center"/>
    </xf>
    <xf numFmtId="0" fontId="83" fillId="27" borderId="0" applyNumberFormat="0" applyBorder="0" applyAlignment="0" applyProtection="0">
      <alignment vertical="center"/>
    </xf>
    <xf numFmtId="0" fontId="83" fillId="6" borderId="0" applyNumberFormat="0" applyBorder="0" applyAlignment="0" applyProtection="0">
      <alignment vertical="center"/>
    </xf>
    <xf numFmtId="0" fontId="70" fillId="26" borderId="0" applyNumberFormat="0" applyBorder="0" applyAlignment="0" applyProtection="0">
      <alignment vertical="center"/>
    </xf>
    <xf numFmtId="0" fontId="83" fillId="6" borderId="0" applyNumberFormat="0" applyBorder="0" applyAlignment="0" applyProtection="0">
      <alignment vertical="center"/>
    </xf>
    <xf numFmtId="0" fontId="83" fillId="6" borderId="0" applyNumberFormat="0" applyBorder="0" applyAlignment="0" applyProtection="0">
      <alignment vertical="center"/>
    </xf>
    <xf numFmtId="0" fontId="83" fillId="58" borderId="0" applyNumberFormat="0" applyBorder="0" applyAlignment="0" applyProtection="0">
      <alignment vertical="center"/>
    </xf>
    <xf numFmtId="0" fontId="15" fillId="52" borderId="0" applyNumberFormat="0" applyBorder="0" applyAlignment="0" applyProtection="0">
      <alignment vertical="center"/>
    </xf>
    <xf numFmtId="0" fontId="83" fillId="58" borderId="0" applyNumberFormat="0" applyBorder="0" applyAlignment="0" applyProtection="0">
      <alignment vertical="center"/>
    </xf>
    <xf numFmtId="0" fontId="15" fillId="52" borderId="0" applyNumberFormat="0" applyBorder="0" applyAlignment="0" applyProtection="0">
      <alignment vertical="center"/>
    </xf>
    <xf numFmtId="0" fontId="83" fillId="12" borderId="0" applyNumberFormat="0" applyBorder="0" applyAlignment="0" applyProtection="0">
      <alignment vertical="center"/>
    </xf>
    <xf numFmtId="0" fontId="70" fillId="26" borderId="0" applyNumberFormat="0" applyBorder="0" applyAlignment="0" applyProtection="0">
      <alignment vertical="center"/>
    </xf>
    <xf numFmtId="0" fontId="83" fillId="12" borderId="0" applyNumberFormat="0" applyBorder="0" applyAlignment="0" applyProtection="0">
      <alignment vertical="center"/>
    </xf>
    <xf numFmtId="0" fontId="73" fillId="0" borderId="0" applyProtection="0">
      <alignment vertical="center"/>
    </xf>
    <xf numFmtId="0" fontId="8" fillId="0" borderId="0">
      <alignment vertical="center"/>
    </xf>
    <xf numFmtId="0" fontId="83" fillId="59" borderId="0" applyNumberFormat="0" applyBorder="0" applyAlignment="0" applyProtection="0">
      <alignment vertical="center"/>
    </xf>
    <xf numFmtId="0" fontId="83" fillId="25" borderId="0" applyNumberFormat="0" applyBorder="0" applyAlignment="0" applyProtection="0">
      <alignment vertical="center"/>
    </xf>
    <xf numFmtId="0" fontId="100" fillId="0" borderId="30" applyNumberFormat="0" applyFill="0" applyAlignment="0" applyProtection="0">
      <alignment vertical="center"/>
    </xf>
    <xf numFmtId="0" fontId="83" fillId="25" borderId="0" applyNumberFormat="0" applyBorder="0" applyAlignment="0" applyProtection="0">
      <alignment vertical="center"/>
    </xf>
    <xf numFmtId="0" fontId="83" fillId="25" borderId="0" applyNumberFormat="0" applyBorder="0" applyAlignment="0" applyProtection="0">
      <alignment vertical="center"/>
    </xf>
    <xf numFmtId="9" fontId="8" fillId="0" borderId="0" applyFont="0" applyFill="0" applyBorder="0" applyAlignment="0" applyProtection="0">
      <alignment vertical="center"/>
    </xf>
    <xf numFmtId="0" fontId="83" fillId="18" borderId="0" applyNumberFormat="0" applyBorder="0" applyAlignment="0" applyProtection="0">
      <alignment vertical="center"/>
    </xf>
    <xf numFmtId="0" fontId="83" fillId="18" borderId="0" applyNumberFormat="0" applyBorder="0" applyAlignment="0" applyProtection="0">
      <alignment vertical="center"/>
    </xf>
    <xf numFmtId="0" fontId="8" fillId="0" borderId="0" applyNumberFormat="0" applyFill="0" applyBorder="0" applyAlignment="0" applyProtection="0">
      <alignment vertical="center"/>
    </xf>
    <xf numFmtId="0" fontId="83" fillId="18" borderId="0" applyNumberFormat="0" applyBorder="0" applyAlignment="0" applyProtection="0">
      <alignment vertical="center"/>
    </xf>
    <xf numFmtId="0" fontId="83" fillId="18" borderId="0" applyNumberFormat="0" applyBorder="0" applyAlignment="0" applyProtection="0">
      <alignment vertical="center"/>
    </xf>
    <xf numFmtId="0" fontId="83" fillId="7" borderId="0" applyNumberFormat="0" applyBorder="0" applyAlignment="0" applyProtection="0">
      <alignment vertical="center"/>
    </xf>
    <xf numFmtId="0" fontId="116" fillId="0" borderId="16">
      <alignment horizontal="left" vertical="center"/>
    </xf>
    <xf numFmtId="0" fontId="83" fillId="18" borderId="0" applyNumberFormat="0" applyBorder="0" applyAlignment="0" applyProtection="0">
      <alignment vertical="center"/>
    </xf>
    <xf numFmtId="0" fontId="116" fillId="0" borderId="16">
      <alignment horizontal="left" vertical="center"/>
    </xf>
    <xf numFmtId="0" fontId="83" fillId="18" borderId="0" applyNumberFormat="0" applyBorder="0" applyAlignment="0" applyProtection="0">
      <alignment vertical="center"/>
    </xf>
    <xf numFmtId="0" fontId="83" fillId="26" borderId="0" applyNumberFormat="0" applyBorder="0" applyAlignment="0" applyProtection="0">
      <alignment vertical="center"/>
    </xf>
    <xf numFmtId="0" fontId="82" fillId="0" borderId="0">
      <alignment vertical="center"/>
      <protection locked="0"/>
    </xf>
    <xf numFmtId="0" fontId="83" fillId="57" borderId="0" applyNumberFormat="0" applyBorder="0" applyAlignment="0" applyProtection="0">
      <alignment vertical="center"/>
    </xf>
    <xf numFmtId="0" fontId="15" fillId="52" borderId="0" applyNumberFormat="0" applyBorder="0" applyAlignment="0" applyProtection="0">
      <alignment vertical="center"/>
    </xf>
    <xf numFmtId="0" fontId="70" fillId="7" borderId="0" applyNumberFormat="0" applyBorder="0" applyAlignment="0" applyProtection="0">
      <alignment vertical="center"/>
    </xf>
    <xf numFmtId="0" fontId="15" fillId="52" borderId="0" applyNumberFormat="0" applyBorder="0" applyAlignment="0" applyProtection="0">
      <alignment vertical="center"/>
    </xf>
    <xf numFmtId="0" fontId="15" fillId="28" borderId="0" applyNumberFormat="0" applyBorder="0" applyAlignment="0" applyProtection="0">
      <alignment vertical="center"/>
    </xf>
    <xf numFmtId="0" fontId="15" fillId="52" borderId="0" applyNumberFormat="0" applyBorder="0" applyAlignment="0" applyProtection="0">
      <alignment vertical="center"/>
    </xf>
    <xf numFmtId="0" fontId="15" fillId="52" borderId="0" applyNumberFormat="0" applyBorder="0" applyAlignment="0" applyProtection="0">
      <alignment vertical="center"/>
    </xf>
    <xf numFmtId="0" fontId="121" fillId="0" borderId="0" applyNumberFormat="0" applyFill="0" applyBorder="0" applyAlignment="0" applyProtection="0">
      <alignment vertical="center"/>
    </xf>
    <xf numFmtId="0" fontId="70" fillId="26" borderId="0" applyNumberFormat="0" applyBorder="0" applyAlignment="0" applyProtection="0">
      <alignment vertical="center"/>
    </xf>
    <xf numFmtId="0" fontId="15" fillId="52" borderId="0" applyNumberFormat="0" applyBorder="0" applyAlignment="0" applyProtection="0">
      <alignment vertical="center"/>
    </xf>
    <xf numFmtId="0" fontId="15" fillId="52" borderId="0" applyNumberFormat="0" applyBorder="0" applyAlignment="0" applyProtection="0">
      <alignment vertical="center"/>
    </xf>
    <xf numFmtId="0" fontId="15" fillId="52" borderId="0" applyNumberFormat="0" applyBorder="0" applyAlignment="0" applyProtection="0">
      <alignment vertical="center"/>
    </xf>
    <xf numFmtId="0" fontId="69" fillId="0" borderId="20">
      <alignment horizontal="center" vertical="center"/>
    </xf>
    <xf numFmtId="0" fontId="70" fillId="9" borderId="0" applyNumberFormat="0" applyBorder="0" applyAlignment="0" applyProtection="0">
      <alignment vertical="center"/>
    </xf>
    <xf numFmtId="0" fontId="70" fillId="9" borderId="0" applyNumberFormat="0" applyBorder="0" applyAlignment="0" applyProtection="0">
      <alignment vertical="center"/>
    </xf>
    <xf numFmtId="0" fontId="100" fillId="0" borderId="30" applyNumberFormat="0" applyFill="0" applyAlignment="0" applyProtection="0">
      <alignment vertical="center"/>
    </xf>
    <xf numFmtId="0" fontId="70" fillId="9" borderId="0" applyNumberFormat="0" applyBorder="0" applyAlignment="0" applyProtection="0">
      <alignment vertical="center"/>
    </xf>
    <xf numFmtId="0" fontId="100" fillId="0" borderId="30" applyNumberFormat="0" applyFill="0" applyAlignment="0" applyProtection="0">
      <alignment vertical="center"/>
    </xf>
    <xf numFmtId="0" fontId="70" fillId="7" borderId="0" applyNumberFormat="0" applyBorder="0" applyAlignment="0" applyProtection="0">
      <alignment vertical="center"/>
    </xf>
    <xf numFmtId="15" fontId="117" fillId="0" borderId="0">
      <alignment vertical="center"/>
    </xf>
    <xf numFmtId="0" fontId="70" fillId="7" borderId="0" applyNumberFormat="0" applyBorder="0" applyAlignment="0" applyProtection="0">
      <alignment vertical="center"/>
    </xf>
    <xf numFmtId="195" fontId="8" fillId="0" borderId="0" applyFont="0" applyFill="0" applyBorder="0" applyAlignment="0" applyProtection="0">
      <alignment vertical="center"/>
    </xf>
    <xf numFmtId="0" fontId="70" fillId="7" borderId="0" applyNumberFormat="0" applyBorder="0" applyAlignment="0" applyProtection="0">
      <alignment vertical="center"/>
    </xf>
    <xf numFmtId="0" fontId="70" fillId="7" borderId="0" applyNumberFormat="0" applyBorder="0" applyAlignment="0" applyProtection="0">
      <alignment vertical="center"/>
    </xf>
    <xf numFmtId="0" fontId="70" fillId="7" borderId="0" applyNumberFormat="0" applyBorder="0" applyAlignment="0" applyProtection="0">
      <alignment vertical="center"/>
    </xf>
    <xf numFmtId="0" fontId="8" fillId="0" borderId="0">
      <alignment vertical="center"/>
    </xf>
    <xf numFmtId="0" fontId="70" fillId="7" borderId="0" applyNumberFormat="0" applyBorder="0" applyAlignment="0" applyProtection="0">
      <alignment vertical="center"/>
    </xf>
    <xf numFmtId="0" fontId="115" fillId="56" borderId="3">
      <alignment vertical="center"/>
      <protection locked="0"/>
    </xf>
    <xf numFmtId="0" fontId="8" fillId="0" borderId="0">
      <alignment vertical="center"/>
    </xf>
    <xf numFmtId="0" fontId="70" fillId="7" borderId="0" applyNumberFormat="0" applyBorder="0" applyAlignment="0" applyProtection="0">
      <alignment vertical="center"/>
    </xf>
    <xf numFmtId="0" fontId="8" fillId="0" borderId="0">
      <alignment vertical="center"/>
    </xf>
    <xf numFmtId="0" fontId="81" fillId="54" borderId="0" applyNumberFormat="0" applyBorder="0" applyAlignment="0" applyProtection="0">
      <alignment vertical="center"/>
    </xf>
    <xf numFmtId="0" fontId="70" fillId="7" borderId="0" applyNumberFormat="0" applyBorder="0" applyAlignment="0" applyProtection="0">
      <alignment vertical="center"/>
    </xf>
    <xf numFmtId="0" fontId="81" fillId="54" borderId="0" applyNumberFormat="0" applyBorder="0" applyAlignment="0" applyProtection="0">
      <alignment vertical="center"/>
    </xf>
    <xf numFmtId="0" fontId="70" fillId="7" borderId="0" applyNumberFormat="0" applyBorder="0" applyAlignment="0" applyProtection="0">
      <alignment vertical="center"/>
    </xf>
    <xf numFmtId="0" fontId="70" fillId="4" borderId="0" applyNumberFormat="0" applyBorder="0" applyAlignment="0" applyProtection="0">
      <alignment vertical="center"/>
    </xf>
    <xf numFmtId="0" fontId="83" fillId="7" borderId="0" applyNumberFormat="0" applyBorder="0" applyAlignment="0" applyProtection="0">
      <alignment vertical="center"/>
    </xf>
    <xf numFmtId="0" fontId="116" fillId="0" borderId="38" applyNumberFormat="0" applyAlignment="0" applyProtection="0">
      <alignment horizontal="left" vertical="center"/>
    </xf>
    <xf numFmtId="0" fontId="120" fillId="6" borderId="39" applyNumberFormat="0" applyAlignment="0" applyProtection="0">
      <alignment vertical="center"/>
    </xf>
    <xf numFmtId="0" fontId="15" fillId="25" borderId="0" applyNumberFormat="0" applyBorder="0" applyAlignment="0" applyProtection="0">
      <alignment vertical="center"/>
    </xf>
    <xf numFmtId="0" fontId="70" fillId="13" borderId="0" applyNumberFormat="0" applyBorder="0" applyAlignment="0" applyProtection="0">
      <alignment vertical="center"/>
    </xf>
    <xf numFmtId="0" fontId="70" fillId="13" borderId="0" applyNumberFormat="0" applyBorder="0" applyAlignment="0" applyProtection="0">
      <alignment vertical="center"/>
    </xf>
    <xf numFmtId="0" fontId="15" fillId="52" borderId="0" applyNumberFormat="0" applyBorder="0" applyAlignment="0" applyProtection="0">
      <alignment vertical="center"/>
    </xf>
    <xf numFmtId="0" fontId="70" fillId="13" borderId="0" applyNumberFormat="0" applyBorder="0" applyAlignment="0" applyProtection="0">
      <alignment vertical="center"/>
    </xf>
    <xf numFmtId="0" fontId="70" fillId="4" borderId="0" applyNumberFormat="0" applyBorder="0" applyAlignment="0" applyProtection="0">
      <alignment vertical="center"/>
    </xf>
    <xf numFmtId="0" fontId="70" fillId="4" borderId="0" applyNumberFormat="0" applyBorder="0" applyAlignment="0" applyProtection="0">
      <alignment vertical="center"/>
    </xf>
    <xf numFmtId="0" fontId="115" fillId="56" borderId="3">
      <alignment vertical="center"/>
      <protection locked="0"/>
    </xf>
    <xf numFmtId="0" fontId="70" fillId="4" borderId="0" applyNumberFormat="0" applyBorder="0" applyAlignment="0" applyProtection="0">
      <alignment vertical="center"/>
    </xf>
    <xf numFmtId="0" fontId="70" fillId="4" borderId="0" applyNumberFormat="0" applyBorder="0" applyAlignment="0" applyProtection="0">
      <alignment vertical="center"/>
    </xf>
    <xf numFmtId="0" fontId="70" fillId="4" borderId="0" applyNumberFormat="0" applyBorder="0" applyAlignment="0" applyProtection="0">
      <alignment vertical="center"/>
    </xf>
    <xf numFmtId="0" fontId="70" fillId="4" borderId="0" applyNumberFormat="0" applyBorder="0" applyAlignment="0" applyProtection="0">
      <alignment vertical="center"/>
    </xf>
    <xf numFmtId="0" fontId="70" fillId="4" borderId="0" applyNumberFormat="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70" fillId="4" borderId="0" applyNumberFormat="0" applyBorder="0" applyAlignment="0" applyProtection="0">
      <alignment vertical="center"/>
    </xf>
    <xf numFmtId="15" fontId="117" fillId="0" borderId="0">
      <alignment vertical="center"/>
    </xf>
    <xf numFmtId="0" fontId="53" fillId="0" borderId="0">
      <alignment vertical="center"/>
    </xf>
    <xf numFmtId="9" fontId="8" fillId="0" borderId="0" applyFont="0" applyFill="0" applyBorder="0" applyAlignment="0" applyProtection="0">
      <alignment vertical="center"/>
    </xf>
    <xf numFmtId="0" fontId="70" fillId="4" borderId="0" applyNumberFormat="0" applyBorder="0" applyAlignment="0" applyProtection="0">
      <alignment vertical="center"/>
    </xf>
    <xf numFmtId="0" fontId="70" fillId="4" borderId="0" applyNumberFormat="0" applyBorder="0" applyAlignment="0" applyProtection="0">
      <alignment vertical="center"/>
    </xf>
    <xf numFmtId="0" fontId="70" fillId="4" borderId="0" applyNumberFormat="0" applyBorder="0" applyAlignment="0" applyProtection="0">
      <alignment vertical="center"/>
    </xf>
    <xf numFmtId="0" fontId="70" fillId="13" borderId="0" applyNumberFormat="0" applyBorder="0" applyAlignment="0" applyProtection="0">
      <alignment vertical="center"/>
    </xf>
    <xf numFmtId="0" fontId="15" fillId="8" borderId="0" applyNumberFormat="0" applyBorder="0" applyAlignment="0" applyProtection="0">
      <alignment vertical="center"/>
    </xf>
    <xf numFmtId="0" fontId="70" fillId="18" borderId="0" applyNumberFormat="0" applyBorder="0" applyAlignment="0" applyProtection="0">
      <alignment vertical="center"/>
    </xf>
    <xf numFmtId="0" fontId="8" fillId="0" borderId="0" applyFont="0" applyFill="0" applyBorder="0" applyAlignment="0" applyProtection="0">
      <alignment vertical="center"/>
    </xf>
    <xf numFmtId="0" fontId="15" fillId="8" borderId="0" applyNumberFormat="0" applyBorder="0" applyAlignment="0" applyProtection="0">
      <alignment vertical="center"/>
    </xf>
    <xf numFmtId="0" fontId="70" fillId="18" borderId="0" applyNumberFormat="0" applyBorder="0" applyAlignment="0" applyProtection="0">
      <alignment vertical="center"/>
    </xf>
    <xf numFmtId="0" fontId="8" fillId="0" borderId="0">
      <alignment vertical="center"/>
    </xf>
    <xf numFmtId="9" fontId="8" fillId="0" borderId="0" applyFont="0" applyFill="0" applyBorder="0" applyAlignment="0" applyProtection="0">
      <alignment vertical="center"/>
    </xf>
    <xf numFmtId="0" fontId="100" fillId="0" borderId="30" applyNumberFormat="0" applyFill="0" applyAlignment="0" applyProtection="0">
      <alignment vertical="center"/>
    </xf>
    <xf numFmtId="0" fontId="15" fillId="8" borderId="0" applyNumberFormat="0" applyBorder="0" applyAlignment="0" applyProtection="0">
      <alignment vertical="center"/>
    </xf>
    <xf numFmtId="0" fontId="72" fillId="0" borderId="25" applyNumberFormat="0" applyFill="0" applyAlignment="0" applyProtection="0">
      <alignment vertical="center"/>
    </xf>
    <xf numFmtId="0" fontId="70" fillId="18" borderId="0" applyNumberFormat="0" applyBorder="0" applyAlignment="0" applyProtection="0">
      <alignment vertical="center"/>
    </xf>
    <xf numFmtId="0" fontId="100" fillId="0" borderId="30" applyNumberFormat="0" applyFill="0" applyAlignment="0" applyProtection="0">
      <alignment vertical="center"/>
    </xf>
    <xf numFmtId="0" fontId="15" fillId="8" borderId="0" applyNumberFormat="0" applyBorder="0" applyAlignment="0" applyProtection="0">
      <alignment vertical="center"/>
    </xf>
    <xf numFmtId="0" fontId="100" fillId="0" borderId="30" applyNumberFormat="0" applyFill="0" applyAlignment="0" applyProtection="0">
      <alignment vertical="center"/>
    </xf>
    <xf numFmtId="0" fontId="15" fillId="14" borderId="0" applyNumberFormat="0" applyBorder="0" applyAlignment="0" applyProtection="0">
      <alignment vertical="center"/>
    </xf>
    <xf numFmtId="0" fontId="70" fillId="7" borderId="0" applyNumberFormat="0" applyBorder="0" applyAlignment="0" applyProtection="0">
      <alignment vertical="center"/>
    </xf>
    <xf numFmtId="198" fontId="8" fillId="0" borderId="0" applyFont="0" applyFill="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8" fillId="0" borderId="0">
      <alignment vertical="center"/>
    </xf>
    <xf numFmtId="9" fontId="8" fillId="0" borderId="0" applyFont="0" applyFill="0" applyBorder="0" applyAlignment="0" applyProtection="0">
      <alignment vertical="center"/>
    </xf>
    <xf numFmtId="0" fontId="70" fillId="25" borderId="0" applyNumberFormat="0" applyBorder="0" applyAlignment="0" applyProtection="0">
      <alignment vertical="center"/>
    </xf>
    <xf numFmtId="202" fontId="8" fillId="0" borderId="0" applyFont="0" applyFill="0" applyBorder="0" applyAlignment="0" applyProtection="0">
      <alignment vertical="center"/>
    </xf>
    <xf numFmtId="0" fontId="70" fillId="25" borderId="0" applyNumberFormat="0" applyBorder="0" applyAlignment="0" applyProtection="0">
      <alignment vertical="center"/>
    </xf>
    <xf numFmtId="0" fontId="70" fillId="7" borderId="0" applyNumberFormat="0" applyBorder="0" applyAlignment="0" applyProtection="0">
      <alignment vertical="center"/>
    </xf>
    <xf numFmtId="0" fontId="103" fillId="28" borderId="0" applyNumberFormat="0" applyBorder="0" applyAlignment="0" applyProtection="0">
      <alignment vertical="center"/>
    </xf>
    <xf numFmtId="0" fontId="70" fillId="25" borderId="0" applyNumberFormat="0" applyBorder="0" applyAlignment="0" applyProtection="0">
      <alignment vertical="center"/>
    </xf>
    <xf numFmtId="0" fontId="70" fillId="25" borderId="0" applyNumberFormat="0" applyBorder="0" applyAlignment="0" applyProtection="0">
      <alignment vertical="center"/>
    </xf>
    <xf numFmtId="0" fontId="73" fillId="0" borderId="10" applyNumberFormat="0" applyFill="0" applyProtection="0">
      <alignment horizontal="right" vertical="center"/>
    </xf>
    <xf numFmtId="0" fontId="70" fillId="25" borderId="0" applyNumberFormat="0" applyBorder="0" applyAlignment="0" applyProtection="0">
      <alignment vertical="center"/>
    </xf>
    <xf numFmtId="0" fontId="70" fillId="13" borderId="0" applyNumberFormat="0" applyBorder="0" applyAlignment="0" applyProtection="0">
      <alignment vertical="center"/>
    </xf>
    <xf numFmtId="0" fontId="70" fillId="13" borderId="0" applyNumberFormat="0" applyBorder="0" applyAlignment="0" applyProtection="0">
      <alignment vertical="center"/>
    </xf>
    <xf numFmtId="193" fontId="63" fillId="0" borderId="0">
      <alignment vertical="center"/>
    </xf>
    <xf numFmtId="0" fontId="70" fillId="13" borderId="0" applyNumberFormat="0" applyBorder="0" applyAlignment="0" applyProtection="0">
      <alignment vertical="center"/>
    </xf>
    <xf numFmtId="0" fontId="70" fillId="13" borderId="0" applyNumberFormat="0" applyBorder="0" applyAlignment="0" applyProtection="0">
      <alignment vertical="center"/>
    </xf>
    <xf numFmtId="0" fontId="70" fillId="13" borderId="0" applyNumberFormat="0" applyBorder="0" applyAlignment="0" applyProtection="0">
      <alignment vertical="center"/>
    </xf>
    <xf numFmtId="0" fontId="70" fillId="13" borderId="0" applyNumberFormat="0" applyBorder="0" applyAlignment="0" applyProtection="0">
      <alignment vertical="center"/>
    </xf>
    <xf numFmtId="0" fontId="70" fillId="13" borderId="0" applyNumberFormat="0" applyBorder="0" applyAlignment="0" applyProtection="0">
      <alignment vertical="center"/>
    </xf>
    <xf numFmtId="0" fontId="8" fillId="0" borderId="0">
      <alignment vertical="center"/>
    </xf>
    <xf numFmtId="0" fontId="70" fillId="13" borderId="0" applyNumberFormat="0" applyBorder="0" applyAlignment="0" applyProtection="0">
      <alignment vertical="center"/>
    </xf>
    <xf numFmtId="182" fontId="8" fillId="0" borderId="0" applyFont="0" applyFill="0" applyBorder="0" applyAlignment="0" applyProtection="0">
      <alignment vertical="center"/>
    </xf>
    <xf numFmtId="0" fontId="70" fillId="13" borderId="0" applyNumberFormat="0" applyBorder="0" applyAlignment="0" applyProtection="0">
      <alignment vertical="center"/>
    </xf>
    <xf numFmtId="0" fontId="70" fillId="13" borderId="0" applyNumberFormat="0" applyBorder="0" applyAlignment="0" applyProtection="0">
      <alignment vertical="center"/>
    </xf>
    <xf numFmtId="0" fontId="70" fillId="13" borderId="0" applyNumberFormat="0" applyBorder="0" applyAlignment="0" applyProtection="0">
      <alignment vertical="center"/>
    </xf>
    <xf numFmtId="9" fontId="8" fillId="0" borderId="0" applyFont="0" applyFill="0" applyBorder="0" applyAlignment="0" applyProtection="0">
      <alignment vertical="center"/>
    </xf>
    <xf numFmtId="0" fontId="70" fillId="7" borderId="0" applyNumberFormat="0" applyBorder="0" applyAlignment="0" applyProtection="0">
      <alignment vertical="center"/>
    </xf>
    <xf numFmtId="0" fontId="15" fillId="52" borderId="0" applyNumberFormat="0" applyBorder="0" applyAlignment="0" applyProtection="0">
      <alignment vertical="center"/>
    </xf>
    <xf numFmtId="9" fontId="8" fillId="0" borderId="0" applyFont="0" applyFill="0" applyBorder="0" applyAlignment="0" applyProtection="0">
      <alignment vertical="center"/>
    </xf>
    <xf numFmtId="0" fontId="15" fillId="52" borderId="0" applyNumberFormat="0" applyBorder="0" applyAlignment="0" applyProtection="0">
      <alignment vertical="center"/>
    </xf>
    <xf numFmtId="9" fontId="8" fillId="0" borderId="0" applyFont="0" applyFill="0" applyBorder="0" applyAlignment="0" applyProtection="0">
      <alignment vertical="center"/>
    </xf>
    <xf numFmtId="0" fontId="15" fillId="52" borderId="0" applyNumberFormat="0" applyBorder="0" applyAlignment="0" applyProtection="0">
      <alignment vertical="center"/>
    </xf>
    <xf numFmtId="9" fontId="8" fillId="0" borderId="0" applyFont="0" applyFill="0" applyBorder="0" applyAlignment="0" applyProtection="0">
      <alignment vertical="center"/>
    </xf>
    <xf numFmtId="0" fontId="15" fillId="52" borderId="0" applyNumberFormat="0" applyBorder="0" applyAlignment="0" applyProtection="0">
      <alignment vertical="center"/>
    </xf>
    <xf numFmtId="0" fontId="75" fillId="5" borderId="0" applyNumberFormat="0" applyBorder="0" applyAlignment="0" applyProtection="0">
      <alignment vertical="center"/>
    </xf>
    <xf numFmtId="9" fontId="8" fillId="0" borderId="0" applyFont="0" applyFill="0" applyBorder="0" applyAlignment="0" applyProtection="0">
      <alignment vertical="center"/>
    </xf>
    <xf numFmtId="0" fontId="15" fillId="25" borderId="0" applyNumberFormat="0" applyBorder="0" applyAlignment="0" applyProtection="0">
      <alignment vertical="center"/>
    </xf>
    <xf numFmtId="9" fontId="8" fillId="0" borderId="0" applyFont="0" applyFill="0" applyBorder="0" applyAlignment="0" applyProtection="0">
      <alignment vertical="center"/>
    </xf>
    <xf numFmtId="0" fontId="15" fillId="25" borderId="0" applyNumberFormat="0" applyBorder="0" applyAlignment="0" applyProtection="0">
      <alignment vertical="center"/>
    </xf>
    <xf numFmtId="0" fontId="15" fillId="6" borderId="0" applyNumberFormat="0" applyBorder="0" applyAlignment="0" applyProtection="0">
      <alignment vertical="center"/>
    </xf>
    <xf numFmtId="9" fontId="8" fillId="0" borderId="0" applyFont="0" applyFill="0" applyBorder="0" applyAlignment="0" applyProtection="0">
      <alignment vertical="center"/>
    </xf>
    <xf numFmtId="0" fontId="15" fillId="25" borderId="0" applyNumberFormat="0" applyBorder="0" applyAlignment="0" applyProtection="0">
      <alignment vertical="center"/>
    </xf>
    <xf numFmtId="0" fontId="73" fillId="0" borderId="10" applyNumberFormat="0" applyFill="0" applyProtection="0">
      <alignment horizontal="left" vertical="center"/>
    </xf>
    <xf numFmtId="0" fontId="15" fillId="6" borderId="0" applyNumberFormat="0" applyBorder="0" applyAlignment="0" applyProtection="0">
      <alignment vertical="center"/>
    </xf>
    <xf numFmtId="0" fontId="15" fillId="25" borderId="0" applyNumberFormat="0" applyBorder="0" applyAlignment="0" applyProtection="0">
      <alignment vertical="center"/>
    </xf>
    <xf numFmtId="0" fontId="70" fillId="25" borderId="0" applyNumberFormat="0" applyBorder="0" applyAlignment="0" applyProtection="0">
      <alignment vertical="center"/>
    </xf>
    <xf numFmtId="0" fontId="70" fillId="25" borderId="0" applyNumberFormat="0" applyBorder="0" applyAlignment="0" applyProtection="0">
      <alignment vertical="center"/>
    </xf>
    <xf numFmtId="0" fontId="70" fillId="25" borderId="0" applyNumberFormat="0" applyBorder="0" applyAlignment="0" applyProtection="0">
      <alignment vertical="center"/>
    </xf>
    <xf numFmtId="0" fontId="8" fillId="60" borderId="0" applyNumberFormat="0" applyFont="0" applyBorder="0" applyAlignment="0" applyProtection="0">
      <alignment vertical="center"/>
    </xf>
    <xf numFmtId="0" fontId="70" fillId="7" borderId="0" applyNumberFormat="0" applyBorder="0" applyAlignment="0" applyProtection="0">
      <alignment vertical="center"/>
    </xf>
    <xf numFmtId="0" fontId="70" fillId="26" borderId="0" applyNumberFormat="0" applyBorder="0" applyAlignment="0" applyProtection="0">
      <alignment vertical="center"/>
    </xf>
    <xf numFmtId="0" fontId="70" fillId="7" borderId="0" applyNumberFormat="0" applyBorder="0" applyAlignment="0" applyProtection="0">
      <alignment vertical="center"/>
    </xf>
    <xf numFmtId="0" fontId="63" fillId="0" borderId="0">
      <alignment vertical="center"/>
    </xf>
    <xf numFmtId="0" fontId="70" fillId="7" borderId="0" applyNumberFormat="0" applyBorder="0" applyAlignment="0" applyProtection="0">
      <alignment vertical="center"/>
    </xf>
    <xf numFmtId="0" fontId="70" fillId="7" borderId="0" applyNumberFormat="0" applyBorder="0" applyAlignment="0" applyProtection="0">
      <alignment vertical="center"/>
    </xf>
    <xf numFmtId="0" fontId="69" fillId="0" borderId="20">
      <alignment horizontal="center" vertical="center"/>
    </xf>
    <xf numFmtId="0" fontId="8" fillId="0" borderId="0">
      <alignment vertical="center"/>
    </xf>
    <xf numFmtId="0" fontId="70" fillId="7" borderId="0" applyNumberFormat="0" applyBorder="0" applyAlignment="0" applyProtection="0">
      <alignment vertical="center"/>
    </xf>
    <xf numFmtId="9" fontId="8" fillId="0" borderId="0" applyFont="0" applyFill="0" applyBorder="0" applyAlignment="0" applyProtection="0">
      <alignment vertical="center"/>
    </xf>
    <xf numFmtId="0" fontId="124" fillId="0" borderId="41" applyNumberFormat="0" applyFill="0" applyAlignment="0" applyProtection="0">
      <alignment vertical="center"/>
    </xf>
    <xf numFmtId="0" fontId="70" fillId="7" borderId="0" applyNumberFormat="0" applyBorder="0" applyAlignment="0" applyProtection="0">
      <alignment vertical="center"/>
    </xf>
    <xf numFmtId="0" fontId="100" fillId="0" borderId="30" applyNumberFormat="0" applyFill="0" applyAlignment="0" applyProtection="0">
      <alignment vertical="center"/>
    </xf>
    <xf numFmtId="0" fontId="70" fillId="7" borderId="0" applyNumberFormat="0" applyBorder="0" applyAlignment="0" applyProtection="0">
      <alignment vertical="center"/>
    </xf>
    <xf numFmtId="0" fontId="100" fillId="0" borderId="30" applyNumberFormat="0" applyFill="0" applyAlignment="0" applyProtection="0">
      <alignment vertical="center"/>
    </xf>
    <xf numFmtId="0" fontId="70" fillId="18" borderId="0" applyNumberFormat="0" applyBorder="0" applyAlignment="0" applyProtection="0">
      <alignment vertical="center"/>
    </xf>
    <xf numFmtId="0" fontId="15" fillId="28" borderId="0" applyNumberFormat="0" applyBorder="0" applyAlignment="0" applyProtection="0">
      <alignment vertical="center"/>
    </xf>
    <xf numFmtId="0" fontId="15" fillId="28" borderId="0" applyNumberFormat="0" applyBorder="0" applyAlignment="0" applyProtection="0">
      <alignment vertical="center"/>
    </xf>
    <xf numFmtId="0" fontId="15" fillId="28" borderId="0" applyNumberFormat="0" applyBorder="0" applyAlignment="0" applyProtection="0">
      <alignment vertical="center"/>
    </xf>
    <xf numFmtId="0" fontId="77" fillId="8" borderId="1" applyNumberFormat="0" applyBorder="0" applyAlignment="0" applyProtection="0">
      <alignment vertical="center"/>
    </xf>
    <xf numFmtId="0" fontId="15" fillId="52" borderId="0" applyNumberFormat="0" applyBorder="0" applyAlignment="0" applyProtection="0">
      <alignment vertical="center"/>
    </xf>
    <xf numFmtId="0" fontId="70" fillId="9" borderId="0" applyNumberFormat="0" applyBorder="0" applyAlignment="0" applyProtection="0">
      <alignment vertical="center"/>
    </xf>
    <xf numFmtId="0" fontId="89" fillId="0" borderId="28" applyNumberFormat="0" applyFill="0" applyAlignment="0" applyProtection="0">
      <alignment vertical="center"/>
    </xf>
    <xf numFmtId="0" fontId="70" fillId="9" borderId="0" applyNumberFormat="0" applyBorder="0" applyAlignment="0" applyProtection="0">
      <alignment vertical="center"/>
    </xf>
    <xf numFmtId="0" fontId="70" fillId="18" borderId="0" applyNumberFormat="0" applyBorder="0" applyAlignment="0" applyProtection="0">
      <alignment vertical="center"/>
    </xf>
    <xf numFmtId="0" fontId="76" fillId="6" borderId="23">
      <alignment horizontal="left" vertical="center"/>
      <protection locked="0" hidden="1"/>
    </xf>
    <xf numFmtId="0" fontId="70" fillId="18" borderId="0" applyNumberFormat="0" applyBorder="0" applyAlignment="0" applyProtection="0">
      <alignment vertical="center"/>
    </xf>
    <xf numFmtId="0" fontId="76" fillId="6" borderId="23">
      <alignment horizontal="left" vertical="center"/>
      <protection locked="0" hidden="1"/>
    </xf>
    <xf numFmtId="0" fontId="89" fillId="0" borderId="28" applyNumberFormat="0" applyFill="0" applyAlignment="0" applyProtection="0">
      <alignment vertical="center"/>
    </xf>
    <xf numFmtId="0" fontId="70" fillId="18" borderId="0" applyNumberFormat="0" applyBorder="0" applyAlignment="0" applyProtection="0">
      <alignment vertical="center"/>
    </xf>
    <xf numFmtId="197" fontId="8" fillId="0" borderId="0" applyFont="0" applyFill="0" applyBorder="0" applyAlignment="0" applyProtection="0">
      <alignment vertical="center"/>
    </xf>
    <xf numFmtId="0" fontId="74" fillId="0" borderId="22" applyNumberFormat="0" applyFill="0" applyAlignment="0" applyProtection="0">
      <alignment vertical="center"/>
    </xf>
    <xf numFmtId="0" fontId="72" fillId="0" borderId="21" applyNumberFormat="0" applyFill="0" applyAlignment="0" applyProtection="0">
      <alignment vertical="center"/>
    </xf>
    <xf numFmtId="0" fontId="70" fillId="18" borderId="0" applyNumberFormat="0" applyBorder="0" applyAlignment="0" applyProtection="0">
      <alignment vertical="center"/>
    </xf>
    <xf numFmtId="0" fontId="72" fillId="0" borderId="21" applyNumberFormat="0" applyFill="0" applyAlignment="0" applyProtection="0">
      <alignment vertical="center"/>
    </xf>
    <xf numFmtId="0" fontId="70" fillId="18" borderId="0" applyNumberFormat="0" applyBorder="0" applyAlignment="0" applyProtection="0">
      <alignment vertical="center"/>
    </xf>
    <xf numFmtId="0" fontId="72" fillId="0" borderId="25" applyNumberFormat="0" applyFill="0" applyAlignment="0" applyProtection="0">
      <alignment vertical="center"/>
    </xf>
    <xf numFmtId="0" fontId="70" fillId="18" borderId="0" applyNumberFormat="0" applyBorder="0" applyAlignment="0" applyProtection="0">
      <alignment vertical="center"/>
    </xf>
    <xf numFmtId="0" fontId="100" fillId="0" borderId="30" applyNumberFormat="0" applyFill="0" applyAlignment="0" applyProtection="0">
      <alignment vertical="center"/>
    </xf>
    <xf numFmtId="0" fontId="72" fillId="0" borderId="25" applyNumberFormat="0" applyFill="0" applyAlignment="0" applyProtection="0">
      <alignment vertical="center"/>
    </xf>
    <xf numFmtId="0" fontId="70" fillId="18" borderId="0" applyNumberFormat="0" applyBorder="0" applyAlignment="0" applyProtection="0">
      <alignment vertical="center"/>
    </xf>
    <xf numFmtId="9" fontId="8" fillId="0" borderId="0" applyFont="0" applyFill="0" applyBorder="0" applyAlignment="0" applyProtection="0">
      <alignment vertical="center"/>
    </xf>
    <xf numFmtId="0" fontId="100" fillId="0" borderId="30" applyNumberFormat="0" applyFill="0" applyAlignment="0" applyProtection="0">
      <alignment vertical="center"/>
    </xf>
    <xf numFmtId="0" fontId="15" fillId="8"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69" fillId="0" borderId="0" applyNumberFormat="0" applyFill="0" applyBorder="0" applyAlignment="0" applyProtection="0">
      <alignment vertical="center"/>
    </xf>
    <xf numFmtId="0" fontId="70" fillId="6" borderId="0" applyNumberFormat="0" applyBorder="0" applyAlignment="0" applyProtection="0">
      <alignment vertical="center"/>
    </xf>
    <xf numFmtId="0" fontId="70" fillId="6" borderId="0" applyNumberFormat="0" applyBorder="0" applyAlignment="0" applyProtection="0">
      <alignment vertical="center"/>
    </xf>
    <xf numFmtId="0" fontId="70" fillId="26" borderId="0" applyNumberFormat="0" applyBorder="0" applyAlignment="0" applyProtection="0">
      <alignment vertical="center"/>
    </xf>
    <xf numFmtId="0" fontId="100" fillId="0" borderId="30" applyNumberFormat="0" applyFill="0" applyAlignment="0" applyProtection="0">
      <alignment vertical="center"/>
    </xf>
    <xf numFmtId="196" fontId="8" fillId="0" borderId="0" applyFont="0" applyFill="0" applyBorder="0" applyAlignment="0" applyProtection="0">
      <alignment vertical="center"/>
    </xf>
    <xf numFmtId="9" fontId="8" fillId="0" borderId="0" applyFont="0" applyFill="0" applyBorder="0" applyAlignment="0" applyProtection="0">
      <alignment vertical="center"/>
    </xf>
    <xf numFmtId="194" fontId="8" fillId="0" borderId="0" applyFont="0" applyFill="0" applyBorder="0" applyAlignment="0" applyProtection="0">
      <alignment vertical="center"/>
    </xf>
    <xf numFmtId="0" fontId="122" fillId="0" borderId="0" applyNumberFormat="0" applyFill="0" applyBorder="0" applyAlignment="0" applyProtection="0">
      <alignment vertical="center"/>
    </xf>
    <xf numFmtId="0" fontId="74" fillId="0" borderId="22" applyNumberFormat="0" applyFill="0" applyAlignment="0" applyProtection="0">
      <alignment vertical="center"/>
    </xf>
    <xf numFmtId="181" fontId="63" fillId="0" borderId="0">
      <alignment vertical="center"/>
    </xf>
    <xf numFmtId="0" fontId="89" fillId="0" borderId="28" applyNumberFormat="0" applyFill="0" applyAlignment="0" applyProtection="0">
      <alignment vertical="center"/>
    </xf>
    <xf numFmtId="15" fontId="117" fillId="0" borderId="0">
      <alignment vertical="center"/>
    </xf>
    <xf numFmtId="15" fontId="117" fillId="0" borderId="0">
      <alignment vertical="center"/>
    </xf>
    <xf numFmtId="179" fontId="63" fillId="0" borderId="0">
      <alignment vertical="center"/>
    </xf>
    <xf numFmtId="0" fontId="77" fillId="25" borderId="0" applyNumberFormat="0" applyBorder="0" applyAlignment="0" applyProtection="0">
      <alignment vertical="center"/>
    </xf>
    <xf numFmtId="0" fontId="8" fillId="0" borderId="0">
      <alignment vertical="center"/>
    </xf>
    <xf numFmtId="9" fontId="8" fillId="0" borderId="0" applyFont="0" applyFill="0" applyBorder="0" applyAlignment="0" applyProtection="0">
      <alignment vertical="center"/>
    </xf>
    <xf numFmtId="0" fontId="123" fillId="0" borderId="40" applyNumberFormat="0" applyFill="0" applyAlignment="0" applyProtection="0">
      <alignment vertical="center"/>
    </xf>
    <xf numFmtId="0" fontId="83" fillId="7" borderId="0" applyNumberFormat="0" applyBorder="0" applyAlignment="0" applyProtection="0">
      <alignment vertical="center"/>
    </xf>
    <xf numFmtId="0" fontId="116" fillId="0" borderId="38" applyNumberFormat="0" applyAlignment="0" applyProtection="0">
      <alignment horizontal="left" vertical="center"/>
    </xf>
    <xf numFmtId="0" fontId="116" fillId="0" borderId="16">
      <alignment horizontal="left" vertical="center"/>
    </xf>
    <xf numFmtId="0" fontId="116" fillId="0" borderId="16">
      <alignment horizontal="left" vertical="center"/>
    </xf>
    <xf numFmtId="43" fontId="0" fillId="0" borderId="0" applyFont="0" applyFill="0" applyBorder="0" applyAlignment="0" applyProtection="0">
      <alignment vertical="center"/>
    </xf>
    <xf numFmtId="0" fontId="77" fillId="8" borderId="1" applyNumberFormat="0" applyBorder="0" applyAlignment="0" applyProtection="0">
      <alignment vertical="center"/>
    </xf>
    <xf numFmtId="43" fontId="0" fillId="0" borderId="0" applyFont="0" applyFill="0" applyBorder="0" applyAlignment="0" applyProtection="0">
      <alignment vertical="center"/>
    </xf>
    <xf numFmtId="0" fontId="77" fillId="8" borderId="1" applyNumberFormat="0" applyBorder="0" applyAlignment="0" applyProtection="0">
      <alignment vertical="center"/>
    </xf>
    <xf numFmtId="0" fontId="77" fillId="8" borderId="1" applyNumberFormat="0" applyBorder="0" applyAlignment="0" applyProtection="0">
      <alignment vertical="center"/>
    </xf>
    <xf numFmtId="0" fontId="77" fillId="8" borderId="1" applyNumberFormat="0" applyBorder="0" applyAlignment="0" applyProtection="0">
      <alignment vertical="center"/>
    </xf>
    <xf numFmtId="0" fontId="77" fillId="8" borderId="1" applyNumberFormat="0" applyBorder="0" applyAlignment="0" applyProtection="0">
      <alignment vertical="center"/>
    </xf>
    <xf numFmtId="0" fontId="77" fillId="8" borderId="1" applyNumberFormat="0" applyBorder="0" applyAlignment="0" applyProtection="0">
      <alignment vertical="center"/>
    </xf>
    <xf numFmtId="187" fontId="125" fillId="61" borderId="0">
      <alignment vertical="center"/>
    </xf>
    <xf numFmtId="187" fontId="126" fillId="62" borderId="0">
      <alignment vertical="center"/>
    </xf>
    <xf numFmtId="38" fontId="8" fillId="0" borderId="0" applyFont="0" applyFill="0" applyBorder="0" applyAlignment="0" applyProtection="0">
      <alignment vertical="center"/>
    </xf>
    <xf numFmtId="0" fontId="8" fillId="0" borderId="0">
      <alignment vertical="center"/>
    </xf>
    <xf numFmtId="40" fontId="8" fillId="0" borderId="0" applyFont="0" applyFill="0" applyBorder="0" applyAlignment="0" applyProtection="0">
      <alignment vertical="center"/>
    </xf>
    <xf numFmtId="43" fontId="0" fillId="0" borderId="0" applyFont="0" applyFill="0" applyBorder="0" applyAlignment="0" applyProtection="0">
      <alignment vertical="center"/>
    </xf>
    <xf numFmtId="195" fontId="8" fillId="0" borderId="0" applyFont="0" applyFill="0" applyBorder="0" applyAlignment="0" applyProtection="0">
      <alignment vertical="center"/>
    </xf>
    <xf numFmtId="186" fontId="8" fillId="0" borderId="0" applyFont="0" applyFill="0" applyBorder="0" applyAlignment="0" applyProtection="0">
      <alignment vertical="center"/>
    </xf>
    <xf numFmtId="40" fontId="78" fillId="10" borderId="23">
      <alignment horizontal="centerContinuous" vertical="center"/>
    </xf>
    <xf numFmtId="1" fontId="73" fillId="0" borderId="24" applyFill="0" applyProtection="0">
      <alignment horizontal="center" vertical="center"/>
    </xf>
    <xf numFmtId="0" fontId="100" fillId="0" borderId="30" applyNumberFormat="0" applyFill="0" applyAlignment="0" applyProtection="0">
      <alignment vertical="center"/>
    </xf>
    <xf numFmtId="40" fontId="78" fillId="10" borderId="23">
      <alignment horizontal="centerContinuous" vertical="center"/>
    </xf>
    <xf numFmtId="37" fontId="98" fillId="0" borderId="0">
      <alignment vertical="center"/>
    </xf>
    <xf numFmtId="0" fontId="69" fillId="0" borderId="20">
      <alignment horizontal="center" vertical="center"/>
    </xf>
    <xf numFmtId="9" fontId="8" fillId="0" borderId="0" applyFont="0" applyFill="0" applyBorder="0" applyAlignment="0" applyProtection="0">
      <alignment vertical="center"/>
    </xf>
    <xf numFmtId="37" fontId="98" fillId="0" borderId="0">
      <alignment vertical="center"/>
    </xf>
    <xf numFmtId="0" fontId="69" fillId="0" borderId="20">
      <alignment horizontal="center" vertical="center"/>
    </xf>
    <xf numFmtId="37" fontId="98" fillId="0" borderId="0">
      <alignment vertical="center"/>
    </xf>
    <xf numFmtId="0" fontId="69" fillId="0" borderId="20">
      <alignment horizontal="center" vertical="center"/>
    </xf>
    <xf numFmtId="37" fontId="98" fillId="0" borderId="0">
      <alignment vertical="center"/>
    </xf>
    <xf numFmtId="0" fontId="69" fillId="0" borderId="20">
      <alignment horizontal="center" vertical="center"/>
    </xf>
    <xf numFmtId="9" fontId="8" fillId="0" borderId="0" applyFont="0" applyFill="0" applyBorder="0" applyAlignment="0" applyProtection="0">
      <alignment vertical="center"/>
    </xf>
    <xf numFmtId="185" fontId="73" fillId="0" borderId="0">
      <alignment vertical="center"/>
    </xf>
    <xf numFmtId="0" fontId="82" fillId="0" borderId="0">
      <alignment vertical="center"/>
    </xf>
    <xf numFmtId="9" fontId="8" fillId="0" borderId="0" applyFont="0" applyFill="0" applyBorder="0" applyAlignment="0" applyProtection="0">
      <alignment vertical="center"/>
    </xf>
    <xf numFmtId="14" fontId="101" fillId="0" borderId="0">
      <alignment horizontal="center" vertical="center" wrapText="1"/>
      <protection locked="0"/>
    </xf>
    <xf numFmtId="3" fontId="8" fillId="0" borderId="0" applyFont="0" applyFill="0" applyBorder="0" applyAlignment="0" applyProtection="0">
      <alignment vertical="center"/>
    </xf>
    <xf numFmtId="10" fontId="8" fillId="0" borderId="0" applyFont="0" applyFill="0" applyBorder="0" applyAlignment="0" applyProtection="0">
      <alignment vertical="center"/>
    </xf>
    <xf numFmtId="0" fontId="8" fillId="0" borderId="0">
      <alignment vertical="center"/>
    </xf>
    <xf numFmtId="0" fontId="115" fillId="56" borderId="3">
      <alignment vertical="center"/>
      <protection locked="0"/>
    </xf>
    <xf numFmtId="9" fontId="8" fillId="0" borderId="0" applyFont="0" applyFill="0" applyBorder="0" applyAlignment="0" applyProtection="0">
      <alignment vertical="center"/>
    </xf>
    <xf numFmtId="191" fontId="8" fillId="0" borderId="0" applyFont="0" applyFill="0" applyProtection="0">
      <alignment vertical="center"/>
    </xf>
    <xf numFmtId="9" fontId="8" fillId="0" borderId="0" applyFont="0" applyFill="0" applyBorder="0" applyAlignment="0" applyProtection="0">
      <alignment vertical="center"/>
    </xf>
    <xf numFmtId="0" fontId="8" fillId="0" borderId="0" applyNumberFormat="0" applyFont="0" applyFill="0" applyBorder="0" applyAlignment="0" applyProtection="0">
      <alignment horizontal="left" vertical="center"/>
    </xf>
    <xf numFmtId="15" fontId="8" fillId="0" borderId="0" applyFont="0" applyFill="0" applyBorder="0" applyAlignment="0" applyProtection="0">
      <alignment vertical="center"/>
    </xf>
    <xf numFmtId="0" fontId="69" fillId="0" borderId="20">
      <alignment horizontal="center" vertical="center"/>
    </xf>
    <xf numFmtId="0" fontId="73" fillId="0" borderId="10" applyNumberFormat="0" applyFill="0" applyProtection="0">
      <alignment horizontal="right" vertical="center"/>
    </xf>
    <xf numFmtId="15" fontId="8" fillId="0" borderId="0" applyFont="0" applyFill="0" applyBorder="0" applyAlignment="0" applyProtection="0">
      <alignment vertical="center"/>
    </xf>
    <xf numFmtId="0" fontId="73" fillId="0" borderId="10" applyNumberFormat="0" applyFill="0" applyProtection="0">
      <alignment horizontal="right" vertical="center"/>
    </xf>
    <xf numFmtId="4" fontId="8" fillId="0" borderId="0" applyFont="0" applyFill="0" applyBorder="0" applyAlignment="0" applyProtection="0">
      <alignment vertical="center"/>
    </xf>
    <xf numFmtId="0" fontId="8" fillId="0" borderId="0">
      <alignment vertical="center"/>
    </xf>
    <xf numFmtId="4" fontId="8" fillId="0" borderId="0" applyFont="0" applyFill="0" applyBorder="0" applyAlignment="0" applyProtection="0">
      <alignment vertical="center"/>
    </xf>
    <xf numFmtId="0" fontId="73" fillId="0" borderId="10" applyNumberFormat="0" applyFill="0" applyProtection="0">
      <alignment horizontal="right" vertical="center"/>
    </xf>
    <xf numFmtId="0" fontId="69" fillId="0" borderId="20">
      <alignment horizontal="center" vertical="center"/>
    </xf>
    <xf numFmtId="0" fontId="69" fillId="0" borderId="20">
      <alignment horizontal="center" vertical="center"/>
    </xf>
    <xf numFmtId="0" fontId="69" fillId="0" borderId="20">
      <alignment horizontal="center" vertical="center"/>
    </xf>
    <xf numFmtId="0" fontId="69" fillId="0" borderId="20">
      <alignment horizontal="center" vertical="center"/>
    </xf>
    <xf numFmtId="3" fontId="8" fillId="0" borderId="0" applyFont="0" applyFill="0" applyBorder="0" applyAlignment="0" applyProtection="0">
      <alignment vertical="center"/>
    </xf>
    <xf numFmtId="0" fontId="8" fillId="60" borderId="0" applyNumberFormat="0" applyFont="0" applyBorder="0" applyAlignment="0" applyProtection="0">
      <alignment vertical="center"/>
    </xf>
    <xf numFmtId="0" fontId="115" fillId="56" borderId="3">
      <alignment vertical="center"/>
      <protection locked="0"/>
    </xf>
    <xf numFmtId="0" fontId="127" fillId="0" borderId="0">
      <alignment vertical="center"/>
    </xf>
    <xf numFmtId="0" fontId="115" fillId="56" borderId="3">
      <alignment vertical="center"/>
      <protection locked="0"/>
    </xf>
    <xf numFmtId="0" fontId="115" fillId="56" borderId="3">
      <alignment vertical="center"/>
      <protection locked="0"/>
    </xf>
    <xf numFmtId="0" fontId="8" fillId="0" borderId="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43" fontId="0"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0" fontId="121" fillId="0" borderId="0" applyNumberForma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pplyProtection="0"/>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123" fillId="0" borderId="40" applyNumberFormat="0" applyFill="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89" fillId="0" borderId="28" applyNumberFormat="0" applyFill="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0" fontId="73" fillId="0" borderId="10" applyNumberFormat="0" applyFill="0" applyProtection="0">
      <alignment horizontal="right" vertical="center"/>
    </xf>
    <xf numFmtId="9" fontId="8" fillId="0" borderId="0" applyFont="0" applyFill="0" applyBorder="0" applyAlignment="0" applyProtection="0">
      <alignment vertical="center"/>
    </xf>
    <xf numFmtId="0" fontId="124" fillId="0" borderId="41" applyNumberFormat="0" applyFill="0" applyAlignment="0" applyProtection="0">
      <alignment vertical="center"/>
    </xf>
    <xf numFmtId="9" fontId="8" fillId="0" borderId="0" applyFont="0" applyFill="0" applyBorder="0" applyAlignment="0" applyProtection="0">
      <alignment vertical="center"/>
    </xf>
    <xf numFmtId="0" fontId="8" fillId="0" borderId="0">
      <alignment vertical="center"/>
    </xf>
    <xf numFmtId="0" fontId="113" fillId="0" borderId="42" applyNumberFormat="0" applyFill="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190" fontId="8" fillId="0" borderId="0" applyFont="0" applyFill="0" applyBorder="0" applyAlignment="0" applyProtection="0">
      <alignment vertical="center"/>
    </xf>
    <xf numFmtId="0" fontId="73" fillId="0" borderId="10" applyNumberFormat="0" applyFill="0" applyProtection="0">
      <alignment horizontal="right" vertical="center"/>
    </xf>
    <xf numFmtId="0" fontId="73" fillId="0" borderId="10" applyNumberFormat="0" applyFill="0" applyProtection="0">
      <alignment horizontal="right" vertical="center"/>
    </xf>
    <xf numFmtId="0" fontId="100" fillId="0" borderId="30" applyNumberFormat="0" applyFill="0" applyAlignment="0" applyProtection="0">
      <alignment vertical="center"/>
    </xf>
    <xf numFmtId="0" fontId="100" fillId="0" borderId="30" applyNumberFormat="0" applyFill="0" applyAlignment="0" applyProtection="0">
      <alignment vertical="center"/>
    </xf>
    <xf numFmtId="0" fontId="89" fillId="0" borderId="28" applyNumberFormat="0" applyFill="0" applyAlignment="0" applyProtection="0">
      <alignment vertical="center"/>
    </xf>
    <xf numFmtId="0" fontId="100" fillId="0" borderId="30" applyNumberFormat="0" applyFill="0" applyAlignment="0" applyProtection="0">
      <alignment vertical="center"/>
    </xf>
    <xf numFmtId="0" fontId="89" fillId="0" borderId="28" applyNumberFormat="0" applyFill="0" applyAlignment="0" applyProtection="0">
      <alignment vertical="center"/>
    </xf>
    <xf numFmtId="0" fontId="89" fillId="0" borderId="28" applyNumberFormat="0" applyFill="0" applyAlignment="0" applyProtection="0">
      <alignment vertical="center"/>
    </xf>
    <xf numFmtId="0" fontId="89" fillId="0" borderId="28" applyNumberFormat="0" applyFill="0" applyAlignment="0" applyProtection="0">
      <alignment vertical="center"/>
    </xf>
    <xf numFmtId="0" fontId="89" fillId="0" borderId="28" applyNumberFormat="0" applyFill="0" applyAlignment="0" applyProtection="0">
      <alignment vertical="center"/>
    </xf>
    <xf numFmtId="0" fontId="74" fillId="0" borderId="22" applyNumberFormat="0" applyFill="0" applyAlignment="0" applyProtection="0">
      <alignment vertical="center"/>
    </xf>
    <xf numFmtId="0" fontId="103" fillId="14" borderId="0" applyNumberFormat="0" applyBorder="0" applyAlignment="0" applyProtection="0">
      <alignment vertical="center"/>
    </xf>
    <xf numFmtId="0" fontId="89" fillId="0" borderId="28" applyNumberFormat="0" applyFill="0" applyAlignment="0" applyProtection="0">
      <alignment vertical="center"/>
    </xf>
    <xf numFmtId="0" fontId="89" fillId="0" borderId="28" applyNumberFormat="0" applyFill="0" applyAlignment="0" applyProtection="0">
      <alignment vertical="center"/>
    </xf>
    <xf numFmtId="0" fontId="89" fillId="0" borderId="28" applyNumberFormat="0" applyFill="0" applyAlignment="0" applyProtection="0">
      <alignment vertical="center"/>
    </xf>
    <xf numFmtId="0" fontId="89" fillId="0" borderId="28" applyNumberFormat="0" applyFill="0" applyAlignment="0" applyProtection="0">
      <alignment vertical="center"/>
    </xf>
    <xf numFmtId="0" fontId="89" fillId="0" borderId="28" applyNumberFormat="0" applyFill="0" applyAlignment="0" applyProtection="0">
      <alignment vertical="center"/>
    </xf>
    <xf numFmtId="0" fontId="89" fillId="0" borderId="28" applyNumberFormat="0" applyFill="0" applyAlignment="0" applyProtection="0">
      <alignment vertical="center"/>
    </xf>
    <xf numFmtId="0" fontId="89" fillId="0" borderId="28" applyNumberFormat="0" applyFill="0" applyAlignment="0" applyProtection="0">
      <alignment vertical="center"/>
    </xf>
    <xf numFmtId="0" fontId="113" fillId="0" borderId="42" applyNumberFormat="0" applyFill="0" applyAlignment="0" applyProtection="0">
      <alignment vertical="center"/>
    </xf>
    <xf numFmtId="0" fontId="103" fillId="14" borderId="0" applyNumberFormat="0" applyBorder="0" applyAlignment="0" applyProtection="0">
      <alignment vertical="center"/>
    </xf>
    <xf numFmtId="0" fontId="74" fillId="0" borderId="22" applyNumberFormat="0" applyFill="0" applyAlignment="0" applyProtection="0">
      <alignment vertical="center"/>
    </xf>
    <xf numFmtId="0" fontId="103" fillId="14" borderId="0" applyNumberFormat="0" applyBorder="0" applyAlignment="0" applyProtection="0">
      <alignment vertical="center"/>
    </xf>
    <xf numFmtId="0" fontId="74" fillId="0" borderId="22" applyNumberFormat="0" applyFill="0" applyAlignment="0" applyProtection="0">
      <alignment vertical="center"/>
    </xf>
    <xf numFmtId="0" fontId="74" fillId="0" borderId="22" applyNumberFormat="0" applyFill="0" applyAlignment="0" applyProtection="0">
      <alignment vertical="center"/>
    </xf>
    <xf numFmtId="0" fontId="74" fillId="0" borderId="22" applyNumberFormat="0" applyFill="0" applyAlignment="0" applyProtection="0">
      <alignment vertical="center"/>
    </xf>
    <xf numFmtId="0" fontId="74" fillId="0" borderId="22" applyNumberFormat="0" applyFill="0" applyAlignment="0" applyProtection="0">
      <alignment vertical="center"/>
    </xf>
    <xf numFmtId="0" fontId="74" fillId="0" borderId="22" applyNumberFormat="0" applyFill="0" applyAlignment="0" applyProtection="0">
      <alignment vertical="center"/>
    </xf>
    <xf numFmtId="0" fontId="74" fillId="0" borderId="22" applyNumberFormat="0" applyFill="0" applyAlignment="0" applyProtection="0">
      <alignment vertical="center"/>
    </xf>
    <xf numFmtId="0" fontId="74" fillId="0" borderId="22" applyNumberFormat="0" applyFill="0" applyAlignment="0" applyProtection="0">
      <alignment vertical="center"/>
    </xf>
    <xf numFmtId="0" fontId="74" fillId="0" borderId="22" applyNumberFormat="0" applyFill="0" applyAlignment="0" applyProtection="0">
      <alignment vertical="center"/>
    </xf>
    <xf numFmtId="0" fontId="74" fillId="0" borderId="22" applyNumberFormat="0" applyFill="0" applyAlignment="0" applyProtection="0">
      <alignment vertical="center"/>
    </xf>
    <xf numFmtId="0" fontId="74" fillId="0" borderId="22" applyNumberFormat="0" applyFill="0" applyAlignment="0" applyProtection="0">
      <alignment vertical="center"/>
    </xf>
    <xf numFmtId="0" fontId="74" fillId="0" borderId="22" applyNumberFormat="0" applyFill="0" applyAlignment="0" applyProtection="0">
      <alignment vertical="center"/>
    </xf>
    <xf numFmtId="0" fontId="74" fillId="0" borderId="22" applyNumberFormat="0" applyFill="0" applyAlignment="0" applyProtection="0">
      <alignment vertical="center"/>
    </xf>
    <xf numFmtId="0" fontId="74" fillId="0" borderId="22" applyNumberFormat="0" applyFill="0" applyAlignment="0" applyProtection="0">
      <alignment vertical="center"/>
    </xf>
    <xf numFmtId="1" fontId="73" fillId="0" borderId="24" applyFill="0" applyProtection="0">
      <alignment horizontal="center" vertical="center"/>
    </xf>
    <xf numFmtId="0" fontId="113" fillId="0" borderId="0" applyNumberFormat="0" applyFill="0" applyBorder="0" applyAlignment="0" applyProtection="0">
      <alignment vertical="center"/>
    </xf>
    <xf numFmtId="178" fontId="0" fillId="0" borderId="0" applyFont="0" applyFill="0" applyBorder="0" applyAlignment="0" applyProtection="0">
      <alignment vertical="center"/>
    </xf>
    <xf numFmtId="0" fontId="113" fillId="0" borderId="0" applyNumberFormat="0" applyFill="0" applyBorder="0" applyAlignment="0" applyProtection="0">
      <alignment vertical="center"/>
    </xf>
    <xf numFmtId="178" fontId="0" fillId="0" borderId="0" applyFont="0" applyFill="0" applyBorder="0" applyAlignment="0" applyProtection="0">
      <alignment vertical="center"/>
    </xf>
    <xf numFmtId="0" fontId="74" fillId="0" borderId="0" applyNumberFormat="0" applyFill="0" applyBorder="0" applyAlignment="0" applyProtection="0">
      <alignment vertical="center"/>
    </xf>
    <xf numFmtId="43" fontId="0" fillId="0" borderId="0" applyFont="0" applyFill="0" applyBorder="0" applyAlignment="0" applyProtection="0">
      <alignment vertical="center"/>
    </xf>
    <xf numFmtId="0" fontId="74" fillId="0" borderId="0" applyNumberFormat="0" applyFill="0" applyBorder="0" applyAlignment="0" applyProtection="0">
      <alignment vertical="center"/>
    </xf>
    <xf numFmtId="43" fontId="0" fillId="0" borderId="0" applyFon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43" fontId="0" fillId="0" borderId="0" applyFont="0" applyFill="0" applyBorder="0" applyAlignment="0" applyProtection="0">
      <alignment vertical="center"/>
    </xf>
    <xf numFmtId="0" fontId="74" fillId="0" borderId="0" applyNumberFormat="0" applyFill="0" applyBorder="0" applyAlignment="0" applyProtection="0">
      <alignment vertical="center"/>
    </xf>
    <xf numFmtId="43" fontId="0" fillId="0" borderId="0" applyFon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43" fontId="0" fillId="0" borderId="0" applyFont="0" applyFill="0" applyBorder="0" applyAlignment="0" applyProtection="0">
      <alignment vertical="center"/>
    </xf>
    <xf numFmtId="0" fontId="74" fillId="0" borderId="0" applyNumberFormat="0" applyFill="0" applyBorder="0" applyAlignment="0" applyProtection="0">
      <alignment vertical="center"/>
    </xf>
    <xf numFmtId="43" fontId="0" fillId="0" borderId="0" applyFon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43" fontId="0" fillId="0" borderId="0" applyFont="0" applyFill="0" applyBorder="0" applyAlignment="0" applyProtection="0">
      <alignment vertical="center"/>
    </xf>
    <xf numFmtId="0" fontId="74" fillId="0" borderId="0" applyNumberFormat="0" applyFill="0" applyBorder="0" applyAlignment="0" applyProtection="0">
      <alignment vertical="center"/>
    </xf>
    <xf numFmtId="43" fontId="0" fillId="0" borderId="0" applyFon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43" fontId="0" fillId="0" borderId="0" applyFont="0" applyFill="0" applyBorder="0" applyAlignment="0" applyProtection="0">
      <alignment vertical="center"/>
    </xf>
    <xf numFmtId="0" fontId="74" fillId="0" borderId="0" applyNumberFormat="0" applyFill="0" applyBorder="0" applyAlignment="0" applyProtection="0">
      <alignment vertical="center"/>
    </xf>
    <xf numFmtId="43" fontId="0" fillId="0" borderId="0" applyFon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0" fillId="0" borderId="0">
      <alignment vertical="center"/>
    </xf>
    <xf numFmtId="0" fontId="121" fillId="0" borderId="0" applyNumberFormat="0" applyFill="0" applyBorder="0" applyAlignment="0" applyProtection="0">
      <alignment vertical="center"/>
    </xf>
    <xf numFmtId="0" fontId="0" fillId="0" borderId="0">
      <alignment vertical="center"/>
    </xf>
    <xf numFmtId="0" fontId="120" fillId="6" borderId="39" applyNumberFormat="0" applyAlignment="0" applyProtection="0">
      <alignment vertical="center"/>
    </xf>
    <xf numFmtId="0" fontId="121" fillId="0" borderId="0" applyNumberFormat="0" applyFill="0" applyBorder="0" applyAlignment="0" applyProtection="0">
      <alignment vertical="center"/>
    </xf>
    <xf numFmtId="0" fontId="108" fillId="0" borderId="10" applyNumberFormat="0" applyFill="0" applyProtection="0">
      <alignment horizontal="center" vertical="center"/>
    </xf>
    <xf numFmtId="0" fontId="108" fillId="0" borderId="10" applyNumberFormat="0" applyFill="0" applyProtection="0">
      <alignment horizontal="center" vertical="center"/>
    </xf>
    <xf numFmtId="0" fontId="108" fillId="0" borderId="10" applyNumberFormat="0" applyFill="0" applyProtection="0">
      <alignment horizontal="center" vertical="center"/>
    </xf>
    <xf numFmtId="0" fontId="108" fillId="0" borderId="10" applyNumberFormat="0" applyFill="0" applyProtection="0">
      <alignment horizontal="center" vertical="center"/>
    </xf>
    <xf numFmtId="0" fontId="108" fillId="0" borderId="10" applyNumberFormat="0" applyFill="0" applyProtection="0">
      <alignment horizontal="center" vertical="center"/>
    </xf>
    <xf numFmtId="0" fontId="81" fillId="11" borderId="0" applyNumberFormat="0" applyBorder="0" applyAlignment="0" applyProtection="0">
      <alignment vertical="center"/>
    </xf>
    <xf numFmtId="0" fontId="108" fillId="0" borderId="10" applyNumberFormat="0" applyFill="0" applyProtection="0">
      <alignment horizontal="center" vertical="center"/>
    </xf>
    <xf numFmtId="0" fontId="108" fillId="0" borderId="10" applyNumberFormat="0" applyFill="0" applyProtection="0">
      <alignment horizontal="center" vertical="center"/>
    </xf>
    <xf numFmtId="0" fontId="108" fillId="0" borderId="10" applyNumberFormat="0" applyFill="0" applyProtection="0">
      <alignment horizontal="center" vertical="center"/>
    </xf>
    <xf numFmtId="0" fontId="128" fillId="0" borderId="0" applyNumberFormat="0" applyFill="0" applyBorder="0" applyAlignment="0" applyProtection="0">
      <alignment vertical="center"/>
    </xf>
    <xf numFmtId="0" fontId="128" fillId="0" borderId="0" applyNumberFormat="0" applyFill="0" applyBorder="0" applyAlignment="0" applyProtection="0">
      <alignment vertical="center"/>
    </xf>
    <xf numFmtId="0" fontId="79" fillId="0" borderId="24" applyNumberFormat="0" applyFill="0" applyProtection="0">
      <alignment horizontal="center" vertical="center"/>
    </xf>
    <xf numFmtId="0" fontId="79" fillId="0" borderId="24" applyNumberFormat="0" applyFill="0" applyProtection="0">
      <alignment horizontal="center" vertical="center"/>
    </xf>
    <xf numFmtId="0" fontId="79" fillId="0" borderId="24" applyNumberFormat="0" applyFill="0" applyProtection="0">
      <alignment horizontal="center" vertical="center"/>
    </xf>
    <xf numFmtId="0" fontId="79" fillId="0" borderId="24" applyNumberFormat="0" applyFill="0" applyProtection="0">
      <alignment horizontal="center" vertical="center"/>
    </xf>
    <xf numFmtId="0" fontId="79" fillId="0" borderId="24" applyNumberFormat="0" applyFill="0" applyProtection="0">
      <alignment horizontal="center" vertical="center"/>
    </xf>
    <xf numFmtId="0" fontId="79" fillId="0" borderId="24" applyNumberFormat="0" applyFill="0" applyProtection="0">
      <alignment horizontal="center" vertical="center"/>
    </xf>
    <xf numFmtId="0" fontId="79" fillId="0" borderId="24" applyNumberFormat="0" applyFill="0" applyProtection="0">
      <alignment horizontal="center" vertical="center"/>
    </xf>
    <xf numFmtId="0" fontId="81" fillId="11" borderId="0" applyNumberFormat="0" applyBorder="0" applyAlignment="0" applyProtection="0">
      <alignment vertical="center"/>
    </xf>
    <xf numFmtId="0" fontId="129" fillId="0" borderId="0" applyNumberFormat="0" applyFill="0" applyBorder="0" applyAlignment="0" applyProtection="0">
      <alignment vertical="center"/>
    </xf>
    <xf numFmtId="0" fontId="81" fillId="11" borderId="0" applyNumberFormat="0" applyBorder="0" applyAlignment="0" applyProtection="0">
      <alignment vertical="center"/>
    </xf>
    <xf numFmtId="0" fontId="129" fillId="0" borderId="0" applyNumberFormat="0" applyFill="0" applyBorder="0" applyAlignment="0" applyProtection="0">
      <alignment vertical="center"/>
    </xf>
    <xf numFmtId="0" fontId="81" fillId="11" borderId="0" applyNumberFormat="0" applyBorder="0" applyAlignment="0" applyProtection="0">
      <alignment vertical="center"/>
    </xf>
    <xf numFmtId="0" fontId="81" fillId="11" borderId="0" applyNumberFormat="0" applyBorder="0" applyAlignment="0" applyProtection="0">
      <alignment vertical="center"/>
    </xf>
    <xf numFmtId="0" fontId="129" fillId="0" borderId="0" applyNumberFormat="0" applyFill="0" applyBorder="0" applyAlignment="0" applyProtection="0">
      <alignment vertical="center"/>
    </xf>
    <xf numFmtId="0" fontId="81" fillId="11" borderId="0" applyNumberFormat="0" applyBorder="0" applyAlignment="0" applyProtection="0">
      <alignment vertical="center"/>
    </xf>
    <xf numFmtId="0" fontId="81" fillId="11" borderId="0" applyNumberFormat="0" applyBorder="0" applyAlignment="0" applyProtection="0">
      <alignment vertical="center"/>
    </xf>
    <xf numFmtId="0" fontId="129" fillId="0" borderId="0" applyNumberFormat="0" applyFill="0" applyBorder="0" applyAlignment="0" applyProtection="0">
      <alignment vertical="center"/>
    </xf>
    <xf numFmtId="0" fontId="81" fillId="11" borderId="0" applyNumberFormat="0" applyBorder="0" applyAlignment="0" applyProtection="0">
      <alignment vertical="center"/>
    </xf>
    <xf numFmtId="0" fontId="81" fillId="11" borderId="0" applyNumberFormat="0" applyBorder="0" applyAlignment="0" applyProtection="0">
      <alignment vertical="center"/>
    </xf>
    <xf numFmtId="0" fontId="81" fillId="11" borderId="0" applyNumberFormat="0" applyBorder="0" applyAlignment="0" applyProtection="0">
      <alignment vertical="center"/>
    </xf>
    <xf numFmtId="0" fontId="81" fillId="11" borderId="0" applyNumberFormat="0" applyBorder="0" applyAlignment="0" applyProtection="0">
      <alignment vertical="center"/>
    </xf>
    <xf numFmtId="0" fontId="81" fillId="11" borderId="0" applyNumberFormat="0" applyBorder="0" applyAlignment="0" applyProtection="0">
      <alignment vertical="center"/>
    </xf>
    <xf numFmtId="0" fontId="129" fillId="0" borderId="0" applyNumberFormat="0" applyFill="0" applyBorder="0" applyAlignment="0" applyProtection="0">
      <alignment vertical="center"/>
    </xf>
    <xf numFmtId="0" fontId="81" fillId="11" borderId="0" applyNumberFormat="0" applyBorder="0" applyAlignment="0" applyProtection="0">
      <alignment vertical="center"/>
    </xf>
    <xf numFmtId="0" fontId="81" fillId="11" borderId="0" applyNumberFormat="0" applyBorder="0" applyAlignment="0" applyProtection="0">
      <alignment vertical="center"/>
    </xf>
    <xf numFmtId="0" fontId="81" fillId="11" borderId="0" applyNumberFormat="0" applyBorder="0" applyAlignment="0" applyProtection="0">
      <alignment vertical="center"/>
    </xf>
    <xf numFmtId="0" fontId="81" fillId="11" borderId="0" applyNumberFormat="0" applyBorder="0" applyAlignment="0" applyProtection="0">
      <alignment vertical="center"/>
    </xf>
    <xf numFmtId="0" fontId="81" fillId="11" borderId="0" applyNumberFormat="0" applyBorder="0" applyAlignment="0" applyProtection="0">
      <alignment vertical="center"/>
    </xf>
    <xf numFmtId="0" fontId="81" fillId="11" borderId="0" applyNumberFormat="0" applyBorder="0" applyAlignment="0" applyProtection="0">
      <alignment vertical="center"/>
    </xf>
    <xf numFmtId="0" fontId="81" fillId="11" borderId="0" applyNumberFormat="0" applyBorder="0" applyAlignment="0" applyProtection="0">
      <alignment vertical="center"/>
    </xf>
    <xf numFmtId="0" fontId="130" fillId="54" borderId="0" applyNumberFormat="0" applyBorder="0" applyAlignment="0" applyProtection="0">
      <alignment vertical="center"/>
    </xf>
    <xf numFmtId="0" fontId="81" fillId="11" borderId="0" applyNumberFormat="0" applyBorder="0" applyAlignment="0" applyProtection="0">
      <alignment vertical="center"/>
    </xf>
    <xf numFmtId="0" fontId="130" fillId="54" borderId="0" applyNumberFormat="0" applyBorder="0" applyAlignment="0" applyProtection="0">
      <alignment vertical="center"/>
    </xf>
    <xf numFmtId="0" fontId="130" fillId="54" borderId="0" applyNumberFormat="0" applyBorder="0" applyAlignment="0" applyProtection="0">
      <alignment vertical="center"/>
    </xf>
    <xf numFmtId="0" fontId="130" fillId="54" borderId="0" applyNumberFormat="0" applyBorder="0" applyAlignment="0" applyProtection="0">
      <alignment vertical="center"/>
    </xf>
    <xf numFmtId="0" fontId="81" fillId="54" borderId="0" applyNumberFormat="0" applyBorder="0" applyAlignment="0" applyProtection="0">
      <alignment vertical="center"/>
    </xf>
    <xf numFmtId="0" fontId="81" fillId="54" borderId="0" applyNumberFormat="0" applyBorder="0" applyAlignment="0" applyProtection="0">
      <alignment vertical="center"/>
    </xf>
    <xf numFmtId="0" fontId="81" fillId="54" borderId="0" applyNumberFormat="0" applyBorder="0" applyAlignment="0" applyProtection="0">
      <alignment vertical="center"/>
    </xf>
    <xf numFmtId="0" fontId="81" fillId="54" borderId="0" applyNumberFormat="0" applyBorder="0" applyAlignment="0" applyProtection="0">
      <alignment vertical="center"/>
    </xf>
    <xf numFmtId="0" fontId="81" fillId="54" borderId="0" applyNumberFormat="0" applyBorder="0" applyAlignment="0" applyProtection="0">
      <alignment vertical="center"/>
    </xf>
    <xf numFmtId="0" fontId="81" fillId="54" borderId="0" applyNumberFormat="0" applyBorder="0" applyAlignment="0" applyProtection="0">
      <alignment vertical="center"/>
    </xf>
    <xf numFmtId="0" fontId="81" fillId="54" borderId="0" applyNumberFormat="0" applyBorder="0" applyAlignment="0" applyProtection="0">
      <alignment vertical="center"/>
    </xf>
    <xf numFmtId="0" fontId="81" fillId="54" borderId="0" applyNumberFormat="0" applyBorder="0" applyAlignment="0" applyProtection="0">
      <alignment vertical="center"/>
    </xf>
    <xf numFmtId="0" fontId="81" fillId="54" borderId="0" applyNumberFormat="0" applyBorder="0" applyAlignment="0" applyProtection="0">
      <alignment vertical="center"/>
    </xf>
    <xf numFmtId="0" fontId="81" fillId="54" borderId="0" applyNumberFormat="0" applyBorder="0" applyAlignment="0" applyProtection="0">
      <alignment vertical="center"/>
    </xf>
    <xf numFmtId="0" fontId="81" fillId="54" borderId="0" applyNumberFormat="0" applyBorder="0" applyAlignment="0" applyProtection="0">
      <alignment vertical="center"/>
    </xf>
    <xf numFmtId="0" fontId="81" fillId="54" borderId="0" applyNumberFormat="0" applyBorder="0" applyAlignment="0" applyProtection="0">
      <alignment vertical="center"/>
    </xf>
    <xf numFmtId="0" fontId="81" fillId="54" borderId="0" applyNumberFormat="0" applyBorder="0" applyAlignment="0" applyProtection="0">
      <alignment vertical="center"/>
    </xf>
    <xf numFmtId="0" fontId="81" fillId="54" borderId="0" applyNumberFormat="0" applyBorder="0" applyAlignment="0" applyProtection="0">
      <alignment vertical="center"/>
    </xf>
    <xf numFmtId="0" fontId="130" fillId="11" borderId="0" applyNumberFormat="0" applyBorder="0" applyAlignment="0" applyProtection="0">
      <alignment vertical="center"/>
    </xf>
    <xf numFmtId="0" fontId="130" fillId="11" borderId="0" applyNumberFormat="0" applyBorder="0" applyAlignment="0" applyProtection="0">
      <alignment vertical="center"/>
    </xf>
    <xf numFmtId="0" fontId="130" fillId="11" borderId="0" applyNumberFormat="0" applyBorder="0" applyAlignment="0" applyProtection="0">
      <alignment vertical="center"/>
    </xf>
    <xf numFmtId="0" fontId="130" fillId="11" borderId="0" applyNumberFormat="0" applyBorder="0" applyAlignment="0" applyProtection="0">
      <alignment vertical="center"/>
    </xf>
    <xf numFmtId="0" fontId="130" fillId="11" borderId="0" applyNumberFormat="0" applyBorder="0" applyAlignment="0" applyProtection="0">
      <alignment vertical="center"/>
    </xf>
    <xf numFmtId="0" fontId="0" fillId="0" borderId="0">
      <alignment vertical="center"/>
    </xf>
    <xf numFmtId="0" fontId="130" fillId="11" borderId="0" applyNumberFormat="0" applyBorder="0" applyAlignment="0" applyProtection="0">
      <alignment vertical="center"/>
    </xf>
    <xf numFmtId="0" fontId="130" fillId="11" borderId="0" applyNumberFormat="0" applyBorder="0" applyAlignment="0" applyProtection="0">
      <alignment vertical="center"/>
    </xf>
    <xf numFmtId="0" fontId="114" fillId="53" borderId="0" applyNumberFormat="0" applyBorder="0" applyAlignment="0" applyProtection="0">
      <alignment vertical="center"/>
    </xf>
    <xf numFmtId="0" fontId="130" fillId="11" borderId="0" applyNumberFormat="0" applyBorder="0" applyAlignment="0" applyProtection="0">
      <alignment vertical="center"/>
    </xf>
    <xf numFmtId="0" fontId="84" fillId="11" borderId="0" applyNumberFormat="0" applyBorder="0" applyAlignment="0" applyProtection="0">
      <alignment vertical="center"/>
    </xf>
    <xf numFmtId="0" fontId="81" fillId="54" borderId="0" applyNumberFormat="0" applyBorder="0" applyAlignment="0" applyProtection="0">
      <alignment vertical="center"/>
    </xf>
    <xf numFmtId="0" fontId="81" fillId="54" borderId="0" applyNumberFormat="0" applyBorder="0" applyAlignment="0" applyProtection="0">
      <alignment vertical="center"/>
    </xf>
    <xf numFmtId="0" fontId="117" fillId="0" borderId="0">
      <alignment vertical="center"/>
    </xf>
    <xf numFmtId="0" fontId="81" fillId="54" borderId="0" applyNumberFormat="0" applyBorder="0" applyAlignment="0" applyProtection="0">
      <alignment vertical="center"/>
    </xf>
    <xf numFmtId="0" fontId="81" fillId="5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72" fillId="0" borderId="25" applyNumberFormat="0" applyFill="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31" fillId="0" borderId="43" applyNumberFormat="0" applyFill="0" applyAlignment="0" applyProtection="0">
      <alignment vertical="center"/>
    </xf>
    <xf numFmtId="0" fontId="8" fillId="0" borderId="0">
      <alignment vertical="center"/>
    </xf>
    <xf numFmtId="0" fontId="103" fillId="14" borderId="0" applyNumberFormat="0" applyBorder="0" applyAlignment="0" applyProtection="0">
      <alignment vertical="center"/>
    </xf>
    <xf numFmtId="0" fontId="8" fillId="0" borderId="0">
      <alignment vertical="center"/>
    </xf>
    <xf numFmtId="0" fontId="103" fillId="14" borderId="0" applyNumberFormat="0" applyBorder="0" applyAlignment="0" applyProtection="0">
      <alignment vertical="center"/>
    </xf>
    <xf numFmtId="0" fontId="8" fillId="0" borderId="0">
      <alignment vertical="center"/>
    </xf>
    <xf numFmtId="0" fontId="103" fillId="14" borderId="0" applyNumberFormat="0" applyBorder="0" applyAlignment="0" applyProtection="0">
      <alignment vertical="center"/>
    </xf>
    <xf numFmtId="0" fontId="8" fillId="0" borderId="0">
      <alignment vertical="center"/>
    </xf>
    <xf numFmtId="0" fontId="8" fillId="0" borderId="0">
      <alignment vertical="center"/>
    </xf>
    <xf numFmtId="0" fontId="103" fillId="14" borderId="0" applyNumberFormat="0" applyBorder="0" applyAlignment="0" applyProtection="0">
      <alignment vertical="center"/>
    </xf>
    <xf numFmtId="0" fontId="8" fillId="0" borderId="0">
      <alignment vertical="center"/>
    </xf>
    <xf numFmtId="0" fontId="0" fillId="0" borderId="0">
      <alignment vertical="center"/>
    </xf>
    <xf numFmtId="0" fontId="0" fillId="0" borderId="0">
      <alignment vertical="center"/>
    </xf>
    <xf numFmtId="0" fontId="132" fillId="13" borderId="44" applyNumberFormat="0" applyAlignment="0" applyProtection="0">
      <alignment vertical="center"/>
    </xf>
    <xf numFmtId="0" fontId="0" fillId="0" borderId="0">
      <alignment vertical="center"/>
    </xf>
    <xf numFmtId="0" fontId="8" fillId="0" borderId="0">
      <alignment vertical="center"/>
    </xf>
    <xf numFmtId="0" fontId="0" fillId="0" borderId="0">
      <alignment vertical="center"/>
    </xf>
    <xf numFmtId="0" fontId="0" fillId="8" borderId="37" applyNumberFormat="0" applyFont="0" applyAlignment="0" applyProtection="0">
      <alignment vertical="center"/>
    </xf>
    <xf numFmtId="0" fontId="8" fillId="0" borderId="0">
      <alignment vertical="center"/>
    </xf>
    <xf numFmtId="0" fontId="0" fillId="8" borderId="37"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0" fillId="0" borderId="0">
      <alignment vertical="center"/>
    </xf>
    <xf numFmtId="0" fontId="0" fillId="8" borderId="37" applyNumberFormat="0" applyFont="0" applyAlignment="0" applyProtection="0">
      <alignment vertical="center"/>
    </xf>
    <xf numFmtId="0" fontId="8" fillId="0" borderId="0">
      <alignment vertical="center"/>
    </xf>
    <xf numFmtId="0" fontId="8" fillId="0" borderId="0"/>
    <xf numFmtId="0" fontId="8" fillId="0" borderId="0">
      <alignment vertical="center"/>
    </xf>
    <xf numFmtId="0" fontId="8" fillId="0" borderId="0"/>
    <xf numFmtId="0" fontId="8" fillId="0" borderId="0">
      <alignment vertical="center"/>
    </xf>
    <xf numFmtId="0" fontId="8" fillId="0" borderId="0">
      <alignment vertical="center"/>
    </xf>
    <xf numFmtId="0" fontId="0" fillId="0" borderId="0">
      <alignment vertical="center"/>
    </xf>
    <xf numFmtId="0" fontId="0" fillId="8" borderId="37"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3" fillId="63" borderId="0" applyNumberFormat="0" applyBorder="0" applyAlignment="0" applyProtection="0">
      <alignment vertical="center"/>
    </xf>
    <xf numFmtId="0" fontId="8" fillId="0" borderId="0">
      <alignment vertical="center"/>
    </xf>
    <xf numFmtId="0" fontId="83" fillId="63"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0" fillId="0" borderId="0">
      <alignment vertical="center"/>
    </xf>
    <xf numFmtId="0" fontId="8" fillId="0" borderId="0">
      <alignment vertical="center"/>
    </xf>
    <xf numFmtId="0" fontId="8" fillId="0" borderId="0">
      <alignment vertical="center"/>
    </xf>
    <xf numFmtId="0" fontId="53"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3" fillId="58"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6" fillId="0" borderId="0">
      <alignment vertical="center"/>
    </xf>
    <xf numFmtId="0" fontId="6" fillId="0" borderId="0">
      <alignment vertical="center"/>
    </xf>
    <xf numFmtId="0" fontId="8" fillId="0" borderId="0">
      <alignment vertical="center"/>
    </xf>
    <xf numFmtId="0" fontId="8" fillId="0" borderId="0">
      <alignment vertical="center"/>
    </xf>
    <xf numFmtId="0" fontId="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6" fillId="0" borderId="0">
      <alignment vertical="center"/>
    </xf>
    <xf numFmtId="0" fontId="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6"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18" fillId="25" borderId="3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32" fillId="13" borderId="44" applyNumberFormat="0" applyAlignment="0" applyProtection="0">
      <alignment vertical="center"/>
    </xf>
    <xf numFmtId="0" fontId="8" fillId="0" borderId="0">
      <alignment vertical="center"/>
    </xf>
    <xf numFmtId="0" fontId="8" fillId="0" borderId="0">
      <alignment vertical="center"/>
    </xf>
    <xf numFmtId="0" fontId="132" fillId="13" borderId="44" applyNumberFormat="0" applyAlignment="0" applyProtection="0">
      <alignment vertical="center"/>
    </xf>
    <xf numFmtId="0" fontId="118" fillId="25" borderId="36" applyNumberFormat="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0" fillId="0" borderId="0">
      <alignment vertical="center"/>
    </xf>
    <xf numFmtId="0" fontId="0"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0" fillId="0" borderId="0">
      <alignment vertical="center"/>
    </xf>
    <xf numFmtId="0" fontId="120" fillId="6" borderId="39" applyNumberFormat="0" applyAlignment="0" applyProtection="0">
      <alignment vertical="center"/>
    </xf>
    <xf numFmtId="0" fontId="8" fillId="0" borderId="0">
      <alignment vertical="center"/>
    </xf>
    <xf numFmtId="0" fontId="120" fillId="6" borderId="39" applyNumberFormat="0" applyAlignment="0" applyProtection="0">
      <alignment vertical="center"/>
    </xf>
    <xf numFmtId="0" fontId="8" fillId="0" borderId="0">
      <alignment vertical="center"/>
    </xf>
    <xf numFmtId="0" fontId="120" fillId="6" borderId="39" applyNumberFormat="0" applyAlignment="0" applyProtection="0">
      <alignment vertical="center"/>
    </xf>
    <xf numFmtId="0" fontId="8" fillId="0" borderId="0">
      <alignment vertical="center"/>
    </xf>
    <xf numFmtId="0" fontId="120" fillId="6" borderId="39" applyNumberFormat="0" applyAlignment="0" applyProtection="0">
      <alignment vertical="center"/>
    </xf>
    <xf numFmtId="0" fontId="8" fillId="0" borderId="0">
      <alignment vertical="center"/>
    </xf>
    <xf numFmtId="0" fontId="120" fillId="6" borderId="39" applyNumberFormat="0" applyAlignment="0" applyProtection="0">
      <alignment vertical="center"/>
    </xf>
    <xf numFmtId="0" fontId="8" fillId="0" borderId="0">
      <alignment vertical="center"/>
    </xf>
    <xf numFmtId="0" fontId="8" fillId="0" borderId="0">
      <alignment vertical="center"/>
    </xf>
    <xf numFmtId="0" fontId="112" fillId="14" borderId="0" applyNumberFormat="0" applyBorder="0" applyAlignment="0" applyProtection="0">
      <alignment vertical="center"/>
    </xf>
    <xf numFmtId="0" fontId="120" fillId="6" borderId="39"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 fillId="0" borderId="0">
      <alignment vertical="center"/>
    </xf>
    <xf numFmtId="0" fontId="118" fillId="25" borderId="36" applyNumberFormat="0" applyAlignment="0" applyProtection="0">
      <alignment vertical="center"/>
    </xf>
    <xf numFmtId="0" fontId="8" fillId="0" borderId="0">
      <alignment vertical="center"/>
    </xf>
    <xf numFmtId="0" fontId="118" fillId="25" borderId="36" applyNumberFormat="0" applyAlignment="0" applyProtection="0">
      <alignment vertical="center"/>
    </xf>
    <xf numFmtId="0" fontId="0" fillId="0" borderId="0">
      <alignment vertical="center"/>
    </xf>
    <xf numFmtId="0" fontId="0"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73" fillId="0" borderId="0">
      <alignment vertical="center"/>
    </xf>
    <xf numFmtId="0" fontId="8" fillId="0" borderId="0">
      <alignment vertical="center"/>
    </xf>
    <xf numFmtId="0" fontId="8" fillId="0" borderId="0">
      <alignment vertical="center"/>
    </xf>
    <xf numFmtId="0" fontId="8" fillId="0" borderId="0">
      <alignment vertical="center"/>
    </xf>
    <xf numFmtId="0" fontId="118" fillId="25" borderId="36" applyNumberFormat="0" applyAlignment="0" applyProtection="0">
      <alignment vertical="center"/>
    </xf>
    <xf numFmtId="0" fontId="8" fillId="0" borderId="0">
      <alignment vertical="center"/>
    </xf>
    <xf numFmtId="0" fontId="8" fillId="0" borderId="0">
      <alignment vertical="center"/>
    </xf>
    <xf numFmtId="0" fontId="0"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0"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0" fillId="0" borderId="0">
      <alignment vertical="center"/>
    </xf>
    <xf numFmtId="0" fontId="0" fillId="0" borderId="0">
      <alignment vertical="center"/>
    </xf>
    <xf numFmtId="0" fontId="0"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0" fillId="0" borderId="0">
      <alignment vertical="center"/>
    </xf>
    <xf numFmtId="0" fontId="0" fillId="0" borderId="0">
      <alignment vertical="center"/>
    </xf>
    <xf numFmtId="0" fontId="131" fillId="0" borderId="43" applyNumberFormat="0" applyFill="0" applyAlignment="0" applyProtection="0">
      <alignment vertical="center"/>
    </xf>
    <xf numFmtId="0" fontId="0" fillId="0" borderId="0">
      <alignment vertical="center"/>
    </xf>
    <xf numFmtId="0" fontId="0" fillId="0" borderId="0">
      <alignment vertical="center"/>
    </xf>
    <xf numFmtId="0" fontId="131" fillId="0" borderId="4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31" fillId="0" borderId="43" applyNumberFormat="0" applyFill="0" applyAlignment="0" applyProtection="0">
      <alignment vertical="center"/>
    </xf>
    <xf numFmtId="0" fontId="0" fillId="0" borderId="0">
      <alignment vertical="center"/>
    </xf>
    <xf numFmtId="0" fontId="0" fillId="0" borderId="0">
      <alignment vertical="center"/>
    </xf>
    <xf numFmtId="0" fontId="131" fillId="0" borderId="43" applyNumberFormat="0" applyFill="0" applyAlignment="0" applyProtection="0">
      <alignment vertical="center"/>
    </xf>
    <xf numFmtId="0" fontId="0" fillId="0" borderId="0">
      <alignment vertical="center"/>
    </xf>
    <xf numFmtId="0" fontId="0" fillId="0" borderId="0">
      <alignment vertical="center"/>
    </xf>
    <xf numFmtId="0" fontId="131" fillId="0" borderId="43" applyNumberFormat="0" applyFill="0" applyAlignment="0" applyProtection="0">
      <alignment vertical="center"/>
    </xf>
    <xf numFmtId="0" fontId="0" fillId="0" borderId="0">
      <alignment vertical="center"/>
    </xf>
    <xf numFmtId="0" fontId="0" fillId="0" borderId="0">
      <alignment vertical="center"/>
    </xf>
    <xf numFmtId="0" fontId="131" fillId="0" borderId="43"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 fillId="0" borderId="0" applyAlignment="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0" fillId="0" borderId="0">
      <alignment vertical="center"/>
    </xf>
    <xf numFmtId="0" fontId="0" fillId="0" borderId="0">
      <alignment vertical="center"/>
    </xf>
    <xf numFmtId="0" fontId="8" fillId="0" borderId="0">
      <alignment vertical="center"/>
    </xf>
    <xf numFmtId="0" fontId="0" fillId="0" borderId="0">
      <alignment vertical="center"/>
    </xf>
    <xf numFmtId="0" fontId="0"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8" fillId="0" borderId="0">
      <alignment vertical="center"/>
    </xf>
    <xf numFmtId="0" fontId="0" fillId="0" borderId="0">
      <alignment vertical="center"/>
    </xf>
    <xf numFmtId="0" fontId="0" fillId="0" borderId="0">
      <alignment vertical="center"/>
    </xf>
    <xf numFmtId="0" fontId="8" fillId="0" borderId="0">
      <alignment vertical="center"/>
    </xf>
    <xf numFmtId="0" fontId="8" fillId="0" borderId="0">
      <alignment vertical="center"/>
    </xf>
    <xf numFmtId="0" fontId="0" fillId="0" borderId="0">
      <alignment vertical="center"/>
    </xf>
    <xf numFmtId="0" fontId="119" fillId="0" borderId="1">
      <alignment horizontal="left" vertical="center"/>
    </xf>
    <xf numFmtId="0" fontId="119" fillId="0" borderId="1">
      <alignment horizontal="left" vertical="center"/>
    </xf>
    <xf numFmtId="0" fontId="0" fillId="8" borderId="37" applyNumberFormat="0" applyFont="0" applyAlignment="0" applyProtection="0">
      <alignment vertical="center"/>
    </xf>
    <xf numFmtId="0" fontId="119" fillId="0" borderId="1">
      <alignment horizontal="left" vertical="center"/>
    </xf>
    <xf numFmtId="0" fontId="119" fillId="0" borderId="1">
      <alignment horizontal="left" vertical="center"/>
    </xf>
    <xf numFmtId="0" fontId="0" fillId="8" borderId="37" applyNumberFormat="0" applyFont="0" applyAlignment="0" applyProtection="0">
      <alignment vertical="center"/>
    </xf>
    <xf numFmtId="0" fontId="119" fillId="0" borderId="1">
      <alignment horizontal="left" vertical="center"/>
    </xf>
    <xf numFmtId="0" fontId="119" fillId="0" borderId="1">
      <alignment horizontal="left" vertical="center"/>
    </xf>
    <xf numFmtId="0" fontId="119" fillId="0" borderId="1">
      <alignment horizontal="left" vertical="center"/>
    </xf>
    <xf numFmtId="0" fontId="0" fillId="0" borderId="0">
      <alignment vertical="center"/>
    </xf>
    <xf numFmtId="0" fontId="0" fillId="0" borderId="0">
      <alignment vertical="center"/>
    </xf>
    <xf numFmtId="0" fontId="0"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33" fillId="25" borderId="39" applyNumberFormat="0" applyAlignment="0" applyProtection="0">
      <alignment vertical="center"/>
    </xf>
    <xf numFmtId="0" fontId="8" fillId="0" borderId="0">
      <alignment vertical="center"/>
    </xf>
    <xf numFmtId="1" fontId="73" fillId="0" borderId="24" applyFill="0" applyProtection="0">
      <alignment horizontal="center" vertical="center"/>
    </xf>
    <xf numFmtId="0" fontId="8" fillId="0" borderId="0">
      <alignment vertical="center"/>
    </xf>
    <xf numFmtId="0" fontId="133" fillId="25" borderId="39" applyNumberFormat="0" applyAlignment="0" applyProtection="0">
      <alignment vertical="center"/>
    </xf>
    <xf numFmtId="0" fontId="8" fillId="0" borderId="0">
      <alignment vertical="center"/>
    </xf>
    <xf numFmtId="0" fontId="8" fillId="0" borderId="0">
      <alignment vertical="center"/>
    </xf>
    <xf numFmtId="0" fontId="133" fillId="25" borderId="39" applyNumberFormat="0" applyAlignment="0" applyProtection="0">
      <alignment vertical="center"/>
    </xf>
    <xf numFmtId="0" fontId="6" fillId="0" borderId="0">
      <alignment vertical="center"/>
    </xf>
    <xf numFmtId="0" fontId="6" fillId="0" borderId="0">
      <alignment vertical="center"/>
    </xf>
    <xf numFmtId="0" fontId="133" fillId="25" borderId="39" applyNumberFormat="0" applyAlignment="0" applyProtection="0">
      <alignment vertical="center"/>
    </xf>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0" borderId="0" applyNumberFormat="0" applyFill="0" applyBorder="0" applyAlignment="0" applyProtection="0">
      <alignment vertical="center"/>
    </xf>
    <xf numFmtId="0" fontId="103" fillId="14" borderId="0" applyNumberFormat="0" applyBorder="0" applyAlignment="0" applyProtection="0">
      <alignment vertical="center"/>
    </xf>
    <xf numFmtId="0" fontId="103" fillId="14" borderId="0" applyNumberFormat="0" applyBorder="0" applyAlignment="0" applyProtection="0">
      <alignment vertical="center"/>
    </xf>
    <xf numFmtId="0" fontId="103" fillId="14" borderId="0" applyNumberFormat="0" applyBorder="0" applyAlignment="0" applyProtection="0">
      <alignment vertical="center"/>
    </xf>
    <xf numFmtId="0" fontId="103" fillId="14" borderId="0" applyNumberFormat="0" applyBorder="0" applyAlignment="0" applyProtection="0">
      <alignment vertical="center"/>
    </xf>
    <xf numFmtId="0" fontId="103" fillId="14" borderId="0" applyNumberFormat="0" applyBorder="0" applyAlignment="0" applyProtection="0">
      <alignment vertical="center"/>
    </xf>
    <xf numFmtId="0" fontId="103" fillId="14" borderId="0" applyNumberFormat="0" applyBorder="0" applyAlignment="0" applyProtection="0">
      <alignment vertical="center"/>
    </xf>
    <xf numFmtId="0" fontId="103" fillId="14" borderId="0" applyNumberFormat="0" applyBorder="0" applyAlignment="0" applyProtection="0">
      <alignment vertical="center"/>
    </xf>
    <xf numFmtId="0" fontId="103" fillId="14" borderId="0" applyNumberFormat="0" applyBorder="0" applyAlignment="0" applyProtection="0">
      <alignment vertical="center"/>
    </xf>
    <xf numFmtId="0" fontId="112" fillId="28" borderId="0" applyNumberFormat="0" applyBorder="0" applyAlignment="0" applyProtection="0">
      <alignment vertical="center"/>
    </xf>
    <xf numFmtId="0" fontId="112" fillId="28" borderId="0" applyNumberFormat="0" applyBorder="0" applyAlignment="0" applyProtection="0">
      <alignment vertical="center"/>
    </xf>
    <xf numFmtId="0" fontId="112" fillId="28" borderId="0" applyNumberFormat="0" applyBorder="0" applyAlignment="0" applyProtection="0">
      <alignment vertical="center"/>
    </xf>
    <xf numFmtId="0" fontId="112" fillId="28" borderId="0" applyNumberFormat="0" applyBorder="0" applyAlignment="0" applyProtection="0">
      <alignment vertical="center"/>
    </xf>
    <xf numFmtId="0" fontId="103" fillId="28" borderId="0" applyNumberFormat="0" applyBorder="0" applyAlignment="0" applyProtection="0">
      <alignment vertical="center"/>
    </xf>
    <xf numFmtId="0" fontId="103" fillId="28" borderId="0" applyNumberFormat="0" applyBorder="0" applyAlignment="0" applyProtection="0">
      <alignment vertical="center"/>
    </xf>
    <xf numFmtId="0" fontId="103" fillId="28" borderId="0" applyNumberFormat="0" applyBorder="0" applyAlignment="0" applyProtection="0">
      <alignment vertical="center"/>
    </xf>
    <xf numFmtId="0" fontId="103" fillId="28" borderId="0" applyNumberFormat="0" applyBorder="0" applyAlignment="0" applyProtection="0">
      <alignment vertical="center"/>
    </xf>
    <xf numFmtId="0" fontId="103" fillId="28" borderId="0" applyNumberFormat="0" applyBorder="0" applyAlignment="0" applyProtection="0">
      <alignment vertical="center"/>
    </xf>
    <xf numFmtId="0" fontId="103" fillId="28" borderId="0" applyNumberFormat="0" applyBorder="0" applyAlignment="0" applyProtection="0">
      <alignment vertical="center"/>
    </xf>
    <xf numFmtId="0" fontId="103" fillId="28" borderId="0" applyNumberFormat="0" applyBorder="0" applyAlignment="0" applyProtection="0">
      <alignment vertical="center"/>
    </xf>
    <xf numFmtId="0" fontId="103" fillId="28" borderId="0" applyNumberFormat="0" applyBorder="0" applyAlignment="0" applyProtection="0">
      <alignment vertical="center"/>
    </xf>
    <xf numFmtId="0" fontId="103" fillId="28" borderId="0" applyNumberFormat="0" applyBorder="0" applyAlignment="0" applyProtection="0">
      <alignment vertical="center"/>
    </xf>
    <xf numFmtId="0" fontId="129" fillId="0" borderId="0" applyNumberFormat="0" applyFill="0" applyBorder="0" applyAlignment="0" applyProtection="0">
      <alignment vertical="center"/>
    </xf>
    <xf numFmtId="0" fontId="103" fillId="28" borderId="0" applyNumberFormat="0" applyBorder="0" applyAlignment="0" applyProtection="0">
      <alignment vertical="center"/>
    </xf>
    <xf numFmtId="0" fontId="103" fillId="28" borderId="0" applyNumberFormat="0" applyBorder="0" applyAlignment="0" applyProtection="0">
      <alignment vertical="center"/>
    </xf>
    <xf numFmtId="0" fontId="129" fillId="0" borderId="0" applyNumberFormat="0" applyFill="0" applyBorder="0" applyAlignment="0" applyProtection="0">
      <alignment vertical="center"/>
    </xf>
    <xf numFmtId="0" fontId="103" fillId="28" borderId="0" applyNumberFormat="0" applyBorder="0" applyAlignment="0" applyProtection="0">
      <alignment vertical="center"/>
    </xf>
    <xf numFmtId="0" fontId="103" fillId="28" borderId="0" applyNumberFormat="0" applyBorder="0" applyAlignment="0" applyProtection="0">
      <alignment vertical="center"/>
    </xf>
    <xf numFmtId="0" fontId="103" fillId="28" borderId="0" applyNumberFormat="0" applyBorder="0" applyAlignment="0" applyProtection="0">
      <alignment vertical="center"/>
    </xf>
    <xf numFmtId="0" fontId="103" fillId="28" borderId="0" applyNumberFormat="0" applyBorder="0" applyAlignment="0" applyProtection="0">
      <alignment vertical="center"/>
    </xf>
    <xf numFmtId="0" fontId="112" fillId="14" borderId="0" applyNumberFormat="0" applyBorder="0" applyAlignment="0" applyProtection="0">
      <alignment vertical="center"/>
    </xf>
    <xf numFmtId="0" fontId="112" fillId="14" borderId="0" applyNumberFormat="0" applyBorder="0" applyAlignment="0" applyProtection="0">
      <alignment vertical="center"/>
    </xf>
    <xf numFmtId="0" fontId="112" fillId="14" borderId="0" applyNumberFormat="0" applyBorder="0" applyAlignment="0" applyProtection="0">
      <alignment vertical="center"/>
    </xf>
    <xf numFmtId="0" fontId="112" fillId="14" borderId="0" applyNumberFormat="0" applyBorder="0" applyAlignment="0" applyProtection="0">
      <alignment vertical="center"/>
    </xf>
    <xf numFmtId="0" fontId="112" fillId="14" borderId="0" applyNumberFormat="0" applyBorder="0" applyAlignment="0" applyProtection="0">
      <alignment vertical="center"/>
    </xf>
    <xf numFmtId="0" fontId="73" fillId="0" borderId="10" applyNumberFormat="0" applyFill="0" applyProtection="0">
      <alignment horizontal="left" vertical="center"/>
    </xf>
    <xf numFmtId="0" fontId="112" fillId="14" borderId="0" applyNumberFormat="0" applyBorder="0" applyAlignment="0" applyProtection="0">
      <alignment vertical="center"/>
    </xf>
    <xf numFmtId="0" fontId="112" fillId="14" borderId="0" applyNumberFormat="0" applyBorder="0" applyAlignment="0" applyProtection="0">
      <alignment vertical="center"/>
    </xf>
    <xf numFmtId="0" fontId="112" fillId="14" borderId="0" applyNumberFormat="0" applyBorder="0" applyAlignment="0" applyProtection="0">
      <alignment vertical="center"/>
    </xf>
    <xf numFmtId="0" fontId="103" fillId="28" borderId="0" applyNumberFormat="0" applyBorder="0" applyAlignment="0" applyProtection="0">
      <alignment vertical="center"/>
    </xf>
    <xf numFmtId="0" fontId="103" fillId="28" borderId="0" applyNumberFormat="0" applyBorder="0" applyAlignment="0" applyProtection="0">
      <alignment vertical="center"/>
    </xf>
    <xf numFmtId="0" fontId="103" fillId="28" borderId="0" applyNumberFormat="0" applyBorder="0" applyAlignment="0" applyProtection="0">
      <alignment vertical="center"/>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1" applyNumberFormat="0" applyFill="0" applyAlignment="0" applyProtection="0">
      <alignment vertical="center"/>
    </xf>
    <xf numFmtId="0" fontId="138" fillId="0" borderId="0" applyNumberFormat="0" applyFill="0" applyBorder="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1"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138" fillId="0" borderId="0" applyNumberFormat="0" applyFill="0" applyBorder="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138" fillId="0" borderId="0" applyNumberFormat="0" applyFill="0" applyBorder="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4" fontId="0" fillId="0" borderId="0" applyFont="0" applyFill="0" applyBorder="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72" fillId="0" borderId="25" applyNumberFormat="0" applyFill="0" applyAlignment="0" applyProtection="0">
      <alignment vertical="center"/>
    </xf>
    <xf numFmtId="0" fontId="133" fillId="25" borderId="39" applyNumberFormat="0" applyAlignment="0" applyProtection="0">
      <alignment vertical="center"/>
    </xf>
    <xf numFmtId="0" fontId="133" fillId="25" borderId="39" applyNumberFormat="0" applyAlignment="0" applyProtection="0">
      <alignment vertical="center"/>
    </xf>
    <xf numFmtId="0" fontId="133" fillId="25" borderId="39" applyNumberFormat="0" applyAlignment="0" applyProtection="0">
      <alignment vertical="center"/>
    </xf>
    <xf numFmtId="0" fontId="133" fillId="25" borderId="39" applyNumberFormat="0" applyAlignment="0" applyProtection="0">
      <alignment vertical="center"/>
    </xf>
    <xf numFmtId="0" fontId="133" fillId="25" borderId="39" applyNumberFormat="0" applyAlignment="0" applyProtection="0">
      <alignment vertical="center"/>
    </xf>
    <xf numFmtId="0" fontId="133" fillId="25" borderId="39" applyNumberFormat="0" applyAlignment="0" applyProtection="0">
      <alignment vertical="center"/>
    </xf>
    <xf numFmtId="0" fontId="133" fillId="25" borderId="39" applyNumberFormat="0" applyAlignment="0" applyProtection="0">
      <alignment vertical="center"/>
    </xf>
    <xf numFmtId="0" fontId="133" fillId="25" borderId="39" applyNumberFormat="0" applyAlignment="0" applyProtection="0">
      <alignment vertical="center"/>
    </xf>
    <xf numFmtId="0" fontId="133" fillId="25" borderId="39" applyNumberFormat="0" applyAlignment="0" applyProtection="0">
      <alignment vertical="center"/>
    </xf>
    <xf numFmtId="0" fontId="133" fillId="25" borderId="39" applyNumberFormat="0" applyAlignment="0" applyProtection="0">
      <alignment vertical="center"/>
    </xf>
    <xf numFmtId="0" fontId="133" fillId="25" borderId="39" applyNumberFormat="0" applyAlignment="0" applyProtection="0">
      <alignment vertical="center"/>
    </xf>
    <xf numFmtId="0" fontId="133" fillId="25" borderId="39" applyNumberFormat="0" applyAlignment="0" applyProtection="0">
      <alignment vertical="center"/>
    </xf>
    <xf numFmtId="0" fontId="133" fillId="25" borderId="39" applyNumberFormat="0" applyAlignment="0" applyProtection="0">
      <alignment vertical="center"/>
    </xf>
    <xf numFmtId="0" fontId="133" fillId="25" borderId="39" applyNumberFormat="0" applyAlignment="0" applyProtection="0">
      <alignment vertical="center"/>
    </xf>
    <xf numFmtId="0" fontId="133" fillId="25" borderId="39" applyNumberFormat="0" applyAlignment="0" applyProtection="0">
      <alignment vertical="center"/>
    </xf>
    <xf numFmtId="0" fontId="133" fillId="25" borderId="39" applyNumberFormat="0" applyAlignment="0" applyProtection="0">
      <alignment vertical="center"/>
    </xf>
    <xf numFmtId="0" fontId="133" fillId="25" borderId="39" applyNumberFormat="0" applyAlignment="0" applyProtection="0">
      <alignment vertical="center"/>
    </xf>
    <xf numFmtId="0" fontId="132" fillId="13" borderId="44" applyNumberFormat="0" applyAlignment="0" applyProtection="0">
      <alignment vertical="center"/>
    </xf>
    <xf numFmtId="0" fontId="132" fillId="13" borderId="44" applyNumberFormat="0" applyAlignment="0" applyProtection="0">
      <alignment vertical="center"/>
    </xf>
    <xf numFmtId="0" fontId="132" fillId="13" borderId="44" applyNumberFormat="0" applyAlignment="0" applyProtection="0">
      <alignment vertical="center"/>
    </xf>
    <xf numFmtId="0" fontId="132" fillId="13" borderId="44" applyNumberFormat="0" applyAlignment="0" applyProtection="0">
      <alignment vertical="center"/>
    </xf>
    <xf numFmtId="0" fontId="132" fillId="13" borderId="44" applyNumberFormat="0" applyAlignment="0" applyProtection="0">
      <alignment vertical="center"/>
    </xf>
    <xf numFmtId="0" fontId="132" fillId="13" borderId="44" applyNumberFormat="0" applyAlignment="0" applyProtection="0">
      <alignment vertical="center"/>
    </xf>
    <xf numFmtId="0" fontId="132" fillId="13" borderId="44" applyNumberFormat="0" applyAlignment="0" applyProtection="0">
      <alignment vertical="center"/>
    </xf>
    <xf numFmtId="0" fontId="132" fillId="13" borderId="44" applyNumberFormat="0" applyAlignment="0" applyProtection="0">
      <alignment vertical="center"/>
    </xf>
    <xf numFmtId="0" fontId="132" fillId="13" borderId="44" applyNumberFormat="0" applyAlignment="0" applyProtection="0">
      <alignment vertical="center"/>
    </xf>
    <xf numFmtId="0" fontId="132" fillId="13" borderId="44" applyNumberFormat="0" applyAlignment="0" applyProtection="0">
      <alignment vertical="center"/>
    </xf>
    <xf numFmtId="0" fontId="132" fillId="13" borderId="44" applyNumberFormat="0" applyAlignment="0" applyProtection="0">
      <alignment vertical="center"/>
    </xf>
    <xf numFmtId="0" fontId="132" fillId="13" borderId="44" applyNumberFormat="0" applyAlignment="0" applyProtection="0">
      <alignment vertical="center"/>
    </xf>
    <xf numFmtId="0" fontId="132" fillId="13" borderId="44" applyNumberFormat="0" applyAlignment="0" applyProtection="0">
      <alignment vertical="center"/>
    </xf>
    <xf numFmtId="0" fontId="132" fillId="13" borderId="44" applyNumberFormat="0" applyAlignment="0" applyProtection="0">
      <alignment vertical="center"/>
    </xf>
    <xf numFmtId="0" fontId="132" fillId="13" borderId="44" applyNumberFormat="0" applyAlignment="0" applyProtection="0">
      <alignment vertical="center"/>
    </xf>
    <xf numFmtId="0" fontId="132" fillId="13" borderId="44" applyNumberFormat="0" applyAlignment="0" applyProtection="0">
      <alignment vertical="center"/>
    </xf>
    <xf numFmtId="0" fontId="132" fillId="13" borderId="44" applyNumberFormat="0" applyAlignment="0" applyProtection="0">
      <alignment vertical="center"/>
    </xf>
    <xf numFmtId="0" fontId="132" fillId="13" borderId="44" applyNumberFormat="0" applyAlignment="0" applyProtection="0">
      <alignment vertical="center"/>
    </xf>
    <xf numFmtId="0" fontId="129"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79" fillId="0" borderId="24" applyNumberFormat="0" applyFill="0" applyProtection="0">
      <alignment horizontal="left" vertical="center"/>
    </xf>
    <xf numFmtId="0" fontId="79" fillId="0" borderId="24" applyNumberFormat="0" applyFill="0" applyProtection="0">
      <alignment horizontal="left" vertical="center"/>
    </xf>
    <xf numFmtId="0" fontId="79" fillId="0" borderId="24" applyNumberFormat="0" applyFill="0" applyProtection="0">
      <alignment horizontal="left" vertical="center"/>
    </xf>
    <xf numFmtId="0" fontId="79" fillId="0" borderId="24" applyNumberFormat="0" applyFill="0" applyProtection="0">
      <alignment horizontal="left" vertical="center"/>
    </xf>
    <xf numFmtId="0" fontId="79" fillId="0" borderId="24" applyNumberFormat="0" applyFill="0" applyProtection="0">
      <alignment horizontal="left" vertical="center"/>
    </xf>
    <xf numFmtId="0" fontId="79" fillId="0" borderId="24" applyNumberFormat="0" applyFill="0" applyProtection="0">
      <alignment horizontal="left" vertical="center"/>
    </xf>
    <xf numFmtId="0" fontId="79" fillId="0" borderId="24" applyNumberFormat="0" applyFill="0" applyProtection="0">
      <alignment horizontal="left" vertical="center"/>
    </xf>
    <xf numFmtId="0" fontId="79" fillId="0" borderId="24" applyNumberFormat="0" applyFill="0" applyProtection="0">
      <alignment horizontal="lef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8" fillId="0" borderId="0" applyNumberFormat="0" applyFill="0" applyBorder="0" applyAlignment="0" applyProtection="0">
      <alignment vertical="center"/>
    </xf>
    <xf numFmtId="0" fontId="131" fillId="0" borderId="43" applyNumberFormat="0" applyFill="0" applyAlignment="0" applyProtection="0">
      <alignment vertical="center"/>
    </xf>
    <xf numFmtId="0" fontId="131" fillId="0" borderId="43" applyNumberFormat="0" applyFill="0" applyAlignment="0" applyProtection="0">
      <alignment vertical="center"/>
    </xf>
    <xf numFmtId="0" fontId="131" fillId="0" borderId="43" applyNumberFormat="0" applyFill="0" applyAlignment="0" applyProtection="0">
      <alignment vertical="center"/>
    </xf>
    <xf numFmtId="0" fontId="131" fillId="0" borderId="43" applyNumberFormat="0" applyFill="0" applyAlignment="0" applyProtection="0">
      <alignment vertical="center"/>
    </xf>
    <xf numFmtId="0" fontId="131" fillId="0" borderId="43" applyNumberFormat="0" applyFill="0" applyAlignment="0" applyProtection="0">
      <alignment vertical="center"/>
    </xf>
    <xf numFmtId="0" fontId="131" fillId="0" borderId="43" applyNumberFormat="0" applyFill="0" applyAlignment="0" applyProtection="0">
      <alignment vertical="center"/>
    </xf>
    <xf numFmtId="0" fontId="131" fillId="0" borderId="43" applyNumberFormat="0" applyFill="0" applyAlignment="0" applyProtection="0">
      <alignment vertical="center"/>
    </xf>
    <xf numFmtId="0" fontId="131" fillId="0" borderId="43" applyNumberFormat="0" applyFill="0" applyAlignment="0" applyProtection="0">
      <alignment vertical="center"/>
    </xf>
    <xf numFmtId="0" fontId="131" fillId="0" borderId="43" applyNumberFormat="0" applyFill="0" applyAlignment="0" applyProtection="0">
      <alignment vertical="center"/>
    </xf>
    <xf numFmtId="0" fontId="131" fillId="0" borderId="43" applyNumberFormat="0" applyFill="0" applyAlignment="0" applyProtection="0">
      <alignment vertical="center"/>
    </xf>
    <xf numFmtId="0" fontId="131" fillId="0" borderId="43" applyNumberFormat="0" applyFill="0" applyAlignment="0" applyProtection="0">
      <alignment vertical="center"/>
    </xf>
    <xf numFmtId="0" fontId="131" fillId="0" borderId="43" applyNumberFormat="0" applyFill="0" applyAlignment="0" applyProtection="0">
      <alignment vertical="center"/>
    </xf>
    <xf numFmtId="0" fontId="131" fillId="0" borderId="43" applyNumberFormat="0" applyFill="0" applyAlignment="0" applyProtection="0">
      <alignment vertical="center"/>
    </xf>
    <xf numFmtId="0" fontId="117" fillId="0" borderId="0">
      <alignment vertical="center"/>
    </xf>
    <xf numFmtId="204" fontId="0" fillId="0" borderId="0" applyFont="0" applyFill="0" applyBorder="0" applyAlignment="0" applyProtection="0">
      <alignment vertical="center"/>
    </xf>
    <xf numFmtId="0" fontId="120" fillId="6" borderId="39" applyNumberFormat="0" applyAlignment="0" applyProtection="0">
      <alignment vertical="center"/>
    </xf>
    <xf numFmtId="0" fontId="8" fillId="0" borderId="0">
      <alignment vertical="center"/>
    </xf>
    <xf numFmtId="41"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178" fontId="0" fillId="0" borderId="0" applyFont="0" applyFill="0" applyBorder="0" applyAlignment="0" applyProtection="0">
      <alignment vertical="center"/>
    </xf>
    <xf numFmtId="43" fontId="0" fillId="0" borderId="0" applyFont="0" applyFill="0" applyBorder="0" applyAlignment="0" applyProtection="0">
      <alignment vertical="center"/>
    </xf>
    <xf numFmtId="178"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75" fillId="64" borderId="0" applyNumberFormat="0" applyBorder="0" applyAlignment="0" applyProtection="0">
      <alignment vertical="center"/>
    </xf>
    <xf numFmtId="0" fontId="75" fillId="64" borderId="0" applyNumberFormat="0" applyBorder="0" applyAlignment="0" applyProtection="0">
      <alignment vertical="center"/>
    </xf>
    <xf numFmtId="0" fontId="75" fillId="5" borderId="0" applyNumberFormat="0" applyBorder="0" applyAlignment="0" applyProtection="0">
      <alignment vertical="center"/>
    </xf>
    <xf numFmtId="0" fontId="75" fillId="65" borderId="0" applyNumberFormat="0" applyBorder="0" applyAlignment="0" applyProtection="0">
      <alignment vertical="center"/>
    </xf>
    <xf numFmtId="0" fontId="75" fillId="65"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66" borderId="0" applyNumberFormat="0" applyBorder="0" applyAlignment="0" applyProtection="0">
      <alignment vertical="center"/>
    </xf>
    <xf numFmtId="0" fontId="83" fillId="66" borderId="0" applyNumberFormat="0" applyBorder="0" applyAlignment="0" applyProtection="0">
      <alignment vertical="center"/>
    </xf>
    <xf numFmtId="0" fontId="83" fillId="57" borderId="0" applyNumberFormat="0" applyBorder="0" applyAlignment="0" applyProtection="0">
      <alignment vertical="center"/>
    </xf>
    <xf numFmtId="0" fontId="83" fillId="57" borderId="0" applyNumberFormat="0" applyBorder="0" applyAlignment="0" applyProtection="0">
      <alignment vertical="center"/>
    </xf>
    <xf numFmtId="0" fontId="83" fillId="21" borderId="0" applyNumberFormat="0" applyBorder="0" applyAlignment="0" applyProtection="0">
      <alignment vertical="center"/>
    </xf>
    <xf numFmtId="0" fontId="83" fillId="10" borderId="0" applyNumberFormat="0" applyBorder="0" applyAlignment="0" applyProtection="0">
      <alignment vertical="center"/>
    </xf>
    <xf numFmtId="0" fontId="83" fillId="10" borderId="0" applyNumberFormat="0" applyBorder="0" applyAlignment="0" applyProtection="0">
      <alignment vertical="center"/>
    </xf>
    <xf numFmtId="0" fontId="83" fillId="10" borderId="0" applyNumberFormat="0" applyBorder="0" applyAlignment="0" applyProtection="0">
      <alignment vertical="center"/>
    </xf>
    <xf numFmtId="0" fontId="83" fillId="10" borderId="0" applyNumberFormat="0" applyBorder="0" applyAlignment="0" applyProtection="0">
      <alignment vertical="center"/>
    </xf>
    <xf numFmtId="0" fontId="83" fillId="67" borderId="0" applyNumberFormat="0" applyBorder="0" applyAlignment="0" applyProtection="0">
      <alignment vertical="center"/>
    </xf>
    <xf numFmtId="0" fontId="83" fillId="67" borderId="0" applyNumberFormat="0" applyBorder="0" applyAlignment="0" applyProtection="0">
      <alignment vertical="center"/>
    </xf>
    <xf numFmtId="0" fontId="83" fillId="67" borderId="0" applyNumberFormat="0" applyBorder="0" applyAlignment="0" applyProtection="0">
      <alignment vertical="center"/>
    </xf>
    <xf numFmtId="0" fontId="83" fillId="67" borderId="0" applyNumberFormat="0" applyBorder="0" applyAlignment="0" applyProtection="0">
      <alignment vertical="center"/>
    </xf>
    <xf numFmtId="0" fontId="83" fillId="59" borderId="0" applyNumberFormat="0" applyBorder="0" applyAlignment="0" applyProtection="0">
      <alignment vertical="center"/>
    </xf>
    <xf numFmtId="0" fontId="83" fillId="59" borderId="0" applyNumberFormat="0" applyBorder="0" applyAlignment="0" applyProtection="0">
      <alignment vertical="center"/>
    </xf>
    <xf numFmtId="0" fontId="83" fillId="7" borderId="0" applyNumberFormat="0" applyBorder="0" applyAlignment="0" applyProtection="0">
      <alignment vertical="center"/>
    </xf>
    <xf numFmtId="0" fontId="83" fillId="18" borderId="0" applyNumberFormat="0" applyBorder="0" applyAlignment="0" applyProtection="0">
      <alignment vertical="center"/>
    </xf>
    <xf numFmtId="0" fontId="83" fillId="18" borderId="0" applyNumberFormat="0" applyBorder="0" applyAlignment="0" applyProtection="0">
      <alignment vertical="center"/>
    </xf>
    <xf numFmtId="0" fontId="83" fillId="18" borderId="0" applyNumberFormat="0" applyBorder="0" applyAlignment="0" applyProtection="0">
      <alignment vertical="center"/>
    </xf>
    <xf numFmtId="0" fontId="83" fillId="18" borderId="0" applyNumberFormat="0" applyBorder="0" applyAlignment="0" applyProtection="0">
      <alignment vertical="center"/>
    </xf>
    <xf numFmtId="0" fontId="83" fillId="18" borderId="0" applyNumberFormat="0" applyBorder="0" applyAlignment="0" applyProtection="0">
      <alignment vertical="center"/>
    </xf>
    <xf numFmtId="0" fontId="83" fillId="18" borderId="0" applyNumberFormat="0" applyBorder="0" applyAlignment="0" applyProtection="0">
      <alignment vertical="center"/>
    </xf>
    <xf numFmtId="0" fontId="83" fillId="68" borderId="0" applyNumberFormat="0" applyBorder="0" applyAlignment="0" applyProtection="0">
      <alignment vertical="center"/>
    </xf>
    <xf numFmtId="0" fontId="83" fillId="68" borderId="0" applyNumberFormat="0" applyBorder="0" applyAlignment="0" applyProtection="0">
      <alignment vertical="center"/>
    </xf>
    <xf numFmtId="188" fontId="73" fillId="0" borderId="24" applyFill="0" applyProtection="0">
      <alignment horizontal="right" vertical="center"/>
    </xf>
    <xf numFmtId="188" fontId="73" fillId="0" borderId="24" applyFill="0" applyProtection="0">
      <alignment horizontal="right" vertical="center"/>
    </xf>
    <xf numFmtId="188" fontId="73" fillId="0" borderId="24" applyFill="0" applyProtection="0">
      <alignment horizontal="right" vertical="center"/>
    </xf>
    <xf numFmtId="188" fontId="73" fillId="0" borderId="24" applyFill="0" applyProtection="0">
      <alignment horizontal="right" vertical="center"/>
    </xf>
    <xf numFmtId="188" fontId="73" fillId="0" borderId="24" applyFill="0" applyProtection="0">
      <alignment horizontal="right" vertical="center"/>
    </xf>
    <xf numFmtId="188" fontId="73" fillId="0" borderId="24" applyFill="0" applyProtection="0">
      <alignment horizontal="right" vertical="center"/>
    </xf>
    <xf numFmtId="188" fontId="73" fillId="0" borderId="24" applyFill="0" applyProtection="0">
      <alignment horizontal="right" vertical="center"/>
    </xf>
    <xf numFmtId="0" fontId="73" fillId="0" borderId="10" applyNumberFormat="0" applyFill="0" applyProtection="0">
      <alignment horizontal="left" vertical="center"/>
    </xf>
    <xf numFmtId="0" fontId="73" fillId="0" borderId="10" applyNumberFormat="0" applyFill="0" applyProtection="0">
      <alignment horizontal="left" vertical="center"/>
    </xf>
    <xf numFmtId="0" fontId="73" fillId="0" borderId="10" applyNumberFormat="0" applyFill="0" applyProtection="0">
      <alignment horizontal="left" vertical="center"/>
    </xf>
    <xf numFmtId="0" fontId="73" fillId="0" borderId="10" applyNumberFormat="0" applyFill="0" applyProtection="0">
      <alignment horizontal="left" vertical="center"/>
    </xf>
    <xf numFmtId="0" fontId="73" fillId="0" borderId="10" applyNumberFormat="0" applyFill="0" applyProtection="0">
      <alignment horizontal="left" vertical="center"/>
    </xf>
    <xf numFmtId="0" fontId="73" fillId="0" borderId="10" applyNumberFormat="0" applyFill="0" applyProtection="0">
      <alignment horizontal="left" vertical="center"/>
    </xf>
    <xf numFmtId="0" fontId="114" fillId="53" borderId="0" applyNumberFormat="0" applyBorder="0" applyAlignment="0" applyProtection="0">
      <alignment vertical="center"/>
    </xf>
    <xf numFmtId="0" fontId="114" fillId="53" borderId="0" applyNumberFormat="0" applyBorder="0" applyAlignment="0" applyProtection="0">
      <alignment vertical="center"/>
    </xf>
    <xf numFmtId="0" fontId="114" fillId="53" borderId="0" applyNumberFormat="0" applyBorder="0" applyAlignment="0" applyProtection="0">
      <alignment vertical="center"/>
    </xf>
    <xf numFmtId="0" fontId="114" fillId="53" borderId="0" applyNumberFormat="0" applyBorder="0" applyAlignment="0" applyProtection="0">
      <alignment vertical="center"/>
    </xf>
    <xf numFmtId="0" fontId="114" fillId="53" borderId="0" applyNumberFormat="0" applyBorder="0" applyAlignment="0" applyProtection="0">
      <alignment vertical="center"/>
    </xf>
    <xf numFmtId="0" fontId="114" fillId="53" borderId="0" applyNumberFormat="0" applyBorder="0" applyAlignment="0" applyProtection="0">
      <alignment vertical="center"/>
    </xf>
    <xf numFmtId="0" fontId="114" fillId="53" borderId="0" applyNumberFormat="0" applyBorder="0" applyAlignment="0" applyProtection="0">
      <alignment vertical="center"/>
    </xf>
    <xf numFmtId="0" fontId="114" fillId="53" borderId="0" applyNumberFormat="0" applyBorder="0" applyAlignment="0" applyProtection="0">
      <alignment vertical="center"/>
    </xf>
    <xf numFmtId="0" fontId="114" fillId="53" borderId="0" applyNumberFormat="0" applyBorder="0" applyAlignment="0" applyProtection="0">
      <alignment vertical="center"/>
    </xf>
    <xf numFmtId="0" fontId="114" fillId="53" borderId="0" applyNumberFormat="0" applyBorder="0" applyAlignment="0" applyProtection="0">
      <alignment vertical="center"/>
    </xf>
    <xf numFmtId="0" fontId="114" fillId="53" borderId="0" applyNumberFormat="0" applyBorder="0" applyAlignment="0" applyProtection="0">
      <alignment vertical="center"/>
    </xf>
    <xf numFmtId="0" fontId="114" fillId="53" borderId="0" applyNumberFormat="0" applyBorder="0" applyAlignment="0" applyProtection="0">
      <alignment vertical="center"/>
    </xf>
    <xf numFmtId="0" fontId="114" fillId="53" borderId="0" applyNumberFormat="0" applyBorder="0" applyAlignment="0" applyProtection="0">
      <alignment vertical="center"/>
    </xf>
    <xf numFmtId="0" fontId="114" fillId="53" borderId="0" applyNumberFormat="0" applyBorder="0" applyAlignment="0" applyProtection="0">
      <alignment vertical="center"/>
    </xf>
    <xf numFmtId="0" fontId="114" fillId="53" borderId="0" applyNumberFormat="0" applyBorder="0" applyAlignment="0" applyProtection="0">
      <alignment vertical="center"/>
    </xf>
    <xf numFmtId="0" fontId="114" fillId="53" borderId="0" applyNumberFormat="0" applyBorder="0" applyAlignment="0" applyProtection="0">
      <alignment vertical="center"/>
    </xf>
    <xf numFmtId="0" fontId="114" fillId="53" borderId="0" applyNumberFormat="0" applyBorder="0" applyAlignment="0" applyProtection="0">
      <alignment vertical="center"/>
    </xf>
    <xf numFmtId="0" fontId="114" fillId="53" borderId="0" applyNumberFormat="0" applyBorder="0" applyAlignment="0" applyProtection="0">
      <alignment vertical="center"/>
    </xf>
    <xf numFmtId="0" fontId="118" fillId="25" borderId="36" applyNumberFormat="0" applyAlignment="0" applyProtection="0">
      <alignment vertical="center"/>
    </xf>
    <xf numFmtId="0" fontId="118" fillId="25" borderId="36" applyNumberFormat="0" applyAlignment="0" applyProtection="0">
      <alignment vertical="center"/>
    </xf>
    <xf numFmtId="0" fontId="118" fillId="25" borderId="36" applyNumberFormat="0" applyAlignment="0" applyProtection="0">
      <alignment vertical="center"/>
    </xf>
    <xf numFmtId="0" fontId="118" fillId="25" borderId="36" applyNumberFormat="0" applyAlignment="0" applyProtection="0">
      <alignment vertical="center"/>
    </xf>
    <xf numFmtId="0" fontId="118" fillId="25" borderId="36" applyNumberFormat="0" applyAlignment="0" applyProtection="0">
      <alignment vertical="center"/>
    </xf>
    <xf numFmtId="0" fontId="118" fillId="25" borderId="36" applyNumberFormat="0" applyAlignment="0" applyProtection="0">
      <alignment vertical="center"/>
    </xf>
    <xf numFmtId="0" fontId="118" fillId="25" borderId="36" applyNumberFormat="0" applyAlignment="0" applyProtection="0">
      <alignment vertical="center"/>
    </xf>
    <xf numFmtId="0" fontId="118" fillId="25" borderId="36" applyNumberFormat="0" applyAlignment="0" applyProtection="0">
      <alignment vertical="center"/>
    </xf>
    <xf numFmtId="0" fontId="118" fillId="25" borderId="36" applyNumberFormat="0" applyAlignment="0" applyProtection="0">
      <alignment vertical="center"/>
    </xf>
    <xf numFmtId="0" fontId="118" fillId="25" borderId="36" applyNumberFormat="0" applyAlignment="0" applyProtection="0">
      <alignment vertical="center"/>
    </xf>
    <xf numFmtId="0" fontId="118" fillId="25" borderId="36" applyNumberFormat="0" applyAlignment="0" applyProtection="0">
      <alignment vertical="center"/>
    </xf>
    <xf numFmtId="0" fontId="118" fillId="25" borderId="36" applyNumberFormat="0" applyAlignment="0" applyProtection="0">
      <alignment vertical="center"/>
    </xf>
    <xf numFmtId="0" fontId="118" fillId="25" borderId="36" applyNumberFormat="0" applyAlignment="0" applyProtection="0">
      <alignment vertical="center"/>
    </xf>
    <xf numFmtId="0" fontId="118" fillId="25" borderId="36" applyNumberFormat="0" applyAlignment="0" applyProtection="0">
      <alignment vertical="center"/>
    </xf>
    <xf numFmtId="0" fontId="120" fillId="6" borderId="39" applyNumberFormat="0" applyAlignment="0" applyProtection="0">
      <alignment vertical="center"/>
    </xf>
    <xf numFmtId="0" fontId="120" fillId="6" borderId="39" applyNumberFormat="0" applyAlignment="0" applyProtection="0">
      <alignment vertical="center"/>
    </xf>
    <xf numFmtId="0" fontId="120" fillId="6" borderId="39" applyNumberFormat="0" applyAlignment="0" applyProtection="0">
      <alignment vertical="center"/>
    </xf>
    <xf numFmtId="0" fontId="120" fillId="6" borderId="39" applyNumberFormat="0" applyAlignment="0" applyProtection="0">
      <alignment vertical="center"/>
    </xf>
    <xf numFmtId="0" fontId="120" fillId="6" borderId="39" applyNumberFormat="0" applyAlignment="0" applyProtection="0">
      <alignment vertical="center"/>
    </xf>
    <xf numFmtId="0" fontId="120" fillId="6" borderId="39" applyNumberFormat="0" applyAlignment="0" applyProtection="0">
      <alignment vertical="center"/>
    </xf>
    <xf numFmtId="0" fontId="120" fillId="6" borderId="39" applyNumberFormat="0" applyAlignment="0" applyProtection="0">
      <alignment vertical="center"/>
    </xf>
    <xf numFmtId="0" fontId="120" fillId="6" borderId="39" applyNumberFormat="0" applyAlignment="0" applyProtection="0">
      <alignment vertical="center"/>
    </xf>
    <xf numFmtId="0" fontId="120" fillId="6" borderId="39" applyNumberFormat="0" applyAlignment="0" applyProtection="0">
      <alignment vertical="center"/>
    </xf>
    <xf numFmtId="0" fontId="120" fillId="6" borderId="39" applyNumberFormat="0" applyAlignment="0" applyProtection="0">
      <alignment vertical="center"/>
    </xf>
    <xf numFmtId="0" fontId="120" fillId="6" borderId="39" applyNumberFormat="0" applyAlignment="0" applyProtection="0">
      <alignment vertical="center"/>
    </xf>
    <xf numFmtId="0" fontId="120" fillId="6" borderId="39" applyNumberFormat="0" applyAlignment="0" applyProtection="0">
      <alignment vertical="center"/>
    </xf>
    <xf numFmtId="1" fontId="73" fillId="0" borderId="24" applyFill="0" applyProtection="0">
      <alignment horizontal="center" vertical="center"/>
    </xf>
    <xf numFmtId="1" fontId="73" fillId="0" borderId="24" applyFill="0" applyProtection="0">
      <alignment horizontal="center" vertical="center"/>
    </xf>
    <xf numFmtId="1" fontId="73" fillId="0" borderId="24" applyFill="0" applyProtection="0">
      <alignment horizontal="center" vertical="center"/>
    </xf>
    <xf numFmtId="1" fontId="73" fillId="0" borderId="24" applyFill="0" applyProtection="0">
      <alignment horizontal="center" vertical="center"/>
    </xf>
    <xf numFmtId="1" fontId="73" fillId="0" borderId="24" applyFill="0" applyProtection="0">
      <alignment horizontal="center" vertical="center"/>
    </xf>
    <xf numFmtId="0" fontId="139" fillId="0" borderId="0">
      <alignment vertical="center"/>
    </xf>
    <xf numFmtId="0" fontId="82" fillId="0" borderId="0">
      <alignment vertical="center"/>
    </xf>
    <xf numFmtId="43"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8" borderId="37" applyNumberFormat="0" applyFont="0" applyAlignment="0" applyProtection="0">
      <alignment vertical="center"/>
    </xf>
    <xf numFmtId="0" fontId="0" fillId="8" borderId="37" applyNumberFormat="0" applyFont="0" applyAlignment="0" applyProtection="0">
      <alignment vertical="center"/>
    </xf>
    <xf numFmtId="0" fontId="0" fillId="8" borderId="37" applyNumberFormat="0" applyFont="0" applyAlignment="0" applyProtection="0">
      <alignment vertical="center"/>
    </xf>
    <xf numFmtId="0" fontId="0" fillId="8" borderId="37" applyNumberFormat="0" applyFont="0" applyAlignment="0" applyProtection="0">
      <alignment vertical="center"/>
    </xf>
    <xf numFmtId="0" fontId="0" fillId="8" borderId="37" applyNumberFormat="0" applyFont="0" applyAlignment="0" applyProtection="0">
      <alignment vertical="center"/>
    </xf>
    <xf numFmtId="0" fontId="0" fillId="8" borderId="37" applyNumberFormat="0" applyFont="0" applyAlignment="0" applyProtection="0">
      <alignment vertical="center"/>
    </xf>
    <xf numFmtId="0" fontId="0" fillId="8" borderId="37" applyNumberFormat="0" applyFont="0" applyAlignment="0" applyProtection="0">
      <alignment vertical="center"/>
    </xf>
    <xf numFmtId="0" fontId="0" fillId="8" borderId="37" applyNumberFormat="0" applyFont="0" applyAlignment="0" applyProtection="0">
      <alignment vertical="center"/>
    </xf>
    <xf numFmtId="0" fontId="0" fillId="8" borderId="37" applyNumberFormat="0" applyFont="0" applyAlignment="0" applyProtection="0">
      <alignment vertical="center"/>
    </xf>
    <xf numFmtId="0" fontId="0" fillId="8" borderId="37" applyNumberFormat="0" applyFont="0" applyAlignment="0" applyProtection="0">
      <alignment vertical="center"/>
    </xf>
    <xf numFmtId="0" fontId="0" fillId="8" borderId="37" applyNumberFormat="0" applyFont="0" applyAlignment="0" applyProtection="0">
      <alignment vertical="center"/>
    </xf>
    <xf numFmtId="0" fontId="0" fillId="8" borderId="37" applyNumberFormat="0" applyFont="0" applyAlignment="0" applyProtection="0">
      <alignment vertical="center"/>
    </xf>
    <xf numFmtId="0" fontId="0" fillId="8" borderId="37" applyNumberFormat="0" applyFont="0" applyAlignment="0" applyProtection="0">
      <alignment vertical="center"/>
    </xf>
    <xf numFmtId="0" fontId="0" fillId="8" borderId="37" applyNumberFormat="0" applyFont="0" applyAlignment="0" applyProtection="0">
      <alignment vertical="center"/>
    </xf>
    <xf numFmtId="0" fontId="140" fillId="0" borderId="0">
      <alignment vertical="top"/>
      <protection locked="0"/>
    </xf>
  </cellStyleXfs>
  <cellXfs count="552">
    <xf numFmtId="0" fontId="0" fillId="0" borderId="0" xfId="0" applyAlignment="1"/>
    <xf numFmtId="0" fontId="1" fillId="0" borderId="0" xfId="0" applyFont="1" applyFill="1" applyBorder="1" applyAlignment="1">
      <alignment vertical="center"/>
    </xf>
    <xf numFmtId="0" fontId="2" fillId="0" borderId="0" xfId="1011" applyFont="1" applyFill="1" applyBorder="1" applyAlignment="1">
      <alignment horizontal="center" vertical="center"/>
    </xf>
    <xf numFmtId="0" fontId="3" fillId="0" borderId="1" xfId="1011" applyFont="1" applyFill="1" applyBorder="1" applyAlignment="1">
      <alignment horizontal="center" vertical="center"/>
    </xf>
    <xf numFmtId="0" fontId="4" fillId="0" borderId="1" xfId="0" applyFont="1" applyFill="1" applyBorder="1" applyAlignment="1">
      <alignment horizontal="center" vertical="center"/>
    </xf>
    <xf numFmtId="0" fontId="5" fillId="0" borderId="1" xfId="1011" applyFont="1" applyFill="1" applyBorder="1" applyAlignment="1">
      <alignment horizontal="center" vertical="center" wrapText="1"/>
    </xf>
    <xf numFmtId="0" fontId="1" fillId="0" borderId="1" xfId="0" applyFont="1" applyFill="1" applyBorder="1" applyAlignment="1">
      <alignment vertical="center" wrapText="1"/>
    </xf>
    <xf numFmtId="0" fontId="6" fillId="0" borderId="0" xfId="225" applyFont="1" applyFill="1" applyBorder="1" applyAlignment="1">
      <alignment vertical="center"/>
    </xf>
    <xf numFmtId="0" fontId="7" fillId="0" borderId="0" xfId="225" applyFont="1" applyFill="1" applyBorder="1" applyAlignment="1">
      <alignment vertical="center"/>
    </xf>
    <xf numFmtId="0" fontId="8" fillId="0" borderId="0" xfId="0" applyFont="1" applyFill="1" applyBorder="1" applyAlignment="1">
      <alignment vertical="center"/>
    </xf>
    <xf numFmtId="0" fontId="6" fillId="0" borderId="0" xfId="225" applyFont="1" applyFill="1" applyBorder="1" applyAlignment="1">
      <alignment vertical="center" wrapText="1"/>
    </xf>
    <xf numFmtId="0" fontId="9" fillId="0" borderId="0" xfId="225" applyFont="1" applyFill="1" applyBorder="1" applyAlignment="1">
      <alignment vertical="center"/>
    </xf>
    <xf numFmtId="0" fontId="9" fillId="0" borderId="0" xfId="0" applyFont="1" applyFill="1" applyBorder="1" applyAlignment="1">
      <alignment vertical="center"/>
    </xf>
    <xf numFmtId="0" fontId="9" fillId="0" borderId="0" xfId="225" applyFont="1" applyFill="1" applyBorder="1" applyAlignment="1">
      <alignment vertical="center" wrapText="1"/>
    </xf>
    <xf numFmtId="0" fontId="10" fillId="0" borderId="0" xfId="225" applyFont="1" applyFill="1" applyBorder="1" applyAlignment="1">
      <alignment vertical="center"/>
    </xf>
    <xf numFmtId="0" fontId="10" fillId="0" borderId="0" xfId="0" applyFont="1" applyFill="1" applyBorder="1" applyAlignment="1">
      <alignment vertical="center"/>
    </xf>
    <xf numFmtId="0" fontId="10" fillId="0" borderId="0" xfId="225" applyFont="1" applyFill="1" applyBorder="1" applyAlignment="1">
      <alignment vertical="center" wrapText="1"/>
    </xf>
    <xf numFmtId="0" fontId="11" fillId="0" borderId="0" xfId="225" applyFont="1" applyFill="1" applyBorder="1" applyAlignment="1">
      <alignment vertical="center" wrapText="1"/>
    </xf>
    <xf numFmtId="0" fontId="12" fillId="0" borderId="0" xfId="225" applyNumberFormat="1" applyFont="1" applyFill="1" applyBorder="1" applyAlignment="1" applyProtection="1">
      <alignment horizontal="center" vertical="center"/>
    </xf>
    <xf numFmtId="0" fontId="0" fillId="0" borderId="0" xfId="225" applyNumberFormat="1" applyFont="1" applyFill="1" applyBorder="1" applyAlignment="1" applyProtection="1">
      <alignment horizontal="left" vertical="center"/>
    </xf>
    <xf numFmtId="0" fontId="13" fillId="0" borderId="1" xfId="897" applyFont="1" applyFill="1" applyBorder="1" applyAlignment="1">
      <alignment horizontal="center" vertical="center" wrapText="1"/>
    </xf>
    <xf numFmtId="0" fontId="14" fillId="0" borderId="1" xfId="897" applyFont="1" applyFill="1" applyBorder="1" applyAlignment="1">
      <alignment horizontal="center" vertical="center" wrapText="1"/>
    </xf>
    <xf numFmtId="0" fontId="6" fillId="0" borderId="1" xfId="225" applyFont="1" applyFill="1" applyBorder="1" applyAlignment="1">
      <alignment horizontal="center" vertical="center"/>
    </xf>
    <xf numFmtId="0" fontId="6" fillId="0" borderId="1" xfId="225" applyFont="1" applyFill="1" applyBorder="1" applyAlignment="1">
      <alignment horizontal="center" vertical="center" wrapText="1"/>
    </xf>
    <xf numFmtId="49" fontId="9" fillId="0" borderId="1" xfId="891" applyNumberFormat="1" applyFont="1" applyFill="1" applyBorder="1" applyAlignment="1">
      <alignment horizontal="left" vertical="center" wrapText="1"/>
    </xf>
    <xf numFmtId="49" fontId="8" fillId="0" borderId="1" xfId="891" applyNumberFormat="1" applyFont="1" applyFill="1" applyBorder="1" applyAlignment="1">
      <alignment horizontal="left" vertical="center" wrapText="1"/>
    </xf>
    <xf numFmtId="0" fontId="6" fillId="0" borderId="2" xfId="225" applyFont="1" applyFill="1" applyBorder="1" applyAlignment="1">
      <alignment horizontal="center" vertical="center" wrapText="1"/>
    </xf>
    <xf numFmtId="0" fontId="6" fillId="0" borderId="3" xfId="225" applyFont="1" applyFill="1" applyBorder="1" applyAlignment="1">
      <alignment horizontal="center" vertical="center" wrapText="1"/>
    </xf>
    <xf numFmtId="49" fontId="9" fillId="0" borderId="4" xfId="891" applyNumberFormat="1" applyFont="1" applyFill="1" applyBorder="1" applyAlignment="1">
      <alignment horizontal="left" vertical="center" wrapText="1"/>
    </xf>
    <xf numFmtId="49" fontId="9" fillId="0" borderId="5" xfId="891" applyNumberFormat="1" applyFont="1" applyFill="1" applyBorder="1" applyAlignment="1">
      <alignment horizontal="left" vertical="center" wrapText="1"/>
    </xf>
    <xf numFmtId="49" fontId="8" fillId="0" borderId="5" xfId="891" applyNumberFormat="1" applyFont="1" applyFill="1" applyBorder="1" applyAlignment="1">
      <alignment horizontal="left" vertical="center" wrapText="1"/>
    </xf>
    <xf numFmtId="49" fontId="9" fillId="0" borderId="6" xfId="891" applyNumberFormat="1" applyFont="1" applyFill="1" applyBorder="1" applyAlignment="1">
      <alignment horizontal="left" vertical="center" wrapText="1"/>
    </xf>
    <xf numFmtId="49" fontId="9" fillId="0" borderId="7" xfId="891" applyNumberFormat="1" applyFont="1" applyFill="1" applyBorder="1" applyAlignment="1">
      <alignment horizontal="left" vertical="center" wrapText="1"/>
    </xf>
    <xf numFmtId="49" fontId="8" fillId="0" borderId="7" xfId="891" applyNumberFormat="1" applyFont="1" applyFill="1" applyBorder="1" applyAlignment="1">
      <alignment horizontal="left" vertical="center" wrapText="1"/>
    </xf>
    <xf numFmtId="49" fontId="9" fillId="0" borderId="8" xfId="891" applyNumberFormat="1" applyFont="1" applyFill="1" applyBorder="1" applyAlignment="1">
      <alignment horizontal="left" vertical="center" wrapText="1"/>
    </xf>
    <xf numFmtId="0" fontId="6" fillId="0" borderId="9" xfId="225" applyFont="1" applyFill="1" applyBorder="1" applyAlignment="1">
      <alignment horizontal="center" vertical="center" wrapText="1"/>
    </xf>
    <xf numFmtId="49" fontId="9" fillId="0" borderId="7" xfId="891" applyNumberFormat="1" applyFont="1" applyFill="1" applyBorder="1" applyAlignment="1">
      <alignment horizontal="left" vertical="center" wrapText="1"/>
    </xf>
    <xf numFmtId="0" fontId="6" fillId="0" borderId="10" xfId="225" applyFont="1" applyFill="1" applyBorder="1" applyAlignment="1">
      <alignment horizontal="center" vertical="center" wrapText="1"/>
    </xf>
    <xf numFmtId="49" fontId="0" fillId="0" borderId="11" xfId="889" applyNumberFormat="1" applyFont="1" applyFill="1" applyBorder="1" applyAlignment="1">
      <alignment horizontal="center" vertical="center" wrapText="1"/>
    </xf>
    <xf numFmtId="49" fontId="0" fillId="0" borderId="1" xfId="889" applyNumberFormat="1" applyFont="1" applyFill="1" applyBorder="1" applyAlignment="1">
      <alignment horizontal="left" vertical="center" wrapText="1"/>
    </xf>
    <xf numFmtId="49" fontId="15" fillId="0" borderId="1" xfId="889" applyNumberFormat="1" applyFont="1" applyFill="1" applyBorder="1" applyAlignment="1">
      <alignment horizontal="left" vertical="center"/>
    </xf>
    <xf numFmtId="49" fontId="0" fillId="0" borderId="12" xfId="889" applyNumberFormat="1" applyFont="1" applyFill="1" applyBorder="1" applyAlignment="1">
      <alignment horizontal="center" vertical="center" wrapText="1"/>
    </xf>
    <xf numFmtId="49" fontId="0" fillId="0" borderId="9" xfId="889" applyNumberFormat="1" applyFont="1" applyFill="1" applyBorder="1" applyAlignment="1">
      <alignment horizontal="center" vertical="center" wrapText="1"/>
    </xf>
    <xf numFmtId="49" fontId="0" fillId="0" borderId="1" xfId="889" applyNumberFormat="1" applyFont="1" applyFill="1" applyBorder="1" applyAlignment="1">
      <alignment horizontal="left" vertical="center"/>
    </xf>
    <xf numFmtId="49" fontId="0" fillId="0" borderId="1" xfId="889" applyNumberFormat="1" applyFont="1" applyFill="1" applyBorder="1" applyAlignment="1">
      <alignment vertical="center"/>
    </xf>
    <xf numFmtId="0" fontId="1" fillId="0" borderId="9" xfId="0" applyFont="1" applyFill="1" applyBorder="1" applyAlignment="1">
      <alignment horizontal="center" vertical="center" wrapText="1"/>
    </xf>
    <xf numFmtId="0" fontId="1" fillId="0" borderId="9" xfId="0" applyFont="1" applyFill="1" applyBorder="1" applyAlignment="1">
      <alignment horizontal="center" vertical="center" shrinkToFit="1"/>
    </xf>
    <xf numFmtId="0" fontId="9" fillId="0" borderId="13" xfId="1333" applyFont="1" applyFill="1" applyBorder="1" applyAlignment="1" applyProtection="1">
      <alignment horizontal="center" vertical="center" wrapText="1"/>
      <protection locked="0"/>
    </xf>
    <xf numFmtId="0" fontId="9" fillId="0" borderId="1" xfId="225" applyFont="1" applyFill="1" applyBorder="1" applyAlignment="1">
      <alignment vertical="center" wrapText="1"/>
    </xf>
    <xf numFmtId="0" fontId="9" fillId="0" borderId="1" xfId="225" applyFont="1" applyFill="1" applyBorder="1" applyAlignment="1">
      <alignment horizontal="left" vertical="center" wrapText="1"/>
    </xf>
    <xf numFmtId="0" fontId="1" fillId="0" borderId="3" xfId="0" applyFont="1" applyFill="1" applyBorder="1" applyAlignment="1">
      <alignment horizontal="center" vertical="center" wrapText="1"/>
    </xf>
    <xf numFmtId="0" fontId="1" fillId="0" borderId="10" xfId="0" applyFont="1" applyFill="1" applyBorder="1" applyAlignment="1">
      <alignment horizontal="center" vertical="center" shrinkToFit="1"/>
    </xf>
    <xf numFmtId="0" fontId="16" fillId="0" borderId="13" xfId="1333" applyFont="1" applyFill="1" applyBorder="1" applyAlignment="1" applyProtection="1">
      <alignment horizontal="center" vertical="center" wrapText="1"/>
    </xf>
    <xf numFmtId="0" fontId="1" fillId="0" borderId="1" xfId="0" applyFont="1" applyFill="1" applyBorder="1" applyAlignment="1">
      <alignment horizontal="center" vertical="center" shrinkToFit="1"/>
    </xf>
    <xf numFmtId="0" fontId="9" fillId="0" borderId="0" xfId="225" applyFont="1" applyFill="1" applyBorder="1" applyAlignment="1">
      <alignment horizontal="center" vertical="center"/>
    </xf>
    <xf numFmtId="0" fontId="16" fillId="0" borderId="14" xfId="1333" applyFont="1" applyFill="1" applyBorder="1" applyAlignment="1" applyProtection="1">
      <alignment horizontal="center" vertical="center" wrapText="1"/>
    </xf>
    <xf numFmtId="0" fontId="1" fillId="0" borderId="10"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0" xfId="0" applyFont="1" applyFill="1" applyAlignment="1">
      <alignment horizontal="center" vertical="center" wrapText="1"/>
    </xf>
    <xf numFmtId="49" fontId="15" fillId="0" borderId="1" xfId="889" applyNumberFormat="1" applyFont="1" applyFill="1" applyBorder="1" applyAlignment="1">
      <alignment horizontal="left" vertical="center" wrapText="1"/>
    </xf>
    <xf numFmtId="49" fontId="9" fillId="0" borderId="7" xfId="891" applyNumberFormat="1" applyFont="1" applyFill="1" applyBorder="1" applyAlignment="1">
      <alignment horizontal="left" vertical="center"/>
    </xf>
    <xf numFmtId="0" fontId="17" fillId="0" borderId="3" xfId="225" applyFont="1" applyFill="1" applyBorder="1" applyAlignment="1">
      <alignment horizontal="center" vertical="center" wrapText="1"/>
    </xf>
    <xf numFmtId="0" fontId="18" fillId="0"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2" fillId="0" borderId="0" xfId="0" applyFont="1" applyFill="1" applyBorder="1" applyAlignment="1">
      <alignment horizontal="center" vertical="center"/>
    </xf>
    <xf numFmtId="0" fontId="21" fillId="0" borderId="0" xfId="0" applyFont="1" applyFill="1" applyBorder="1" applyAlignment="1">
      <alignment horizontal="center" vertical="center"/>
    </xf>
    <xf numFmtId="0" fontId="22" fillId="0" borderId="0" xfId="0" applyFont="1" applyFill="1" applyBorder="1" applyAlignment="1">
      <alignment horizontal="right" vertical="center"/>
    </xf>
    <xf numFmtId="0" fontId="23" fillId="0" borderId="1" xfId="0" applyFont="1" applyFill="1" applyBorder="1" applyAlignment="1">
      <alignment horizontal="center" vertical="center"/>
    </xf>
    <xf numFmtId="0" fontId="23" fillId="0" borderId="1" xfId="0" applyFont="1" applyFill="1" applyBorder="1" applyAlignment="1">
      <alignment horizontal="center" vertical="center" wrapText="1"/>
    </xf>
    <xf numFmtId="0" fontId="24" fillId="0" borderId="1" xfId="0" applyFont="1" applyFill="1" applyBorder="1" applyAlignment="1">
      <alignment horizontal="center" vertical="center"/>
    </xf>
    <xf numFmtId="0" fontId="24" fillId="0" borderId="1" xfId="0" applyFont="1" applyFill="1" applyBorder="1" applyAlignment="1">
      <alignment horizontal="center" vertical="center" wrapText="1"/>
    </xf>
    <xf numFmtId="177" fontId="24" fillId="0" borderId="1" xfId="0" applyNumberFormat="1" applyFont="1" applyFill="1" applyBorder="1" applyAlignment="1">
      <alignment horizontal="left" vertical="center" wrapText="1"/>
    </xf>
    <xf numFmtId="177" fontId="24" fillId="0" borderId="1" xfId="0" applyNumberFormat="1" applyFont="1" applyFill="1" applyBorder="1" applyAlignment="1">
      <alignment horizontal="center" vertical="center" wrapText="1"/>
    </xf>
    <xf numFmtId="0" fontId="25" fillId="0" borderId="0" xfId="0" applyFont="1" applyFill="1" applyBorder="1" applyAlignment="1">
      <alignment horizontal="left" vertical="center" wrapText="1"/>
    </xf>
    <xf numFmtId="43" fontId="18" fillId="0" borderId="0" xfId="0" applyNumberFormat="1" applyFont="1" applyFill="1" applyBorder="1" applyAlignment="1">
      <alignment vertical="center"/>
    </xf>
    <xf numFmtId="0" fontId="22" fillId="0" borderId="0" xfId="0" applyFont="1" applyFill="1" applyBorder="1" applyAlignment="1">
      <alignment horizontal="left" vertical="center"/>
    </xf>
    <xf numFmtId="43" fontId="2" fillId="0" borderId="0" xfId="0" applyNumberFormat="1" applyFont="1" applyFill="1" applyBorder="1" applyAlignment="1">
      <alignment horizontal="center" vertical="center"/>
    </xf>
    <xf numFmtId="0" fontId="24" fillId="0" borderId="0" xfId="0" applyFont="1" applyFill="1" applyBorder="1" applyAlignment="1">
      <alignment horizontal="right" vertical="center"/>
    </xf>
    <xf numFmtId="0" fontId="24" fillId="0" borderId="0" xfId="0" applyFont="1" applyFill="1" applyBorder="1" applyAlignment="1">
      <alignment horizontal="right" vertical="center" wrapText="1"/>
    </xf>
    <xf numFmtId="43" fontId="24" fillId="0" borderId="0" xfId="0" applyNumberFormat="1" applyFont="1" applyFill="1" applyBorder="1" applyAlignment="1">
      <alignment horizontal="right" vertical="center" wrapText="1"/>
    </xf>
    <xf numFmtId="43" fontId="23" fillId="0" borderId="1" xfId="0" applyNumberFormat="1" applyFont="1" applyFill="1" applyBorder="1" applyAlignment="1">
      <alignment horizontal="center" vertical="center" wrapText="1"/>
    </xf>
    <xf numFmtId="0" fontId="23" fillId="0" borderId="1" xfId="0" applyFont="1" applyFill="1" applyBorder="1" applyAlignment="1">
      <alignment vertical="center"/>
    </xf>
    <xf numFmtId="43" fontId="24" fillId="0" borderId="1" xfId="0" applyNumberFormat="1" applyFont="1" applyFill="1" applyBorder="1" applyAlignment="1">
      <alignment horizontal="right" vertical="center" wrapText="1"/>
    </xf>
    <xf numFmtId="177" fontId="24" fillId="0" borderId="1" xfId="0" applyNumberFormat="1" applyFont="1" applyFill="1" applyBorder="1" applyAlignment="1">
      <alignment horizontal="right" vertical="center" wrapText="1"/>
    </xf>
    <xf numFmtId="0" fontId="24" fillId="0" borderId="1" xfId="0" applyFont="1" applyFill="1" applyBorder="1" applyAlignment="1">
      <alignment horizontal="left" vertical="center"/>
    </xf>
    <xf numFmtId="0" fontId="23" fillId="0" borderId="1" xfId="0" applyFont="1" applyFill="1" applyBorder="1" applyAlignment="1">
      <alignment horizontal="left" vertical="center"/>
    </xf>
    <xf numFmtId="43" fontId="25" fillId="0" borderId="0" xfId="0" applyNumberFormat="1" applyFont="1" applyFill="1" applyBorder="1" applyAlignment="1">
      <alignment horizontal="left" vertical="center" wrapText="1"/>
    </xf>
    <xf numFmtId="0" fontId="26" fillId="0" borderId="0" xfId="0" applyFont="1" applyFill="1" applyBorder="1" applyAlignment="1">
      <alignment vertical="center"/>
    </xf>
    <xf numFmtId="0" fontId="27" fillId="0" borderId="0" xfId="0" applyFont="1" applyFill="1" applyBorder="1" applyAlignment="1">
      <alignment vertical="center"/>
    </xf>
    <xf numFmtId="0" fontId="22" fillId="0"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23" fillId="0" borderId="1" xfId="0" applyFont="1" applyFill="1" applyBorder="1" applyAlignment="1">
      <alignment horizontal="left" vertical="center" wrapText="1"/>
    </xf>
    <xf numFmtId="4" fontId="24" fillId="0" borderId="1" xfId="0" applyNumberFormat="1" applyFont="1" applyFill="1" applyBorder="1" applyAlignment="1">
      <alignment horizontal="right" vertical="center" wrapText="1"/>
    </xf>
    <xf numFmtId="0" fontId="24" fillId="0" borderId="1" xfId="0" applyFont="1" applyFill="1" applyBorder="1" applyAlignment="1">
      <alignment horizontal="left" vertical="center" wrapText="1"/>
    </xf>
    <xf numFmtId="0" fontId="25" fillId="0" borderId="0" xfId="0" applyFont="1" applyFill="1" applyBorder="1" applyAlignment="1">
      <alignment vertical="center" wrapText="1"/>
    </xf>
    <xf numFmtId="0" fontId="22" fillId="0" borderId="0" xfId="0" applyFont="1" applyFill="1" applyBorder="1" applyAlignment="1">
      <alignment vertical="center" wrapText="1"/>
    </xf>
    <xf numFmtId="0" fontId="24" fillId="0" borderId="0" xfId="0" applyFont="1" applyFill="1" applyBorder="1" applyAlignment="1">
      <alignment vertical="center" wrapText="1"/>
    </xf>
    <xf numFmtId="0" fontId="24" fillId="0" borderId="1" xfId="0" applyFont="1" applyFill="1" applyBorder="1" applyAlignment="1">
      <alignment vertical="center" wrapText="1"/>
    </xf>
    <xf numFmtId="4" fontId="24" fillId="0" borderId="1" xfId="0" applyNumberFormat="1" applyFont="1" applyFill="1" applyBorder="1" applyAlignment="1">
      <alignment vertical="center" wrapText="1"/>
    </xf>
    <xf numFmtId="0" fontId="27" fillId="0" borderId="0" xfId="0" applyFont="1" applyFill="1" applyBorder="1" applyAlignment="1">
      <alignment horizontal="left" vertical="center" wrapText="1"/>
    </xf>
    <xf numFmtId="0" fontId="27" fillId="0" borderId="0" xfId="0" applyFont="1" applyFill="1" applyBorder="1" applyAlignment="1">
      <alignment vertical="center" wrapText="1"/>
    </xf>
    <xf numFmtId="0" fontId="22" fillId="0" borderId="0" xfId="0" applyFont="1" applyFill="1" applyBorder="1" applyAlignment="1">
      <alignment horizontal="right" vertical="center" wrapText="1"/>
    </xf>
    <xf numFmtId="4" fontId="28" fillId="0" borderId="1" xfId="0" applyNumberFormat="1" applyFont="1" applyFill="1" applyBorder="1" applyAlignment="1">
      <alignment vertical="center" wrapText="1"/>
    </xf>
    <xf numFmtId="0" fontId="14" fillId="0" borderId="0" xfId="0" applyFont="1" applyFill="1" applyBorder="1" applyAlignment="1">
      <alignment vertical="center"/>
    </xf>
    <xf numFmtId="0" fontId="15" fillId="0" borderId="0" xfId="0" applyFont="1" applyFill="1" applyBorder="1" applyAlignment="1">
      <alignment vertical="center"/>
    </xf>
    <xf numFmtId="0" fontId="29" fillId="0" borderId="1"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8" fillId="0" borderId="0" xfId="0" applyFont="1" applyFill="1" applyBorder="1" applyAlignment="1">
      <alignment vertical="center" wrapText="1"/>
    </xf>
    <xf numFmtId="0" fontId="2" fillId="0" borderId="0" xfId="745" applyNumberFormat="1" applyFont="1" applyFill="1" applyAlignment="1" applyProtection="1">
      <alignment horizontal="center" vertical="center" wrapText="1"/>
    </xf>
    <xf numFmtId="0" fontId="29" fillId="0" borderId="1" xfId="0" applyFont="1" applyFill="1" applyBorder="1" applyAlignment="1">
      <alignment vertical="center" wrapText="1"/>
    </xf>
    <xf numFmtId="0" fontId="28" fillId="0" borderId="1" xfId="0" applyFont="1" applyFill="1" applyBorder="1" applyAlignment="1">
      <alignment horizontal="center" vertical="center" wrapText="1"/>
    </xf>
    <xf numFmtId="0" fontId="28" fillId="0" borderId="1" xfId="0" applyFont="1" applyFill="1" applyBorder="1" applyAlignment="1">
      <alignment horizontal="left" vertical="center" wrapText="1"/>
    </xf>
    <xf numFmtId="0" fontId="8" fillId="0" borderId="0" xfId="745" applyFill="1" applyAlignment="1"/>
    <xf numFmtId="0" fontId="8" fillId="0" borderId="0" xfId="745" applyAlignment="1"/>
    <xf numFmtId="0" fontId="8" fillId="0" borderId="0" xfId="745" applyAlignment="1">
      <alignment horizontal="right" vertical="center"/>
    </xf>
    <xf numFmtId="0" fontId="2" fillId="0" borderId="0" xfId="745" applyNumberFormat="1" applyFont="1" applyFill="1" applyAlignment="1" applyProtection="1">
      <alignment horizontal="right" vertical="center" wrapText="1"/>
    </xf>
    <xf numFmtId="0" fontId="14" fillId="0" borderId="0" xfId="800" applyFont="1" applyAlignment="1" applyProtection="1">
      <alignment horizontal="left" vertical="center"/>
    </xf>
    <xf numFmtId="184" fontId="30" fillId="0" borderId="0" xfId="800" applyNumberFormat="1" applyFont="1" applyAlignment="1">
      <alignment horizontal="right" vertical="center"/>
    </xf>
    <xf numFmtId="0" fontId="30" fillId="0" borderId="0" xfId="800" applyFont="1" applyAlignment="1">
      <alignment horizontal="right" vertical="center"/>
    </xf>
    <xf numFmtId="203" fontId="30" fillId="0" borderId="0" xfId="800" applyNumberFormat="1" applyFont="1" applyFill="1" applyBorder="1" applyAlignment="1" applyProtection="1">
      <alignment horizontal="right" vertical="center"/>
    </xf>
    <xf numFmtId="2" fontId="29" fillId="0" borderId="1" xfId="799" applyNumberFormat="1" applyFont="1" applyFill="1" applyBorder="1" applyAlignment="1" applyProtection="1">
      <alignment horizontal="center" vertical="center" wrapText="1"/>
    </xf>
    <xf numFmtId="192" fontId="29" fillId="0" borderId="1" xfId="1012" applyNumberFormat="1" applyFont="1" applyBorder="1" applyAlignment="1">
      <alignment horizontal="center" vertical="center" wrapText="1"/>
    </xf>
    <xf numFmtId="0" fontId="8" fillId="0" borderId="0" xfId="546" applyAlignment="1">
      <alignment horizontal="center" vertical="center"/>
    </xf>
    <xf numFmtId="49" fontId="29" fillId="0" borderId="1" xfId="801" applyNumberFormat="1" applyFont="1" applyFill="1" applyBorder="1" applyAlignment="1" applyProtection="1">
      <alignment horizontal="left" vertical="center"/>
    </xf>
    <xf numFmtId="180" fontId="29" fillId="0" borderId="1" xfId="934" applyNumberFormat="1" applyFont="1" applyFill="1" applyBorder="1" applyAlignment="1">
      <alignment horizontal="right" vertical="center" wrapText="1"/>
    </xf>
    <xf numFmtId="180" fontId="29" fillId="0" borderId="1" xfId="23" applyNumberFormat="1" applyFont="1" applyFill="1" applyBorder="1" applyAlignment="1" applyProtection="1">
      <alignment horizontal="right" vertical="center" wrapText="1"/>
    </xf>
    <xf numFmtId="201" fontId="29" fillId="0" borderId="1" xfId="32" applyNumberFormat="1" applyFont="1" applyFill="1" applyBorder="1" applyAlignment="1">
      <alignment horizontal="right" vertical="center" wrapText="1"/>
    </xf>
    <xf numFmtId="49" fontId="28" fillId="0" borderId="1" xfId="801" applyNumberFormat="1" applyFont="1" applyFill="1" applyBorder="1" applyAlignment="1" applyProtection="1">
      <alignment horizontal="left" vertical="center"/>
    </xf>
    <xf numFmtId="180" fontId="28" fillId="0" borderId="1" xfId="934" applyNumberFormat="1" applyFont="1" applyFill="1" applyBorder="1" applyAlignment="1">
      <alignment horizontal="right" vertical="center" wrapText="1"/>
    </xf>
    <xf numFmtId="180" fontId="28" fillId="0" borderId="1" xfId="23" applyNumberFormat="1" applyFont="1" applyFill="1" applyBorder="1" applyAlignment="1" applyProtection="1">
      <alignment vertical="center" wrapText="1"/>
    </xf>
    <xf numFmtId="201" fontId="28" fillId="0" borderId="1" xfId="833" applyNumberFormat="1" applyFont="1" applyFill="1" applyBorder="1" applyAlignment="1">
      <alignment horizontal="right" vertical="center" wrapText="1"/>
    </xf>
    <xf numFmtId="201" fontId="29" fillId="0" borderId="1" xfId="833" applyNumberFormat="1" applyFont="1" applyFill="1" applyBorder="1" applyAlignment="1">
      <alignment horizontal="right" vertical="center" wrapText="1"/>
    </xf>
    <xf numFmtId="180" fontId="28" fillId="0" borderId="1" xfId="23" applyNumberFormat="1" applyFont="1" applyFill="1" applyBorder="1" applyAlignment="1" applyProtection="1">
      <alignment horizontal="right" vertical="center" wrapText="1"/>
    </xf>
    <xf numFmtId="180" fontId="29" fillId="0" borderId="1" xfId="23" applyNumberFormat="1" applyFont="1" applyFill="1" applyBorder="1" applyAlignment="1">
      <alignment horizontal="center" vertical="center" wrapText="1"/>
    </xf>
    <xf numFmtId="200" fontId="29" fillId="0" borderId="1" xfId="23" applyNumberFormat="1" applyFont="1" applyFill="1" applyBorder="1" applyAlignment="1">
      <alignment horizontal="right" vertical="center" wrapText="1"/>
    </xf>
    <xf numFmtId="180" fontId="28" fillId="0" borderId="1" xfId="23" applyNumberFormat="1" applyFont="1" applyFill="1" applyBorder="1" applyAlignment="1">
      <alignment horizontal="center" vertical="center" wrapText="1"/>
    </xf>
    <xf numFmtId="200" fontId="28" fillId="0" borderId="1" xfId="23" applyNumberFormat="1" applyFont="1" applyFill="1" applyBorder="1" applyAlignment="1">
      <alignment horizontal="right" vertical="center" wrapText="1"/>
    </xf>
    <xf numFmtId="0" fontId="29" fillId="0" borderId="1" xfId="23" applyNumberFormat="1" applyFont="1" applyFill="1" applyBorder="1" applyAlignment="1">
      <alignment horizontal="right" vertical="center" wrapText="1"/>
    </xf>
    <xf numFmtId="0" fontId="28" fillId="0" borderId="1" xfId="23" applyNumberFormat="1" applyFont="1" applyFill="1" applyBorder="1" applyAlignment="1">
      <alignment horizontal="right" vertical="center" wrapText="1"/>
    </xf>
    <xf numFmtId="3" fontId="29" fillId="0" borderId="1" xfId="23" applyNumberFormat="1" applyFont="1" applyFill="1" applyBorder="1" applyAlignment="1">
      <alignment horizontal="right" vertical="center" wrapText="1"/>
    </xf>
    <xf numFmtId="3" fontId="28" fillId="0" borderId="1" xfId="23" applyNumberFormat="1" applyFont="1" applyFill="1" applyBorder="1" applyAlignment="1">
      <alignment horizontal="right" vertical="center" wrapText="1"/>
    </xf>
    <xf numFmtId="180" fontId="28" fillId="2" borderId="1" xfId="23" applyNumberFormat="1" applyFont="1" applyFill="1" applyBorder="1" applyAlignment="1" applyProtection="1">
      <alignment horizontal="right" vertical="center" wrapText="1"/>
    </xf>
    <xf numFmtId="49" fontId="29" fillId="0" borderId="1" xfId="759" applyNumberFormat="1" applyFont="1" applyFill="1" applyBorder="1" applyAlignment="1" applyProtection="1">
      <alignment horizontal="distributed" vertical="center"/>
    </xf>
    <xf numFmtId="201" fontId="29" fillId="0" borderId="1" xfId="0" applyNumberFormat="1" applyFont="1" applyBorder="1" applyAlignment="1">
      <alignment horizontal="right" vertical="center" wrapText="1"/>
    </xf>
    <xf numFmtId="201" fontId="28" fillId="0" borderId="1" xfId="0" applyNumberFormat="1" applyFont="1" applyBorder="1" applyAlignment="1">
      <alignment horizontal="right" vertical="center" wrapText="1"/>
    </xf>
    <xf numFmtId="180" fontId="29" fillId="0" borderId="1" xfId="23" applyNumberFormat="1" applyFont="1" applyFill="1" applyBorder="1" applyAlignment="1">
      <alignment horizontal="right" vertical="center" wrapText="1"/>
    </xf>
    <xf numFmtId="49" fontId="29" fillId="0" borderId="1" xfId="759" applyNumberFormat="1" applyFont="1" applyFill="1" applyBorder="1" applyAlignment="1" applyProtection="1">
      <alignment horizontal="left" vertical="center"/>
    </xf>
    <xf numFmtId="49" fontId="8" fillId="0" borderId="15" xfId="759" applyNumberFormat="1" applyFont="1" applyFill="1" applyBorder="1" applyAlignment="1" applyProtection="1">
      <alignment horizontal="left" vertical="center"/>
    </xf>
    <xf numFmtId="49" fontId="8" fillId="0" borderId="16" xfId="759" applyNumberFormat="1" applyFont="1" applyFill="1" applyBorder="1" applyAlignment="1" applyProtection="1">
      <alignment horizontal="left" vertical="center"/>
    </xf>
    <xf numFmtId="49" fontId="8" fillId="0" borderId="8" xfId="759" applyNumberFormat="1" applyFont="1" applyFill="1" applyBorder="1" applyAlignment="1" applyProtection="1">
      <alignment horizontal="left" vertical="center"/>
    </xf>
    <xf numFmtId="180" fontId="8" fillId="0" borderId="0" xfId="745" applyNumberFormat="1" applyAlignment="1">
      <alignment horizontal="right" vertical="center"/>
    </xf>
    <xf numFmtId="0" fontId="8" fillId="0" borderId="0" xfId="546" applyFill="1" applyAlignment="1"/>
    <xf numFmtId="0" fontId="8" fillId="0" borderId="0" xfId="546" applyAlignment="1"/>
    <xf numFmtId="0" fontId="2" fillId="0" borderId="0" xfId="546" applyNumberFormat="1" applyFont="1" applyFill="1" applyAlignment="1" applyProtection="1">
      <alignment horizontal="center" vertical="center" wrapText="1"/>
    </xf>
    <xf numFmtId="0" fontId="28" fillId="0" borderId="0" xfId="546" applyFont="1" applyFill="1" applyAlignment="1" applyProtection="1">
      <alignment horizontal="left" vertical="center"/>
    </xf>
    <xf numFmtId="184" fontId="28" fillId="0" borderId="0" xfId="546" applyNumberFormat="1" applyFont="1" applyFill="1" applyAlignment="1" applyProtection="1">
      <alignment horizontal="right"/>
    </xf>
    <xf numFmtId="0" fontId="31" fillId="0" borderId="0" xfId="546" applyFont="1" applyFill="1" applyAlignment="1">
      <alignment vertical="center"/>
    </xf>
    <xf numFmtId="0" fontId="28" fillId="0" borderId="0" xfId="546" applyFont="1" applyFill="1" applyAlignment="1">
      <alignment horizontal="right" vertical="center"/>
    </xf>
    <xf numFmtId="0" fontId="29" fillId="0" borderId="1" xfId="546" applyNumberFormat="1" applyFont="1" applyFill="1" applyBorder="1" applyAlignment="1" applyProtection="1">
      <alignment horizontal="center" vertical="center"/>
    </xf>
    <xf numFmtId="49" fontId="29" fillId="0" borderId="1" xfId="344" applyNumberFormat="1" applyFont="1" applyFill="1" applyBorder="1" applyAlignment="1" applyProtection="1">
      <alignment vertical="center"/>
    </xf>
    <xf numFmtId="180" fontId="29" fillId="0" borderId="1" xfId="722" applyNumberFormat="1" applyFont="1" applyFill="1" applyBorder="1" applyAlignment="1">
      <alignment horizontal="right" vertical="center" wrapText="1"/>
    </xf>
    <xf numFmtId="49" fontId="28" fillId="0" borderId="1" xfId="344" applyNumberFormat="1" applyFont="1" applyFill="1" applyBorder="1" applyAlignment="1" applyProtection="1">
      <alignment vertical="center"/>
    </xf>
    <xf numFmtId="180" fontId="28" fillId="0" borderId="1" xfId="722" applyNumberFormat="1" applyFont="1" applyFill="1" applyBorder="1" applyAlignment="1">
      <alignment horizontal="right" vertical="center" wrapText="1"/>
    </xf>
    <xf numFmtId="201" fontId="28" fillId="0" borderId="1" xfId="32" applyNumberFormat="1" applyFont="1" applyFill="1" applyBorder="1" applyAlignment="1" applyProtection="1">
      <alignment horizontal="right" vertical="center" wrapText="1"/>
    </xf>
    <xf numFmtId="49" fontId="29" fillId="0" borderId="1" xfId="344" applyNumberFormat="1" applyFont="1" applyFill="1" applyBorder="1" applyAlignment="1" applyProtection="1">
      <alignment vertical="center" wrapText="1"/>
    </xf>
    <xf numFmtId="201" fontId="29" fillId="0" borderId="1" xfId="32" applyNumberFormat="1" applyFont="1" applyFill="1" applyBorder="1" applyAlignment="1" applyProtection="1">
      <alignment horizontal="right" vertical="center" wrapText="1"/>
    </xf>
    <xf numFmtId="180" fontId="28" fillId="0" borderId="1" xfId="23" applyNumberFormat="1" applyFont="1" applyFill="1" applyBorder="1" applyAlignment="1">
      <alignment horizontal="right" vertical="center" wrapText="1"/>
    </xf>
    <xf numFmtId="201" fontId="28" fillId="0" borderId="1" xfId="32" applyNumberFormat="1" applyFont="1" applyFill="1" applyBorder="1" applyAlignment="1">
      <alignment horizontal="right" vertical="center" wrapText="1"/>
    </xf>
    <xf numFmtId="183" fontId="8" fillId="0" borderId="1" xfId="0" applyNumberFormat="1" applyFont="1" applyFill="1" applyBorder="1" applyAlignment="1">
      <alignment horizontal="right" vertical="center"/>
    </xf>
    <xf numFmtId="201" fontId="28" fillId="2" borderId="1" xfId="32" applyNumberFormat="1" applyFont="1" applyFill="1" applyBorder="1" applyAlignment="1" applyProtection="1">
      <alignment horizontal="right" vertical="center" wrapText="1"/>
    </xf>
    <xf numFmtId="201" fontId="3" fillId="0" borderId="1" xfId="32" applyNumberFormat="1" applyFont="1" applyFill="1" applyBorder="1" applyAlignment="1" applyProtection="1">
      <alignment horizontal="right" vertical="center" wrapText="1"/>
    </xf>
    <xf numFmtId="180" fontId="8" fillId="0" borderId="0" xfId="546" applyNumberFormat="1" applyAlignment="1"/>
    <xf numFmtId="0" fontId="8" fillId="0" borderId="0" xfId="782" applyFill="1" applyAlignment="1"/>
    <xf numFmtId="0" fontId="8" fillId="0" borderId="0" xfId="782" applyAlignment="1"/>
    <xf numFmtId="0" fontId="32" fillId="0" borderId="0" xfId="782" applyNumberFormat="1" applyFont="1" applyFill="1" applyAlignment="1" applyProtection="1">
      <alignment horizontal="center" vertical="center" wrapText="1"/>
    </xf>
    <xf numFmtId="0" fontId="14" fillId="0" borderId="0" xfId="560" applyFont="1" applyAlignment="1" applyProtection="1">
      <alignment horizontal="left" vertical="center"/>
    </xf>
    <xf numFmtId="0" fontId="30" fillId="0" borderId="0" xfId="560" applyFont="1" applyAlignment="1"/>
    <xf numFmtId="176" fontId="30" fillId="0" borderId="0" xfId="560" applyNumberFormat="1" applyFont="1" applyAlignment="1"/>
    <xf numFmtId="203" fontId="33" fillId="0" borderId="0" xfId="560" applyNumberFormat="1" applyFont="1" applyFill="1" applyBorder="1" applyAlignment="1" applyProtection="1">
      <alignment horizontal="right" vertical="center"/>
    </xf>
    <xf numFmtId="0" fontId="8" fillId="0" borderId="0" xfId="782" applyAlignment="1">
      <alignment horizontal="center" vertical="center"/>
    </xf>
    <xf numFmtId="0" fontId="9" fillId="0" borderId="0" xfId="1011" applyFont="1" applyAlignment="1">
      <alignment horizontal="center" vertical="center"/>
    </xf>
    <xf numFmtId="201" fontId="28" fillId="0" borderId="1" xfId="800" applyNumberFormat="1" applyFont="1" applyFill="1" applyBorder="1" applyAlignment="1" applyProtection="1">
      <alignment horizontal="right" vertical="center" wrapText="1"/>
    </xf>
    <xf numFmtId="49" fontId="29" fillId="0" borderId="1" xfId="801" applyNumberFormat="1" applyFont="1" applyFill="1" applyBorder="1" applyAlignment="1" applyProtection="1">
      <alignment horizontal="left" vertical="center" wrapText="1"/>
    </xf>
    <xf numFmtId="201" fontId="29" fillId="0" borderId="1" xfId="800" applyNumberFormat="1" applyFont="1" applyFill="1" applyBorder="1" applyAlignment="1" applyProtection="1">
      <alignment horizontal="right" vertical="center" wrapText="1"/>
    </xf>
    <xf numFmtId="180" fontId="33" fillId="0" borderId="1" xfId="23" applyNumberFormat="1" applyFont="1" applyFill="1" applyBorder="1" applyAlignment="1" applyProtection="1">
      <alignment vertical="center" wrapText="1"/>
    </xf>
    <xf numFmtId="49" fontId="29" fillId="0" borderId="1" xfId="759" applyNumberFormat="1" applyFont="1" applyFill="1" applyBorder="1" applyAlignment="1" applyProtection="1">
      <alignment horizontal="left" vertical="center" wrapText="1"/>
    </xf>
    <xf numFmtId="180" fontId="8" fillId="0" borderId="0" xfId="782" applyNumberFormat="1" applyAlignment="1"/>
    <xf numFmtId="0" fontId="8" fillId="0" borderId="0" xfId="782" applyAlignment="1">
      <alignment vertical="center"/>
    </xf>
    <xf numFmtId="0" fontId="28" fillId="0" borderId="0" xfId="782" applyFont="1" applyFill="1" applyAlignment="1" applyProtection="1">
      <alignment horizontal="left" vertical="center"/>
    </xf>
    <xf numFmtId="4" fontId="28" fillId="0" borderId="0" xfId="782" applyNumberFormat="1" applyFont="1" applyFill="1" applyAlignment="1" applyProtection="1">
      <alignment horizontal="right" vertical="center"/>
    </xf>
    <xf numFmtId="176" fontId="31" fillId="0" borderId="0" xfId="782" applyNumberFormat="1" applyFont="1" applyFill="1" applyAlignment="1">
      <alignment vertical="center"/>
    </xf>
    <xf numFmtId="0" fontId="28" fillId="0" borderId="0" xfId="782" applyFont="1" applyFill="1" applyAlignment="1">
      <alignment horizontal="right" vertical="center"/>
    </xf>
    <xf numFmtId="0" fontId="29" fillId="0" borderId="1" xfId="778" applyNumberFormat="1" applyFont="1" applyFill="1" applyBorder="1" applyAlignment="1" applyProtection="1">
      <alignment horizontal="center" vertical="center"/>
    </xf>
    <xf numFmtId="49" fontId="29" fillId="0" borderId="1" xfId="783" applyNumberFormat="1" applyFont="1" applyFill="1" applyBorder="1" applyAlignment="1" applyProtection="1">
      <alignment vertical="center"/>
    </xf>
    <xf numFmtId="180" fontId="29" fillId="0" borderId="1" xfId="951" applyNumberFormat="1" applyFont="1" applyBorder="1" applyAlignment="1">
      <alignment horizontal="right" vertical="center" wrapText="1"/>
    </xf>
    <xf numFmtId="180" fontId="29" fillId="0" borderId="1" xfId="722" applyNumberFormat="1" applyFont="1" applyBorder="1" applyAlignment="1">
      <alignment horizontal="right" vertical="center" wrapText="1"/>
    </xf>
    <xf numFmtId="0" fontId="9" fillId="0" borderId="0" xfId="1011" applyFont="1">
      <alignment vertical="center"/>
    </xf>
    <xf numFmtId="49" fontId="28" fillId="0" borderId="1" xfId="783" applyNumberFormat="1" applyFont="1" applyFill="1" applyBorder="1" applyAlignment="1" applyProtection="1">
      <alignment vertical="center"/>
    </xf>
    <xf numFmtId="180" fontId="28" fillId="0" borderId="1" xfId="951" applyNumberFormat="1" applyFont="1" applyBorder="1" applyAlignment="1">
      <alignment horizontal="right" vertical="center" wrapText="1"/>
    </xf>
    <xf numFmtId="180" fontId="28" fillId="0" borderId="1" xfId="722" applyNumberFormat="1" applyFont="1" applyBorder="1" applyAlignment="1">
      <alignment horizontal="right" vertical="center" wrapText="1"/>
    </xf>
    <xf numFmtId="180" fontId="29" fillId="0" borderId="1" xfId="951" applyNumberFormat="1" applyFont="1" applyFill="1" applyBorder="1" applyAlignment="1">
      <alignment horizontal="right" vertical="center" wrapText="1"/>
    </xf>
    <xf numFmtId="180" fontId="28" fillId="2" borderId="1" xfId="722" applyNumberFormat="1" applyFont="1" applyFill="1" applyBorder="1" applyAlignment="1">
      <alignment horizontal="right" vertical="center" wrapText="1"/>
    </xf>
    <xf numFmtId="49" fontId="29" fillId="0" borderId="1" xfId="759" applyNumberFormat="1" applyFont="1" applyFill="1" applyBorder="1" applyAlignment="1" applyProtection="1">
      <alignment vertical="center"/>
    </xf>
    <xf numFmtId="0" fontId="8" fillId="0" borderId="0" xfId="1012">
      <alignment vertical="center"/>
    </xf>
    <xf numFmtId="0" fontId="7" fillId="0" borderId="0" xfId="1012" applyFont="1" applyAlignment="1">
      <alignment horizontal="center" vertical="center" wrapText="1"/>
    </xf>
    <xf numFmtId="0" fontId="8" fillId="0" borderId="0" xfId="1012" applyFill="1">
      <alignment vertical="center"/>
    </xf>
    <xf numFmtId="0" fontId="1" fillId="0" borderId="0" xfId="0" applyFont="1" applyFill="1" applyAlignment="1">
      <alignment vertical="center"/>
    </xf>
    <xf numFmtId="0" fontId="34" fillId="0" borderId="0" xfId="834" applyFont="1" applyAlignment="1">
      <alignment horizontal="center" vertical="center" shrinkToFit="1"/>
    </xf>
    <xf numFmtId="0" fontId="12" fillId="0" borderId="0" xfId="834" applyFont="1" applyAlignment="1">
      <alignment horizontal="center" vertical="center" shrinkToFit="1"/>
    </xf>
    <xf numFmtId="0" fontId="14" fillId="0" borderId="0" xfId="834" applyFont="1" applyBorder="1" applyAlignment="1">
      <alignment horizontal="left" vertical="center" wrapText="1"/>
    </xf>
    <xf numFmtId="0" fontId="14" fillId="0" borderId="0" xfId="0" applyFont="1" applyFill="1" applyAlignment="1">
      <alignment horizontal="right"/>
    </xf>
    <xf numFmtId="0" fontId="29" fillId="0" borderId="1" xfId="1015" applyFont="1" applyBorder="1" applyAlignment="1">
      <alignment horizontal="center" vertical="center"/>
    </xf>
    <xf numFmtId="49" fontId="29" fillId="0" borderId="1" xfId="0" applyNumberFormat="1" applyFont="1" applyFill="1" applyBorder="1" applyAlignment="1" applyProtection="1">
      <alignment vertical="center" wrapText="1"/>
    </xf>
    <xf numFmtId="180" fontId="28" fillId="0" borderId="1" xfId="23" applyNumberFormat="1" applyFont="1" applyBorder="1" applyAlignment="1">
      <alignment horizontal="right" vertical="center" wrapText="1"/>
    </xf>
    <xf numFmtId="0" fontId="28" fillId="0" borderId="1" xfId="510" applyNumberFormat="1" applyFont="1" applyFill="1" applyBorder="1" applyAlignment="1">
      <alignment horizontal="left" vertical="center" wrapText="1"/>
    </xf>
    <xf numFmtId="0" fontId="14" fillId="0" borderId="1" xfId="0" applyFont="1" applyFill="1" applyBorder="1" applyAlignment="1">
      <alignment horizontal="center" vertical="center"/>
    </xf>
    <xf numFmtId="0" fontId="14" fillId="0" borderId="1" xfId="0" applyFont="1" applyFill="1" applyBorder="1" applyAlignment="1">
      <alignment horizontal="left" vertical="center"/>
    </xf>
    <xf numFmtId="0" fontId="13" fillId="0" borderId="1" xfId="0" applyFont="1" applyFill="1" applyBorder="1" applyAlignment="1">
      <alignment horizontal="center" vertical="center"/>
    </xf>
    <xf numFmtId="0" fontId="35" fillId="0" borderId="1" xfId="1012" applyFont="1" applyFill="1" applyBorder="1">
      <alignment vertical="center"/>
    </xf>
    <xf numFmtId="0" fontId="36" fillId="0" borderId="15"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12" fillId="0" borderId="0" xfId="833" applyFont="1" applyFill="1" applyAlignment="1">
      <alignment horizontal="center" vertical="center" shrinkToFit="1"/>
    </xf>
    <xf numFmtId="0" fontId="14" fillId="0" borderId="0" xfId="833" applyFont="1" applyFill="1" applyAlignment="1">
      <alignment horizontal="left" vertical="center" wrapText="1"/>
    </xf>
    <xf numFmtId="192" fontId="28" fillId="0" borderId="0" xfId="1013" applyNumberFormat="1" applyFont="1" applyFill="1" applyBorder="1" applyAlignment="1">
      <alignment horizontal="right" vertical="center"/>
    </xf>
    <xf numFmtId="0" fontId="29" fillId="0" borderId="1" xfId="1013" applyFont="1" applyFill="1" applyBorder="1" applyAlignment="1">
      <alignment horizontal="center" vertical="center"/>
    </xf>
    <xf numFmtId="192" fontId="29" fillId="0" borderId="1" xfId="1012" applyNumberFormat="1" applyFont="1" applyFill="1" applyBorder="1" applyAlignment="1">
      <alignment horizontal="center" vertical="center" wrapText="1"/>
    </xf>
    <xf numFmtId="0" fontId="0" fillId="0" borderId="0" xfId="0" applyFont="1" applyAlignment="1"/>
    <xf numFmtId="180" fontId="29" fillId="0" borderId="1" xfId="1012" applyNumberFormat="1" applyFont="1" applyFill="1" applyBorder="1" applyAlignment="1">
      <alignment horizontal="right" vertical="center" wrapText="1"/>
    </xf>
    <xf numFmtId="201" fontId="28" fillId="0" borderId="1" xfId="1012" applyNumberFormat="1" applyFont="1" applyBorder="1" applyAlignment="1">
      <alignment horizontal="right" vertical="center" wrapText="1"/>
    </xf>
    <xf numFmtId="180" fontId="28" fillId="0" borderId="1" xfId="1012" applyNumberFormat="1" applyFont="1" applyFill="1" applyBorder="1" applyAlignment="1">
      <alignment horizontal="right" vertical="center" wrapText="1"/>
    </xf>
    <xf numFmtId="49" fontId="28" fillId="0" borderId="1" xfId="0" applyNumberFormat="1" applyFont="1" applyFill="1" applyBorder="1" applyAlignment="1" applyProtection="1">
      <alignment vertical="center" wrapText="1"/>
    </xf>
    <xf numFmtId="0" fontId="29" fillId="0" borderId="1" xfId="1012" applyFont="1" applyFill="1" applyBorder="1" applyAlignment="1">
      <alignment horizontal="distributed" vertical="center" wrapText="1"/>
    </xf>
    <xf numFmtId="0" fontId="29" fillId="0" borderId="1" xfId="510" applyNumberFormat="1" applyFont="1" applyFill="1" applyBorder="1" applyAlignment="1">
      <alignment horizontal="left" vertical="center" wrapText="1"/>
    </xf>
    <xf numFmtId="0" fontId="28" fillId="0" borderId="1" xfId="510" applyNumberFormat="1" applyFont="1" applyFill="1" applyBorder="1" applyAlignment="1">
      <alignment horizontal="left" vertical="center" wrapText="1" indent="1"/>
    </xf>
    <xf numFmtId="180" fontId="14" fillId="0" borderId="1" xfId="0" applyNumberFormat="1" applyFont="1" applyFill="1" applyBorder="1" applyAlignment="1">
      <alignment horizontal="right" vertical="center" wrapText="1"/>
    </xf>
    <xf numFmtId="0" fontId="29" fillId="0" borderId="1" xfId="1012" applyFont="1" applyFill="1" applyBorder="1" applyAlignment="1">
      <alignment horizontal="left" vertical="center" wrapText="1"/>
    </xf>
    <xf numFmtId="180" fontId="13" fillId="0" borderId="1" xfId="0" applyNumberFormat="1" applyFont="1" applyFill="1" applyBorder="1" applyAlignment="1">
      <alignment horizontal="right" vertical="center" wrapText="1"/>
    </xf>
    <xf numFmtId="41" fontId="0" fillId="0" borderId="0" xfId="0" applyNumberFormat="1" applyAlignment="1"/>
    <xf numFmtId="180" fontId="0" fillId="0" borderId="0" xfId="0" applyNumberFormat="1" applyAlignment="1"/>
    <xf numFmtId="0" fontId="8" fillId="0" borderId="0" xfId="510" applyAlignment="1"/>
    <xf numFmtId="0" fontId="10" fillId="3" borderId="0" xfId="510" applyFont="1" applyFill="1" applyAlignment="1"/>
    <xf numFmtId="0" fontId="12" fillId="0" borderId="0" xfId="833" applyFont="1" applyAlignment="1">
      <alignment horizontal="center" vertical="center" shrinkToFit="1"/>
    </xf>
    <xf numFmtId="0" fontId="37" fillId="3" borderId="0" xfId="833" applyFont="1" applyFill="1" applyAlignment="1">
      <alignment horizontal="center" vertical="center" shrinkToFit="1"/>
    </xf>
    <xf numFmtId="0" fontId="14" fillId="0" borderId="0" xfId="833" applyFont="1" applyAlignment="1">
      <alignment horizontal="left" vertical="center" wrapText="1"/>
    </xf>
    <xf numFmtId="0" fontId="38" fillId="0" borderId="0" xfId="833" applyFont="1" applyFill="1" applyAlignment="1">
      <alignment horizontal="left" vertical="center" wrapText="1"/>
    </xf>
    <xf numFmtId="0" fontId="28" fillId="0" borderId="0" xfId="510" applyFont="1" applyAlignment="1">
      <alignment horizontal="right" vertical="center"/>
    </xf>
    <xf numFmtId="0" fontId="29" fillId="0" borderId="1" xfId="510" applyFont="1" applyFill="1" applyBorder="1" applyAlignment="1">
      <alignment horizontal="center" vertical="center" wrapText="1"/>
    </xf>
    <xf numFmtId="201" fontId="14" fillId="0" borderId="1" xfId="0" applyNumberFormat="1" applyFont="1" applyFill="1" applyBorder="1" applyAlignment="1">
      <alignment horizontal="right" vertical="center" wrapText="1"/>
    </xf>
    <xf numFmtId="0" fontId="33" fillId="0" borderId="1" xfId="0" applyFont="1" applyFill="1" applyBorder="1" applyAlignment="1" applyProtection="1">
      <alignment horizontal="right" vertical="center"/>
      <protection locked="0"/>
    </xf>
    <xf numFmtId="0" fontId="33" fillId="0" borderId="1" xfId="0" applyNumberFormat="1" applyFont="1" applyFill="1" applyBorder="1" applyAlignment="1" applyProtection="1">
      <alignment horizontal="right" vertical="center"/>
    </xf>
    <xf numFmtId="3" fontId="33" fillId="0" borderId="1" xfId="0" applyNumberFormat="1" applyFont="1" applyFill="1" applyBorder="1" applyAlignment="1" applyProtection="1">
      <alignment horizontal="right" vertical="center" wrapText="1"/>
      <protection locked="0"/>
    </xf>
    <xf numFmtId="4" fontId="39" fillId="0" borderId="1" xfId="1333" applyNumberFormat="1" applyFont="1" applyFill="1" applyBorder="1" applyAlignment="1" applyProtection="1">
      <alignment horizontal="right" vertical="center"/>
    </xf>
    <xf numFmtId="4" fontId="40" fillId="0" borderId="1" xfId="1333" applyNumberFormat="1" applyFont="1" applyFill="1" applyBorder="1" applyAlignment="1" applyProtection="1">
      <alignment horizontal="right" vertical="center"/>
    </xf>
    <xf numFmtId="180" fontId="29" fillId="0" borderId="1" xfId="833" applyNumberFormat="1" applyFont="1" applyFill="1" applyBorder="1" applyAlignment="1">
      <alignment horizontal="right" vertical="center" wrapText="1"/>
    </xf>
    <xf numFmtId="180" fontId="28" fillId="0" borderId="1" xfId="833" applyNumberFormat="1" applyFont="1" applyFill="1" applyBorder="1" applyAlignment="1">
      <alignment horizontal="right" vertical="center" wrapText="1"/>
    </xf>
    <xf numFmtId="180" fontId="28" fillId="0" borderId="1" xfId="1213" applyNumberFormat="1" applyFont="1" applyFill="1" applyBorder="1" applyAlignment="1">
      <alignment horizontal="right" vertical="center" wrapText="1"/>
    </xf>
    <xf numFmtId="180" fontId="29" fillId="0" borderId="1" xfId="1213" applyNumberFormat="1" applyFont="1" applyFill="1" applyBorder="1" applyAlignment="1">
      <alignment horizontal="right" vertical="center" wrapText="1"/>
    </xf>
    <xf numFmtId="0" fontId="13" fillId="0" borderId="1" xfId="0" applyFont="1" applyFill="1" applyBorder="1" applyAlignment="1">
      <alignment horizontal="distributed" vertical="center" wrapText="1"/>
    </xf>
    <xf numFmtId="49" fontId="29" fillId="0" borderId="1" xfId="0" applyNumberFormat="1" applyFont="1" applyFill="1" applyBorder="1" applyAlignment="1" applyProtection="1">
      <alignment horizontal="center" vertical="center" wrapText="1"/>
    </xf>
    <xf numFmtId="49" fontId="29" fillId="0" borderId="1" xfId="0" applyNumberFormat="1" applyFont="1" applyFill="1" applyBorder="1" applyAlignment="1" applyProtection="1">
      <alignment horizontal="left" vertical="center" wrapText="1"/>
    </xf>
    <xf numFmtId="180" fontId="29" fillId="0" borderId="1" xfId="0" applyNumberFormat="1" applyFont="1" applyFill="1" applyBorder="1" applyAlignment="1">
      <alignment horizontal="right" vertical="center" wrapText="1"/>
    </xf>
    <xf numFmtId="41" fontId="8" fillId="0" borderId="0" xfId="510" applyNumberFormat="1" applyAlignment="1"/>
    <xf numFmtId="180" fontId="8" fillId="0" borderId="0" xfId="510" applyNumberFormat="1" applyAlignment="1"/>
    <xf numFmtId="0" fontId="28" fillId="0" borderId="0" xfId="510" applyFont="1" applyAlignment="1"/>
    <xf numFmtId="0" fontId="8" fillId="0" borderId="0" xfId="510" applyFill="1" applyAlignment="1"/>
    <xf numFmtId="0" fontId="12" fillId="2" borderId="0" xfId="833" applyFont="1" applyFill="1" applyAlignment="1">
      <alignment horizontal="center" vertical="center" shrinkToFit="1"/>
    </xf>
    <xf numFmtId="0" fontId="41" fillId="2" borderId="0" xfId="833" applyFont="1" applyFill="1" applyAlignment="1">
      <alignment vertical="center" shrinkToFit="1"/>
    </xf>
    <xf numFmtId="0" fontId="14" fillId="2" borderId="0" xfId="833" applyFont="1" applyFill="1" applyAlignment="1">
      <alignment horizontal="left" vertical="center" wrapText="1"/>
    </xf>
    <xf numFmtId="0" fontId="28" fillId="2" borderId="0" xfId="510" applyFont="1" applyFill="1" applyAlignment="1">
      <alignment horizontal="right" vertical="center"/>
    </xf>
    <xf numFmtId="192" fontId="8" fillId="2" borderId="0" xfId="1013" applyNumberFormat="1" applyFont="1" applyFill="1" applyBorder="1" applyAlignment="1">
      <alignment vertical="center"/>
    </xf>
    <xf numFmtId="0" fontId="29" fillId="0" borderId="1" xfId="1013" applyFont="1" applyFill="1" applyBorder="1" applyAlignment="1">
      <alignment horizontal="distributed" vertical="center" wrapText="1" indent="3"/>
    </xf>
    <xf numFmtId="0" fontId="8" fillId="2" borderId="0" xfId="510" applyFill="1" applyAlignment="1"/>
    <xf numFmtId="41" fontId="13" fillId="0" borderId="1" xfId="0" applyNumberFormat="1" applyFont="1" applyFill="1" applyBorder="1" applyAlignment="1">
      <alignment horizontal="right" vertical="center" wrapText="1"/>
    </xf>
    <xf numFmtId="201" fontId="28" fillId="0" borderId="1" xfId="32" applyNumberFormat="1" applyFont="1" applyFill="1" applyBorder="1" applyAlignment="1" applyProtection="1">
      <alignment horizontal="right" vertical="center" wrapText="1"/>
      <protection locked="0"/>
    </xf>
    <xf numFmtId="0" fontId="8" fillId="2" borderId="0" xfId="546" applyFill="1" applyAlignment="1"/>
    <xf numFmtId="41" fontId="28" fillId="0" borderId="1" xfId="1012" applyNumberFormat="1" applyFont="1" applyFill="1" applyBorder="1" applyAlignment="1">
      <alignment horizontal="right" vertical="center" wrapText="1"/>
    </xf>
    <xf numFmtId="41" fontId="28" fillId="0" borderId="1" xfId="1012" applyNumberFormat="1" applyFont="1" applyBorder="1" applyAlignment="1">
      <alignment horizontal="right" vertical="center" wrapText="1"/>
    </xf>
    <xf numFmtId="41" fontId="29" fillId="0" borderId="1" xfId="1012" applyNumberFormat="1" applyFont="1" applyFill="1" applyBorder="1" applyAlignment="1">
      <alignment horizontal="right" vertical="center" wrapText="1"/>
    </xf>
    <xf numFmtId="0" fontId="28" fillId="0" borderId="1" xfId="738" applyNumberFormat="1" applyFont="1" applyFill="1" applyBorder="1" applyAlignment="1">
      <alignment horizontal="left" vertical="center" wrapText="1"/>
    </xf>
    <xf numFmtId="0" fontId="29" fillId="0" borderId="1" xfId="1013" applyFont="1" applyFill="1" applyBorder="1" applyAlignment="1">
      <alignment horizontal="left" vertical="center" wrapText="1"/>
    </xf>
    <xf numFmtId="0" fontId="28" fillId="0" borderId="1" xfId="738" applyNumberFormat="1" applyFont="1" applyFill="1" applyBorder="1" applyAlignment="1">
      <alignment horizontal="left" vertical="center" wrapText="1" indent="2"/>
    </xf>
    <xf numFmtId="0" fontId="28" fillId="0" borderId="1" xfId="738" applyNumberFormat="1" applyFont="1" applyFill="1" applyBorder="1" applyAlignment="1">
      <alignment horizontal="left" vertical="center" wrapText="1" indent="1"/>
    </xf>
    <xf numFmtId="0" fontId="29" fillId="0" borderId="1" xfId="738" applyNumberFormat="1" applyFont="1" applyFill="1" applyBorder="1" applyAlignment="1">
      <alignment horizontal="left" vertical="center" wrapText="1"/>
    </xf>
    <xf numFmtId="41" fontId="8" fillId="0" borderId="0" xfId="510" applyNumberFormat="1" applyFill="1" applyAlignment="1"/>
    <xf numFmtId="203" fontId="28" fillId="0" borderId="0" xfId="745" applyNumberFormat="1" applyFont="1" applyFill="1" applyBorder="1" applyAlignment="1" applyProtection="1">
      <alignment horizontal="left" vertical="center"/>
    </xf>
    <xf numFmtId="0" fontId="28" fillId="0" borderId="0" xfId="510" applyFont="1" applyFill="1" applyBorder="1" applyAlignment="1">
      <alignment vertical="center"/>
    </xf>
    <xf numFmtId="0" fontId="28" fillId="0" borderId="0" xfId="510" applyFont="1" applyFill="1" applyAlignment="1">
      <alignment vertical="center"/>
    </xf>
    <xf numFmtId="203" fontId="30" fillId="0" borderId="0" xfId="745" applyNumberFormat="1" applyFont="1" applyFill="1" applyBorder="1" applyAlignment="1" applyProtection="1">
      <alignment horizontal="right" vertical="center"/>
    </xf>
    <xf numFmtId="41" fontId="29" fillId="0" borderId="1" xfId="1213" applyNumberFormat="1" applyFont="1" applyFill="1" applyBorder="1" applyAlignment="1">
      <alignment horizontal="right" vertical="center" wrapText="1"/>
    </xf>
    <xf numFmtId="0" fontId="42" fillId="2" borderId="0" xfId="1011" applyFont="1" applyFill="1">
      <alignment vertical="center"/>
    </xf>
    <xf numFmtId="41" fontId="28" fillId="0" borderId="1" xfId="1213" applyNumberFormat="1" applyFont="1" applyFill="1" applyBorder="1" applyAlignment="1">
      <alignment horizontal="right" vertical="center" wrapText="1"/>
    </xf>
    <xf numFmtId="41" fontId="43" fillId="0" borderId="1" xfId="0" applyNumberFormat="1" applyFont="1" applyFill="1" applyBorder="1" applyAlignment="1">
      <alignment horizontal="right" vertical="center" wrapText="1"/>
    </xf>
    <xf numFmtId="41" fontId="33" fillId="0" borderId="1" xfId="0" applyNumberFormat="1" applyFont="1" applyFill="1" applyBorder="1" applyAlignment="1">
      <alignment horizontal="right" vertical="center" wrapText="1"/>
    </xf>
    <xf numFmtId="41" fontId="28" fillId="0" borderId="1" xfId="0" applyNumberFormat="1" applyFont="1" applyFill="1" applyBorder="1" applyAlignment="1" applyProtection="1">
      <alignment horizontal="right" vertical="center" wrapText="1"/>
    </xf>
    <xf numFmtId="41" fontId="14" fillId="0" borderId="1" xfId="0" applyNumberFormat="1" applyFont="1" applyFill="1" applyBorder="1" applyAlignment="1">
      <alignment horizontal="right" vertical="center" wrapText="1"/>
    </xf>
    <xf numFmtId="41" fontId="28" fillId="0" borderId="1" xfId="833" applyNumberFormat="1" applyFont="1" applyFill="1" applyBorder="1" applyAlignment="1">
      <alignment horizontal="right" vertical="center" wrapText="1"/>
    </xf>
    <xf numFmtId="41" fontId="29" fillId="0" borderId="1" xfId="0" applyNumberFormat="1" applyFont="1" applyFill="1" applyBorder="1" applyAlignment="1" applyProtection="1">
      <alignment horizontal="right" vertical="center" wrapText="1"/>
    </xf>
    <xf numFmtId="41" fontId="29" fillId="0" borderId="1" xfId="833" applyNumberFormat="1" applyFont="1" applyFill="1" applyBorder="1" applyAlignment="1">
      <alignment horizontal="right" vertical="center" wrapText="1"/>
    </xf>
    <xf numFmtId="0" fontId="13" fillId="0" borderId="1" xfId="0" applyFont="1" applyBorder="1" applyAlignment="1">
      <alignment horizontal="distributed" vertical="center" wrapText="1"/>
    </xf>
    <xf numFmtId="49" fontId="28" fillId="0" borderId="1" xfId="0" applyNumberFormat="1" applyFont="1" applyFill="1" applyBorder="1" applyAlignment="1" applyProtection="1">
      <alignment horizontal="center" vertical="center" wrapText="1"/>
    </xf>
    <xf numFmtId="0" fontId="44" fillId="0" borderId="0" xfId="0" applyFont="1" applyAlignment="1"/>
    <xf numFmtId="0" fontId="0" fillId="0" borderId="0" xfId="0" applyFill="1" applyAlignment="1"/>
    <xf numFmtId="0" fontId="45" fillId="0" borderId="0" xfId="759" applyFont="1" applyFill="1" applyAlignment="1">
      <alignment horizontal="center" vertical="center"/>
    </xf>
    <xf numFmtId="0" fontId="44" fillId="0" borderId="0" xfId="0" applyFont="1" applyFill="1" applyAlignment="1"/>
    <xf numFmtId="0" fontId="14" fillId="0" borderId="0" xfId="759" applyFont="1" applyFill="1" applyAlignment="1">
      <alignment horizontal="left" vertical="center"/>
    </xf>
    <xf numFmtId="0" fontId="14" fillId="0" borderId="0" xfId="0" applyFont="1" applyFill="1" applyAlignment="1">
      <alignment vertical="center"/>
    </xf>
    <xf numFmtId="0" fontId="14" fillId="0" borderId="0" xfId="759" applyFont="1" applyFill="1" applyAlignment="1">
      <alignment horizontal="right" vertical="center"/>
    </xf>
    <xf numFmtId="180" fontId="8" fillId="0" borderId="0" xfId="510" applyNumberFormat="1" applyFont="1" applyFill="1" applyAlignment="1">
      <alignment horizontal="center" vertical="center" wrapText="1"/>
    </xf>
    <xf numFmtId="0" fontId="14" fillId="0" borderId="1" xfId="0" applyFont="1" applyFill="1" applyBorder="1" applyAlignment="1">
      <alignment horizontal="left" vertical="center" wrapText="1"/>
    </xf>
    <xf numFmtId="180" fontId="28" fillId="0" borderId="1" xfId="0" applyNumberFormat="1" applyFont="1" applyFill="1" applyBorder="1" applyAlignment="1">
      <alignment vertical="center" wrapText="1"/>
    </xf>
    <xf numFmtId="201" fontId="28" fillId="0" borderId="1" xfId="32" applyNumberFormat="1" applyFont="1" applyFill="1" applyBorder="1" applyAlignment="1">
      <alignment vertical="center" wrapText="1"/>
    </xf>
    <xf numFmtId="0" fontId="9" fillId="0" borderId="0" xfId="1011" applyFont="1" applyFill="1" applyAlignment="1">
      <alignment horizontal="center" vertical="center"/>
    </xf>
    <xf numFmtId="0" fontId="14" fillId="0" borderId="1" xfId="0" applyFont="1" applyBorder="1" applyAlignment="1">
      <alignment horizontal="left" vertical="center" wrapText="1"/>
    </xf>
    <xf numFmtId="0" fontId="9" fillId="2" borderId="0" xfId="1011" applyFont="1" applyFill="1" applyAlignment="1">
      <alignment horizontal="center" vertical="center"/>
    </xf>
    <xf numFmtId="180" fontId="28" fillId="0" borderId="1" xfId="0" applyNumberFormat="1" applyFont="1" applyFill="1" applyBorder="1" applyAlignment="1">
      <alignment horizontal="left" vertical="center" wrapText="1"/>
    </xf>
    <xf numFmtId="0" fontId="13" fillId="0" borderId="1" xfId="0" applyFont="1" applyFill="1" applyBorder="1" applyAlignment="1">
      <alignment horizontal="center" vertical="center" wrapText="1"/>
    </xf>
    <xf numFmtId="180" fontId="29" fillId="0" borderId="1" xfId="0" applyNumberFormat="1" applyFont="1" applyFill="1" applyBorder="1" applyAlignment="1">
      <alignment vertical="center" wrapText="1"/>
    </xf>
    <xf numFmtId="201" fontId="29" fillId="0" borderId="1" xfId="32" applyNumberFormat="1" applyFont="1" applyFill="1" applyBorder="1" applyAlignment="1">
      <alignment vertical="center" wrapText="1"/>
    </xf>
    <xf numFmtId="0" fontId="14" fillId="0" borderId="0" xfId="0" applyFont="1" applyFill="1" applyAlignment="1">
      <alignment horizontal="left" wrapText="1"/>
    </xf>
    <xf numFmtId="0" fontId="8" fillId="0" borderId="0" xfId="1012" applyProtection="1">
      <alignment vertical="center"/>
    </xf>
    <xf numFmtId="0" fontId="9" fillId="0" borderId="0" xfId="1012" applyFont="1" applyProtection="1">
      <alignment vertical="center"/>
    </xf>
    <xf numFmtId="0" fontId="35" fillId="0" borderId="0" xfId="1012" applyFont="1" applyAlignment="1" applyProtection="1">
      <alignment horizontal="center" vertical="center"/>
    </xf>
    <xf numFmtId="0" fontId="35" fillId="0" borderId="0" xfId="1012" applyFont="1" applyProtection="1">
      <alignment vertical="center"/>
    </xf>
    <xf numFmtId="0" fontId="8" fillId="0" borderId="0" xfId="1012" applyFill="1" applyProtection="1">
      <alignment vertical="center"/>
    </xf>
    <xf numFmtId="0" fontId="8" fillId="2" borderId="0" xfId="1012" applyFill="1" applyProtection="1">
      <alignment vertical="center"/>
    </xf>
    <xf numFmtId="192" fontId="8" fillId="0" borderId="0" xfId="1012" applyNumberFormat="1" applyProtection="1">
      <alignment vertical="center"/>
    </xf>
    <xf numFmtId="180" fontId="8" fillId="0" borderId="0" xfId="510" applyNumberFormat="1" applyAlignment="1" applyProtection="1"/>
    <xf numFmtId="0" fontId="46" fillId="0" borderId="0" xfId="0" applyFont="1" applyFill="1" applyAlignment="1">
      <alignment horizontal="center" vertical="center"/>
    </xf>
    <xf numFmtId="180" fontId="8" fillId="0" borderId="0" xfId="510" applyNumberFormat="1" applyFill="1" applyAlignment="1" applyProtection="1"/>
    <xf numFmtId="0" fontId="9" fillId="0" borderId="0" xfId="1012" applyFont="1" applyFill="1" applyProtection="1">
      <alignment vertical="center"/>
    </xf>
    <xf numFmtId="0" fontId="28" fillId="0" borderId="0" xfId="1012" applyFont="1" applyFill="1" applyProtection="1">
      <alignment vertical="center"/>
    </xf>
    <xf numFmtId="192" fontId="28" fillId="0" borderId="0" xfId="1012" applyNumberFormat="1" applyFont="1" applyFill="1" applyBorder="1" applyAlignment="1" applyProtection="1">
      <alignment horizontal="right" vertical="center"/>
    </xf>
    <xf numFmtId="180" fontId="9" fillId="0" borderId="0" xfId="510" applyNumberFormat="1" applyFont="1" applyFill="1" applyAlignment="1" applyProtection="1"/>
    <xf numFmtId="192" fontId="29" fillId="0" borderId="15" xfId="1012" applyNumberFormat="1" applyFont="1" applyFill="1" applyBorder="1" applyAlignment="1" applyProtection="1">
      <alignment horizontal="center" vertical="center" wrapText="1"/>
    </xf>
    <xf numFmtId="0" fontId="29" fillId="0" borderId="1" xfId="1012" applyFont="1" applyFill="1" applyBorder="1" applyAlignment="1" applyProtection="1">
      <alignment horizontal="distributed" vertical="center" wrapText="1" indent="3"/>
    </xf>
    <xf numFmtId="192" fontId="29" fillId="0" borderId="1" xfId="1012" applyNumberFormat="1" applyFont="1" applyFill="1" applyBorder="1" applyAlignment="1" applyProtection="1">
      <alignment horizontal="center" vertical="center" wrapText="1"/>
    </xf>
    <xf numFmtId="0" fontId="35" fillId="0" borderId="0" xfId="1012" applyFont="1" applyFill="1" applyAlignment="1" applyProtection="1">
      <alignment horizontal="center" vertical="center" wrapText="1"/>
    </xf>
    <xf numFmtId="0" fontId="35" fillId="0" borderId="0" xfId="1012" applyFont="1" applyFill="1" applyAlignment="1" applyProtection="1">
      <alignment horizontal="center" vertical="center"/>
    </xf>
    <xf numFmtId="0" fontId="13" fillId="3" borderId="17" xfId="0" applyFont="1" applyFill="1" applyBorder="1" applyAlignment="1" applyProtection="1">
      <alignment horizontal="left" vertical="center"/>
    </xf>
    <xf numFmtId="49" fontId="13" fillId="0" borderId="1" xfId="0" applyNumberFormat="1" applyFont="1" applyFill="1" applyBorder="1" applyAlignment="1" applyProtection="1">
      <alignment horizontal="left" vertical="center" wrapText="1"/>
    </xf>
    <xf numFmtId="3" fontId="13" fillId="0" borderId="1" xfId="0" applyNumberFormat="1" applyFont="1" applyFill="1" applyBorder="1" applyAlignment="1" applyProtection="1">
      <alignment horizontal="right" vertical="center"/>
    </xf>
    <xf numFmtId="0" fontId="9" fillId="0" borderId="0" xfId="1011" applyFont="1" applyFill="1" applyProtection="1">
      <alignment vertical="center"/>
    </xf>
    <xf numFmtId="49" fontId="14" fillId="0" borderId="1" xfId="0" applyNumberFormat="1" applyFont="1" applyFill="1" applyBorder="1" applyAlignment="1" applyProtection="1">
      <alignment horizontal="left" vertical="center" wrapText="1"/>
    </xf>
    <xf numFmtId="0" fontId="14" fillId="3" borderId="17" xfId="0" applyFont="1" applyFill="1" applyBorder="1" applyAlignment="1" applyProtection="1">
      <alignment horizontal="left" vertical="center"/>
    </xf>
    <xf numFmtId="49" fontId="14" fillId="3" borderId="1" xfId="0" applyNumberFormat="1" applyFont="1" applyFill="1" applyBorder="1" applyAlignment="1" applyProtection="1">
      <alignment horizontal="left" vertical="center" wrapText="1"/>
    </xf>
    <xf numFmtId="3" fontId="14" fillId="0" borderId="1" xfId="0" applyNumberFormat="1" applyFont="1" applyFill="1" applyBorder="1" applyAlignment="1" applyProtection="1">
      <alignment horizontal="right" vertical="center"/>
      <protection locked="0"/>
    </xf>
    <xf numFmtId="3" fontId="14" fillId="3" borderId="1" xfId="0" applyNumberFormat="1" applyFont="1" applyFill="1" applyBorder="1" applyAlignment="1" applyProtection="1">
      <alignment horizontal="right" vertical="center"/>
      <protection locked="0"/>
    </xf>
    <xf numFmtId="3" fontId="14" fillId="0" borderId="1" xfId="0" applyNumberFormat="1" applyFont="1" applyFill="1" applyBorder="1" applyAlignment="1" applyProtection="1">
      <alignment horizontal="right" vertical="center"/>
    </xf>
    <xf numFmtId="49" fontId="13" fillId="3" borderId="1" xfId="0" applyNumberFormat="1" applyFont="1" applyFill="1" applyBorder="1" applyAlignment="1" applyProtection="1">
      <alignment horizontal="left" vertical="center" wrapText="1"/>
    </xf>
    <xf numFmtId="3" fontId="13" fillId="3" borderId="1" xfId="0" applyNumberFormat="1" applyFont="1" applyFill="1" applyBorder="1" applyAlignment="1" applyProtection="1">
      <alignment horizontal="right" vertical="center"/>
      <protection locked="0"/>
    </xf>
    <xf numFmtId="3" fontId="13" fillId="0" borderId="1" xfId="0" applyNumberFormat="1" applyFont="1" applyFill="1" applyBorder="1" applyAlignment="1" applyProtection="1">
      <alignment horizontal="right" vertical="center"/>
      <protection locked="0"/>
    </xf>
    <xf numFmtId="49" fontId="13" fillId="3" borderId="17" xfId="0" applyNumberFormat="1" applyFont="1" applyFill="1" applyBorder="1" applyAlignment="1" applyProtection="1">
      <alignment horizontal="left" vertical="center" wrapText="1"/>
    </xf>
    <xf numFmtId="49" fontId="14" fillId="3" borderId="17" xfId="0" applyNumberFormat="1" applyFont="1" applyFill="1" applyBorder="1" applyAlignment="1" applyProtection="1">
      <alignment horizontal="left" vertical="center" wrapText="1"/>
    </xf>
    <xf numFmtId="49" fontId="13" fillId="0" borderId="17" xfId="0" applyNumberFormat="1" applyFont="1" applyFill="1" applyBorder="1" applyAlignment="1" applyProtection="1">
      <alignment horizontal="left" vertical="center" wrapText="1"/>
    </xf>
    <xf numFmtId="49" fontId="14" fillId="0" borderId="17" xfId="0" applyNumberFormat="1" applyFont="1" applyFill="1" applyBorder="1" applyAlignment="1" applyProtection="1">
      <alignment horizontal="left" vertical="center" wrapText="1"/>
    </xf>
    <xf numFmtId="49" fontId="47" fillId="3" borderId="17" xfId="0" applyNumberFormat="1" applyFont="1" applyFill="1" applyBorder="1" applyAlignment="1" applyProtection="1">
      <alignment horizontal="distributed" vertical="center"/>
    </xf>
    <xf numFmtId="49" fontId="47" fillId="0" borderId="1" xfId="0" applyNumberFormat="1" applyFont="1" applyFill="1" applyBorder="1" applyAlignment="1" applyProtection="1">
      <alignment horizontal="distributed" vertical="center" wrapText="1"/>
    </xf>
    <xf numFmtId="49" fontId="29" fillId="0" borderId="15" xfId="1012" applyNumberFormat="1" applyFont="1" applyFill="1" applyBorder="1" applyAlignment="1" applyProtection="1">
      <alignment horizontal="left" vertical="center"/>
    </xf>
    <xf numFmtId="0" fontId="29" fillId="0" borderId="1" xfId="1012" applyFont="1" applyFill="1" applyBorder="1" applyAlignment="1" applyProtection="1">
      <alignment horizontal="left" vertical="center" wrapText="1"/>
    </xf>
    <xf numFmtId="0" fontId="28" fillId="0" borderId="1" xfId="1012" applyFont="1" applyFill="1" applyBorder="1" applyAlignment="1" applyProtection="1">
      <alignment horizontal="left" vertical="center" wrapText="1"/>
    </xf>
    <xf numFmtId="49" fontId="28" fillId="0" borderId="15" xfId="1012" applyNumberFormat="1" applyFont="1" applyFill="1" applyBorder="1" applyAlignment="1" applyProtection="1">
      <alignment horizontal="left" vertical="center"/>
    </xf>
    <xf numFmtId="49" fontId="28" fillId="0" borderId="15" xfId="1012" applyNumberFormat="1" applyFont="1" applyBorder="1" applyAlignment="1" applyProtection="1">
      <alignment horizontal="left" vertical="center"/>
    </xf>
    <xf numFmtId="0" fontId="28" fillId="2" borderId="1" xfId="1012" applyFont="1" applyFill="1" applyBorder="1" applyAlignment="1" applyProtection="1">
      <alignment horizontal="left" vertical="center" wrapText="1"/>
    </xf>
    <xf numFmtId="0" fontId="28" fillId="0" borderId="1" xfId="1011" applyFont="1" applyFill="1" applyBorder="1" applyAlignment="1" applyProtection="1">
      <alignment horizontal="left" vertical="center" wrapText="1"/>
    </xf>
    <xf numFmtId="0" fontId="29" fillId="0" borderId="1" xfId="1011" applyFont="1" applyFill="1" applyBorder="1" applyAlignment="1" applyProtection="1">
      <alignment horizontal="left" vertical="center" wrapText="1"/>
    </xf>
    <xf numFmtId="49" fontId="29" fillId="0" borderId="15" xfId="1012" applyNumberFormat="1" applyFont="1" applyFill="1" applyBorder="1" applyAlignment="1" applyProtection="1">
      <alignment horizontal="distributed" vertical="center" indent="1"/>
    </xf>
    <xf numFmtId="0" fontId="29" fillId="0" borderId="1" xfId="1012" applyFont="1" applyFill="1" applyBorder="1" applyAlignment="1" applyProtection="1">
      <alignment horizontal="distributed" vertical="center" wrapText="1" indent="1"/>
    </xf>
    <xf numFmtId="180" fontId="8" fillId="2" borderId="0" xfId="1012" applyNumberFormat="1" applyFill="1" applyProtection="1">
      <alignment vertical="center"/>
    </xf>
    <xf numFmtId="0" fontId="9" fillId="0" borderId="0" xfId="1012" applyFont="1">
      <alignment vertical="center"/>
    </xf>
    <xf numFmtId="0" fontId="35" fillId="0" borderId="0" xfId="1012" applyFont="1" applyAlignment="1">
      <alignment horizontal="center" vertical="center"/>
    </xf>
    <xf numFmtId="192" fontId="8" fillId="0" borderId="0" xfId="1012" applyNumberFormat="1">
      <alignment vertical="center"/>
    </xf>
    <xf numFmtId="0" fontId="9" fillId="0" borderId="0" xfId="1012" applyFont="1" applyFill="1">
      <alignment vertical="center"/>
    </xf>
    <xf numFmtId="0" fontId="28" fillId="0" borderId="0" xfId="1012" applyFont="1" applyFill="1">
      <alignment vertical="center"/>
    </xf>
    <xf numFmtId="0" fontId="48" fillId="0" borderId="0" xfId="1012" applyFont="1" applyFill="1">
      <alignment vertical="center"/>
    </xf>
    <xf numFmtId="192" fontId="28" fillId="0" borderId="0" xfId="1012" applyNumberFormat="1" applyFont="1" applyFill="1" applyAlignment="1">
      <alignment horizontal="right" vertical="center"/>
    </xf>
    <xf numFmtId="192" fontId="29" fillId="0" borderId="15" xfId="1012" applyNumberFormat="1" applyFont="1" applyFill="1" applyBorder="1" applyAlignment="1">
      <alignment horizontal="center" vertical="center" wrapText="1"/>
    </xf>
    <xf numFmtId="0" fontId="29" fillId="0" borderId="1" xfId="1012" applyFont="1" applyFill="1" applyBorder="1" applyAlignment="1">
      <alignment horizontal="distributed" vertical="center" wrapText="1" indent="3"/>
    </xf>
    <xf numFmtId="0" fontId="49" fillId="0" borderId="0" xfId="1010" applyFont="1" applyFill="1" applyAlignment="1">
      <alignment vertical="center" wrapText="1"/>
    </xf>
    <xf numFmtId="0" fontId="9" fillId="0" borderId="0" xfId="1011" applyFont="1" applyFill="1">
      <alignment vertical="center"/>
    </xf>
    <xf numFmtId="0" fontId="28" fillId="3" borderId="17" xfId="0" applyFont="1" applyFill="1" applyBorder="1" applyAlignment="1" applyProtection="1">
      <alignment vertical="center"/>
    </xf>
    <xf numFmtId="0" fontId="29" fillId="0" borderId="15" xfId="1012" applyFont="1" applyFill="1" applyBorder="1" applyAlignment="1">
      <alignment horizontal="left" vertical="center"/>
    </xf>
    <xf numFmtId="0" fontId="29" fillId="0" borderId="1" xfId="1011" applyFont="1" applyFill="1" applyBorder="1" applyAlignment="1">
      <alignment horizontal="left" vertical="center"/>
    </xf>
    <xf numFmtId="0" fontId="28" fillId="0" borderId="15" xfId="1012" applyFont="1" applyFill="1" applyBorder="1" applyAlignment="1">
      <alignment horizontal="left" vertical="center"/>
    </xf>
    <xf numFmtId="0" fontId="28" fillId="0" borderId="1" xfId="1012" applyFont="1" applyFill="1" applyBorder="1" applyAlignment="1">
      <alignment horizontal="left" vertical="center"/>
    </xf>
    <xf numFmtId="180" fontId="28" fillId="0" borderId="1" xfId="23" applyNumberFormat="1" applyFont="1" applyFill="1" applyBorder="1" applyAlignment="1" applyProtection="1">
      <alignment horizontal="right" vertical="center" wrapText="1"/>
      <protection locked="0"/>
    </xf>
    <xf numFmtId="0" fontId="28" fillId="0" borderId="15" xfId="1012" applyFont="1" applyBorder="1" applyAlignment="1">
      <alignment horizontal="left" vertical="center"/>
    </xf>
    <xf numFmtId="0" fontId="28" fillId="2" borderId="1" xfId="1012" applyFont="1" applyFill="1" applyBorder="1" applyAlignment="1">
      <alignment horizontal="left" vertical="center"/>
    </xf>
    <xf numFmtId="200" fontId="28" fillId="2" borderId="1" xfId="23" applyNumberFormat="1" applyFont="1" applyFill="1" applyBorder="1" applyAlignment="1">
      <alignment horizontal="right" vertical="center" wrapText="1"/>
    </xf>
    <xf numFmtId="0" fontId="28" fillId="0" borderId="15" xfId="1012" applyFont="1" applyFill="1" applyBorder="1">
      <alignment vertical="center"/>
    </xf>
    <xf numFmtId="0" fontId="29" fillId="0" borderId="1" xfId="1012" applyFont="1" applyFill="1" applyBorder="1" applyAlignment="1">
      <alignment horizontal="distributed" vertical="center" indent="1"/>
    </xf>
    <xf numFmtId="0" fontId="1" fillId="0" borderId="0" xfId="0" applyFont="1" applyFill="1" applyBorder="1" applyAlignment="1"/>
    <xf numFmtId="192" fontId="8" fillId="0" borderId="0" xfId="1012" applyNumberFormat="1" applyFill="1" applyProtection="1">
      <alignment vertical="center"/>
    </xf>
    <xf numFmtId="0" fontId="46" fillId="0" borderId="0" xfId="0" applyFont="1" applyFill="1" applyBorder="1" applyAlignment="1">
      <alignment horizontal="center" vertical="center"/>
    </xf>
    <xf numFmtId="49" fontId="13" fillId="0" borderId="15" xfId="997" applyNumberFormat="1" applyFont="1" applyFill="1" applyBorder="1" applyAlignment="1" applyProtection="1">
      <alignment horizontal="left" vertical="center"/>
    </xf>
    <xf numFmtId="3" fontId="29" fillId="0" borderId="1" xfId="0" applyNumberFormat="1" applyFont="1" applyFill="1" applyBorder="1" applyAlignment="1" applyProtection="1">
      <alignment horizontal="right" vertical="center"/>
    </xf>
    <xf numFmtId="0" fontId="29" fillId="2" borderId="1" xfId="1012" applyFont="1" applyFill="1" applyBorder="1" applyAlignment="1" applyProtection="1">
      <alignment horizontal="left" vertical="center" wrapText="1"/>
    </xf>
    <xf numFmtId="49" fontId="14" fillId="0" borderId="15" xfId="997" applyNumberFormat="1" applyFont="1" applyBorder="1" applyAlignment="1" applyProtection="1">
      <alignment horizontal="left" vertical="center"/>
    </xf>
    <xf numFmtId="3" fontId="28" fillId="2" borderId="1" xfId="0" applyNumberFormat="1" applyFont="1" applyFill="1" applyBorder="1" applyAlignment="1" applyProtection="1">
      <alignment horizontal="right" vertical="center"/>
    </xf>
    <xf numFmtId="3" fontId="28" fillId="2" borderId="1" xfId="0" applyNumberFormat="1" applyFont="1" applyFill="1" applyBorder="1" applyAlignment="1" applyProtection="1">
      <alignment horizontal="right" vertical="center"/>
      <protection locked="0"/>
    </xf>
    <xf numFmtId="49" fontId="14" fillId="0" borderId="15" xfId="997" applyNumberFormat="1" applyFont="1" applyFill="1" applyBorder="1" applyAlignment="1" applyProtection="1">
      <alignment horizontal="left" vertical="center"/>
    </xf>
    <xf numFmtId="3" fontId="28" fillId="0" borderId="1" xfId="0" applyNumberFormat="1" applyFont="1" applyFill="1" applyBorder="1" applyAlignment="1" applyProtection="1">
      <alignment horizontal="right" vertical="center"/>
    </xf>
    <xf numFmtId="3" fontId="28" fillId="0" borderId="1" xfId="0" applyNumberFormat="1" applyFont="1" applyFill="1" applyBorder="1" applyAlignment="1" applyProtection="1">
      <alignment horizontal="right" vertical="center"/>
      <protection locked="0"/>
    </xf>
    <xf numFmtId="3" fontId="29" fillId="0" borderId="1" xfId="0" applyNumberFormat="1" applyFont="1" applyFill="1" applyBorder="1" applyAlignment="1" applyProtection="1">
      <alignment horizontal="right" vertical="center"/>
      <protection locked="0"/>
    </xf>
    <xf numFmtId="0" fontId="8" fillId="0" borderId="15" xfId="1012" applyFill="1" applyBorder="1" applyAlignment="1" applyProtection="1">
      <alignment horizontal="left" vertical="center"/>
    </xf>
    <xf numFmtId="3" fontId="8" fillId="0" borderId="0" xfId="1012" applyNumberFormat="1" applyFill="1" applyProtection="1">
      <alignment vertical="center"/>
    </xf>
    <xf numFmtId="0" fontId="29" fillId="0" borderId="15" xfId="1012" applyFont="1" applyFill="1" applyBorder="1" applyAlignment="1" applyProtection="1">
      <alignment horizontal="left" vertical="center"/>
    </xf>
    <xf numFmtId="0" fontId="29" fillId="0" borderId="1" xfId="1011" applyFont="1" applyFill="1" applyBorder="1" applyAlignment="1" applyProtection="1">
      <alignment horizontal="left" vertical="center"/>
    </xf>
    <xf numFmtId="0" fontId="28" fillId="0" borderId="15" xfId="1012" applyFont="1" applyFill="1" applyBorder="1" applyAlignment="1" applyProtection="1">
      <alignment horizontal="left" vertical="center"/>
    </xf>
    <xf numFmtId="0" fontId="28" fillId="0" borderId="1" xfId="1012" applyFont="1" applyFill="1" applyBorder="1" applyAlignment="1" applyProtection="1">
      <alignment horizontal="left" vertical="center"/>
    </xf>
    <xf numFmtId="41" fontId="50" fillId="0" borderId="1" xfId="23" applyNumberFormat="1" applyFont="1" applyFill="1" applyBorder="1" applyAlignment="1">
      <alignment horizontal="right" vertical="center" wrapText="1"/>
    </xf>
    <xf numFmtId="3" fontId="8" fillId="0" borderId="0" xfId="1012" applyNumberFormat="1">
      <alignment vertical="center"/>
    </xf>
    <xf numFmtId="0" fontId="51" fillId="0" borderId="0" xfId="0" applyFont="1" applyFill="1" applyBorder="1" applyAlignment="1">
      <alignment horizontal="center" vertical="center"/>
    </xf>
    <xf numFmtId="0" fontId="51" fillId="0" borderId="18" xfId="0" applyFont="1" applyFill="1" applyBorder="1" applyAlignment="1">
      <alignment horizontal="center" vertical="center"/>
    </xf>
    <xf numFmtId="0" fontId="14" fillId="0" borderId="0" xfId="0" applyFont="1" applyAlignment="1">
      <alignment horizontal="right"/>
    </xf>
    <xf numFmtId="0" fontId="29" fillId="0" borderId="9" xfId="1015" applyFont="1" applyBorder="1" applyAlignment="1">
      <alignment horizontal="center" vertical="center"/>
    </xf>
    <xf numFmtId="0" fontId="29" fillId="0" borderId="15" xfId="1015" applyFont="1" applyBorder="1" applyAlignment="1">
      <alignment horizontal="center" vertical="center"/>
    </xf>
    <xf numFmtId="0" fontId="29" fillId="0" borderId="8" xfId="1015" applyFont="1" applyBorder="1" applyAlignment="1">
      <alignment horizontal="center" vertical="center"/>
    </xf>
    <xf numFmtId="0" fontId="29" fillId="0" borderId="10" xfId="1015" applyFont="1" applyBorder="1" applyAlignment="1">
      <alignment horizontal="center" vertical="center"/>
    </xf>
    <xf numFmtId="49" fontId="29" fillId="0" borderId="1" xfId="783" applyNumberFormat="1" applyFont="1" applyFill="1" applyBorder="1" applyAlignment="1" applyProtection="1">
      <alignment horizontal="center" vertical="center"/>
    </xf>
    <xf numFmtId="0" fontId="52" fillId="0" borderId="1" xfId="0" applyFont="1" applyFill="1" applyBorder="1" applyAlignment="1">
      <alignment horizontal="right"/>
    </xf>
    <xf numFmtId="0" fontId="52" fillId="0" borderId="1" xfId="0" applyFont="1" applyFill="1" applyBorder="1" applyAlignment="1"/>
    <xf numFmtId="10" fontId="52" fillId="0" borderId="1" xfId="32" applyNumberFormat="1" applyFont="1" applyFill="1" applyBorder="1" applyAlignment="1"/>
    <xf numFmtId="0" fontId="5" fillId="0" borderId="0" xfId="0" applyFont="1" applyFill="1" applyBorder="1" applyAlignment="1">
      <alignment horizontal="left" vertical="top" wrapText="1"/>
    </xf>
    <xf numFmtId="0" fontId="53" fillId="0" borderId="0" xfId="1012" applyFont="1">
      <alignment vertical="center"/>
    </xf>
    <xf numFmtId="0" fontId="54" fillId="0" borderId="0" xfId="913" applyFont="1" applyAlignment="1"/>
    <xf numFmtId="0" fontId="14" fillId="0" borderId="0" xfId="0" applyFont="1" applyAlignment="1">
      <alignment horizontal="right" vertical="center"/>
    </xf>
    <xf numFmtId="0" fontId="29" fillId="0" borderId="1" xfId="1015" applyFont="1" applyBorder="1" applyAlignment="1">
      <alignment horizontal="center" vertical="center" wrapText="1"/>
    </xf>
    <xf numFmtId="0" fontId="29" fillId="0" borderId="1" xfId="0" applyFont="1" applyBorder="1" applyAlignment="1">
      <alignment horizontal="left" vertical="center"/>
    </xf>
    <xf numFmtId="180" fontId="29" fillId="0" borderId="1" xfId="23" applyNumberFormat="1" applyFont="1" applyBorder="1" applyAlignment="1">
      <alignment horizontal="right" vertical="center" wrapText="1"/>
    </xf>
    <xf numFmtId="0" fontId="14" fillId="0" borderId="1" xfId="0" applyFont="1" applyBorder="1" applyAlignment="1">
      <alignment horizontal="left" vertical="center"/>
    </xf>
    <xf numFmtId="180" fontId="14" fillId="0" borderId="1" xfId="0" applyNumberFormat="1" applyFont="1" applyBorder="1" applyAlignment="1">
      <alignment horizontal="right" vertical="center" wrapText="1"/>
    </xf>
    <xf numFmtId="0" fontId="55" fillId="0" borderId="1" xfId="0" applyFont="1" applyBorder="1" applyAlignment="1">
      <alignment horizontal="left" vertical="center"/>
    </xf>
    <xf numFmtId="180" fontId="55" fillId="0" borderId="1" xfId="23" applyNumberFormat="1" applyFont="1" applyBorder="1" applyAlignment="1">
      <alignment horizontal="right" vertical="center" wrapText="1"/>
    </xf>
    <xf numFmtId="180" fontId="8" fillId="0" borderId="0" xfId="1012" applyNumberFormat="1">
      <alignment vertical="center"/>
    </xf>
    <xf numFmtId="0" fontId="56" fillId="0" borderId="0" xfId="759" applyFont="1" applyAlignment="1">
      <alignment horizontal="center" vertical="center"/>
    </xf>
    <xf numFmtId="0" fontId="0" fillId="0" borderId="0" xfId="759" applyFont="1" applyAlignment="1">
      <alignment horizontal="right"/>
    </xf>
    <xf numFmtId="192" fontId="29" fillId="0" borderId="16" xfId="1012" applyNumberFormat="1" applyFont="1" applyBorder="1" applyAlignment="1">
      <alignment horizontal="center" vertical="center" wrapText="1"/>
    </xf>
    <xf numFmtId="180" fontId="8" fillId="2" borderId="0" xfId="510" applyNumberFormat="1" applyFont="1" applyFill="1" applyAlignment="1">
      <alignment horizontal="center" vertical="center" wrapText="1"/>
    </xf>
    <xf numFmtId="0" fontId="13" fillId="0" borderId="1" xfId="0" applyFont="1" applyFill="1" applyBorder="1" applyAlignment="1">
      <alignment horizontal="left" vertical="center" wrapText="1"/>
    </xf>
    <xf numFmtId="180" fontId="13" fillId="0" borderId="8" xfId="0" applyNumberFormat="1" applyFont="1" applyFill="1" applyBorder="1" applyAlignment="1">
      <alignment vertical="center" wrapText="1"/>
    </xf>
    <xf numFmtId="180" fontId="13" fillId="0" borderId="1" xfId="0" applyNumberFormat="1" applyFont="1" applyFill="1" applyBorder="1" applyAlignment="1">
      <alignment vertical="center" wrapText="1"/>
    </xf>
    <xf numFmtId="0" fontId="57" fillId="0" borderId="1" xfId="916" applyFont="1" applyFill="1" applyBorder="1" applyAlignment="1">
      <alignment horizontal="left" vertical="center" wrapText="1"/>
    </xf>
    <xf numFmtId="180" fontId="14" fillId="0" borderId="8" xfId="0" applyNumberFormat="1" applyFont="1" applyFill="1" applyBorder="1" applyAlignment="1">
      <alignment vertical="center" wrapText="1"/>
    </xf>
    <xf numFmtId="180" fontId="14" fillId="0" borderId="1" xfId="0" applyNumberFormat="1" applyFont="1" applyFill="1" applyBorder="1" applyAlignment="1">
      <alignment vertical="center" wrapText="1"/>
    </xf>
    <xf numFmtId="189" fontId="58" fillId="0" borderId="1" xfId="0" applyNumberFormat="1" applyFont="1" applyFill="1" applyBorder="1" applyAlignment="1">
      <alignment horizontal="center" vertical="center" wrapText="1"/>
    </xf>
    <xf numFmtId="189" fontId="59" fillId="0" borderId="15" xfId="0" applyNumberFormat="1" applyFont="1" applyFill="1" applyBorder="1" applyAlignment="1">
      <alignment horizontal="left" vertical="center" wrapText="1"/>
    </xf>
    <xf numFmtId="189" fontId="59" fillId="0" borderId="8" xfId="0" applyNumberFormat="1" applyFont="1" applyFill="1" applyBorder="1" applyAlignment="1">
      <alignment horizontal="left" vertical="center" wrapText="1"/>
    </xf>
    <xf numFmtId="0" fontId="12" fillId="0" borderId="0" xfId="759" applyFont="1" applyFill="1" applyBorder="1" applyAlignment="1">
      <alignment horizontal="center" vertical="center"/>
    </xf>
    <xf numFmtId="0" fontId="14" fillId="0" borderId="0" xfId="759" applyFont="1" applyBorder="1" applyAlignment="1">
      <alignment horizontal="left" vertical="center"/>
    </xf>
    <xf numFmtId="0" fontId="14" fillId="0" borderId="0" xfId="759" applyFont="1" applyBorder="1" applyAlignment="1">
      <alignment horizontal="right" vertical="center"/>
    </xf>
    <xf numFmtId="0" fontId="29" fillId="0" borderId="1" xfId="0" applyFont="1" applyBorder="1" applyAlignment="1">
      <alignment horizontal="center" vertical="center" wrapText="1"/>
    </xf>
    <xf numFmtId="199" fontId="13" fillId="0" borderId="1" xfId="762" applyNumberFormat="1" applyFont="1" applyFill="1" applyBorder="1" applyAlignment="1">
      <alignment horizontal="left" vertical="center"/>
    </xf>
    <xf numFmtId="41" fontId="60" fillId="0" borderId="1" xfId="23" applyNumberFormat="1" applyFont="1" applyFill="1" applyBorder="1" applyAlignment="1">
      <alignment horizontal="right" vertical="center" wrapText="1"/>
    </xf>
    <xf numFmtId="199" fontId="14" fillId="0" borderId="1" xfId="762" applyNumberFormat="1" applyFont="1" applyFill="1" applyBorder="1" applyAlignment="1">
      <alignment horizontal="left" vertical="center"/>
    </xf>
    <xf numFmtId="180" fontId="14" fillId="0" borderId="1" xfId="762" applyNumberFormat="1" applyFont="1" applyFill="1" applyBorder="1" applyAlignment="1">
      <alignment horizontal="right" vertical="center" wrapText="1"/>
    </xf>
    <xf numFmtId="41" fontId="61" fillId="0" borderId="1" xfId="23" applyNumberFormat="1" applyFont="1" applyFill="1" applyBorder="1" applyAlignment="1">
      <alignment horizontal="right" vertical="center" wrapText="1"/>
    </xf>
    <xf numFmtId="180" fontId="13" fillId="0" borderId="1" xfId="762" applyNumberFormat="1" applyFont="1" applyFill="1" applyBorder="1" applyAlignment="1">
      <alignment horizontal="right" vertical="center" wrapText="1"/>
    </xf>
    <xf numFmtId="0" fontId="13" fillId="0" borderId="1" xfId="762" applyFont="1" applyFill="1" applyBorder="1" applyAlignment="1">
      <alignment horizontal="center" vertical="center"/>
    </xf>
    <xf numFmtId="0" fontId="0" fillId="0" borderId="0" xfId="0" applyFill="1" applyAlignment="1" applyProtection="1"/>
    <xf numFmtId="0" fontId="7" fillId="0" borderId="0" xfId="1012" applyFont="1" applyFill="1" applyAlignment="1">
      <alignment horizontal="center" vertical="center" wrapText="1"/>
    </xf>
    <xf numFmtId="0" fontId="15" fillId="0" borderId="0" xfId="1012" applyFont="1" applyFill="1">
      <alignment vertical="center"/>
    </xf>
    <xf numFmtId="0" fontId="8" fillId="0" borderId="0" xfId="1012" applyFont="1" applyFill="1">
      <alignment vertical="center"/>
    </xf>
    <xf numFmtId="192" fontId="8" fillId="0" borderId="0" xfId="1012" applyNumberFormat="1" applyFill="1">
      <alignment vertical="center"/>
    </xf>
    <xf numFmtId="0" fontId="2" fillId="0" borderId="0" xfId="1012" applyFont="1" applyFill="1" applyAlignment="1" applyProtection="1">
      <alignment horizontal="center" vertical="center"/>
    </xf>
    <xf numFmtId="0" fontId="14" fillId="0" borderId="0" xfId="1012" applyFont="1" applyFill="1">
      <alignment vertical="center"/>
    </xf>
    <xf numFmtId="192" fontId="28" fillId="0" borderId="0" xfId="1012" applyNumberFormat="1" applyFont="1" applyFill="1" applyBorder="1" applyAlignment="1">
      <alignment horizontal="right" vertical="center"/>
    </xf>
    <xf numFmtId="0" fontId="13" fillId="0" borderId="1" xfId="0" applyNumberFormat="1" applyFont="1" applyFill="1" applyBorder="1" applyAlignment="1" applyProtection="1">
      <alignment horizontal="left" vertical="center"/>
    </xf>
    <xf numFmtId="201" fontId="29" fillId="0" borderId="1" xfId="32" applyNumberFormat="1" applyFont="1" applyFill="1" applyBorder="1" applyAlignment="1" applyProtection="1">
      <alignment horizontal="right" vertical="center" wrapText="1" shrinkToFit="1"/>
      <protection locked="0"/>
    </xf>
    <xf numFmtId="0" fontId="14" fillId="0" borderId="1" xfId="0" applyNumberFormat="1" applyFont="1" applyFill="1" applyBorder="1" applyAlignment="1" applyProtection="1">
      <alignment horizontal="left" vertical="center"/>
    </xf>
    <xf numFmtId="0" fontId="28" fillId="0" borderId="1" xfId="0" applyNumberFormat="1" applyFont="1" applyFill="1" applyBorder="1" applyAlignment="1" applyProtection="1">
      <alignment horizontal="left" vertical="center"/>
      <protection locked="0"/>
    </xf>
    <xf numFmtId="0" fontId="14" fillId="0" borderId="1" xfId="0" applyFont="1" applyFill="1" applyBorder="1" applyAlignment="1" applyProtection="1">
      <alignment horizontal="left" vertical="center"/>
      <protection locked="0"/>
    </xf>
    <xf numFmtId="201" fontId="28" fillId="0" borderId="1" xfId="32" applyNumberFormat="1" applyFont="1" applyFill="1" applyBorder="1" applyAlignment="1" applyProtection="1">
      <alignment horizontal="right" vertical="center" wrapText="1" shrinkToFit="1"/>
      <protection locked="0"/>
    </xf>
    <xf numFmtId="0" fontId="14" fillId="0" borderId="1" xfId="0" applyFont="1" applyFill="1" applyBorder="1" applyAlignment="1" applyProtection="1">
      <alignment horizontal="left" vertical="center"/>
    </xf>
    <xf numFmtId="0" fontId="62" fillId="0" borderId="1" xfId="797" applyNumberFormat="1" applyFont="1" applyFill="1" applyBorder="1" applyAlignment="1" applyProtection="1">
      <alignment horizontal="left" vertical="center"/>
    </xf>
    <xf numFmtId="199" fontId="63" fillId="0" borderId="1" xfId="797" applyNumberFormat="1" applyFont="1" applyFill="1" applyBorder="1" applyAlignment="1" applyProtection="1">
      <alignment horizontal="left" vertical="center"/>
    </xf>
    <xf numFmtId="0" fontId="29" fillId="0" borderId="1" xfId="0" applyFont="1" applyFill="1" applyBorder="1" applyAlignment="1">
      <alignment horizontal="left" vertical="center"/>
    </xf>
    <xf numFmtId="49" fontId="29" fillId="0" borderId="1" xfId="0" applyNumberFormat="1" applyFont="1" applyFill="1" applyBorder="1" applyAlignment="1">
      <alignment vertical="center" wrapText="1"/>
    </xf>
    <xf numFmtId="180" fontId="29" fillId="0" borderId="1" xfId="23" applyNumberFormat="1" applyFont="1" applyFill="1" applyBorder="1" applyAlignment="1" applyProtection="1">
      <alignment horizontal="right" vertical="center" wrapText="1"/>
      <protection locked="0"/>
    </xf>
    <xf numFmtId="0" fontId="13" fillId="0" borderId="1" xfId="0" applyNumberFormat="1" applyFont="1" applyFill="1" applyBorder="1" applyAlignment="1" applyProtection="1">
      <alignment horizontal="left" vertical="center" wrapText="1"/>
    </xf>
    <xf numFmtId="0" fontId="14" fillId="0" borderId="1" xfId="0" applyNumberFormat="1" applyFont="1" applyFill="1" applyBorder="1" applyAlignment="1" applyProtection="1">
      <alignment horizontal="left" vertical="center" wrapText="1"/>
    </xf>
    <xf numFmtId="0" fontId="64" fillId="0" borderId="1" xfId="0" applyNumberFormat="1" applyFont="1" applyFill="1" applyBorder="1" applyAlignment="1" applyProtection="1">
      <alignment horizontal="left" vertical="center"/>
    </xf>
    <xf numFmtId="0" fontId="14" fillId="0" borderId="1" xfId="0" applyNumberFormat="1" applyFont="1" applyFill="1" applyBorder="1" applyAlignment="1" applyProtection="1">
      <alignment vertical="center" wrapText="1"/>
    </xf>
    <xf numFmtId="49" fontId="13" fillId="0" borderId="1" xfId="0" applyNumberFormat="1" applyFont="1" applyFill="1" applyBorder="1" applyAlignment="1" applyProtection="1">
      <alignment vertical="center" wrapText="1"/>
    </xf>
    <xf numFmtId="49" fontId="14" fillId="0" borderId="1" xfId="0" applyNumberFormat="1" applyFont="1" applyFill="1" applyBorder="1" applyAlignment="1" applyProtection="1">
      <alignment horizontal="left" vertical="center"/>
    </xf>
    <xf numFmtId="49" fontId="14" fillId="0" borderId="1" xfId="0" applyNumberFormat="1" applyFont="1" applyFill="1" applyBorder="1" applyAlignment="1" applyProtection="1">
      <alignment horizontal="left" vertical="center" wrapText="1"/>
      <protection locked="0"/>
    </xf>
    <xf numFmtId="0" fontId="13" fillId="0" borderId="1" xfId="0" applyFont="1" applyFill="1" applyBorder="1" applyAlignment="1" applyProtection="1">
      <alignment horizontal="left" vertical="center"/>
    </xf>
    <xf numFmtId="0" fontId="14" fillId="0" borderId="1" xfId="0" applyNumberFormat="1" applyFont="1" applyFill="1" applyBorder="1" applyAlignment="1" applyProtection="1">
      <alignment horizontal="left" vertical="center" wrapText="1"/>
      <protection locked="0"/>
    </xf>
    <xf numFmtId="3" fontId="58" fillId="0" borderId="1" xfId="0" applyNumberFormat="1" applyFont="1" applyFill="1" applyBorder="1" applyAlignment="1" applyProtection="1">
      <alignment horizontal="right" vertical="center"/>
      <protection locked="0"/>
    </xf>
    <xf numFmtId="49" fontId="14" fillId="0" borderId="1" xfId="0" applyNumberFormat="1" applyFont="1" applyFill="1" applyBorder="1" applyAlignment="1" applyProtection="1">
      <alignment vertical="center" wrapText="1"/>
    </xf>
    <xf numFmtId="49" fontId="14" fillId="0" borderId="1" xfId="0" applyNumberFormat="1" applyFont="1" applyFill="1" applyBorder="1" applyAlignment="1" applyProtection="1">
      <alignment horizontal="left" vertical="center"/>
      <protection locked="0"/>
    </xf>
    <xf numFmtId="180" fontId="29" fillId="0" borderId="1" xfId="23" applyNumberFormat="1" applyFont="1" applyFill="1" applyBorder="1" applyAlignment="1" applyProtection="1">
      <alignment horizontal="right" vertical="center" wrapText="1" shrinkToFit="1"/>
      <protection locked="0"/>
    </xf>
    <xf numFmtId="49" fontId="13" fillId="0" borderId="1" xfId="0" applyNumberFormat="1" applyFont="1" applyFill="1" applyBorder="1" applyAlignment="1" applyProtection="1">
      <alignment horizontal="left" vertical="center" wrapText="1"/>
      <protection locked="0"/>
    </xf>
    <xf numFmtId="49" fontId="28" fillId="0" borderId="1" xfId="0" applyNumberFormat="1" applyFont="1" applyFill="1" applyBorder="1" applyAlignment="1" applyProtection="1">
      <alignment horizontal="left" vertical="center" wrapText="1"/>
      <protection locked="0"/>
    </xf>
    <xf numFmtId="180" fontId="29" fillId="0" borderId="1" xfId="23" applyNumberFormat="1" applyFont="1" applyFill="1" applyBorder="1" applyAlignment="1" applyProtection="1">
      <alignment vertical="center" wrapText="1"/>
      <protection locked="0"/>
    </xf>
    <xf numFmtId="0" fontId="28" fillId="0" borderId="1" xfId="0" applyFont="1" applyFill="1" applyBorder="1" applyAlignment="1">
      <alignment horizontal="left" vertical="center"/>
    </xf>
    <xf numFmtId="49" fontId="29" fillId="0" borderId="1" xfId="1023" applyNumberFormat="1" applyFont="1" applyFill="1" applyBorder="1" applyAlignment="1" applyProtection="1">
      <alignment horizontal="left" vertical="center"/>
    </xf>
    <xf numFmtId="0" fontId="29" fillId="0" borderId="1" xfId="1012" applyFont="1" applyFill="1" applyBorder="1" applyAlignment="1">
      <alignment horizontal="center" vertical="center" wrapText="1"/>
    </xf>
    <xf numFmtId="0" fontId="0" fillId="0" borderId="0" xfId="0" applyAlignment="1" applyProtection="1"/>
    <xf numFmtId="0" fontId="29" fillId="0" borderId="0" xfId="1012" applyFont="1" applyFill="1" applyAlignment="1">
      <alignment horizontal="center" vertical="center" wrapText="1"/>
    </xf>
    <xf numFmtId="0" fontId="8" fillId="2" borderId="0" xfId="1011" applyFill="1">
      <alignment vertical="center"/>
    </xf>
    <xf numFmtId="0" fontId="8" fillId="0" borderId="0" xfId="1011" applyFill="1">
      <alignment vertical="center"/>
    </xf>
    <xf numFmtId="0" fontId="28" fillId="0" borderId="0" xfId="1012" applyFont="1" applyFill="1" applyAlignment="1">
      <alignment horizontal="left" vertical="center"/>
    </xf>
    <xf numFmtId="192" fontId="29" fillId="0" borderId="15" xfId="1012" applyNumberFormat="1" applyFont="1" applyFill="1" applyBorder="1" applyAlignment="1">
      <alignment vertical="center" wrapText="1"/>
    </xf>
    <xf numFmtId="0" fontId="29" fillId="0" borderId="15" xfId="1012" applyNumberFormat="1" applyFont="1" applyFill="1" applyBorder="1" applyAlignment="1">
      <alignment horizontal="left" vertical="center"/>
    </xf>
    <xf numFmtId="0" fontId="29" fillId="0" borderId="1" xfId="1012" applyNumberFormat="1" applyFont="1" applyFill="1" applyBorder="1" applyAlignment="1">
      <alignment vertical="center" wrapText="1"/>
    </xf>
    <xf numFmtId="0" fontId="28" fillId="0" borderId="1" xfId="1012" applyFont="1" applyFill="1" applyBorder="1" applyAlignment="1">
      <alignment horizontal="left" vertical="center" wrapText="1"/>
    </xf>
    <xf numFmtId="0" fontId="28" fillId="2" borderId="15" xfId="1012" applyFont="1" applyFill="1" applyBorder="1" applyAlignment="1">
      <alignment horizontal="left" vertical="center"/>
    </xf>
    <xf numFmtId="0" fontId="28" fillId="2" borderId="1" xfId="1012" applyFont="1" applyFill="1" applyBorder="1" applyAlignment="1">
      <alignment horizontal="left" vertical="center" wrapText="1"/>
    </xf>
    <xf numFmtId="0" fontId="28" fillId="0" borderId="15" xfId="1012" applyFont="1" applyFill="1" applyBorder="1" applyAlignment="1">
      <alignment horizontal="left" vertical="top" wrapText="1"/>
    </xf>
    <xf numFmtId="0" fontId="28" fillId="0" borderId="1" xfId="1012" applyNumberFormat="1" applyFont="1" applyFill="1" applyBorder="1" applyAlignment="1">
      <alignment vertical="center" wrapText="1"/>
    </xf>
    <xf numFmtId="0" fontId="29" fillId="0" borderId="15" xfId="1012" applyFont="1" applyFill="1" applyBorder="1" applyAlignment="1">
      <alignment horizontal="distributed" vertical="center"/>
    </xf>
    <xf numFmtId="49" fontId="29" fillId="0" borderId="1" xfId="0" applyNumberFormat="1" applyFont="1" applyFill="1" applyBorder="1" applyAlignment="1" applyProtection="1">
      <alignment horizontal="distributed" vertical="center" wrapText="1"/>
    </xf>
    <xf numFmtId="41" fontId="65" fillId="0" borderId="1" xfId="23" applyNumberFormat="1" applyFont="1" applyFill="1" applyBorder="1" applyAlignment="1">
      <alignment horizontal="right" vertical="center" wrapText="1"/>
    </xf>
    <xf numFmtId="0" fontId="29" fillId="0" borderId="15" xfId="1012" applyNumberFormat="1" applyFont="1" applyFill="1" applyBorder="1" applyAlignment="1" applyProtection="1">
      <alignment horizontal="left" vertical="center"/>
    </xf>
    <xf numFmtId="0" fontId="29" fillId="0" borderId="1" xfId="1012" applyNumberFormat="1" applyFont="1" applyFill="1" applyBorder="1" applyAlignment="1" applyProtection="1">
      <alignment vertical="center" wrapText="1"/>
    </xf>
    <xf numFmtId="41" fontId="31" fillId="0" borderId="1" xfId="23" applyNumberFormat="1" applyFont="1" applyFill="1" applyBorder="1" applyAlignment="1">
      <alignment horizontal="right" vertical="center" wrapText="1"/>
    </xf>
    <xf numFmtId="0" fontId="28" fillId="2" borderId="15" xfId="1011" applyFont="1" applyFill="1" applyBorder="1" applyAlignment="1" applyProtection="1">
      <alignment horizontal="left" vertical="center"/>
    </xf>
    <xf numFmtId="0" fontId="28" fillId="2" borderId="1" xfId="1011" applyFont="1" applyFill="1" applyBorder="1" applyAlignment="1" applyProtection="1">
      <alignment horizontal="left" vertical="center" wrapText="1"/>
    </xf>
    <xf numFmtId="0" fontId="42" fillId="0" borderId="15" xfId="1012" applyFont="1" applyFill="1" applyBorder="1" applyAlignment="1">
      <alignment horizontal="distributed" vertical="center"/>
    </xf>
    <xf numFmtId="0" fontId="29" fillId="0" borderId="1" xfId="1012" applyFont="1" applyFill="1" applyBorder="1" applyAlignment="1">
      <alignment horizontal="distributed" vertical="center" wrapText="1" indent="2"/>
    </xf>
    <xf numFmtId="180" fontId="8" fillId="0" borderId="0" xfId="1012" applyNumberFormat="1" applyFill="1">
      <alignment vertical="center"/>
    </xf>
    <xf numFmtId="0" fontId="0" fillId="0" borderId="0" xfId="1012" applyFont="1" applyFill="1">
      <alignment vertical="center"/>
    </xf>
    <xf numFmtId="192" fontId="29" fillId="0" borderId="19" xfId="1012" applyNumberFormat="1" applyFont="1" applyFill="1" applyBorder="1" applyAlignment="1">
      <alignment horizontal="center" vertical="center" wrapText="1"/>
    </xf>
    <xf numFmtId="192" fontId="29" fillId="0" borderId="0" xfId="1012" applyNumberFormat="1" applyFont="1" applyFill="1" applyAlignment="1">
      <alignment horizontal="center" vertical="center" wrapText="1"/>
    </xf>
    <xf numFmtId="180" fontId="28" fillId="0" borderId="1" xfId="1022" applyNumberFormat="1" applyFont="1" applyFill="1" applyBorder="1" applyAlignment="1" applyProtection="1">
      <alignment vertical="center" wrapText="1"/>
    </xf>
    <xf numFmtId="49" fontId="28" fillId="0" borderId="1" xfId="1022" applyNumberFormat="1" applyFont="1" applyFill="1" applyBorder="1" applyAlignment="1" applyProtection="1">
      <alignment horizontal="left" vertical="center" wrapText="1"/>
    </xf>
    <xf numFmtId="0" fontId="29" fillId="0" borderId="1" xfId="1012" applyFont="1" applyFill="1" applyBorder="1" applyAlignment="1">
      <alignment vertical="center" wrapText="1"/>
    </xf>
    <xf numFmtId="0" fontId="28" fillId="0" borderId="15" xfId="1012" applyNumberFormat="1" applyFont="1" applyFill="1" applyBorder="1" applyAlignment="1">
      <alignment horizontal="left" vertical="center"/>
    </xf>
    <xf numFmtId="0" fontId="28" fillId="0" borderId="1" xfId="1012" applyNumberFormat="1" applyFont="1" applyFill="1" applyBorder="1" applyAlignment="1">
      <alignment horizontal="left" vertical="center" wrapText="1"/>
    </xf>
    <xf numFmtId="0" fontId="28" fillId="0" borderId="15" xfId="1011" applyFont="1" applyFill="1" applyBorder="1" applyAlignment="1">
      <alignment horizontal="left" vertical="center"/>
    </xf>
    <xf numFmtId="0" fontId="29" fillId="0" borderId="1" xfId="1012" applyNumberFormat="1" applyFont="1" applyFill="1" applyBorder="1" applyAlignment="1">
      <alignment horizontal="left" vertical="center" wrapText="1"/>
    </xf>
    <xf numFmtId="0" fontId="66" fillId="0" borderId="0" xfId="1012" applyFont="1" applyFill="1">
      <alignment vertical="center"/>
    </xf>
    <xf numFmtId="3" fontId="8" fillId="0" borderId="0" xfId="1012" applyNumberFormat="1" applyFill="1">
      <alignment vertical="center"/>
    </xf>
    <xf numFmtId="0" fontId="29" fillId="2" borderId="0" xfId="1012" applyFont="1" applyFill="1" applyAlignment="1" applyProtection="1">
      <alignment horizontal="center" vertical="center" wrapText="1"/>
    </xf>
    <xf numFmtId="0" fontId="28" fillId="2" borderId="0" xfId="1012" applyFont="1" applyFill="1" applyProtection="1">
      <alignment vertical="center"/>
    </xf>
    <xf numFmtId="0" fontId="8" fillId="2" borderId="0" xfId="1011" applyFill="1" applyProtection="1">
      <alignment vertical="center"/>
    </xf>
    <xf numFmtId="192" fontId="8" fillId="2" borderId="0" xfId="1012" applyNumberFormat="1" applyFill="1" applyProtection="1">
      <alignment vertical="center"/>
    </xf>
    <xf numFmtId="0" fontId="67" fillId="2" borderId="0" xfId="1012" applyFont="1" applyFill="1" applyProtection="1">
      <alignment vertical="center"/>
    </xf>
    <xf numFmtId="0" fontId="28" fillId="0" borderId="0" xfId="1012" applyFont="1" applyFill="1" applyAlignment="1" applyProtection="1">
      <alignment horizontal="left" vertical="center"/>
    </xf>
    <xf numFmtId="0" fontId="48" fillId="0" borderId="0" xfId="1012" applyFont="1" applyFill="1" applyProtection="1">
      <alignment vertical="center"/>
    </xf>
    <xf numFmtId="0" fontId="29" fillId="0" borderId="1" xfId="1012" applyFont="1" applyFill="1" applyBorder="1" applyAlignment="1" applyProtection="1">
      <alignment horizontal="center" vertical="center" wrapText="1"/>
    </xf>
    <xf numFmtId="192" fontId="29" fillId="0" borderId="0" xfId="1012" applyNumberFormat="1" applyFont="1" applyFill="1" applyAlignment="1" applyProtection="1">
      <alignment horizontal="center" vertical="center" wrapText="1"/>
    </xf>
    <xf numFmtId="0" fontId="9" fillId="0" borderId="0" xfId="1011" applyFont="1" applyFill="1" applyAlignment="1" applyProtection="1">
      <alignment horizontal="center" vertical="center"/>
    </xf>
    <xf numFmtId="0" fontId="28" fillId="0" borderId="15" xfId="1012" applyFont="1" applyFill="1" applyBorder="1" applyAlignment="1" applyProtection="1">
      <alignment horizontal="left" vertical="top" wrapText="1"/>
    </xf>
    <xf numFmtId="0" fontId="28" fillId="0" borderId="1" xfId="1012" applyNumberFormat="1" applyFont="1" applyFill="1" applyBorder="1" applyAlignment="1" applyProtection="1">
      <alignment vertical="center" wrapText="1"/>
    </xf>
    <xf numFmtId="0" fontId="29" fillId="0" borderId="15" xfId="1012" applyFont="1" applyFill="1" applyBorder="1" applyAlignment="1" applyProtection="1">
      <alignment horizontal="distributed" vertical="center"/>
    </xf>
    <xf numFmtId="41" fontId="68" fillId="0" borderId="1" xfId="23" applyNumberFormat="1" applyFont="1" applyBorder="1" applyAlignment="1">
      <alignment horizontal="right" vertical="center" wrapText="1"/>
    </xf>
    <xf numFmtId="0" fontId="28" fillId="0" borderId="15" xfId="1011" applyFont="1" applyFill="1" applyBorder="1" applyAlignment="1" applyProtection="1">
      <alignment horizontal="left" vertical="center"/>
    </xf>
    <xf numFmtId="0" fontId="42" fillId="0" borderId="15" xfId="1012" applyFont="1" applyFill="1" applyBorder="1" applyAlignment="1" applyProtection="1">
      <alignment horizontal="distributed" vertical="center"/>
    </xf>
    <xf numFmtId="0" fontId="29" fillId="0" borderId="1" xfId="1012" applyNumberFormat="1" applyFont="1" applyFill="1" applyBorder="1" applyAlignment="1" applyProtection="1">
      <alignment horizontal="distributed" vertical="center"/>
    </xf>
    <xf numFmtId="3" fontId="8" fillId="2" borderId="0" xfId="1012" applyNumberFormat="1" applyFill="1" applyProtection="1">
      <alignment vertical="center"/>
    </xf>
    <xf numFmtId="0" fontId="28" fillId="0" borderId="15" xfId="1012" applyFont="1" applyFill="1" applyBorder="1" applyAlignment="1" applyProtection="1" quotePrefix="1">
      <alignment horizontal="left" vertical="center"/>
    </xf>
    <xf numFmtId="0" fontId="28" fillId="2" borderId="15" xfId="1012" applyFont="1" applyFill="1" applyBorder="1" applyAlignment="1" quotePrefix="1">
      <alignment horizontal="left" vertical="center"/>
    </xf>
  </cellXfs>
  <cellStyles count="1334">
    <cellStyle name="常规" xfId="0" builtinId="0"/>
    <cellStyle name="货币[0]" xfId="1" builtinId="7"/>
    <cellStyle name="货币" xfId="2" builtinId="4"/>
    <cellStyle name="_ET_STYLE_NoName_00__Book1_1 2 2 2" xfId="3"/>
    <cellStyle name="部门 4" xfId="4"/>
    <cellStyle name="强调文字颜色 2 3 2" xfId="5"/>
    <cellStyle name="输入" xfId="6" builtinId="20"/>
    <cellStyle name="Accent5 9" xfId="7"/>
    <cellStyle name="汇总 6" xfId="8"/>
    <cellStyle name="20% - 强调文字颜色 3" xfId="9" builtinId="38"/>
    <cellStyle name="百分比 2 8 2" xfId="10"/>
    <cellStyle name="args.style" xfId="11"/>
    <cellStyle name="好 3 2 2" xfId="12"/>
    <cellStyle name="Accent1 5" xfId="13"/>
    <cellStyle name="Accent2 - 40%" xfId="14"/>
    <cellStyle name="常规 3 4 3" xfId="15"/>
    <cellStyle name="千位分隔[0]" xfId="16" builtinId="6"/>
    <cellStyle name="Accent2 - 20% 2" xfId="17"/>
    <cellStyle name="常规 3 2 3 2" xfId="18"/>
    <cellStyle name="_Book1_2 2" xfId="19"/>
    <cellStyle name="常规 26 2" xfId="20"/>
    <cellStyle name="40% - 强调文字颜色 3" xfId="21" builtinId="39"/>
    <cellStyle name="差" xfId="22" builtinId="27"/>
    <cellStyle name="千位分隔" xfId="23" builtinId="3"/>
    <cellStyle name="60% - 强调文字颜色 3" xfId="24" builtinId="40"/>
    <cellStyle name="Accent6 4" xfId="25"/>
    <cellStyle name="日期" xfId="26"/>
    <cellStyle name="60% - 强调文字颜色 6 3 2" xfId="27"/>
    <cellStyle name="Accent2 - 60%" xfId="28"/>
    <cellStyle name="好_0605石屏县 2 2" xfId="29"/>
    <cellStyle name="Input [yellow] 4" xfId="30"/>
    <cellStyle name="超链接" xfId="31" builtinId="8"/>
    <cellStyle name="百分比" xfId="32" builtinId="5"/>
    <cellStyle name="60% - 强调文字颜色 4 2 2 2" xfId="33"/>
    <cellStyle name="差_Book1 2" xfId="34"/>
    <cellStyle name="Accent4 5" xfId="35"/>
    <cellStyle name="已访问的超链接" xfId="36" builtinId="9"/>
    <cellStyle name="_ET_STYLE_NoName_00__Sheet3" xfId="37"/>
    <cellStyle name="注释" xfId="38" builtinId="10"/>
    <cellStyle name="60% - 强调文字颜色 2 3" xfId="39"/>
    <cellStyle name="Accent5 - 60% 2 2" xfId="40"/>
    <cellStyle name="Accent6 3" xfId="41"/>
    <cellStyle name="60% - 强调文字颜色 2" xfId="42" builtinId="36"/>
    <cellStyle name="Accent3 4 2" xfId="43"/>
    <cellStyle name="百分比 7" xfId="44"/>
    <cellStyle name="标题 4" xfId="45" builtinId="19"/>
    <cellStyle name="警告文本" xfId="46" builtinId="11"/>
    <cellStyle name="常规 6 5" xfId="47"/>
    <cellStyle name="常规 4 2 2 3" xfId="48"/>
    <cellStyle name="60% - 强调文字颜色 2 2 2" xfId="49"/>
    <cellStyle name="标题" xfId="50" builtinId="15"/>
    <cellStyle name="Accent1 - 60% 2 2" xfId="51"/>
    <cellStyle name="解释性文本" xfId="52" builtinId="53"/>
    <cellStyle name="标题 1 5 2" xfId="53"/>
    <cellStyle name="百分比 4" xfId="54"/>
    <cellStyle name="标题 1" xfId="55" builtinId="16"/>
    <cellStyle name="差 7" xfId="56"/>
    <cellStyle name="0,0_x000d__x000a_NA_x000d__x000a_" xfId="57"/>
    <cellStyle name="60% - 强调文字颜色 2 2 2 2" xfId="58"/>
    <cellStyle name="百分比 5" xfId="59"/>
    <cellStyle name="标题 2" xfId="60" builtinId="17"/>
    <cellStyle name="60% - 强调文字颜色 1" xfId="61" builtinId="32"/>
    <cellStyle name="Accent4 2 2" xfId="62"/>
    <cellStyle name="Accent6 2" xfId="63"/>
    <cellStyle name="百分比 6" xfId="64"/>
    <cellStyle name="标题 3" xfId="65" builtinId="18"/>
    <cellStyle name="Accent6 5" xfId="66"/>
    <cellStyle name="60% - 强调文字颜色 4" xfId="67" builtinId="44"/>
    <cellStyle name="输出" xfId="68" builtinId="21"/>
    <cellStyle name="计算" xfId="69" builtinId="22"/>
    <cellStyle name="40% - 强调文字颜色 4 2" xfId="70"/>
    <cellStyle name="检查单元格" xfId="71" builtinId="23"/>
    <cellStyle name="20% - 强调文字颜色 6" xfId="72" builtinId="50"/>
    <cellStyle name="强调文字颜色 2" xfId="73" builtinId="33"/>
    <cellStyle name="常规 2 2 2 5" xfId="74"/>
    <cellStyle name="PSHeading 4" xfId="75"/>
    <cellStyle name="链接单元格" xfId="76" builtinId="24"/>
    <cellStyle name="60% - 强调文字颜色 4 2 3" xfId="77"/>
    <cellStyle name="汇总" xfId="78" builtinId="25"/>
    <cellStyle name="好" xfId="79" builtinId="26"/>
    <cellStyle name="20% - 强调文字颜色 3 3" xfId="80"/>
    <cellStyle name="适中" xfId="81" builtinId="28"/>
    <cellStyle name="20% - 强调文字颜色 5" xfId="82" builtinId="46"/>
    <cellStyle name="强调文字颜色 1" xfId="83" builtinId="29"/>
    <cellStyle name="常规 2 2 2 4" xfId="84"/>
    <cellStyle name="编号 3 2" xfId="85"/>
    <cellStyle name="20% - 强调文字颜色 1" xfId="86" builtinId="30"/>
    <cellStyle name="Accent6 - 20% 2 2" xfId="87"/>
    <cellStyle name="40% - 强调文字颜色 1" xfId="88" builtinId="31"/>
    <cellStyle name="20% - 强调文字颜色 2" xfId="89" builtinId="34"/>
    <cellStyle name="40% - 强调文字颜色 2" xfId="90" builtinId="35"/>
    <cellStyle name="Accent2 - 40% 2" xfId="91"/>
    <cellStyle name="强调文字颜色 3" xfId="92" builtinId="37"/>
    <cellStyle name="好_2008年地州对账表(国库资金）" xfId="93"/>
    <cellStyle name="Accent2 - 40% 3" xfId="94"/>
    <cellStyle name="PSChar" xfId="95"/>
    <cellStyle name="强调文字颜色 4" xfId="96" builtinId="41"/>
    <cellStyle name="20% - 强调文字颜色 4" xfId="97" builtinId="42"/>
    <cellStyle name="40% - 强调文字颜色 4" xfId="98" builtinId="43"/>
    <cellStyle name="强调文字颜色 5" xfId="99" builtinId="45"/>
    <cellStyle name="60% - 强调文字颜色 5 2 2 2" xfId="100"/>
    <cellStyle name="40% - 强调文字颜色 5" xfId="101" builtinId="47"/>
    <cellStyle name="Accent6 6" xfId="102"/>
    <cellStyle name="标题 1 4 2" xfId="103"/>
    <cellStyle name="60% - 强调文字颜色 5" xfId="104" builtinId="48"/>
    <cellStyle name="强调文字颜色 6" xfId="105" builtinId="49"/>
    <cellStyle name="_弱电系统设备配置报价清单" xfId="106"/>
    <cellStyle name="40% - 强调文字颜色 6" xfId="107" builtinId="51"/>
    <cellStyle name="Accent6 7" xfId="108"/>
    <cellStyle name="标题 1 4 3" xfId="109"/>
    <cellStyle name="60% - 强调文字颜色 6" xfId="110" builtinId="52"/>
    <cellStyle name="_Book1_2 3" xfId="111"/>
    <cellStyle name="常规 2 12 2" xfId="112"/>
    <cellStyle name="Accent2 - 20% 3" xfId="113"/>
    <cellStyle name="_ET_STYLE_NoName_00__Book1" xfId="114"/>
    <cellStyle name="_ET_STYLE_NoName_00_" xfId="115"/>
    <cellStyle name="_Book1_1" xfId="116"/>
    <cellStyle name="_20100326高清市院遂宁检察院1080P配置清单26日改" xfId="117"/>
    <cellStyle name="_Book1_2 2 2" xfId="118"/>
    <cellStyle name="Accent2 - 20% 2 2" xfId="119"/>
    <cellStyle name="百分比 2 2 4" xfId="120"/>
    <cellStyle name="_Book1_2 2 3" xfId="121"/>
    <cellStyle name="百分比 2 10 2" xfId="122"/>
    <cellStyle name="百分比 2 2 5" xfId="123"/>
    <cellStyle name="_Book1_2 2 2 2" xfId="124"/>
    <cellStyle name="百分比 2 2 4 2" xfId="125"/>
    <cellStyle name="_Book1_3 2" xfId="126"/>
    <cellStyle name="常规 2 7 2" xfId="127"/>
    <cellStyle name="_Book1" xfId="128"/>
    <cellStyle name="_Book1_2" xfId="129"/>
    <cellStyle name="常规 3 2 3" xfId="130"/>
    <cellStyle name="Accent2 - 20%" xfId="131"/>
    <cellStyle name="_Book1_2 3 2" xfId="132"/>
    <cellStyle name="百分比 2 3 4" xfId="133"/>
    <cellStyle name="_Book1_2 4" xfId="134"/>
    <cellStyle name="_Book1_3" xfId="135"/>
    <cellStyle name="超级链接 2" xfId="136"/>
    <cellStyle name="Accent1 4 2" xfId="137"/>
    <cellStyle name="_ET_STYLE_NoName_00__Book1_1" xfId="138"/>
    <cellStyle name="Accent5 - 60% 3" xfId="139"/>
    <cellStyle name="_ET_STYLE_NoName_00__Book1_1 2" xfId="140"/>
    <cellStyle name="_ET_STYLE_NoName_00__Book1_1 2 2" xfId="141"/>
    <cellStyle name="Percent [2]" xfId="142"/>
    <cellStyle name="百分比 2 7 2" xfId="143"/>
    <cellStyle name="_ET_STYLE_NoName_00__Book1_1 2 3" xfId="144"/>
    <cellStyle name="标题 2 2 2 2" xfId="145"/>
    <cellStyle name="_ET_STYLE_NoName_00__Book1_1 3" xfId="146"/>
    <cellStyle name="_ET_STYLE_NoName_00__Book1_1 3 2" xfId="147"/>
    <cellStyle name="超级链接" xfId="148"/>
    <cellStyle name="Accent1 4" xfId="149"/>
    <cellStyle name="_ET_STYLE_NoName_00__Book1_1 4" xfId="150"/>
    <cellStyle name="_关闭破产企业已移交地方管理中小学校退休教师情况明细表(1)" xfId="151"/>
    <cellStyle name="Accent5 4" xfId="152"/>
    <cellStyle name="0,0_x005f_x000d__x005f_x000a_NA_x005f_x000d__x005f_x000a_" xfId="153"/>
    <cellStyle name="20% - 强调文字颜色 1 2" xfId="154"/>
    <cellStyle name="20% - 强调文字颜色 1 2 2" xfId="155"/>
    <cellStyle name="强调文字颜色 2 2 2 2" xfId="156"/>
    <cellStyle name="20% - 强调文字颜色 1 3" xfId="157"/>
    <cellStyle name="Accent1 - 20% 2" xfId="158"/>
    <cellStyle name="20% - 强调文字颜色 2 2" xfId="159"/>
    <cellStyle name="20% - 强调文字颜色 2 2 2" xfId="160"/>
    <cellStyle name="20% - 强调文字颜色 2 3" xfId="161"/>
    <cellStyle name="60% - 强调文字颜色 3 2 2 2" xfId="162"/>
    <cellStyle name="常规 3 2 5" xfId="163"/>
    <cellStyle name="20% - 强调文字颜色 3 2" xfId="164"/>
    <cellStyle name="20% - 强调文字颜色 3 2 2" xfId="165"/>
    <cellStyle name="常规 3 3 5" xfId="166"/>
    <cellStyle name="20% - 强调文字颜色 4 2" xfId="167"/>
    <cellStyle name="Mon閠aire_!!!GO" xfId="168"/>
    <cellStyle name="常规 3 3 5 2" xfId="169"/>
    <cellStyle name="20% - 强调文字颜色 4 2 2" xfId="170"/>
    <cellStyle name="常规 3 3 6" xfId="171"/>
    <cellStyle name="20% - 强调文字颜色 4 3" xfId="172"/>
    <cellStyle name="Accent6 - 60% 2 2" xfId="173"/>
    <cellStyle name="20% - 强调文字颜色 5 2" xfId="174"/>
    <cellStyle name="20% - 强调文字颜色 5 2 2" xfId="175"/>
    <cellStyle name="20% - 强调文字颜色 5 3" xfId="176"/>
    <cellStyle name="20% - 强调文字颜色 6 2" xfId="177"/>
    <cellStyle name="20% - 强调文字颜色 6 2 2" xfId="178"/>
    <cellStyle name="Accent6 - 20% 3" xfId="179"/>
    <cellStyle name="20% - 强调文字颜色 6 3" xfId="180"/>
    <cellStyle name="40% - 强调文字颜色 1 2" xfId="181"/>
    <cellStyle name="40% - 强调文字颜色 1 2 2" xfId="182"/>
    <cellStyle name="常规 9 2" xfId="183"/>
    <cellStyle name="40% - 强调文字颜色 1 3" xfId="184"/>
    <cellStyle name="Accent1" xfId="185"/>
    <cellStyle name="40% - 强调文字颜色 2 2" xfId="186"/>
    <cellStyle name="40% - 强调文字颜色 2 2 2" xfId="187"/>
    <cellStyle name="40% - 强调文字颜色 2 3" xfId="188"/>
    <cellStyle name="40% - 强调文字颜色 3 2" xfId="189"/>
    <cellStyle name="40% - 强调文字颜色 3 2 2" xfId="190"/>
    <cellStyle name="40% - 强调文字颜色 3 3" xfId="191"/>
    <cellStyle name="40% - 强调文字颜色 4 2 2" xfId="192"/>
    <cellStyle name="40% - 强调文字颜色 4 3" xfId="193"/>
    <cellStyle name="Accent6 - 20% 2" xfId="194"/>
    <cellStyle name="好 2 3" xfId="195"/>
    <cellStyle name="40% - 强调文字颜色 5 2" xfId="196"/>
    <cellStyle name="40% - 强调文字颜色 5 2 2" xfId="197"/>
    <cellStyle name="60% - 强调文字颜色 4 3" xfId="198"/>
    <cellStyle name="好 2 4" xfId="199"/>
    <cellStyle name="40% - 强调文字颜色 5 3" xfId="200"/>
    <cellStyle name="好 3 3" xfId="201"/>
    <cellStyle name="40% - 强调文字颜色 6 2" xfId="202"/>
    <cellStyle name="适中 2 2" xfId="203"/>
    <cellStyle name="百分比 2 9" xfId="204"/>
    <cellStyle name="标题 2 2 4" xfId="205"/>
    <cellStyle name="40% - 强调文字颜色 6 2 2" xfId="206"/>
    <cellStyle name="Accent2 5" xfId="207"/>
    <cellStyle name="适中 2 2 2" xfId="208"/>
    <cellStyle name="百分比 2 9 2" xfId="209"/>
    <cellStyle name="好 3 4" xfId="210"/>
    <cellStyle name="40% - 强调文字颜色 6 3" xfId="211"/>
    <cellStyle name="60% - 强调文字颜色 1 2" xfId="212"/>
    <cellStyle name="输出 3 4" xfId="213"/>
    <cellStyle name="Accent6 2 2" xfId="214"/>
    <cellStyle name="60% - 强调文字颜色 1 2 2" xfId="215"/>
    <cellStyle name="60% - 强调文字颜色 1 2 2 2" xfId="216"/>
    <cellStyle name="好 7" xfId="217"/>
    <cellStyle name="标题 3 2 4" xfId="218"/>
    <cellStyle name="60% - 强调文字颜色 1 2 3" xfId="219"/>
    <cellStyle name="百分比 2 3 4 2" xfId="220"/>
    <cellStyle name="60% - 强调文字颜色 1 3" xfId="221"/>
    <cellStyle name="60% - 强调文字颜色 1 3 2" xfId="222"/>
    <cellStyle name="60% - 强调文字颜色 2 2" xfId="223"/>
    <cellStyle name="输出 4 4" xfId="224"/>
    <cellStyle name="常规 5" xfId="225"/>
    <cellStyle name="Accent6 3 2" xfId="226"/>
    <cellStyle name="60% - 强调文字颜色 2 2 3" xfId="227"/>
    <cellStyle name="Accent6 - 60%" xfId="228"/>
    <cellStyle name="注释 2" xfId="229"/>
    <cellStyle name="60% - 强调文字颜色 2 3 2" xfId="230"/>
    <cellStyle name="60% - 强调文字颜色 3 2" xfId="231"/>
    <cellStyle name="Accent6 4 2" xfId="232"/>
    <cellStyle name="60% - 强调文字颜色 3 2 2" xfId="233"/>
    <cellStyle name="60% - 强调文字颜色 3 2 3" xfId="234"/>
    <cellStyle name="60% - 强调文字颜色 3 3" xfId="235"/>
    <cellStyle name="Accent5 - 40% 2" xfId="236"/>
    <cellStyle name="60% - 强调文字颜色 3 3 2" xfId="237"/>
    <cellStyle name="Accent5 - 40% 2 2" xfId="238"/>
    <cellStyle name="60% - 强调文字颜色 4 2" xfId="239"/>
    <cellStyle name="Accent6 5 2" xfId="240"/>
    <cellStyle name="60% - 强调文字颜色 4 2 2" xfId="241"/>
    <cellStyle name="常规 20" xfId="242"/>
    <cellStyle name="常规 15" xfId="243"/>
    <cellStyle name="60% - 强调文字颜色 4 3 2" xfId="244"/>
    <cellStyle name="60% - 强调文字颜色 5 2" xfId="245"/>
    <cellStyle name="标题 1 4 2 2" xfId="246"/>
    <cellStyle name="60% - 强调文字颜色 5 2 2" xfId="247"/>
    <cellStyle name="60% - 强调文字颜色 5 2 3" xfId="248"/>
    <cellStyle name="百分比 2 10" xfId="249"/>
    <cellStyle name="60% - 强调文字颜色 5 3" xfId="250"/>
    <cellStyle name="60% - 强调文字颜色 5 3 2" xfId="251"/>
    <cellStyle name="RowLevel_0" xfId="252"/>
    <cellStyle name="60% - 强调文字颜色 6 2" xfId="253"/>
    <cellStyle name="60% - 强调文字颜色 6 2 2" xfId="254"/>
    <cellStyle name="强调文字颜色 5 2 3" xfId="255"/>
    <cellStyle name="Header2" xfId="256"/>
    <cellStyle name="60% - 强调文字颜色 6 2 2 2" xfId="257"/>
    <cellStyle name="Header2 2" xfId="258"/>
    <cellStyle name="60% - 强调文字颜色 6 2 3" xfId="259"/>
    <cellStyle name="60% - 强调文字颜色 6 3" xfId="260"/>
    <cellStyle name="6mal" xfId="261"/>
    <cellStyle name="强调文字颜色 2 2 2" xfId="262"/>
    <cellStyle name="Accent1 - 20%" xfId="263"/>
    <cellStyle name="Accent4 9" xfId="264"/>
    <cellStyle name="Accent1 - 20% 2 2" xfId="265"/>
    <cellStyle name="Accent5 - 20%" xfId="266"/>
    <cellStyle name="Accent1 - 20% 3" xfId="267"/>
    <cellStyle name="Accent1 - 40%" xfId="268"/>
    <cellStyle name="标题 6 2 2" xfId="269"/>
    <cellStyle name="Accent6 9" xfId="270"/>
    <cellStyle name="Accent1 - 40% 2" xfId="271"/>
    <cellStyle name="Accent1 - 40% 2 2" xfId="272"/>
    <cellStyle name="Accent1 - 40% 3" xfId="273"/>
    <cellStyle name="PSHeading 3 2" xfId="274"/>
    <cellStyle name="Accent1 - 60%" xfId="275"/>
    <cellStyle name="Accent1 - 60% 2" xfId="276"/>
    <cellStyle name="标题 1 5" xfId="277"/>
    <cellStyle name="Accent1 - 60% 3" xfId="278"/>
    <cellStyle name="标题 1 6" xfId="279"/>
    <cellStyle name="Accent1 2" xfId="280"/>
    <cellStyle name="Date 3" xfId="281"/>
    <cellStyle name="Accent1 2 2" xfId="282"/>
    <cellStyle name="Currency [0]_!!!GO" xfId="283"/>
    <cellStyle name="Accent1 3" xfId="284"/>
    <cellStyle name="Accent1 3 2" xfId="285"/>
    <cellStyle name="Accent1 5 2" xfId="286"/>
    <cellStyle name="常规 2 2 3 2" xfId="287"/>
    <cellStyle name="Accent1 6" xfId="288"/>
    <cellStyle name="sstot" xfId="289"/>
    <cellStyle name="常规 2 2 3 3" xfId="290"/>
    <cellStyle name="Accent1 7" xfId="291"/>
    <cellStyle name="常规 2 2 3 4" xfId="292"/>
    <cellStyle name="差_1110洱源 2" xfId="293"/>
    <cellStyle name="Accent1 8" xfId="294"/>
    <cellStyle name="差_1110洱源 3" xfId="295"/>
    <cellStyle name="Accent1 9" xfId="296"/>
    <cellStyle name="Accent2" xfId="297"/>
    <cellStyle name="强调文字颜色 5 2 2 2" xfId="298"/>
    <cellStyle name="Header1 2" xfId="299"/>
    <cellStyle name="输入 2 4" xfId="300"/>
    <cellStyle name="Accent2 - 40% 2 2" xfId="301"/>
    <cellStyle name="Accent2 - 60% 2" xfId="302"/>
    <cellStyle name="Accent2 - 60% 2 2" xfId="303"/>
    <cellStyle name="Accent5 - 40% 3" xfId="304"/>
    <cellStyle name="Accent2 - 60% 3" xfId="305"/>
    <cellStyle name="Accent2 2" xfId="306"/>
    <cellStyle name="Accent2 2 2" xfId="307"/>
    <cellStyle name="t" xfId="308"/>
    <cellStyle name="Accent2 3" xfId="309"/>
    <cellStyle name="Accent2 3 2" xfId="310"/>
    <cellStyle name="Accent2 4" xfId="311"/>
    <cellStyle name="Accent2 4 2" xfId="312"/>
    <cellStyle name="Accent2 5 2" xfId="313"/>
    <cellStyle name="百分比 2 9 2 2" xfId="314"/>
    <cellStyle name="常规 2 2 4 2" xfId="315"/>
    <cellStyle name="Accent2 6" xfId="316"/>
    <cellStyle name="Date" xfId="317"/>
    <cellStyle name="常规 2 2 11" xfId="318"/>
    <cellStyle name="百分比 2 9 3" xfId="319"/>
    <cellStyle name="Accent2 7" xfId="320"/>
    <cellStyle name="Accent2 8" xfId="321"/>
    <cellStyle name="Accent2 9" xfId="322"/>
    <cellStyle name="Accent3" xfId="323"/>
    <cellStyle name="Accent3 - 20%" xfId="324"/>
    <cellStyle name="Accent5 2" xfId="325"/>
    <cellStyle name="Milliers_!!!GO" xfId="326"/>
    <cellStyle name="Accent3 - 20% 2" xfId="327"/>
    <cellStyle name="Accent5 2 2" xfId="328"/>
    <cellStyle name="常规 2 2 7" xfId="329"/>
    <cellStyle name="百分比 4 3" xfId="330"/>
    <cellStyle name="标题 1 3" xfId="331"/>
    <cellStyle name="Accent3 - 20% 2 2" xfId="332"/>
    <cellStyle name="汇总 3" xfId="333"/>
    <cellStyle name="Accent5 6" xfId="334"/>
    <cellStyle name="标题 1 3 2" xfId="335"/>
    <cellStyle name="Accent3 - 20% 3" xfId="336"/>
    <cellStyle name="标题 1 4" xfId="337"/>
    <cellStyle name="Accent3 - 40%" xfId="338"/>
    <cellStyle name="Accent4 3 2" xfId="339"/>
    <cellStyle name="Mon閠aire [0]_!!!GO" xfId="340"/>
    <cellStyle name="Accent3 - 40% 2" xfId="341"/>
    <cellStyle name="Accent3 - 40% 2 2" xfId="342"/>
    <cellStyle name="Accent3 - 40% 3" xfId="343"/>
    <cellStyle name="常规 15 2 2" xfId="344"/>
    <cellStyle name="百分比 2 6 2" xfId="345"/>
    <cellStyle name="Accent4 - 60%" xfId="346"/>
    <cellStyle name="捠壿 [0.00]_Region Orders (2)" xfId="347"/>
    <cellStyle name="Accent3 - 60%" xfId="348"/>
    <cellStyle name="Accent4 5 2" xfId="349"/>
    <cellStyle name="好_M01-1 3" xfId="350"/>
    <cellStyle name="Accent3 - 60% 2" xfId="351"/>
    <cellStyle name="Accent3 - 60% 2 2" xfId="352"/>
    <cellStyle name="编号" xfId="353"/>
    <cellStyle name="Accent3 - 60% 3" xfId="354"/>
    <cellStyle name="Accent3 2" xfId="355"/>
    <cellStyle name="Accent3 2 2" xfId="356"/>
    <cellStyle name="comma zerodec" xfId="357"/>
    <cellStyle name="Accent3 3" xfId="358"/>
    <cellStyle name="Accent3 3 2" xfId="359"/>
    <cellStyle name="Accent3 4" xfId="360"/>
    <cellStyle name="Accent3 5" xfId="361"/>
    <cellStyle name="Accent3 5 2" xfId="362"/>
    <cellStyle name="常规 2 2 5 2" xfId="363"/>
    <cellStyle name="Accent3 6" xfId="364"/>
    <cellStyle name="Moneda_96 Risk" xfId="365"/>
    <cellStyle name="Accent3 7" xfId="366"/>
    <cellStyle name="Accent3 8" xfId="367"/>
    <cellStyle name="Accent3 9" xfId="368"/>
    <cellStyle name="百分比 2" xfId="369"/>
    <cellStyle name="Accent4" xfId="370"/>
    <cellStyle name="Accent4 - 20%" xfId="371"/>
    <cellStyle name="百分比 2 2 2" xfId="372"/>
    <cellStyle name="Accent4 - 20% 2" xfId="373"/>
    <cellStyle name="百分比 2 2 2 2" xfId="374"/>
    <cellStyle name="Accent4 - 20% 2 2" xfId="375"/>
    <cellStyle name="百分比 2 2 2 2 2" xfId="376"/>
    <cellStyle name="Accent4 - 20% 3" xfId="377"/>
    <cellStyle name="强调 2 2" xfId="378"/>
    <cellStyle name="百分比 2 2 2 3" xfId="379"/>
    <cellStyle name="Accent4 - 40%" xfId="380"/>
    <cellStyle name="百分比 2 4 2" xfId="381"/>
    <cellStyle name="Accent4 - 40% 2" xfId="382"/>
    <cellStyle name="Accent6 - 40%" xfId="383"/>
    <cellStyle name="百分比 2 4 2 2" xfId="384"/>
    <cellStyle name="Accent4 - 40% 2 2" xfId="385"/>
    <cellStyle name="商品名称 4" xfId="386"/>
    <cellStyle name="Accent6 - 40% 2" xfId="387"/>
    <cellStyle name="Accent4 - 40% 3" xfId="388"/>
    <cellStyle name="Accent4 - 60% 2" xfId="389"/>
    <cellStyle name="Accent4 - 60% 2 2" xfId="390"/>
    <cellStyle name="Accent4 - 60% 3" xfId="391"/>
    <cellStyle name="PSSpacer" xfId="392"/>
    <cellStyle name="Accent4 2" xfId="393"/>
    <cellStyle name="Accent6" xfId="394"/>
    <cellStyle name="Accent4 3" xfId="395"/>
    <cellStyle name="New Times Roman" xfId="396"/>
    <cellStyle name="Accent4 4" xfId="397"/>
    <cellStyle name="Accent4 4 2" xfId="398"/>
    <cellStyle name="PSHeading 5" xfId="399"/>
    <cellStyle name="常规 2 2 6 2" xfId="400"/>
    <cellStyle name="Accent4 6" xfId="401"/>
    <cellStyle name="百分比 4 2 2" xfId="402"/>
    <cellStyle name="标题 1 2 2" xfId="403"/>
    <cellStyle name="Accent4 7" xfId="404"/>
    <cellStyle name="标题 1 2 3" xfId="405"/>
    <cellStyle name="Accent4 8" xfId="406"/>
    <cellStyle name="标题 1 2 4" xfId="407"/>
    <cellStyle name="Accent5" xfId="408"/>
    <cellStyle name="Accent5 - 20% 2" xfId="409"/>
    <cellStyle name="Accent5 - 20% 2 2" xfId="410"/>
    <cellStyle name="Accent5 - 20% 3" xfId="411"/>
    <cellStyle name="Input [yellow] 2 2 2" xfId="412"/>
    <cellStyle name="Accent5 - 40%" xfId="413"/>
    <cellStyle name="Accent5 - 60%" xfId="414"/>
    <cellStyle name="标题 2 3 3" xfId="415"/>
    <cellStyle name="Accent5 - 60% 2" xfId="416"/>
    <cellStyle name="Accent5 3" xfId="417"/>
    <cellStyle name="Category" xfId="418"/>
    <cellStyle name="Accent5 3 2" xfId="419"/>
    <cellStyle name="Category 2" xfId="420"/>
    <cellStyle name="标题 2 3" xfId="421"/>
    <cellStyle name="Accent5 4 2" xfId="422"/>
    <cellStyle name="Comma [0]_!!!GO" xfId="423"/>
    <cellStyle name="标题 3 3" xfId="424"/>
    <cellStyle name="汇总 2" xfId="425"/>
    <cellStyle name="Accent5 5" xfId="426"/>
    <cellStyle name="汇总 2 2" xfId="427"/>
    <cellStyle name="Accent5 5 2" xfId="428"/>
    <cellStyle name="汇总 4" xfId="429"/>
    <cellStyle name="Accent5 7" xfId="430"/>
    <cellStyle name="标题 1 3 3" xfId="431"/>
    <cellStyle name="汇总 5" xfId="432"/>
    <cellStyle name="Accent5 8" xfId="433"/>
    <cellStyle name="百分比 2 3 2 2 2" xfId="434"/>
    <cellStyle name="标题 1 3 4" xfId="435"/>
    <cellStyle name="Accent6 - 20%" xfId="436"/>
    <cellStyle name="Accent6 - 40% 2 2" xfId="437"/>
    <cellStyle name="Accent6 - 40% 3" xfId="438"/>
    <cellStyle name="ColLevel_0" xfId="439"/>
    <cellStyle name="Accent6 - 60% 2" xfId="440"/>
    <cellStyle name="Accent6 - 60% 3" xfId="441"/>
    <cellStyle name="Accent6 8" xfId="442"/>
    <cellStyle name="标题 1 4 4" xfId="443"/>
    <cellStyle name="Comma_!!!GO" xfId="444"/>
    <cellStyle name="百分比 2 4 3" xfId="445"/>
    <cellStyle name="Currency_!!!GO" xfId="446"/>
    <cellStyle name="分级显示列_1_Book1" xfId="447"/>
    <cellStyle name="标题 3 3 2" xfId="448"/>
    <cellStyle name="Currency1" xfId="449"/>
    <cellStyle name="标题 2 3 4" xfId="450"/>
    <cellStyle name="Date 2" xfId="451"/>
    <cellStyle name="Date 2 2" xfId="452"/>
    <cellStyle name="Dollar (zero dec)" xfId="453"/>
    <cellStyle name="Grey" xfId="454"/>
    <cellStyle name="常规 2 3 6" xfId="455"/>
    <cellStyle name="百分比 5 2" xfId="456"/>
    <cellStyle name="标题 2 2" xfId="457"/>
    <cellStyle name="强调文字颜色 5 2 2" xfId="458"/>
    <cellStyle name="Header1" xfId="459"/>
    <cellStyle name="Header2 2 2" xfId="460"/>
    <cellStyle name="Header2 3" xfId="461"/>
    <cellStyle name="千位分隔 2 4" xfId="462"/>
    <cellStyle name="Input [yellow]" xfId="463"/>
    <cellStyle name="千位分隔 2 4 2" xfId="464"/>
    <cellStyle name="Input [yellow] 2" xfId="465"/>
    <cellStyle name="Input [yellow] 2 2" xfId="466"/>
    <cellStyle name="Input [yellow] 2 3" xfId="467"/>
    <cellStyle name="Input [yellow] 3" xfId="468"/>
    <cellStyle name="Input [yellow] 3 2" xfId="469"/>
    <cellStyle name="Input Cells" xfId="470"/>
    <cellStyle name="Linked Cells" xfId="471"/>
    <cellStyle name="Millares [0]_96 Risk" xfId="472"/>
    <cellStyle name="常规 2 2 2 2" xfId="473"/>
    <cellStyle name="Millares_96 Risk" xfId="474"/>
    <cellStyle name="千位分隔 2 3 2" xfId="475"/>
    <cellStyle name="Milliers [0]_!!!GO" xfId="476"/>
    <cellStyle name="Moneda [0]_96 Risk" xfId="477"/>
    <cellStyle name="Month" xfId="478"/>
    <cellStyle name="数量 3" xfId="479"/>
    <cellStyle name="标题 1 2 2 2" xfId="480"/>
    <cellStyle name="Month 2" xfId="481"/>
    <cellStyle name="no dec" xfId="482"/>
    <cellStyle name="PSHeading 2" xfId="483"/>
    <cellStyle name="百分比 10" xfId="484"/>
    <cellStyle name="no dec 2" xfId="485"/>
    <cellStyle name="PSHeading 2 2" xfId="486"/>
    <cellStyle name="no dec 2 2" xfId="487"/>
    <cellStyle name="PSHeading 2 2 2" xfId="488"/>
    <cellStyle name="no dec 3" xfId="489"/>
    <cellStyle name="PSHeading 2 3" xfId="490"/>
    <cellStyle name="百分比 3 3 2" xfId="491"/>
    <cellStyle name="Normal - Style1" xfId="492"/>
    <cellStyle name="Normal_!!!GO" xfId="493"/>
    <cellStyle name="百分比 2 5 2" xfId="494"/>
    <cellStyle name="per.style" xfId="495"/>
    <cellStyle name="PSInt" xfId="496"/>
    <cellStyle name="Percent [2] 2" xfId="497"/>
    <cellStyle name="常规 2 3 4" xfId="498"/>
    <cellStyle name="t_HVAC Equipment (3)" xfId="499"/>
    <cellStyle name="Percent_!!!GO" xfId="500"/>
    <cellStyle name="Pourcentage_pldt" xfId="501"/>
    <cellStyle name="百分比 8" xfId="502"/>
    <cellStyle name="PSChar 2" xfId="503"/>
    <cellStyle name="PSDate" xfId="504"/>
    <cellStyle name="PSHeading 3 3" xfId="505"/>
    <cellStyle name="编号 2 2" xfId="506"/>
    <cellStyle name="PSDate 2" xfId="507"/>
    <cellStyle name="编号 2 2 2" xfId="508"/>
    <cellStyle name="PSDec" xfId="509"/>
    <cellStyle name="常规 10" xfId="510"/>
    <cellStyle name="PSDec 2" xfId="511"/>
    <cellStyle name="编号 4" xfId="512"/>
    <cellStyle name="PSHeading" xfId="513"/>
    <cellStyle name="PSHeading 2 2 3" xfId="514"/>
    <cellStyle name="PSHeading 2 4" xfId="515"/>
    <cellStyle name="PSHeading 3" xfId="516"/>
    <cellStyle name="PSInt 2" xfId="517"/>
    <cellStyle name="PSSpacer 2" xfId="518"/>
    <cellStyle name="sstot 2" xfId="519"/>
    <cellStyle name="Standard_AREAS" xfId="520"/>
    <cellStyle name="t 2" xfId="521"/>
    <cellStyle name="t_HVAC Equipment (3) 2" xfId="522"/>
    <cellStyle name="常规 2 3 4 2" xfId="523"/>
    <cellStyle name="百分比 2 11" xfId="524"/>
    <cellStyle name="百分比 2 3 5" xfId="525"/>
    <cellStyle name="千位分隔 2 2" xfId="526"/>
    <cellStyle name="百分比 2 11 2" xfId="527"/>
    <cellStyle name="百分比 7 2" xfId="528"/>
    <cellStyle name="百分比 2 12" xfId="529"/>
    <cellStyle name="标题 10" xfId="530"/>
    <cellStyle name="百分比 2 2" xfId="531"/>
    <cellStyle name="百分比 2 2 3" xfId="532"/>
    <cellStyle name="百分比 2 2 3 2" xfId="533"/>
    <cellStyle name="百分比 2 3" xfId="534"/>
    <cellStyle name="百分比 2 3 2" xfId="535"/>
    <cellStyle name="常规_Sheet3" xfId="536"/>
    <cellStyle name="百分比 2 3 2 2" xfId="537"/>
    <cellStyle name="百分比 2 3 2 3" xfId="538"/>
    <cellStyle name="百分比 2 3 3" xfId="539"/>
    <cellStyle name="百分比 2 3 3 2" xfId="540"/>
    <cellStyle name="百分比 2 4" xfId="541"/>
    <cellStyle name="百分比 2 4 3 2" xfId="542"/>
    <cellStyle name="百分比 2 4 4" xfId="543"/>
    <cellStyle name="百分比 2 5" xfId="544"/>
    <cellStyle name="百分比 2 6" xfId="545"/>
    <cellStyle name="常规 15 2" xfId="546"/>
    <cellStyle name="标题 2 2 2" xfId="547"/>
    <cellStyle name="百分比 2 7" xfId="548"/>
    <cellStyle name="常规 15 3" xfId="549"/>
    <cellStyle name="标题 2 2 3" xfId="550"/>
    <cellStyle name="百分比 2 8" xfId="551"/>
    <cellStyle name="百分比 3" xfId="552"/>
    <cellStyle name="百分比 3 2" xfId="553"/>
    <cellStyle name="百分比 3 2 2" xfId="554"/>
    <cellStyle name="百分比 3 3" xfId="555"/>
    <cellStyle name="编号 2" xfId="556"/>
    <cellStyle name="百分比 3 4" xfId="557"/>
    <cellStyle name="标题 1 2" xfId="558"/>
    <cellStyle name="百分比 4 2" xfId="559"/>
    <cellStyle name="常规 2 2 6" xfId="560"/>
    <cellStyle name="标题 3 2" xfId="561"/>
    <cellStyle name="百分比 6 2" xfId="562"/>
    <cellStyle name="百分比 8 2" xfId="563"/>
    <cellStyle name="百分比 9" xfId="564"/>
    <cellStyle name="百分比 9 2" xfId="565"/>
    <cellStyle name="捠壿_Region Orders (2)" xfId="566"/>
    <cellStyle name="编号 2 3" xfId="567"/>
    <cellStyle name="编号 3" xfId="568"/>
    <cellStyle name="标题 1 3 2 2" xfId="569"/>
    <cellStyle name="标题 1 5 3" xfId="570"/>
    <cellStyle name="标题 2 4 2" xfId="571"/>
    <cellStyle name="标题 1 7" xfId="572"/>
    <cellStyle name="标题 2 3 2" xfId="573"/>
    <cellStyle name="标题 2 3 2 2" xfId="574"/>
    <cellStyle name="标题 2 4" xfId="575"/>
    <cellStyle name="标题 2 4 2 2" xfId="576"/>
    <cellStyle name="标题 3 2 2 2" xfId="577"/>
    <cellStyle name="好 5 2" xfId="578"/>
    <cellStyle name="标题 2 4 3" xfId="579"/>
    <cellStyle name="标题 2 4 4" xfId="580"/>
    <cellStyle name="标题 2 5" xfId="581"/>
    <cellStyle name="标题 2 7" xfId="582"/>
    <cellStyle name="标题 2 5 2" xfId="583"/>
    <cellStyle name="标题 2 5 3" xfId="584"/>
    <cellStyle name="标题 2 6" xfId="585"/>
    <cellStyle name="标题 3 2 2" xfId="586"/>
    <cellStyle name="好 5" xfId="587"/>
    <cellStyle name="标题 3 2 3" xfId="588"/>
    <cellStyle name="好 6" xfId="589"/>
    <cellStyle name="标题 3 3 2 2" xfId="590"/>
    <cellStyle name="标题 3 3 3" xfId="591"/>
    <cellStyle name="标题 3 3 4" xfId="592"/>
    <cellStyle name="标题 3 4" xfId="593"/>
    <cellStyle name="标题 3 4 2" xfId="594"/>
    <cellStyle name="标题 3 4 2 2" xfId="595"/>
    <cellStyle name="标题 3 4 3" xfId="596"/>
    <cellStyle name="标题 3 4 4" xfId="597"/>
    <cellStyle name="标题 3 5" xfId="598"/>
    <cellStyle name="标题 3 5 2" xfId="599"/>
    <cellStyle name="标题 3 5 3" xfId="600"/>
    <cellStyle name="标题 3 6" xfId="601"/>
    <cellStyle name="标题 3 7" xfId="602"/>
    <cellStyle name="数量 2 2 2" xfId="603"/>
    <cellStyle name="标题 4 2" xfId="604"/>
    <cellStyle name="千位分隔 3" xfId="605"/>
    <cellStyle name="标题 4 2 2" xfId="606"/>
    <cellStyle name="千位分隔 3 2" xfId="607"/>
    <cellStyle name="标题 4 2 2 2" xfId="608"/>
    <cellStyle name="千位分隔 3 2 2" xfId="609"/>
    <cellStyle name="标题 4 2 3" xfId="610"/>
    <cellStyle name="千位分隔 3 3" xfId="611"/>
    <cellStyle name="标题 4 2 4" xfId="612"/>
    <cellStyle name="标题 4 3" xfId="613"/>
    <cellStyle name="千位分隔 4" xfId="614"/>
    <cellStyle name="标题 4 3 2" xfId="615"/>
    <cellStyle name="千位分隔 4 2" xfId="616"/>
    <cellStyle name="标题 4 3 2 2" xfId="617"/>
    <cellStyle name="标题 4 3 3" xfId="618"/>
    <cellStyle name="标题 4 3 4" xfId="619"/>
    <cellStyle name="标题 4 4" xfId="620"/>
    <cellStyle name="千位分隔 5" xfId="621"/>
    <cellStyle name="标题 4 4 2" xfId="622"/>
    <cellStyle name="千位分隔 5 2" xfId="623"/>
    <cellStyle name="标题 4 4 2 2" xfId="624"/>
    <cellStyle name="标题 4 4 3" xfId="625"/>
    <cellStyle name="标题 4 4 4" xfId="626"/>
    <cellStyle name="标题 4 5" xfId="627"/>
    <cellStyle name="千位分隔 6" xfId="628"/>
    <cellStyle name="标题 4 5 2" xfId="629"/>
    <cellStyle name="千位分隔 6 2" xfId="630"/>
    <cellStyle name="标题 4 5 3" xfId="631"/>
    <cellStyle name="标题 4 6" xfId="632"/>
    <cellStyle name="千位分隔 7" xfId="633"/>
    <cellStyle name="标题 4 7" xfId="634"/>
    <cellStyle name="千位分隔 8" xfId="635"/>
    <cellStyle name="标题 5" xfId="636"/>
    <cellStyle name="标题 5 2" xfId="637"/>
    <cellStyle name="标题 5 2 2" xfId="638"/>
    <cellStyle name="标题 5 3" xfId="639"/>
    <cellStyle name="标题 5 4" xfId="640"/>
    <cellStyle name="标题 6" xfId="641"/>
    <cellStyle name="标题 6 2" xfId="642"/>
    <cellStyle name="标题 6 3" xfId="643"/>
    <cellStyle name="标题 6 4" xfId="644"/>
    <cellStyle name="标题 7" xfId="645"/>
    <cellStyle name="标题 7 2" xfId="646"/>
    <cellStyle name="标题 7 2 2" xfId="647"/>
    <cellStyle name="标题 7 3" xfId="648"/>
    <cellStyle name="标题 7 4" xfId="649"/>
    <cellStyle name="标题 8" xfId="650"/>
    <cellStyle name="标题 8 2" xfId="651"/>
    <cellStyle name="常规 2 7" xfId="652"/>
    <cellStyle name="标题 8 3" xfId="653"/>
    <cellStyle name="常规 2 8" xfId="654"/>
    <cellStyle name="输入 2" xfId="655"/>
    <cellStyle name="标题 9" xfId="656"/>
    <cellStyle name="标题1" xfId="657"/>
    <cellStyle name="标题1 2" xfId="658"/>
    <cellStyle name="标题1 2 2" xfId="659"/>
    <cellStyle name="标题1 2 2 2" xfId="660"/>
    <cellStyle name="标题1 2 3" xfId="661"/>
    <cellStyle name="差 5 2" xfId="662"/>
    <cellStyle name="标题1 3" xfId="663"/>
    <cellStyle name="标题1 3 2" xfId="664"/>
    <cellStyle name="标题1 4" xfId="665"/>
    <cellStyle name="表标题" xfId="666"/>
    <cellStyle name="表标题 2" xfId="667"/>
    <cellStyle name="部门" xfId="668"/>
    <cellStyle name="部门 2" xfId="669"/>
    <cellStyle name="部门 2 2" xfId="670"/>
    <cellStyle name="部门 2 2 2" xfId="671"/>
    <cellStyle name="部门 2 3" xfId="672"/>
    <cellStyle name="部门 3" xfId="673"/>
    <cellStyle name="部门 3 2" xfId="674"/>
    <cellStyle name="差 2" xfId="675"/>
    <cellStyle name="解释性文本 5" xfId="676"/>
    <cellStyle name="差 2 2" xfId="677"/>
    <cellStyle name="解释性文本 5 2" xfId="678"/>
    <cellStyle name="差 2 2 2" xfId="679"/>
    <cellStyle name="差 2 3" xfId="680"/>
    <cellStyle name="解释性文本 5 3" xfId="681"/>
    <cellStyle name="差 2 4" xfId="682"/>
    <cellStyle name="差 3" xfId="683"/>
    <cellStyle name="解释性文本 6" xfId="684"/>
    <cellStyle name="差 3 2" xfId="685"/>
    <cellStyle name="差 3 2 2" xfId="686"/>
    <cellStyle name="差 3 3" xfId="687"/>
    <cellStyle name="差 3 4" xfId="688"/>
    <cellStyle name="差 4" xfId="689"/>
    <cellStyle name="解释性文本 7" xfId="690"/>
    <cellStyle name="差 4 2" xfId="691"/>
    <cellStyle name="差 4 2 2" xfId="692"/>
    <cellStyle name="差 4 3" xfId="693"/>
    <cellStyle name="差 4 4" xfId="694"/>
    <cellStyle name="差 5" xfId="695"/>
    <cellStyle name="差 5 3" xfId="696"/>
    <cellStyle name="差 6" xfId="697"/>
    <cellStyle name="差_0502通海县 2 2" xfId="698"/>
    <cellStyle name="差 8" xfId="699"/>
    <cellStyle name="差_0502通海县" xfId="700"/>
    <cellStyle name="差_0502通海县 2" xfId="701"/>
    <cellStyle name="差_0502通海县 3" xfId="702"/>
    <cellStyle name="差_0605石屏" xfId="703"/>
    <cellStyle name="差_0605石屏 2" xfId="704"/>
    <cellStyle name="差_0605石屏 2 2" xfId="705"/>
    <cellStyle name="差_0605石屏 3" xfId="706"/>
    <cellStyle name="差_0605石屏县" xfId="707"/>
    <cellStyle name="差_0605石屏县 2" xfId="708"/>
    <cellStyle name="差_0605石屏县 2 2" xfId="709"/>
    <cellStyle name="差_0605石屏县 3" xfId="710"/>
    <cellStyle name="差_1110洱源" xfId="711"/>
    <cellStyle name="差_1110洱源 2 2" xfId="712"/>
    <cellStyle name="差_11大理" xfId="713"/>
    <cellStyle name="差_11大理 2" xfId="714"/>
    <cellStyle name="差_11大理 2 2" xfId="715"/>
    <cellStyle name="差_11大理 3" xfId="716"/>
    <cellStyle name="差_2007年地州资金往来对账表" xfId="717"/>
    <cellStyle name="差_2007年地州资金往来对账表 2" xfId="718"/>
    <cellStyle name="差_2007年地州资金往来对账表 2 2" xfId="719"/>
    <cellStyle name="差_2007年地州资金往来对账表 3" xfId="720"/>
    <cellStyle name="差_2008年地州对账表(国库资金）" xfId="721"/>
    <cellStyle name="常规 28" xfId="722"/>
    <cellStyle name="差_2008年地州对账表(国库资金） 2" xfId="723"/>
    <cellStyle name="差_2008年地州对账表(国库资金） 2 2" xfId="724"/>
    <cellStyle name="适中 3" xfId="725"/>
    <cellStyle name="差_2008年地州对账表(国库资金） 3" xfId="726"/>
    <cellStyle name="差_Book1" xfId="727"/>
    <cellStyle name="差_M01-1" xfId="728"/>
    <cellStyle name="差_M01-1 2" xfId="729"/>
    <cellStyle name="昗弨_Pacific Region P&amp;L" xfId="730"/>
    <cellStyle name="差_M01-1 2 2" xfId="731"/>
    <cellStyle name="差_M01-1 3" xfId="732"/>
    <cellStyle name="常规 10 2" xfId="733"/>
    <cellStyle name="常规 10 2 2" xfId="734"/>
    <cellStyle name="常规 10 2 2 2" xfId="735"/>
    <cellStyle name="常规 10 2 3" xfId="736"/>
    <cellStyle name="汇总 6 2" xfId="737"/>
    <cellStyle name="常规 10 2_报预算局：2016年云南省及省本级1-7月社保基金预算执行情况表（0823）" xfId="738"/>
    <cellStyle name="常规 10 3" xfId="739"/>
    <cellStyle name="常规 10 41" xfId="740"/>
    <cellStyle name="常规 10 41 2" xfId="741"/>
    <cellStyle name="常规 11" xfId="742"/>
    <cellStyle name="常规 11 2" xfId="743"/>
    <cellStyle name="常规 11 2 2" xfId="744"/>
    <cellStyle name="常规 11 3" xfId="745"/>
    <cellStyle name="常规 11 3 2" xfId="746"/>
    <cellStyle name="常规 11 4" xfId="747"/>
    <cellStyle name="链接单元格 3 2 2" xfId="748"/>
    <cellStyle name="常规 12" xfId="749"/>
    <cellStyle name="好 4 2" xfId="750"/>
    <cellStyle name="常规 12 2" xfId="751"/>
    <cellStyle name="好 4 2 2" xfId="752"/>
    <cellStyle name="常规 13" xfId="753"/>
    <cellStyle name="好 4 3" xfId="754"/>
    <cellStyle name="常规 13 2" xfId="755"/>
    <cellStyle name="常规 14" xfId="756"/>
    <cellStyle name="好 4 4" xfId="757"/>
    <cellStyle name="常规 14 2" xfId="758"/>
    <cellStyle name="常规 16" xfId="759"/>
    <cellStyle name="常规 21" xfId="760"/>
    <cellStyle name="检查单元格 2 2 2" xfId="761"/>
    <cellStyle name="常规 16 2" xfId="762"/>
    <cellStyle name="常规 17" xfId="763"/>
    <cellStyle name="常规 22" xfId="764"/>
    <cellStyle name="注释 4 2" xfId="765"/>
    <cellStyle name="常规 17 2" xfId="766"/>
    <cellStyle name="注释 4 2 2" xfId="767"/>
    <cellStyle name="常规 17 2 2" xfId="768"/>
    <cellStyle name="常规 17 3" xfId="769"/>
    <cellStyle name="常规 18" xfId="770"/>
    <cellStyle name="常规 23" xfId="771"/>
    <cellStyle name="注释 4 3" xfId="772"/>
    <cellStyle name="常规 18 2" xfId="773"/>
    <cellStyle name="常规 5 42" xfId="774"/>
    <cellStyle name="常规 18 2 2" xfId="775"/>
    <cellStyle name="常规 5 42 2" xfId="776"/>
    <cellStyle name="常规 18 3" xfId="777"/>
    <cellStyle name="常规 19" xfId="778"/>
    <cellStyle name="常规 24" xfId="779"/>
    <cellStyle name="注释 4 4" xfId="780"/>
    <cellStyle name="常规 19 10" xfId="781"/>
    <cellStyle name="常规 19 2" xfId="782"/>
    <cellStyle name="常规 19 2 2" xfId="783"/>
    <cellStyle name="常规 19 3" xfId="784"/>
    <cellStyle name="常规 2" xfId="785"/>
    <cellStyle name="常规 2 10" xfId="786"/>
    <cellStyle name="强调文字颜色 3 3" xfId="787"/>
    <cellStyle name="常规 2 10 2" xfId="788"/>
    <cellStyle name="强调文字颜色 3 3 2" xfId="789"/>
    <cellStyle name="常规 2 11" xfId="790"/>
    <cellStyle name="常规 2 11 2" xfId="791"/>
    <cellStyle name="常规 2 12" xfId="792"/>
    <cellStyle name="常规 2 13" xfId="793"/>
    <cellStyle name="常规 2 13 2" xfId="794"/>
    <cellStyle name="常规 2 14" xfId="795"/>
    <cellStyle name="常规 2 14 2" xfId="796"/>
    <cellStyle name="常规 2 15" xfId="797"/>
    <cellStyle name="常规 2 16" xfId="798"/>
    <cellStyle name="常规 2 2" xfId="799"/>
    <cellStyle name="常规 2 2 11 2" xfId="800"/>
    <cellStyle name="常规 2 2 2" xfId="801"/>
    <cellStyle name="常规 2 2 2 2 2" xfId="802"/>
    <cellStyle name="常规 2 2 2 2 2 2" xfId="803"/>
    <cellStyle name="常规 2 2 2 2 3" xfId="804"/>
    <cellStyle name="常规 2 2 2 3" xfId="805"/>
    <cellStyle name="常规 2 2 2 3 2" xfId="806"/>
    <cellStyle name="常规 2 2 2 4 2" xfId="807"/>
    <cellStyle name="强调文字颜色 1 2" xfId="808"/>
    <cellStyle name="常规 2 2 3" xfId="809"/>
    <cellStyle name="常规 2 2 3 2 2" xfId="810"/>
    <cellStyle name="常规 2 2 3 3 2" xfId="811"/>
    <cellStyle name="常规 2 2 4" xfId="812"/>
    <cellStyle name="常规 2 2 5" xfId="813"/>
    <cellStyle name="常规 2 3" xfId="814"/>
    <cellStyle name="常规 2 3 2" xfId="815"/>
    <cellStyle name="常规 2 3 2 2" xfId="816"/>
    <cellStyle name="常规 2 3 2 2 2" xfId="817"/>
    <cellStyle name="常规 2 3 2 2 2 2" xfId="818"/>
    <cellStyle name="常规 2 3 2 2 3" xfId="819"/>
    <cellStyle name="常规 2 3 2 3" xfId="820"/>
    <cellStyle name="常规 2 3 2 3 2" xfId="821"/>
    <cellStyle name="常规 2 3 2 4" xfId="822"/>
    <cellStyle name="常规 2 3 2 4 2" xfId="823"/>
    <cellStyle name="常规 2 3 2 5" xfId="824"/>
    <cellStyle name="常规 2 3 3" xfId="825"/>
    <cellStyle name="常规 2 3 3 2" xfId="826"/>
    <cellStyle name="常规 2 3 3 2 2" xfId="827"/>
    <cellStyle name="常规 2 3 3 3" xfId="828"/>
    <cellStyle name="常规 2 3 3 3 2" xfId="829"/>
    <cellStyle name="常规 2 3 3 4" xfId="830"/>
    <cellStyle name="常规 2 3 5" xfId="831"/>
    <cellStyle name="常规 2 3 5 2" xfId="832"/>
    <cellStyle name="常规 2 4" xfId="833"/>
    <cellStyle name="常规 2 4 2" xfId="834"/>
    <cellStyle name="常规 2 4 2 2" xfId="835"/>
    <cellStyle name="常规 2 4 2 2 2" xfId="836"/>
    <cellStyle name="常规 2 4 2 3" xfId="837"/>
    <cellStyle name="输出 2 2 2" xfId="838"/>
    <cellStyle name="常规 2 4 2 3 2" xfId="839"/>
    <cellStyle name="常规 2 4 2 4" xfId="840"/>
    <cellStyle name="常规 2 4 3" xfId="841"/>
    <cellStyle name="常规 2 4 3 2" xfId="842"/>
    <cellStyle name="常规 2 4 4" xfId="843"/>
    <cellStyle name="常规 2 4 4 2" xfId="844"/>
    <cellStyle name="常规 2 4 5" xfId="845"/>
    <cellStyle name="常规 2 5" xfId="846"/>
    <cellStyle name="常规 2 5 2" xfId="847"/>
    <cellStyle name="常规 2 5 2 2" xfId="848"/>
    <cellStyle name="检查单元格 6" xfId="849"/>
    <cellStyle name="常规 2 5 2 2 2" xfId="850"/>
    <cellStyle name="常规 2 5 2 3" xfId="851"/>
    <cellStyle name="检查单元格 7" xfId="852"/>
    <cellStyle name="输出 3 2 2" xfId="853"/>
    <cellStyle name="常规 2 5 3" xfId="854"/>
    <cellStyle name="常规 2 5 3 2" xfId="855"/>
    <cellStyle name="常规 2 5 4" xfId="856"/>
    <cellStyle name="常规 2 5 4 2" xfId="857"/>
    <cellStyle name="常规 2 5 5" xfId="858"/>
    <cellStyle name="常规 2 6" xfId="859"/>
    <cellStyle name="常规 2 6 2" xfId="860"/>
    <cellStyle name="常规 2 6 2 2" xfId="861"/>
    <cellStyle name="常规 2 6 2 2 2" xfId="862"/>
    <cellStyle name="常规 2 6 3" xfId="863"/>
    <cellStyle name="常规 2 6 3 2" xfId="864"/>
    <cellStyle name="常规 2 6 4" xfId="865"/>
    <cellStyle name="常规 2 6 4 2" xfId="866"/>
    <cellStyle name="常规 2 7 3" xfId="867"/>
    <cellStyle name="常规 2 7 3 2" xfId="868"/>
    <cellStyle name="常规 2 8 2" xfId="869"/>
    <cellStyle name="输入 2 2" xfId="870"/>
    <cellStyle name="常规 2 9" xfId="871"/>
    <cellStyle name="输入 3" xfId="872"/>
    <cellStyle name="常规 2 9 2" xfId="873"/>
    <cellStyle name="输入 3 2" xfId="874"/>
    <cellStyle name="常规 2 9 2 2" xfId="875"/>
    <cellStyle name="输入 3 2 2" xfId="876"/>
    <cellStyle name="常规 2 9 3" xfId="877"/>
    <cellStyle name="输入 3 3" xfId="878"/>
    <cellStyle name="常规 2 9 3 2" xfId="879"/>
    <cellStyle name="常规 2 9 4" xfId="880"/>
    <cellStyle name="好_2008年地州对账表(国库资金） 2" xfId="881"/>
    <cellStyle name="输入 3 4" xfId="882"/>
    <cellStyle name="常规 25" xfId="883"/>
    <cellStyle name="常规 30" xfId="884"/>
    <cellStyle name="常规 25 2" xfId="885"/>
    <cellStyle name="常规 26" xfId="886"/>
    <cellStyle name="常规 27" xfId="887"/>
    <cellStyle name="常规 29" xfId="888"/>
    <cellStyle name="常规 3" xfId="889"/>
    <cellStyle name="输出 4 2" xfId="890"/>
    <cellStyle name="常规 3 2" xfId="891"/>
    <cellStyle name="输出 4 2 2" xfId="892"/>
    <cellStyle name="常规 3 2 2" xfId="893"/>
    <cellStyle name="常规 3 2 2 2" xfId="894"/>
    <cellStyle name="常规 3 2 4" xfId="895"/>
    <cellStyle name="常规 3 2 4 2" xfId="896"/>
    <cellStyle name="常规 3 3" xfId="897"/>
    <cellStyle name="常规 3 3 2" xfId="898"/>
    <cellStyle name="常规 3 3 2 2" xfId="899"/>
    <cellStyle name="常规 3 3 2 2 2" xfId="900"/>
    <cellStyle name="常规 3 3 2 3" xfId="901"/>
    <cellStyle name="常规 3 3 3" xfId="902"/>
    <cellStyle name="常规 3 3 3 2" xfId="903"/>
    <cellStyle name="常规 3 3 4" xfId="904"/>
    <cellStyle name="常规 3 3 4 2" xfId="905"/>
    <cellStyle name="常规 3 4" xfId="906"/>
    <cellStyle name="常规 3 4 2" xfId="907"/>
    <cellStyle name="常规 3 4 2 2" xfId="908"/>
    <cellStyle name="常规 3 5" xfId="909"/>
    <cellStyle name="常规 3 5 2" xfId="910"/>
    <cellStyle name="常规 3 6" xfId="911"/>
    <cellStyle name="常规 3 6 2" xfId="912"/>
    <cellStyle name="常规 3 7" xfId="913"/>
    <cellStyle name="常规 3 8" xfId="914"/>
    <cellStyle name="常规 3_Book1" xfId="915"/>
    <cellStyle name="常规 4" xfId="916"/>
    <cellStyle name="输出 4 3" xfId="917"/>
    <cellStyle name="常规 4 2" xfId="918"/>
    <cellStyle name="常规 4 2 2" xfId="919"/>
    <cellStyle name="常规 4 4" xfId="920"/>
    <cellStyle name="常规 4 2 2 2" xfId="921"/>
    <cellStyle name="常规 6 4" xfId="922"/>
    <cellStyle name="常规 4 2 2 2 2" xfId="923"/>
    <cellStyle name="常规 6 4 2" xfId="924"/>
    <cellStyle name="常规 4 2 3" xfId="925"/>
    <cellStyle name="常规 4 5" xfId="926"/>
    <cellStyle name="常规 4 2 3 2" xfId="927"/>
    <cellStyle name="常规 7 4" xfId="928"/>
    <cellStyle name="常规 4 2 4" xfId="929"/>
    <cellStyle name="常规 4 6" xfId="930"/>
    <cellStyle name="常规 4 2 4 2" xfId="931"/>
    <cellStyle name="常规 4 6 2" xfId="932"/>
    <cellStyle name="常规 439" xfId="933"/>
    <cellStyle name="常规 444" xfId="934"/>
    <cellStyle name="常规 8 4" xfId="935"/>
    <cellStyle name="常规 4 2 5" xfId="936"/>
    <cellStyle name="常规 4 7" xfId="937"/>
    <cellStyle name="常规 4 3" xfId="938"/>
    <cellStyle name="常规 4 3 2" xfId="939"/>
    <cellStyle name="常规 5 4" xfId="940"/>
    <cellStyle name="常规 4 3 2 2" xfId="941"/>
    <cellStyle name="常规 5 4 2" xfId="942"/>
    <cellStyle name="常规 4 3 2 2 2" xfId="943"/>
    <cellStyle name="常规 4 3 2 3" xfId="944"/>
    <cellStyle name="常规 4 3 3" xfId="945"/>
    <cellStyle name="常规 5 5" xfId="946"/>
    <cellStyle name="常规 4 3 3 2" xfId="947"/>
    <cellStyle name="常规 4 3 4" xfId="948"/>
    <cellStyle name="常规 4 3 4 2" xfId="949"/>
    <cellStyle name="常规 4 3 5" xfId="950"/>
    <cellStyle name="常规 428" xfId="951"/>
    <cellStyle name="常规 433" xfId="952"/>
    <cellStyle name="链接单元格 3" xfId="953"/>
    <cellStyle name="常规 429" xfId="954"/>
    <cellStyle name="常规 434" xfId="955"/>
    <cellStyle name="链接单元格 4" xfId="956"/>
    <cellStyle name="常规 430" xfId="957"/>
    <cellStyle name="常规 431" xfId="958"/>
    <cellStyle name="常规 432" xfId="959"/>
    <cellStyle name="链接单元格 2" xfId="960"/>
    <cellStyle name="常规 435" xfId="961"/>
    <cellStyle name="常规 440" xfId="962"/>
    <cellStyle name="链接单元格 5" xfId="963"/>
    <cellStyle name="常规 436" xfId="964"/>
    <cellStyle name="常规 441" xfId="965"/>
    <cellStyle name="链接单元格 6" xfId="966"/>
    <cellStyle name="常规 442" xfId="967"/>
    <cellStyle name="常规 8 2" xfId="968"/>
    <cellStyle name="链接单元格 7" xfId="969"/>
    <cellStyle name="常规 443" xfId="970"/>
    <cellStyle name="常规 8 3" xfId="971"/>
    <cellStyle name="常规 448" xfId="972"/>
    <cellStyle name="常规 449" xfId="973"/>
    <cellStyle name="常规 450" xfId="974"/>
    <cellStyle name="常规 451" xfId="975"/>
    <cellStyle name="常规 452" xfId="976"/>
    <cellStyle name="常规 5 2" xfId="977"/>
    <cellStyle name="常规 5 2 2" xfId="978"/>
    <cellStyle name="常规 5 2 2 2" xfId="979"/>
    <cellStyle name="常规 5 2 3" xfId="980"/>
    <cellStyle name="常规 5 2 3 2" xfId="981"/>
    <cellStyle name="常规 5 2 4" xfId="982"/>
    <cellStyle name="常规 5 3" xfId="983"/>
    <cellStyle name="常规 5 3 2" xfId="984"/>
    <cellStyle name="常规 6" xfId="985"/>
    <cellStyle name="常规 6 2" xfId="986"/>
    <cellStyle name="常规 6 2 2" xfId="987"/>
    <cellStyle name="常规 6 3" xfId="988"/>
    <cellStyle name="常规 6 3 2" xfId="989"/>
    <cellStyle name="常规 6 3 2 2" xfId="990"/>
    <cellStyle name="常规 6 3 3" xfId="991"/>
    <cellStyle name="常规 7" xfId="992"/>
    <cellStyle name="常规 7 2" xfId="993"/>
    <cellStyle name="常规 7 2 2" xfId="994"/>
    <cellStyle name="常规 7 3" xfId="995"/>
    <cellStyle name="常规 7 3 2" xfId="996"/>
    <cellStyle name="常规 8" xfId="997"/>
    <cellStyle name="常规 9" xfId="998"/>
    <cellStyle name="常规 9 2 2" xfId="999"/>
    <cellStyle name="注释 7" xfId="1000"/>
    <cellStyle name="常规 9 2 2 2" xfId="1001"/>
    <cellStyle name="常规 9 2 3" xfId="1002"/>
    <cellStyle name="注释 8" xfId="1003"/>
    <cellStyle name="常规 9 3" xfId="1004"/>
    <cellStyle name="常规 9 3 2" xfId="1005"/>
    <cellStyle name="常规 9 4" xfId="1006"/>
    <cellStyle name="常规 9 5" xfId="1007"/>
    <cellStyle name="常规 94" xfId="1008"/>
    <cellStyle name="常规 95" xfId="1009"/>
    <cellStyle name="常规_2004年基金预算(二稿)" xfId="1010"/>
    <cellStyle name="常规_2007年云南省向人大报送政府收支预算表格式编制过程表" xfId="1011"/>
    <cellStyle name="常规_2007年云南省向人大报送政府收支预算表格式编制过程表 2" xfId="1012"/>
    <cellStyle name="常规_2007年云南省向人大报送政府收支预算表格式编制过程表 2 2" xfId="1013"/>
    <cellStyle name="计算 2 3" xfId="1014"/>
    <cellStyle name="常规_2007年云南省向人大报送政府收支预算表格式编制过程表 2 2 2" xfId="1015"/>
    <cellStyle name="数量 4" xfId="1016"/>
    <cellStyle name="常规_2007年云南省向人大报送政府收支预算表格式编制过程表 2 3" xfId="1017"/>
    <cellStyle name="计算 2 4" xfId="1018"/>
    <cellStyle name="常规_2007年云南省向人大报送政府收支预算表格式编制过程表 2 4 2" xfId="1019"/>
    <cellStyle name="常规_2007年云南省向人大报送政府收支预算表格式编制过程表 3 2" xfId="1020"/>
    <cellStyle name="计算 3 3" xfId="1021"/>
    <cellStyle name="常规_exceltmp1" xfId="1022"/>
    <cellStyle name="常规_exceltmp1 2" xfId="1023"/>
    <cellStyle name="计算 4" xfId="1024"/>
    <cellStyle name="超级链接 2 2" xfId="1025"/>
    <cellStyle name="超级链接 3" xfId="1026"/>
    <cellStyle name="超链接 2" xfId="1027"/>
    <cellStyle name="超链接 2 2" xfId="1028"/>
    <cellStyle name="超链接 2 2 2" xfId="1029"/>
    <cellStyle name="超链接 3" xfId="1030"/>
    <cellStyle name="超链接 3 2" xfId="1031"/>
    <cellStyle name="超链接 4" xfId="1032"/>
    <cellStyle name="超链接 4 2" xfId="1033"/>
    <cellStyle name="分级显示行_1_Book1" xfId="1034"/>
    <cellStyle name="好 2" xfId="1035"/>
    <cellStyle name="好 2 2" xfId="1036"/>
    <cellStyle name="好 2 2 2" xfId="1037"/>
    <cellStyle name="好 3" xfId="1038"/>
    <cellStyle name="好 3 2" xfId="1039"/>
    <cellStyle name="好 4" xfId="1040"/>
    <cellStyle name="好 5 3" xfId="1041"/>
    <cellStyle name="好 8" xfId="1042"/>
    <cellStyle name="好_0502通海县" xfId="1043"/>
    <cellStyle name="好_0502通海县 2" xfId="1044"/>
    <cellStyle name="好_0502通海县 2 2" xfId="1045"/>
    <cellStyle name="好_0502通海县 3" xfId="1046"/>
    <cellStyle name="好_0605石屏" xfId="1047"/>
    <cellStyle name="好_0605石屏 2" xfId="1048"/>
    <cellStyle name="好_0605石屏 2 2" xfId="1049"/>
    <cellStyle name="好_0605石屏 3" xfId="1050"/>
    <cellStyle name="好_0605石屏县" xfId="1051"/>
    <cellStyle name="好_0605石屏县 2" xfId="1052"/>
    <cellStyle name="好_0605石屏县 3" xfId="1053"/>
    <cellStyle name="好_1110洱源" xfId="1054"/>
    <cellStyle name="好_1110洱源 2" xfId="1055"/>
    <cellStyle name="解释性文本 4 3" xfId="1056"/>
    <cellStyle name="好_1110洱源 2 2" xfId="1057"/>
    <cellStyle name="好_1110洱源 3" xfId="1058"/>
    <cellStyle name="解释性文本 4 4" xfId="1059"/>
    <cellStyle name="好_11大理" xfId="1060"/>
    <cellStyle name="好_11大理 2" xfId="1061"/>
    <cellStyle name="好_11大理 2 2" xfId="1062"/>
    <cellStyle name="好_11大理 3" xfId="1063"/>
    <cellStyle name="好_2007年地州资金往来对账表" xfId="1064"/>
    <cellStyle name="好_2007年地州资金往来对账表 2" xfId="1065"/>
    <cellStyle name="好_2007年地州资金往来对账表 2 2" xfId="1066"/>
    <cellStyle name="好_2007年地州资金往来对账表 3" xfId="1067"/>
    <cellStyle name="好_2008年地州对账表(国库资金） 2 2" xfId="1068"/>
    <cellStyle name="商品名称 2 3" xfId="1069"/>
    <cellStyle name="好_2008年地州对账表(国库资金） 3" xfId="1070"/>
    <cellStyle name="好_Book1" xfId="1071"/>
    <cellStyle name="好_Book1 2" xfId="1072"/>
    <cellStyle name="好_M01-1" xfId="1073"/>
    <cellStyle name="好_M01-1 2" xfId="1074"/>
    <cellStyle name="好_M01-1 2 2" xfId="1075"/>
    <cellStyle name="后继超级链接" xfId="1076"/>
    <cellStyle name="后继超级链接 2" xfId="1077"/>
    <cellStyle name="后继超级链接 2 2" xfId="1078"/>
    <cellStyle name="后继超级链接 3" xfId="1079"/>
    <cellStyle name="汇总 2 2 2" xfId="1080"/>
    <cellStyle name="汇总 2 2 2 2" xfId="1081"/>
    <cellStyle name="汇总 8" xfId="1082"/>
    <cellStyle name="汇总 2 2 3" xfId="1083"/>
    <cellStyle name="警告文本 2 2 2" xfId="1084"/>
    <cellStyle name="汇总 2 3" xfId="1085"/>
    <cellStyle name="汇总 2 3 2" xfId="1086"/>
    <cellStyle name="汇总 2 4" xfId="1087"/>
    <cellStyle name="汇总 2 4 2" xfId="1088"/>
    <cellStyle name="汇总 2 5" xfId="1089"/>
    <cellStyle name="汇总 3 2" xfId="1090"/>
    <cellStyle name="汇总 3 2 2" xfId="1091"/>
    <cellStyle name="汇总 3 2 2 2" xfId="1092"/>
    <cellStyle name="汇总 3 2 3" xfId="1093"/>
    <cellStyle name="警告文本 3 2 2" xfId="1094"/>
    <cellStyle name="汇总 3 3" xfId="1095"/>
    <cellStyle name="汇总 3 3 2" xfId="1096"/>
    <cellStyle name="汇总 3 4" xfId="1097"/>
    <cellStyle name="汇总 3 4 2" xfId="1098"/>
    <cellStyle name="汇总 3 5" xfId="1099"/>
    <cellStyle name="汇总 4 2" xfId="1100"/>
    <cellStyle name="汇总 4 2 2" xfId="1101"/>
    <cellStyle name="汇总 4 2 2 2" xfId="1102"/>
    <cellStyle name="汇总 4 2 3" xfId="1103"/>
    <cellStyle name="警告文本 4 2 2" xfId="1104"/>
    <cellStyle name="汇总 4 3" xfId="1105"/>
    <cellStyle name="汇总 4 3 2" xfId="1106"/>
    <cellStyle name="汇总 4 4" xfId="1107"/>
    <cellStyle name="汇总 4 4 2" xfId="1108"/>
    <cellStyle name="汇总 4 5" xfId="1109"/>
    <cellStyle name="汇总 5 2" xfId="1110"/>
    <cellStyle name="汇总 5 2 2" xfId="1111"/>
    <cellStyle name="汇总 5 3" xfId="1112"/>
    <cellStyle name="汇总 5 3 2" xfId="1113"/>
    <cellStyle name="汇总 5 4" xfId="1114"/>
    <cellStyle name="千分位_97-917" xfId="1115"/>
    <cellStyle name="汇总 7" xfId="1116"/>
    <cellStyle name="汇总 7 2" xfId="1117"/>
    <cellStyle name="汇总 8 2" xfId="1118"/>
    <cellStyle name="计算 2" xfId="1119"/>
    <cellStyle name="计算 2 2" xfId="1120"/>
    <cellStyle name="计算 2 2 2" xfId="1121"/>
    <cellStyle name="计算 3" xfId="1122"/>
    <cellStyle name="计算 3 2" xfId="1123"/>
    <cellStyle name="计算 3 2 2" xfId="1124"/>
    <cellStyle name="计算 3 4" xfId="1125"/>
    <cellStyle name="计算 4 2" xfId="1126"/>
    <cellStyle name="计算 4 2 2" xfId="1127"/>
    <cellStyle name="计算 4 3" xfId="1128"/>
    <cellStyle name="计算 4 4" xfId="1129"/>
    <cellStyle name="计算 5" xfId="1130"/>
    <cellStyle name="计算 5 2" xfId="1131"/>
    <cellStyle name="计算 5 3" xfId="1132"/>
    <cellStyle name="计算 6" xfId="1133"/>
    <cellStyle name="计算 7" xfId="1134"/>
    <cellStyle name="计算 8" xfId="1135"/>
    <cellStyle name="检查单元格 2" xfId="1136"/>
    <cellStyle name="检查单元格 2 2" xfId="1137"/>
    <cellStyle name="检查单元格 2 3" xfId="1138"/>
    <cellStyle name="检查单元格 2 4" xfId="1139"/>
    <cellStyle name="检查单元格 3" xfId="1140"/>
    <cellStyle name="检查单元格 3 2" xfId="1141"/>
    <cellStyle name="检查单元格 3 2 2" xfId="1142"/>
    <cellStyle name="检查单元格 3 3" xfId="1143"/>
    <cellStyle name="检查单元格 3 4" xfId="1144"/>
    <cellStyle name="检查单元格 4" xfId="1145"/>
    <cellStyle name="检查单元格 4 2" xfId="1146"/>
    <cellStyle name="检查单元格 4 2 2" xfId="1147"/>
    <cellStyle name="检查单元格 4 3" xfId="1148"/>
    <cellStyle name="检查单元格 4 4" xfId="1149"/>
    <cellStyle name="检查单元格 5" xfId="1150"/>
    <cellStyle name="检查单元格 5 2" xfId="1151"/>
    <cellStyle name="检查单元格 5 3" xfId="1152"/>
    <cellStyle name="检查单元格 8" xfId="1153"/>
    <cellStyle name="解释性文本 2" xfId="1154"/>
    <cellStyle name="解释性文本 2 2" xfId="1155"/>
    <cellStyle name="解释性文本 2 2 2" xfId="1156"/>
    <cellStyle name="解释性文本 2 3" xfId="1157"/>
    <cellStyle name="解释性文本 2 4" xfId="1158"/>
    <cellStyle name="解释性文本 3" xfId="1159"/>
    <cellStyle name="解释性文本 3 2" xfId="1160"/>
    <cellStyle name="解释性文本 3 2 2" xfId="1161"/>
    <cellStyle name="解释性文本 3 3" xfId="1162"/>
    <cellStyle name="解释性文本 3 4" xfId="1163"/>
    <cellStyle name="解释性文本 4" xfId="1164"/>
    <cellStyle name="解释性文本 4 2" xfId="1165"/>
    <cellStyle name="解释性文本 4 2 2" xfId="1166"/>
    <cellStyle name="借出原因" xfId="1167"/>
    <cellStyle name="借出原因 2" xfId="1168"/>
    <cellStyle name="借出原因 2 2" xfId="1169"/>
    <cellStyle name="借出原因 2 2 2" xfId="1170"/>
    <cellStyle name="借出原因 2 3" xfId="1171"/>
    <cellStyle name="借出原因 3" xfId="1172"/>
    <cellStyle name="借出原因 3 2" xfId="1173"/>
    <cellStyle name="借出原因 4" xfId="1174"/>
    <cellStyle name="警告文本 2" xfId="1175"/>
    <cellStyle name="警告文本 2 2" xfId="1176"/>
    <cellStyle name="警告文本 2 3" xfId="1177"/>
    <cellStyle name="警告文本 2 4" xfId="1178"/>
    <cellStyle name="警告文本 3" xfId="1179"/>
    <cellStyle name="警告文本 3 2" xfId="1180"/>
    <cellStyle name="警告文本 3 3" xfId="1181"/>
    <cellStyle name="警告文本 3 4" xfId="1182"/>
    <cellStyle name="警告文本 4" xfId="1183"/>
    <cellStyle name="警告文本 4 2" xfId="1184"/>
    <cellStyle name="警告文本 4 3" xfId="1185"/>
    <cellStyle name="警告文本 4 4" xfId="1186"/>
    <cellStyle name="警告文本 5" xfId="1187"/>
    <cellStyle name="警告文本 5 2" xfId="1188"/>
    <cellStyle name="警告文本 5 3" xfId="1189"/>
    <cellStyle name="警告文本 6" xfId="1190"/>
    <cellStyle name="警告文本 7" xfId="1191"/>
    <cellStyle name="链接单元格 2 2" xfId="1192"/>
    <cellStyle name="链接单元格 2 2 2" xfId="1193"/>
    <cellStyle name="链接单元格 2 3" xfId="1194"/>
    <cellStyle name="链接单元格 2 4" xfId="1195"/>
    <cellStyle name="链接单元格 3 2" xfId="1196"/>
    <cellStyle name="链接单元格 3 3" xfId="1197"/>
    <cellStyle name="链接单元格 3 4" xfId="1198"/>
    <cellStyle name="链接单元格 4 2" xfId="1199"/>
    <cellStyle name="链接单元格 4 2 2" xfId="1200"/>
    <cellStyle name="链接单元格 4 3" xfId="1201"/>
    <cellStyle name="链接单元格 4 4" xfId="1202"/>
    <cellStyle name="链接单元格 5 2" xfId="1203"/>
    <cellStyle name="链接单元格 5 3" xfId="1204"/>
    <cellStyle name="普通_97-917" xfId="1205"/>
    <cellStyle name="千分位[0]_laroux" xfId="1206"/>
    <cellStyle name="输入 8" xfId="1207"/>
    <cellStyle name="常规_表样--2016年1至7月云南省及省本级地方财政收支执行情况（国资预算）全省数据与国库一致send预算局826" xfId="1208"/>
    <cellStyle name="千位[0]_ 方正PC" xfId="1209"/>
    <cellStyle name="千位_ 方正PC" xfId="1210"/>
    <cellStyle name="千位分隔 11" xfId="1211"/>
    <cellStyle name="千位分隔 11 2" xfId="1212"/>
    <cellStyle name="千位分隔 2" xfId="1213"/>
    <cellStyle name="千位分隔 2 2 2" xfId="1214"/>
    <cellStyle name="千位分隔 2 3" xfId="1215"/>
    <cellStyle name="千位分隔 4 6" xfId="1216"/>
    <cellStyle name="千位分隔 4 6 2" xfId="1217"/>
    <cellStyle name="千位分隔 7 2" xfId="1218"/>
    <cellStyle name="千位分隔 8 2" xfId="1219"/>
    <cellStyle name="千位分隔 9" xfId="1220"/>
    <cellStyle name="强调 1" xfId="1221"/>
    <cellStyle name="强调 1 2" xfId="1222"/>
    <cellStyle name="强调 2" xfId="1223"/>
    <cellStyle name="强调 3" xfId="1224"/>
    <cellStyle name="强调 3 2" xfId="1225"/>
    <cellStyle name="强调文字颜色 1 2 2" xfId="1226"/>
    <cellStyle name="强调文字颜色 1 2 2 2" xfId="1227"/>
    <cellStyle name="强调文字颜色 1 2 3" xfId="1228"/>
    <cellStyle name="强调文字颜色 1 3" xfId="1229"/>
    <cellStyle name="强调文字颜色 1 3 2" xfId="1230"/>
    <cellStyle name="强调文字颜色 2 2" xfId="1231"/>
    <cellStyle name="强调文字颜色 2 2 3" xfId="1232"/>
    <cellStyle name="强调文字颜色 2 3" xfId="1233"/>
    <cellStyle name="强调文字颜色 3 2" xfId="1234"/>
    <cellStyle name="强调文字颜色 3 2 2" xfId="1235"/>
    <cellStyle name="强调文字颜色 3 2 2 2" xfId="1236"/>
    <cellStyle name="强调文字颜色 3 2 3" xfId="1237"/>
    <cellStyle name="强调文字颜色 4 2" xfId="1238"/>
    <cellStyle name="强调文字颜色 4 2 2" xfId="1239"/>
    <cellStyle name="强调文字颜色 4 2 2 2" xfId="1240"/>
    <cellStyle name="强调文字颜色 4 2 3" xfId="1241"/>
    <cellStyle name="强调文字颜色 4 3" xfId="1242"/>
    <cellStyle name="强调文字颜色 4 3 2" xfId="1243"/>
    <cellStyle name="强调文字颜色 5 2" xfId="1244"/>
    <cellStyle name="强调文字颜色 5 3" xfId="1245"/>
    <cellStyle name="强调文字颜色 5 3 2" xfId="1246"/>
    <cellStyle name="强调文字颜色 6 2" xfId="1247"/>
    <cellStyle name="强调文字颜色 6 2 2" xfId="1248"/>
    <cellStyle name="强调文字颜色 6 2 2 2" xfId="1249"/>
    <cellStyle name="强调文字颜色 6 2 3" xfId="1250"/>
    <cellStyle name="强调文字颜色 6 3" xfId="1251"/>
    <cellStyle name="强调文字颜色 6 3 2" xfId="1252"/>
    <cellStyle name="日期 2" xfId="1253"/>
    <cellStyle name="日期 2 2" xfId="1254"/>
    <cellStyle name="日期 2 2 2" xfId="1255"/>
    <cellStyle name="日期 2 3" xfId="1256"/>
    <cellStyle name="日期 3" xfId="1257"/>
    <cellStyle name="日期 3 2" xfId="1258"/>
    <cellStyle name="日期 4" xfId="1259"/>
    <cellStyle name="商品名称" xfId="1260"/>
    <cellStyle name="商品名称 2" xfId="1261"/>
    <cellStyle name="商品名称 2 2" xfId="1262"/>
    <cellStyle name="商品名称 2 2 2" xfId="1263"/>
    <cellStyle name="商品名称 3" xfId="1264"/>
    <cellStyle name="商品名称 3 2" xfId="1265"/>
    <cellStyle name="适中 2" xfId="1266"/>
    <cellStyle name="适中 2 3" xfId="1267"/>
    <cellStyle name="适中 2 4" xfId="1268"/>
    <cellStyle name="适中 3 2" xfId="1269"/>
    <cellStyle name="适中 3 2 2" xfId="1270"/>
    <cellStyle name="适中 3 3" xfId="1271"/>
    <cellStyle name="适中 3 4" xfId="1272"/>
    <cellStyle name="适中 4" xfId="1273"/>
    <cellStyle name="适中 4 2" xfId="1274"/>
    <cellStyle name="适中 4 2 2" xfId="1275"/>
    <cellStyle name="适中 4 3" xfId="1276"/>
    <cellStyle name="适中 4 4" xfId="1277"/>
    <cellStyle name="适中 5" xfId="1278"/>
    <cellStyle name="适中 5 2" xfId="1279"/>
    <cellStyle name="适中 5 3" xfId="1280"/>
    <cellStyle name="适中 6" xfId="1281"/>
    <cellStyle name="适中 7" xfId="1282"/>
    <cellStyle name="适中 8" xfId="1283"/>
    <cellStyle name="输出 2" xfId="1284"/>
    <cellStyle name="输出 2 2" xfId="1285"/>
    <cellStyle name="输出 2 3" xfId="1286"/>
    <cellStyle name="输出 2 4" xfId="1287"/>
    <cellStyle name="输出 3" xfId="1288"/>
    <cellStyle name="输出 3 2" xfId="1289"/>
    <cellStyle name="输出 3 3" xfId="1290"/>
    <cellStyle name="输出 4" xfId="1291"/>
    <cellStyle name="输出 5" xfId="1292"/>
    <cellStyle name="输出 5 2" xfId="1293"/>
    <cellStyle name="输出 5 3" xfId="1294"/>
    <cellStyle name="输出 6" xfId="1295"/>
    <cellStyle name="输出 7" xfId="1296"/>
    <cellStyle name="输出 8" xfId="1297"/>
    <cellStyle name="输入 2 2 2" xfId="1298"/>
    <cellStyle name="输入 2 3" xfId="1299"/>
    <cellStyle name="输入 4" xfId="1300"/>
    <cellStyle name="输入 4 2" xfId="1301"/>
    <cellStyle name="输入 4 2 2" xfId="1302"/>
    <cellStyle name="输入 4 3" xfId="1303"/>
    <cellStyle name="输入 4 4" xfId="1304"/>
    <cellStyle name="输入 5" xfId="1305"/>
    <cellStyle name="输入 5 2" xfId="1306"/>
    <cellStyle name="输入 5 3" xfId="1307"/>
    <cellStyle name="输入 6" xfId="1308"/>
    <cellStyle name="输入 7" xfId="1309"/>
    <cellStyle name="数量" xfId="1310"/>
    <cellStyle name="数量 2" xfId="1311"/>
    <cellStyle name="数量 2 2" xfId="1312"/>
    <cellStyle name="数量 2 3" xfId="1313"/>
    <cellStyle name="数量 3 2" xfId="1314"/>
    <cellStyle name="未定义" xfId="1315"/>
    <cellStyle name="样式 1" xfId="1316"/>
    <cellStyle name="寘嬫愗傝 [0.00]_Region Orders (2)" xfId="1317"/>
    <cellStyle name="寘嬫愗傝_Region Orders (2)" xfId="1318"/>
    <cellStyle name="注释 2 2" xfId="1319"/>
    <cellStyle name="注释 2 2 2" xfId="1320"/>
    <cellStyle name="注释 2 3" xfId="1321"/>
    <cellStyle name="注释 2 4" xfId="1322"/>
    <cellStyle name="注释 3" xfId="1323"/>
    <cellStyle name="注释 3 2" xfId="1324"/>
    <cellStyle name="注释 3 2 2" xfId="1325"/>
    <cellStyle name="注释 3 3" xfId="1326"/>
    <cellStyle name="注释 3 4" xfId="1327"/>
    <cellStyle name="注释 4" xfId="1328"/>
    <cellStyle name="注释 5" xfId="1329"/>
    <cellStyle name="注释 5 2" xfId="1330"/>
    <cellStyle name="注释 5 3" xfId="1331"/>
    <cellStyle name="注释 6" xfId="1332"/>
    <cellStyle name="Normal" xfId="1333"/>
  </cellStyles>
  <dxfs count="5">
    <dxf>
      <font>
        <color indexed="9"/>
      </font>
    </dxf>
    <dxf>
      <font>
        <b val="1"/>
        <i val="0"/>
      </font>
    </dxf>
    <dxf>
      <font>
        <color indexed="10"/>
      </font>
    </dxf>
    <dxf>
      <font>
        <b val="0"/>
        <color indexed="9"/>
      </font>
    </dxf>
    <dxf>
      <font>
        <b val="0"/>
        <i val="0"/>
        <color indexed="10"/>
      </font>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0" Type="http://schemas.openxmlformats.org/officeDocument/2006/relationships/sharedStrings" Target="sharedStrings.xml"/><Relationship Id="rId4" Type="http://schemas.openxmlformats.org/officeDocument/2006/relationships/worksheet" Target="worksheets/sheet4.xml"/><Relationship Id="rId39" Type="http://schemas.openxmlformats.org/officeDocument/2006/relationships/styles" Target="styles.xml"/><Relationship Id="rId38" Type="http://schemas.openxmlformats.org/officeDocument/2006/relationships/theme" Target="theme/theme1.xml"/><Relationship Id="rId37" Type="http://schemas.openxmlformats.org/officeDocument/2006/relationships/externalLink" Target="externalLinks/externalLink4.xml"/><Relationship Id="rId36" Type="http://schemas.openxmlformats.org/officeDocument/2006/relationships/externalLink" Target="externalLinks/externalLink3.xml"/><Relationship Id="rId35" Type="http://schemas.openxmlformats.org/officeDocument/2006/relationships/externalLink" Target="externalLinks/externalLink2.xml"/><Relationship Id="rId34" Type="http://schemas.openxmlformats.org/officeDocument/2006/relationships/externalLink" Target="externalLinks/externalLink1.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2"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24180;&#39044;&#31639;\&#39044;&#31639;&#20844;&#24320;\&#25919;&#24220;&#39044;&#31639;&#20844;&#24320;\&#25968;&#25454;&#21253;&#8212;&#8212;&#23450;&#31295;&#21453;\2024&#24180;&#25919;&#24220;&#39044;&#31639;&#20844;&#24320;&#34920;2024031402571356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dministrator\Desktop\&#21382;&#24180;&#20154;&#20195;&#20250;&#25253;&#21578;&#12289;&#32467;&#31639;&#21333;&#12289;&#37329;&#24211;&#25253;&#34920;\2025\&#26118;&#26126;&#24066;&#35199;&#23665;&#21306;2024&#24180;&#22320;&#26041;&#36130;&#25919;&#39044;&#31639;&#25191;&#34892;&#24773;&#20917;&#21644;2025&#24180;&#22320;&#26041;&#36130;&#25919;&#39044;&#31639;&#65288;&#33609;&#26696;&#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SW-TEO"/>
      <sheetName val="中央"/>
      <sheetName val="Open"/>
      <sheetName val="Toolbox"/>
      <sheetName val="国家"/>
      <sheetName val="G.1R-Shou COP Gf"/>
      <sheetName val="Financ. Overvi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收入(一般)"/>
      <sheetName val="支出(一般)"/>
      <sheetName val="收入(基金)"/>
      <sheetName val="支出(基金)"/>
      <sheetName val="国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1西山区一般公共预算收入情况表"/>
      <sheetName val="1-2西山区一般公共预算支出情况表"/>
      <sheetName val="1-3区本级一般公共预算收入情况表"/>
      <sheetName val="1-4区本级一般公共预算支出情况表（公开到项级）"/>
      <sheetName val="1-5区本级一般公共预算基本支出情况表（公开到款级）"/>
      <sheetName val="1-6一般公共预算支出表（州（市）对下转移支付项目）"/>
      <sheetName val="1-7西山区分地区税收返还和转移支付预算表"/>
      <sheetName val="1-8区本级“三公”经费预算财政拨款情况统计表"/>
      <sheetName val="2-1西山区政府性基金预算收入情况表"/>
      <sheetName val="2-2西山区政府性基金预算支出情况表"/>
      <sheetName val="2-3区本级政府性基金预算收入情况表"/>
      <sheetName val="2-4区本级政府性基金预算支出情况表（公开到项级）"/>
      <sheetName val="2-5本级政府性基金支出表（州（市）对下转移支付）"/>
      <sheetName val="3-1西山区国有资本经营收入预算情况表"/>
      <sheetName val="3-2西山区国有资本经营支出预算情况表"/>
      <sheetName val="3-3区本级国有资本经营收入预算情况表"/>
      <sheetName val="3-4区本级国有资本经营支出预算情况表（公开到项级）"/>
      <sheetName val="3-5 西山区国有资本经营预算转移支付表 （分地区）"/>
      <sheetName val="3-6 国有资本经营预算转移支付表（分项目）"/>
      <sheetName val="4-1西山区社会保险基金收入预算情况表"/>
      <sheetName val="4-2西山区社会保险基金支出预算情况表"/>
      <sheetName val="4-3区本级社会保险基金收入预算情况表"/>
      <sheetName val="4-4区本级社会保险基金支出预算情况表"/>
      <sheetName val="5-1   2023年地方政府债务限额及余额预算情况表"/>
      <sheetName val="5-2  2023年地方政府一般债务余额情况表"/>
      <sheetName val="5-3  区本级2023年地方政府一般债务余额情况表"/>
      <sheetName val="5-4 西山区2023年地方政府专项债务余额情况表"/>
      <sheetName val="5-5 区本级2023年地方政府专项债务余额情况表（本级）"/>
      <sheetName val="5-6 地方政府债券发行及还本付息情况表"/>
      <sheetName val="5-7 2024年政府专项债务限额和余额情况表"/>
      <sheetName val="5-8 2024年年初新增地方政府债券资金安排表"/>
      <sheetName val="6-1重大政策和重点项目绩效目标表"/>
      <sheetName val="6-2重点工作情况解释说明汇总表"/>
    </sheetNames>
    <sheetDataSet>
      <sheetData sheetId="0"/>
      <sheetData sheetId="1"/>
      <sheetData sheetId="2"/>
      <sheetData sheetId="3">
        <row r="3">
          <cell r="A3" t="str">
            <v>科目编码</v>
          </cell>
          <cell r="B3" t="str">
            <v>项目</v>
          </cell>
          <cell r="C3" t="str">
            <v>2023年预算数</v>
          </cell>
          <cell r="D3" t="str">
            <v>2024年预算数</v>
          </cell>
          <cell r="E3" t="str">
            <v>比上年预算数增长%</v>
          </cell>
        </row>
        <row r="4">
          <cell r="A4" t="str">
            <v>201</v>
          </cell>
          <cell r="B4" t="str">
            <v>一、一般公共服务</v>
          </cell>
          <cell r="C4">
            <v>62955</v>
          </cell>
          <cell r="D4">
            <v>58935</v>
          </cell>
          <cell r="E4">
            <v>-0.064</v>
          </cell>
        </row>
        <row r="5">
          <cell r="A5">
            <v>20101</v>
          </cell>
          <cell r="B5" t="str">
            <v>   人大事务</v>
          </cell>
          <cell r="C5">
            <v>1368</v>
          </cell>
          <cell r="D5">
            <v>1209</v>
          </cell>
          <cell r="E5">
            <v>-0.116</v>
          </cell>
        </row>
        <row r="6">
          <cell r="A6">
            <v>2010101</v>
          </cell>
          <cell r="B6" t="str">
            <v>     行政运行</v>
          </cell>
          <cell r="C6">
            <v>942</v>
          </cell>
          <cell r="D6">
            <v>905</v>
          </cell>
          <cell r="E6">
            <v>-0.039</v>
          </cell>
        </row>
        <row r="7">
          <cell r="A7">
            <v>2010102</v>
          </cell>
          <cell r="B7" t="str">
            <v>     一般行政管理事务</v>
          </cell>
          <cell r="C7">
            <v>118</v>
          </cell>
          <cell r="D7">
            <v>25</v>
          </cell>
          <cell r="E7">
            <v>-0.788</v>
          </cell>
        </row>
        <row r="8">
          <cell r="A8">
            <v>2010103</v>
          </cell>
          <cell r="B8" t="str">
            <v>     机关服务</v>
          </cell>
        </row>
        <row r="8">
          <cell r="D8">
            <v>0</v>
          </cell>
          <cell r="E8" t="str">
            <v/>
          </cell>
        </row>
        <row r="9">
          <cell r="A9">
            <v>2010104</v>
          </cell>
          <cell r="B9" t="str">
            <v>     人大会议</v>
          </cell>
          <cell r="C9">
            <v>40</v>
          </cell>
          <cell r="D9">
            <v>40</v>
          </cell>
          <cell r="E9">
            <v>0</v>
          </cell>
        </row>
        <row r="10">
          <cell r="A10">
            <v>2010105</v>
          </cell>
          <cell r="B10" t="str">
            <v>     人大立法</v>
          </cell>
          <cell r="C10">
            <v>2</v>
          </cell>
          <cell r="D10">
            <v>2</v>
          </cell>
          <cell r="E10">
            <v>0</v>
          </cell>
        </row>
        <row r="11">
          <cell r="A11">
            <v>2010106</v>
          </cell>
          <cell r="B11" t="str">
            <v>     人大监督</v>
          </cell>
        </row>
        <row r="11">
          <cell r="D11">
            <v>0</v>
          </cell>
          <cell r="E11" t="str">
            <v/>
          </cell>
        </row>
        <row r="12">
          <cell r="A12">
            <v>2010107</v>
          </cell>
          <cell r="B12" t="str">
            <v>     人大代表履职能力提升</v>
          </cell>
          <cell r="C12">
            <v>75</v>
          </cell>
          <cell r="D12">
            <v>75</v>
          </cell>
          <cell r="E12">
            <v>0</v>
          </cell>
        </row>
        <row r="13">
          <cell r="A13">
            <v>2010108</v>
          </cell>
          <cell r="B13" t="str">
            <v>     代表工作</v>
          </cell>
          <cell r="C13">
            <v>191</v>
          </cell>
          <cell r="D13">
            <v>162</v>
          </cell>
          <cell r="E13">
            <v>-0.152</v>
          </cell>
        </row>
        <row r="14">
          <cell r="A14">
            <v>2010109</v>
          </cell>
          <cell r="B14" t="str">
            <v>     人大信访工作</v>
          </cell>
        </row>
        <row r="14">
          <cell r="D14">
            <v>0</v>
          </cell>
          <cell r="E14" t="str">
            <v/>
          </cell>
        </row>
        <row r="15">
          <cell r="A15">
            <v>2010150</v>
          </cell>
          <cell r="B15" t="str">
            <v>     事业运行</v>
          </cell>
        </row>
        <row r="15">
          <cell r="D15">
            <v>0</v>
          </cell>
          <cell r="E15" t="str">
            <v/>
          </cell>
        </row>
        <row r="16">
          <cell r="A16">
            <v>2010199</v>
          </cell>
          <cell r="B16" t="str">
            <v>     其他人大事务支出</v>
          </cell>
        </row>
        <row r="16">
          <cell r="D16">
            <v>0</v>
          </cell>
          <cell r="E16" t="str">
            <v/>
          </cell>
        </row>
        <row r="17">
          <cell r="A17">
            <v>20102</v>
          </cell>
          <cell r="B17" t="str">
            <v>   政协事务</v>
          </cell>
          <cell r="C17">
            <v>1101</v>
          </cell>
          <cell r="D17">
            <v>961</v>
          </cell>
          <cell r="E17">
            <v>-0.127</v>
          </cell>
        </row>
        <row r="18">
          <cell r="A18">
            <v>2010201</v>
          </cell>
          <cell r="B18" t="str">
            <v>     行政运行</v>
          </cell>
          <cell r="C18">
            <v>786</v>
          </cell>
          <cell r="D18">
            <v>724</v>
          </cell>
          <cell r="E18">
            <v>-0.079</v>
          </cell>
        </row>
        <row r="19">
          <cell r="A19">
            <v>2010202</v>
          </cell>
          <cell r="B19" t="str">
            <v>     一般行政管理事务</v>
          </cell>
          <cell r="C19">
            <v>94</v>
          </cell>
          <cell r="D19">
            <v>63</v>
          </cell>
          <cell r="E19">
            <v>-0.33</v>
          </cell>
        </row>
        <row r="20">
          <cell r="A20">
            <v>2010203</v>
          </cell>
          <cell r="B20" t="str">
            <v>     机关服务</v>
          </cell>
        </row>
        <row r="20">
          <cell r="D20">
            <v>0</v>
          </cell>
          <cell r="E20" t="str">
            <v/>
          </cell>
        </row>
        <row r="21">
          <cell r="A21">
            <v>2010204</v>
          </cell>
          <cell r="B21" t="str">
            <v>     政协会议</v>
          </cell>
          <cell r="C21">
            <v>60</v>
          </cell>
          <cell r="D21">
            <v>34</v>
          </cell>
          <cell r="E21">
            <v>-0.433</v>
          </cell>
        </row>
        <row r="22">
          <cell r="A22">
            <v>2010205</v>
          </cell>
          <cell r="B22" t="str">
            <v>     委员视察</v>
          </cell>
          <cell r="C22">
            <v>50</v>
          </cell>
          <cell r="D22">
            <v>45</v>
          </cell>
          <cell r="E22">
            <v>-0.1</v>
          </cell>
        </row>
        <row r="23">
          <cell r="A23">
            <v>2010206</v>
          </cell>
          <cell r="B23" t="str">
            <v>     参政议政</v>
          </cell>
          <cell r="C23">
            <v>98</v>
          </cell>
          <cell r="D23">
            <v>81</v>
          </cell>
          <cell r="E23">
            <v>-0.173</v>
          </cell>
        </row>
        <row r="24">
          <cell r="A24">
            <v>2010250</v>
          </cell>
          <cell r="B24" t="str">
            <v>     事业运行</v>
          </cell>
        </row>
        <row r="24">
          <cell r="D24">
            <v>0</v>
          </cell>
          <cell r="E24" t="str">
            <v/>
          </cell>
        </row>
        <row r="25">
          <cell r="A25">
            <v>2010299</v>
          </cell>
          <cell r="B25" t="str">
            <v>     其他政协事务支出</v>
          </cell>
          <cell r="C25">
            <v>13</v>
          </cell>
          <cell r="D25">
            <v>14</v>
          </cell>
          <cell r="E25">
            <v>0.077</v>
          </cell>
        </row>
        <row r="26">
          <cell r="A26">
            <v>20103</v>
          </cell>
          <cell r="B26" t="str">
            <v>   政府办公厅(室)及相关机构事务</v>
          </cell>
          <cell r="C26">
            <v>32165</v>
          </cell>
          <cell r="D26">
            <v>30254</v>
          </cell>
          <cell r="E26">
            <v>-0.059</v>
          </cell>
        </row>
        <row r="27">
          <cell r="A27">
            <v>2010301</v>
          </cell>
          <cell r="B27" t="str">
            <v>     行政运行</v>
          </cell>
          <cell r="C27">
            <v>15280</v>
          </cell>
          <cell r="D27">
            <v>15149</v>
          </cell>
          <cell r="E27">
            <v>-0.009</v>
          </cell>
        </row>
        <row r="28">
          <cell r="A28">
            <v>2010302</v>
          </cell>
          <cell r="B28" t="str">
            <v>     一般行政管理事务</v>
          </cell>
          <cell r="C28">
            <v>16757</v>
          </cell>
          <cell r="D28">
            <v>15105</v>
          </cell>
          <cell r="E28">
            <v>-0.099</v>
          </cell>
        </row>
        <row r="29">
          <cell r="A29">
            <v>2010303</v>
          </cell>
          <cell r="B29" t="str">
            <v>     机关服务</v>
          </cell>
        </row>
        <row r="29">
          <cell r="D29">
            <v>0</v>
          </cell>
          <cell r="E29" t="str">
            <v/>
          </cell>
        </row>
        <row r="30">
          <cell r="A30">
            <v>2010304</v>
          </cell>
          <cell r="B30" t="str">
            <v>     专项服务</v>
          </cell>
        </row>
        <row r="30">
          <cell r="D30">
            <v>0</v>
          </cell>
          <cell r="E30" t="str">
            <v/>
          </cell>
        </row>
        <row r="31">
          <cell r="A31">
            <v>2010305</v>
          </cell>
          <cell r="B31" t="str">
            <v>     专项业务及机关事务管理</v>
          </cell>
        </row>
        <row r="31">
          <cell r="D31">
            <v>0</v>
          </cell>
          <cell r="E31" t="str">
            <v/>
          </cell>
        </row>
        <row r="32">
          <cell r="A32">
            <v>2010306</v>
          </cell>
          <cell r="B32" t="str">
            <v>     政务公开审批</v>
          </cell>
          <cell r="C32">
            <v>0</v>
          </cell>
          <cell r="D32">
            <v>0</v>
          </cell>
          <cell r="E32" t="str">
            <v/>
          </cell>
        </row>
        <row r="33">
          <cell r="A33">
            <v>2010308</v>
          </cell>
          <cell r="B33" t="str">
            <v>     信访事务</v>
          </cell>
          <cell r="C33">
            <v>125</v>
          </cell>
          <cell r="D33">
            <v>0</v>
          </cell>
          <cell r="E33">
            <v>-1</v>
          </cell>
        </row>
        <row r="34">
          <cell r="A34">
            <v>2010309</v>
          </cell>
          <cell r="B34" t="str">
            <v>     参事事务</v>
          </cell>
        </row>
        <row r="34">
          <cell r="D34">
            <v>0</v>
          </cell>
          <cell r="E34" t="str">
            <v/>
          </cell>
        </row>
        <row r="35">
          <cell r="A35">
            <v>2010350</v>
          </cell>
          <cell r="B35" t="str">
            <v>     事业运行</v>
          </cell>
          <cell r="C35">
            <v>3</v>
          </cell>
          <cell r="D35">
            <v>0</v>
          </cell>
          <cell r="E35">
            <v>-1</v>
          </cell>
        </row>
        <row r="36">
          <cell r="A36">
            <v>2010399</v>
          </cell>
          <cell r="B36" t="str">
            <v>     其他政府办公厅（室）及相关机构事务支出</v>
          </cell>
        </row>
        <row r="36">
          <cell r="D36">
            <v>0</v>
          </cell>
          <cell r="E36" t="str">
            <v/>
          </cell>
        </row>
        <row r="37">
          <cell r="A37">
            <v>20104</v>
          </cell>
          <cell r="B37" t="str">
            <v>   发展与改革事务</v>
          </cell>
          <cell r="C37">
            <v>897</v>
          </cell>
          <cell r="D37">
            <v>2921</v>
          </cell>
          <cell r="E37">
            <v>2.256</v>
          </cell>
        </row>
        <row r="38">
          <cell r="A38">
            <v>2010401</v>
          </cell>
          <cell r="B38" t="str">
            <v>     行政运行</v>
          </cell>
          <cell r="C38">
            <v>609</v>
          </cell>
          <cell r="D38">
            <v>632</v>
          </cell>
          <cell r="E38">
            <v>0.038</v>
          </cell>
        </row>
        <row r="39">
          <cell r="A39">
            <v>2010402</v>
          </cell>
          <cell r="B39" t="str">
            <v>     一般行政管理事务</v>
          </cell>
        </row>
        <row r="39">
          <cell r="D39">
            <v>10</v>
          </cell>
          <cell r="E39" t="str">
            <v/>
          </cell>
        </row>
        <row r="40">
          <cell r="A40">
            <v>2010403</v>
          </cell>
          <cell r="B40" t="str">
            <v>     机关服务</v>
          </cell>
        </row>
        <row r="40">
          <cell r="D40">
            <v>0</v>
          </cell>
          <cell r="E40" t="str">
            <v/>
          </cell>
        </row>
        <row r="41">
          <cell r="A41">
            <v>2010404</v>
          </cell>
          <cell r="B41" t="str">
            <v>     战略规划与实施</v>
          </cell>
          <cell r="C41">
            <v>142</v>
          </cell>
          <cell r="D41">
            <v>2214</v>
          </cell>
          <cell r="E41">
            <v>14.592</v>
          </cell>
        </row>
        <row r="42">
          <cell r="A42">
            <v>2010405</v>
          </cell>
          <cell r="B42" t="str">
            <v>     日常经济运行调节</v>
          </cell>
          <cell r="C42">
            <v>25</v>
          </cell>
          <cell r="D42">
            <v>49</v>
          </cell>
          <cell r="E42">
            <v>0.96</v>
          </cell>
        </row>
        <row r="43">
          <cell r="A43">
            <v>2010406</v>
          </cell>
          <cell r="B43" t="str">
            <v>     社会事业发展规划</v>
          </cell>
          <cell r="C43">
            <v>46</v>
          </cell>
          <cell r="D43">
            <v>10</v>
          </cell>
          <cell r="E43">
            <v>-0.783</v>
          </cell>
        </row>
        <row r="44">
          <cell r="A44">
            <v>2010407</v>
          </cell>
          <cell r="B44" t="str">
            <v>     经济体制改革研究</v>
          </cell>
        </row>
        <row r="44">
          <cell r="D44">
            <v>2</v>
          </cell>
          <cell r="E44" t="str">
            <v/>
          </cell>
        </row>
        <row r="45">
          <cell r="A45">
            <v>2010408</v>
          </cell>
          <cell r="B45" t="str">
            <v>     物价管理</v>
          </cell>
        </row>
        <row r="45">
          <cell r="D45">
            <v>0</v>
          </cell>
          <cell r="E45" t="str">
            <v/>
          </cell>
        </row>
        <row r="46">
          <cell r="A46">
            <v>2010450</v>
          </cell>
          <cell r="B46" t="str">
            <v>     事业运行</v>
          </cell>
        </row>
        <row r="46">
          <cell r="D46">
            <v>0</v>
          </cell>
          <cell r="E46" t="str">
            <v/>
          </cell>
        </row>
        <row r="47">
          <cell r="A47">
            <v>2010499</v>
          </cell>
          <cell r="B47" t="str">
            <v>     其他发展与改革事务支出</v>
          </cell>
          <cell r="C47">
            <v>75</v>
          </cell>
          <cell r="D47">
            <v>4</v>
          </cell>
          <cell r="E47">
            <v>-0.947</v>
          </cell>
        </row>
        <row r="48">
          <cell r="A48">
            <v>20105</v>
          </cell>
          <cell r="B48" t="str">
            <v>   统计信息事务</v>
          </cell>
          <cell r="C48">
            <v>1515</v>
          </cell>
          <cell r="D48">
            <v>1459</v>
          </cell>
          <cell r="E48">
            <v>-0.037</v>
          </cell>
        </row>
        <row r="49">
          <cell r="A49">
            <v>2010501</v>
          </cell>
          <cell r="B49" t="str">
            <v>     行政运行</v>
          </cell>
          <cell r="C49">
            <v>535</v>
          </cell>
          <cell r="D49">
            <v>652</v>
          </cell>
          <cell r="E49">
            <v>0.219</v>
          </cell>
        </row>
        <row r="50">
          <cell r="A50">
            <v>2010502</v>
          </cell>
          <cell r="B50" t="str">
            <v>     一般行政管理事务</v>
          </cell>
        </row>
        <row r="50">
          <cell r="D50">
            <v>0</v>
          </cell>
          <cell r="E50" t="str">
            <v/>
          </cell>
        </row>
        <row r="51">
          <cell r="A51">
            <v>2010503</v>
          </cell>
          <cell r="B51" t="str">
            <v>     机关服务</v>
          </cell>
        </row>
        <row r="51">
          <cell r="D51">
            <v>0</v>
          </cell>
          <cell r="E51" t="str">
            <v/>
          </cell>
        </row>
        <row r="52">
          <cell r="A52">
            <v>2010504</v>
          </cell>
          <cell r="B52" t="str">
            <v>     信息事务</v>
          </cell>
          <cell r="C52">
            <v>0</v>
          </cell>
          <cell r="D52">
            <v>0</v>
          </cell>
          <cell r="E52" t="str">
            <v/>
          </cell>
        </row>
        <row r="53">
          <cell r="A53">
            <v>2010505</v>
          </cell>
          <cell r="B53" t="str">
            <v>     专项统计业务</v>
          </cell>
          <cell r="C53">
            <v>87</v>
          </cell>
          <cell r="D53">
            <v>0</v>
          </cell>
          <cell r="E53">
            <v>-1</v>
          </cell>
        </row>
        <row r="54">
          <cell r="A54">
            <v>2010506</v>
          </cell>
          <cell r="B54" t="str">
            <v>     统计管理</v>
          </cell>
          <cell r="C54">
            <v>0</v>
          </cell>
          <cell r="D54">
            <v>0</v>
          </cell>
          <cell r="E54" t="str">
            <v/>
          </cell>
        </row>
        <row r="55">
          <cell r="A55">
            <v>2010507</v>
          </cell>
          <cell r="B55" t="str">
            <v>     专项普查活动</v>
          </cell>
          <cell r="C55">
            <v>330</v>
          </cell>
          <cell r="D55">
            <v>360</v>
          </cell>
          <cell r="E55">
            <v>0.091</v>
          </cell>
        </row>
        <row r="56">
          <cell r="A56">
            <v>2010508</v>
          </cell>
          <cell r="B56" t="str">
            <v>     统计抽样调查</v>
          </cell>
          <cell r="C56">
            <v>55</v>
          </cell>
          <cell r="D56">
            <v>54</v>
          </cell>
          <cell r="E56">
            <v>-0.018</v>
          </cell>
        </row>
        <row r="57">
          <cell r="A57">
            <v>2010550</v>
          </cell>
          <cell r="B57" t="str">
            <v>     事业运行</v>
          </cell>
        </row>
        <row r="57">
          <cell r="D57">
            <v>0</v>
          </cell>
          <cell r="E57" t="str">
            <v/>
          </cell>
        </row>
        <row r="58">
          <cell r="A58">
            <v>2010599</v>
          </cell>
          <cell r="B58" t="str">
            <v>     其他统计信息事务支出</v>
          </cell>
          <cell r="C58">
            <v>508</v>
          </cell>
          <cell r="D58">
            <v>393</v>
          </cell>
          <cell r="E58">
            <v>-0.226</v>
          </cell>
        </row>
        <row r="59">
          <cell r="A59">
            <v>20106</v>
          </cell>
          <cell r="B59" t="str">
            <v>   财政事务</v>
          </cell>
          <cell r="C59">
            <v>1926</v>
          </cell>
          <cell r="D59">
            <v>2788</v>
          </cell>
          <cell r="E59">
            <v>0.448</v>
          </cell>
        </row>
        <row r="60">
          <cell r="A60">
            <v>2010601</v>
          </cell>
          <cell r="B60" t="str">
            <v>     行政运行</v>
          </cell>
          <cell r="C60">
            <v>1344</v>
          </cell>
          <cell r="D60">
            <v>1186</v>
          </cell>
          <cell r="E60">
            <v>-0.118</v>
          </cell>
        </row>
        <row r="61">
          <cell r="A61">
            <v>2010602</v>
          </cell>
          <cell r="B61" t="str">
            <v>     一般行政管理事务</v>
          </cell>
          <cell r="C61">
            <v>121</v>
          </cell>
          <cell r="D61">
            <v>1595</v>
          </cell>
          <cell r="E61">
            <v>12.182</v>
          </cell>
        </row>
        <row r="62">
          <cell r="A62">
            <v>2010603</v>
          </cell>
          <cell r="B62" t="str">
            <v>     机关服务</v>
          </cell>
        </row>
        <row r="62">
          <cell r="D62">
            <v>0</v>
          </cell>
          <cell r="E62" t="str">
            <v/>
          </cell>
        </row>
        <row r="63">
          <cell r="A63">
            <v>2010604</v>
          </cell>
          <cell r="B63" t="str">
            <v>     预算改革业务</v>
          </cell>
        </row>
        <row r="63">
          <cell r="D63">
            <v>0</v>
          </cell>
          <cell r="E63" t="str">
            <v/>
          </cell>
        </row>
        <row r="64">
          <cell r="A64">
            <v>2010605</v>
          </cell>
          <cell r="B64" t="str">
            <v>     财政国库业务</v>
          </cell>
        </row>
        <row r="64">
          <cell r="D64">
            <v>0</v>
          </cell>
          <cell r="E64" t="str">
            <v/>
          </cell>
        </row>
        <row r="65">
          <cell r="A65">
            <v>2010606</v>
          </cell>
          <cell r="B65" t="str">
            <v>     财政监察</v>
          </cell>
        </row>
        <row r="65">
          <cell r="D65">
            <v>0</v>
          </cell>
          <cell r="E65" t="str">
            <v/>
          </cell>
        </row>
        <row r="66">
          <cell r="A66">
            <v>2010607</v>
          </cell>
          <cell r="B66" t="str">
            <v>     信息化建设</v>
          </cell>
          <cell r="C66">
            <v>38</v>
          </cell>
          <cell r="D66">
            <v>5</v>
          </cell>
          <cell r="E66">
            <v>-0.868</v>
          </cell>
        </row>
        <row r="67">
          <cell r="A67">
            <v>2010608</v>
          </cell>
          <cell r="B67" t="str">
            <v>     财政委托业务支出</v>
          </cell>
        </row>
        <row r="67">
          <cell r="D67">
            <v>0</v>
          </cell>
          <cell r="E67" t="str">
            <v/>
          </cell>
        </row>
        <row r="68">
          <cell r="A68">
            <v>2010650</v>
          </cell>
          <cell r="B68" t="str">
            <v>     事业运行</v>
          </cell>
        </row>
        <row r="68">
          <cell r="D68">
            <v>0</v>
          </cell>
          <cell r="E68" t="str">
            <v/>
          </cell>
        </row>
        <row r="69">
          <cell r="A69">
            <v>2010699</v>
          </cell>
          <cell r="B69" t="str">
            <v>     其他财政事务支出</v>
          </cell>
          <cell r="C69">
            <v>423</v>
          </cell>
          <cell r="D69">
            <v>2</v>
          </cell>
          <cell r="E69">
            <v>-0.995</v>
          </cell>
        </row>
        <row r="70">
          <cell r="A70">
            <v>20107</v>
          </cell>
          <cell r="B70" t="str">
            <v>   税收事务</v>
          </cell>
          <cell r="C70">
            <v>4981</v>
          </cell>
          <cell r="D70">
            <v>3200</v>
          </cell>
          <cell r="E70">
            <v>-0.358</v>
          </cell>
        </row>
        <row r="71">
          <cell r="A71">
            <v>2010701</v>
          </cell>
          <cell r="B71" t="str">
            <v>     行政运行</v>
          </cell>
        </row>
        <row r="71">
          <cell r="E71" t="str">
            <v/>
          </cell>
        </row>
        <row r="72">
          <cell r="A72">
            <v>2010702</v>
          </cell>
          <cell r="B72" t="str">
            <v>     一般行政管理事务</v>
          </cell>
          <cell r="C72">
            <v>0</v>
          </cell>
        </row>
        <row r="72">
          <cell r="E72" t="str">
            <v/>
          </cell>
        </row>
        <row r="73">
          <cell r="A73">
            <v>2010703</v>
          </cell>
          <cell r="B73" t="str">
            <v>     机关服务</v>
          </cell>
          <cell r="C73">
            <v>0</v>
          </cell>
        </row>
        <row r="73">
          <cell r="E73" t="str">
            <v/>
          </cell>
        </row>
        <row r="74">
          <cell r="A74">
            <v>2010704</v>
          </cell>
          <cell r="B74" t="str">
            <v>     税务办案</v>
          </cell>
          <cell r="C74">
            <v>0</v>
          </cell>
        </row>
        <row r="74">
          <cell r="E74" t="str">
            <v/>
          </cell>
        </row>
        <row r="75">
          <cell r="A75">
            <v>2010705</v>
          </cell>
          <cell r="B75" t="str">
            <v>     发票管理及税务登记</v>
          </cell>
          <cell r="C75">
            <v>0</v>
          </cell>
        </row>
        <row r="75">
          <cell r="E75" t="str">
            <v/>
          </cell>
        </row>
        <row r="76">
          <cell r="A76">
            <v>2010706</v>
          </cell>
          <cell r="B76" t="str">
            <v>     代扣代收代征税款手续费</v>
          </cell>
        </row>
        <row r="76">
          <cell r="E76" t="str">
            <v/>
          </cell>
        </row>
        <row r="77">
          <cell r="A77">
            <v>2010707</v>
          </cell>
          <cell r="B77" t="str">
            <v>     税务宣传</v>
          </cell>
          <cell r="C77">
            <v>0</v>
          </cell>
        </row>
        <row r="77">
          <cell r="E77" t="str">
            <v/>
          </cell>
        </row>
        <row r="78">
          <cell r="A78">
            <v>2010708</v>
          </cell>
          <cell r="B78" t="str">
            <v>     协税护税</v>
          </cell>
          <cell r="C78">
            <v>0</v>
          </cell>
        </row>
        <row r="78">
          <cell r="E78" t="str">
            <v/>
          </cell>
        </row>
        <row r="79">
          <cell r="A79">
            <v>2010709</v>
          </cell>
          <cell r="B79" t="str">
            <v>     信息化建设</v>
          </cell>
          <cell r="C79">
            <v>0</v>
          </cell>
        </row>
        <row r="79">
          <cell r="E79" t="str">
            <v/>
          </cell>
        </row>
        <row r="80">
          <cell r="A80">
            <v>2010710</v>
          </cell>
          <cell r="B80" t="str">
            <v>     税收业务</v>
          </cell>
          <cell r="C80">
            <v>0</v>
          </cell>
        </row>
        <row r="80">
          <cell r="E80" t="str">
            <v/>
          </cell>
        </row>
        <row r="81">
          <cell r="A81">
            <v>2010750</v>
          </cell>
          <cell r="B81" t="str">
            <v>     事业运行</v>
          </cell>
        </row>
        <row r="81">
          <cell r="E81" t="str">
            <v/>
          </cell>
        </row>
        <row r="82">
          <cell r="A82">
            <v>2010799</v>
          </cell>
          <cell r="B82" t="str">
            <v>     其他税收事务支出</v>
          </cell>
          <cell r="C82">
            <v>4981</v>
          </cell>
          <cell r="D82">
            <v>3200</v>
          </cell>
          <cell r="E82">
            <v>-0.358</v>
          </cell>
        </row>
        <row r="83">
          <cell r="A83">
            <v>20108</v>
          </cell>
          <cell r="B83" t="str">
            <v>   审计事务</v>
          </cell>
          <cell r="C83">
            <v>0</v>
          </cell>
          <cell r="D83">
            <v>264</v>
          </cell>
          <cell r="E83" t="str">
            <v/>
          </cell>
        </row>
        <row r="84">
          <cell r="A84">
            <v>2010801</v>
          </cell>
          <cell r="B84" t="str">
            <v>     行政运行</v>
          </cell>
        </row>
        <row r="84">
          <cell r="D84">
            <v>0</v>
          </cell>
          <cell r="E84" t="str">
            <v/>
          </cell>
        </row>
        <row r="85">
          <cell r="A85">
            <v>2010802</v>
          </cell>
          <cell r="B85" t="str">
            <v>     一般行政管理事务</v>
          </cell>
          <cell r="C85">
            <v>0</v>
          </cell>
          <cell r="D85">
            <v>0</v>
          </cell>
          <cell r="E85" t="str">
            <v/>
          </cell>
        </row>
        <row r="86">
          <cell r="A86">
            <v>2010803</v>
          </cell>
          <cell r="B86" t="str">
            <v>     机关服务</v>
          </cell>
        </row>
        <row r="86">
          <cell r="D86">
            <v>0</v>
          </cell>
          <cell r="E86" t="str">
            <v/>
          </cell>
        </row>
        <row r="87">
          <cell r="A87">
            <v>2010804</v>
          </cell>
          <cell r="B87" t="str">
            <v>     审计业务</v>
          </cell>
        </row>
        <row r="87">
          <cell r="D87">
            <v>0</v>
          </cell>
          <cell r="E87" t="str">
            <v/>
          </cell>
        </row>
        <row r="88">
          <cell r="A88">
            <v>2010805</v>
          </cell>
          <cell r="B88" t="str">
            <v>     审计管理</v>
          </cell>
        </row>
        <row r="88">
          <cell r="D88">
            <v>0</v>
          </cell>
          <cell r="E88" t="str">
            <v/>
          </cell>
        </row>
        <row r="89">
          <cell r="A89">
            <v>2010806</v>
          </cell>
          <cell r="B89" t="str">
            <v>     信息化建设</v>
          </cell>
          <cell r="C89">
            <v>0</v>
          </cell>
          <cell r="D89">
            <v>0</v>
          </cell>
          <cell r="E89" t="str">
            <v/>
          </cell>
        </row>
        <row r="90">
          <cell r="A90">
            <v>2010850</v>
          </cell>
          <cell r="B90" t="str">
            <v>     事业运行</v>
          </cell>
        </row>
        <row r="90">
          <cell r="D90">
            <v>0</v>
          </cell>
          <cell r="E90" t="str">
            <v/>
          </cell>
        </row>
        <row r="91">
          <cell r="A91">
            <v>2010899</v>
          </cell>
          <cell r="B91" t="str">
            <v>     其他审计事务支出</v>
          </cell>
        </row>
        <row r="91">
          <cell r="D91">
            <v>264</v>
          </cell>
          <cell r="E91" t="str">
            <v/>
          </cell>
        </row>
        <row r="92">
          <cell r="A92">
            <v>20109</v>
          </cell>
          <cell r="B92" t="str">
            <v>   海关事务</v>
          </cell>
          <cell r="C92">
            <v>0</v>
          </cell>
          <cell r="D92">
            <v>0</v>
          </cell>
          <cell r="E92" t="str">
            <v/>
          </cell>
        </row>
        <row r="93">
          <cell r="A93">
            <v>2010901</v>
          </cell>
          <cell r="B93" t="str">
            <v>     行政运行</v>
          </cell>
          <cell r="C93">
            <v>0</v>
          </cell>
          <cell r="D93">
            <v>0</v>
          </cell>
          <cell r="E93" t="str">
            <v/>
          </cell>
        </row>
        <row r="94">
          <cell r="A94">
            <v>2010902</v>
          </cell>
          <cell r="B94" t="str">
            <v>     一般行政管理事务</v>
          </cell>
          <cell r="C94">
            <v>0</v>
          </cell>
          <cell r="D94">
            <v>0</v>
          </cell>
          <cell r="E94" t="str">
            <v/>
          </cell>
        </row>
        <row r="95">
          <cell r="A95">
            <v>2010903</v>
          </cell>
          <cell r="B95" t="str">
            <v>     机关服务</v>
          </cell>
          <cell r="C95">
            <v>0</v>
          </cell>
          <cell r="D95">
            <v>0</v>
          </cell>
          <cell r="E95" t="str">
            <v/>
          </cell>
        </row>
        <row r="96">
          <cell r="A96">
            <v>2010905</v>
          </cell>
          <cell r="B96" t="str">
            <v>     缉私办案</v>
          </cell>
        </row>
        <row r="96">
          <cell r="D96">
            <v>0</v>
          </cell>
          <cell r="E96" t="str">
            <v/>
          </cell>
        </row>
        <row r="97">
          <cell r="A97">
            <v>2010907</v>
          </cell>
          <cell r="B97" t="str">
            <v>     口岸管理</v>
          </cell>
          <cell r="C97">
            <v>0</v>
          </cell>
          <cell r="D97">
            <v>0</v>
          </cell>
          <cell r="E97" t="str">
            <v/>
          </cell>
        </row>
        <row r="98">
          <cell r="A98">
            <v>2010908</v>
          </cell>
          <cell r="B98" t="str">
            <v>     信息化建设</v>
          </cell>
          <cell r="C98">
            <v>0</v>
          </cell>
          <cell r="D98">
            <v>0</v>
          </cell>
          <cell r="E98" t="str">
            <v/>
          </cell>
        </row>
        <row r="99">
          <cell r="A99">
            <v>2010909</v>
          </cell>
          <cell r="B99" t="str">
            <v>     海关关务</v>
          </cell>
          <cell r="C99">
            <v>0</v>
          </cell>
          <cell r="D99">
            <v>0</v>
          </cell>
          <cell r="E99" t="str">
            <v/>
          </cell>
        </row>
        <row r="100">
          <cell r="A100">
            <v>2010910</v>
          </cell>
          <cell r="B100" t="str">
            <v>     关税征管</v>
          </cell>
          <cell r="C100">
            <v>0</v>
          </cell>
          <cell r="D100">
            <v>0</v>
          </cell>
          <cell r="E100" t="str">
            <v/>
          </cell>
        </row>
        <row r="101">
          <cell r="A101">
            <v>2010911</v>
          </cell>
          <cell r="B101" t="str">
            <v>     海关监管</v>
          </cell>
          <cell r="C101">
            <v>0</v>
          </cell>
          <cell r="D101">
            <v>0</v>
          </cell>
          <cell r="E101" t="str">
            <v/>
          </cell>
        </row>
        <row r="102">
          <cell r="A102">
            <v>2010912</v>
          </cell>
          <cell r="B102" t="str">
            <v>     检验检疫</v>
          </cell>
          <cell r="C102">
            <v>0</v>
          </cell>
          <cell r="D102">
            <v>0</v>
          </cell>
          <cell r="E102" t="str">
            <v/>
          </cell>
        </row>
        <row r="103">
          <cell r="A103">
            <v>2010950</v>
          </cell>
          <cell r="B103" t="str">
            <v>     事业运行</v>
          </cell>
          <cell r="C103">
            <v>0</v>
          </cell>
          <cell r="D103">
            <v>0</v>
          </cell>
          <cell r="E103" t="str">
            <v/>
          </cell>
        </row>
        <row r="104">
          <cell r="A104">
            <v>2010999</v>
          </cell>
          <cell r="B104" t="str">
            <v>     其他海关事务支出</v>
          </cell>
        </row>
        <row r="104">
          <cell r="D104">
            <v>0</v>
          </cell>
          <cell r="E104" t="str">
            <v/>
          </cell>
        </row>
        <row r="105">
          <cell r="A105">
            <v>20110</v>
          </cell>
          <cell r="B105" t="str">
            <v>   人力资源事务</v>
          </cell>
          <cell r="C105">
            <v>0</v>
          </cell>
          <cell r="D105">
            <v>0</v>
          </cell>
          <cell r="E105" t="str">
            <v/>
          </cell>
        </row>
        <row r="106">
          <cell r="A106">
            <v>2011001</v>
          </cell>
          <cell r="B106" t="str">
            <v>     行政运行</v>
          </cell>
        </row>
        <row r="106">
          <cell r="E106" t="str">
            <v/>
          </cell>
        </row>
        <row r="107">
          <cell r="A107">
            <v>2011002</v>
          </cell>
          <cell r="B107" t="str">
            <v>     一般行政管理事务</v>
          </cell>
          <cell r="C107">
            <v>0</v>
          </cell>
        </row>
        <row r="107">
          <cell r="E107" t="str">
            <v/>
          </cell>
        </row>
        <row r="108">
          <cell r="A108">
            <v>2011003</v>
          </cell>
          <cell r="B108" t="str">
            <v>     机关服务</v>
          </cell>
          <cell r="C108">
            <v>0</v>
          </cell>
        </row>
        <row r="108">
          <cell r="E108" t="str">
            <v/>
          </cell>
        </row>
        <row r="109">
          <cell r="A109">
            <v>2011004</v>
          </cell>
          <cell r="B109" t="str">
            <v>     政府特殊津贴</v>
          </cell>
          <cell r="C109">
            <v>0</v>
          </cell>
        </row>
        <row r="109">
          <cell r="E109" t="str">
            <v/>
          </cell>
        </row>
        <row r="110">
          <cell r="A110">
            <v>2011005</v>
          </cell>
          <cell r="B110" t="str">
            <v>     资助留学回国人员</v>
          </cell>
          <cell r="C110">
            <v>0</v>
          </cell>
        </row>
        <row r="110">
          <cell r="E110" t="str">
            <v/>
          </cell>
        </row>
        <row r="111">
          <cell r="A111">
            <v>2011007</v>
          </cell>
          <cell r="B111" t="str">
            <v>     博士后日常经费</v>
          </cell>
          <cell r="C111">
            <v>0</v>
          </cell>
        </row>
        <row r="111">
          <cell r="E111" t="str">
            <v/>
          </cell>
        </row>
        <row r="112">
          <cell r="A112">
            <v>2011008</v>
          </cell>
          <cell r="B112" t="str">
            <v>     引进人才费用</v>
          </cell>
        </row>
        <row r="112">
          <cell r="E112" t="str">
            <v/>
          </cell>
        </row>
        <row r="113">
          <cell r="A113">
            <v>2011050</v>
          </cell>
          <cell r="B113" t="str">
            <v>     事业运行</v>
          </cell>
        </row>
        <row r="113">
          <cell r="E113" t="str">
            <v/>
          </cell>
        </row>
        <row r="114">
          <cell r="A114">
            <v>2011099</v>
          </cell>
          <cell r="B114" t="str">
            <v>     其他人力资源事务支出</v>
          </cell>
        </row>
        <row r="114">
          <cell r="E114" t="str">
            <v/>
          </cell>
        </row>
        <row r="115">
          <cell r="A115">
            <v>20111</v>
          </cell>
          <cell r="B115" t="str">
            <v>   纪检监察事务</v>
          </cell>
          <cell r="C115">
            <v>2248</v>
          </cell>
          <cell r="D115">
            <v>2415</v>
          </cell>
          <cell r="E115">
            <v>0.074</v>
          </cell>
        </row>
        <row r="116">
          <cell r="A116">
            <v>2011101</v>
          </cell>
          <cell r="B116" t="str">
            <v>     行政运行</v>
          </cell>
          <cell r="C116">
            <v>1708</v>
          </cell>
          <cell r="D116">
            <v>2017</v>
          </cell>
          <cell r="E116">
            <v>0.181</v>
          </cell>
        </row>
        <row r="117">
          <cell r="A117">
            <v>2011102</v>
          </cell>
          <cell r="B117" t="str">
            <v>     一般行政管理事务</v>
          </cell>
          <cell r="C117">
            <v>360</v>
          </cell>
          <cell r="D117">
            <v>398</v>
          </cell>
          <cell r="E117">
            <v>0.106</v>
          </cell>
        </row>
        <row r="118">
          <cell r="A118">
            <v>2011103</v>
          </cell>
          <cell r="B118" t="str">
            <v>     机关服务</v>
          </cell>
        </row>
        <row r="118">
          <cell r="D118">
            <v>0</v>
          </cell>
          <cell r="E118" t="str">
            <v/>
          </cell>
        </row>
        <row r="119">
          <cell r="A119">
            <v>2011104</v>
          </cell>
          <cell r="B119" t="str">
            <v>     大案要案查处</v>
          </cell>
          <cell r="C119">
            <v>130</v>
          </cell>
          <cell r="D119">
            <v>0</v>
          </cell>
          <cell r="E119">
            <v>-1</v>
          </cell>
        </row>
        <row r="120">
          <cell r="A120">
            <v>2011105</v>
          </cell>
          <cell r="B120" t="str">
            <v>     派驻派出机构</v>
          </cell>
          <cell r="C120">
            <v>0</v>
          </cell>
          <cell r="D120">
            <v>0</v>
          </cell>
          <cell r="E120" t="str">
            <v/>
          </cell>
        </row>
        <row r="121">
          <cell r="A121">
            <v>2011106</v>
          </cell>
          <cell r="B121" t="str">
            <v>     巡视工作</v>
          </cell>
          <cell r="C121">
            <v>0</v>
          </cell>
          <cell r="D121">
            <v>0</v>
          </cell>
          <cell r="E121" t="str">
            <v/>
          </cell>
        </row>
        <row r="122">
          <cell r="A122">
            <v>2011150</v>
          </cell>
          <cell r="B122" t="str">
            <v>     事业运行</v>
          </cell>
        </row>
        <row r="122">
          <cell r="D122">
            <v>0</v>
          </cell>
          <cell r="E122" t="str">
            <v/>
          </cell>
        </row>
        <row r="123">
          <cell r="A123">
            <v>2011199</v>
          </cell>
          <cell r="B123" t="str">
            <v>     其他纪检监察事务支出</v>
          </cell>
          <cell r="C123">
            <v>50</v>
          </cell>
          <cell r="D123">
            <v>0</v>
          </cell>
          <cell r="E123">
            <v>-1</v>
          </cell>
        </row>
        <row r="124">
          <cell r="A124">
            <v>20113</v>
          </cell>
          <cell r="B124" t="str">
            <v>   商贸事务</v>
          </cell>
          <cell r="C124">
            <v>2487</v>
          </cell>
          <cell r="D124">
            <v>787</v>
          </cell>
          <cell r="E124">
            <v>-0.684</v>
          </cell>
        </row>
        <row r="125">
          <cell r="A125">
            <v>2011301</v>
          </cell>
          <cell r="B125" t="str">
            <v>     行政运行</v>
          </cell>
          <cell r="C125">
            <v>348</v>
          </cell>
          <cell r="D125">
            <v>319</v>
          </cell>
          <cell r="E125">
            <v>-0.083</v>
          </cell>
        </row>
        <row r="126">
          <cell r="A126">
            <v>2011302</v>
          </cell>
          <cell r="B126" t="str">
            <v>     一般行政管理事务</v>
          </cell>
          <cell r="C126">
            <v>0</v>
          </cell>
          <cell r="D126">
            <v>0</v>
          </cell>
          <cell r="E126" t="str">
            <v/>
          </cell>
        </row>
        <row r="127">
          <cell r="A127">
            <v>2011303</v>
          </cell>
          <cell r="B127" t="str">
            <v>     机关服务</v>
          </cell>
        </row>
        <row r="127">
          <cell r="D127">
            <v>0</v>
          </cell>
          <cell r="E127" t="str">
            <v/>
          </cell>
        </row>
        <row r="128">
          <cell r="A128">
            <v>2011304</v>
          </cell>
          <cell r="B128" t="str">
            <v>     对外贸易管理</v>
          </cell>
          <cell r="C128">
            <v>0</v>
          </cell>
          <cell r="D128">
            <v>0</v>
          </cell>
          <cell r="E128" t="str">
            <v/>
          </cell>
        </row>
        <row r="129">
          <cell r="A129">
            <v>2011305</v>
          </cell>
          <cell r="B129" t="str">
            <v>     国际经济合作</v>
          </cell>
          <cell r="C129">
            <v>0</v>
          </cell>
          <cell r="D129">
            <v>0</v>
          </cell>
          <cell r="E129" t="str">
            <v/>
          </cell>
        </row>
        <row r="130">
          <cell r="A130">
            <v>2011306</v>
          </cell>
          <cell r="B130" t="str">
            <v>     外资管理</v>
          </cell>
          <cell r="C130">
            <v>0</v>
          </cell>
          <cell r="D130">
            <v>0</v>
          </cell>
          <cell r="E130" t="str">
            <v/>
          </cell>
        </row>
        <row r="131">
          <cell r="A131">
            <v>2011307</v>
          </cell>
          <cell r="B131" t="str">
            <v>     国内贸易管理</v>
          </cell>
          <cell r="C131">
            <v>0</v>
          </cell>
          <cell r="D131">
            <v>0</v>
          </cell>
          <cell r="E131" t="str">
            <v/>
          </cell>
        </row>
        <row r="132">
          <cell r="A132">
            <v>2011308</v>
          </cell>
          <cell r="B132" t="str">
            <v>     招商引资</v>
          </cell>
        </row>
        <row r="132">
          <cell r="D132">
            <v>45</v>
          </cell>
          <cell r="E132" t="str">
            <v/>
          </cell>
        </row>
        <row r="133">
          <cell r="A133">
            <v>2011350</v>
          </cell>
          <cell r="B133" t="str">
            <v>     事业运行</v>
          </cell>
        </row>
        <row r="133">
          <cell r="D133">
            <v>0</v>
          </cell>
          <cell r="E133" t="str">
            <v/>
          </cell>
        </row>
        <row r="134">
          <cell r="A134">
            <v>2011399</v>
          </cell>
          <cell r="B134" t="str">
            <v>     其他商贸事务支出</v>
          </cell>
          <cell r="C134">
            <v>2139</v>
          </cell>
          <cell r="D134">
            <v>423</v>
          </cell>
          <cell r="E134">
            <v>-0.802</v>
          </cell>
        </row>
        <row r="135">
          <cell r="A135">
            <v>20114</v>
          </cell>
          <cell r="B135" t="str">
            <v>   知识产权事务</v>
          </cell>
          <cell r="C135">
            <v>0</v>
          </cell>
          <cell r="D135">
            <v>0</v>
          </cell>
          <cell r="E135" t="str">
            <v/>
          </cell>
        </row>
        <row r="136">
          <cell r="A136">
            <v>2011401</v>
          </cell>
          <cell r="B136" t="str">
            <v>     行政运行</v>
          </cell>
          <cell r="C136">
            <v>0</v>
          </cell>
        </row>
        <row r="136">
          <cell r="E136" t="str">
            <v/>
          </cell>
        </row>
        <row r="137">
          <cell r="A137">
            <v>2011402</v>
          </cell>
          <cell r="B137" t="str">
            <v>     一般行政管理事务</v>
          </cell>
        </row>
        <row r="137">
          <cell r="E137" t="str">
            <v/>
          </cell>
        </row>
        <row r="138">
          <cell r="A138">
            <v>2011403</v>
          </cell>
          <cell r="B138" t="str">
            <v>     机关服务</v>
          </cell>
          <cell r="C138">
            <v>0</v>
          </cell>
        </row>
        <row r="138">
          <cell r="E138" t="str">
            <v/>
          </cell>
        </row>
        <row r="139">
          <cell r="A139">
            <v>2011404</v>
          </cell>
          <cell r="B139" t="str">
            <v>     专利审批</v>
          </cell>
          <cell r="C139">
            <v>0</v>
          </cell>
        </row>
        <row r="139">
          <cell r="E139" t="str">
            <v/>
          </cell>
        </row>
        <row r="140">
          <cell r="A140">
            <v>2011405</v>
          </cell>
          <cell r="B140" t="str">
            <v>     产权战略与规划</v>
          </cell>
        </row>
        <row r="140">
          <cell r="E140" t="str">
            <v/>
          </cell>
        </row>
        <row r="141">
          <cell r="A141">
            <v>2011406</v>
          </cell>
          <cell r="B141" t="str">
            <v>     专利试点和产业化推进</v>
          </cell>
        </row>
        <row r="141">
          <cell r="E141" t="str">
            <v/>
          </cell>
        </row>
        <row r="142">
          <cell r="A142">
            <v>2011408</v>
          </cell>
          <cell r="B142" t="str">
            <v>     国际合作与交流</v>
          </cell>
          <cell r="C142">
            <v>0</v>
          </cell>
        </row>
        <row r="142">
          <cell r="E142" t="str">
            <v/>
          </cell>
        </row>
        <row r="143">
          <cell r="A143">
            <v>2011409</v>
          </cell>
          <cell r="B143" t="str">
            <v>     知识产权宏观管理</v>
          </cell>
          <cell r="C143">
            <v>0</v>
          </cell>
        </row>
        <row r="143">
          <cell r="E143" t="str">
            <v/>
          </cell>
        </row>
        <row r="144">
          <cell r="A144">
            <v>2011410</v>
          </cell>
          <cell r="B144" t="str">
            <v>     商标管理</v>
          </cell>
          <cell r="C144">
            <v>0</v>
          </cell>
        </row>
        <row r="144">
          <cell r="E144" t="str">
            <v/>
          </cell>
        </row>
        <row r="145">
          <cell r="A145">
            <v>2011411</v>
          </cell>
          <cell r="B145" t="str">
            <v>     原产地地理标志管理</v>
          </cell>
          <cell r="C145">
            <v>0</v>
          </cell>
        </row>
        <row r="145">
          <cell r="E145" t="str">
            <v/>
          </cell>
        </row>
        <row r="146">
          <cell r="A146">
            <v>2011450</v>
          </cell>
          <cell r="B146" t="str">
            <v>     事业运行</v>
          </cell>
          <cell r="C146">
            <v>0</v>
          </cell>
        </row>
        <row r="146">
          <cell r="E146" t="str">
            <v/>
          </cell>
        </row>
        <row r="147">
          <cell r="A147">
            <v>2011499</v>
          </cell>
          <cell r="B147" t="str">
            <v>     其他知识产权事务支出</v>
          </cell>
        </row>
        <row r="147">
          <cell r="E147" t="str">
            <v/>
          </cell>
        </row>
        <row r="148">
          <cell r="A148">
            <v>20123</v>
          </cell>
          <cell r="B148" t="str">
            <v>   民族事务</v>
          </cell>
          <cell r="C148">
            <v>421</v>
          </cell>
          <cell r="D148">
            <v>392</v>
          </cell>
          <cell r="E148">
            <v>-0.069</v>
          </cell>
        </row>
        <row r="149">
          <cell r="A149">
            <v>2012301</v>
          </cell>
          <cell r="B149" t="str">
            <v>     行政运行</v>
          </cell>
        </row>
        <row r="149">
          <cell r="D149">
            <v>0</v>
          </cell>
          <cell r="E149" t="str">
            <v/>
          </cell>
        </row>
        <row r="150">
          <cell r="A150">
            <v>2012302</v>
          </cell>
          <cell r="B150" t="str">
            <v>     一般行政管理事务</v>
          </cell>
          <cell r="C150">
            <v>0</v>
          </cell>
          <cell r="D150">
            <v>0</v>
          </cell>
          <cell r="E150" t="str">
            <v/>
          </cell>
        </row>
        <row r="151">
          <cell r="A151">
            <v>2012303</v>
          </cell>
          <cell r="B151" t="str">
            <v>     机关服务</v>
          </cell>
        </row>
        <row r="151">
          <cell r="D151">
            <v>0</v>
          </cell>
          <cell r="E151" t="str">
            <v/>
          </cell>
        </row>
        <row r="152">
          <cell r="A152">
            <v>2012304</v>
          </cell>
          <cell r="B152" t="str">
            <v>     民族工作专项</v>
          </cell>
          <cell r="C152">
            <v>297</v>
          </cell>
          <cell r="D152">
            <v>392</v>
          </cell>
          <cell r="E152">
            <v>0.32</v>
          </cell>
        </row>
        <row r="153">
          <cell r="A153">
            <v>2012350</v>
          </cell>
          <cell r="B153" t="str">
            <v>     事业运行</v>
          </cell>
          <cell r="C153">
            <v>124</v>
          </cell>
          <cell r="D153">
            <v>0</v>
          </cell>
          <cell r="E153">
            <v>-1</v>
          </cell>
        </row>
        <row r="154">
          <cell r="A154">
            <v>2012399</v>
          </cell>
          <cell r="B154" t="str">
            <v>     其他民族事务支出</v>
          </cell>
        </row>
        <row r="154">
          <cell r="D154">
            <v>0</v>
          </cell>
          <cell r="E154" t="str">
            <v/>
          </cell>
        </row>
        <row r="155">
          <cell r="A155">
            <v>20125</v>
          </cell>
          <cell r="B155" t="str">
            <v>   港澳台事务</v>
          </cell>
          <cell r="C155">
            <v>7</v>
          </cell>
          <cell r="D155">
            <v>2</v>
          </cell>
          <cell r="E155">
            <v>-0.714</v>
          </cell>
        </row>
        <row r="156">
          <cell r="A156">
            <v>2012501</v>
          </cell>
          <cell r="B156" t="str">
            <v>     行政运行</v>
          </cell>
          <cell r="C156">
            <v>0</v>
          </cell>
          <cell r="D156">
            <v>0</v>
          </cell>
          <cell r="E156" t="str">
            <v/>
          </cell>
        </row>
        <row r="157">
          <cell r="A157">
            <v>2012502</v>
          </cell>
          <cell r="B157" t="str">
            <v>     一般行政管理事务</v>
          </cell>
          <cell r="C157">
            <v>0</v>
          </cell>
          <cell r="D157">
            <v>0</v>
          </cell>
          <cell r="E157" t="str">
            <v/>
          </cell>
        </row>
        <row r="158">
          <cell r="A158">
            <v>2012503</v>
          </cell>
          <cell r="B158" t="str">
            <v>     机关服务</v>
          </cell>
          <cell r="C158">
            <v>0</v>
          </cell>
          <cell r="D158">
            <v>0</v>
          </cell>
          <cell r="E158" t="str">
            <v/>
          </cell>
        </row>
        <row r="159">
          <cell r="A159">
            <v>2012504</v>
          </cell>
          <cell r="B159" t="str">
            <v>     港澳事务</v>
          </cell>
          <cell r="C159">
            <v>0</v>
          </cell>
          <cell r="D159">
            <v>0</v>
          </cell>
          <cell r="E159" t="str">
            <v/>
          </cell>
        </row>
        <row r="160">
          <cell r="A160">
            <v>2012505</v>
          </cell>
          <cell r="B160" t="str">
            <v>     台湾事务</v>
          </cell>
          <cell r="C160">
            <v>7</v>
          </cell>
          <cell r="D160">
            <v>0</v>
          </cell>
          <cell r="E160">
            <v>-1</v>
          </cell>
        </row>
        <row r="161">
          <cell r="A161">
            <v>2012550</v>
          </cell>
          <cell r="B161" t="str">
            <v>     事业运行</v>
          </cell>
          <cell r="C161">
            <v>0</v>
          </cell>
          <cell r="D161">
            <v>2</v>
          </cell>
          <cell r="E161" t="str">
            <v/>
          </cell>
        </row>
        <row r="162">
          <cell r="A162">
            <v>2012599</v>
          </cell>
          <cell r="B162" t="str">
            <v>     其他港澳台事务支出</v>
          </cell>
          <cell r="C162">
            <v>0</v>
          </cell>
          <cell r="D162">
            <v>0</v>
          </cell>
          <cell r="E162" t="str">
            <v/>
          </cell>
        </row>
        <row r="163">
          <cell r="A163">
            <v>20126</v>
          </cell>
          <cell r="B163" t="str">
            <v>   档案事务</v>
          </cell>
          <cell r="C163">
            <v>292</v>
          </cell>
          <cell r="D163">
            <v>245</v>
          </cell>
          <cell r="E163">
            <v>-0.161</v>
          </cell>
        </row>
        <row r="164">
          <cell r="A164">
            <v>2012601</v>
          </cell>
          <cell r="B164" t="str">
            <v>     行政运行</v>
          </cell>
          <cell r="C164">
            <v>203</v>
          </cell>
          <cell r="D164">
            <v>145</v>
          </cell>
          <cell r="E164">
            <v>-0.286</v>
          </cell>
        </row>
        <row r="165">
          <cell r="A165">
            <v>2012602</v>
          </cell>
          <cell r="B165" t="str">
            <v>     一般行政管理事务</v>
          </cell>
          <cell r="C165">
            <v>0</v>
          </cell>
          <cell r="D165">
            <v>0</v>
          </cell>
          <cell r="E165" t="str">
            <v/>
          </cell>
        </row>
        <row r="166">
          <cell r="A166">
            <v>2012603</v>
          </cell>
          <cell r="B166" t="str">
            <v>     机关服务</v>
          </cell>
          <cell r="C166">
            <v>0</v>
          </cell>
          <cell r="D166">
            <v>0</v>
          </cell>
          <cell r="E166" t="str">
            <v/>
          </cell>
        </row>
        <row r="167">
          <cell r="A167">
            <v>2012604</v>
          </cell>
          <cell r="B167" t="str">
            <v>     档案馆</v>
          </cell>
          <cell r="C167">
            <v>77</v>
          </cell>
          <cell r="D167">
            <v>76</v>
          </cell>
          <cell r="E167">
            <v>-0.013</v>
          </cell>
        </row>
        <row r="168">
          <cell r="A168">
            <v>2012699</v>
          </cell>
          <cell r="B168" t="str">
            <v>     其他档案事务支出</v>
          </cell>
          <cell r="C168">
            <v>12</v>
          </cell>
          <cell r="D168">
            <v>24</v>
          </cell>
          <cell r="E168">
            <v>1</v>
          </cell>
        </row>
        <row r="169">
          <cell r="A169">
            <v>20128</v>
          </cell>
          <cell r="B169" t="str">
            <v>   民主党派及工商联事务</v>
          </cell>
          <cell r="C169">
            <v>121</v>
          </cell>
          <cell r="D169">
            <v>101</v>
          </cell>
          <cell r="E169">
            <v>-0.165</v>
          </cell>
        </row>
        <row r="170">
          <cell r="A170">
            <v>2012801</v>
          </cell>
          <cell r="B170" t="str">
            <v>     行政运行</v>
          </cell>
          <cell r="C170">
            <v>115</v>
          </cell>
          <cell r="D170">
            <v>95</v>
          </cell>
          <cell r="E170">
            <v>-0.174</v>
          </cell>
        </row>
        <row r="171">
          <cell r="A171">
            <v>2012802</v>
          </cell>
          <cell r="B171" t="str">
            <v>     一般行政管理事务</v>
          </cell>
          <cell r="C171">
            <v>6</v>
          </cell>
          <cell r="D171">
            <v>6</v>
          </cell>
          <cell r="E171">
            <v>0</v>
          </cell>
        </row>
        <row r="172">
          <cell r="A172">
            <v>2012803</v>
          </cell>
          <cell r="B172" t="str">
            <v>     机关服务</v>
          </cell>
          <cell r="C172">
            <v>0</v>
          </cell>
          <cell r="D172">
            <v>0</v>
          </cell>
          <cell r="E172" t="str">
            <v/>
          </cell>
        </row>
        <row r="173">
          <cell r="A173">
            <v>2012804</v>
          </cell>
          <cell r="B173" t="str">
            <v>     参政议政</v>
          </cell>
          <cell r="C173">
            <v>0</v>
          </cell>
          <cell r="D173">
            <v>0</v>
          </cell>
          <cell r="E173" t="str">
            <v/>
          </cell>
        </row>
        <row r="174">
          <cell r="A174">
            <v>2012850</v>
          </cell>
          <cell r="B174" t="str">
            <v>     事业运行</v>
          </cell>
          <cell r="C174">
            <v>0</v>
          </cell>
          <cell r="D174">
            <v>0</v>
          </cell>
          <cell r="E174" t="str">
            <v/>
          </cell>
        </row>
        <row r="175">
          <cell r="A175">
            <v>2012899</v>
          </cell>
          <cell r="B175" t="str">
            <v>     其他民主党派及工商联事务支出</v>
          </cell>
          <cell r="C175">
            <v>0</v>
          </cell>
          <cell r="D175">
            <v>0</v>
          </cell>
          <cell r="E175" t="str">
            <v/>
          </cell>
        </row>
        <row r="176">
          <cell r="A176">
            <v>20129</v>
          </cell>
          <cell r="B176" t="str">
            <v>   群众团体事务</v>
          </cell>
          <cell r="C176">
            <v>976</v>
          </cell>
          <cell r="D176">
            <v>886</v>
          </cell>
          <cell r="E176">
            <v>-0.092</v>
          </cell>
        </row>
        <row r="177">
          <cell r="A177">
            <v>2012901</v>
          </cell>
          <cell r="B177" t="str">
            <v>     行政运行</v>
          </cell>
          <cell r="C177">
            <v>579</v>
          </cell>
          <cell r="D177">
            <v>585</v>
          </cell>
          <cell r="E177">
            <v>0.01</v>
          </cell>
        </row>
        <row r="178">
          <cell r="A178">
            <v>2012902</v>
          </cell>
          <cell r="B178" t="str">
            <v>     一般行政管理事务</v>
          </cell>
          <cell r="C178">
            <v>202</v>
          </cell>
          <cell r="D178">
            <v>142</v>
          </cell>
          <cell r="E178">
            <v>-0.297</v>
          </cell>
        </row>
        <row r="179">
          <cell r="A179">
            <v>2012903</v>
          </cell>
          <cell r="B179" t="str">
            <v>     机关服务</v>
          </cell>
          <cell r="C179">
            <v>0</v>
          </cell>
          <cell r="D179">
            <v>0</v>
          </cell>
          <cell r="E179" t="str">
            <v/>
          </cell>
        </row>
        <row r="180">
          <cell r="A180">
            <v>2012906</v>
          </cell>
          <cell r="B180" t="str">
            <v>     工会事务</v>
          </cell>
          <cell r="C180">
            <v>0</v>
          </cell>
          <cell r="D180">
            <v>0</v>
          </cell>
          <cell r="E180" t="str">
            <v/>
          </cell>
        </row>
        <row r="181">
          <cell r="A181">
            <v>2012950</v>
          </cell>
          <cell r="B181" t="str">
            <v>     事业运行</v>
          </cell>
          <cell r="C181">
            <v>0</v>
          </cell>
          <cell r="D181">
            <v>0</v>
          </cell>
          <cell r="E181" t="str">
            <v/>
          </cell>
        </row>
        <row r="182">
          <cell r="A182">
            <v>2012999</v>
          </cell>
          <cell r="B182" t="str">
            <v>     其他群众团体事务支出</v>
          </cell>
          <cell r="C182">
            <v>195</v>
          </cell>
          <cell r="D182">
            <v>159</v>
          </cell>
          <cell r="E182">
            <v>-0.185</v>
          </cell>
        </row>
        <row r="183">
          <cell r="A183">
            <v>20131</v>
          </cell>
          <cell r="B183" t="str">
            <v>   党委办公厅（室）及相关机构事务</v>
          </cell>
          <cell r="C183">
            <v>2203</v>
          </cell>
          <cell r="D183">
            <v>2170</v>
          </cell>
          <cell r="E183">
            <v>-0.015</v>
          </cell>
        </row>
        <row r="184">
          <cell r="A184">
            <v>2013101</v>
          </cell>
          <cell r="B184" t="str">
            <v>     行政运行</v>
          </cell>
          <cell r="C184">
            <v>1262</v>
          </cell>
          <cell r="D184">
            <v>1235</v>
          </cell>
          <cell r="E184">
            <v>-0.021</v>
          </cell>
        </row>
        <row r="185">
          <cell r="A185">
            <v>2013102</v>
          </cell>
          <cell r="B185" t="str">
            <v>     一般行政管理事务</v>
          </cell>
          <cell r="C185">
            <v>940</v>
          </cell>
          <cell r="D185">
            <v>935</v>
          </cell>
          <cell r="E185">
            <v>-0.005</v>
          </cell>
        </row>
        <row r="186">
          <cell r="A186">
            <v>2013103</v>
          </cell>
          <cell r="B186" t="str">
            <v>     机关服务</v>
          </cell>
          <cell r="C186">
            <v>0</v>
          </cell>
          <cell r="D186">
            <v>0</v>
          </cell>
          <cell r="E186" t="str">
            <v/>
          </cell>
        </row>
        <row r="187">
          <cell r="A187">
            <v>2013105</v>
          </cell>
          <cell r="B187" t="str">
            <v>     专项业务</v>
          </cell>
          <cell r="C187">
            <v>0</v>
          </cell>
          <cell r="D187">
            <v>0</v>
          </cell>
          <cell r="E187" t="str">
            <v/>
          </cell>
        </row>
        <row r="188">
          <cell r="A188">
            <v>2013150</v>
          </cell>
          <cell r="B188" t="str">
            <v>     事业运行</v>
          </cell>
          <cell r="C188">
            <v>1</v>
          </cell>
          <cell r="D188">
            <v>0</v>
          </cell>
          <cell r="E188">
            <v>-1</v>
          </cell>
        </row>
        <row r="189">
          <cell r="A189">
            <v>2013199</v>
          </cell>
          <cell r="B189" t="str">
            <v>     其他党委办公厅（室）及相关机构事务支出</v>
          </cell>
          <cell r="C189">
            <v>0</v>
          </cell>
          <cell r="D189">
            <v>0</v>
          </cell>
          <cell r="E189" t="str">
            <v/>
          </cell>
        </row>
        <row r="190">
          <cell r="A190">
            <v>20132</v>
          </cell>
          <cell r="B190" t="str">
            <v>   组织事务</v>
          </cell>
          <cell r="C190">
            <v>1968</v>
          </cell>
          <cell r="D190">
            <v>1900</v>
          </cell>
          <cell r="E190">
            <v>-0.035</v>
          </cell>
        </row>
        <row r="191">
          <cell r="A191">
            <v>2013201</v>
          </cell>
          <cell r="B191" t="str">
            <v>     行政运行</v>
          </cell>
          <cell r="C191">
            <v>880</v>
          </cell>
          <cell r="D191">
            <v>943</v>
          </cell>
          <cell r="E191">
            <v>0.072</v>
          </cell>
        </row>
        <row r="192">
          <cell r="A192">
            <v>2013202</v>
          </cell>
          <cell r="B192" t="str">
            <v>     一般行政管理事务</v>
          </cell>
          <cell r="C192">
            <v>1062</v>
          </cell>
          <cell r="D192">
            <v>912</v>
          </cell>
          <cell r="E192">
            <v>-0.141</v>
          </cell>
        </row>
        <row r="193">
          <cell r="A193">
            <v>2013203</v>
          </cell>
          <cell r="B193" t="str">
            <v>     机关服务</v>
          </cell>
          <cell r="C193">
            <v>0</v>
          </cell>
          <cell r="D193">
            <v>0</v>
          </cell>
          <cell r="E193" t="str">
            <v/>
          </cell>
        </row>
        <row r="194">
          <cell r="A194">
            <v>2013204</v>
          </cell>
          <cell r="B194" t="str">
            <v>     公务员事务</v>
          </cell>
          <cell r="C194">
            <v>0</v>
          </cell>
          <cell r="D194">
            <v>0</v>
          </cell>
          <cell r="E194" t="str">
            <v/>
          </cell>
        </row>
        <row r="195">
          <cell r="A195">
            <v>2013250</v>
          </cell>
          <cell r="B195" t="str">
            <v>     事业运行</v>
          </cell>
          <cell r="C195">
            <v>0</v>
          </cell>
          <cell r="D195">
            <v>0</v>
          </cell>
          <cell r="E195" t="str">
            <v/>
          </cell>
        </row>
        <row r="196">
          <cell r="A196">
            <v>2013299</v>
          </cell>
          <cell r="B196" t="str">
            <v>     其他组织事务支出</v>
          </cell>
          <cell r="C196">
            <v>26</v>
          </cell>
          <cell r="D196">
            <v>45</v>
          </cell>
          <cell r="E196">
            <v>0.731</v>
          </cell>
        </row>
        <row r="197">
          <cell r="A197">
            <v>20133</v>
          </cell>
          <cell r="B197" t="str">
            <v>   宣传事务</v>
          </cell>
          <cell r="C197">
            <v>666</v>
          </cell>
          <cell r="D197">
            <v>647</v>
          </cell>
          <cell r="E197">
            <v>-0.029</v>
          </cell>
        </row>
        <row r="198">
          <cell r="A198">
            <v>2013301</v>
          </cell>
          <cell r="B198" t="str">
            <v>     行政运行</v>
          </cell>
          <cell r="C198">
            <v>317</v>
          </cell>
          <cell r="D198">
            <v>323</v>
          </cell>
          <cell r="E198">
            <v>0.019</v>
          </cell>
        </row>
        <row r="199">
          <cell r="A199">
            <v>2013302</v>
          </cell>
          <cell r="B199" t="str">
            <v>     一般行政管理事务</v>
          </cell>
          <cell r="C199">
            <v>349</v>
          </cell>
          <cell r="D199">
            <v>324</v>
          </cell>
          <cell r="E199">
            <v>-0.072</v>
          </cell>
        </row>
        <row r="200">
          <cell r="A200">
            <v>2013303</v>
          </cell>
          <cell r="B200" t="str">
            <v>     机关服务</v>
          </cell>
          <cell r="C200">
            <v>0</v>
          </cell>
          <cell r="D200">
            <v>0</v>
          </cell>
          <cell r="E200" t="str">
            <v/>
          </cell>
        </row>
        <row r="201">
          <cell r="A201">
            <v>2013304</v>
          </cell>
          <cell r="B201" t="str">
            <v>     宣传管理</v>
          </cell>
          <cell r="C201">
            <v>0</v>
          </cell>
          <cell r="D201">
            <v>0</v>
          </cell>
          <cell r="E201" t="str">
            <v/>
          </cell>
        </row>
        <row r="202">
          <cell r="A202">
            <v>2013350</v>
          </cell>
          <cell r="B202" t="str">
            <v>     事业运行</v>
          </cell>
          <cell r="C202">
            <v>0</v>
          </cell>
          <cell r="D202">
            <v>0</v>
          </cell>
          <cell r="E202" t="str">
            <v/>
          </cell>
        </row>
        <row r="203">
          <cell r="A203">
            <v>2013399</v>
          </cell>
          <cell r="B203" t="str">
            <v>     其他宣传事务支出</v>
          </cell>
          <cell r="C203">
            <v>0</v>
          </cell>
          <cell r="D203">
            <v>0</v>
          </cell>
          <cell r="E203" t="str">
            <v/>
          </cell>
        </row>
        <row r="204">
          <cell r="A204">
            <v>20134</v>
          </cell>
          <cell r="B204" t="str">
            <v>   统战事务</v>
          </cell>
          <cell r="C204">
            <v>633</v>
          </cell>
          <cell r="D204">
            <v>538</v>
          </cell>
          <cell r="E204">
            <v>-0.15</v>
          </cell>
        </row>
        <row r="205">
          <cell r="A205">
            <v>2013401</v>
          </cell>
          <cell r="B205" t="str">
            <v>     行政运行</v>
          </cell>
          <cell r="C205">
            <v>391</v>
          </cell>
          <cell r="D205">
            <v>384</v>
          </cell>
          <cell r="E205">
            <v>-0.018</v>
          </cell>
        </row>
        <row r="206">
          <cell r="A206">
            <v>2013402</v>
          </cell>
          <cell r="B206" t="str">
            <v>     一般行政管理事务</v>
          </cell>
          <cell r="C206">
            <v>127</v>
          </cell>
          <cell r="D206">
            <v>85</v>
          </cell>
          <cell r="E206">
            <v>-0.331</v>
          </cell>
        </row>
        <row r="207">
          <cell r="A207">
            <v>2013403</v>
          </cell>
          <cell r="B207" t="str">
            <v>     机关服务</v>
          </cell>
          <cell r="C207">
            <v>0</v>
          </cell>
          <cell r="D207">
            <v>0</v>
          </cell>
          <cell r="E207" t="str">
            <v/>
          </cell>
        </row>
        <row r="208">
          <cell r="A208">
            <v>2013404</v>
          </cell>
          <cell r="B208" t="str">
            <v>     宗教事务</v>
          </cell>
          <cell r="C208">
            <v>97</v>
          </cell>
          <cell r="D208">
            <v>57</v>
          </cell>
          <cell r="E208">
            <v>-0.412</v>
          </cell>
        </row>
        <row r="209">
          <cell r="A209">
            <v>2013405</v>
          </cell>
          <cell r="B209" t="str">
            <v>     华侨事务</v>
          </cell>
          <cell r="C209">
            <v>2</v>
          </cell>
          <cell r="D209">
            <v>2</v>
          </cell>
          <cell r="E209">
            <v>0</v>
          </cell>
        </row>
        <row r="210">
          <cell r="A210">
            <v>2013450</v>
          </cell>
          <cell r="B210" t="str">
            <v>     事业运行</v>
          </cell>
          <cell r="C210">
            <v>0</v>
          </cell>
          <cell r="D210">
            <v>0</v>
          </cell>
          <cell r="E210" t="str">
            <v/>
          </cell>
        </row>
        <row r="211">
          <cell r="A211">
            <v>2013499</v>
          </cell>
          <cell r="B211" t="str">
            <v>     其他统战事务支出</v>
          </cell>
          <cell r="C211">
            <v>16</v>
          </cell>
          <cell r="D211">
            <v>10</v>
          </cell>
          <cell r="E211">
            <v>-0.375</v>
          </cell>
        </row>
        <row r="212">
          <cell r="A212">
            <v>20135</v>
          </cell>
          <cell r="B212" t="str">
            <v>   对外联络事务</v>
          </cell>
          <cell r="C212">
            <v>0</v>
          </cell>
          <cell r="D212">
            <v>0</v>
          </cell>
          <cell r="E212" t="str">
            <v/>
          </cell>
        </row>
        <row r="213">
          <cell r="A213">
            <v>2013501</v>
          </cell>
          <cell r="B213" t="str">
            <v>     行政运行</v>
          </cell>
          <cell r="C213">
            <v>0</v>
          </cell>
        </row>
        <row r="213">
          <cell r="E213" t="str">
            <v/>
          </cell>
        </row>
        <row r="214">
          <cell r="A214">
            <v>2013502</v>
          </cell>
          <cell r="B214" t="str">
            <v>     一般行政管理事务</v>
          </cell>
          <cell r="C214">
            <v>0</v>
          </cell>
        </row>
        <row r="214">
          <cell r="E214" t="str">
            <v/>
          </cell>
        </row>
        <row r="215">
          <cell r="A215">
            <v>2013503</v>
          </cell>
          <cell r="B215" t="str">
            <v>     机关服务</v>
          </cell>
          <cell r="C215">
            <v>0</v>
          </cell>
        </row>
        <row r="215">
          <cell r="E215" t="str">
            <v/>
          </cell>
        </row>
        <row r="216">
          <cell r="A216">
            <v>2013550</v>
          </cell>
          <cell r="B216" t="str">
            <v>     事业运行</v>
          </cell>
          <cell r="C216">
            <v>0</v>
          </cell>
        </row>
        <row r="216">
          <cell r="E216" t="str">
            <v/>
          </cell>
        </row>
        <row r="217">
          <cell r="A217">
            <v>2013599</v>
          </cell>
          <cell r="B217" t="str">
            <v>     其他对外联络事务支出</v>
          </cell>
          <cell r="C217">
            <v>0</v>
          </cell>
        </row>
        <row r="217">
          <cell r="E217" t="str">
            <v/>
          </cell>
        </row>
        <row r="218">
          <cell r="A218">
            <v>20136</v>
          </cell>
          <cell r="B218" t="str">
            <v>   其他共产党事务支出</v>
          </cell>
          <cell r="C218">
            <v>12</v>
          </cell>
          <cell r="D218">
            <v>72</v>
          </cell>
          <cell r="E218">
            <v>5</v>
          </cell>
        </row>
        <row r="219">
          <cell r="A219">
            <v>2013601</v>
          </cell>
          <cell r="B219" t="str">
            <v>     行政运行</v>
          </cell>
          <cell r="C219">
            <v>0</v>
          </cell>
          <cell r="D219">
            <v>0</v>
          </cell>
          <cell r="E219" t="str">
            <v/>
          </cell>
        </row>
        <row r="220">
          <cell r="A220">
            <v>2013602</v>
          </cell>
          <cell r="B220" t="str">
            <v>     一般行政管理事务</v>
          </cell>
          <cell r="C220">
            <v>0</v>
          </cell>
          <cell r="D220">
            <v>58</v>
          </cell>
          <cell r="E220" t="str">
            <v/>
          </cell>
        </row>
        <row r="221">
          <cell r="A221">
            <v>2013603</v>
          </cell>
          <cell r="B221" t="str">
            <v>     机关服务</v>
          </cell>
          <cell r="C221">
            <v>0</v>
          </cell>
          <cell r="D221">
            <v>0</v>
          </cell>
          <cell r="E221" t="str">
            <v/>
          </cell>
        </row>
        <row r="222">
          <cell r="A222">
            <v>2013650</v>
          </cell>
          <cell r="B222" t="str">
            <v>     事业运行</v>
          </cell>
          <cell r="C222">
            <v>0</v>
          </cell>
          <cell r="D222">
            <v>0</v>
          </cell>
          <cell r="E222" t="str">
            <v/>
          </cell>
        </row>
        <row r="223">
          <cell r="A223">
            <v>2013699</v>
          </cell>
          <cell r="B223" t="str">
            <v>     其他共产党事务支出</v>
          </cell>
          <cell r="C223">
            <v>12</v>
          </cell>
          <cell r="D223">
            <v>14</v>
          </cell>
          <cell r="E223">
            <v>0.167</v>
          </cell>
        </row>
        <row r="224">
          <cell r="A224">
            <v>20137</v>
          </cell>
          <cell r="B224" t="str">
            <v>   网信事务</v>
          </cell>
        </row>
        <row r="224">
          <cell r="E224" t="str">
            <v/>
          </cell>
        </row>
        <row r="225">
          <cell r="A225">
            <v>2013701</v>
          </cell>
          <cell r="B225" t="str">
            <v>     行政运行</v>
          </cell>
        </row>
        <row r="225">
          <cell r="D225">
            <v>0</v>
          </cell>
          <cell r="E225" t="str">
            <v/>
          </cell>
        </row>
        <row r="226">
          <cell r="A226">
            <v>2013702</v>
          </cell>
          <cell r="B226" t="str">
            <v>     一般行政管理事务</v>
          </cell>
          <cell r="C226">
            <v>0</v>
          </cell>
          <cell r="D226">
            <v>0</v>
          </cell>
          <cell r="E226" t="str">
            <v/>
          </cell>
        </row>
        <row r="227">
          <cell r="A227">
            <v>2013703</v>
          </cell>
          <cell r="B227" t="str">
            <v>     机关服务</v>
          </cell>
        </row>
        <row r="227">
          <cell r="D227">
            <v>0</v>
          </cell>
          <cell r="E227" t="str">
            <v/>
          </cell>
        </row>
        <row r="228">
          <cell r="A228">
            <v>2013704</v>
          </cell>
          <cell r="B228" t="str">
            <v>     信息安全事务</v>
          </cell>
        </row>
        <row r="228">
          <cell r="D228">
            <v>0</v>
          </cell>
          <cell r="E228" t="str">
            <v/>
          </cell>
        </row>
        <row r="229">
          <cell r="A229">
            <v>2013750</v>
          </cell>
          <cell r="B229" t="str">
            <v>     事业运行</v>
          </cell>
          <cell r="C229">
            <v>0</v>
          </cell>
          <cell r="D229">
            <v>0</v>
          </cell>
          <cell r="E229" t="str">
            <v/>
          </cell>
        </row>
        <row r="230">
          <cell r="A230">
            <v>2013799</v>
          </cell>
          <cell r="B230" t="str">
            <v>     其他网信事务支出</v>
          </cell>
        </row>
        <row r="230">
          <cell r="D230">
            <v>0</v>
          </cell>
          <cell r="E230" t="str">
            <v/>
          </cell>
        </row>
        <row r="231">
          <cell r="A231">
            <v>20138</v>
          </cell>
          <cell r="B231" t="str">
            <v>   市场监督管理事务</v>
          </cell>
          <cell r="C231">
            <v>4993</v>
          </cell>
          <cell r="D231">
            <v>4401</v>
          </cell>
          <cell r="E231">
            <v>-0.119</v>
          </cell>
        </row>
        <row r="232">
          <cell r="A232">
            <v>2013801</v>
          </cell>
          <cell r="B232" t="str">
            <v>     行政运行</v>
          </cell>
          <cell r="C232">
            <v>4402</v>
          </cell>
          <cell r="D232">
            <v>4046</v>
          </cell>
          <cell r="E232">
            <v>-0.081</v>
          </cell>
        </row>
        <row r="233">
          <cell r="A233">
            <v>2013802</v>
          </cell>
          <cell r="B233" t="str">
            <v>     一般行政管理事务</v>
          </cell>
          <cell r="C233">
            <v>258</v>
          </cell>
          <cell r="D233">
            <v>161</v>
          </cell>
          <cell r="E233">
            <v>-0.376</v>
          </cell>
        </row>
        <row r="234">
          <cell r="A234">
            <v>2013803</v>
          </cell>
          <cell r="B234" t="str">
            <v>     机关服务</v>
          </cell>
          <cell r="C234">
            <v>0</v>
          </cell>
          <cell r="D234">
            <v>0</v>
          </cell>
          <cell r="E234" t="str">
            <v/>
          </cell>
        </row>
        <row r="235">
          <cell r="A235">
            <v>2013804</v>
          </cell>
          <cell r="B235" t="str">
            <v>     市场主体管理</v>
          </cell>
          <cell r="C235">
            <v>200</v>
          </cell>
          <cell r="D235">
            <v>80</v>
          </cell>
          <cell r="E235">
            <v>-0.6</v>
          </cell>
        </row>
        <row r="236">
          <cell r="A236">
            <v>2013805</v>
          </cell>
          <cell r="B236" t="str">
            <v>     市场秩序执法</v>
          </cell>
          <cell r="C236">
            <v>96</v>
          </cell>
          <cell r="D236">
            <v>103</v>
          </cell>
          <cell r="E236">
            <v>0.073</v>
          </cell>
        </row>
        <row r="237">
          <cell r="A237">
            <v>2013808</v>
          </cell>
          <cell r="B237" t="str">
            <v>     信息化建设</v>
          </cell>
          <cell r="C237">
            <v>0</v>
          </cell>
          <cell r="D237">
            <v>0</v>
          </cell>
          <cell r="E237" t="str">
            <v/>
          </cell>
        </row>
        <row r="238">
          <cell r="A238">
            <v>2013810</v>
          </cell>
          <cell r="B238" t="str">
            <v>     质量基础</v>
          </cell>
          <cell r="C238">
            <v>0</v>
          </cell>
          <cell r="D238">
            <v>0</v>
          </cell>
          <cell r="E238" t="str">
            <v/>
          </cell>
        </row>
        <row r="239">
          <cell r="A239">
            <v>2013812</v>
          </cell>
          <cell r="B239" t="str">
            <v>     药品事务</v>
          </cell>
          <cell r="C239">
            <v>0</v>
          </cell>
          <cell r="D239">
            <v>0</v>
          </cell>
          <cell r="E239" t="str">
            <v/>
          </cell>
        </row>
        <row r="240">
          <cell r="A240">
            <v>2013813</v>
          </cell>
          <cell r="B240" t="str">
            <v>     医疗器械事务</v>
          </cell>
          <cell r="C240">
            <v>0</v>
          </cell>
          <cell r="D240">
            <v>0</v>
          </cell>
          <cell r="E240" t="str">
            <v/>
          </cell>
        </row>
        <row r="241">
          <cell r="A241">
            <v>2013814</v>
          </cell>
          <cell r="B241" t="str">
            <v>     化妆品事务</v>
          </cell>
          <cell r="C241">
            <v>0</v>
          </cell>
          <cell r="D241">
            <v>0</v>
          </cell>
          <cell r="E241" t="str">
            <v/>
          </cell>
        </row>
        <row r="242">
          <cell r="A242">
            <v>2013815</v>
          </cell>
          <cell r="B242" t="str">
            <v>     质量安全监管</v>
          </cell>
          <cell r="C242">
            <v>0</v>
          </cell>
          <cell r="D242">
            <v>0</v>
          </cell>
          <cell r="E242" t="str">
            <v/>
          </cell>
        </row>
        <row r="243">
          <cell r="A243">
            <v>2013816</v>
          </cell>
          <cell r="B243" t="str">
            <v>     食品安全监管</v>
          </cell>
          <cell r="C243">
            <v>7</v>
          </cell>
          <cell r="D243">
            <v>10</v>
          </cell>
          <cell r="E243">
            <v>0.429</v>
          </cell>
        </row>
        <row r="244">
          <cell r="A244">
            <v>2013850</v>
          </cell>
          <cell r="B244" t="str">
            <v>     事业运行</v>
          </cell>
          <cell r="C244">
            <v>0</v>
          </cell>
          <cell r="D244">
            <v>0</v>
          </cell>
          <cell r="E244" t="str">
            <v/>
          </cell>
        </row>
        <row r="245">
          <cell r="A245">
            <v>2013899</v>
          </cell>
          <cell r="B245" t="str">
            <v>     其他市场监督管理事务</v>
          </cell>
          <cell r="C245">
            <v>30</v>
          </cell>
          <cell r="D245">
            <v>1</v>
          </cell>
          <cell r="E245">
            <v>-0.967</v>
          </cell>
        </row>
        <row r="246">
          <cell r="A246">
            <v>20140</v>
          </cell>
          <cell r="B246" t="str">
            <v>信访事务</v>
          </cell>
          <cell r="C246">
            <v>0</v>
          </cell>
          <cell r="D246">
            <v>361</v>
          </cell>
          <cell r="E246" t="str">
            <v/>
          </cell>
        </row>
        <row r="247">
          <cell r="A247">
            <v>2014001</v>
          </cell>
          <cell r="B247" t="str">
            <v>行政运行</v>
          </cell>
        </row>
        <row r="247">
          <cell r="D247">
            <v>242</v>
          </cell>
          <cell r="E247" t="str">
            <v/>
          </cell>
        </row>
        <row r="248">
          <cell r="A248">
            <v>2014002</v>
          </cell>
          <cell r="B248" t="str">
            <v>一般行政管理事务</v>
          </cell>
        </row>
        <row r="248">
          <cell r="D248">
            <v>0</v>
          </cell>
          <cell r="E248" t="str">
            <v/>
          </cell>
        </row>
        <row r="249">
          <cell r="A249">
            <v>2014003</v>
          </cell>
          <cell r="B249" t="str">
            <v>机关服务</v>
          </cell>
        </row>
        <row r="249">
          <cell r="D249">
            <v>0</v>
          </cell>
          <cell r="E249" t="str">
            <v/>
          </cell>
        </row>
        <row r="250">
          <cell r="A250">
            <v>2014004</v>
          </cell>
          <cell r="B250" t="str">
            <v>信访业务</v>
          </cell>
        </row>
        <row r="250">
          <cell r="D250">
            <v>67</v>
          </cell>
          <cell r="E250" t="str">
            <v/>
          </cell>
        </row>
        <row r="251">
          <cell r="A251">
            <v>2014099</v>
          </cell>
          <cell r="B251" t="str">
            <v>其他信访事务支出</v>
          </cell>
        </row>
        <row r="251">
          <cell r="D251">
            <v>52</v>
          </cell>
          <cell r="E251" t="str">
            <v/>
          </cell>
        </row>
        <row r="252">
          <cell r="A252">
            <v>20199</v>
          </cell>
          <cell r="B252" t="str">
            <v>   其他一般公共服务支出</v>
          </cell>
          <cell r="C252">
            <v>1975</v>
          </cell>
          <cell r="D252">
            <v>962</v>
          </cell>
          <cell r="E252">
            <v>-0.513</v>
          </cell>
        </row>
        <row r="253">
          <cell r="A253">
            <v>2019901</v>
          </cell>
          <cell r="B253" t="str">
            <v>     国家赔偿费用支出</v>
          </cell>
          <cell r="C253">
            <v>0</v>
          </cell>
          <cell r="D253">
            <v>0</v>
          </cell>
          <cell r="E253" t="str">
            <v/>
          </cell>
        </row>
        <row r="254">
          <cell r="A254">
            <v>2019999</v>
          </cell>
          <cell r="B254" t="str">
            <v>     其他一般公共服务支出</v>
          </cell>
          <cell r="C254">
            <v>1975</v>
          </cell>
          <cell r="D254">
            <v>962</v>
          </cell>
          <cell r="E254">
            <v>-0.513</v>
          </cell>
        </row>
        <row r="255">
          <cell r="A255" t="str">
            <v>201A</v>
          </cell>
          <cell r="B255" t="str">
            <v>省对下专项转移支付补助</v>
          </cell>
        </row>
        <row r="255">
          <cell r="E255" t="str">
            <v/>
          </cell>
        </row>
        <row r="256">
          <cell r="A256">
            <v>202</v>
          </cell>
          <cell r="B256" t="str">
            <v>二、外交支出</v>
          </cell>
          <cell r="C256">
            <v>0</v>
          </cell>
          <cell r="D256">
            <v>0</v>
          </cell>
          <cell r="E256" t="str">
            <v/>
          </cell>
        </row>
        <row r="257">
          <cell r="A257">
            <v>20205</v>
          </cell>
          <cell r="B257" t="str">
            <v>   对外合作与交流</v>
          </cell>
          <cell r="C257">
            <v>0</v>
          </cell>
          <cell r="D257">
            <v>0</v>
          </cell>
          <cell r="E257" t="str">
            <v/>
          </cell>
        </row>
        <row r="258">
          <cell r="A258">
            <v>20299</v>
          </cell>
          <cell r="B258" t="str">
            <v>   其他外交支出</v>
          </cell>
          <cell r="C258">
            <v>0</v>
          </cell>
          <cell r="D258">
            <v>0</v>
          </cell>
          <cell r="E258" t="str">
            <v/>
          </cell>
        </row>
        <row r="259">
          <cell r="A259">
            <v>203</v>
          </cell>
          <cell r="B259" t="str">
            <v>三、国防支出</v>
          </cell>
          <cell r="C259">
            <v>678</v>
          </cell>
          <cell r="D259">
            <v>1259</v>
          </cell>
          <cell r="E259">
            <v>0.857</v>
          </cell>
        </row>
        <row r="260">
          <cell r="A260">
            <v>20301</v>
          </cell>
          <cell r="B260" t="str">
            <v>   现役部队</v>
          </cell>
          <cell r="C260">
            <v>0</v>
          </cell>
          <cell r="D260">
            <v>0</v>
          </cell>
          <cell r="E260" t="str">
            <v/>
          </cell>
        </row>
        <row r="261">
          <cell r="A261">
            <v>2030101</v>
          </cell>
          <cell r="B261" t="str">
            <v>     现役部队</v>
          </cell>
          <cell r="C261">
            <v>0</v>
          </cell>
          <cell r="D261">
            <v>0</v>
          </cell>
          <cell r="E261" t="str">
            <v/>
          </cell>
        </row>
        <row r="262">
          <cell r="A262">
            <v>20304</v>
          </cell>
          <cell r="B262" t="str">
            <v>   国防科研事业</v>
          </cell>
          <cell r="C262">
            <v>0</v>
          </cell>
          <cell r="D262">
            <v>0</v>
          </cell>
          <cell r="E262" t="str">
            <v/>
          </cell>
        </row>
        <row r="263">
          <cell r="A263">
            <v>2030401</v>
          </cell>
          <cell r="B263" t="str">
            <v>     国防科研事业</v>
          </cell>
          <cell r="C263">
            <v>0</v>
          </cell>
          <cell r="D263">
            <v>0</v>
          </cell>
          <cell r="E263" t="str">
            <v/>
          </cell>
        </row>
        <row r="264">
          <cell r="A264">
            <v>20305</v>
          </cell>
          <cell r="B264" t="str">
            <v>   专项工程</v>
          </cell>
          <cell r="C264">
            <v>0</v>
          </cell>
          <cell r="D264">
            <v>0</v>
          </cell>
          <cell r="E264" t="str">
            <v/>
          </cell>
        </row>
        <row r="265">
          <cell r="A265">
            <v>2030501</v>
          </cell>
          <cell r="B265" t="str">
            <v>     专项工程</v>
          </cell>
          <cell r="C265">
            <v>0</v>
          </cell>
          <cell r="D265">
            <v>0</v>
          </cell>
          <cell r="E265" t="str">
            <v/>
          </cell>
        </row>
        <row r="266">
          <cell r="A266">
            <v>20306</v>
          </cell>
          <cell r="B266" t="str">
            <v>   国防动员</v>
          </cell>
          <cell r="C266">
            <v>678</v>
          </cell>
          <cell r="D266">
            <v>1259</v>
          </cell>
          <cell r="E266">
            <v>0.857</v>
          </cell>
        </row>
        <row r="267">
          <cell r="A267">
            <v>2030601</v>
          </cell>
          <cell r="B267" t="str">
            <v>     兵役征集</v>
          </cell>
          <cell r="C267">
            <v>363</v>
          </cell>
          <cell r="D267">
            <v>366</v>
          </cell>
          <cell r="E267">
            <v>0.008</v>
          </cell>
        </row>
        <row r="268">
          <cell r="A268">
            <v>2030602</v>
          </cell>
          <cell r="B268" t="str">
            <v>     经济动员</v>
          </cell>
        </row>
        <row r="268">
          <cell r="D268">
            <v>0</v>
          </cell>
          <cell r="E268" t="str">
            <v/>
          </cell>
        </row>
        <row r="269">
          <cell r="A269">
            <v>2030603</v>
          </cell>
          <cell r="B269" t="str">
            <v>     人民防空</v>
          </cell>
        </row>
        <row r="269">
          <cell r="D269">
            <v>45</v>
          </cell>
          <cell r="E269" t="str">
            <v/>
          </cell>
        </row>
        <row r="270">
          <cell r="A270">
            <v>2030604</v>
          </cell>
          <cell r="B270" t="str">
            <v>     交通战备</v>
          </cell>
          <cell r="C270">
            <v>0</v>
          </cell>
          <cell r="D270">
            <v>0</v>
          </cell>
          <cell r="E270" t="str">
            <v/>
          </cell>
        </row>
        <row r="271">
          <cell r="A271">
            <v>2030605</v>
          </cell>
          <cell r="B271" t="str">
            <v>     国防教育</v>
          </cell>
          <cell r="C271">
            <v>0</v>
          </cell>
          <cell r="D271">
            <v>0</v>
          </cell>
          <cell r="E271" t="str">
            <v/>
          </cell>
        </row>
        <row r="272">
          <cell r="A272">
            <v>2030606</v>
          </cell>
          <cell r="B272" t="str">
            <v>     预备役部队</v>
          </cell>
          <cell r="C272">
            <v>0</v>
          </cell>
          <cell r="D272">
            <v>0</v>
          </cell>
          <cell r="E272" t="str">
            <v/>
          </cell>
        </row>
        <row r="273">
          <cell r="A273">
            <v>2030607</v>
          </cell>
          <cell r="B273" t="str">
            <v>     民兵</v>
          </cell>
          <cell r="C273">
            <v>214</v>
          </cell>
          <cell r="D273">
            <v>135</v>
          </cell>
          <cell r="E273">
            <v>-0.369</v>
          </cell>
        </row>
        <row r="274">
          <cell r="A274">
            <v>2030608</v>
          </cell>
          <cell r="B274" t="str">
            <v>     边海防</v>
          </cell>
          <cell r="C274">
            <v>0</v>
          </cell>
          <cell r="D274">
            <v>0</v>
          </cell>
          <cell r="E274" t="str">
            <v/>
          </cell>
        </row>
        <row r="275">
          <cell r="A275">
            <v>2030699</v>
          </cell>
          <cell r="B275" t="str">
            <v>     其他国防动员支出</v>
          </cell>
          <cell r="C275">
            <v>101</v>
          </cell>
          <cell r="D275">
            <v>713</v>
          </cell>
          <cell r="E275">
            <v>6.059</v>
          </cell>
        </row>
        <row r="276">
          <cell r="A276">
            <v>20399</v>
          </cell>
          <cell r="B276" t="str">
            <v>   其他国防支出</v>
          </cell>
          <cell r="C276">
            <v>0</v>
          </cell>
          <cell r="D276">
            <v>0</v>
          </cell>
          <cell r="E276" t="str">
            <v/>
          </cell>
        </row>
        <row r="277">
          <cell r="A277">
            <v>2039999</v>
          </cell>
          <cell r="B277" t="str">
            <v>     其他国防支出</v>
          </cell>
        </row>
        <row r="277">
          <cell r="D277">
            <v>0</v>
          </cell>
          <cell r="E277" t="str">
            <v/>
          </cell>
        </row>
        <row r="278">
          <cell r="A278" t="str">
            <v>203A</v>
          </cell>
          <cell r="B278" t="str">
            <v>省对下专项转移支付补助</v>
          </cell>
        </row>
        <row r="278">
          <cell r="E278" t="str">
            <v/>
          </cell>
        </row>
        <row r="279">
          <cell r="A279">
            <v>204</v>
          </cell>
          <cell r="B279" t="str">
            <v>四、公共安全支出</v>
          </cell>
          <cell r="C279">
            <v>54653</v>
          </cell>
          <cell r="D279">
            <v>51846</v>
          </cell>
          <cell r="E279">
            <v>-0.051</v>
          </cell>
        </row>
        <row r="280">
          <cell r="A280">
            <v>20401</v>
          </cell>
          <cell r="B280" t="str">
            <v>   武装警察部队</v>
          </cell>
          <cell r="C280">
            <v>0</v>
          </cell>
          <cell r="D280">
            <v>0</v>
          </cell>
          <cell r="E280" t="str">
            <v/>
          </cell>
        </row>
        <row r="281">
          <cell r="A281">
            <v>2040101</v>
          </cell>
          <cell r="B281" t="str">
            <v>     武装警察部队</v>
          </cell>
        </row>
        <row r="281">
          <cell r="D281">
            <v>0</v>
          </cell>
          <cell r="E281" t="str">
            <v/>
          </cell>
        </row>
        <row r="282">
          <cell r="A282">
            <v>2040199</v>
          </cell>
          <cell r="B282" t="str">
            <v>     其他武装警察部队支出</v>
          </cell>
        </row>
        <row r="282">
          <cell r="D282">
            <v>0</v>
          </cell>
          <cell r="E282" t="str">
            <v/>
          </cell>
        </row>
        <row r="283">
          <cell r="A283">
            <v>20402</v>
          </cell>
          <cell r="B283" t="str">
            <v>   公安</v>
          </cell>
          <cell r="C283">
            <v>51586</v>
          </cell>
          <cell r="D283">
            <v>49342</v>
          </cell>
          <cell r="E283">
            <v>-0.044</v>
          </cell>
        </row>
        <row r="284">
          <cell r="A284">
            <v>2040201</v>
          </cell>
          <cell r="B284" t="str">
            <v>     行政运行</v>
          </cell>
          <cell r="C284">
            <v>28740</v>
          </cell>
          <cell r="D284">
            <v>28303</v>
          </cell>
          <cell r="E284">
            <v>-0.015</v>
          </cell>
        </row>
        <row r="285">
          <cell r="A285">
            <v>2040202</v>
          </cell>
          <cell r="B285" t="str">
            <v>     一般行政管理事务</v>
          </cell>
          <cell r="C285">
            <v>16410</v>
          </cell>
          <cell r="D285">
            <v>16715</v>
          </cell>
          <cell r="E285">
            <v>0.019</v>
          </cell>
        </row>
        <row r="286">
          <cell r="A286">
            <v>2040203</v>
          </cell>
          <cell r="B286" t="str">
            <v>     机关服务</v>
          </cell>
          <cell r="C286">
            <v>0</v>
          </cell>
          <cell r="D286">
            <v>0</v>
          </cell>
          <cell r="E286" t="str">
            <v/>
          </cell>
        </row>
        <row r="287">
          <cell r="A287">
            <v>2040219</v>
          </cell>
          <cell r="B287" t="str">
            <v>     信息化建设</v>
          </cell>
          <cell r="C287">
            <v>0</v>
          </cell>
          <cell r="D287">
            <v>0</v>
          </cell>
          <cell r="E287" t="str">
            <v/>
          </cell>
        </row>
        <row r="288">
          <cell r="A288">
            <v>2040220</v>
          </cell>
          <cell r="B288" t="str">
            <v>     执法办案</v>
          </cell>
          <cell r="C288">
            <v>2238</v>
          </cell>
          <cell r="D288">
            <v>2050</v>
          </cell>
          <cell r="E288">
            <v>-0.084</v>
          </cell>
        </row>
        <row r="289">
          <cell r="A289">
            <v>2040221</v>
          </cell>
          <cell r="B289" t="str">
            <v>     特别业务</v>
          </cell>
          <cell r="C289">
            <v>0</v>
          </cell>
          <cell r="D289">
            <v>0</v>
          </cell>
          <cell r="E289" t="str">
            <v/>
          </cell>
        </row>
        <row r="290">
          <cell r="A290">
            <v>2040222</v>
          </cell>
          <cell r="B290" t="str">
            <v>     特勤业务</v>
          </cell>
          <cell r="C290">
            <v>0</v>
          </cell>
          <cell r="D290">
            <v>0</v>
          </cell>
          <cell r="E290" t="str">
            <v/>
          </cell>
        </row>
        <row r="291">
          <cell r="A291">
            <v>2040223</v>
          </cell>
          <cell r="B291" t="str">
            <v>     移民事务</v>
          </cell>
          <cell r="C291">
            <v>0</v>
          </cell>
          <cell r="D291">
            <v>0</v>
          </cell>
          <cell r="E291" t="str">
            <v/>
          </cell>
        </row>
        <row r="292">
          <cell r="A292">
            <v>2040250</v>
          </cell>
          <cell r="B292" t="str">
            <v>     事业运行</v>
          </cell>
          <cell r="C292">
            <v>0</v>
          </cell>
          <cell r="D292">
            <v>0</v>
          </cell>
          <cell r="E292" t="str">
            <v/>
          </cell>
        </row>
        <row r="293">
          <cell r="A293">
            <v>2040299</v>
          </cell>
          <cell r="B293" t="str">
            <v>     其他公安支出</v>
          </cell>
          <cell r="C293">
            <v>4198</v>
          </cell>
          <cell r="D293">
            <v>2274</v>
          </cell>
          <cell r="E293">
            <v>-0.458</v>
          </cell>
        </row>
        <row r="294">
          <cell r="A294">
            <v>20403</v>
          </cell>
          <cell r="B294" t="str">
            <v>   国家安全</v>
          </cell>
          <cell r="C294">
            <v>0</v>
          </cell>
          <cell r="D294">
            <v>0</v>
          </cell>
          <cell r="E294" t="str">
            <v/>
          </cell>
        </row>
        <row r="295">
          <cell r="A295">
            <v>2040301</v>
          </cell>
          <cell r="B295" t="str">
            <v>     行政运行</v>
          </cell>
        </row>
        <row r="295">
          <cell r="D295">
            <v>0</v>
          </cell>
          <cell r="E295" t="str">
            <v/>
          </cell>
        </row>
        <row r="296">
          <cell r="A296">
            <v>2040302</v>
          </cell>
          <cell r="B296" t="str">
            <v>     一般行政管理事务</v>
          </cell>
          <cell r="C296">
            <v>0</v>
          </cell>
          <cell r="D296">
            <v>0</v>
          </cell>
          <cell r="E296" t="str">
            <v/>
          </cell>
        </row>
        <row r="297">
          <cell r="A297">
            <v>2040303</v>
          </cell>
          <cell r="B297" t="str">
            <v>     机关服务</v>
          </cell>
          <cell r="C297">
            <v>0</v>
          </cell>
          <cell r="D297">
            <v>0</v>
          </cell>
          <cell r="E297" t="str">
            <v/>
          </cell>
        </row>
        <row r="298">
          <cell r="A298">
            <v>2040304</v>
          </cell>
          <cell r="B298" t="str">
            <v>     安全业务</v>
          </cell>
        </row>
        <row r="298">
          <cell r="D298">
            <v>0</v>
          </cell>
          <cell r="E298" t="str">
            <v/>
          </cell>
        </row>
        <row r="299">
          <cell r="A299">
            <v>2040350</v>
          </cell>
          <cell r="B299" t="str">
            <v>     事业运行</v>
          </cell>
        </row>
        <row r="299">
          <cell r="D299">
            <v>0</v>
          </cell>
          <cell r="E299" t="str">
            <v/>
          </cell>
        </row>
        <row r="300">
          <cell r="A300">
            <v>2040399</v>
          </cell>
          <cell r="B300" t="str">
            <v>     其他国家安全支出</v>
          </cell>
        </row>
        <row r="300">
          <cell r="D300">
            <v>0</v>
          </cell>
          <cell r="E300" t="str">
            <v/>
          </cell>
        </row>
        <row r="301">
          <cell r="A301">
            <v>20404</v>
          </cell>
          <cell r="B301" t="str">
            <v>   检察</v>
          </cell>
          <cell r="C301">
            <v>600</v>
          </cell>
          <cell r="D301">
            <v>520</v>
          </cell>
          <cell r="E301">
            <v>-0.133</v>
          </cell>
        </row>
        <row r="302">
          <cell r="A302">
            <v>2040401</v>
          </cell>
          <cell r="B302" t="str">
            <v>     行政运行</v>
          </cell>
          <cell r="C302">
            <v>0</v>
          </cell>
          <cell r="D302">
            <v>0</v>
          </cell>
          <cell r="E302" t="str">
            <v/>
          </cell>
        </row>
        <row r="303">
          <cell r="A303">
            <v>2040402</v>
          </cell>
          <cell r="B303" t="str">
            <v>     一般行政管理事务</v>
          </cell>
          <cell r="C303">
            <v>0</v>
          </cell>
          <cell r="D303">
            <v>0</v>
          </cell>
          <cell r="E303" t="str">
            <v/>
          </cell>
        </row>
        <row r="304">
          <cell r="A304">
            <v>2040403</v>
          </cell>
          <cell r="B304" t="str">
            <v>     机关服务</v>
          </cell>
          <cell r="C304">
            <v>0</v>
          </cell>
          <cell r="D304">
            <v>0</v>
          </cell>
          <cell r="E304" t="str">
            <v/>
          </cell>
        </row>
        <row r="305">
          <cell r="A305">
            <v>2040409</v>
          </cell>
          <cell r="B305" t="str">
            <v>     “两房”建设</v>
          </cell>
          <cell r="C305">
            <v>0</v>
          </cell>
          <cell r="D305">
            <v>0</v>
          </cell>
          <cell r="E305" t="str">
            <v/>
          </cell>
        </row>
        <row r="306">
          <cell r="A306">
            <v>2040410</v>
          </cell>
          <cell r="B306" t="str">
            <v>     检察监督</v>
          </cell>
          <cell r="C306">
            <v>0</v>
          </cell>
          <cell r="D306">
            <v>0</v>
          </cell>
          <cell r="E306" t="str">
            <v/>
          </cell>
        </row>
        <row r="307">
          <cell r="A307">
            <v>2040450</v>
          </cell>
          <cell r="B307" t="str">
            <v>     事业运行</v>
          </cell>
          <cell r="C307">
            <v>0</v>
          </cell>
          <cell r="D307">
            <v>0</v>
          </cell>
          <cell r="E307" t="str">
            <v/>
          </cell>
        </row>
        <row r="308">
          <cell r="A308">
            <v>2040499</v>
          </cell>
          <cell r="B308" t="str">
            <v>     其他检察支出</v>
          </cell>
          <cell r="C308">
            <v>600</v>
          </cell>
          <cell r="D308">
            <v>520</v>
          </cell>
          <cell r="E308">
            <v>-0.133</v>
          </cell>
        </row>
        <row r="309">
          <cell r="A309">
            <v>20405</v>
          </cell>
          <cell r="B309" t="str">
            <v>   法院</v>
          </cell>
          <cell r="C309">
            <v>800</v>
          </cell>
          <cell r="D309">
            <v>642</v>
          </cell>
          <cell r="E309">
            <v>-0.198</v>
          </cell>
        </row>
        <row r="310">
          <cell r="A310">
            <v>2040501</v>
          </cell>
          <cell r="B310" t="str">
            <v>     行政运行</v>
          </cell>
          <cell r="C310">
            <v>0</v>
          </cell>
          <cell r="D310">
            <v>0</v>
          </cell>
          <cell r="E310" t="str">
            <v/>
          </cell>
        </row>
        <row r="311">
          <cell r="A311">
            <v>2040502</v>
          </cell>
          <cell r="B311" t="str">
            <v>     一般行政管理事务</v>
          </cell>
          <cell r="C311">
            <v>0</v>
          </cell>
          <cell r="D311">
            <v>0</v>
          </cell>
          <cell r="E311" t="str">
            <v/>
          </cell>
        </row>
        <row r="312">
          <cell r="A312">
            <v>2040503</v>
          </cell>
          <cell r="B312" t="str">
            <v>     机关服务</v>
          </cell>
          <cell r="C312">
            <v>0</v>
          </cell>
          <cell r="D312">
            <v>0</v>
          </cell>
          <cell r="E312" t="str">
            <v/>
          </cell>
        </row>
        <row r="313">
          <cell r="A313">
            <v>2040504</v>
          </cell>
          <cell r="B313" t="str">
            <v>     案件审判</v>
          </cell>
          <cell r="C313">
            <v>0</v>
          </cell>
          <cell r="D313">
            <v>0</v>
          </cell>
          <cell r="E313" t="str">
            <v/>
          </cell>
        </row>
        <row r="314">
          <cell r="A314">
            <v>2040505</v>
          </cell>
          <cell r="B314" t="str">
            <v>     案件执行</v>
          </cell>
          <cell r="C314">
            <v>0</v>
          </cell>
          <cell r="D314">
            <v>0</v>
          </cell>
          <cell r="E314" t="str">
            <v/>
          </cell>
        </row>
        <row r="315">
          <cell r="A315">
            <v>2040506</v>
          </cell>
          <cell r="B315" t="str">
            <v>     “两庭”建设</v>
          </cell>
          <cell r="C315">
            <v>0</v>
          </cell>
          <cell r="D315">
            <v>0</v>
          </cell>
          <cell r="E315" t="str">
            <v/>
          </cell>
        </row>
        <row r="316">
          <cell r="A316">
            <v>2040550</v>
          </cell>
          <cell r="B316" t="str">
            <v>     事业运行</v>
          </cell>
          <cell r="C316">
            <v>0</v>
          </cell>
          <cell r="D316">
            <v>0</v>
          </cell>
          <cell r="E316" t="str">
            <v/>
          </cell>
        </row>
        <row r="317">
          <cell r="A317">
            <v>2040599</v>
          </cell>
          <cell r="B317" t="str">
            <v>     其他法院支出</v>
          </cell>
          <cell r="C317">
            <v>800</v>
          </cell>
          <cell r="D317">
            <v>642</v>
          </cell>
          <cell r="E317">
            <v>-0.198</v>
          </cell>
        </row>
        <row r="318">
          <cell r="A318">
            <v>20406</v>
          </cell>
          <cell r="B318" t="str">
            <v>   司法</v>
          </cell>
          <cell r="C318">
            <v>1645</v>
          </cell>
          <cell r="D318">
            <v>1336</v>
          </cell>
          <cell r="E318">
            <v>-0.188</v>
          </cell>
        </row>
        <row r="319">
          <cell r="A319">
            <v>2040601</v>
          </cell>
          <cell r="B319" t="str">
            <v>     行政运行</v>
          </cell>
          <cell r="C319">
            <v>508</v>
          </cell>
          <cell r="D319">
            <v>518</v>
          </cell>
          <cell r="E319">
            <v>0.02</v>
          </cell>
        </row>
        <row r="320">
          <cell r="A320">
            <v>2040602</v>
          </cell>
          <cell r="B320" t="str">
            <v>     一般行政管理事务</v>
          </cell>
          <cell r="C320">
            <v>92</v>
          </cell>
          <cell r="D320">
            <v>27</v>
          </cell>
          <cell r="E320">
            <v>-0.707</v>
          </cell>
        </row>
        <row r="321">
          <cell r="A321">
            <v>2040603</v>
          </cell>
          <cell r="B321" t="str">
            <v>     机关服务</v>
          </cell>
          <cell r="C321">
            <v>0</v>
          </cell>
          <cell r="D321">
            <v>0</v>
          </cell>
          <cell r="E321" t="str">
            <v/>
          </cell>
        </row>
        <row r="322">
          <cell r="A322">
            <v>2040604</v>
          </cell>
          <cell r="B322" t="str">
            <v>     基层司法业务</v>
          </cell>
          <cell r="C322">
            <v>545</v>
          </cell>
          <cell r="D322">
            <v>344</v>
          </cell>
          <cell r="E322">
            <v>-0.369</v>
          </cell>
        </row>
        <row r="323">
          <cell r="A323">
            <v>2040605</v>
          </cell>
          <cell r="B323" t="str">
            <v>     普法宣传</v>
          </cell>
          <cell r="C323">
            <v>15</v>
          </cell>
          <cell r="D323">
            <v>25</v>
          </cell>
          <cell r="E323">
            <v>0.667</v>
          </cell>
        </row>
        <row r="324">
          <cell r="A324">
            <v>2040606</v>
          </cell>
          <cell r="B324" t="str">
            <v>     律师管理</v>
          </cell>
          <cell r="C324">
            <v>0</v>
          </cell>
          <cell r="D324">
            <v>0</v>
          </cell>
          <cell r="E324" t="str">
            <v/>
          </cell>
        </row>
        <row r="325">
          <cell r="A325">
            <v>2040607</v>
          </cell>
          <cell r="B325" t="str">
            <v>     公共法律服务</v>
          </cell>
          <cell r="C325">
            <v>171</v>
          </cell>
          <cell r="D325">
            <v>140</v>
          </cell>
          <cell r="E325">
            <v>-0.181</v>
          </cell>
        </row>
        <row r="326">
          <cell r="A326">
            <v>2040608</v>
          </cell>
          <cell r="B326" t="str">
            <v>     国家统一法律职业资格考试</v>
          </cell>
          <cell r="C326">
            <v>0</v>
          </cell>
          <cell r="D326">
            <v>0</v>
          </cell>
          <cell r="E326" t="str">
            <v/>
          </cell>
        </row>
        <row r="327">
          <cell r="A327">
            <v>2040609</v>
          </cell>
          <cell r="B327" t="str">
            <v>     仲裁</v>
          </cell>
          <cell r="C327">
            <v>0</v>
          </cell>
        </row>
        <row r="327">
          <cell r="E327" t="str">
            <v/>
          </cell>
        </row>
        <row r="328">
          <cell r="A328">
            <v>2040610</v>
          </cell>
          <cell r="B328" t="str">
            <v>     社区矫正</v>
          </cell>
          <cell r="C328">
            <v>177</v>
          </cell>
          <cell r="D328">
            <v>201</v>
          </cell>
          <cell r="E328">
            <v>0.136</v>
          </cell>
        </row>
        <row r="329">
          <cell r="A329">
            <v>2040611</v>
          </cell>
          <cell r="B329" t="str">
            <v>     司法鉴定</v>
          </cell>
          <cell r="C329">
            <v>0</v>
          </cell>
        </row>
        <row r="329">
          <cell r="E329" t="str">
            <v/>
          </cell>
        </row>
        <row r="330">
          <cell r="A330">
            <v>2040612</v>
          </cell>
          <cell r="B330" t="str">
            <v>     法制建设</v>
          </cell>
          <cell r="C330">
            <v>117</v>
          </cell>
          <cell r="D330">
            <v>47</v>
          </cell>
          <cell r="E330">
            <v>-0.598</v>
          </cell>
        </row>
        <row r="331">
          <cell r="A331">
            <v>2040613</v>
          </cell>
          <cell r="B331" t="str">
            <v>     信息化建设</v>
          </cell>
          <cell r="C331">
            <v>0</v>
          </cell>
          <cell r="D331">
            <v>0</v>
          </cell>
          <cell r="E331" t="str">
            <v/>
          </cell>
        </row>
        <row r="332">
          <cell r="A332">
            <v>2040650</v>
          </cell>
          <cell r="B332" t="str">
            <v>     事业运行</v>
          </cell>
          <cell r="C332">
            <v>0</v>
          </cell>
          <cell r="D332">
            <v>0</v>
          </cell>
          <cell r="E332" t="str">
            <v/>
          </cell>
        </row>
        <row r="333">
          <cell r="A333">
            <v>2040699</v>
          </cell>
          <cell r="B333" t="str">
            <v>     其他司法支出</v>
          </cell>
          <cell r="C333">
            <v>20</v>
          </cell>
          <cell r="D333">
            <v>34</v>
          </cell>
          <cell r="E333">
            <v>0.7</v>
          </cell>
        </row>
        <row r="334">
          <cell r="A334">
            <v>20407</v>
          </cell>
          <cell r="B334" t="str">
            <v>   监狱</v>
          </cell>
          <cell r="C334">
            <v>0</v>
          </cell>
          <cell r="D334">
            <v>0</v>
          </cell>
          <cell r="E334" t="str">
            <v/>
          </cell>
        </row>
        <row r="335">
          <cell r="A335">
            <v>2040701</v>
          </cell>
          <cell r="B335" t="str">
            <v>     行政运行</v>
          </cell>
        </row>
        <row r="335">
          <cell r="D335">
            <v>0</v>
          </cell>
          <cell r="E335" t="str">
            <v/>
          </cell>
        </row>
        <row r="336">
          <cell r="A336">
            <v>2040702</v>
          </cell>
          <cell r="B336" t="str">
            <v>     一般行政管理事务</v>
          </cell>
          <cell r="C336">
            <v>0</v>
          </cell>
          <cell r="D336">
            <v>0</v>
          </cell>
          <cell r="E336" t="str">
            <v/>
          </cell>
        </row>
        <row r="337">
          <cell r="A337">
            <v>2040703</v>
          </cell>
          <cell r="B337" t="str">
            <v>     机关服务</v>
          </cell>
          <cell r="C337">
            <v>0</v>
          </cell>
          <cell r="D337">
            <v>0</v>
          </cell>
          <cell r="E337" t="str">
            <v/>
          </cell>
        </row>
        <row r="338">
          <cell r="A338">
            <v>2040704</v>
          </cell>
          <cell r="B338" t="str">
            <v>     犯人生活</v>
          </cell>
        </row>
        <row r="338">
          <cell r="D338">
            <v>0</v>
          </cell>
          <cell r="E338" t="str">
            <v/>
          </cell>
        </row>
        <row r="339">
          <cell r="A339">
            <v>2040705</v>
          </cell>
          <cell r="B339" t="str">
            <v>     犯人改造</v>
          </cell>
        </row>
        <row r="339">
          <cell r="D339">
            <v>0</v>
          </cell>
          <cell r="E339" t="str">
            <v/>
          </cell>
        </row>
        <row r="340">
          <cell r="A340">
            <v>2040706</v>
          </cell>
          <cell r="B340" t="str">
            <v>     狱政设施建设</v>
          </cell>
        </row>
        <row r="340">
          <cell r="D340">
            <v>0</v>
          </cell>
          <cell r="E340" t="str">
            <v/>
          </cell>
        </row>
        <row r="341">
          <cell r="A341">
            <v>2040707</v>
          </cell>
          <cell r="B341" t="str">
            <v>     信息化建设</v>
          </cell>
        </row>
        <row r="341">
          <cell r="D341">
            <v>0</v>
          </cell>
          <cell r="E341" t="str">
            <v/>
          </cell>
        </row>
        <row r="342">
          <cell r="A342">
            <v>2040750</v>
          </cell>
          <cell r="B342" t="str">
            <v>     事业运行</v>
          </cell>
          <cell r="C342">
            <v>0</v>
          </cell>
          <cell r="D342">
            <v>0</v>
          </cell>
          <cell r="E342" t="str">
            <v/>
          </cell>
        </row>
        <row r="343">
          <cell r="A343">
            <v>2040799</v>
          </cell>
          <cell r="B343" t="str">
            <v>     其他监狱支出</v>
          </cell>
        </row>
        <row r="343">
          <cell r="D343">
            <v>0</v>
          </cell>
          <cell r="E343" t="str">
            <v/>
          </cell>
        </row>
        <row r="344">
          <cell r="A344">
            <v>20408</v>
          </cell>
          <cell r="B344" t="str">
            <v>   强制隔离戒毒</v>
          </cell>
          <cell r="C344">
            <v>0</v>
          </cell>
          <cell r="D344">
            <v>0</v>
          </cell>
          <cell r="E344" t="str">
            <v/>
          </cell>
        </row>
        <row r="345">
          <cell r="A345">
            <v>2040801</v>
          </cell>
          <cell r="B345" t="str">
            <v>     行政运行</v>
          </cell>
        </row>
        <row r="345">
          <cell r="D345">
            <v>0</v>
          </cell>
          <cell r="E345" t="str">
            <v/>
          </cell>
        </row>
        <row r="346">
          <cell r="A346">
            <v>2040802</v>
          </cell>
          <cell r="B346" t="str">
            <v>     一般行政管理事务</v>
          </cell>
          <cell r="C346">
            <v>0</v>
          </cell>
          <cell r="D346">
            <v>0</v>
          </cell>
          <cell r="E346" t="str">
            <v/>
          </cell>
        </row>
        <row r="347">
          <cell r="A347">
            <v>2040803</v>
          </cell>
          <cell r="B347" t="str">
            <v>     机关服务</v>
          </cell>
          <cell r="C347">
            <v>0</v>
          </cell>
          <cell r="D347">
            <v>0</v>
          </cell>
          <cell r="E347" t="str">
            <v/>
          </cell>
        </row>
        <row r="348">
          <cell r="A348">
            <v>2040804</v>
          </cell>
          <cell r="B348" t="str">
            <v>     强制隔离戒毒人员生活</v>
          </cell>
        </row>
        <row r="348">
          <cell r="D348">
            <v>0</v>
          </cell>
          <cell r="E348" t="str">
            <v/>
          </cell>
        </row>
        <row r="349">
          <cell r="A349">
            <v>2040805</v>
          </cell>
          <cell r="B349" t="str">
            <v>     强制隔离戒毒人员教育</v>
          </cell>
        </row>
        <row r="349">
          <cell r="D349">
            <v>0</v>
          </cell>
          <cell r="E349" t="str">
            <v/>
          </cell>
        </row>
        <row r="350">
          <cell r="A350">
            <v>2040806</v>
          </cell>
          <cell r="B350" t="str">
            <v>     所政设施建设</v>
          </cell>
        </row>
        <row r="350">
          <cell r="D350">
            <v>0</v>
          </cell>
          <cell r="E350" t="str">
            <v/>
          </cell>
        </row>
        <row r="351">
          <cell r="A351">
            <v>2040807</v>
          </cell>
          <cell r="B351" t="str">
            <v>     信息化建设</v>
          </cell>
        </row>
        <row r="351">
          <cell r="D351">
            <v>0</v>
          </cell>
          <cell r="E351" t="str">
            <v/>
          </cell>
        </row>
        <row r="352">
          <cell r="A352">
            <v>2040850</v>
          </cell>
          <cell r="B352" t="str">
            <v>     事业运行</v>
          </cell>
          <cell r="C352">
            <v>0</v>
          </cell>
          <cell r="D352">
            <v>0</v>
          </cell>
          <cell r="E352" t="str">
            <v/>
          </cell>
        </row>
        <row r="353">
          <cell r="A353">
            <v>2040899</v>
          </cell>
          <cell r="B353" t="str">
            <v>     其他强制隔离戒毒支出</v>
          </cell>
        </row>
        <row r="353">
          <cell r="D353">
            <v>0</v>
          </cell>
          <cell r="E353" t="str">
            <v/>
          </cell>
        </row>
        <row r="354">
          <cell r="A354">
            <v>20409</v>
          </cell>
          <cell r="B354" t="str">
            <v>   国家保密</v>
          </cell>
          <cell r="C354">
            <v>0</v>
          </cell>
          <cell r="D354">
            <v>0</v>
          </cell>
          <cell r="E354" t="str">
            <v/>
          </cell>
        </row>
        <row r="355">
          <cell r="A355">
            <v>2040901</v>
          </cell>
          <cell r="B355" t="str">
            <v>     行政运行</v>
          </cell>
        </row>
        <row r="355">
          <cell r="D355">
            <v>0</v>
          </cell>
          <cell r="E355" t="str">
            <v/>
          </cell>
        </row>
        <row r="356">
          <cell r="A356">
            <v>2040902</v>
          </cell>
          <cell r="B356" t="str">
            <v>     一般行政管理事务</v>
          </cell>
          <cell r="C356">
            <v>0</v>
          </cell>
          <cell r="D356">
            <v>0</v>
          </cell>
          <cell r="E356" t="str">
            <v/>
          </cell>
        </row>
        <row r="357">
          <cell r="A357">
            <v>2040903</v>
          </cell>
          <cell r="B357" t="str">
            <v>     机关服务</v>
          </cell>
          <cell r="C357">
            <v>0</v>
          </cell>
          <cell r="D357">
            <v>0</v>
          </cell>
          <cell r="E357" t="str">
            <v/>
          </cell>
        </row>
        <row r="358">
          <cell r="A358">
            <v>2040904</v>
          </cell>
          <cell r="B358" t="str">
            <v>     保密技术</v>
          </cell>
          <cell r="C358">
            <v>0</v>
          </cell>
          <cell r="D358">
            <v>0</v>
          </cell>
          <cell r="E358" t="str">
            <v/>
          </cell>
        </row>
        <row r="359">
          <cell r="A359">
            <v>2040905</v>
          </cell>
          <cell r="B359" t="str">
            <v>     保密管理</v>
          </cell>
          <cell r="C359">
            <v>0</v>
          </cell>
          <cell r="D359">
            <v>0</v>
          </cell>
          <cell r="E359" t="str">
            <v/>
          </cell>
        </row>
        <row r="360">
          <cell r="A360">
            <v>2040950</v>
          </cell>
          <cell r="B360" t="str">
            <v>     事业运行</v>
          </cell>
        </row>
        <row r="360">
          <cell r="D360">
            <v>0</v>
          </cell>
          <cell r="E360" t="str">
            <v/>
          </cell>
        </row>
        <row r="361">
          <cell r="A361">
            <v>2040999</v>
          </cell>
          <cell r="B361" t="str">
            <v>     其他国家保密支出</v>
          </cell>
          <cell r="C361">
            <v>0</v>
          </cell>
          <cell r="D361">
            <v>0</v>
          </cell>
          <cell r="E361" t="str">
            <v/>
          </cell>
        </row>
        <row r="362">
          <cell r="A362">
            <v>20410</v>
          </cell>
          <cell r="B362" t="str">
            <v>   缉私警察</v>
          </cell>
          <cell r="C362">
            <v>0</v>
          </cell>
          <cell r="D362">
            <v>0</v>
          </cell>
          <cell r="E362" t="str">
            <v/>
          </cell>
        </row>
        <row r="363">
          <cell r="A363">
            <v>2041001</v>
          </cell>
          <cell r="B363" t="str">
            <v>     行政运行</v>
          </cell>
          <cell r="C363">
            <v>0</v>
          </cell>
          <cell r="D363">
            <v>0</v>
          </cell>
          <cell r="E363" t="str">
            <v/>
          </cell>
        </row>
        <row r="364">
          <cell r="A364">
            <v>2041002</v>
          </cell>
          <cell r="B364" t="str">
            <v>     一般行政管理事务</v>
          </cell>
          <cell r="C364">
            <v>0</v>
          </cell>
          <cell r="D364">
            <v>0</v>
          </cell>
          <cell r="E364" t="str">
            <v/>
          </cell>
        </row>
        <row r="365">
          <cell r="A365">
            <v>2041006</v>
          </cell>
          <cell r="B365" t="str">
            <v>     信息化建设</v>
          </cell>
          <cell r="C365">
            <v>0</v>
          </cell>
          <cell r="D365">
            <v>0</v>
          </cell>
          <cell r="E365" t="str">
            <v/>
          </cell>
        </row>
        <row r="366">
          <cell r="A366">
            <v>2041007</v>
          </cell>
          <cell r="B366" t="str">
            <v>     缉私业务</v>
          </cell>
          <cell r="C366">
            <v>0</v>
          </cell>
          <cell r="D366">
            <v>0</v>
          </cell>
          <cell r="E366" t="str">
            <v/>
          </cell>
        </row>
        <row r="367">
          <cell r="A367">
            <v>2041099</v>
          </cell>
          <cell r="B367" t="str">
            <v>     其他缉私警察支出</v>
          </cell>
          <cell r="C367">
            <v>0</v>
          </cell>
          <cell r="D367">
            <v>0</v>
          </cell>
          <cell r="E367" t="str">
            <v/>
          </cell>
        </row>
        <row r="368">
          <cell r="A368">
            <v>20499</v>
          </cell>
          <cell r="B368" t="str">
            <v>   其他公共安全支出</v>
          </cell>
          <cell r="C368">
            <v>22</v>
          </cell>
          <cell r="D368">
            <v>6</v>
          </cell>
          <cell r="E368">
            <v>-0.727</v>
          </cell>
        </row>
        <row r="369">
          <cell r="A369">
            <v>2049902</v>
          </cell>
          <cell r="B369" t="str">
            <v>     国家司法救助支出</v>
          </cell>
          <cell r="C369">
            <v>0</v>
          </cell>
          <cell r="D369">
            <v>0</v>
          </cell>
          <cell r="E369" t="str">
            <v/>
          </cell>
        </row>
        <row r="370">
          <cell r="A370">
            <v>2049999</v>
          </cell>
          <cell r="B370" t="str">
            <v>     其他公共安全支出</v>
          </cell>
          <cell r="C370">
            <v>22</v>
          </cell>
          <cell r="D370">
            <v>6</v>
          </cell>
          <cell r="E370">
            <v>-0.727</v>
          </cell>
        </row>
        <row r="371">
          <cell r="A371" t="str">
            <v>204A</v>
          </cell>
          <cell r="B371" t="str">
            <v>省对下专项转移支付补助</v>
          </cell>
        </row>
        <row r="371">
          <cell r="E371" t="str">
            <v/>
          </cell>
        </row>
        <row r="372">
          <cell r="A372" t="str">
            <v>204B</v>
          </cell>
          <cell r="B372" t="str">
            <v>省对下一般性转移支付补助</v>
          </cell>
        </row>
        <row r="372">
          <cell r="E372" t="str">
            <v/>
          </cell>
        </row>
        <row r="373">
          <cell r="A373">
            <v>205</v>
          </cell>
          <cell r="B373" t="str">
            <v>五、教育支出</v>
          </cell>
          <cell r="C373">
            <v>124532</v>
          </cell>
          <cell r="D373">
            <v>113197</v>
          </cell>
          <cell r="E373">
            <v>-0.091</v>
          </cell>
        </row>
        <row r="374">
          <cell r="A374">
            <v>20501</v>
          </cell>
          <cell r="B374" t="str">
            <v>   教育管理事务</v>
          </cell>
          <cell r="C374">
            <v>536</v>
          </cell>
          <cell r="D374">
            <v>489</v>
          </cell>
          <cell r="E374">
            <v>-0.088</v>
          </cell>
        </row>
        <row r="375">
          <cell r="A375">
            <v>2050101</v>
          </cell>
          <cell r="B375" t="str">
            <v>     行政运行</v>
          </cell>
          <cell r="C375">
            <v>433</v>
          </cell>
          <cell r="D375">
            <v>424</v>
          </cell>
          <cell r="E375">
            <v>-0.021</v>
          </cell>
        </row>
        <row r="376">
          <cell r="A376">
            <v>2050102</v>
          </cell>
          <cell r="B376" t="str">
            <v>     一般行政管理事务</v>
          </cell>
          <cell r="C376">
            <v>0</v>
          </cell>
          <cell r="D376">
            <v>0</v>
          </cell>
          <cell r="E376" t="str">
            <v/>
          </cell>
        </row>
        <row r="377">
          <cell r="A377">
            <v>2050103</v>
          </cell>
          <cell r="B377" t="str">
            <v>     机关服务</v>
          </cell>
          <cell r="C377">
            <v>0</v>
          </cell>
          <cell r="D377">
            <v>0</v>
          </cell>
          <cell r="E377" t="str">
            <v/>
          </cell>
        </row>
        <row r="378">
          <cell r="A378">
            <v>2050199</v>
          </cell>
          <cell r="B378" t="str">
            <v>     其他教育管理事务支出</v>
          </cell>
          <cell r="C378">
            <v>103</v>
          </cell>
          <cell r="D378">
            <v>65</v>
          </cell>
          <cell r="E378">
            <v>-0.369</v>
          </cell>
        </row>
        <row r="379">
          <cell r="A379">
            <v>20502</v>
          </cell>
          <cell r="B379" t="str">
            <v>   普通教育</v>
          </cell>
          <cell r="C379">
            <v>102357</v>
          </cell>
          <cell r="D379">
            <v>97937</v>
          </cell>
          <cell r="E379">
            <v>-0.043</v>
          </cell>
        </row>
        <row r="380">
          <cell r="A380">
            <v>2050201</v>
          </cell>
          <cell r="B380" t="str">
            <v>     学前教育</v>
          </cell>
          <cell r="C380">
            <v>12942</v>
          </cell>
          <cell r="D380">
            <v>11791</v>
          </cell>
          <cell r="E380">
            <v>-0.089</v>
          </cell>
        </row>
        <row r="381">
          <cell r="A381">
            <v>2050202</v>
          </cell>
          <cell r="B381" t="str">
            <v>     小学教育</v>
          </cell>
          <cell r="C381">
            <v>48747</v>
          </cell>
          <cell r="D381">
            <v>51359</v>
          </cell>
          <cell r="E381">
            <v>0.054</v>
          </cell>
        </row>
        <row r="382">
          <cell r="A382">
            <v>2050203</v>
          </cell>
          <cell r="B382" t="str">
            <v>     初中教育</v>
          </cell>
          <cell r="C382">
            <v>29456</v>
          </cell>
          <cell r="D382">
            <v>30371</v>
          </cell>
          <cell r="E382">
            <v>0.031</v>
          </cell>
        </row>
        <row r="383">
          <cell r="A383">
            <v>2050204</v>
          </cell>
          <cell r="B383" t="str">
            <v>     高中教育</v>
          </cell>
          <cell r="C383">
            <v>2641</v>
          </cell>
          <cell r="D383">
            <v>2634</v>
          </cell>
          <cell r="E383">
            <v>-0.003</v>
          </cell>
        </row>
        <row r="384">
          <cell r="A384">
            <v>2050205</v>
          </cell>
          <cell r="B384" t="str">
            <v>     高等教育</v>
          </cell>
          <cell r="C384">
            <v>16</v>
          </cell>
          <cell r="D384">
            <v>0</v>
          </cell>
          <cell r="E384">
            <v>-1</v>
          </cell>
        </row>
        <row r="385">
          <cell r="A385">
            <v>2050206</v>
          </cell>
          <cell r="B385" t="str">
            <v>     化解农村义务教育债务支出</v>
          </cell>
          <cell r="C385">
            <v>0</v>
          </cell>
        </row>
        <row r="385">
          <cell r="E385" t="str">
            <v/>
          </cell>
        </row>
        <row r="386">
          <cell r="A386">
            <v>2050207</v>
          </cell>
          <cell r="B386" t="str">
            <v>     化解普通高中债务支出</v>
          </cell>
          <cell r="C386">
            <v>0</v>
          </cell>
        </row>
        <row r="386">
          <cell r="E386" t="str">
            <v/>
          </cell>
        </row>
        <row r="387">
          <cell r="A387">
            <v>2050299</v>
          </cell>
          <cell r="B387" t="str">
            <v>     其他普通教育支出</v>
          </cell>
          <cell r="C387">
            <v>8555</v>
          </cell>
          <cell r="D387">
            <v>1782</v>
          </cell>
          <cell r="E387">
            <v>-0.792</v>
          </cell>
        </row>
        <row r="388">
          <cell r="A388">
            <v>20503</v>
          </cell>
          <cell r="B388" t="str">
            <v>   职业教育</v>
          </cell>
          <cell r="C388">
            <v>4584</v>
          </cell>
          <cell r="D388">
            <v>2875</v>
          </cell>
          <cell r="E388">
            <v>-0.373</v>
          </cell>
        </row>
        <row r="389">
          <cell r="A389">
            <v>2050301</v>
          </cell>
          <cell r="B389" t="str">
            <v>     初等职业教育</v>
          </cell>
          <cell r="C389">
            <v>0</v>
          </cell>
          <cell r="D389">
            <v>0</v>
          </cell>
          <cell r="E389" t="str">
            <v/>
          </cell>
        </row>
        <row r="390">
          <cell r="A390">
            <v>2050302</v>
          </cell>
          <cell r="B390" t="str">
            <v>     中等职业教育</v>
          </cell>
          <cell r="C390">
            <v>4570</v>
          </cell>
          <cell r="D390">
            <v>2875</v>
          </cell>
          <cell r="E390">
            <v>-0.371</v>
          </cell>
        </row>
        <row r="391">
          <cell r="A391">
            <v>2050303</v>
          </cell>
          <cell r="B391" t="str">
            <v>     技校教育</v>
          </cell>
          <cell r="C391">
            <v>0</v>
          </cell>
          <cell r="D391">
            <v>0</v>
          </cell>
          <cell r="E391" t="str">
            <v/>
          </cell>
        </row>
        <row r="392">
          <cell r="A392">
            <v>2050305</v>
          </cell>
          <cell r="B392" t="str">
            <v>     高等职业教育</v>
          </cell>
          <cell r="C392">
            <v>0</v>
          </cell>
          <cell r="D392">
            <v>0</v>
          </cell>
          <cell r="E392" t="str">
            <v/>
          </cell>
        </row>
        <row r="393">
          <cell r="A393">
            <v>2050399</v>
          </cell>
          <cell r="B393" t="str">
            <v>     其他职业教育支出</v>
          </cell>
          <cell r="C393">
            <v>14</v>
          </cell>
          <cell r="D393">
            <v>0</v>
          </cell>
          <cell r="E393">
            <v>-1</v>
          </cell>
        </row>
        <row r="394">
          <cell r="A394">
            <v>20504</v>
          </cell>
          <cell r="B394" t="str">
            <v>   成人教育</v>
          </cell>
          <cell r="C394">
            <v>0</v>
          </cell>
          <cell r="D394">
            <v>0</v>
          </cell>
          <cell r="E394" t="str">
            <v/>
          </cell>
        </row>
        <row r="395">
          <cell r="A395">
            <v>2050401</v>
          </cell>
          <cell r="B395" t="str">
            <v>     成人初等教育</v>
          </cell>
          <cell r="C395">
            <v>0</v>
          </cell>
          <cell r="D395">
            <v>0</v>
          </cell>
          <cell r="E395" t="str">
            <v/>
          </cell>
        </row>
        <row r="396">
          <cell r="A396">
            <v>2050402</v>
          </cell>
          <cell r="B396" t="str">
            <v>     成人中等教育</v>
          </cell>
        </row>
        <row r="396">
          <cell r="D396">
            <v>0</v>
          </cell>
          <cell r="E396" t="str">
            <v/>
          </cell>
        </row>
        <row r="397">
          <cell r="A397">
            <v>2050403</v>
          </cell>
          <cell r="B397" t="str">
            <v>     成人高等教育</v>
          </cell>
          <cell r="C397">
            <v>0</v>
          </cell>
          <cell r="D397">
            <v>0</v>
          </cell>
          <cell r="E397" t="str">
            <v/>
          </cell>
        </row>
        <row r="398">
          <cell r="A398">
            <v>2050404</v>
          </cell>
          <cell r="B398" t="str">
            <v>     成人广播电视教育</v>
          </cell>
          <cell r="C398">
            <v>0</v>
          </cell>
          <cell r="D398">
            <v>0</v>
          </cell>
          <cell r="E398" t="str">
            <v/>
          </cell>
        </row>
        <row r="399">
          <cell r="A399">
            <v>2050499</v>
          </cell>
          <cell r="B399" t="str">
            <v>     其他成人教育支出</v>
          </cell>
          <cell r="C399">
            <v>0</v>
          </cell>
          <cell r="D399">
            <v>0</v>
          </cell>
          <cell r="E399" t="str">
            <v/>
          </cell>
        </row>
        <row r="400">
          <cell r="A400">
            <v>20505</v>
          </cell>
          <cell r="B400" t="str">
            <v>   广播电视教育</v>
          </cell>
          <cell r="C400">
            <v>0</v>
          </cell>
          <cell r="D400">
            <v>0</v>
          </cell>
          <cell r="E400" t="str">
            <v/>
          </cell>
        </row>
        <row r="401">
          <cell r="A401">
            <v>2050501</v>
          </cell>
          <cell r="B401" t="str">
            <v>     广播电视学校</v>
          </cell>
        </row>
        <row r="401">
          <cell r="D401">
            <v>0</v>
          </cell>
          <cell r="E401" t="str">
            <v/>
          </cell>
        </row>
        <row r="402">
          <cell r="A402">
            <v>2050502</v>
          </cell>
          <cell r="B402" t="str">
            <v>     教育电视台</v>
          </cell>
          <cell r="C402">
            <v>0</v>
          </cell>
          <cell r="D402">
            <v>0</v>
          </cell>
          <cell r="E402" t="str">
            <v/>
          </cell>
        </row>
        <row r="403">
          <cell r="A403">
            <v>2050599</v>
          </cell>
          <cell r="B403" t="str">
            <v>     其他广播电视教育支出</v>
          </cell>
          <cell r="C403">
            <v>0</v>
          </cell>
          <cell r="D403">
            <v>0</v>
          </cell>
          <cell r="E403" t="str">
            <v/>
          </cell>
        </row>
        <row r="404">
          <cell r="A404">
            <v>20506</v>
          </cell>
          <cell r="B404" t="str">
            <v>   留学教育</v>
          </cell>
          <cell r="C404">
            <v>0</v>
          </cell>
          <cell r="D404">
            <v>0</v>
          </cell>
          <cell r="E404" t="str">
            <v/>
          </cell>
        </row>
        <row r="405">
          <cell r="A405">
            <v>2050601</v>
          </cell>
          <cell r="B405" t="str">
            <v>     出国留学教育</v>
          </cell>
          <cell r="C405">
            <v>0</v>
          </cell>
          <cell r="D405">
            <v>0</v>
          </cell>
          <cell r="E405" t="str">
            <v/>
          </cell>
        </row>
        <row r="406">
          <cell r="A406">
            <v>2050602</v>
          </cell>
          <cell r="B406" t="str">
            <v>     来华留学教育</v>
          </cell>
          <cell r="C406">
            <v>0</v>
          </cell>
          <cell r="D406">
            <v>0</v>
          </cell>
          <cell r="E406" t="str">
            <v/>
          </cell>
        </row>
        <row r="407">
          <cell r="A407">
            <v>2050699</v>
          </cell>
          <cell r="B407" t="str">
            <v>     其他留学教育支出</v>
          </cell>
          <cell r="C407">
            <v>0</v>
          </cell>
          <cell r="D407">
            <v>0</v>
          </cell>
          <cell r="E407" t="str">
            <v/>
          </cell>
        </row>
        <row r="408">
          <cell r="A408">
            <v>20507</v>
          </cell>
          <cell r="B408" t="str">
            <v>   特殊教育</v>
          </cell>
          <cell r="C408">
            <v>336</v>
          </cell>
          <cell r="D408">
            <v>369</v>
          </cell>
          <cell r="E408">
            <v>0.098</v>
          </cell>
        </row>
        <row r="409">
          <cell r="A409">
            <v>2050701</v>
          </cell>
          <cell r="B409" t="str">
            <v>     特殊学校教育</v>
          </cell>
          <cell r="C409">
            <v>336</v>
          </cell>
          <cell r="D409">
            <v>369</v>
          </cell>
          <cell r="E409">
            <v>0.098</v>
          </cell>
        </row>
        <row r="410">
          <cell r="A410">
            <v>2050702</v>
          </cell>
          <cell r="B410" t="str">
            <v>     工读学校教育</v>
          </cell>
          <cell r="C410">
            <v>0</v>
          </cell>
          <cell r="D410">
            <v>0</v>
          </cell>
          <cell r="E410" t="str">
            <v/>
          </cell>
        </row>
        <row r="411">
          <cell r="A411">
            <v>2050799</v>
          </cell>
          <cell r="B411" t="str">
            <v>     其他特殊教育支出</v>
          </cell>
          <cell r="C411">
            <v>0</v>
          </cell>
          <cell r="D411">
            <v>0</v>
          </cell>
          <cell r="E411" t="str">
            <v/>
          </cell>
        </row>
        <row r="412">
          <cell r="A412">
            <v>20508</v>
          </cell>
          <cell r="B412" t="str">
            <v>   进修及培训</v>
          </cell>
          <cell r="C412">
            <v>1258</v>
          </cell>
          <cell r="D412">
            <v>1161</v>
          </cell>
          <cell r="E412">
            <v>-0.077</v>
          </cell>
        </row>
        <row r="413">
          <cell r="A413">
            <v>2050801</v>
          </cell>
          <cell r="B413" t="str">
            <v>     教师进修</v>
          </cell>
          <cell r="C413">
            <v>1258</v>
          </cell>
          <cell r="D413">
            <v>1161</v>
          </cell>
          <cell r="E413">
            <v>-0.077</v>
          </cell>
        </row>
        <row r="414">
          <cell r="A414">
            <v>2050802</v>
          </cell>
          <cell r="B414" t="str">
            <v>     干部教育</v>
          </cell>
          <cell r="C414">
            <v>0</v>
          </cell>
          <cell r="D414">
            <v>0</v>
          </cell>
          <cell r="E414" t="str">
            <v/>
          </cell>
        </row>
        <row r="415">
          <cell r="A415">
            <v>2050803</v>
          </cell>
          <cell r="B415" t="str">
            <v>     培训支出</v>
          </cell>
          <cell r="C415">
            <v>0</v>
          </cell>
          <cell r="D415">
            <v>0</v>
          </cell>
          <cell r="E415" t="str">
            <v/>
          </cell>
        </row>
        <row r="416">
          <cell r="A416">
            <v>2050804</v>
          </cell>
          <cell r="B416" t="str">
            <v>     退役士兵能力提升</v>
          </cell>
          <cell r="C416">
            <v>0</v>
          </cell>
          <cell r="D416">
            <v>0</v>
          </cell>
          <cell r="E416" t="str">
            <v/>
          </cell>
        </row>
        <row r="417">
          <cell r="A417">
            <v>2050899</v>
          </cell>
          <cell r="B417" t="str">
            <v>     其他进修及培训</v>
          </cell>
          <cell r="C417">
            <v>0</v>
          </cell>
          <cell r="D417">
            <v>0</v>
          </cell>
          <cell r="E417" t="str">
            <v/>
          </cell>
        </row>
        <row r="418">
          <cell r="A418">
            <v>20509</v>
          </cell>
          <cell r="B418" t="str">
            <v>   教育费附加安排的支出</v>
          </cell>
          <cell r="C418">
            <v>14047</v>
          </cell>
          <cell r="D418">
            <v>9425</v>
          </cell>
          <cell r="E418">
            <v>-0.329</v>
          </cell>
        </row>
        <row r="419">
          <cell r="A419">
            <v>2050901</v>
          </cell>
          <cell r="B419" t="str">
            <v>     农村中小学校舍建设</v>
          </cell>
          <cell r="C419">
            <v>0</v>
          </cell>
          <cell r="D419">
            <v>0</v>
          </cell>
          <cell r="E419" t="str">
            <v/>
          </cell>
        </row>
        <row r="420">
          <cell r="A420">
            <v>2050902</v>
          </cell>
          <cell r="B420" t="str">
            <v>     农村中小学教学设施</v>
          </cell>
          <cell r="C420">
            <v>0</v>
          </cell>
          <cell r="D420">
            <v>0</v>
          </cell>
          <cell r="E420" t="str">
            <v/>
          </cell>
        </row>
        <row r="421">
          <cell r="A421">
            <v>2050903</v>
          </cell>
          <cell r="B421" t="str">
            <v>     城市中小学校舍建设</v>
          </cell>
          <cell r="C421">
            <v>328</v>
          </cell>
          <cell r="D421">
            <v>752</v>
          </cell>
          <cell r="E421">
            <v>1.293</v>
          </cell>
        </row>
        <row r="422">
          <cell r="A422">
            <v>2050904</v>
          </cell>
          <cell r="B422" t="str">
            <v>     城市中小学教学设施</v>
          </cell>
          <cell r="C422">
            <v>0</v>
          </cell>
          <cell r="D422">
            <v>0</v>
          </cell>
          <cell r="E422" t="str">
            <v/>
          </cell>
        </row>
        <row r="423">
          <cell r="A423">
            <v>2050905</v>
          </cell>
          <cell r="B423" t="str">
            <v>     中等职业学校教学设施</v>
          </cell>
          <cell r="C423">
            <v>0</v>
          </cell>
          <cell r="D423">
            <v>0</v>
          </cell>
          <cell r="E423" t="str">
            <v/>
          </cell>
        </row>
        <row r="424">
          <cell r="A424">
            <v>2050999</v>
          </cell>
          <cell r="B424" t="str">
            <v>     其他教育费附加安排的支出</v>
          </cell>
          <cell r="C424">
            <v>13719</v>
          </cell>
          <cell r="D424">
            <v>8673</v>
          </cell>
          <cell r="E424">
            <v>-0.368</v>
          </cell>
        </row>
        <row r="425">
          <cell r="A425">
            <v>20599</v>
          </cell>
          <cell r="B425" t="str">
            <v>   其他教育支出</v>
          </cell>
          <cell r="C425">
            <v>1414</v>
          </cell>
          <cell r="D425">
            <v>941</v>
          </cell>
          <cell r="E425">
            <v>-0.335</v>
          </cell>
        </row>
        <row r="426">
          <cell r="A426">
            <v>2059999</v>
          </cell>
          <cell r="B426" t="str">
            <v>      其他教育支出</v>
          </cell>
          <cell r="C426">
            <v>1414</v>
          </cell>
          <cell r="D426">
            <v>941</v>
          </cell>
          <cell r="E426">
            <v>-0.335</v>
          </cell>
        </row>
        <row r="427">
          <cell r="A427" t="str">
            <v>205A</v>
          </cell>
          <cell r="B427" t="str">
            <v>省对下专项转移支付补助</v>
          </cell>
        </row>
        <row r="427">
          <cell r="E427" t="str">
            <v/>
          </cell>
        </row>
        <row r="428">
          <cell r="A428" t="str">
            <v>205B</v>
          </cell>
          <cell r="B428" t="str">
            <v>省对下一般性转移支付补助（义务教育）</v>
          </cell>
        </row>
        <row r="428">
          <cell r="E428" t="str">
            <v/>
          </cell>
        </row>
        <row r="429">
          <cell r="A429">
            <v>206</v>
          </cell>
          <cell r="B429" t="str">
            <v>六、科学技术支出</v>
          </cell>
          <cell r="C429">
            <v>6127</v>
          </cell>
          <cell r="D429">
            <v>6001</v>
          </cell>
          <cell r="E429">
            <v>-0.021</v>
          </cell>
        </row>
        <row r="430">
          <cell r="A430">
            <v>20601</v>
          </cell>
          <cell r="B430" t="str">
            <v>   科学技术管理事务</v>
          </cell>
          <cell r="C430">
            <v>0</v>
          </cell>
          <cell r="D430">
            <v>15</v>
          </cell>
          <cell r="E430" t="str">
            <v/>
          </cell>
        </row>
        <row r="431">
          <cell r="A431">
            <v>2060101</v>
          </cell>
          <cell r="B431" t="str">
            <v>     行政运行</v>
          </cell>
        </row>
        <row r="431">
          <cell r="D431">
            <v>0</v>
          </cell>
          <cell r="E431" t="str">
            <v/>
          </cell>
        </row>
        <row r="432">
          <cell r="A432">
            <v>2060102</v>
          </cell>
          <cell r="B432" t="str">
            <v>     一般行政管理事务</v>
          </cell>
          <cell r="C432">
            <v>0</v>
          </cell>
          <cell r="D432">
            <v>0</v>
          </cell>
          <cell r="E432" t="str">
            <v/>
          </cell>
        </row>
        <row r="433">
          <cell r="A433">
            <v>2060103</v>
          </cell>
          <cell r="B433" t="str">
            <v>     机关服务</v>
          </cell>
        </row>
        <row r="433">
          <cell r="D433">
            <v>0</v>
          </cell>
          <cell r="E433" t="str">
            <v/>
          </cell>
        </row>
        <row r="434">
          <cell r="A434">
            <v>2060199</v>
          </cell>
          <cell r="B434" t="str">
            <v>     其他科学技术管理事务支出</v>
          </cell>
        </row>
        <row r="434">
          <cell r="D434">
            <v>15</v>
          </cell>
          <cell r="E434" t="str">
            <v/>
          </cell>
        </row>
        <row r="435">
          <cell r="A435">
            <v>20602</v>
          </cell>
          <cell r="B435" t="str">
            <v>   基础研究</v>
          </cell>
          <cell r="C435">
            <v>0</v>
          </cell>
          <cell r="D435">
            <v>0</v>
          </cell>
          <cell r="E435" t="str">
            <v/>
          </cell>
        </row>
        <row r="436">
          <cell r="A436">
            <v>2060201</v>
          </cell>
          <cell r="B436" t="str">
            <v>     机构运行</v>
          </cell>
        </row>
        <row r="436">
          <cell r="D436">
            <v>0</v>
          </cell>
          <cell r="E436" t="str">
            <v/>
          </cell>
        </row>
        <row r="437">
          <cell r="A437">
            <v>2060203</v>
          </cell>
          <cell r="B437" t="str">
            <v>     自然科学基金</v>
          </cell>
          <cell r="C437">
            <v>0</v>
          </cell>
          <cell r="D437">
            <v>0</v>
          </cell>
          <cell r="E437" t="str">
            <v/>
          </cell>
        </row>
        <row r="438">
          <cell r="A438">
            <v>2060204</v>
          </cell>
          <cell r="B438" t="str">
            <v>     重点实验室及相关设施</v>
          </cell>
          <cell r="C438">
            <v>0</v>
          </cell>
          <cell r="D438">
            <v>0</v>
          </cell>
          <cell r="E438" t="str">
            <v/>
          </cell>
        </row>
        <row r="439">
          <cell r="A439">
            <v>2060205</v>
          </cell>
          <cell r="B439" t="str">
            <v>     重大科学工程</v>
          </cell>
          <cell r="C439">
            <v>0</v>
          </cell>
          <cell r="D439">
            <v>0</v>
          </cell>
          <cell r="E439" t="str">
            <v/>
          </cell>
        </row>
        <row r="440">
          <cell r="A440">
            <v>2060206</v>
          </cell>
          <cell r="B440" t="str">
            <v>     专项基础科研</v>
          </cell>
        </row>
        <row r="440">
          <cell r="D440">
            <v>0</v>
          </cell>
          <cell r="E440" t="str">
            <v/>
          </cell>
        </row>
        <row r="441">
          <cell r="A441">
            <v>2060207</v>
          </cell>
          <cell r="B441" t="str">
            <v>     专项技术基础</v>
          </cell>
          <cell r="C441">
            <v>0</v>
          </cell>
          <cell r="D441">
            <v>0</v>
          </cell>
          <cell r="E441" t="str">
            <v/>
          </cell>
        </row>
        <row r="442">
          <cell r="A442">
            <v>2060208</v>
          </cell>
          <cell r="B442" t="str">
            <v>     科技人才队伍建设</v>
          </cell>
          <cell r="C442">
            <v>0</v>
          </cell>
          <cell r="D442">
            <v>0</v>
          </cell>
          <cell r="E442" t="str">
            <v/>
          </cell>
        </row>
        <row r="443">
          <cell r="A443">
            <v>2060299</v>
          </cell>
          <cell r="B443" t="str">
            <v>     其他基础研究支出</v>
          </cell>
        </row>
        <row r="443">
          <cell r="D443">
            <v>0</v>
          </cell>
          <cell r="E443" t="str">
            <v/>
          </cell>
        </row>
        <row r="444">
          <cell r="A444">
            <v>20603</v>
          </cell>
          <cell r="B444" t="str">
            <v>   应用研究</v>
          </cell>
          <cell r="C444">
            <v>0</v>
          </cell>
          <cell r="D444">
            <v>0</v>
          </cell>
          <cell r="E444" t="str">
            <v/>
          </cell>
        </row>
        <row r="445">
          <cell r="A445">
            <v>2060301</v>
          </cell>
          <cell r="B445" t="str">
            <v>     机构运行</v>
          </cell>
        </row>
        <row r="445">
          <cell r="D445">
            <v>0</v>
          </cell>
          <cell r="E445" t="str">
            <v/>
          </cell>
        </row>
        <row r="446">
          <cell r="A446">
            <v>2060302</v>
          </cell>
          <cell r="B446" t="str">
            <v>     社会公益研究</v>
          </cell>
        </row>
        <row r="446">
          <cell r="D446">
            <v>0</v>
          </cell>
          <cell r="E446" t="str">
            <v/>
          </cell>
        </row>
        <row r="447">
          <cell r="A447">
            <v>2060303</v>
          </cell>
          <cell r="B447" t="str">
            <v>     高技术研究</v>
          </cell>
          <cell r="C447">
            <v>0</v>
          </cell>
          <cell r="D447">
            <v>0</v>
          </cell>
          <cell r="E447" t="str">
            <v/>
          </cell>
        </row>
        <row r="448">
          <cell r="A448">
            <v>2060304</v>
          </cell>
          <cell r="B448" t="str">
            <v>     专项科研试制</v>
          </cell>
          <cell r="C448">
            <v>0</v>
          </cell>
          <cell r="D448">
            <v>0</v>
          </cell>
          <cell r="E448" t="str">
            <v/>
          </cell>
        </row>
        <row r="449">
          <cell r="A449">
            <v>2060399</v>
          </cell>
          <cell r="B449" t="str">
            <v>     其他应用研究支出</v>
          </cell>
          <cell r="C449">
            <v>0</v>
          </cell>
          <cell r="D449">
            <v>0</v>
          </cell>
          <cell r="E449" t="str">
            <v/>
          </cell>
        </row>
        <row r="450">
          <cell r="A450">
            <v>20604</v>
          </cell>
          <cell r="B450" t="str">
            <v>   技术研究与开发</v>
          </cell>
          <cell r="C450">
            <v>5430</v>
          </cell>
          <cell r="D450">
            <v>5653</v>
          </cell>
          <cell r="E450">
            <v>0.041</v>
          </cell>
        </row>
        <row r="451">
          <cell r="A451">
            <v>2060401</v>
          </cell>
          <cell r="B451" t="str">
            <v>     机构运行</v>
          </cell>
          <cell r="C451">
            <v>0</v>
          </cell>
          <cell r="D451">
            <v>0</v>
          </cell>
          <cell r="E451" t="str">
            <v/>
          </cell>
        </row>
        <row r="452">
          <cell r="A452">
            <v>2060404</v>
          </cell>
          <cell r="B452" t="str">
            <v>     科技成果转化与扩散</v>
          </cell>
          <cell r="C452">
            <v>0</v>
          </cell>
          <cell r="D452">
            <v>0</v>
          </cell>
          <cell r="E452" t="str">
            <v/>
          </cell>
        </row>
        <row r="453">
          <cell r="A453">
            <v>2060405</v>
          </cell>
          <cell r="B453" t="str">
            <v>     共性技术研究与开发</v>
          </cell>
          <cell r="C453">
            <v>0</v>
          </cell>
          <cell r="D453">
            <v>0</v>
          </cell>
          <cell r="E453" t="str">
            <v/>
          </cell>
        </row>
        <row r="454">
          <cell r="A454">
            <v>2060499</v>
          </cell>
          <cell r="B454" t="str">
            <v>     其他技术研究与开发支出</v>
          </cell>
          <cell r="C454">
            <v>5430</v>
          </cell>
          <cell r="D454">
            <v>5653</v>
          </cell>
          <cell r="E454">
            <v>0.041</v>
          </cell>
        </row>
        <row r="455">
          <cell r="A455">
            <v>20605</v>
          </cell>
          <cell r="B455" t="str">
            <v>   科技条件与服务</v>
          </cell>
          <cell r="C455">
            <v>0</v>
          </cell>
          <cell r="D455">
            <v>0</v>
          </cell>
          <cell r="E455" t="str">
            <v/>
          </cell>
        </row>
        <row r="456">
          <cell r="A456">
            <v>2060501</v>
          </cell>
          <cell r="B456" t="str">
            <v>     机构运行</v>
          </cell>
        </row>
        <row r="456">
          <cell r="D456">
            <v>0</v>
          </cell>
          <cell r="E456" t="str">
            <v/>
          </cell>
        </row>
        <row r="457">
          <cell r="A457">
            <v>2060502</v>
          </cell>
          <cell r="B457" t="str">
            <v>     技术创新服务体系</v>
          </cell>
          <cell r="C457">
            <v>0</v>
          </cell>
          <cell r="D457">
            <v>0</v>
          </cell>
          <cell r="E457" t="str">
            <v/>
          </cell>
        </row>
        <row r="458">
          <cell r="A458">
            <v>2060503</v>
          </cell>
          <cell r="B458" t="str">
            <v>     科技条件专项</v>
          </cell>
        </row>
        <row r="458">
          <cell r="D458">
            <v>0</v>
          </cell>
          <cell r="E458" t="str">
            <v/>
          </cell>
        </row>
        <row r="459">
          <cell r="A459">
            <v>2060599</v>
          </cell>
          <cell r="B459" t="str">
            <v>     其他科技条件与服务支出</v>
          </cell>
        </row>
        <row r="459">
          <cell r="D459">
            <v>0</v>
          </cell>
          <cell r="E459" t="str">
            <v/>
          </cell>
        </row>
        <row r="460">
          <cell r="A460">
            <v>20606</v>
          </cell>
          <cell r="B460" t="str">
            <v>   社会科学</v>
          </cell>
          <cell r="C460">
            <v>12</v>
          </cell>
          <cell r="D460">
            <v>0</v>
          </cell>
          <cell r="E460">
            <v>-1</v>
          </cell>
        </row>
        <row r="461">
          <cell r="A461">
            <v>2060601</v>
          </cell>
          <cell r="B461" t="str">
            <v>     社会科学研究机构</v>
          </cell>
          <cell r="C461">
            <v>0</v>
          </cell>
          <cell r="D461">
            <v>0</v>
          </cell>
          <cell r="E461" t="str">
            <v/>
          </cell>
        </row>
        <row r="462">
          <cell r="A462">
            <v>2060602</v>
          </cell>
          <cell r="B462" t="str">
            <v>     社会科学研究</v>
          </cell>
          <cell r="C462">
            <v>0</v>
          </cell>
          <cell r="D462">
            <v>0</v>
          </cell>
          <cell r="E462" t="str">
            <v/>
          </cell>
        </row>
        <row r="463">
          <cell r="A463">
            <v>2060603</v>
          </cell>
          <cell r="B463" t="str">
            <v>     社科基金支出</v>
          </cell>
          <cell r="C463">
            <v>0</v>
          </cell>
          <cell r="D463">
            <v>0</v>
          </cell>
          <cell r="E463" t="str">
            <v/>
          </cell>
        </row>
        <row r="464">
          <cell r="A464">
            <v>2060699</v>
          </cell>
          <cell r="B464" t="str">
            <v>     其他社会科学支出</v>
          </cell>
          <cell r="C464">
            <v>12</v>
          </cell>
          <cell r="D464">
            <v>0</v>
          </cell>
          <cell r="E464">
            <v>-1</v>
          </cell>
        </row>
        <row r="465">
          <cell r="A465">
            <v>20607</v>
          </cell>
          <cell r="B465" t="str">
            <v>   科学技术普及</v>
          </cell>
          <cell r="C465">
            <v>468</v>
          </cell>
          <cell r="D465">
            <v>333</v>
          </cell>
          <cell r="E465">
            <v>-0.288</v>
          </cell>
        </row>
        <row r="466">
          <cell r="A466">
            <v>2060701</v>
          </cell>
          <cell r="B466" t="str">
            <v>     机构运行</v>
          </cell>
          <cell r="C466">
            <v>151</v>
          </cell>
          <cell r="D466">
            <v>145</v>
          </cell>
          <cell r="E466">
            <v>-0.04</v>
          </cell>
        </row>
        <row r="467">
          <cell r="A467">
            <v>2060702</v>
          </cell>
          <cell r="B467" t="str">
            <v>     科普活动</v>
          </cell>
          <cell r="C467">
            <v>309</v>
          </cell>
          <cell r="D467">
            <v>186</v>
          </cell>
          <cell r="E467">
            <v>-0.398</v>
          </cell>
        </row>
        <row r="468">
          <cell r="A468">
            <v>2060703</v>
          </cell>
          <cell r="B468" t="str">
            <v>     青少年科技活动</v>
          </cell>
          <cell r="C468">
            <v>0</v>
          </cell>
          <cell r="D468">
            <v>0</v>
          </cell>
          <cell r="E468" t="str">
            <v/>
          </cell>
        </row>
        <row r="469">
          <cell r="A469">
            <v>2060704</v>
          </cell>
          <cell r="B469" t="str">
            <v>     学术交流活动</v>
          </cell>
          <cell r="C469">
            <v>0</v>
          </cell>
          <cell r="D469">
            <v>0</v>
          </cell>
          <cell r="E469" t="str">
            <v/>
          </cell>
        </row>
        <row r="470">
          <cell r="A470">
            <v>2060705</v>
          </cell>
          <cell r="B470" t="str">
            <v>     科技馆站</v>
          </cell>
          <cell r="C470">
            <v>0</v>
          </cell>
          <cell r="D470">
            <v>0</v>
          </cell>
          <cell r="E470" t="str">
            <v/>
          </cell>
        </row>
        <row r="471">
          <cell r="A471">
            <v>2060799</v>
          </cell>
          <cell r="B471" t="str">
            <v>     其他科学技术普及支出</v>
          </cell>
          <cell r="C471">
            <v>8</v>
          </cell>
          <cell r="D471">
            <v>2</v>
          </cell>
          <cell r="E471">
            <v>-0.75</v>
          </cell>
        </row>
        <row r="472">
          <cell r="A472">
            <v>20608</v>
          </cell>
          <cell r="B472" t="str">
            <v>   科技交流与合作</v>
          </cell>
          <cell r="C472">
            <v>0</v>
          </cell>
          <cell r="D472">
            <v>0</v>
          </cell>
          <cell r="E472" t="str">
            <v/>
          </cell>
        </row>
        <row r="473">
          <cell r="A473">
            <v>2060801</v>
          </cell>
          <cell r="B473" t="str">
            <v>     国际交流与合作</v>
          </cell>
        </row>
        <row r="473">
          <cell r="D473">
            <v>0</v>
          </cell>
          <cell r="E473" t="str">
            <v/>
          </cell>
        </row>
        <row r="474">
          <cell r="A474">
            <v>2060802</v>
          </cell>
          <cell r="B474" t="str">
            <v>     重大科技合作项目</v>
          </cell>
        </row>
        <row r="474">
          <cell r="D474">
            <v>0</v>
          </cell>
          <cell r="E474" t="str">
            <v/>
          </cell>
        </row>
        <row r="475">
          <cell r="A475">
            <v>2060899</v>
          </cell>
          <cell r="B475" t="str">
            <v>     其他科技交流与合作支出</v>
          </cell>
          <cell r="C475">
            <v>0</v>
          </cell>
          <cell r="D475">
            <v>0</v>
          </cell>
          <cell r="E475" t="str">
            <v/>
          </cell>
        </row>
        <row r="476">
          <cell r="A476">
            <v>20609</v>
          </cell>
          <cell r="B476" t="str">
            <v>   科技重大项目</v>
          </cell>
          <cell r="C476">
            <v>0</v>
          </cell>
          <cell r="D476">
            <v>0</v>
          </cell>
          <cell r="E476" t="str">
            <v/>
          </cell>
        </row>
        <row r="477">
          <cell r="A477">
            <v>2060901</v>
          </cell>
          <cell r="B477" t="str">
            <v>     科技重大专项</v>
          </cell>
        </row>
        <row r="477">
          <cell r="D477">
            <v>0</v>
          </cell>
          <cell r="E477" t="str">
            <v/>
          </cell>
        </row>
        <row r="478">
          <cell r="A478">
            <v>2060902</v>
          </cell>
          <cell r="B478" t="str">
            <v>     重点研发计划</v>
          </cell>
        </row>
        <row r="478">
          <cell r="D478">
            <v>0</v>
          </cell>
          <cell r="E478" t="str">
            <v/>
          </cell>
        </row>
        <row r="479">
          <cell r="A479">
            <v>2060999</v>
          </cell>
          <cell r="B479" t="str">
            <v>     其他科技重大项目</v>
          </cell>
          <cell r="C479">
            <v>0</v>
          </cell>
          <cell r="D479">
            <v>0</v>
          </cell>
          <cell r="E479" t="str">
            <v/>
          </cell>
        </row>
        <row r="480">
          <cell r="A480">
            <v>20699</v>
          </cell>
          <cell r="B480" t="str">
            <v>   其他科学技术支出</v>
          </cell>
          <cell r="C480">
            <v>217</v>
          </cell>
          <cell r="D480">
            <v>0</v>
          </cell>
          <cell r="E480">
            <v>-1</v>
          </cell>
        </row>
        <row r="481">
          <cell r="A481">
            <v>2069901</v>
          </cell>
          <cell r="B481" t="str">
            <v>     科技奖励</v>
          </cell>
          <cell r="C481">
            <v>0</v>
          </cell>
          <cell r="D481">
            <v>0</v>
          </cell>
          <cell r="E481" t="str">
            <v/>
          </cell>
        </row>
        <row r="482">
          <cell r="A482">
            <v>2069902</v>
          </cell>
          <cell r="B482" t="str">
            <v>     核应急</v>
          </cell>
          <cell r="C482">
            <v>0</v>
          </cell>
          <cell r="D482">
            <v>0</v>
          </cell>
          <cell r="E482" t="str">
            <v/>
          </cell>
        </row>
        <row r="483">
          <cell r="A483">
            <v>2069903</v>
          </cell>
          <cell r="B483" t="str">
            <v>     转制科研机构</v>
          </cell>
          <cell r="C483">
            <v>0</v>
          </cell>
          <cell r="D483">
            <v>0</v>
          </cell>
          <cell r="E483" t="str">
            <v/>
          </cell>
        </row>
        <row r="484">
          <cell r="A484">
            <v>2069999</v>
          </cell>
          <cell r="B484" t="str">
            <v>     其他科学技术支出</v>
          </cell>
          <cell r="C484">
            <v>217</v>
          </cell>
          <cell r="D484">
            <v>0</v>
          </cell>
          <cell r="E484">
            <v>-1</v>
          </cell>
        </row>
        <row r="485">
          <cell r="A485" t="str">
            <v>206A</v>
          </cell>
          <cell r="B485" t="str">
            <v>省对下专项转移支付补助</v>
          </cell>
        </row>
        <row r="485">
          <cell r="E485" t="str">
            <v/>
          </cell>
        </row>
        <row r="486">
          <cell r="A486">
            <v>207</v>
          </cell>
          <cell r="B486" t="str">
            <v>七、文化旅游体育与传媒支出</v>
          </cell>
          <cell r="C486">
            <v>3921</v>
          </cell>
          <cell r="D486">
            <v>4145</v>
          </cell>
          <cell r="E486">
            <v>0.057</v>
          </cell>
        </row>
        <row r="487">
          <cell r="A487">
            <v>20701</v>
          </cell>
          <cell r="B487" t="str">
            <v>   文化和旅游</v>
          </cell>
          <cell r="C487">
            <v>2327</v>
          </cell>
          <cell r="D487">
            <v>2266</v>
          </cell>
          <cell r="E487">
            <v>-0.026</v>
          </cell>
        </row>
        <row r="488">
          <cell r="A488">
            <v>2070101</v>
          </cell>
          <cell r="B488" t="str">
            <v>     行政运行</v>
          </cell>
          <cell r="C488">
            <v>589</v>
          </cell>
          <cell r="D488">
            <v>514</v>
          </cell>
          <cell r="E488">
            <v>-0.127</v>
          </cell>
        </row>
        <row r="489">
          <cell r="A489">
            <v>2070102</v>
          </cell>
          <cell r="B489" t="str">
            <v>     一般行政管理事务</v>
          </cell>
          <cell r="C489">
            <v>0</v>
          </cell>
          <cell r="D489">
            <v>0</v>
          </cell>
          <cell r="E489" t="str">
            <v/>
          </cell>
        </row>
        <row r="490">
          <cell r="A490">
            <v>2070103</v>
          </cell>
          <cell r="B490" t="str">
            <v>     机关服务</v>
          </cell>
          <cell r="C490">
            <v>0</v>
          </cell>
          <cell r="D490">
            <v>0</v>
          </cell>
          <cell r="E490" t="str">
            <v/>
          </cell>
        </row>
        <row r="491">
          <cell r="A491">
            <v>2070104</v>
          </cell>
          <cell r="B491" t="str">
            <v>     图书馆</v>
          </cell>
          <cell r="C491">
            <v>315</v>
          </cell>
          <cell r="D491">
            <v>374</v>
          </cell>
          <cell r="E491">
            <v>0.187</v>
          </cell>
        </row>
        <row r="492">
          <cell r="A492">
            <v>2070105</v>
          </cell>
          <cell r="B492" t="str">
            <v>     文化展示及纪念机构</v>
          </cell>
          <cell r="C492">
            <v>45</v>
          </cell>
          <cell r="D492">
            <v>0</v>
          </cell>
          <cell r="E492">
            <v>-1</v>
          </cell>
        </row>
        <row r="493">
          <cell r="A493">
            <v>2070106</v>
          </cell>
          <cell r="B493" t="str">
            <v>     艺术表演场所</v>
          </cell>
          <cell r="C493">
            <v>0</v>
          </cell>
          <cell r="D493">
            <v>0</v>
          </cell>
          <cell r="E493" t="str">
            <v/>
          </cell>
        </row>
        <row r="494">
          <cell r="A494">
            <v>2070107</v>
          </cell>
          <cell r="B494" t="str">
            <v>     艺术表演团体</v>
          </cell>
          <cell r="C494">
            <v>0</v>
          </cell>
          <cell r="D494">
            <v>0</v>
          </cell>
          <cell r="E494" t="str">
            <v/>
          </cell>
        </row>
        <row r="495">
          <cell r="A495">
            <v>2070108</v>
          </cell>
          <cell r="B495" t="str">
            <v>     文化活动</v>
          </cell>
          <cell r="C495">
            <v>0</v>
          </cell>
          <cell r="D495">
            <v>0</v>
          </cell>
          <cell r="E495" t="str">
            <v/>
          </cell>
        </row>
        <row r="496">
          <cell r="A496">
            <v>2070109</v>
          </cell>
          <cell r="B496" t="str">
            <v>     群众文化</v>
          </cell>
          <cell r="C496">
            <v>246</v>
          </cell>
          <cell r="D496">
            <v>410</v>
          </cell>
          <cell r="E496">
            <v>0.667</v>
          </cell>
        </row>
        <row r="497">
          <cell r="A497">
            <v>2070110</v>
          </cell>
          <cell r="B497" t="str">
            <v>     文化和旅游交流与合作</v>
          </cell>
          <cell r="C497">
            <v>0</v>
          </cell>
          <cell r="D497">
            <v>5</v>
          </cell>
          <cell r="E497" t="str">
            <v/>
          </cell>
        </row>
        <row r="498">
          <cell r="A498">
            <v>2070111</v>
          </cell>
          <cell r="B498" t="str">
            <v>     文化创作与保护</v>
          </cell>
          <cell r="C498">
            <v>5</v>
          </cell>
          <cell r="D498">
            <v>45</v>
          </cell>
          <cell r="E498">
            <v>8</v>
          </cell>
        </row>
        <row r="499">
          <cell r="A499">
            <v>2070112</v>
          </cell>
          <cell r="B499" t="str">
            <v>     文化和旅游市场管理</v>
          </cell>
          <cell r="C499">
            <v>97</v>
          </cell>
          <cell r="D499">
            <v>44</v>
          </cell>
          <cell r="E499">
            <v>-0.546</v>
          </cell>
        </row>
        <row r="500">
          <cell r="A500">
            <v>2070113</v>
          </cell>
          <cell r="B500" t="str">
            <v>     旅游宣传</v>
          </cell>
          <cell r="C500">
            <v>48</v>
          </cell>
          <cell r="D500">
            <v>85</v>
          </cell>
          <cell r="E500">
            <v>0.771</v>
          </cell>
        </row>
        <row r="501">
          <cell r="A501">
            <v>2070114</v>
          </cell>
          <cell r="B501" t="str">
            <v>     文化和旅游管理事务</v>
          </cell>
          <cell r="C501">
            <v>591</v>
          </cell>
          <cell r="D501">
            <v>530</v>
          </cell>
          <cell r="E501">
            <v>-0.103</v>
          </cell>
        </row>
        <row r="502">
          <cell r="A502">
            <v>2070199</v>
          </cell>
          <cell r="B502" t="str">
            <v>     其他文化和旅游支出</v>
          </cell>
          <cell r="C502">
            <v>391</v>
          </cell>
          <cell r="D502">
            <v>259</v>
          </cell>
          <cell r="E502">
            <v>-0.338</v>
          </cell>
        </row>
        <row r="503">
          <cell r="A503">
            <v>20702</v>
          </cell>
          <cell r="B503" t="str">
            <v>   文物</v>
          </cell>
          <cell r="C503">
            <v>302</v>
          </cell>
          <cell r="D503">
            <v>561</v>
          </cell>
          <cell r="E503">
            <v>0.858</v>
          </cell>
        </row>
        <row r="504">
          <cell r="A504">
            <v>2070201</v>
          </cell>
          <cell r="B504" t="str">
            <v>     行政运行</v>
          </cell>
          <cell r="C504">
            <v>94</v>
          </cell>
          <cell r="D504">
            <v>72</v>
          </cell>
          <cell r="E504">
            <v>-0.234</v>
          </cell>
        </row>
        <row r="505">
          <cell r="A505">
            <v>2070202</v>
          </cell>
          <cell r="B505" t="str">
            <v>     一般行政管理事务</v>
          </cell>
          <cell r="C505">
            <v>0</v>
          </cell>
          <cell r="D505">
            <v>0</v>
          </cell>
          <cell r="E505" t="str">
            <v/>
          </cell>
        </row>
        <row r="506">
          <cell r="A506">
            <v>2070203</v>
          </cell>
          <cell r="B506" t="str">
            <v>     机关服务</v>
          </cell>
          <cell r="C506">
            <v>0</v>
          </cell>
          <cell r="D506">
            <v>0</v>
          </cell>
          <cell r="E506" t="str">
            <v/>
          </cell>
        </row>
        <row r="507">
          <cell r="A507">
            <v>2070204</v>
          </cell>
          <cell r="B507" t="str">
            <v>     文物保护</v>
          </cell>
          <cell r="C507">
            <v>202</v>
          </cell>
          <cell r="D507">
            <v>459</v>
          </cell>
          <cell r="E507">
            <v>1.272</v>
          </cell>
        </row>
        <row r="508">
          <cell r="A508">
            <v>2070205</v>
          </cell>
          <cell r="B508" t="str">
            <v>     博物馆</v>
          </cell>
          <cell r="C508">
            <v>6</v>
          </cell>
          <cell r="D508">
            <v>30</v>
          </cell>
          <cell r="E508">
            <v>4</v>
          </cell>
        </row>
        <row r="509">
          <cell r="A509">
            <v>2070206</v>
          </cell>
          <cell r="B509" t="str">
            <v>     历史名城与古迹</v>
          </cell>
          <cell r="C509">
            <v>0</v>
          </cell>
          <cell r="D509">
            <v>0</v>
          </cell>
          <cell r="E509" t="str">
            <v/>
          </cell>
        </row>
        <row r="510">
          <cell r="A510">
            <v>2070299</v>
          </cell>
          <cell r="B510" t="str">
            <v>     其他文物支出</v>
          </cell>
          <cell r="C510">
            <v>0</v>
          </cell>
          <cell r="D510">
            <v>0</v>
          </cell>
          <cell r="E510" t="str">
            <v/>
          </cell>
        </row>
        <row r="511">
          <cell r="A511">
            <v>20703</v>
          </cell>
          <cell r="B511" t="str">
            <v>   体育</v>
          </cell>
          <cell r="C511">
            <v>30</v>
          </cell>
          <cell r="D511">
            <v>40</v>
          </cell>
          <cell r="E511">
            <v>0.333</v>
          </cell>
        </row>
        <row r="512">
          <cell r="A512">
            <v>2070301</v>
          </cell>
          <cell r="B512" t="str">
            <v>     行政运行</v>
          </cell>
          <cell r="C512">
            <v>0</v>
          </cell>
          <cell r="D512">
            <v>0</v>
          </cell>
          <cell r="E512" t="str">
            <v/>
          </cell>
        </row>
        <row r="513">
          <cell r="A513">
            <v>2070302</v>
          </cell>
          <cell r="B513" t="str">
            <v>     一般行政管理事务</v>
          </cell>
          <cell r="C513">
            <v>0</v>
          </cell>
          <cell r="D513">
            <v>0</v>
          </cell>
          <cell r="E513" t="str">
            <v/>
          </cell>
        </row>
        <row r="514">
          <cell r="A514">
            <v>2070303</v>
          </cell>
          <cell r="B514" t="str">
            <v>     机关服务</v>
          </cell>
          <cell r="C514">
            <v>0</v>
          </cell>
          <cell r="D514">
            <v>0</v>
          </cell>
          <cell r="E514" t="str">
            <v/>
          </cell>
        </row>
        <row r="515">
          <cell r="A515">
            <v>2070304</v>
          </cell>
          <cell r="B515" t="str">
            <v>     运动项目管理</v>
          </cell>
          <cell r="C515">
            <v>0</v>
          </cell>
          <cell r="D515">
            <v>0</v>
          </cell>
          <cell r="E515" t="str">
            <v/>
          </cell>
        </row>
        <row r="516">
          <cell r="A516">
            <v>2070305</v>
          </cell>
          <cell r="B516" t="str">
            <v>     体育竞赛</v>
          </cell>
          <cell r="C516">
            <v>10</v>
          </cell>
          <cell r="D516">
            <v>20</v>
          </cell>
          <cell r="E516">
            <v>1</v>
          </cell>
        </row>
        <row r="517">
          <cell r="A517">
            <v>2070306</v>
          </cell>
          <cell r="B517" t="str">
            <v>     体育训练</v>
          </cell>
          <cell r="C517">
            <v>0</v>
          </cell>
          <cell r="D517">
            <v>0</v>
          </cell>
          <cell r="E517" t="str">
            <v/>
          </cell>
        </row>
        <row r="518">
          <cell r="A518">
            <v>2070307</v>
          </cell>
          <cell r="B518" t="str">
            <v>     体育场馆</v>
          </cell>
          <cell r="C518">
            <v>0</v>
          </cell>
          <cell r="D518">
            <v>0</v>
          </cell>
          <cell r="E518" t="str">
            <v/>
          </cell>
        </row>
        <row r="519">
          <cell r="A519">
            <v>2070308</v>
          </cell>
          <cell r="B519" t="str">
            <v>     群众体育</v>
          </cell>
          <cell r="C519">
            <v>20</v>
          </cell>
          <cell r="D519">
            <v>20</v>
          </cell>
          <cell r="E519">
            <v>0</v>
          </cell>
        </row>
        <row r="520">
          <cell r="A520">
            <v>2070309</v>
          </cell>
          <cell r="B520" t="str">
            <v>     体育交流与合作</v>
          </cell>
          <cell r="C520">
            <v>0</v>
          </cell>
          <cell r="D520">
            <v>0</v>
          </cell>
          <cell r="E520" t="str">
            <v/>
          </cell>
        </row>
        <row r="521">
          <cell r="A521">
            <v>2070399</v>
          </cell>
          <cell r="B521" t="str">
            <v>     其他体育支出</v>
          </cell>
          <cell r="C521">
            <v>0</v>
          </cell>
          <cell r="D521">
            <v>0</v>
          </cell>
          <cell r="E521" t="str">
            <v/>
          </cell>
        </row>
        <row r="522">
          <cell r="A522">
            <v>20706</v>
          </cell>
          <cell r="B522" t="str">
            <v>   新闻出版电影</v>
          </cell>
          <cell r="C522">
            <v>947</v>
          </cell>
          <cell r="D522">
            <v>785</v>
          </cell>
          <cell r="E522">
            <v>-0.171</v>
          </cell>
        </row>
        <row r="523">
          <cell r="A523">
            <v>2070601</v>
          </cell>
          <cell r="B523" t="str">
            <v>     行政运行</v>
          </cell>
          <cell r="C523">
            <v>466</v>
          </cell>
          <cell r="D523">
            <v>467</v>
          </cell>
          <cell r="E523">
            <v>0.002</v>
          </cell>
        </row>
        <row r="524">
          <cell r="A524">
            <v>2070602</v>
          </cell>
          <cell r="B524" t="str">
            <v>     一般行政管理事务</v>
          </cell>
          <cell r="C524">
            <v>481</v>
          </cell>
          <cell r="D524">
            <v>318</v>
          </cell>
          <cell r="E524">
            <v>-0.339</v>
          </cell>
        </row>
        <row r="525">
          <cell r="A525">
            <v>2070603</v>
          </cell>
          <cell r="B525" t="str">
            <v>     机关服务</v>
          </cell>
          <cell r="C525">
            <v>0</v>
          </cell>
          <cell r="D525">
            <v>0</v>
          </cell>
          <cell r="E525" t="str">
            <v/>
          </cell>
        </row>
        <row r="526">
          <cell r="A526">
            <v>2070604</v>
          </cell>
          <cell r="B526" t="str">
            <v>     新闻通讯</v>
          </cell>
          <cell r="C526">
            <v>0</v>
          </cell>
          <cell r="D526">
            <v>0</v>
          </cell>
          <cell r="E526" t="str">
            <v/>
          </cell>
        </row>
        <row r="527">
          <cell r="A527">
            <v>2070605</v>
          </cell>
          <cell r="B527" t="str">
            <v>     出版发行</v>
          </cell>
          <cell r="C527">
            <v>0</v>
          </cell>
          <cell r="D527">
            <v>0</v>
          </cell>
          <cell r="E527" t="str">
            <v/>
          </cell>
        </row>
        <row r="528">
          <cell r="A528">
            <v>2070606</v>
          </cell>
          <cell r="B528" t="str">
            <v>     版权管理</v>
          </cell>
          <cell r="C528">
            <v>0</v>
          </cell>
          <cell r="D528">
            <v>0</v>
          </cell>
          <cell r="E528" t="str">
            <v/>
          </cell>
        </row>
        <row r="529">
          <cell r="A529">
            <v>2070607</v>
          </cell>
          <cell r="B529" t="str">
            <v>     电影</v>
          </cell>
          <cell r="C529">
            <v>0</v>
          </cell>
          <cell r="D529">
            <v>0</v>
          </cell>
          <cell r="E529" t="str">
            <v/>
          </cell>
        </row>
        <row r="530">
          <cell r="A530">
            <v>2070699</v>
          </cell>
          <cell r="B530" t="str">
            <v>     其他新闻出版电影支出</v>
          </cell>
          <cell r="C530">
            <v>0</v>
          </cell>
          <cell r="D530">
            <v>0</v>
          </cell>
          <cell r="E530" t="str">
            <v/>
          </cell>
        </row>
        <row r="531">
          <cell r="A531">
            <v>20708</v>
          </cell>
          <cell r="B531" t="str">
            <v>   广播电视</v>
          </cell>
          <cell r="C531">
            <v>0</v>
          </cell>
          <cell r="D531">
            <v>148</v>
          </cell>
          <cell r="E531" t="str">
            <v/>
          </cell>
        </row>
        <row r="532">
          <cell r="A532">
            <v>2070801</v>
          </cell>
          <cell r="B532" t="str">
            <v>     行政运行</v>
          </cell>
        </row>
        <row r="532">
          <cell r="D532">
            <v>0</v>
          </cell>
          <cell r="E532" t="str">
            <v/>
          </cell>
        </row>
        <row r="533">
          <cell r="A533">
            <v>2070802</v>
          </cell>
          <cell r="B533" t="str">
            <v>     一般行政管理事务</v>
          </cell>
          <cell r="C533">
            <v>0</v>
          </cell>
          <cell r="D533">
            <v>0</v>
          </cell>
          <cell r="E533" t="str">
            <v/>
          </cell>
        </row>
        <row r="534">
          <cell r="A534">
            <v>2070803</v>
          </cell>
          <cell r="B534" t="str">
            <v>     机关服务</v>
          </cell>
        </row>
        <row r="534">
          <cell r="D534">
            <v>0</v>
          </cell>
          <cell r="E534" t="str">
            <v/>
          </cell>
        </row>
        <row r="535">
          <cell r="A535">
            <v>2070804</v>
          </cell>
          <cell r="B535" t="str">
            <v>     广播</v>
          </cell>
        </row>
        <row r="535">
          <cell r="E535" t="str">
            <v/>
          </cell>
        </row>
        <row r="536">
          <cell r="A536">
            <v>2070805</v>
          </cell>
          <cell r="B536" t="str">
            <v>     电视</v>
          </cell>
        </row>
        <row r="536">
          <cell r="E536" t="str">
            <v/>
          </cell>
        </row>
        <row r="537">
          <cell r="A537">
            <v>2070806</v>
          </cell>
          <cell r="B537" t="str">
            <v>     监测监管</v>
          </cell>
        </row>
        <row r="537">
          <cell r="D537">
            <v>0</v>
          </cell>
          <cell r="E537" t="str">
            <v/>
          </cell>
        </row>
        <row r="538">
          <cell r="A538">
            <v>2070807</v>
          </cell>
          <cell r="B538" t="str">
            <v>     传输发射</v>
          </cell>
        </row>
        <row r="538">
          <cell r="D538">
            <v>0</v>
          </cell>
          <cell r="E538" t="str">
            <v/>
          </cell>
        </row>
        <row r="539">
          <cell r="A539">
            <v>2070808</v>
          </cell>
          <cell r="B539" t="str">
            <v>     广播电视事务</v>
          </cell>
        </row>
        <row r="539">
          <cell r="D539">
            <v>0</v>
          </cell>
          <cell r="E539" t="str">
            <v/>
          </cell>
        </row>
        <row r="540">
          <cell r="A540">
            <v>2070899</v>
          </cell>
          <cell r="B540" t="str">
            <v>     其他广播电视支出</v>
          </cell>
        </row>
        <row r="540">
          <cell r="D540">
            <v>148</v>
          </cell>
          <cell r="E540" t="str">
            <v/>
          </cell>
        </row>
        <row r="541">
          <cell r="A541">
            <v>20799</v>
          </cell>
          <cell r="B541" t="str">
            <v>   其他文化旅游体育与传媒支出</v>
          </cell>
          <cell r="C541">
            <v>315</v>
          </cell>
          <cell r="D541">
            <v>345</v>
          </cell>
          <cell r="E541">
            <v>0.095</v>
          </cell>
        </row>
        <row r="542">
          <cell r="A542">
            <v>2079902</v>
          </cell>
          <cell r="B542" t="str">
            <v>     宣传文化发展专项支出</v>
          </cell>
          <cell r="C542">
            <v>0</v>
          </cell>
          <cell r="D542">
            <v>0</v>
          </cell>
          <cell r="E542" t="str">
            <v/>
          </cell>
        </row>
        <row r="543">
          <cell r="A543">
            <v>2079903</v>
          </cell>
          <cell r="B543" t="str">
            <v>     文化产业发展专项支出</v>
          </cell>
          <cell r="C543">
            <v>300</v>
          </cell>
          <cell r="D543">
            <v>68</v>
          </cell>
          <cell r="E543">
            <v>-0.773</v>
          </cell>
        </row>
        <row r="544">
          <cell r="A544">
            <v>2079999</v>
          </cell>
          <cell r="B544" t="str">
            <v>     其他文化旅游体育与传媒支出</v>
          </cell>
          <cell r="C544">
            <v>15</v>
          </cell>
          <cell r="D544">
            <v>277</v>
          </cell>
          <cell r="E544">
            <v>17.467</v>
          </cell>
        </row>
        <row r="545">
          <cell r="A545" t="str">
            <v>207A</v>
          </cell>
          <cell r="B545" t="str">
            <v>省对下专项转移支付补助</v>
          </cell>
        </row>
        <row r="545">
          <cell r="E545" t="str">
            <v/>
          </cell>
        </row>
        <row r="546">
          <cell r="A546">
            <v>208</v>
          </cell>
          <cell r="B546" t="str">
            <v>八、社会保障和就业支出</v>
          </cell>
          <cell r="C546">
            <v>111919</v>
          </cell>
          <cell r="D546">
            <v>107288</v>
          </cell>
          <cell r="E546">
            <v>-0.041</v>
          </cell>
        </row>
        <row r="547">
          <cell r="A547">
            <v>20801</v>
          </cell>
          <cell r="B547" t="str">
            <v>   人力资源和社会保障管理事务</v>
          </cell>
          <cell r="C547">
            <v>7265</v>
          </cell>
          <cell r="D547">
            <v>7876</v>
          </cell>
          <cell r="E547">
            <v>0.084</v>
          </cell>
        </row>
        <row r="548">
          <cell r="A548">
            <v>2080101</v>
          </cell>
          <cell r="B548" t="str">
            <v>     行政运行</v>
          </cell>
          <cell r="C548">
            <v>2706</v>
          </cell>
          <cell r="D548">
            <v>2511</v>
          </cell>
          <cell r="E548">
            <v>-0.072</v>
          </cell>
        </row>
        <row r="549">
          <cell r="A549">
            <v>2080102</v>
          </cell>
          <cell r="B549" t="str">
            <v>     一般行政管理事务</v>
          </cell>
          <cell r="C549">
            <v>0</v>
          </cell>
          <cell r="D549">
            <v>0</v>
          </cell>
          <cell r="E549" t="str">
            <v/>
          </cell>
        </row>
        <row r="550">
          <cell r="A550">
            <v>2080103</v>
          </cell>
          <cell r="B550" t="str">
            <v>     机关服务</v>
          </cell>
          <cell r="C550">
            <v>0</v>
          </cell>
          <cell r="D550">
            <v>0</v>
          </cell>
          <cell r="E550" t="str">
            <v/>
          </cell>
        </row>
        <row r="551">
          <cell r="A551">
            <v>2080104</v>
          </cell>
          <cell r="B551" t="str">
            <v>     综合业务管理</v>
          </cell>
          <cell r="C551">
            <v>0</v>
          </cell>
          <cell r="D551">
            <v>0</v>
          </cell>
          <cell r="E551" t="str">
            <v/>
          </cell>
        </row>
        <row r="552">
          <cell r="A552">
            <v>2080105</v>
          </cell>
          <cell r="B552" t="str">
            <v>     劳动保障监察</v>
          </cell>
          <cell r="C552">
            <v>6</v>
          </cell>
          <cell r="D552">
            <v>11</v>
          </cell>
          <cell r="E552">
            <v>0.833</v>
          </cell>
        </row>
        <row r="553">
          <cell r="A553">
            <v>2080106</v>
          </cell>
          <cell r="B553" t="str">
            <v>     就业管理事务</v>
          </cell>
          <cell r="C553">
            <v>0</v>
          </cell>
          <cell r="D553">
            <v>0</v>
          </cell>
          <cell r="E553" t="str">
            <v/>
          </cell>
        </row>
        <row r="554">
          <cell r="A554">
            <v>2080107</v>
          </cell>
          <cell r="B554" t="str">
            <v>     社会保险业务管理事务</v>
          </cell>
          <cell r="C554">
            <v>1</v>
          </cell>
          <cell r="D554">
            <v>0</v>
          </cell>
          <cell r="E554">
            <v>-1</v>
          </cell>
        </row>
        <row r="555">
          <cell r="A555">
            <v>2080108</v>
          </cell>
          <cell r="B555" t="str">
            <v>     信息化建设</v>
          </cell>
          <cell r="C555">
            <v>1</v>
          </cell>
          <cell r="D555">
            <v>1</v>
          </cell>
          <cell r="E555">
            <v>0</v>
          </cell>
        </row>
        <row r="556">
          <cell r="A556">
            <v>2080109</v>
          </cell>
          <cell r="B556" t="str">
            <v>     社会保险经办机构</v>
          </cell>
          <cell r="C556">
            <v>4016</v>
          </cell>
          <cell r="D556">
            <v>4803</v>
          </cell>
          <cell r="E556">
            <v>0.196</v>
          </cell>
        </row>
        <row r="557">
          <cell r="A557">
            <v>2080110</v>
          </cell>
          <cell r="B557" t="str">
            <v>     劳动关系和维权</v>
          </cell>
          <cell r="C557">
            <v>0</v>
          </cell>
          <cell r="D557">
            <v>0</v>
          </cell>
          <cell r="E557" t="str">
            <v/>
          </cell>
        </row>
        <row r="558">
          <cell r="A558">
            <v>2080111</v>
          </cell>
          <cell r="B558" t="str">
            <v>     公共就业服务和职业技能鉴定机构</v>
          </cell>
          <cell r="C558">
            <v>0</v>
          </cell>
          <cell r="D558">
            <v>0</v>
          </cell>
          <cell r="E558" t="str">
            <v/>
          </cell>
        </row>
        <row r="559">
          <cell r="A559">
            <v>2080112</v>
          </cell>
          <cell r="B559" t="str">
            <v>     劳动人事争议调解仲裁</v>
          </cell>
          <cell r="C559">
            <v>106</v>
          </cell>
          <cell r="D559">
            <v>126</v>
          </cell>
          <cell r="E559">
            <v>0.189</v>
          </cell>
        </row>
        <row r="560">
          <cell r="A560">
            <v>2080113</v>
          </cell>
          <cell r="B560" t="str">
            <v>     政府特殊津贴</v>
          </cell>
          <cell r="C560">
            <v>0</v>
          </cell>
          <cell r="D560">
            <v>0</v>
          </cell>
          <cell r="E560" t="str">
            <v/>
          </cell>
        </row>
        <row r="561">
          <cell r="A561">
            <v>2080114</v>
          </cell>
          <cell r="B561" t="str">
            <v>     资助留学回国人员</v>
          </cell>
          <cell r="C561">
            <v>0</v>
          </cell>
          <cell r="D561">
            <v>0</v>
          </cell>
          <cell r="E561" t="str">
            <v/>
          </cell>
        </row>
        <row r="562">
          <cell r="A562">
            <v>2080115</v>
          </cell>
          <cell r="B562" t="str">
            <v>     博士后日常经费</v>
          </cell>
          <cell r="C562">
            <v>0</v>
          </cell>
          <cell r="D562">
            <v>0</v>
          </cell>
          <cell r="E562" t="str">
            <v/>
          </cell>
        </row>
        <row r="563">
          <cell r="A563">
            <v>2080116</v>
          </cell>
          <cell r="B563" t="str">
            <v>     引进人才费用</v>
          </cell>
          <cell r="C563">
            <v>0</v>
          </cell>
          <cell r="D563">
            <v>0</v>
          </cell>
          <cell r="E563" t="str">
            <v/>
          </cell>
        </row>
        <row r="564">
          <cell r="A564">
            <v>2080150</v>
          </cell>
          <cell r="B564" t="str">
            <v>     事业运行</v>
          </cell>
          <cell r="C564">
            <v>0</v>
          </cell>
          <cell r="D564">
            <v>0</v>
          </cell>
          <cell r="E564" t="str">
            <v/>
          </cell>
        </row>
        <row r="565">
          <cell r="A565">
            <v>2080199</v>
          </cell>
          <cell r="B565" t="str">
            <v>     其他人力资源和社会保障管理事务支出</v>
          </cell>
          <cell r="C565">
            <v>429</v>
          </cell>
          <cell r="D565">
            <v>424</v>
          </cell>
          <cell r="E565">
            <v>-0.012</v>
          </cell>
        </row>
        <row r="566">
          <cell r="A566">
            <v>20802</v>
          </cell>
          <cell r="B566" t="str">
            <v>   民政管理事务</v>
          </cell>
          <cell r="C566">
            <v>3511</v>
          </cell>
          <cell r="D566">
            <v>1855</v>
          </cell>
          <cell r="E566">
            <v>-0.472</v>
          </cell>
        </row>
        <row r="567">
          <cell r="A567">
            <v>2080201</v>
          </cell>
          <cell r="B567" t="str">
            <v>     行政运行</v>
          </cell>
          <cell r="C567">
            <v>735</v>
          </cell>
          <cell r="D567">
            <v>654</v>
          </cell>
          <cell r="E567">
            <v>-0.11</v>
          </cell>
        </row>
        <row r="568">
          <cell r="A568">
            <v>2080202</v>
          </cell>
          <cell r="B568" t="str">
            <v>     一般行政管理事务</v>
          </cell>
          <cell r="C568">
            <v>0</v>
          </cell>
          <cell r="D568">
            <v>0</v>
          </cell>
          <cell r="E568" t="str">
            <v/>
          </cell>
        </row>
        <row r="569">
          <cell r="A569">
            <v>2080203</v>
          </cell>
          <cell r="B569" t="str">
            <v>     机关服务</v>
          </cell>
          <cell r="C569">
            <v>0</v>
          </cell>
          <cell r="D569">
            <v>0</v>
          </cell>
          <cell r="E569" t="str">
            <v/>
          </cell>
        </row>
        <row r="570">
          <cell r="A570">
            <v>2080206</v>
          </cell>
          <cell r="B570" t="str">
            <v>     社会组织管理</v>
          </cell>
          <cell r="C570">
            <v>35</v>
          </cell>
          <cell r="D570">
            <v>7</v>
          </cell>
          <cell r="E570">
            <v>-0.8</v>
          </cell>
        </row>
        <row r="571">
          <cell r="A571">
            <v>2080207</v>
          </cell>
          <cell r="B571" t="str">
            <v>     行政区划和地名管理</v>
          </cell>
          <cell r="C571">
            <v>44</v>
          </cell>
          <cell r="D571">
            <v>30</v>
          </cell>
          <cell r="E571">
            <v>-0.318</v>
          </cell>
        </row>
        <row r="572">
          <cell r="A572">
            <v>2080208</v>
          </cell>
          <cell r="B572" t="str">
            <v>     基层政权建设和社区治理</v>
          </cell>
          <cell r="C572">
            <v>1442</v>
          </cell>
          <cell r="D572">
            <v>495</v>
          </cell>
          <cell r="E572">
            <v>-0.657</v>
          </cell>
        </row>
        <row r="573">
          <cell r="A573">
            <v>2080299</v>
          </cell>
          <cell r="B573" t="str">
            <v>     其他民政管理事务支出</v>
          </cell>
          <cell r="C573">
            <v>1255</v>
          </cell>
          <cell r="D573">
            <v>669</v>
          </cell>
          <cell r="E573">
            <v>-0.467</v>
          </cell>
        </row>
        <row r="574">
          <cell r="A574">
            <v>20804</v>
          </cell>
          <cell r="B574" t="str">
            <v>   补充全国社会保障基金</v>
          </cell>
          <cell r="C574">
            <v>0</v>
          </cell>
          <cell r="D574">
            <v>0</v>
          </cell>
          <cell r="E574" t="str">
            <v/>
          </cell>
        </row>
        <row r="575">
          <cell r="A575">
            <v>2080402</v>
          </cell>
          <cell r="B575" t="str">
            <v>     用一般公共预算补充基金</v>
          </cell>
          <cell r="C575">
            <v>0</v>
          </cell>
          <cell r="D575">
            <v>0</v>
          </cell>
          <cell r="E575" t="str">
            <v/>
          </cell>
        </row>
        <row r="576">
          <cell r="A576">
            <v>20805</v>
          </cell>
          <cell r="B576" t="str">
            <v>   行政事业单位养老支出</v>
          </cell>
          <cell r="C576">
            <v>36255</v>
          </cell>
          <cell r="D576">
            <v>37930</v>
          </cell>
          <cell r="E576">
            <v>0.046</v>
          </cell>
        </row>
        <row r="577">
          <cell r="A577">
            <v>2080501</v>
          </cell>
          <cell r="B577" t="str">
            <v>     行政单位离退休</v>
          </cell>
          <cell r="C577">
            <v>3150</v>
          </cell>
          <cell r="D577">
            <v>3600</v>
          </cell>
          <cell r="E577">
            <v>0.143</v>
          </cell>
        </row>
        <row r="578">
          <cell r="A578">
            <v>2080502</v>
          </cell>
          <cell r="B578" t="str">
            <v>     事业单位离退休</v>
          </cell>
          <cell r="C578">
            <v>24</v>
          </cell>
          <cell r="D578">
            <v>24</v>
          </cell>
          <cell r="E578">
            <v>0</v>
          </cell>
        </row>
        <row r="579">
          <cell r="A579">
            <v>2080503</v>
          </cell>
          <cell r="B579" t="str">
            <v>     离退休人员管理机构</v>
          </cell>
          <cell r="C579">
            <v>0</v>
          </cell>
          <cell r="D579">
            <v>0</v>
          </cell>
          <cell r="E579" t="str">
            <v/>
          </cell>
        </row>
        <row r="580">
          <cell r="A580">
            <v>2080505</v>
          </cell>
          <cell r="B580" t="str">
            <v>     机关事业单位基本养老保险缴费支出</v>
          </cell>
          <cell r="C580">
            <v>13923</v>
          </cell>
          <cell r="D580">
            <v>13928</v>
          </cell>
          <cell r="E580">
            <v>0</v>
          </cell>
        </row>
        <row r="581">
          <cell r="A581">
            <v>2080506</v>
          </cell>
          <cell r="B581" t="str">
            <v>     机关事业单位职业年金缴费支出</v>
          </cell>
          <cell r="C581">
            <v>1892</v>
          </cell>
          <cell r="D581">
            <v>2000</v>
          </cell>
          <cell r="E581">
            <v>0.057</v>
          </cell>
        </row>
        <row r="582">
          <cell r="A582">
            <v>2080507</v>
          </cell>
          <cell r="B582" t="str">
            <v>     对机关事业单位基本养老保险基金的补助</v>
          </cell>
          <cell r="C582">
            <v>4465</v>
          </cell>
          <cell r="D582">
            <v>4805</v>
          </cell>
          <cell r="E582">
            <v>0.076</v>
          </cell>
        </row>
        <row r="583">
          <cell r="A583">
            <v>2080508</v>
          </cell>
          <cell r="B583" t="str">
            <v>     对机关事业单位职业年金的补助</v>
          </cell>
          <cell r="C583">
            <v>0</v>
          </cell>
          <cell r="D583">
            <v>0</v>
          </cell>
          <cell r="E583" t="str">
            <v/>
          </cell>
        </row>
        <row r="584">
          <cell r="A584">
            <v>2080599</v>
          </cell>
          <cell r="B584" t="str">
            <v>     其他行政事业单位养老支出</v>
          </cell>
          <cell r="C584">
            <v>12801</v>
          </cell>
          <cell r="D584">
            <v>13573</v>
          </cell>
          <cell r="E584">
            <v>0.06</v>
          </cell>
        </row>
        <row r="585">
          <cell r="A585">
            <v>20806</v>
          </cell>
          <cell r="B585" t="str">
            <v>   企业改革补助</v>
          </cell>
          <cell r="C585">
            <v>0</v>
          </cell>
          <cell r="D585">
            <v>0</v>
          </cell>
          <cell r="E585" t="str">
            <v/>
          </cell>
        </row>
        <row r="586">
          <cell r="A586">
            <v>2080601</v>
          </cell>
          <cell r="B586" t="str">
            <v>     企业关闭破产补助</v>
          </cell>
          <cell r="C586">
            <v>0</v>
          </cell>
          <cell r="D586">
            <v>0</v>
          </cell>
          <cell r="E586" t="str">
            <v/>
          </cell>
        </row>
        <row r="587">
          <cell r="A587">
            <v>2080602</v>
          </cell>
          <cell r="B587" t="str">
            <v>     厂办大集体改革补助</v>
          </cell>
          <cell r="C587">
            <v>0</v>
          </cell>
          <cell r="D587">
            <v>0</v>
          </cell>
          <cell r="E587" t="str">
            <v/>
          </cell>
        </row>
        <row r="588">
          <cell r="A588">
            <v>2080699</v>
          </cell>
          <cell r="B588" t="str">
            <v>     其他企业改革发展补助</v>
          </cell>
          <cell r="C588">
            <v>0</v>
          </cell>
          <cell r="D588">
            <v>0</v>
          </cell>
          <cell r="E588" t="str">
            <v/>
          </cell>
        </row>
        <row r="589">
          <cell r="A589">
            <v>20807</v>
          </cell>
          <cell r="B589" t="str">
            <v>   就业补助</v>
          </cell>
          <cell r="C589">
            <v>5980</v>
          </cell>
          <cell r="D589">
            <v>4848</v>
          </cell>
          <cell r="E589">
            <v>-0.189</v>
          </cell>
        </row>
        <row r="590">
          <cell r="A590">
            <v>2080701</v>
          </cell>
          <cell r="B590" t="str">
            <v>     就业创业服务补贴</v>
          </cell>
          <cell r="C590">
            <v>0</v>
          </cell>
          <cell r="D590">
            <v>0</v>
          </cell>
          <cell r="E590" t="str">
            <v/>
          </cell>
        </row>
        <row r="591">
          <cell r="A591">
            <v>2080702</v>
          </cell>
          <cell r="B591" t="str">
            <v>     职业培训补贴</v>
          </cell>
          <cell r="C591">
            <v>0</v>
          </cell>
          <cell r="D591">
            <v>0</v>
          </cell>
          <cell r="E591" t="str">
            <v/>
          </cell>
        </row>
        <row r="592">
          <cell r="A592">
            <v>2080704</v>
          </cell>
          <cell r="B592" t="str">
            <v>     社会保险补贴</v>
          </cell>
          <cell r="C592">
            <v>0</v>
          </cell>
          <cell r="D592">
            <v>0</v>
          </cell>
          <cell r="E592" t="str">
            <v/>
          </cell>
        </row>
        <row r="593">
          <cell r="A593">
            <v>2080705</v>
          </cell>
          <cell r="B593" t="str">
            <v>     公益性岗位补贴</v>
          </cell>
          <cell r="C593">
            <v>0</v>
          </cell>
          <cell r="D593">
            <v>0</v>
          </cell>
          <cell r="E593" t="str">
            <v/>
          </cell>
        </row>
        <row r="594">
          <cell r="A594">
            <v>2080709</v>
          </cell>
          <cell r="B594" t="str">
            <v>     职业技能鉴定补贴</v>
          </cell>
          <cell r="C594">
            <v>0</v>
          </cell>
          <cell r="D594">
            <v>0</v>
          </cell>
          <cell r="E594" t="str">
            <v/>
          </cell>
        </row>
        <row r="595">
          <cell r="A595">
            <v>2080711</v>
          </cell>
          <cell r="B595" t="str">
            <v>     就业见习补贴</v>
          </cell>
          <cell r="C595">
            <v>707</v>
          </cell>
          <cell r="D595">
            <v>2148</v>
          </cell>
          <cell r="E595">
            <v>2.038</v>
          </cell>
        </row>
        <row r="596">
          <cell r="A596">
            <v>2080712</v>
          </cell>
          <cell r="B596" t="str">
            <v>     高技能人才培养补助</v>
          </cell>
          <cell r="C596">
            <v>0</v>
          </cell>
          <cell r="D596">
            <v>0</v>
          </cell>
          <cell r="E596" t="str">
            <v/>
          </cell>
        </row>
        <row r="597">
          <cell r="A597">
            <v>2080713</v>
          </cell>
          <cell r="B597" t="str">
            <v>     促进创业补贴</v>
          </cell>
          <cell r="C597">
            <v>0</v>
          </cell>
          <cell r="D597">
            <v>0</v>
          </cell>
          <cell r="E597" t="str">
            <v/>
          </cell>
        </row>
        <row r="598">
          <cell r="A598">
            <v>2080799</v>
          </cell>
          <cell r="B598" t="str">
            <v>     其他就业补助支出</v>
          </cell>
          <cell r="C598">
            <v>5273</v>
          </cell>
          <cell r="D598">
            <v>2700</v>
          </cell>
          <cell r="E598">
            <v>-0.488</v>
          </cell>
        </row>
        <row r="599">
          <cell r="A599">
            <v>20808</v>
          </cell>
          <cell r="B599" t="str">
            <v>   抚恤</v>
          </cell>
          <cell r="C599">
            <v>12221</v>
          </cell>
          <cell r="D599">
            <v>10237</v>
          </cell>
          <cell r="E599">
            <v>-0.162</v>
          </cell>
        </row>
        <row r="600">
          <cell r="A600">
            <v>2080801</v>
          </cell>
          <cell r="B600" t="str">
            <v>     死亡抚恤</v>
          </cell>
          <cell r="C600">
            <v>3805</v>
          </cell>
          <cell r="D600">
            <v>4014</v>
          </cell>
          <cell r="E600">
            <v>0.055</v>
          </cell>
        </row>
        <row r="601">
          <cell r="A601">
            <v>2080802</v>
          </cell>
          <cell r="B601" t="str">
            <v>     伤残抚恤</v>
          </cell>
          <cell r="C601">
            <v>4002</v>
          </cell>
          <cell r="D601">
            <v>2053</v>
          </cell>
          <cell r="E601">
            <v>-0.487</v>
          </cell>
        </row>
        <row r="602">
          <cell r="A602">
            <v>2080803</v>
          </cell>
          <cell r="B602" t="str">
            <v>     在乡复员、退伍军人生活补助</v>
          </cell>
          <cell r="C602">
            <v>0</v>
          </cell>
          <cell r="D602">
            <v>1742</v>
          </cell>
          <cell r="E602" t="str">
            <v/>
          </cell>
        </row>
        <row r="603">
          <cell r="A603">
            <v>2080804</v>
          </cell>
          <cell r="B603" t="str">
            <v>     优抚事业单位支出</v>
          </cell>
          <cell r="C603">
            <v>0</v>
          </cell>
          <cell r="D603">
            <v>0</v>
          </cell>
          <cell r="E603" t="str">
            <v/>
          </cell>
        </row>
        <row r="604">
          <cell r="A604">
            <v>2080805</v>
          </cell>
          <cell r="B604" t="str">
            <v>     义务兵优待</v>
          </cell>
          <cell r="C604">
            <v>1749</v>
          </cell>
          <cell r="D604">
            <v>1202</v>
          </cell>
          <cell r="E604">
            <v>-0.313</v>
          </cell>
        </row>
        <row r="605">
          <cell r="A605">
            <v>2080806</v>
          </cell>
          <cell r="B605" t="str">
            <v>     农村籍退役士兵老年生活补助</v>
          </cell>
          <cell r="C605">
            <v>0</v>
          </cell>
          <cell r="D605">
            <v>169</v>
          </cell>
          <cell r="E605" t="str">
            <v/>
          </cell>
        </row>
        <row r="606">
          <cell r="A606">
            <v>2080899</v>
          </cell>
          <cell r="B606" t="str">
            <v>     其他优抚支出</v>
          </cell>
          <cell r="C606">
            <v>2665</v>
          </cell>
          <cell r="D606">
            <v>1057</v>
          </cell>
          <cell r="E606">
            <v>-0.603</v>
          </cell>
        </row>
        <row r="607">
          <cell r="A607">
            <v>20809</v>
          </cell>
          <cell r="B607" t="str">
            <v>   退役安置</v>
          </cell>
          <cell r="C607">
            <v>30001</v>
          </cell>
          <cell r="D607">
            <v>29935</v>
          </cell>
          <cell r="E607">
            <v>-0.002</v>
          </cell>
        </row>
        <row r="608">
          <cell r="A608">
            <v>2080901</v>
          </cell>
          <cell r="B608" t="str">
            <v>     退役士兵安置</v>
          </cell>
          <cell r="C608">
            <v>430</v>
          </cell>
          <cell r="D608">
            <v>410</v>
          </cell>
          <cell r="E608">
            <v>-0.047</v>
          </cell>
        </row>
        <row r="609">
          <cell r="A609">
            <v>2080902</v>
          </cell>
          <cell r="B609" t="str">
            <v>     军队移交政府的离退休人员安置</v>
          </cell>
          <cell r="C609">
            <v>27253</v>
          </cell>
          <cell r="D609">
            <v>27138</v>
          </cell>
          <cell r="E609">
            <v>-0.004</v>
          </cell>
        </row>
        <row r="610">
          <cell r="A610">
            <v>2080903</v>
          </cell>
          <cell r="B610" t="str">
            <v>     军队移交政府离退休干部管理机构</v>
          </cell>
          <cell r="C610">
            <v>134</v>
          </cell>
          <cell r="D610">
            <v>558</v>
          </cell>
          <cell r="E610">
            <v>3.164</v>
          </cell>
        </row>
        <row r="611">
          <cell r="A611">
            <v>2080904</v>
          </cell>
          <cell r="B611" t="str">
            <v>     退役士兵管理教育</v>
          </cell>
          <cell r="C611">
            <v>2</v>
          </cell>
          <cell r="D611">
            <v>45</v>
          </cell>
          <cell r="E611">
            <v>21.5</v>
          </cell>
        </row>
        <row r="612">
          <cell r="A612">
            <v>2080905</v>
          </cell>
          <cell r="B612" t="str">
            <v>     军队转业干部安置</v>
          </cell>
          <cell r="C612">
            <v>1080</v>
          </cell>
          <cell r="D612">
            <v>1530</v>
          </cell>
          <cell r="E612">
            <v>0.417</v>
          </cell>
        </row>
        <row r="613">
          <cell r="A613">
            <v>2080999</v>
          </cell>
          <cell r="B613" t="str">
            <v>     其他退役安置支出</v>
          </cell>
          <cell r="C613">
            <v>1102</v>
          </cell>
          <cell r="D613">
            <v>254</v>
          </cell>
          <cell r="E613">
            <v>-0.77</v>
          </cell>
        </row>
        <row r="614">
          <cell r="A614">
            <v>20810</v>
          </cell>
          <cell r="B614" t="str">
            <v>   社会福利</v>
          </cell>
          <cell r="C614">
            <v>2113</v>
          </cell>
          <cell r="D614">
            <v>4037</v>
          </cell>
          <cell r="E614">
            <v>0.911</v>
          </cell>
        </row>
        <row r="615">
          <cell r="A615">
            <v>2081001</v>
          </cell>
          <cell r="B615" t="str">
            <v>     儿童福利</v>
          </cell>
          <cell r="C615">
            <v>137</v>
          </cell>
          <cell r="D615">
            <v>154</v>
          </cell>
          <cell r="E615">
            <v>0.124</v>
          </cell>
        </row>
        <row r="616">
          <cell r="A616">
            <v>2081002</v>
          </cell>
          <cell r="B616" t="str">
            <v>     老年福利</v>
          </cell>
          <cell r="C616">
            <v>1844</v>
          </cell>
          <cell r="D616">
            <v>2222</v>
          </cell>
          <cell r="E616">
            <v>0.205</v>
          </cell>
        </row>
        <row r="617">
          <cell r="A617">
            <v>2081003</v>
          </cell>
          <cell r="B617" t="str">
            <v>     康复辅具</v>
          </cell>
          <cell r="C617">
            <v>0</v>
          </cell>
          <cell r="D617">
            <v>0</v>
          </cell>
          <cell r="E617" t="str">
            <v/>
          </cell>
        </row>
        <row r="618">
          <cell r="A618">
            <v>2081004</v>
          </cell>
          <cell r="B618" t="str">
            <v>     殡葬</v>
          </cell>
          <cell r="C618">
            <v>0</v>
          </cell>
          <cell r="D618">
            <v>0</v>
          </cell>
          <cell r="E618" t="str">
            <v/>
          </cell>
        </row>
        <row r="619">
          <cell r="A619">
            <v>2081005</v>
          </cell>
          <cell r="B619" t="str">
            <v>     社会福利事业单位</v>
          </cell>
          <cell r="C619">
            <v>0</v>
          </cell>
          <cell r="D619">
            <v>0</v>
          </cell>
          <cell r="E619" t="str">
            <v/>
          </cell>
        </row>
        <row r="620">
          <cell r="A620">
            <v>2081006</v>
          </cell>
          <cell r="B620" t="str">
            <v>     养老服务</v>
          </cell>
          <cell r="C620">
            <v>0</v>
          </cell>
          <cell r="D620">
            <v>1555</v>
          </cell>
          <cell r="E620" t="str">
            <v/>
          </cell>
        </row>
        <row r="621">
          <cell r="A621">
            <v>2081099</v>
          </cell>
          <cell r="B621" t="str">
            <v>     其他社会福利支出</v>
          </cell>
          <cell r="C621">
            <v>132</v>
          </cell>
          <cell r="D621">
            <v>106</v>
          </cell>
          <cell r="E621">
            <v>-0.197</v>
          </cell>
        </row>
        <row r="622">
          <cell r="A622">
            <v>20811</v>
          </cell>
          <cell r="B622" t="str">
            <v>   残疾人事业</v>
          </cell>
          <cell r="C622">
            <v>2238</v>
          </cell>
          <cell r="D622">
            <v>2143</v>
          </cell>
          <cell r="E622">
            <v>-0.042</v>
          </cell>
        </row>
        <row r="623">
          <cell r="A623">
            <v>2081101</v>
          </cell>
          <cell r="B623" t="str">
            <v>     行政运行</v>
          </cell>
          <cell r="C623">
            <v>165</v>
          </cell>
          <cell r="D623">
            <v>180</v>
          </cell>
          <cell r="E623">
            <v>0.091</v>
          </cell>
        </row>
        <row r="624">
          <cell r="A624">
            <v>2081102</v>
          </cell>
          <cell r="B624" t="str">
            <v>     一般行政管理事务</v>
          </cell>
          <cell r="C624">
            <v>0</v>
          </cell>
          <cell r="D624">
            <v>0</v>
          </cell>
          <cell r="E624" t="str">
            <v/>
          </cell>
        </row>
        <row r="625">
          <cell r="A625">
            <v>2081103</v>
          </cell>
          <cell r="B625" t="str">
            <v>     机关服务</v>
          </cell>
          <cell r="C625">
            <v>0</v>
          </cell>
          <cell r="D625">
            <v>0</v>
          </cell>
          <cell r="E625" t="str">
            <v/>
          </cell>
        </row>
        <row r="626">
          <cell r="A626">
            <v>2081104</v>
          </cell>
          <cell r="B626" t="str">
            <v>     残疾人康复</v>
          </cell>
          <cell r="C626">
            <v>149</v>
          </cell>
          <cell r="D626">
            <v>129</v>
          </cell>
          <cell r="E626">
            <v>-0.134</v>
          </cell>
        </row>
        <row r="627">
          <cell r="A627">
            <v>2081105</v>
          </cell>
          <cell r="B627" t="str">
            <v>     残疾人就业和扶贫</v>
          </cell>
          <cell r="C627">
            <v>257</v>
          </cell>
          <cell r="D627">
            <v>182</v>
          </cell>
          <cell r="E627">
            <v>-0.292</v>
          </cell>
        </row>
        <row r="628">
          <cell r="A628">
            <v>2081106</v>
          </cell>
          <cell r="B628" t="str">
            <v>     残疾人体育</v>
          </cell>
          <cell r="C628">
            <v>0</v>
          </cell>
          <cell r="D628">
            <v>0</v>
          </cell>
          <cell r="E628" t="str">
            <v/>
          </cell>
        </row>
        <row r="629">
          <cell r="A629">
            <v>2081107</v>
          </cell>
          <cell r="B629" t="str">
            <v>     残疾人生活和护理补贴</v>
          </cell>
          <cell r="C629">
            <v>550</v>
          </cell>
          <cell r="D629">
            <v>699</v>
          </cell>
          <cell r="E629">
            <v>0.271</v>
          </cell>
        </row>
        <row r="630">
          <cell r="A630">
            <v>2081199</v>
          </cell>
          <cell r="B630" t="str">
            <v>     其他残疾人事业支出</v>
          </cell>
          <cell r="C630">
            <v>1117</v>
          </cell>
          <cell r="D630">
            <v>953</v>
          </cell>
          <cell r="E630">
            <v>-0.147</v>
          </cell>
        </row>
        <row r="631">
          <cell r="A631">
            <v>20816</v>
          </cell>
          <cell r="B631" t="str">
            <v>   红十字事业</v>
          </cell>
          <cell r="C631">
            <v>133</v>
          </cell>
          <cell r="D631">
            <v>141</v>
          </cell>
          <cell r="E631">
            <v>0.06</v>
          </cell>
        </row>
        <row r="632">
          <cell r="A632">
            <v>2081601</v>
          </cell>
          <cell r="B632" t="str">
            <v>     行政运行</v>
          </cell>
          <cell r="C632">
            <v>119</v>
          </cell>
          <cell r="D632">
            <v>140</v>
          </cell>
          <cell r="E632">
            <v>0.176</v>
          </cell>
        </row>
        <row r="633">
          <cell r="A633">
            <v>2081602</v>
          </cell>
          <cell r="B633" t="str">
            <v>     一般行政管理事务</v>
          </cell>
          <cell r="C633">
            <v>0</v>
          </cell>
          <cell r="D633">
            <v>0</v>
          </cell>
          <cell r="E633" t="str">
            <v/>
          </cell>
        </row>
        <row r="634">
          <cell r="A634">
            <v>2081603</v>
          </cell>
          <cell r="B634" t="str">
            <v>     机关服务</v>
          </cell>
          <cell r="C634">
            <v>0</v>
          </cell>
          <cell r="D634">
            <v>0</v>
          </cell>
          <cell r="E634" t="str">
            <v/>
          </cell>
        </row>
        <row r="635">
          <cell r="A635">
            <v>2081699</v>
          </cell>
          <cell r="B635" t="str">
            <v>     其他红十字事业支出</v>
          </cell>
          <cell r="C635">
            <v>14</v>
          </cell>
          <cell r="D635">
            <v>1</v>
          </cell>
          <cell r="E635">
            <v>-0.929</v>
          </cell>
        </row>
        <row r="636">
          <cell r="A636">
            <v>20819</v>
          </cell>
          <cell r="B636" t="str">
            <v>   最低生活保障</v>
          </cell>
          <cell r="C636">
            <v>4205</v>
          </cell>
          <cell r="D636">
            <v>3925</v>
          </cell>
          <cell r="E636">
            <v>-0.067</v>
          </cell>
        </row>
        <row r="637">
          <cell r="A637">
            <v>2081901</v>
          </cell>
          <cell r="B637" t="str">
            <v>     城市最低生活保障金支出</v>
          </cell>
          <cell r="C637">
            <v>4205</v>
          </cell>
          <cell r="D637">
            <v>3925</v>
          </cell>
          <cell r="E637">
            <v>-0.067</v>
          </cell>
        </row>
        <row r="638">
          <cell r="A638">
            <v>2081902</v>
          </cell>
          <cell r="B638" t="str">
            <v>     农村最低生活保障金支出</v>
          </cell>
          <cell r="C638">
            <v>0</v>
          </cell>
          <cell r="D638">
            <v>0</v>
          </cell>
          <cell r="E638" t="str">
            <v/>
          </cell>
        </row>
        <row r="639">
          <cell r="A639">
            <v>20820</v>
          </cell>
          <cell r="B639" t="str">
            <v>   临时救助</v>
          </cell>
          <cell r="C639">
            <v>345</v>
          </cell>
          <cell r="D639">
            <v>428</v>
          </cell>
          <cell r="E639">
            <v>0.241</v>
          </cell>
        </row>
        <row r="640">
          <cell r="A640">
            <v>2082001</v>
          </cell>
          <cell r="B640" t="str">
            <v>     临时救助支出</v>
          </cell>
          <cell r="C640">
            <v>310</v>
          </cell>
          <cell r="D640">
            <v>368</v>
          </cell>
          <cell r="E640">
            <v>0.187</v>
          </cell>
        </row>
        <row r="641">
          <cell r="A641">
            <v>2082002</v>
          </cell>
          <cell r="B641" t="str">
            <v>     流浪乞讨人员救助支出</v>
          </cell>
          <cell r="C641">
            <v>35</v>
          </cell>
          <cell r="D641">
            <v>60</v>
          </cell>
          <cell r="E641">
            <v>0.714</v>
          </cell>
        </row>
        <row r="642">
          <cell r="A642">
            <v>20821</v>
          </cell>
          <cell r="B642" t="str">
            <v>   特困人员救助供养</v>
          </cell>
          <cell r="C642">
            <v>351</v>
          </cell>
          <cell r="D642">
            <v>461</v>
          </cell>
          <cell r="E642">
            <v>0.313</v>
          </cell>
        </row>
        <row r="643">
          <cell r="A643">
            <v>2082101</v>
          </cell>
          <cell r="B643" t="str">
            <v>     城市特困人员救助供养支出</v>
          </cell>
          <cell r="C643">
            <v>351</v>
          </cell>
          <cell r="D643">
            <v>461</v>
          </cell>
          <cell r="E643">
            <v>0.313</v>
          </cell>
        </row>
        <row r="644">
          <cell r="A644">
            <v>2082102</v>
          </cell>
          <cell r="B644" t="str">
            <v>     农村特困人员救助供养支出</v>
          </cell>
          <cell r="C644">
            <v>0</v>
          </cell>
          <cell r="D644">
            <v>0</v>
          </cell>
          <cell r="E644" t="str">
            <v/>
          </cell>
        </row>
        <row r="645">
          <cell r="A645">
            <v>20824</v>
          </cell>
          <cell r="B645" t="str">
            <v>   补充道路交通事故社会救助基金</v>
          </cell>
          <cell r="C645">
            <v>0</v>
          </cell>
          <cell r="D645">
            <v>0</v>
          </cell>
          <cell r="E645" t="str">
            <v/>
          </cell>
        </row>
        <row r="646">
          <cell r="A646">
            <v>2082401</v>
          </cell>
          <cell r="B646" t="str">
            <v>     交强险增值税补助基金支出</v>
          </cell>
          <cell r="C646">
            <v>0</v>
          </cell>
          <cell r="D646">
            <v>0</v>
          </cell>
          <cell r="E646" t="str">
            <v/>
          </cell>
        </row>
        <row r="647">
          <cell r="A647">
            <v>2082402</v>
          </cell>
          <cell r="B647" t="str">
            <v>     交强险罚款收入补助基金支出</v>
          </cell>
          <cell r="C647">
            <v>0</v>
          </cell>
          <cell r="D647">
            <v>0</v>
          </cell>
          <cell r="E647" t="str">
            <v/>
          </cell>
        </row>
        <row r="648">
          <cell r="A648">
            <v>20825</v>
          </cell>
          <cell r="B648" t="str">
            <v>   其他生活救助</v>
          </cell>
          <cell r="C648">
            <v>121</v>
          </cell>
          <cell r="D648">
            <v>115</v>
          </cell>
          <cell r="E648">
            <v>-0.05</v>
          </cell>
        </row>
        <row r="649">
          <cell r="A649">
            <v>2082501</v>
          </cell>
          <cell r="B649" t="str">
            <v>     其他城市生活救助</v>
          </cell>
          <cell r="C649">
            <v>121</v>
          </cell>
          <cell r="D649">
            <v>115</v>
          </cell>
          <cell r="E649">
            <v>-0.05</v>
          </cell>
        </row>
        <row r="650">
          <cell r="A650">
            <v>2082502</v>
          </cell>
          <cell r="B650" t="str">
            <v>     其他农村生活救助</v>
          </cell>
          <cell r="C650">
            <v>0</v>
          </cell>
          <cell r="D650">
            <v>0</v>
          </cell>
          <cell r="E650" t="str">
            <v/>
          </cell>
        </row>
        <row r="651">
          <cell r="A651">
            <v>20826</v>
          </cell>
          <cell r="B651" t="str">
            <v>   财政对基本养老保险基金的补助</v>
          </cell>
          <cell r="C651">
            <v>4064</v>
          </cell>
          <cell r="D651">
            <v>652</v>
          </cell>
          <cell r="E651">
            <v>-0.84</v>
          </cell>
        </row>
        <row r="652">
          <cell r="A652">
            <v>2082601</v>
          </cell>
          <cell r="B652" t="str">
            <v>     财政对企业职工基本养老保险基金的补助</v>
          </cell>
          <cell r="C652">
            <v>0</v>
          </cell>
          <cell r="D652">
            <v>0</v>
          </cell>
          <cell r="E652" t="str">
            <v/>
          </cell>
        </row>
        <row r="653">
          <cell r="A653">
            <v>2082602</v>
          </cell>
          <cell r="B653" t="str">
            <v>     财政对城乡居民基本养老保险基金的补助</v>
          </cell>
          <cell r="C653">
            <v>4064</v>
          </cell>
          <cell r="D653">
            <v>652</v>
          </cell>
          <cell r="E653">
            <v>-0.84</v>
          </cell>
        </row>
        <row r="654">
          <cell r="A654">
            <v>2082699</v>
          </cell>
          <cell r="B654" t="str">
            <v>     财政对其他基本养老保险基金的补助</v>
          </cell>
          <cell r="C654">
            <v>0</v>
          </cell>
          <cell r="D654">
            <v>0</v>
          </cell>
          <cell r="E654" t="str">
            <v/>
          </cell>
        </row>
        <row r="655">
          <cell r="A655">
            <v>20827</v>
          </cell>
          <cell r="B655" t="str">
            <v>   财政对其他社会保险基金的补助</v>
          </cell>
          <cell r="C655">
            <v>423</v>
          </cell>
          <cell r="D655">
            <v>174</v>
          </cell>
          <cell r="E655">
            <v>-0.589</v>
          </cell>
        </row>
        <row r="656">
          <cell r="A656">
            <v>2082701</v>
          </cell>
          <cell r="B656" t="str">
            <v>     财政对失业保险基金的补助</v>
          </cell>
          <cell r="C656">
            <v>0</v>
          </cell>
          <cell r="D656">
            <v>0</v>
          </cell>
          <cell r="E656" t="str">
            <v/>
          </cell>
        </row>
        <row r="657">
          <cell r="A657">
            <v>2082702</v>
          </cell>
          <cell r="B657" t="str">
            <v>     财政对工伤保险基金的补助</v>
          </cell>
          <cell r="C657">
            <v>0</v>
          </cell>
          <cell r="D657">
            <v>0</v>
          </cell>
          <cell r="E657" t="str">
            <v/>
          </cell>
        </row>
        <row r="658">
          <cell r="A658">
            <v>2082703</v>
          </cell>
          <cell r="B658" t="str">
            <v>     财政对生育保险基金的补助</v>
          </cell>
          <cell r="C658">
            <v>0</v>
          </cell>
        </row>
        <row r="658">
          <cell r="E658" t="str">
            <v/>
          </cell>
        </row>
        <row r="659">
          <cell r="A659">
            <v>2082799</v>
          </cell>
          <cell r="B659" t="str">
            <v>     其他财政对社会保险基金的补助</v>
          </cell>
          <cell r="C659">
            <v>423</v>
          </cell>
          <cell r="D659">
            <v>174</v>
          </cell>
          <cell r="E659">
            <v>-0.589</v>
          </cell>
        </row>
        <row r="660">
          <cell r="A660">
            <v>20828</v>
          </cell>
          <cell r="B660" t="str">
            <v>   退役军人管理事务</v>
          </cell>
          <cell r="C660">
            <v>1403</v>
          </cell>
          <cell r="D660">
            <v>1055</v>
          </cell>
          <cell r="E660">
            <v>-0.248</v>
          </cell>
        </row>
        <row r="661">
          <cell r="A661">
            <v>2082801</v>
          </cell>
          <cell r="B661" t="str">
            <v>     行政运行</v>
          </cell>
          <cell r="C661">
            <v>388</v>
          </cell>
          <cell r="D661">
            <v>379</v>
          </cell>
          <cell r="E661">
            <v>-0.023</v>
          </cell>
        </row>
        <row r="662">
          <cell r="A662">
            <v>2082802</v>
          </cell>
          <cell r="B662" t="str">
            <v>     一般行政管理事务</v>
          </cell>
          <cell r="C662">
            <v>0</v>
          </cell>
          <cell r="D662">
            <v>0</v>
          </cell>
          <cell r="E662" t="str">
            <v/>
          </cell>
        </row>
        <row r="663">
          <cell r="A663">
            <v>2082803</v>
          </cell>
          <cell r="B663" t="str">
            <v>     机关服务</v>
          </cell>
          <cell r="C663">
            <v>0</v>
          </cell>
          <cell r="D663">
            <v>0</v>
          </cell>
          <cell r="E663" t="str">
            <v/>
          </cell>
        </row>
        <row r="664">
          <cell r="A664">
            <v>2082804</v>
          </cell>
          <cell r="B664" t="str">
            <v>     拥军优属</v>
          </cell>
          <cell r="C664">
            <v>497</v>
          </cell>
          <cell r="D664">
            <v>271</v>
          </cell>
          <cell r="E664">
            <v>-0.455</v>
          </cell>
        </row>
        <row r="665">
          <cell r="A665">
            <v>2082805</v>
          </cell>
          <cell r="B665" t="str">
            <v>     部队供应</v>
          </cell>
        </row>
        <row r="665">
          <cell r="D665">
            <v>0</v>
          </cell>
          <cell r="E665" t="str">
            <v/>
          </cell>
        </row>
        <row r="666">
          <cell r="A666">
            <v>2082850</v>
          </cell>
          <cell r="B666" t="str">
            <v>     事业运行</v>
          </cell>
        </row>
        <row r="666">
          <cell r="D666">
            <v>0</v>
          </cell>
          <cell r="E666" t="str">
            <v/>
          </cell>
        </row>
        <row r="667">
          <cell r="A667">
            <v>2082899</v>
          </cell>
          <cell r="B667" t="str">
            <v>     其他退役军人事务管理支出</v>
          </cell>
          <cell r="C667">
            <v>518</v>
          </cell>
          <cell r="D667">
            <v>405</v>
          </cell>
          <cell r="E667">
            <v>-0.218</v>
          </cell>
        </row>
        <row r="668">
          <cell r="A668">
            <v>20830</v>
          </cell>
          <cell r="B668" t="str">
            <v>     财政代缴社会保险费支出</v>
          </cell>
          <cell r="C668">
            <v>32</v>
          </cell>
          <cell r="D668">
            <v>25</v>
          </cell>
          <cell r="E668">
            <v>-0.219</v>
          </cell>
        </row>
        <row r="669">
          <cell r="A669">
            <v>2083001</v>
          </cell>
          <cell r="B669" t="str">
            <v>     财政代缴城乡居民基本养老保险费支出</v>
          </cell>
          <cell r="C669">
            <v>32</v>
          </cell>
          <cell r="D669">
            <v>25</v>
          </cell>
          <cell r="E669">
            <v>-0.219</v>
          </cell>
        </row>
        <row r="670">
          <cell r="A670">
            <v>2083099</v>
          </cell>
          <cell r="B670" t="str">
            <v>     财政代缴其他社会保险费支出</v>
          </cell>
          <cell r="C670">
            <v>0</v>
          </cell>
          <cell r="D670">
            <v>0</v>
          </cell>
          <cell r="E670" t="str">
            <v/>
          </cell>
        </row>
        <row r="671">
          <cell r="A671">
            <v>20899</v>
          </cell>
          <cell r="B671" t="str">
            <v>   其他社会保障和就业支出</v>
          </cell>
          <cell r="C671">
            <v>1258</v>
          </cell>
          <cell r="D671">
            <v>1451</v>
          </cell>
          <cell r="E671">
            <v>0.153</v>
          </cell>
        </row>
        <row r="672">
          <cell r="A672">
            <v>2089999</v>
          </cell>
          <cell r="B672" t="str">
            <v>      其他社会保障和就业支出</v>
          </cell>
          <cell r="C672">
            <v>1258</v>
          </cell>
          <cell r="D672">
            <v>1451</v>
          </cell>
          <cell r="E672">
            <v>0.153</v>
          </cell>
        </row>
        <row r="673">
          <cell r="A673" t="str">
            <v>208A</v>
          </cell>
          <cell r="B673" t="str">
            <v>省对下专项转移支付补助</v>
          </cell>
        </row>
        <row r="673">
          <cell r="E673" t="str">
            <v/>
          </cell>
        </row>
        <row r="674">
          <cell r="A674" t="str">
            <v>208B</v>
          </cell>
          <cell r="B674" t="str">
            <v>省对下一般性转移支付补助（基本养老保险和低保）</v>
          </cell>
        </row>
        <row r="674">
          <cell r="E674" t="str">
            <v/>
          </cell>
        </row>
        <row r="675">
          <cell r="A675">
            <v>210</v>
          </cell>
          <cell r="B675" t="str">
            <v>九、卫生健康支出</v>
          </cell>
          <cell r="C675">
            <v>55254</v>
          </cell>
          <cell r="D675">
            <v>58921</v>
          </cell>
          <cell r="E675">
            <v>0.066</v>
          </cell>
        </row>
        <row r="676">
          <cell r="A676">
            <v>21001</v>
          </cell>
          <cell r="B676" t="str">
            <v>   卫生健康管理事务</v>
          </cell>
          <cell r="C676">
            <v>896</v>
          </cell>
          <cell r="D676">
            <v>654</v>
          </cell>
          <cell r="E676">
            <v>-0.27</v>
          </cell>
        </row>
        <row r="677">
          <cell r="A677">
            <v>2100101</v>
          </cell>
          <cell r="B677" t="str">
            <v>     行政运行</v>
          </cell>
          <cell r="C677">
            <v>502</v>
          </cell>
          <cell r="D677">
            <v>450</v>
          </cell>
          <cell r="E677">
            <v>-0.104</v>
          </cell>
        </row>
        <row r="678">
          <cell r="A678">
            <v>2100102</v>
          </cell>
          <cell r="B678" t="str">
            <v>     一般行政管理事务</v>
          </cell>
          <cell r="C678">
            <v>5</v>
          </cell>
          <cell r="D678">
            <v>19</v>
          </cell>
          <cell r="E678">
            <v>2.8</v>
          </cell>
        </row>
        <row r="679">
          <cell r="A679">
            <v>2100103</v>
          </cell>
          <cell r="B679" t="str">
            <v>     机关服务</v>
          </cell>
          <cell r="C679">
            <v>0</v>
          </cell>
          <cell r="D679">
            <v>0</v>
          </cell>
          <cell r="E679" t="str">
            <v/>
          </cell>
        </row>
        <row r="680">
          <cell r="A680">
            <v>2100199</v>
          </cell>
          <cell r="B680" t="str">
            <v>     其他卫生健康管理事务支出</v>
          </cell>
          <cell r="C680">
            <v>389</v>
          </cell>
          <cell r="D680">
            <v>185</v>
          </cell>
          <cell r="E680">
            <v>-0.524</v>
          </cell>
        </row>
        <row r="681">
          <cell r="A681">
            <v>21002</v>
          </cell>
          <cell r="B681" t="str">
            <v>   公立医院</v>
          </cell>
          <cell r="C681">
            <v>1182</v>
          </cell>
          <cell r="D681">
            <v>1348</v>
          </cell>
          <cell r="E681">
            <v>0.14</v>
          </cell>
        </row>
        <row r="682">
          <cell r="A682">
            <v>2100201</v>
          </cell>
          <cell r="B682" t="str">
            <v>     综合医院</v>
          </cell>
          <cell r="C682">
            <v>1082</v>
          </cell>
          <cell r="D682">
            <v>1096</v>
          </cell>
          <cell r="E682">
            <v>0.013</v>
          </cell>
        </row>
        <row r="683">
          <cell r="A683">
            <v>2100202</v>
          </cell>
          <cell r="B683" t="str">
            <v>     中医（民族）医院</v>
          </cell>
          <cell r="C683">
            <v>0</v>
          </cell>
          <cell r="D683">
            <v>0</v>
          </cell>
          <cell r="E683" t="str">
            <v/>
          </cell>
        </row>
        <row r="684">
          <cell r="A684">
            <v>2100203</v>
          </cell>
          <cell r="B684" t="str">
            <v>     传染病医院</v>
          </cell>
          <cell r="C684">
            <v>0</v>
          </cell>
          <cell r="D684">
            <v>0</v>
          </cell>
          <cell r="E684" t="str">
            <v/>
          </cell>
        </row>
        <row r="685">
          <cell r="A685">
            <v>2100204</v>
          </cell>
          <cell r="B685" t="str">
            <v>     职业病防治医院</v>
          </cell>
          <cell r="C685">
            <v>0</v>
          </cell>
          <cell r="D685">
            <v>0</v>
          </cell>
          <cell r="E685" t="str">
            <v/>
          </cell>
        </row>
        <row r="686">
          <cell r="A686">
            <v>2100205</v>
          </cell>
          <cell r="B686" t="str">
            <v>     精神病医院</v>
          </cell>
          <cell r="C686">
            <v>0</v>
          </cell>
          <cell r="D686">
            <v>0</v>
          </cell>
          <cell r="E686" t="str">
            <v/>
          </cell>
        </row>
        <row r="687">
          <cell r="A687">
            <v>2100206</v>
          </cell>
          <cell r="B687" t="str">
            <v>     妇幼保健医院</v>
          </cell>
          <cell r="C687">
            <v>0</v>
          </cell>
          <cell r="D687">
            <v>0</v>
          </cell>
          <cell r="E687" t="str">
            <v/>
          </cell>
        </row>
        <row r="688">
          <cell r="A688">
            <v>2100207</v>
          </cell>
          <cell r="B688" t="str">
            <v>     儿童医院</v>
          </cell>
          <cell r="C688">
            <v>0</v>
          </cell>
          <cell r="D688">
            <v>0</v>
          </cell>
          <cell r="E688" t="str">
            <v/>
          </cell>
        </row>
        <row r="689">
          <cell r="A689">
            <v>2100208</v>
          </cell>
          <cell r="B689" t="str">
            <v>     其他专科医院</v>
          </cell>
          <cell r="C689">
            <v>0</v>
          </cell>
          <cell r="D689">
            <v>0</v>
          </cell>
          <cell r="E689" t="str">
            <v/>
          </cell>
        </row>
        <row r="690">
          <cell r="A690">
            <v>2100209</v>
          </cell>
          <cell r="B690" t="str">
            <v>     福利医院</v>
          </cell>
          <cell r="C690">
            <v>0</v>
          </cell>
          <cell r="D690">
            <v>0</v>
          </cell>
          <cell r="E690" t="str">
            <v/>
          </cell>
        </row>
        <row r="691">
          <cell r="A691">
            <v>2100210</v>
          </cell>
          <cell r="B691" t="str">
            <v>     行业医院</v>
          </cell>
          <cell r="C691">
            <v>0</v>
          </cell>
          <cell r="D691">
            <v>0</v>
          </cell>
          <cell r="E691" t="str">
            <v/>
          </cell>
        </row>
        <row r="692">
          <cell r="A692">
            <v>2100211</v>
          </cell>
          <cell r="B692" t="str">
            <v>     处理医疗欠费</v>
          </cell>
          <cell r="C692">
            <v>0</v>
          </cell>
          <cell r="D692">
            <v>0</v>
          </cell>
          <cell r="E692" t="str">
            <v/>
          </cell>
        </row>
        <row r="693">
          <cell r="A693">
            <v>2100212</v>
          </cell>
          <cell r="B693" t="str">
            <v>     康复医院</v>
          </cell>
          <cell r="C693">
            <v>0</v>
          </cell>
          <cell r="D693">
            <v>0</v>
          </cell>
          <cell r="E693" t="str">
            <v/>
          </cell>
        </row>
        <row r="694">
          <cell r="A694">
            <v>2100299</v>
          </cell>
          <cell r="B694" t="str">
            <v>     其他公立医院支出</v>
          </cell>
          <cell r="C694">
            <v>100</v>
          </cell>
          <cell r="D694">
            <v>252</v>
          </cell>
          <cell r="E694">
            <v>1.52</v>
          </cell>
        </row>
        <row r="695">
          <cell r="A695">
            <v>21003</v>
          </cell>
          <cell r="B695" t="str">
            <v>   基层医疗卫生机构</v>
          </cell>
          <cell r="C695">
            <v>6912</v>
          </cell>
          <cell r="D695">
            <v>7176</v>
          </cell>
          <cell r="E695">
            <v>0.038</v>
          </cell>
        </row>
        <row r="696">
          <cell r="A696">
            <v>2100301</v>
          </cell>
          <cell r="B696" t="str">
            <v>     城市社区卫生机构</v>
          </cell>
          <cell r="C696">
            <v>5835</v>
          </cell>
          <cell r="D696">
            <v>6254</v>
          </cell>
          <cell r="E696">
            <v>0.072</v>
          </cell>
        </row>
        <row r="697">
          <cell r="A697">
            <v>2100302</v>
          </cell>
          <cell r="B697" t="str">
            <v>     乡镇卫生院</v>
          </cell>
          <cell r="C697">
            <v>4</v>
          </cell>
          <cell r="D697">
            <v>0</v>
          </cell>
          <cell r="E697">
            <v>-1</v>
          </cell>
        </row>
        <row r="698">
          <cell r="A698">
            <v>2100399</v>
          </cell>
          <cell r="B698" t="str">
            <v>     其他基层医疗卫生机构支出</v>
          </cell>
          <cell r="C698">
            <v>1073</v>
          </cell>
          <cell r="D698">
            <v>922</v>
          </cell>
          <cell r="E698">
            <v>-0.141</v>
          </cell>
        </row>
        <row r="699">
          <cell r="A699">
            <v>21004</v>
          </cell>
          <cell r="B699" t="str">
            <v>   公共卫生</v>
          </cell>
          <cell r="C699">
            <v>20343</v>
          </cell>
          <cell r="D699">
            <v>24043</v>
          </cell>
          <cell r="E699">
            <v>0.182</v>
          </cell>
        </row>
        <row r="700">
          <cell r="A700">
            <v>2100401</v>
          </cell>
          <cell r="B700" t="str">
            <v>     疾病预防控制机构</v>
          </cell>
          <cell r="C700">
            <v>1402</v>
          </cell>
          <cell r="D700">
            <v>1422</v>
          </cell>
          <cell r="E700">
            <v>0.014</v>
          </cell>
        </row>
        <row r="701">
          <cell r="A701">
            <v>2100402</v>
          </cell>
          <cell r="B701" t="str">
            <v>     卫生监督机构</v>
          </cell>
          <cell r="C701">
            <v>661</v>
          </cell>
          <cell r="D701">
            <v>633</v>
          </cell>
          <cell r="E701">
            <v>-0.042</v>
          </cell>
        </row>
        <row r="702">
          <cell r="A702">
            <v>2100403</v>
          </cell>
          <cell r="B702" t="str">
            <v>     妇幼保健机构</v>
          </cell>
          <cell r="C702">
            <v>984</v>
          </cell>
          <cell r="D702">
            <v>1043</v>
          </cell>
          <cell r="E702">
            <v>0.06</v>
          </cell>
        </row>
        <row r="703">
          <cell r="A703">
            <v>2100404</v>
          </cell>
          <cell r="B703" t="str">
            <v>     精神卫生机构</v>
          </cell>
          <cell r="C703">
            <v>0</v>
          </cell>
          <cell r="D703">
            <v>0</v>
          </cell>
          <cell r="E703" t="str">
            <v/>
          </cell>
        </row>
        <row r="704">
          <cell r="A704">
            <v>2100405</v>
          </cell>
          <cell r="B704" t="str">
            <v>     应急救治机构</v>
          </cell>
          <cell r="C704">
            <v>0</v>
          </cell>
          <cell r="D704">
            <v>0</v>
          </cell>
          <cell r="E704" t="str">
            <v/>
          </cell>
        </row>
        <row r="705">
          <cell r="A705">
            <v>2100406</v>
          </cell>
          <cell r="B705" t="str">
            <v>     采供血机构</v>
          </cell>
          <cell r="C705">
            <v>0</v>
          </cell>
          <cell r="D705">
            <v>0</v>
          </cell>
          <cell r="E705" t="str">
            <v/>
          </cell>
        </row>
        <row r="706">
          <cell r="A706">
            <v>2100407</v>
          </cell>
          <cell r="B706" t="str">
            <v>     其他专业公共卫生机构</v>
          </cell>
          <cell r="C706">
            <v>0</v>
          </cell>
          <cell r="D706">
            <v>0</v>
          </cell>
          <cell r="E706" t="str">
            <v/>
          </cell>
        </row>
        <row r="707">
          <cell r="A707">
            <v>2100408</v>
          </cell>
          <cell r="B707" t="str">
            <v>     基本公共卫生服务</v>
          </cell>
          <cell r="C707">
            <v>9395</v>
          </cell>
          <cell r="D707">
            <v>13791</v>
          </cell>
          <cell r="E707">
            <v>0.468</v>
          </cell>
        </row>
        <row r="708">
          <cell r="A708">
            <v>2100409</v>
          </cell>
          <cell r="B708" t="str">
            <v>     重大公共卫生服务</v>
          </cell>
          <cell r="C708">
            <v>899</v>
          </cell>
          <cell r="D708">
            <v>1242</v>
          </cell>
          <cell r="E708">
            <v>0.382</v>
          </cell>
        </row>
        <row r="709">
          <cell r="A709">
            <v>2100410</v>
          </cell>
          <cell r="B709" t="str">
            <v>     突发公共卫生事件应急处理</v>
          </cell>
          <cell r="C709">
            <v>6366</v>
          </cell>
          <cell r="D709">
            <v>4950</v>
          </cell>
          <cell r="E709">
            <v>-0.222</v>
          </cell>
        </row>
        <row r="710">
          <cell r="A710">
            <v>2100499</v>
          </cell>
          <cell r="B710" t="str">
            <v>     其他公共卫生支出</v>
          </cell>
          <cell r="C710">
            <v>636</v>
          </cell>
          <cell r="D710">
            <v>962</v>
          </cell>
          <cell r="E710">
            <v>0.513</v>
          </cell>
        </row>
        <row r="711">
          <cell r="A711">
            <v>21006</v>
          </cell>
          <cell r="B711" t="str">
            <v>   中医药</v>
          </cell>
          <cell r="C711">
            <v>94</v>
          </cell>
          <cell r="D711">
            <v>0</v>
          </cell>
          <cell r="E711">
            <v>-1</v>
          </cell>
        </row>
        <row r="712">
          <cell r="A712">
            <v>2100601</v>
          </cell>
          <cell r="B712" t="str">
            <v>     中医（民族医）药专项</v>
          </cell>
          <cell r="C712">
            <v>94</v>
          </cell>
          <cell r="D712">
            <v>0</v>
          </cell>
          <cell r="E712">
            <v>-1</v>
          </cell>
        </row>
        <row r="713">
          <cell r="A713">
            <v>2100699</v>
          </cell>
          <cell r="B713" t="str">
            <v>     其他中医药支出</v>
          </cell>
          <cell r="C713">
            <v>0</v>
          </cell>
          <cell r="D713">
            <v>0</v>
          </cell>
          <cell r="E713" t="str">
            <v/>
          </cell>
        </row>
        <row r="714">
          <cell r="A714">
            <v>21007</v>
          </cell>
          <cell r="B714" t="str">
            <v>   计划生育事务</v>
          </cell>
          <cell r="C714">
            <v>3094</v>
          </cell>
          <cell r="D714">
            <v>3499</v>
          </cell>
          <cell r="E714">
            <v>0.131</v>
          </cell>
        </row>
        <row r="715">
          <cell r="A715">
            <v>2100716</v>
          </cell>
          <cell r="B715" t="str">
            <v>     计划生育机构</v>
          </cell>
          <cell r="C715">
            <v>230</v>
          </cell>
          <cell r="D715">
            <v>319</v>
          </cell>
          <cell r="E715">
            <v>0.387</v>
          </cell>
        </row>
        <row r="716">
          <cell r="A716">
            <v>2100717</v>
          </cell>
          <cell r="B716" t="str">
            <v>     计划生育服务</v>
          </cell>
          <cell r="C716">
            <v>0</v>
          </cell>
          <cell r="D716">
            <v>0</v>
          </cell>
          <cell r="E716" t="str">
            <v/>
          </cell>
        </row>
        <row r="717">
          <cell r="A717">
            <v>2100799</v>
          </cell>
          <cell r="B717" t="str">
            <v>     其他计划生育事务支出</v>
          </cell>
          <cell r="C717">
            <v>2864</v>
          </cell>
          <cell r="D717">
            <v>3180</v>
          </cell>
          <cell r="E717">
            <v>0.11</v>
          </cell>
        </row>
        <row r="718">
          <cell r="A718">
            <v>21011</v>
          </cell>
          <cell r="B718" t="str">
            <v>   行政事业单位医疗</v>
          </cell>
          <cell r="C718">
            <v>16089</v>
          </cell>
          <cell r="D718">
            <v>15648</v>
          </cell>
          <cell r="E718">
            <v>-0.027</v>
          </cell>
        </row>
        <row r="719">
          <cell r="A719">
            <v>2101101</v>
          </cell>
          <cell r="B719" t="str">
            <v>     行政单位医疗</v>
          </cell>
          <cell r="C719">
            <v>3009</v>
          </cell>
          <cell r="D719">
            <v>2921</v>
          </cell>
          <cell r="E719">
            <v>-0.029</v>
          </cell>
        </row>
        <row r="720">
          <cell r="A720">
            <v>2101102</v>
          </cell>
          <cell r="B720" t="str">
            <v>     事业单位医疗</v>
          </cell>
          <cell r="C720">
            <v>5845</v>
          </cell>
          <cell r="D720">
            <v>5890</v>
          </cell>
          <cell r="E720">
            <v>0.008</v>
          </cell>
        </row>
        <row r="721">
          <cell r="A721">
            <v>2101103</v>
          </cell>
          <cell r="B721" t="str">
            <v>     公务员医疗补助</v>
          </cell>
          <cell r="C721">
            <v>5717</v>
          </cell>
          <cell r="D721">
            <v>5801</v>
          </cell>
          <cell r="E721">
            <v>0.015</v>
          </cell>
        </row>
        <row r="722">
          <cell r="A722">
            <v>2101199</v>
          </cell>
          <cell r="B722" t="str">
            <v>     其他行政事业单位医疗支出</v>
          </cell>
          <cell r="C722">
            <v>1518</v>
          </cell>
          <cell r="D722">
            <v>1036</v>
          </cell>
          <cell r="E722">
            <v>-0.318</v>
          </cell>
        </row>
        <row r="723">
          <cell r="A723">
            <v>21012</v>
          </cell>
          <cell r="B723" t="str">
            <v>   财政对基本医疗保险基金的补助</v>
          </cell>
          <cell r="C723">
            <v>3944</v>
          </cell>
          <cell r="D723">
            <v>3768</v>
          </cell>
          <cell r="E723">
            <v>-0.045</v>
          </cell>
        </row>
        <row r="724">
          <cell r="A724">
            <v>2101201</v>
          </cell>
          <cell r="B724" t="str">
            <v>     财政对职工基本医疗保险基金的补助</v>
          </cell>
          <cell r="C724">
            <v>90</v>
          </cell>
          <cell r="D724">
            <v>154</v>
          </cell>
          <cell r="E724">
            <v>0.711</v>
          </cell>
        </row>
        <row r="725">
          <cell r="A725">
            <v>2101202</v>
          </cell>
          <cell r="B725" t="str">
            <v>     财政对城乡居民基本医疗保险基金的补助</v>
          </cell>
          <cell r="C725">
            <v>3854</v>
          </cell>
          <cell r="D725">
            <v>3614</v>
          </cell>
          <cell r="E725">
            <v>-0.062</v>
          </cell>
        </row>
        <row r="726">
          <cell r="A726">
            <v>2101299</v>
          </cell>
          <cell r="B726" t="str">
            <v>     财政对其他基本医疗保险基金的补助</v>
          </cell>
          <cell r="C726">
            <v>0</v>
          </cell>
          <cell r="D726">
            <v>0</v>
          </cell>
          <cell r="E726" t="str">
            <v/>
          </cell>
        </row>
        <row r="727">
          <cell r="A727">
            <v>21013</v>
          </cell>
          <cell r="B727" t="str">
            <v>   医疗救助</v>
          </cell>
          <cell r="C727">
            <v>29</v>
          </cell>
          <cell r="D727">
            <v>530</v>
          </cell>
          <cell r="E727">
            <v>17.276</v>
          </cell>
        </row>
        <row r="728">
          <cell r="A728">
            <v>2101301</v>
          </cell>
          <cell r="B728" t="str">
            <v>     城乡医疗救助</v>
          </cell>
          <cell r="C728">
            <v>25</v>
          </cell>
          <cell r="D728">
            <v>530</v>
          </cell>
          <cell r="E728">
            <v>20.2</v>
          </cell>
        </row>
        <row r="729">
          <cell r="A729">
            <v>2101302</v>
          </cell>
          <cell r="B729" t="str">
            <v>     疾病应急救助</v>
          </cell>
          <cell r="C729">
            <v>4</v>
          </cell>
          <cell r="D729">
            <v>0</v>
          </cell>
          <cell r="E729">
            <v>-1</v>
          </cell>
        </row>
        <row r="730">
          <cell r="A730">
            <v>2101399</v>
          </cell>
          <cell r="B730" t="str">
            <v>     其他医疗救助支出</v>
          </cell>
          <cell r="C730">
            <v>0</v>
          </cell>
          <cell r="D730">
            <v>0</v>
          </cell>
          <cell r="E730" t="str">
            <v/>
          </cell>
        </row>
        <row r="731">
          <cell r="A731">
            <v>21014</v>
          </cell>
          <cell r="B731" t="str">
            <v>   优抚对象医疗</v>
          </cell>
          <cell r="C731">
            <v>607</v>
          </cell>
          <cell r="D731">
            <v>580</v>
          </cell>
          <cell r="E731">
            <v>-0.044</v>
          </cell>
        </row>
        <row r="732">
          <cell r="A732">
            <v>2101401</v>
          </cell>
          <cell r="B732" t="str">
            <v>     优抚对象医疗补助</v>
          </cell>
          <cell r="C732">
            <v>602</v>
          </cell>
          <cell r="D732">
            <v>580</v>
          </cell>
          <cell r="E732">
            <v>-0.037</v>
          </cell>
        </row>
        <row r="733">
          <cell r="A733">
            <v>2101499</v>
          </cell>
          <cell r="B733" t="str">
            <v>     其他优抚对象医疗支出</v>
          </cell>
          <cell r="C733">
            <v>5</v>
          </cell>
          <cell r="D733">
            <v>0</v>
          </cell>
          <cell r="E733">
            <v>-1</v>
          </cell>
        </row>
        <row r="734">
          <cell r="A734">
            <v>21015</v>
          </cell>
          <cell r="B734" t="str">
            <v>   医疗保障管理事务</v>
          </cell>
          <cell r="C734">
            <v>740</v>
          </cell>
          <cell r="D734">
            <v>811</v>
          </cell>
          <cell r="E734">
            <v>0.096</v>
          </cell>
        </row>
        <row r="735">
          <cell r="A735">
            <v>2101501</v>
          </cell>
          <cell r="B735" t="str">
            <v>     行政运行</v>
          </cell>
          <cell r="C735">
            <v>582</v>
          </cell>
          <cell r="D735">
            <v>642</v>
          </cell>
          <cell r="E735">
            <v>0.103</v>
          </cell>
        </row>
        <row r="736">
          <cell r="A736">
            <v>2101502</v>
          </cell>
          <cell r="B736" t="str">
            <v>     一般行政管理事务</v>
          </cell>
          <cell r="C736">
            <v>54</v>
          </cell>
          <cell r="D736">
            <v>97</v>
          </cell>
          <cell r="E736">
            <v>0.796</v>
          </cell>
        </row>
        <row r="737">
          <cell r="A737">
            <v>2101503</v>
          </cell>
          <cell r="B737" t="str">
            <v>     机关服务</v>
          </cell>
          <cell r="C737">
            <v>0</v>
          </cell>
          <cell r="D737">
            <v>0</v>
          </cell>
          <cell r="E737" t="str">
            <v/>
          </cell>
        </row>
        <row r="738">
          <cell r="A738">
            <v>2101504</v>
          </cell>
          <cell r="B738" t="str">
            <v>     信息化建设</v>
          </cell>
          <cell r="C738">
            <v>0</v>
          </cell>
          <cell r="D738">
            <v>0</v>
          </cell>
          <cell r="E738" t="str">
            <v/>
          </cell>
        </row>
        <row r="739">
          <cell r="A739">
            <v>2101505</v>
          </cell>
          <cell r="B739" t="str">
            <v>     医疗保障政策管理</v>
          </cell>
          <cell r="C739">
            <v>0</v>
          </cell>
          <cell r="D739">
            <v>0</v>
          </cell>
          <cell r="E739" t="str">
            <v/>
          </cell>
        </row>
        <row r="740">
          <cell r="A740">
            <v>2101506</v>
          </cell>
          <cell r="B740" t="str">
            <v>     医疗保障经办事务</v>
          </cell>
          <cell r="C740">
            <v>50</v>
          </cell>
          <cell r="D740">
            <v>0</v>
          </cell>
          <cell r="E740">
            <v>-1</v>
          </cell>
        </row>
        <row r="741">
          <cell r="A741">
            <v>2101550</v>
          </cell>
          <cell r="B741" t="str">
            <v>     事业运行</v>
          </cell>
          <cell r="C741">
            <v>0</v>
          </cell>
          <cell r="D741">
            <v>0</v>
          </cell>
          <cell r="E741" t="str">
            <v/>
          </cell>
        </row>
        <row r="742">
          <cell r="A742">
            <v>2101599</v>
          </cell>
          <cell r="B742" t="str">
            <v>     其他医疗保障管理事务支出</v>
          </cell>
          <cell r="C742">
            <v>54</v>
          </cell>
          <cell r="D742">
            <v>72</v>
          </cell>
          <cell r="E742">
            <v>0.333</v>
          </cell>
        </row>
        <row r="743">
          <cell r="A743">
            <v>21016</v>
          </cell>
          <cell r="B743" t="str">
            <v>   老龄卫生健康事务</v>
          </cell>
          <cell r="C743">
            <v>0</v>
          </cell>
          <cell r="D743">
            <v>0</v>
          </cell>
          <cell r="E743" t="str">
            <v/>
          </cell>
        </row>
        <row r="744">
          <cell r="A744">
            <v>2101601</v>
          </cell>
          <cell r="B744" t="str">
            <v>     老龄卫生健康事务</v>
          </cell>
          <cell r="C744">
            <v>0</v>
          </cell>
          <cell r="D744">
            <v>0</v>
          </cell>
          <cell r="E744" t="str">
            <v/>
          </cell>
        </row>
        <row r="745">
          <cell r="A745">
            <v>21099</v>
          </cell>
          <cell r="B745" t="str">
            <v>   其他卫生健康支出</v>
          </cell>
          <cell r="C745">
            <v>1324</v>
          </cell>
          <cell r="D745">
            <v>864</v>
          </cell>
          <cell r="E745">
            <v>-0.347</v>
          </cell>
        </row>
        <row r="746">
          <cell r="A746">
            <v>2109999</v>
          </cell>
          <cell r="B746" t="str">
            <v>     其他卫生健康支出</v>
          </cell>
          <cell r="C746">
            <v>1324</v>
          </cell>
          <cell r="D746">
            <v>864</v>
          </cell>
          <cell r="E746">
            <v>-0.347</v>
          </cell>
        </row>
        <row r="747">
          <cell r="A747" t="str">
            <v>210A</v>
          </cell>
          <cell r="B747" t="str">
            <v>省对下专项转移支付补助</v>
          </cell>
        </row>
        <row r="747">
          <cell r="E747" t="str">
            <v/>
          </cell>
        </row>
        <row r="748">
          <cell r="A748" t="str">
            <v>210B</v>
          </cell>
          <cell r="B748" t="str">
            <v>省对下一般性转移支付补助</v>
          </cell>
        </row>
        <row r="748">
          <cell r="E748" t="str">
            <v/>
          </cell>
        </row>
        <row r="749">
          <cell r="A749">
            <v>211</v>
          </cell>
          <cell r="B749" t="str">
            <v>十、节能环保支出</v>
          </cell>
          <cell r="C749">
            <v>9557</v>
          </cell>
          <cell r="D749">
            <v>7806</v>
          </cell>
          <cell r="E749">
            <v>-0.183</v>
          </cell>
        </row>
        <row r="750">
          <cell r="A750">
            <v>21101</v>
          </cell>
          <cell r="B750" t="str">
            <v>   环境保护管理事务</v>
          </cell>
          <cell r="C750">
            <v>6144</v>
          </cell>
          <cell r="D750">
            <v>503</v>
          </cell>
          <cell r="E750">
            <v>-0.918</v>
          </cell>
        </row>
        <row r="751">
          <cell r="A751">
            <v>2110101</v>
          </cell>
          <cell r="B751" t="str">
            <v>     行政运行</v>
          </cell>
          <cell r="C751">
            <v>41</v>
          </cell>
          <cell r="D751">
            <v>41</v>
          </cell>
          <cell r="E751">
            <v>0</v>
          </cell>
        </row>
        <row r="752">
          <cell r="A752">
            <v>2110102</v>
          </cell>
          <cell r="B752" t="str">
            <v>     一般行政管理事务</v>
          </cell>
          <cell r="C752">
            <v>210</v>
          </cell>
          <cell r="D752">
            <v>210</v>
          </cell>
          <cell r="E752">
            <v>0</v>
          </cell>
        </row>
        <row r="753">
          <cell r="A753">
            <v>2110103</v>
          </cell>
          <cell r="B753" t="str">
            <v>     机关服务</v>
          </cell>
          <cell r="C753">
            <v>0</v>
          </cell>
          <cell r="D753">
            <v>0</v>
          </cell>
          <cell r="E753" t="str">
            <v/>
          </cell>
        </row>
        <row r="754">
          <cell r="A754">
            <v>2110104</v>
          </cell>
          <cell r="B754" t="str">
            <v>     生态环境保护宣传</v>
          </cell>
          <cell r="C754">
            <v>0</v>
          </cell>
          <cell r="D754">
            <v>0</v>
          </cell>
          <cell r="E754" t="str">
            <v/>
          </cell>
        </row>
        <row r="755">
          <cell r="A755">
            <v>2110105</v>
          </cell>
          <cell r="B755" t="str">
            <v>     环境保护法规、规划及标准</v>
          </cell>
          <cell r="C755">
            <v>0</v>
          </cell>
          <cell r="D755">
            <v>50</v>
          </cell>
          <cell r="E755" t="str">
            <v/>
          </cell>
        </row>
        <row r="756">
          <cell r="A756">
            <v>2110106</v>
          </cell>
          <cell r="B756" t="str">
            <v>     生态环境国际合作及履约</v>
          </cell>
          <cell r="C756">
            <v>0</v>
          </cell>
          <cell r="D756">
            <v>0</v>
          </cell>
          <cell r="E756" t="str">
            <v/>
          </cell>
        </row>
        <row r="757">
          <cell r="A757">
            <v>2110107</v>
          </cell>
          <cell r="B757" t="str">
            <v>     生态环境保护行政许可</v>
          </cell>
          <cell r="C757">
            <v>0</v>
          </cell>
          <cell r="D757">
            <v>0</v>
          </cell>
          <cell r="E757" t="str">
            <v/>
          </cell>
        </row>
        <row r="758">
          <cell r="A758">
            <v>2110108</v>
          </cell>
          <cell r="B758" t="str">
            <v>     应对气候变化管理事务</v>
          </cell>
          <cell r="C758">
            <v>0</v>
          </cell>
          <cell r="D758">
            <v>0</v>
          </cell>
          <cell r="E758" t="str">
            <v/>
          </cell>
        </row>
        <row r="759">
          <cell r="A759">
            <v>2110199</v>
          </cell>
          <cell r="B759" t="str">
            <v>     其他环境保护管理事务支出</v>
          </cell>
          <cell r="C759">
            <v>5893</v>
          </cell>
          <cell r="D759">
            <v>202</v>
          </cell>
          <cell r="E759">
            <v>-0.966</v>
          </cell>
        </row>
        <row r="760">
          <cell r="A760">
            <v>21102</v>
          </cell>
          <cell r="B760" t="str">
            <v>   环境监测与监察</v>
          </cell>
        </row>
        <row r="760">
          <cell r="E760" t="str">
            <v/>
          </cell>
        </row>
        <row r="761">
          <cell r="A761">
            <v>2110203</v>
          </cell>
          <cell r="B761" t="str">
            <v>     建设项目环评审查与监督</v>
          </cell>
        </row>
        <row r="761">
          <cell r="D761">
            <v>0</v>
          </cell>
          <cell r="E761" t="str">
            <v/>
          </cell>
        </row>
        <row r="762">
          <cell r="A762">
            <v>2110204</v>
          </cell>
          <cell r="B762" t="str">
            <v>     核与辐射安全监督</v>
          </cell>
        </row>
        <row r="762">
          <cell r="D762">
            <v>0</v>
          </cell>
          <cell r="E762" t="str">
            <v/>
          </cell>
        </row>
        <row r="763">
          <cell r="A763">
            <v>2110299</v>
          </cell>
          <cell r="B763" t="str">
            <v>     其他环境监测与监察支出</v>
          </cell>
        </row>
        <row r="763">
          <cell r="D763">
            <v>0</v>
          </cell>
          <cell r="E763" t="str">
            <v/>
          </cell>
        </row>
        <row r="764">
          <cell r="A764">
            <v>21103</v>
          </cell>
          <cell r="B764" t="str">
            <v>   污染防治</v>
          </cell>
          <cell r="C764">
            <v>1760</v>
          </cell>
          <cell r="D764">
            <v>3673</v>
          </cell>
          <cell r="E764">
            <v>1.087</v>
          </cell>
        </row>
        <row r="765">
          <cell r="A765">
            <v>2110301</v>
          </cell>
          <cell r="B765" t="str">
            <v>     大气</v>
          </cell>
          <cell r="C765">
            <v>260</v>
          </cell>
          <cell r="D765">
            <v>98</v>
          </cell>
          <cell r="E765">
            <v>-0.623</v>
          </cell>
        </row>
        <row r="766">
          <cell r="A766">
            <v>2110302</v>
          </cell>
          <cell r="B766" t="str">
            <v>     水体</v>
          </cell>
          <cell r="C766">
            <v>1500</v>
          </cell>
          <cell r="D766">
            <v>3575</v>
          </cell>
          <cell r="E766">
            <v>1.383</v>
          </cell>
        </row>
        <row r="767">
          <cell r="A767">
            <v>2110303</v>
          </cell>
          <cell r="B767" t="str">
            <v>     噪声</v>
          </cell>
          <cell r="C767">
            <v>0</v>
          </cell>
          <cell r="D767">
            <v>0</v>
          </cell>
          <cell r="E767" t="str">
            <v/>
          </cell>
        </row>
        <row r="768">
          <cell r="A768">
            <v>2110304</v>
          </cell>
          <cell r="B768" t="str">
            <v>     固体废弃物与化学品</v>
          </cell>
          <cell r="C768">
            <v>0</v>
          </cell>
          <cell r="D768">
            <v>0</v>
          </cell>
          <cell r="E768" t="str">
            <v/>
          </cell>
        </row>
        <row r="769">
          <cell r="A769">
            <v>2110305</v>
          </cell>
          <cell r="B769" t="str">
            <v>     放射源和放射性废物监管</v>
          </cell>
          <cell r="C769">
            <v>0</v>
          </cell>
          <cell r="D769">
            <v>0</v>
          </cell>
          <cell r="E769" t="str">
            <v/>
          </cell>
        </row>
        <row r="770">
          <cell r="A770">
            <v>2110306</v>
          </cell>
          <cell r="B770" t="str">
            <v>     辐射</v>
          </cell>
          <cell r="C770">
            <v>0</v>
          </cell>
          <cell r="D770">
            <v>0</v>
          </cell>
          <cell r="E770" t="str">
            <v/>
          </cell>
        </row>
        <row r="771">
          <cell r="A771">
            <v>2110307</v>
          </cell>
          <cell r="B771" t="str">
            <v>     土壤</v>
          </cell>
          <cell r="C771">
            <v>0</v>
          </cell>
          <cell r="D771">
            <v>0</v>
          </cell>
          <cell r="E771" t="str">
            <v/>
          </cell>
        </row>
        <row r="772">
          <cell r="A772">
            <v>2110399</v>
          </cell>
          <cell r="B772" t="str">
            <v>     其他污染防治支出</v>
          </cell>
          <cell r="C772">
            <v>0</v>
          </cell>
          <cell r="D772">
            <v>0</v>
          </cell>
          <cell r="E772" t="str">
            <v/>
          </cell>
        </row>
        <row r="773">
          <cell r="A773">
            <v>21104</v>
          </cell>
          <cell r="B773" t="str">
            <v>   自然生态保护</v>
          </cell>
          <cell r="C773">
            <v>127</v>
          </cell>
          <cell r="D773">
            <v>38</v>
          </cell>
          <cell r="E773">
            <v>-0.701</v>
          </cell>
        </row>
        <row r="774">
          <cell r="A774">
            <v>2110401</v>
          </cell>
          <cell r="B774" t="str">
            <v>     生态保护</v>
          </cell>
          <cell r="C774">
            <v>27</v>
          </cell>
          <cell r="D774">
            <v>32</v>
          </cell>
          <cell r="E774">
            <v>0.185</v>
          </cell>
        </row>
        <row r="775">
          <cell r="A775">
            <v>2110402</v>
          </cell>
          <cell r="B775" t="str">
            <v>     农村环境保护</v>
          </cell>
          <cell r="C775">
            <v>0</v>
          </cell>
          <cell r="D775">
            <v>0</v>
          </cell>
          <cell r="E775" t="str">
            <v/>
          </cell>
        </row>
        <row r="776">
          <cell r="A776">
            <v>2110404</v>
          </cell>
          <cell r="B776" t="str">
            <v>     生物及物种资源保护</v>
          </cell>
          <cell r="C776">
            <v>0</v>
          </cell>
          <cell r="D776">
            <v>0</v>
          </cell>
          <cell r="E776" t="str">
            <v/>
          </cell>
        </row>
        <row r="777">
          <cell r="A777">
            <v>2110499</v>
          </cell>
          <cell r="B777" t="str">
            <v>     其他自然生态保护支出</v>
          </cell>
          <cell r="C777">
            <v>100</v>
          </cell>
          <cell r="D777">
            <v>6</v>
          </cell>
          <cell r="E777">
            <v>-0.94</v>
          </cell>
        </row>
        <row r="778">
          <cell r="A778">
            <v>21105</v>
          </cell>
          <cell r="B778" t="str">
            <v>   天然林保护</v>
          </cell>
          <cell r="C778">
            <v>0</v>
          </cell>
          <cell r="D778">
            <v>381</v>
          </cell>
          <cell r="E778" t="str">
            <v/>
          </cell>
        </row>
        <row r="779">
          <cell r="A779">
            <v>2110501</v>
          </cell>
          <cell r="B779" t="str">
            <v>     森林管护</v>
          </cell>
          <cell r="C779">
            <v>0</v>
          </cell>
          <cell r="D779">
            <v>381</v>
          </cell>
          <cell r="E779" t="str">
            <v/>
          </cell>
        </row>
        <row r="780">
          <cell r="A780">
            <v>2110502</v>
          </cell>
          <cell r="B780" t="str">
            <v>     社会保险补助</v>
          </cell>
          <cell r="C780">
            <v>0</v>
          </cell>
          <cell r="D780">
            <v>0</v>
          </cell>
          <cell r="E780" t="str">
            <v/>
          </cell>
        </row>
        <row r="781">
          <cell r="A781">
            <v>2110503</v>
          </cell>
          <cell r="B781" t="str">
            <v>     政策性社会性支出补助</v>
          </cell>
          <cell r="C781">
            <v>0</v>
          </cell>
          <cell r="D781">
            <v>0</v>
          </cell>
          <cell r="E781" t="str">
            <v/>
          </cell>
        </row>
        <row r="782">
          <cell r="A782">
            <v>2110506</v>
          </cell>
          <cell r="B782" t="str">
            <v>     天然林保护工程建设</v>
          </cell>
          <cell r="C782">
            <v>0</v>
          </cell>
          <cell r="D782">
            <v>0</v>
          </cell>
          <cell r="E782" t="str">
            <v/>
          </cell>
        </row>
        <row r="783">
          <cell r="A783">
            <v>2110507</v>
          </cell>
          <cell r="B783" t="str">
            <v>     停伐补助</v>
          </cell>
          <cell r="C783">
            <v>0</v>
          </cell>
          <cell r="D783">
            <v>0</v>
          </cell>
          <cell r="E783" t="str">
            <v/>
          </cell>
        </row>
        <row r="784">
          <cell r="A784">
            <v>2110599</v>
          </cell>
          <cell r="B784" t="str">
            <v>     其他天然林保护支出</v>
          </cell>
          <cell r="C784">
            <v>0</v>
          </cell>
          <cell r="D784">
            <v>0</v>
          </cell>
          <cell r="E784" t="str">
            <v/>
          </cell>
        </row>
        <row r="785">
          <cell r="A785">
            <v>21106</v>
          </cell>
          <cell r="B785" t="str">
            <v>   退耕还林还草</v>
          </cell>
          <cell r="C785">
            <v>0</v>
          </cell>
          <cell r="D785">
            <v>0</v>
          </cell>
          <cell r="E785" t="str">
            <v/>
          </cell>
        </row>
        <row r="786">
          <cell r="A786">
            <v>2110602</v>
          </cell>
          <cell r="B786" t="str">
            <v>     退耕现金</v>
          </cell>
          <cell r="C786">
            <v>0</v>
          </cell>
        </row>
        <row r="786">
          <cell r="E786" t="str">
            <v/>
          </cell>
        </row>
        <row r="787">
          <cell r="A787">
            <v>2110603</v>
          </cell>
          <cell r="B787" t="str">
            <v>     退耕还林粮食折现补贴</v>
          </cell>
          <cell r="C787">
            <v>0</v>
          </cell>
        </row>
        <row r="787">
          <cell r="E787" t="str">
            <v/>
          </cell>
        </row>
        <row r="788">
          <cell r="A788">
            <v>2110604</v>
          </cell>
          <cell r="B788" t="str">
            <v>     退耕还林粮食费用补贴</v>
          </cell>
          <cell r="C788">
            <v>0</v>
          </cell>
        </row>
        <row r="788">
          <cell r="E788" t="str">
            <v/>
          </cell>
        </row>
        <row r="789">
          <cell r="A789">
            <v>2110605</v>
          </cell>
          <cell r="B789" t="str">
            <v>     退耕还林工程建设</v>
          </cell>
          <cell r="C789">
            <v>0</v>
          </cell>
        </row>
        <row r="789">
          <cell r="E789" t="str">
            <v/>
          </cell>
        </row>
        <row r="790">
          <cell r="A790">
            <v>2110699</v>
          </cell>
          <cell r="B790" t="str">
            <v>     其他退耕还林还草支出</v>
          </cell>
          <cell r="C790">
            <v>0</v>
          </cell>
        </row>
        <row r="790">
          <cell r="E790" t="str">
            <v/>
          </cell>
        </row>
        <row r="791">
          <cell r="A791">
            <v>21107</v>
          </cell>
          <cell r="B791" t="str">
            <v>   风沙荒漠治理</v>
          </cell>
          <cell r="C791">
            <v>0</v>
          </cell>
          <cell r="D791">
            <v>0</v>
          </cell>
          <cell r="E791" t="str">
            <v/>
          </cell>
        </row>
        <row r="792">
          <cell r="A792">
            <v>2110704</v>
          </cell>
          <cell r="B792" t="str">
            <v>     京津风沙源治理工程建设</v>
          </cell>
          <cell r="C792">
            <v>0</v>
          </cell>
          <cell r="D792">
            <v>0</v>
          </cell>
          <cell r="E792" t="str">
            <v/>
          </cell>
        </row>
        <row r="793">
          <cell r="A793">
            <v>2110799</v>
          </cell>
          <cell r="B793" t="str">
            <v>     其他风沙荒漠治理支出</v>
          </cell>
          <cell r="C793">
            <v>0</v>
          </cell>
          <cell r="D793">
            <v>0</v>
          </cell>
          <cell r="E793" t="str">
            <v/>
          </cell>
        </row>
        <row r="794">
          <cell r="A794">
            <v>21108</v>
          </cell>
          <cell r="B794" t="str">
            <v>   退牧还草</v>
          </cell>
          <cell r="C794">
            <v>0</v>
          </cell>
          <cell r="D794">
            <v>0</v>
          </cell>
          <cell r="E794" t="str">
            <v/>
          </cell>
        </row>
        <row r="795">
          <cell r="A795">
            <v>2110804</v>
          </cell>
          <cell r="B795" t="str">
            <v>     退牧还草工程建设</v>
          </cell>
          <cell r="C795">
            <v>0</v>
          </cell>
          <cell r="D795">
            <v>0</v>
          </cell>
          <cell r="E795" t="str">
            <v/>
          </cell>
        </row>
        <row r="796">
          <cell r="A796">
            <v>2110899</v>
          </cell>
          <cell r="B796" t="str">
            <v>     其他退牧还草支出</v>
          </cell>
          <cell r="C796">
            <v>0</v>
          </cell>
          <cell r="D796">
            <v>0</v>
          </cell>
          <cell r="E796" t="str">
            <v/>
          </cell>
        </row>
        <row r="797">
          <cell r="A797">
            <v>21109</v>
          </cell>
          <cell r="B797" t="str">
            <v>   已垦草原退耕还草</v>
          </cell>
          <cell r="C797">
            <v>0</v>
          </cell>
          <cell r="D797">
            <v>0</v>
          </cell>
          <cell r="E797" t="str">
            <v/>
          </cell>
        </row>
        <row r="798">
          <cell r="A798">
            <v>2110901</v>
          </cell>
          <cell r="B798" t="str">
            <v>     已垦草原退耕还草</v>
          </cell>
          <cell r="C798">
            <v>0</v>
          </cell>
          <cell r="D798">
            <v>0</v>
          </cell>
          <cell r="E798" t="str">
            <v/>
          </cell>
        </row>
        <row r="799">
          <cell r="A799">
            <v>21110</v>
          </cell>
          <cell r="B799" t="str">
            <v>   能源节约利用</v>
          </cell>
          <cell r="C799">
            <v>262</v>
          </cell>
          <cell r="D799">
            <v>0</v>
          </cell>
          <cell r="E799">
            <v>-1</v>
          </cell>
        </row>
        <row r="800">
          <cell r="A800">
            <v>2111001</v>
          </cell>
          <cell r="B800" t="str">
            <v>     能源节约利用</v>
          </cell>
          <cell r="C800">
            <v>262</v>
          </cell>
          <cell r="D800">
            <v>0</v>
          </cell>
          <cell r="E800">
            <v>-1</v>
          </cell>
        </row>
        <row r="801">
          <cell r="A801">
            <v>21111</v>
          </cell>
          <cell r="B801" t="str">
            <v>   污染减排</v>
          </cell>
          <cell r="C801">
            <v>254</v>
          </cell>
          <cell r="D801">
            <v>254</v>
          </cell>
          <cell r="E801">
            <v>0</v>
          </cell>
        </row>
        <row r="802">
          <cell r="A802">
            <v>2111101</v>
          </cell>
          <cell r="B802" t="str">
            <v>     生态环境监测与信息</v>
          </cell>
          <cell r="C802">
            <v>0</v>
          </cell>
          <cell r="D802">
            <v>0</v>
          </cell>
          <cell r="E802" t="str">
            <v/>
          </cell>
        </row>
        <row r="803">
          <cell r="A803">
            <v>2111102</v>
          </cell>
          <cell r="B803" t="str">
            <v>     生态环境执法监察</v>
          </cell>
          <cell r="C803">
            <v>232</v>
          </cell>
          <cell r="D803">
            <v>232</v>
          </cell>
          <cell r="E803">
            <v>0</v>
          </cell>
        </row>
        <row r="804">
          <cell r="A804">
            <v>2111103</v>
          </cell>
          <cell r="B804" t="str">
            <v>     减排专项支出</v>
          </cell>
          <cell r="C804">
            <v>0</v>
          </cell>
          <cell r="D804">
            <v>0</v>
          </cell>
          <cell r="E804" t="str">
            <v/>
          </cell>
        </row>
        <row r="805">
          <cell r="A805">
            <v>2111104</v>
          </cell>
          <cell r="B805" t="str">
            <v>     清洁生产专项支出</v>
          </cell>
          <cell r="C805">
            <v>0</v>
          </cell>
          <cell r="D805">
            <v>0</v>
          </cell>
          <cell r="E805" t="str">
            <v/>
          </cell>
        </row>
        <row r="806">
          <cell r="A806">
            <v>2111199</v>
          </cell>
          <cell r="B806" t="str">
            <v>     其他污染减排支出</v>
          </cell>
          <cell r="C806">
            <v>22</v>
          </cell>
          <cell r="D806">
            <v>22</v>
          </cell>
          <cell r="E806">
            <v>0</v>
          </cell>
        </row>
        <row r="807">
          <cell r="A807">
            <v>21112</v>
          </cell>
          <cell r="B807" t="str">
            <v>   可再生能源</v>
          </cell>
          <cell r="C807">
            <v>0</v>
          </cell>
          <cell r="D807">
            <v>0</v>
          </cell>
          <cell r="E807" t="str">
            <v/>
          </cell>
        </row>
        <row r="808">
          <cell r="A808">
            <v>2111201</v>
          </cell>
          <cell r="B808" t="str">
            <v>     可再生能源</v>
          </cell>
          <cell r="C808">
            <v>0</v>
          </cell>
          <cell r="D808">
            <v>0</v>
          </cell>
          <cell r="E808" t="str">
            <v/>
          </cell>
        </row>
        <row r="809">
          <cell r="A809">
            <v>21113</v>
          </cell>
          <cell r="B809" t="str">
            <v>   循环经济</v>
          </cell>
          <cell r="C809">
            <v>0</v>
          </cell>
          <cell r="D809">
            <v>0</v>
          </cell>
          <cell r="E809" t="str">
            <v/>
          </cell>
        </row>
        <row r="810">
          <cell r="A810">
            <v>2111301</v>
          </cell>
          <cell r="B810" t="str">
            <v>     循环经济</v>
          </cell>
          <cell r="C810">
            <v>0</v>
          </cell>
          <cell r="D810">
            <v>0</v>
          </cell>
          <cell r="E810" t="str">
            <v/>
          </cell>
        </row>
        <row r="811">
          <cell r="A811">
            <v>21114</v>
          </cell>
          <cell r="B811" t="str">
            <v>   能源管理事务</v>
          </cell>
          <cell r="C811">
            <v>1010</v>
          </cell>
          <cell r="D811">
            <v>1557</v>
          </cell>
          <cell r="E811">
            <v>0.542</v>
          </cell>
        </row>
        <row r="812">
          <cell r="A812">
            <v>2111401</v>
          </cell>
          <cell r="B812" t="str">
            <v>     行政运行</v>
          </cell>
          <cell r="C812">
            <v>0</v>
          </cell>
          <cell r="D812">
            <v>0</v>
          </cell>
          <cell r="E812" t="str">
            <v/>
          </cell>
        </row>
        <row r="813">
          <cell r="A813">
            <v>2111402</v>
          </cell>
          <cell r="B813" t="str">
            <v>     一般行政管理事务</v>
          </cell>
          <cell r="C813">
            <v>0</v>
          </cell>
          <cell r="D813">
            <v>0</v>
          </cell>
          <cell r="E813" t="str">
            <v/>
          </cell>
        </row>
        <row r="814">
          <cell r="A814">
            <v>2111403</v>
          </cell>
          <cell r="B814" t="str">
            <v>     机关服务</v>
          </cell>
          <cell r="C814">
            <v>0</v>
          </cell>
          <cell r="D814">
            <v>0</v>
          </cell>
          <cell r="E814" t="str">
            <v/>
          </cell>
        </row>
        <row r="815">
          <cell r="A815">
            <v>2111404</v>
          </cell>
          <cell r="B815" t="str">
            <v>     能源预测预警</v>
          </cell>
          <cell r="C815">
            <v>0</v>
          </cell>
        </row>
        <row r="815">
          <cell r="E815" t="str">
            <v/>
          </cell>
        </row>
        <row r="816">
          <cell r="A816">
            <v>2111405</v>
          </cell>
          <cell r="B816" t="str">
            <v>     能源战略规划与实施</v>
          </cell>
          <cell r="C816">
            <v>0</v>
          </cell>
        </row>
        <row r="816">
          <cell r="E816" t="str">
            <v/>
          </cell>
        </row>
        <row r="817">
          <cell r="A817">
            <v>2111406</v>
          </cell>
          <cell r="B817" t="str">
            <v>     能源科技装备</v>
          </cell>
          <cell r="C817">
            <v>0</v>
          </cell>
          <cell r="D817">
            <v>0</v>
          </cell>
          <cell r="E817" t="str">
            <v/>
          </cell>
        </row>
        <row r="818">
          <cell r="A818">
            <v>2111407</v>
          </cell>
          <cell r="B818" t="str">
            <v>     能源行业管理</v>
          </cell>
          <cell r="C818">
            <v>1010</v>
          </cell>
          <cell r="D818">
            <v>1557</v>
          </cell>
          <cell r="E818">
            <v>0.542</v>
          </cell>
        </row>
        <row r="819">
          <cell r="A819">
            <v>2111408</v>
          </cell>
          <cell r="B819" t="str">
            <v>     能源管理</v>
          </cell>
          <cell r="C819">
            <v>0</v>
          </cell>
          <cell r="D819">
            <v>0</v>
          </cell>
          <cell r="E819" t="str">
            <v/>
          </cell>
        </row>
        <row r="820">
          <cell r="A820">
            <v>2111409</v>
          </cell>
          <cell r="B820" t="str">
            <v>     石油储备发展管理</v>
          </cell>
          <cell r="C820">
            <v>0</v>
          </cell>
        </row>
        <row r="820">
          <cell r="E820" t="str">
            <v/>
          </cell>
        </row>
        <row r="821">
          <cell r="A821">
            <v>2111410</v>
          </cell>
          <cell r="B821" t="str">
            <v>     能源调查</v>
          </cell>
          <cell r="C821">
            <v>0</v>
          </cell>
        </row>
        <row r="821">
          <cell r="E821" t="str">
            <v/>
          </cell>
        </row>
        <row r="822">
          <cell r="A822">
            <v>2111411</v>
          </cell>
          <cell r="B822" t="str">
            <v>     信息化建设</v>
          </cell>
          <cell r="C822">
            <v>0</v>
          </cell>
          <cell r="D822">
            <v>0</v>
          </cell>
          <cell r="E822" t="str">
            <v/>
          </cell>
        </row>
        <row r="823">
          <cell r="A823">
            <v>2111413</v>
          </cell>
          <cell r="B823" t="str">
            <v>     农村电网建设</v>
          </cell>
          <cell r="C823">
            <v>0</v>
          </cell>
          <cell r="D823">
            <v>0</v>
          </cell>
          <cell r="E823" t="str">
            <v/>
          </cell>
        </row>
        <row r="824">
          <cell r="A824">
            <v>2111450</v>
          </cell>
          <cell r="B824" t="str">
            <v>     事业运行</v>
          </cell>
          <cell r="C824">
            <v>0</v>
          </cell>
          <cell r="D824">
            <v>0</v>
          </cell>
          <cell r="E824" t="str">
            <v/>
          </cell>
        </row>
        <row r="825">
          <cell r="A825">
            <v>2111499</v>
          </cell>
          <cell r="B825" t="str">
            <v>     其他能源管理事务支出</v>
          </cell>
          <cell r="C825">
            <v>0</v>
          </cell>
          <cell r="D825">
            <v>0</v>
          </cell>
          <cell r="E825" t="str">
            <v/>
          </cell>
        </row>
        <row r="826">
          <cell r="A826">
            <v>21199</v>
          </cell>
          <cell r="B826" t="str">
            <v>   其他节能环保支出</v>
          </cell>
          <cell r="C826">
            <v>0</v>
          </cell>
          <cell r="D826">
            <v>1400</v>
          </cell>
          <cell r="E826" t="str">
            <v/>
          </cell>
        </row>
        <row r="827">
          <cell r="A827">
            <v>2119999</v>
          </cell>
          <cell r="B827" t="str">
            <v>     其他节能环保支出</v>
          </cell>
        </row>
        <row r="827">
          <cell r="D827">
            <v>1400</v>
          </cell>
          <cell r="E827" t="str">
            <v/>
          </cell>
        </row>
        <row r="828">
          <cell r="A828" t="str">
            <v>211A</v>
          </cell>
          <cell r="B828" t="str">
            <v>省对下专项转移支付补助</v>
          </cell>
        </row>
        <row r="828">
          <cell r="E828" t="str">
            <v/>
          </cell>
        </row>
        <row r="829">
          <cell r="A829">
            <v>212</v>
          </cell>
          <cell r="B829" t="str">
            <v>十一、城乡社区支出</v>
          </cell>
          <cell r="C829">
            <v>56430</v>
          </cell>
          <cell r="D829">
            <v>50061</v>
          </cell>
          <cell r="E829">
            <v>-0.113</v>
          </cell>
        </row>
        <row r="830">
          <cell r="A830">
            <v>21201</v>
          </cell>
          <cell r="B830" t="str">
            <v>   城乡社区管理事务</v>
          </cell>
          <cell r="C830">
            <v>24055</v>
          </cell>
          <cell r="D830">
            <v>23504</v>
          </cell>
          <cell r="E830">
            <v>-0.023</v>
          </cell>
        </row>
        <row r="831">
          <cell r="A831">
            <v>2120101</v>
          </cell>
          <cell r="B831" t="str">
            <v>     行政运行</v>
          </cell>
          <cell r="C831">
            <v>6593</v>
          </cell>
          <cell r="D831">
            <v>5578</v>
          </cell>
          <cell r="E831">
            <v>-0.154</v>
          </cell>
        </row>
        <row r="832">
          <cell r="A832">
            <v>2120102</v>
          </cell>
          <cell r="B832" t="str">
            <v>     一般行政管理事务</v>
          </cell>
          <cell r="C832">
            <v>12234</v>
          </cell>
          <cell r="D832">
            <v>13845</v>
          </cell>
          <cell r="E832">
            <v>0.132</v>
          </cell>
        </row>
        <row r="833">
          <cell r="A833">
            <v>2120103</v>
          </cell>
          <cell r="B833" t="str">
            <v>     机关服务</v>
          </cell>
          <cell r="C833">
            <v>0</v>
          </cell>
          <cell r="D833">
            <v>0</v>
          </cell>
          <cell r="E833" t="str">
            <v/>
          </cell>
        </row>
        <row r="834">
          <cell r="A834">
            <v>2120104</v>
          </cell>
          <cell r="B834" t="str">
            <v>     城管执法</v>
          </cell>
          <cell r="C834">
            <v>3209</v>
          </cell>
          <cell r="D834">
            <v>2943</v>
          </cell>
          <cell r="E834">
            <v>-0.083</v>
          </cell>
        </row>
        <row r="835">
          <cell r="A835">
            <v>2120105</v>
          </cell>
          <cell r="B835" t="str">
            <v>     工程建设标准规范编制与监管</v>
          </cell>
          <cell r="C835">
            <v>0</v>
          </cell>
          <cell r="D835">
            <v>0</v>
          </cell>
          <cell r="E835" t="str">
            <v/>
          </cell>
        </row>
        <row r="836">
          <cell r="A836">
            <v>2120106</v>
          </cell>
          <cell r="B836" t="str">
            <v>     工程建设管理</v>
          </cell>
          <cell r="C836">
            <v>189</v>
          </cell>
          <cell r="D836">
            <v>209</v>
          </cell>
          <cell r="E836">
            <v>0.106</v>
          </cell>
        </row>
        <row r="837">
          <cell r="A837">
            <v>2120107</v>
          </cell>
          <cell r="B837" t="str">
            <v>     市政公用行业市场监管</v>
          </cell>
          <cell r="C837">
            <v>270</v>
          </cell>
          <cell r="D837">
            <v>220</v>
          </cell>
          <cell r="E837">
            <v>-0.185</v>
          </cell>
        </row>
        <row r="838">
          <cell r="A838">
            <v>2120109</v>
          </cell>
          <cell r="B838" t="str">
            <v>     住宅建设与房地产市场监管</v>
          </cell>
          <cell r="C838">
            <v>552</v>
          </cell>
          <cell r="D838">
            <v>709</v>
          </cell>
          <cell r="E838">
            <v>0.284</v>
          </cell>
        </row>
        <row r="839">
          <cell r="A839">
            <v>2120110</v>
          </cell>
          <cell r="B839" t="str">
            <v>     执业资格注册、资质审查</v>
          </cell>
          <cell r="C839">
            <v>0</v>
          </cell>
          <cell r="D839">
            <v>0</v>
          </cell>
          <cell r="E839" t="str">
            <v/>
          </cell>
        </row>
        <row r="840">
          <cell r="A840">
            <v>2120199</v>
          </cell>
          <cell r="B840" t="str">
            <v>     其他城乡社区管理事务支出</v>
          </cell>
          <cell r="C840">
            <v>1008</v>
          </cell>
          <cell r="D840">
            <v>0</v>
          </cell>
          <cell r="E840">
            <v>-1</v>
          </cell>
        </row>
        <row r="841">
          <cell r="A841">
            <v>21202</v>
          </cell>
          <cell r="B841" t="str">
            <v>   城乡社区规划与管理</v>
          </cell>
          <cell r="C841">
            <v>227</v>
          </cell>
          <cell r="D841">
            <v>5</v>
          </cell>
          <cell r="E841">
            <v>-0.978</v>
          </cell>
        </row>
        <row r="842">
          <cell r="A842">
            <v>2120201</v>
          </cell>
          <cell r="B842" t="str">
            <v>     城乡社区规划与管理</v>
          </cell>
          <cell r="C842">
            <v>227</v>
          </cell>
          <cell r="D842">
            <v>5</v>
          </cell>
          <cell r="E842">
            <v>-0.978</v>
          </cell>
        </row>
        <row r="843">
          <cell r="A843">
            <v>21203</v>
          </cell>
          <cell r="B843" t="str">
            <v>   城乡社区公共设施</v>
          </cell>
          <cell r="C843">
            <v>3601</v>
          </cell>
          <cell r="D843">
            <v>2866</v>
          </cell>
          <cell r="E843">
            <v>-0.204</v>
          </cell>
        </row>
        <row r="844">
          <cell r="A844">
            <v>2120303</v>
          </cell>
          <cell r="B844" t="str">
            <v>     小城镇基础设施建设</v>
          </cell>
          <cell r="C844">
            <v>1260</v>
          </cell>
          <cell r="D844">
            <v>836</v>
          </cell>
          <cell r="E844">
            <v>-0.337</v>
          </cell>
        </row>
        <row r="845">
          <cell r="A845">
            <v>2120399</v>
          </cell>
          <cell r="B845" t="str">
            <v>     其他城乡社区公共设施支出</v>
          </cell>
          <cell r="C845">
            <v>2341</v>
          </cell>
          <cell r="D845">
            <v>2030</v>
          </cell>
          <cell r="E845">
            <v>-0.133</v>
          </cell>
        </row>
        <row r="846">
          <cell r="A846">
            <v>21205</v>
          </cell>
          <cell r="B846" t="str">
            <v>   城乡社区环境卫生</v>
          </cell>
          <cell r="C846">
            <v>20227</v>
          </cell>
          <cell r="D846">
            <v>19128</v>
          </cell>
          <cell r="E846">
            <v>-0.054</v>
          </cell>
        </row>
        <row r="847">
          <cell r="A847">
            <v>2120501</v>
          </cell>
          <cell r="B847" t="str">
            <v>     城乡社区环境卫生</v>
          </cell>
          <cell r="C847">
            <v>20227</v>
          </cell>
          <cell r="D847">
            <v>19128</v>
          </cell>
          <cell r="E847">
            <v>-0.054</v>
          </cell>
        </row>
        <row r="848">
          <cell r="A848">
            <v>21206</v>
          </cell>
          <cell r="B848" t="str">
            <v>   建设市场管理与监督</v>
          </cell>
        </row>
        <row r="848">
          <cell r="E848" t="str">
            <v/>
          </cell>
        </row>
        <row r="849">
          <cell r="A849">
            <v>2120601</v>
          </cell>
          <cell r="B849" t="str">
            <v>     建设市场管理与监督</v>
          </cell>
        </row>
        <row r="849">
          <cell r="D849">
            <v>0</v>
          </cell>
          <cell r="E849" t="str">
            <v/>
          </cell>
        </row>
        <row r="850">
          <cell r="A850">
            <v>21299</v>
          </cell>
          <cell r="B850" t="str">
            <v>   其他城乡社区支出</v>
          </cell>
          <cell r="C850">
            <v>8320</v>
          </cell>
          <cell r="D850">
            <v>4558</v>
          </cell>
          <cell r="E850">
            <v>-0.452</v>
          </cell>
        </row>
        <row r="851">
          <cell r="A851">
            <v>2129999</v>
          </cell>
          <cell r="B851" t="str">
            <v>     其他城乡社区支出</v>
          </cell>
          <cell r="C851">
            <v>8320</v>
          </cell>
          <cell r="D851">
            <v>4558</v>
          </cell>
          <cell r="E851">
            <v>-0.452</v>
          </cell>
        </row>
        <row r="852">
          <cell r="A852" t="str">
            <v>212A</v>
          </cell>
          <cell r="B852" t="str">
            <v>省对下专项转移支付补助</v>
          </cell>
        </row>
        <row r="852">
          <cell r="E852" t="str">
            <v/>
          </cell>
        </row>
        <row r="853">
          <cell r="A853">
            <v>213</v>
          </cell>
          <cell r="B853" t="str">
            <v>十二、农林水支出</v>
          </cell>
          <cell r="C853">
            <v>29459</v>
          </cell>
          <cell r="D853">
            <v>20039</v>
          </cell>
          <cell r="E853">
            <v>-0.32</v>
          </cell>
        </row>
        <row r="854">
          <cell r="A854">
            <v>21301</v>
          </cell>
          <cell r="B854" t="str">
            <v>   农业农村</v>
          </cell>
          <cell r="C854">
            <v>8251</v>
          </cell>
          <cell r="D854">
            <v>8513</v>
          </cell>
          <cell r="E854">
            <v>0.032</v>
          </cell>
        </row>
        <row r="855">
          <cell r="A855">
            <v>2130101</v>
          </cell>
          <cell r="B855" t="str">
            <v>     行政运行</v>
          </cell>
          <cell r="C855">
            <v>1876</v>
          </cell>
          <cell r="D855">
            <v>1857</v>
          </cell>
          <cell r="E855">
            <v>-0.01</v>
          </cell>
        </row>
        <row r="856">
          <cell r="A856">
            <v>2130102</v>
          </cell>
          <cell r="B856" t="str">
            <v>     一般行政管理事务</v>
          </cell>
          <cell r="C856">
            <v>76</v>
          </cell>
          <cell r="D856">
            <v>0</v>
          </cell>
          <cell r="E856">
            <v>-1</v>
          </cell>
        </row>
        <row r="857">
          <cell r="A857">
            <v>2130103</v>
          </cell>
          <cell r="B857" t="str">
            <v>     机关服务</v>
          </cell>
          <cell r="C857">
            <v>0</v>
          </cell>
          <cell r="D857">
            <v>0</v>
          </cell>
          <cell r="E857" t="str">
            <v/>
          </cell>
        </row>
        <row r="858">
          <cell r="A858">
            <v>2130104</v>
          </cell>
          <cell r="B858" t="str">
            <v>     事业运行</v>
          </cell>
          <cell r="C858">
            <v>1557</v>
          </cell>
          <cell r="D858">
            <v>1452</v>
          </cell>
          <cell r="E858">
            <v>-0.067</v>
          </cell>
        </row>
        <row r="859">
          <cell r="A859">
            <v>2130105</v>
          </cell>
          <cell r="B859" t="str">
            <v>     农垦运行</v>
          </cell>
          <cell r="C859">
            <v>0</v>
          </cell>
          <cell r="D859">
            <v>0</v>
          </cell>
          <cell r="E859" t="str">
            <v/>
          </cell>
        </row>
        <row r="860">
          <cell r="A860">
            <v>2130106</v>
          </cell>
          <cell r="B860" t="str">
            <v>     科技转化与推广服务</v>
          </cell>
          <cell r="C860">
            <v>192</v>
          </cell>
          <cell r="D860">
            <v>72</v>
          </cell>
          <cell r="E860">
            <v>-0.625</v>
          </cell>
        </row>
        <row r="861">
          <cell r="A861">
            <v>2130108</v>
          </cell>
          <cell r="B861" t="str">
            <v>     病虫害控制</v>
          </cell>
          <cell r="C861">
            <v>271</v>
          </cell>
          <cell r="D861">
            <v>330</v>
          </cell>
          <cell r="E861">
            <v>0.218</v>
          </cell>
        </row>
        <row r="862">
          <cell r="A862">
            <v>2130109</v>
          </cell>
          <cell r="B862" t="str">
            <v>     农产品质量安全</v>
          </cell>
          <cell r="C862">
            <v>190</v>
          </cell>
          <cell r="D862">
            <v>86</v>
          </cell>
          <cell r="E862">
            <v>-0.547</v>
          </cell>
        </row>
        <row r="863">
          <cell r="A863">
            <v>2130110</v>
          </cell>
          <cell r="B863" t="str">
            <v>     执法监管</v>
          </cell>
          <cell r="C863">
            <v>9</v>
          </cell>
          <cell r="D863">
            <v>80</v>
          </cell>
          <cell r="E863">
            <v>7.889</v>
          </cell>
        </row>
        <row r="864">
          <cell r="A864">
            <v>2130111</v>
          </cell>
          <cell r="B864" t="str">
            <v>     统计监测与信息服务</v>
          </cell>
          <cell r="C864">
            <v>0</v>
          </cell>
          <cell r="D864">
            <v>2</v>
          </cell>
          <cell r="E864" t="str">
            <v/>
          </cell>
        </row>
        <row r="865">
          <cell r="A865">
            <v>2130112</v>
          </cell>
          <cell r="B865" t="str">
            <v>     行业业务管理</v>
          </cell>
          <cell r="C865">
            <v>176</v>
          </cell>
          <cell r="D865">
            <v>161</v>
          </cell>
          <cell r="E865">
            <v>-0.085</v>
          </cell>
        </row>
        <row r="866">
          <cell r="A866">
            <v>2130114</v>
          </cell>
          <cell r="B866" t="str">
            <v>     对外交流与合作</v>
          </cell>
          <cell r="C866">
            <v>0</v>
          </cell>
          <cell r="D866">
            <v>0</v>
          </cell>
          <cell r="E866" t="str">
            <v/>
          </cell>
        </row>
        <row r="867">
          <cell r="A867">
            <v>2130119</v>
          </cell>
          <cell r="B867" t="str">
            <v>     防灾救灾</v>
          </cell>
          <cell r="C867">
            <v>15</v>
          </cell>
          <cell r="D867">
            <v>56</v>
          </cell>
          <cell r="E867">
            <v>2.733</v>
          </cell>
        </row>
        <row r="868">
          <cell r="A868">
            <v>2130120</v>
          </cell>
          <cell r="B868" t="str">
            <v>     稳定农民收入补贴</v>
          </cell>
          <cell r="C868">
            <v>0</v>
          </cell>
          <cell r="D868">
            <v>263</v>
          </cell>
          <cell r="E868" t="str">
            <v/>
          </cell>
        </row>
        <row r="869">
          <cell r="A869">
            <v>2130121</v>
          </cell>
          <cell r="B869" t="str">
            <v>     农业结构调整补贴</v>
          </cell>
          <cell r="C869">
            <v>0</v>
          </cell>
          <cell r="D869">
            <v>0</v>
          </cell>
          <cell r="E869" t="str">
            <v/>
          </cell>
        </row>
        <row r="870">
          <cell r="A870">
            <v>2130122</v>
          </cell>
          <cell r="B870" t="str">
            <v>     农业生产发展</v>
          </cell>
          <cell r="C870">
            <v>305</v>
          </cell>
          <cell r="D870">
            <v>619</v>
          </cell>
          <cell r="E870">
            <v>1.03</v>
          </cell>
        </row>
        <row r="871">
          <cell r="A871">
            <v>2130124</v>
          </cell>
          <cell r="B871" t="str">
            <v>     农村合作经济</v>
          </cell>
          <cell r="C871">
            <v>71</v>
          </cell>
          <cell r="D871">
            <v>63</v>
          </cell>
          <cell r="E871">
            <v>-0.113</v>
          </cell>
        </row>
        <row r="872">
          <cell r="A872">
            <v>2130125</v>
          </cell>
          <cell r="B872" t="str">
            <v>     农产品加工与促销</v>
          </cell>
          <cell r="C872">
            <v>0</v>
          </cell>
          <cell r="D872">
            <v>0</v>
          </cell>
          <cell r="E872" t="str">
            <v/>
          </cell>
        </row>
        <row r="873">
          <cell r="A873">
            <v>2130126</v>
          </cell>
          <cell r="B873" t="str">
            <v>     农村社会事业</v>
          </cell>
          <cell r="C873">
            <v>46</v>
          </cell>
          <cell r="D873">
            <v>1700</v>
          </cell>
          <cell r="E873">
            <v>35.957</v>
          </cell>
        </row>
        <row r="874">
          <cell r="A874">
            <v>2130135</v>
          </cell>
          <cell r="B874" t="str">
            <v>     农业资源保护修复与利用</v>
          </cell>
          <cell r="C874">
            <v>119</v>
          </cell>
          <cell r="D874">
            <v>93</v>
          </cell>
          <cell r="E874">
            <v>-0.218</v>
          </cell>
        </row>
        <row r="875">
          <cell r="A875">
            <v>2130142</v>
          </cell>
          <cell r="B875" t="str">
            <v>     农村道路建设</v>
          </cell>
          <cell r="C875">
            <v>0</v>
          </cell>
          <cell r="D875">
            <v>0</v>
          </cell>
          <cell r="E875" t="str">
            <v/>
          </cell>
        </row>
        <row r="876">
          <cell r="A876">
            <v>2130148</v>
          </cell>
          <cell r="B876" t="str">
            <v>     成品油价格改革对渔业的补贴</v>
          </cell>
          <cell r="C876">
            <v>0</v>
          </cell>
          <cell r="D876">
            <v>251</v>
          </cell>
          <cell r="E876" t="str">
            <v/>
          </cell>
        </row>
        <row r="877">
          <cell r="A877">
            <v>2130152</v>
          </cell>
          <cell r="B877" t="str">
            <v>     对高校毕业生到基层任职补助</v>
          </cell>
          <cell r="C877">
            <v>0</v>
          </cell>
          <cell r="D877">
            <v>0</v>
          </cell>
          <cell r="E877" t="str">
            <v/>
          </cell>
        </row>
        <row r="878">
          <cell r="A878">
            <v>2130153</v>
          </cell>
          <cell r="B878" t="str">
            <v>     农田建设</v>
          </cell>
          <cell r="C878">
            <v>1</v>
          </cell>
          <cell r="D878">
            <v>2</v>
          </cell>
          <cell r="E878">
            <v>1</v>
          </cell>
        </row>
        <row r="879">
          <cell r="A879">
            <v>2130199</v>
          </cell>
          <cell r="B879" t="str">
            <v>     其他农业农村支出</v>
          </cell>
          <cell r="C879">
            <v>3347</v>
          </cell>
          <cell r="D879">
            <v>1426</v>
          </cell>
          <cell r="E879">
            <v>-0.574</v>
          </cell>
        </row>
        <row r="880">
          <cell r="A880">
            <v>21302</v>
          </cell>
          <cell r="B880" t="str">
            <v>   林业和草原</v>
          </cell>
          <cell r="C880">
            <v>7301</v>
          </cell>
          <cell r="D880">
            <v>2035</v>
          </cell>
          <cell r="E880">
            <v>-0.721</v>
          </cell>
        </row>
        <row r="881">
          <cell r="A881">
            <v>2130201</v>
          </cell>
          <cell r="B881" t="str">
            <v>     行政运行</v>
          </cell>
          <cell r="C881">
            <v>0</v>
          </cell>
          <cell r="D881">
            <v>0</v>
          </cell>
          <cell r="E881" t="str">
            <v/>
          </cell>
        </row>
        <row r="882">
          <cell r="A882">
            <v>2130202</v>
          </cell>
          <cell r="B882" t="str">
            <v>     一般行政管理事务</v>
          </cell>
          <cell r="C882">
            <v>0</v>
          </cell>
          <cell r="D882">
            <v>0</v>
          </cell>
          <cell r="E882" t="str">
            <v/>
          </cell>
        </row>
        <row r="883">
          <cell r="A883">
            <v>2130203</v>
          </cell>
          <cell r="B883" t="str">
            <v>     机关服务</v>
          </cell>
          <cell r="C883">
            <v>0</v>
          </cell>
          <cell r="D883">
            <v>0</v>
          </cell>
          <cell r="E883" t="str">
            <v/>
          </cell>
        </row>
        <row r="884">
          <cell r="A884">
            <v>2130204</v>
          </cell>
          <cell r="B884" t="str">
            <v>     事业机构</v>
          </cell>
          <cell r="C884">
            <v>225</v>
          </cell>
          <cell r="D884">
            <v>208</v>
          </cell>
          <cell r="E884">
            <v>-0.076</v>
          </cell>
        </row>
        <row r="885">
          <cell r="A885">
            <v>2130205</v>
          </cell>
          <cell r="B885" t="str">
            <v>     森林资源培育</v>
          </cell>
          <cell r="C885">
            <v>2065</v>
          </cell>
          <cell r="D885">
            <v>25</v>
          </cell>
          <cell r="E885">
            <v>-0.988</v>
          </cell>
        </row>
        <row r="886">
          <cell r="A886">
            <v>2130206</v>
          </cell>
          <cell r="B886" t="str">
            <v>     技术推广与转化</v>
          </cell>
          <cell r="C886">
            <v>0</v>
          </cell>
          <cell r="D886">
            <v>0</v>
          </cell>
          <cell r="E886" t="str">
            <v/>
          </cell>
        </row>
        <row r="887">
          <cell r="A887">
            <v>2130207</v>
          </cell>
          <cell r="B887" t="str">
            <v>     森林资源管理</v>
          </cell>
          <cell r="C887">
            <v>360</v>
          </cell>
          <cell r="D887">
            <v>70</v>
          </cell>
          <cell r="E887">
            <v>-0.806</v>
          </cell>
        </row>
        <row r="888">
          <cell r="A888">
            <v>2130209</v>
          </cell>
          <cell r="B888" t="str">
            <v>     森林生态效益补偿</v>
          </cell>
          <cell r="C888">
            <v>1856</v>
          </cell>
          <cell r="D888">
            <v>511</v>
          </cell>
          <cell r="E888">
            <v>-0.725</v>
          </cell>
        </row>
        <row r="889">
          <cell r="A889">
            <v>2130210</v>
          </cell>
          <cell r="B889" t="str">
            <v>     自然保护区等管理</v>
          </cell>
          <cell r="C889">
            <v>0</v>
          </cell>
        </row>
        <row r="889">
          <cell r="E889" t="str">
            <v/>
          </cell>
        </row>
        <row r="890">
          <cell r="A890">
            <v>2130211</v>
          </cell>
          <cell r="B890" t="str">
            <v>     动植物保护</v>
          </cell>
          <cell r="C890">
            <v>97</v>
          </cell>
          <cell r="D890">
            <v>28</v>
          </cell>
          <cell r="E890">
            <v>-0.711</v>
          </cell>
        </row>
        <row r="891">
          <cell r="A891">
            <v>2130212</v>
          </cell>
          <cell r="B891" t="str">
            <v>     湿地保护</v>
          </cell>
          <cell r="C891">
            <v>0</v>
          </cell>
          <cell r="D891">
            <v>0</v>
          </cell>
          <cell r="E891" t="str">
            <v/>
          </cell>
        </row>
        <row r="892">
          <cell r="A892">
            <v>2130213</v>
          </cell>
          <cell r="B892" t="str">
            <v>     执法与监督</v>
          </cell>
          <cell r="C892">
            <v>0</v>
          </cell>
          <cell r="D892">
            <v>0</v>
          </cell>
          <cell r="E892" t="str">
            <v/>
          </cell>
        </row>
        <row r="893">
          <cell r="A893">
            <v>2130217</v>
          </cell>
          <cell r="B893" t="str">
            <v>     防沙治沙</v>
          </cell>
          <cell r="C893">
            <v>0</v>
          </cell>
          <cell r="D893">
            <v>0</v>
          </cell>
          <cell r="E893" t="str">
            <v/>
          </cell>
        </row>
        <row r="894">
          <cell r="A894">
            <v>2130220</v>
          </cell>
          <cell r="B894" t="str">
            <v>     对外合作与交流</v>
          </cell>
          <cell r="C894">
            <v>0</v>
          </cell>
          <cell r="D894">
            <v>0</v>
          </cell>
          <cell r="E894" t="str">
            <v/>
          </cell>
        </row>
        <row r="895">
          <cell r="A895">
            <v>2130221</v>
          </cell>
          <cell r="B895" t="str">
            <v>     产业化管理</v>
          </cell>
          <cell r="C895">
            <v>119</v>
          </cell>
          <cell r="D895">
            <v>0</v>
          </cell>
          <cell r="E895">
            <v>-1</v>
          </cell>
        </row>
        <row r="896">
          <cell r="A896">
            <v>2130223</v>
          </cell>
          <cell r="B896" t="str">
            <v>     信息管理</v>
          </cell>
          <cell r="C896">
            <v>0</v>
          </cell>
          <cell r="D896">
            <v>0</v>
          </cell>
          <cell r="E896" t="str">
            <v/>
          </cell>
        </row>
        <row r="897">
          <cell r="A897">
            <v>2130226</v>
          </cell>
          <cell r="B897" t="str">
            <v>     林区公共支出</v>
          </cell>
          <cell r="C897">
            <v>0</v>
          </cell>
          <cell r="D897">
            <v>0</v>
          </cell>
          <cell r="E897" t="str">
            <v/>
          </cell>
        </row>
        <row r="898">
          <cell r="A898">
            <v>2130227</v>
          </cell>
          <cell r="B898" t="str">
            <v>     贷款贴息</v>
          </cell>
          <cell r="C898">
            <v>0</v>
          </cell>
          <cell r="D898">
            <v>0</v>
          </cell>
          <cell r="E898" t="str">
            <v/>
          </cell>
        </row>
        <row r="899">
          <cell r="A899">
            <v>2130232</v>
          </cell>
          <cell r="B899" t="str">
            <v>     成品油价格改革对林业的补贴</v>
          </cell>
          <cell r="C899">
            <v>0</v>
          </cell>
        </row>
        <row r="899">
          <cell r="E899" t="str">
            <v/>
          </cell>
        </row>
        <row r="900">
          <cell r="A900">
            <v>2130234</v>
          </cell>
          <cell r="B900" t="str">
            <v>     林业草原防灾减灾</v>
          </cell>
          <cell r="C900">
            <v>2579</v>
          </cell>
          <cell r="D900">
            <v>1057</v>
          </cell>
          <cell r="E900">
            <v>-0.59</v>
          </cell>
        </row>
        <row r="901">
          <cell r="A901">
            <v>2130235</v>
          </cell>
          <cell r="B901" t="str">
            <v>     国家公园</v>
          </cell>
          <cell r="C901">
            <v>0</v>
          </cell>
        </row>
        <row r="901">
          <cell r="E901" t="str">
            <v/>
          </cell>
        </row>
        <row r="902">
          <cell r="A902">
            <v>2130236</v>
          </cell>
          <cell r="B902" t="str">
            <v>     草原管理</v>
          </cell>
          <cell r="C902">
            <v>0</v>
          </cell>
          <cell r="D902">
            <v>0</v>
          </cell>
          <cell r="E902" t="str">
            <v/>
          </cell>
        </row>
        <row r="903">
          <cell r="A903">
            <v>2130237</v>
          </cell>
          <cell r="B903" t="str">
            <v>     行业业务管理</v>
          </cell>
          <cell r="C903">
            <v>0</v>
          </cell>
          <cell r="D903">
            <v>0</v>
          </cell>
          <cell r="E903" t="str">
            <v/>
          </cell>
        </row>
        <row r="904">
          <cell r="A904">
            <v>2130299</v>
          </cell>
          <cell r="B904" t="str">
            <v>     其他林业和草原支出</v>
          </cell>
          <cell r="C904">
            <v>0</v>
          </cell>
          <cell r="D904">
            <v>136</v>
          </cell>
          <cell r="E904" t="str">
            <v/>
          </cell>
        </row>
        <row r="905">
          <cell r="A905">
            <v>21303</v>
          </cell>
          <cell r="B905" t="str">
            <v>   水利</v>
          </cell>
          <cell r="C905">
            <v>8271</v>
          </cell>
          <cell r="D905">
            <v>4736</v>
          </cell>
          <cell r="E905">
            <v>-0.427</v>
          </cell>
        </row>
        <row r="906">
          <cell r="A906">
            <v>2130301</v>
          </cell>
          <cell r="B906" t="str">
            <v>     行政运行</v>
          </cell>
          <cell r="C906">
            <v>1557</v>
          </cell>
          <cell r="D906">
            <v>1480</v>
          </cell>
          <cell r="E906">
            <v>-0.049</v>
          </cell>
        </row>
        <row r="907">
          <cell r="A907">
            <v>2130302</v>
          </cell>
          <cell r="B907" t="str">
            <v>     一般行政管理事务</v>
          </cell>
          <cell r="C907">
            <v>0</v>
          </cell>
          <cell r="D907">
            <v>0</v>
          </cell>
          <cell r="E907" t="str">
            <v/>
          </cell>
        </row>
        <row r="908">
          <cell r="A908">
            <v>2130303</v>
          </cell>
          <cell r="B908" t="str">
            <v>     机关服务</v>
          </cell>
          <cell r="C908">
            <v>0</v>
          </cell>
          <cell r="D908">
            <v>0</v>
          </cell>
          <cell r="E908" t="str">
            <v/>
          </cell>
        </row>
        <row r="909">
          <cell r="A909">
            <v>2130304</v>
          </cell>
          <cell r="B909" t="str">
            <v>     水利行业业务管理</v>
          </cell>
          <cell r="C909">
            <v>487</v>
          </cell>
          <cell r="D909">
            <v>1017</v>
          </cell>
          <cell r="E909">
            <v>1.088</v>
          </cell>
        </row>
        <row r="910">
          <cell r="A910">
            <v>2130305</v>
          </cell>
          <cell r="B910" t="str">
            <v>     水利工程建设</v>
          </cell>
          <cell r="C910">
            <v>4398</v>
          </cell>
          <cell r="D910">
            <v>546</v>
          </cell>
          <cell r="E910">
            <v>-0.876</v>
          </cell>
        </row>
        <row r="911">
          <cell r="A911">
            <v>2130306</v>
          </cell>
          <cell r="B911" t="str">
            <v>     水利工程运行与维护</v>
          </cell>
          <cell r="C911">
            <v>997</v>
          </cell>
          <cell r="D911">
            <v>838</v>
          </cell>
          <cell r="E911">
            <v>-0.159</v>
          </cell>
        </row>
        <row r="912">
          <cell r="A912">
            <v>2130307</v>
          </cell>
          <cell r="B912" t="str">
            <v>     长江黄河等流域管理</v>
          </cell>
          <cell r="C912">
            <v>0</v>
          </cell>
          <cell r="D912">
            <v>0</v>
          </cell>
          <cell r="E912" t="str">
            <v/>
          </cell>
        </row>
        <row r="913">
          <cell r="A913">
            <v>2130308</v>
          </cell>
          <cell r="B913" t="str">
            <v>     水利前期工作</v>
          </cell>
          <cell r="C913">
            <v>0</v>
          </cell>
          <cell r="D913">
            <v>0</v>
          </cell>
          <cell r="E913" t="str">
            <v/>
          </cell>
        </row>
        <row r="914">
          <cell r="A914">
            <v>2130309</v>
          </cell>
          <cell r="B914" t="str">
            <v>     水利执法监督</v>
          </cell>
          <cell r="C914">
            <v>3</v>
          </cell>
          <cell r="D914">
            <v>0</v>
          </cell>
          <cell r="E914">
            <v>-1</v>
          </cell>
        </row>
        <row r="915">
          <cell r="A915">
            <v>2130310</v>
          </cell>
          <cell r="B915" t="str">
            <v>     水土保持</v>
          </cell>
          <cell r="C915">
            <v>30</v>
          </cell>
          <cell r="D915">
            <v>45</v>
          </cell>
          <cell r="E915">
            <v>0.5</v>
          </cell>
        </row>
        <row r="916">
          <cell r="A916">
            <v>2130311</v>
          </cell>
          <cell r="B916" t="str">
            <v>     水资源节约管理与保护</v>
          </cell>
          <cell r="C916">
            <v>64</v>
          </cell>
          <cell r="D916">
            <v>151</v>
          </cell>
          <cell r="E916">
            <v>1.359</v>
          </cell>
        </row>
        <row r="917">
          <cell r="A917">
            <v>2130312</v>
          </cell>
          <cell r="B917" t="str">
            <v>     水质监测</v>
          </cell>
          <cell r="C917">
            <v>173</v>
          </cell>
          <cell r="D917">
            <v>200</v>
          </cell>
          <cell r="E917">
            <v>0.156</v>
          </cell>
        </row>
        <row r="918">
          <cell r="A918">
            <v>2130313</v>
          </cell>
          <cell r="B918" t="str">
            <v>     水文测报</v>
          </cell>
          <cell r="C918">
            <v>0</v>
          </cell>
          <cell r="D918">
            <v>0</v>
          </cell>
          <cell r="E918" t="str">
            <v/>
          </cell>
        </row>
        <row r="919">
          <cell r="A919">
            <v>2130314</v>
          </cell>
          <cell r="B919" t="str">
            <v>     防汛</v>
          </cell>
          <cell r="C919">
            <v>387</v>
          </cell>
          <cell r="D919">
            <v>219</v>
          </cell>
          <cell r="E919">
            <v>-0.434</v>
          </cell>
        </row>
        <row r="920">
          <cell r="A920">
            <v>2130315</v>
          </cell>
          <cell r="B920" t="str">
            <v>     抗旱</v>
          </cell>
          <cell r="C920">
            <v>40</v>
          </cell>
          <cell r="D920">
            <v>67</v>
          </cell>
          <cell r="E920">
            <v>0.675</v>
          </cell>
        </row>
        <row r="921">
          <cell r="A921">
            <v>2130316</v>
          </cell>
          <cell r="B921" t="str">
            <v>     农村水利</v>
          </cell>
          <cell r="C921">
            <v>75</v>
          </cell>
          <cell r="D921">
            <v>100</v>
          </cell>
          <cell r="E921">
            <v>0.333</v>
          </cell>
        </row>
        <row r="922">
          <cell r="A922">
            <v>2130317</v>
          </cell>
          <cell r="B922" t="str">
            <v>     水利技术推广</v>
          </cell>
          <cell r="C922">
            <v>0</v>
          </cell>
          <cell r="D922">
            <v>0</v>
          </cell>
          <cell r="E922" t="str">
            <v/>
          </cell>
        </row>
        <row r="923">
          <cell r="A923">
            <v>2130318</v>
          </cell>
          <cell r="B923" t="str">
            <v>     国际河流治理与管理</v>
          </cell>
          <cell r="C923">
            <v>0</v>
          </cell>
          <cell r="D923">
            <v>0</v>
          </cell>
          <cell r="E923" t="str">
            <v/>
          </cell>
        </row>
        <row r="924">
          <cell r="A924">
            <v>2130319</v>
          </cell>
          <cell r="B924" t="str">
            <v>     江河湖库水系综合整治</v>
          </cell>
          <cell r="C924">
            <v>35</v>
          </cell>
          <cell r="D924">
            <v>0</v>
          </cell>
          <cell r="E924">
            <v>-1</v>
          </cell>
        </row>
        <row r="925">
          <cell r="A925">
            <v>2130321</v>
          </cell>
          <cell r="B925" t="str">
            <v>     大中型水库移民后期扶持专项支出</v>
          </cell>
          <cell r="C925">
            <v>0</v>
          </cell>
          <cell r="D925">
            <v>0</v>
          </cell>
          <cell r="E925" t="str">
            <v/>
          </cell>
        </row>
        <row r="926">
          <cell r="A926">
            <v>2130322</v>
          </cell>
          <cell r="B926" t="str">
            <v>     水利安全监督</v>
          </cell>
          <cell r="C926">
            <v>0</v>
          </cell>
          <cell r="D926">
            <v>0</v>
          </cell>
          <cell r="E926" t="str">
            <v/>
          </cell>
        </row>
        <row r="927">
          <cell r="A927">
            <v>2130333</v>
          </cell>
          <cell r="B927" t="str">
            <v>     信息管理</v>
          </cell>
          <cell r="C927">
            <v>4</v>
          </cell>
          <cell r="D927">
            <v>16</v>
          </cell>
          <cell r="E927">
            <v>3</v>
          </cell>
        </row>
        <row r="928">
          <cell r="A928">
            <v>2130334</v>
          </cell>
          <cell r="B928" t="str">
            <v>     水利建设征地及移民支出</v>
          </cell>
          <cell r="C928">
            <v>0</v>
          </cell>
          <cell r="D928">
            <v>8</v>
          </cell>
          <cell r="E928" t="str">
            <v/>
          </cell>
        </row>
        <row r="929">
          <cell r="A929">
            <v>2130335</v>
          </cell>
          <cell r="B929" t="str">
            <v>     农村人畜饮水</v>
          </cell>
          <cell r="C929">
            <v>0</v>
          </cell>
          <cell r="D929">
            <v>0</v>
          </cell>
          <cell r="E929" t="str">
            <v/>
          </cell>
        </row>
        <row r="930">
          <cell r="A930">
            <v>2130336</v>
          </cell>
          <cell r="B930" t="str">
            <v>     南水北调工程建设</v>
          </cell>
          <cell r="C930">
            <v>0</v>
          </cell>
          <cell r="D930">
            <v>0</v>
          </cell>
          <cell r="E930" t="str">
            <v/>
          </cell>
        </row>
        <row r="931">
          <cell r="A931">
            <v>2130337</v>
          </cell>
          <cell r="B931" t="str">
            <v>     南水北调工程管理</v>
          </cell>
          <cell r="C931">
            <v>0</v>
          </cell>
          <cell r="D931">
            <v>0</v>
          </cell>
          <cell r="E931" t="str">
            <v/>
          </cell>
        </row>
        <row r="932">
          <cell r="A932">
            <v>2130399</v>
          </cell>
          <cell r="B932" t="str">
            <v>     其他水利支出</v>
          </cell>
          <cell r="C932">
            <v>21</v>
          </cell>
          <cell r="D932">
            <v>49</v>
          </cell>
          <cell r="E932">
            <v>1.333</v>
          </cell>
        </row>
        <row r="933">
          <cell r="A933">
            <v>21305</v>
          </cell>
          <cell r="B933" t="str">
            <v>   扶贫</v>
          </cell>
          <cell r="C933">
            <v>2789</v>
          </cell>
          <cell r="D933">
            <v>1412</v>
          </cell>
          <cell r="E933">
            <v>-0.494</v>
          </cell>
        </row>
        <row r="934">
          <cell r="A934">
            <v>2130501</v>
          </cell>
          <cell r="B934" t="str">
            <v>     行政运行</v>
          </cell>
          <cell r="C934">
            <v>0</v>
          </cell>
          <cell r="D934">
            <v>0</v>
          </cell>
          <cell r="E934" t="str">
            <v/>
          </cell>
        </row>
        <row r="935">
          <cell r="A935">
            <v>2130502</v>
          </cell>
          <cell r="B935" t="str">
            <v>     一般行政管理事务</v>
          </cell>
          <cell r="C935">
            <v>0</v>
          </cell>
          <cell r="D935">
            <v>0</v>
          </cell>
          <cell r="E935" t="str">
            <v/>
          </cell>
        </row>
        <row r="936">
          <cell r="A936">
            <v>2130503</v>
          </cell>
          <cell r="B936" t="str">
            <v>     机关服务</v>
          </cell>
          <cell r="C936">
            <v>0</v>
          </cell>
          <cell r="D936">
            <v>0</v>
          </cell>
          <cell r="E936" t="str">
            <v/>
          </cell>
        </row>
        <row r="937">
          <cell r="A937">
            <v>2130504</v>
          </cell>
          <cell r="B937" t="str">
            <v>     农村基础设施建设</v>
          </cell>
          <cell r="C937">
            <v>1680</v>
          </cell>
          <cell r="D937">
            <v>0</v>
          </cell>
          <cell r="E937">
            <v>-1</v>
          </cell>
        </row>
        <row r="938">
          <cell r="A938">
            <v>2130505</v>
          </cell>
          <cell r="B938" t="str">
            <v>     生产发展</v>
          </cell>
          <cell r="C938">
            <v>0</v>
          </cell>
          <cell r="D938">
            <v>200</v>
          </cell>
          <cell r="E938" t="str">
            <v/>
          </cell>
        </row>
        <row r="939">
          <cell r="A939">
            <v>2130506</v>
          </cell>
          <cell r="B939" t="str">
            <v>     社会发展</v>
          </cell>
          <cell r="C939">
            <v>0</v>
          </cell>
          <cell r="D939">
            <v>0</v>
          </cell>
          <cell r="E939" t="str">
            <v/>
          </cell>
        </row>
        <row r="940">
          <cell r="A940">
            <v>2130507</v>
          </cell>
          <cell r="B940" t="str">
            <v>     扶贫贷款奖补和贴息</v>
          </cell>
          <cell r="C940">
            <v>0</v>
          </cell>
          <cell r="D940">
            <v>0</v>
          </cell>
          <cell r="E940" t="str">
            <v/>
          </cell>
        </row>
        <row r="941">
          <cell r="A941">
            <v>2130508</v>
          </cell>
          <cell r="B941" t="str">
            <v>     “三西”农业建设专项补助</v>
          </cell>
          <cell r="C941">
            <v>0</v>
          </cell>
          <cell r="D941">
            <v>0</v>
          </cell>
          <cell r="E941" t="str">
            <v/>
          </cell>
        </row>
        <row r="942">
          <cell r="A942">
            <v>2130550</v>
          </cell>
          <cell r="B942" t="str">
            <v>     扶贫事业机构</v>
          </cell>
          <cell r="C942">
            <v>0</v>
          </cell>
          <cell r="D942">
            <v>0</v>
          </cell>
          <cell r="E942" t="str">
            <v/>
          </cell>
        </row>
        <row r="943">
          <cell r="A943">
            <v>2130599</v>
          </cell>
          <cell r="B943" t="str">
            <v>     其他扶贫支出</v>
          </cell>
          <cell r="C943">
            <v>1109</v>
          </cell>
          <cell r="D943">
            <v>1212</v>
          </cell>
          <cell r="E943">
            <v>0.093</v>
          </cell>
        </row>
        <row r="944">
          <cell r="A944">
            <v>21307</v>
          </cell>
          <cell r="B944" t="str">
            <v>   农村综合改革</v>
          </cell>
          <cell r="C944">
            <v>100</v>
          </cell>
          <cell r="D944">
            <v>1053</v>
          </cell>
          <cell r="E944">
            <v>9.53</v>
          </cell>
        </row>
        <row r="945">
          <cell r="A945">
            <v>2130701</v>
          </cell>
          <cell r="B945" t="str">
            <v>     对村级公益事业建设的补助</v>
          </cell>
          <cell r="C945">
            <v>100</v>
          </cell>
          <cell r="D945">
            <v>150</v>
          </cell>
          <cell r="E945">
            <v>0.5</v>
          </cell>
        </row>
        <row r="946">
          <cell r="A946">
            <v>2130704</v>
          </cell>
          <cell r="B946" t="str">
            <v>     国有农场办社会职能改革补助</v>
          </cell>
          <cell r="C946">
            <v>0</v>
          </cell>
          <cell r="D946">
            <v>0</v>
          </cell>
          <cell r="E946" t="str">
            <v/>
          </cell>
        </row>
        <row r="947">
          <cell r="A947">
            <v>2130705</v>
          </cell>
          <cell r="B947" t="str">
            <v>     对村民委员会和村党支部的补助</v>
          </cell>
          <cell r="C947">
            <v>0</v>
          </cell>
          <cell r="D947">
            <v>0</v>
          </cell>
          <cell r="E947" t="str">
            <v/>
          </cell>
        </row>
        <row r="948">
          <cell r="A948">
            <v>2130706</v>
          </cell>
          <cell r="B948" t="str">
            <v>     对村集体经济组织的补助</v>
          </cell>
          <cell r="C948">
            <v>0</v>
          </cell>
          <cell r="D948">
            <v>0</v>
          </cell>
          <cell r="E948" t="str">
            <v/>
          </cell>
        </row>
        <row r="949">
          <cell r="A949">
            <v>2130707</v>
          </cell>
          <cell r="B949" t="str">
            <v>     农村综合改革示范试点补助</v>
          </cell>
          <cell r="C949">
            <v>0</v>
          </cell>
          <cell r="D949">
            <v>903</v>
          </cell>
          <cell r="E949" t="str">
            <v/>
          </cell>
        </row>
        <row r="950">
          <cell r="A950">
            <v>2130799</v>
          </cell>
          <cell r="B950" t="str">
            <v>     其他农村综合改革支出</v>
          </cell>
          <cell r="C950">
            <v>0</v>
          </cell>
          <cell r="D950">
            <v>0</v>
          </cell>
          <cell r="E950" t="str">
            <v/>
          </cell>
        </row>
        <row r="951">
          <cell r="A951">
            <v>21308</v>
          </cell>
          <cell r="B951" t="str">
            <v>   普惠金融发展支出</v>
          </cell>
          <cell r="C951">
            <v>955</v>
          </cell>
          <cell r="D951">
            <v>965</v>
          </cell>
          <cell r="E951">
            <v>0.01</v>
          </cell>
        </row>
        <row r="952">
          <cell r="A952">
            <v>2130801</v>
          </cell>
          <cell r="B952" t="str">
            <v>     支持农村金融机构</v>
          </cell>
          <cell r="C952">
            <v>0</v>
          </cell>
          <cell r="D952">
            <v>2</v>
          </cell>
          <cell r="E952" t="str">
            <v/>
          </cell>
        </row>
        <row r="953">
          <cell r="A953">
            <v>2130802</v>
          </cell>
          <cell r="B953" t="str">
            <v>     涉农贷款增量奖励</v>
          </cell>
          <cell r="C953">
            <v>0</v>
          </cell>
        </row>
        <row r="953">
          <cell r="E953" t="str">
            <v/>
          </cell>
        </row>
        <row r="954">
          <cell r="A954">
            <v>2130803</v>
          </cell>
          <cell r="B954" t="str">
            <v>     农业保险保费补贴</v>
          </cell>
          <cell r="C954">
            <v>137</v>
          </cell>
          <cell r="D954">
            <v>200</v>
          </cell>
          <cell r="E954">
            <v>0.46</v>
          </cell>
        </row>
        <row r="955">
          <cell r="A955">
            <v>2130804</v>
          </cell>
          <cell r="B955" t="str">
            <v>     创业担保贷款贴息</v>
          </cell>
          <cell r="C955">
            <v>645</v>
          </cell>
          <cell r="D955">
            <v>703</v>
          </cell>
          <cell r="E955">
            <v>0.09</v>
          </cell>
        </row>
        <row r="956">
          <cell r="A956">
            <v>2130805</v>
          </cell>
          <cell r="B956" t="str">
            <v>     补充创业担保贷款基金</v>
          </cell>
          <cell r="C956">
            <v>0</v>
          </cell>
          <cell r="D956">
            <v>0</v>
          </cell>
          <cell r="E956" t="str">
            <v/>
          </cell>
        </row>
        <row r="957">
          <cell r="A957">
            <v>2130899</v>
          </cell>
          <cell r="B957" t="str">
            <v>     其他普惠金融发展支出</v>
          </cell>
          <cell r="C957">
            <v>173</v>
          </cell>
          <cell r="D957">
            <v>60</v>
          </cell>
          <cell r="E957">
            <v>-0.653</v>
          </cell>
        </row>
        <row r="958">
          <cell r="A958">
            <v>21309</v>
          </cell>
          <cell r="B958" t="str">
            <v>   目标价格补贴</v>
          </cell>
          <cell r="C958">
            <v>0</v>
          </cell>
          <cell r="D958">
            <v>0</v>
          </cell>
          <cell r="E958" t="str">
            <v/>
          </cell>
        </row>
        <row r="959">
          <cell r="A959">
            <v>2130901</v>
          </cell>
          <cell r="B959" t="str">
            <v>     棉花目标价格补贴</v>
          </cell>
          <cell r="C959">
            <v>0</v>
          </cell>
          <cell r="D959">
            <v>0</v>
          </cell>
          <cell r="E959" t="str">
            <v/>
          </cell>
        </row>
        <row r="960">
          <cell r="A960">
            <v>2130999</v>
          </cell>
          <cell r="B960" t="str">
            <v>     其他目标价格补贴</v>
          </cell>
          <cell r="C960">
            <v>0</v>
          </cell>
          <cell r="D960">
            <v>0</v>
          </cell>
          <cell r="E960" t="str">
            <v/>
          </cell>
        </row>
        <row r="961">
          <cell r="A961">
            <v>21399</v>
          </cell>
          <cell r="B961" t="str">
            <v>   其他农林水支出</v>
          </cell>
          <cell r="C961">
            <v>1792</v>
          </cell>
          <cell r="D961">
            <v>1325</v>
          </cell>
          <cell r="E961">
            <v>-0.261</v>
          </cell>
        </row>
        <row r="962">
          <cell r="A962">
            <v>2139901</v>
          </cell>
          <cell r="B962" t="str">
            <v>     化解其他公益性乡村债务支出</v>
          </cell>
          <cell r="C962">
            <v>0</v>
          </cell>
          <cell r="D962">
            <v>0</v>
          </cell>
          <cell r="E962" t="str">
            <v/>
          </cell>
        </row>
        <row r="963">
          <cell r="A963">
            <v>2139999</v>
          </cell>
          <cell r="B963" t="str">
            <v>     其他农林水支出</v>
          </cell>
          <cell r="C963">
            <v>1792</v>
          </cell>
          <cell r="D963">
            <v>1325</v>
          </cell>
          <cell r="E963">
            <v>-0.261</v>
          </cell>
        </row>
        <row r="964">
          <cell r="A964" t="str">
            <v>213A</v>
          </cell>
          <cell r="B964" t="str">
            <v>省对下专项转移支付补助</v>
          </cell>
        </row>
        <row r="964">
          <cell r="E964" t="str">
            <v/>
          </cell>
        </row>
        <row r="965">
          <cell r="A965" t="str">
            <v>213B</v>
          </cell>
          <cell r="B965" t="str">
            <v>省对下一般性转移支付补助（农村综合改革）</v>
          </cell>
        </row>
        <row r="965">
          <cell r="E965" t="str">
            <v/>
          </cell>
        </row>
        <row r="966">
          <cell r="A966">
            <v>214</v>
          </cell>
          <cell r="B966" t="str">
            <v>十三、交通运输支出</v>
          </cell>
          <cell r="C966">
            <v>3047</v>
          </cell>
          <cell r="D966">
            <v>2590</v>
          </cell>
          <cell r="E966">
            <v>-0.15</v>
          </cell>
        </row>
        <row r="967">
          <cell r="A967">
            <v>21401</v>
          </cell>
          <cell r="B967" t="str">
            <v>   公路水路运输</v>
          </cell>
          <cell r="C967">
            <v>3047</v>
          </cell>
          <cell r="D967">
            <v>2590</v>
          </cell>
          <cell r="E967">
            <v>-0.15</v>
          </cell>
        </row>
        <row r="968">
          <cell r="A968">
            <v>2140101</v>
          </cell>
          <cell r="B968" t="str">
            <v>     行政运行</v>
          </cell>
          <cell r="C968">
            <v>708</v>
          </cell>
          <cell r="D968">
            <v>680</v>
          </cell>
          <cell r="E968">
            <v>-0.04</v>
          </cell>
        </row>
        <row r="969">
          <cell r="A969">
            <v>2140102</v>
          </cell>
          <cell r="B969" t="str">
            <v>     一般行政管理事务</v>
          </cell>
          <cell r="C969">
            <v>292</v>
          </cell>
          <cell r="D969">
            <v>76</v>
          </cell>
          <cell r="E969">
            <v>-0.74</v>
          </cell>
        </row>
        <row r="970">
          <cell r="A970">
            <v>2140103</v>
          </cell>
          <cell r="B970" t="str">
            <v>     机关服务</v>
          </cell>
          <cell r="C970">
            <v>0</v>
          </cell>
          <cell r="D970">
            <v>0</v>
          </cell>
          <cell r="E970" t="str">
            <v/>
          </cell>
        </row>
        <row r="971">
          <cell r="A971">
            <v>2140104</v>
          </cell>
          <cell r="B971" t="str">
            <v>     公路建设</v>
          </cell>
          <cell r="C971">
            <v>123</v>
          </cell>
          <cell r="D971">
            <v>0</v>
          </cell>
          <cell r="E971">
            <v>-1</v>
          </cell>
        </row>
        <row r="972">
          <cell r="A972">
            <v>2140106</v>
          </cell>
          <cell r="B972" t="str">
            <v>     公路养护</v>
          </cell>
          <cell r="C972">
            <v>1769</v>
          </cell>
          <cell r="D972">
            <v>1423</v>
          </cell>
          <cell r="E972">
            <v>-0.196</v>
          </cell>
        </row>
        <row r="973">
          <cell r="A973">
            <v>2140109</v>
          </cell>
          <cell r="B973" t="str">
            <v>     交通运输信息化建设</v>
          </cell>
          <cell r="C973">
            <v>0</v>
          </cell>
          <cell r="D973">
            <v>0</v>
          </cell>
          <cell r="E973" t="str">
            <v/>
          </cell>
        </row>
        <row r="974">
          <cell r="A974">
            <v>2140110</v>
          </cell>
          <cell r="B974" t="str">
            <v>     公路和运输安全</v>
          </cell>
          <cell r="C974">
            <v>5</v>
          </cell>
          <cell r="D974">
            <v>311</v>
          </cell>
          <cell r="E974">
            <v>61.2</v>
          </cell>
        </row>
        <row r="975">
          <cell r="A975">
            <v>2140111</v>
          </cell>
          <cell r="B975" t="str">
            <v>     公路还贷专项</v>
          </cell>
          <cell r="C975">
            <v>0</v>
          </cell>
        </row>
        <row r="975">
          <cell r="E975" t="str">
            <v/>
          </cell>
        </row>
        <row r="976">
          <cell r="A976">
            <v>2140112</v>
          </cell>
          <cell r="B976" t="str">
            <v>     公路运输管理</v>
          </cell>
          <cell r="C976">
            <v>150</v>
          </cell>
          <cell r="D976">
            <v>100</v>
          </cell>
          <cell r="E976">
            <v>-0.333</v>
          </cell>
        </row>
        <row r="977">
          <cell r="A977">
            <v>2140114</v>
          </cell>
          <cell r="B977" t="str">
            <v>     公路和运输技术标准化建设</v>
          </cell>
          <cell r="C977">
            <v>0</v>
          </cell>
          <cell r="D977">
            <v>0</v>
          </cell>
          <cell r="E977" t="str">
            <v/>
          </cell>
        </row>
        <row r="978">
          <cell r="A978">
            <v>2140122</v>
          </cell>
          <cell r="B978" t="str">
            <v>     港口设施</v>
          </cell>
          <cell r="C978">
            <v>0</v>
          </cell>
          <cell r="D978">
            <v>0</v>
          </cell>
          <cell r="E978" t="str">
            <v/>
          </cell>
        </row>
        <row r="979">
          <cell r="A979">
            <v>2140123</v>
          </cell>
          <cell r="B979" t="str">
            <v>     航道维护</v>
          </cell>
          <cell r="C979">
            <v>0</v>
          </cell>
          <cell r="D979">
            <v>0</v>
          </cell>
          <cell r="E979" t="str">
            <v/>
          </cell>
        </row>
        <row r="980">
          <cell r="A980">
            <v>2140127</v>
          </cell>
          <cell r="B980" t="str">
            <v>     船舶检验</v>
          </cell>
          <cell r="C980">
            <v>0</v>
          </cell>
          <cell r="D980">
            <v>0</v>
          </cell>
          <cell r="E980" t="str">
            <v/>
          </cell>
        </row>
        <row r="981">
          <cell r="A981">
            <v>2140128</v>
          </cell>
          <cell r="B981" t="str">
            <v>     救助打捞</v>
          </cell>
          <cell r="C981">
            <v>0</v>
          </cell>
          <cell r="D981">
            <v>0</v>
          </cell>
          <cell r="E981" t="str">
            <v/>
          </cell>
        </row>
        <row r="982">
          <cell r="A982">
            <v>2140129</v>
          </cell>
          <cell r="B982" t="str">
            <v>     内河运输</v>
          </cell>
          <cell r="C982">
            <v>0</v>
          </cell>
          <cell r="D982">
            <v>0</v>
          </cell>
          <cell r="E982" t="str">
            <v/>
          </cell>
        </row>
        <row r="983">
          <cell r="A983">
            <v>2140130</v>
          </cell>
          <cell r="B983" t="str">
            <v>     远洋运输</v>
          </cell>
          <cell r="C983">
            <v>0</v>
          </cell>
          <cell r="D983">
            <v>0</v>
          </cell>
          <cell r="E983" t="str">
            <v/>
          </cell>
        </row>
        <row r="984">
          <cell r="A984">
            <v>2140131</v>
          </cell>
          <cell r="B984" t="str">
            <v>     海事管理</v>
          </cell>
          <cell r="C984">
            <v>0</v>
          </cell>
          <cell r="D984">
            <v>0</v>
          </cell>
          <cell r="E984" t="str">
            <v/>
          </cell>
        </row>
        <row r="985">
          <cell r="A985">
            <v>2140133</v>
          </cell>
          <cell r="B985" t="str">
            <v>     航标事业发展支出</v>
          </cell>
          <cell r="C985">
            <v>0</v>
          </cell>
          <cell r="D985">
            <v>0</v>
          </cell>
          <cell r="E985" t="str">
            <v/>
          </cell>
        </row>
        <row r="986">
          <cell r="A986">
            <v>2140136</v>
          </cell>
          <cell r="B986" t="str">
            <v>     水路运输管理支出</v>
          </cell>
          <cell r="C986">
            <v>0</v>
          </cell>
          <cell r="D986">
            <v>0</v>
          </cell>
          <cell r="E986" t="str">
            <v/>
          </cell>
        </row>
        <row r="987">
          <cell r="A987">
            <v>2140138</v>
          </cell>
          <cell r="B987" t="str">
            <v>     口岸建设</v>
          </cell>
          <cell r="C987">
            <v>0</v>
          </cell>
          <cell r="D987">
            <v>0</v>
          </cell>
          <cell r="E987" t="str">
            <v/>
          </cell>
        </row>
        <row r="988">
          <cell r="A988">
            <v>2140139</v>
          </cell>
          <cell r="B988" t="str">
            <v>     取消政府还贷二级公路收费专项支出</v>
          </cell>
          <cell r="C988">
            <v>0</v>
          </cell>
        </row>
        <row r="988">
          <cell r="E988" t="str">
            <v/>
          </cell>
        </row>
        <row r="989">
          <cell r="A989">
            <v>2140199</v>
          </cell>
          <cell r="B989" t="str">
            <v>     其他公路水路运输支出</v>
          </cell>
          <cell r="C989">
            <v>0</v>
          </cell>
          <cell r="D989">
            <v>0</v>
          </cell>
          <cell r="E989" t="str">
            <v/>
          </cell>
        </row>
        <row r="990">
          <cell r="A990">
            <v>21402</v>
          </cell>
          <cell r="B990" t="str">
            <v>   铁路运输</v>
          </cell>
        </row>
        <row r="990">
          <cell r="E990" t="str">
            <v/>
          </cell>
        </row>
        <row r="991">
          <cell r="A991">
            <v>2140201</v>
          </cell>
          <cell r="B991" t="str">
            <v>     行政运行</v>
          </cell>
          <cell r="C991">
            <v>0</v>
          </cell>
          <cell r="D991">
            <v>0</v>
          </cell>
          <cell r="E991" t="str">
            <v/>
          </cell>
        </row>
        <row r="992">
          <cell r="A992">
            <v>2140202</v>
          </cell>
          <cell r="B992" t="str">
            <v>     一般行政管理事务</v>
          </cell>
          <cell r="C992">
            <v>0</v>
          </cell>
          <cell r="D992">
            <v>0</v>
          </cell>
          <cell r="E992" t="str">
            <v/>
          </cell>
        </row>
        <row r="993">
          <cell r="A993">
            <v>2140203</v>
          </cell>
          <cell r="B993" t="str">
            <v>     机关服务</v>
          </cell>
          <cell r="C993">
            <v>0</v>
          </cell>
          <cell r="D993">
            <v>0</v>
          </cell>
          <cell r="E993" t="str">
            <v/>
          </cell>
        </row>
        <row r="994">
          <cell r="A994">
            <v>2140204</v>
          </cell>
          <cell r="B994" t="str">
            <v>     铁路路网建设</v>
          </cell>
        </row>
        <row r="994">
          <cell r="D994">
            <v>0</v>
          </cell>
          <cell r="E994" t="str">
            <v/>
          </cell>
        </row>
        <row r="995">
          <cell r="A995">
            <v>2140205</v>
          </cell>
          <cell r="B995" t="str">
            <v>     铁路还贷专项</v>
          </cell>
          <cell r="C995">
            <v>0</v>
          </cell>
          <cell r="D995">
            <v>0</v>
          </cell>
          <cell r="E995" t="str">
            <v/>
          </cell>
        </row>
        <row r="996">
          <cell r="A996">
            <v>2140206</v>
          </cell>
          <cell r="B996" t="str">
            <v>     铁路安全</v>
          </cell>
        </row>
        <row r="996">
          <cell r="D996">
            <v>0</v>
          </cell>
          <cell r="E996" t="str">
            <v/>
          </cell>
        </row>
        <row r="997">
          <cell r="A997">
            <v>2140207</v>
          </cell>
          <cell r="B997" t="str">
            <v>     铁路专项运输</v>
          </cell>
        </row>
        <row r="997">
          <cell r="D997">
            <v>0</v>
          </cell>
          <cell r="E997" t="str">
            <v/>
          </cell>
        </row>
        <row r="998">
          <cell r="A998">
            <v>2140208</v>
          </cell>
          <cell r="B998" t="str">
            <v>     行业监管</v>
          </cell>
          <cell r="C998">
            <v>0</v>
          </cell>
          <cell r="D998">
            <v>0</v>
          </cell>
          <cell r="E998" t="str">
            <v/>
          </cell>
        </row>
        <row r="999">
          <cell r="A999">
            <v>2140299</v>
          </cell>
          <cell r="B999" t="str">
            <v>     其他铁路运输支出</v>
          </cell>
        </row>
        <row r="999">
          <cell r="D999">
            <v>0</v>
          </cell>
          <cell r="E999" t="str">
            <v/>
          </cell>
        </row>
        <row r="1000">
          <cell r="A1000">
            <v>21403</v>
          </cell>
          <cell r="B1000" t="str">
            <v>   民用航空运输</v>
          </cell>
        </row>
        <row r="1000">
          <cell r="E1000" t="str">
            <v/>
          </cell>
        </row>
        <row r="1001">
          <cell r="A1001">
            <v>2140301</v>
          </cell>
          <cell r="B1001" t="str">
            <v>     行政运行</v>
          </cell>
          <cell r="C1001">
            <v>0</v>
          </cell>
          <cell r="D1001">
            <v>0</v>
          </cell>
          <cell r="E1001" t="str">
            <v/>
          </cell>
        </row>
        <row r="1002">
          <cell r="A1002">
            <v>2140302</v>
          </cell>
          <cell r="B1002" t="str">
            <v>     一般行政管理事务</v>
          </cell>
          <cell r="C1002">
            <v>0</v>
          </cell>
          <cell r="D1002">
            <v>0</v>
          </cell>
          <cell r="E1002" t="str">
            <v/>
          </cell>
        </row>
        <row r="1003">
          <cell r="A1003">
            <v>2140303</v>
          </cell>
          <cell r="B1003" t="str">
            <v>     机关服务</v>
          </cell>
          <cell r="C1003">
            <v>0</v>
          </cell>
          <cell r="D1003">
            <v>0</v>
          </cell>
          <cell r="E1003" t="str">
            <v/>
          </cell>
        </row>
        <row r="1004">
          <cell r="A1004">
            <v>2140304</v>
          </cell>
          <cell r="B1004" t="str">
            <v>     机场建设</v>
          </cell>
          <cell r="C1004">
            <v>0</v>
          </cell>
          <cell r="D1004">
            <v>0</v>
          </cell>
          <cell r="E1004" t="str">
            <v/>
          </cell>
        </row>
        <row r="1005">
          <cell r="A1005">
            <v>2140305</v>
          </cell>
          <cell r="B1005" t="str">
            <v>     空管系统建设</v>
          </cell>
          <cell r="C1005">
            <v>0</v>
          </cell>
          <cell r="D1005">
            <v>0</v>
          </cell>
          <cell r="E1005" t="str">
            <v/>
          </cell>
        </row>
        <row r="1006">
          <cell r="A1006">
            <v>2140306</v>
          </cell>
          <cell r="B1006" t="str">
            <v>     民航还贷专项支出</v>
          </cell>
          <cell r="C1006">
            <v>0</v>
          </cell>
          <cell r="D1006">
            <v>0</v>
          </cell>
          <cell r="E1006" t="str">
            <v/>
          </cell>
        </row>
        <row r="1007">
          <cell r="A1007">
            <v>2140307</v>
          </cell>
          <cell r="B1007" t="str">
            <v>     民用航空安全</v>
          </cell>
        </row>
        <row r="1007">
          <cell r="D1007">
            <v>0</v>
          </cell>
          <cell r="E1007" t="str">
            <v/>
          </cell>
        </row>
        <row r="1008">
          <cell r="A1008">
            <v>2140308</v>
          </cell>
          <cell r="B1008" t="str">
            <v>     民航专项运输</v>
          </cell>
        </row>
        <row r="1008">
          <cell r="D1008">
            <v>0</v>
          </cell>
          <cell r="E1008" t="str">
            <v/>
          </cell>
        </row>
        <row r="1009">
          <cell r="A1009">
            <v>2140399</v>
          </cell>
          <cell r="B1009" t="str">
            <v>     其他民用航空运输支出</v>
          </cell>
        </row>
        <row r="1009">
          <cell r="D1009">
            <v>0</v>
          </cell>
          <cell r="E1009" t="str">
            <v/>
          </cell>
        </row>
        <row r="1010">
          <cell r="A1010">
            <v>21404</v>
          </cell>
          <cell r="B1010" t="str">
            <v>   成品油价格改革对交通运输的补贴</v>
          </cell>
          <cell r="C1010">
            <v>0</v>
          </cell>
          <cell r="D1010">
            <v>0</v>
          </cell>
          <cell r="E1010" t="str">
            <v/>
          </cell>
        </row>
        <row r="1011">
          <cell r="A1011">
            <v>2140401</v>
          </cell>
          <cell r="B1011" t="str">
            <v>     对城市公交的补贴</v>
          </cell>
          <cell r="C1011">
            <v>0</v>
          </cell>
        </row>
        <row r="1011">
          <cell r="E1011" t="str">
            <v/>
          </cell>
        </row>
        <row r="1012">
          <cell r="A1012">
            <v>2140402</v>
          </cell>
          <cell r="B1012" t="str">
            <v>     对农村道路客运的补贴</v>
          </cell>
          <cell r="C1012">
            <v>0</v>
          </cell>
        </row>
        <row r="1012">
          <cell r="E1012" t="str">
            <v/>
          </cell>
        </row>
        <row r="1013">
          <cell r="A1013">
            <v>2140403</v>
          </cell>
          <cell r="B1013" t="str">
            <v>     对出租车的补贴</v>
          </cell>
          <cell r="C1013">
            <v>0</v>
          </cell>
        </row>
        <row r="1013">
          <cell r="E1013" t="str">
            <v/>
          </cell>
        </row>
        <row r="1014">
          <cell r="A1014">
            <v>2140499</v>
          </cell>
          <cell r="B1014" t="str">
            <v>     成品油价格改革补贴其他支出</v>
          </cell>
          <cell r="C1014">
            <v>0</v>
          </cell>
        </row>
        <row r="1014">
          <cell r="E1014" t="str">
            <v/>
          </cell>
        </row>
        <row r="1015">
          <cell r="A1015">
            <v>21405</v>
          </cell>
          <cell r="B1015" t="str">
            <v>   邮政业支出</v>
          </cell>
          <cell r="C1015">
            <v>0</v>
          </cell>
          <cell r="D1015">
            <v>0</v>
          </cell>
          <cell r="E1015" t="str">
            <v/>
          </cell>
        </row>
        <row r="1016">
          <cell r="A1016">
            <v>2140501</v>
          </cell>
          <cell r="B1016" t="str">
            <v>     行政运行</v>
          </cell>
          <cell r="C1016">
            <v>0</v>
          </cell>
          <cell r="D1016">
            <v>0</v>
          </cell>
          <cell r="E1016" t="str">
            <v/>
          </cell>
        </row>
        <row r="1017">
          <cell r="A1017">
            <v>2140502</v>
          </cell>
          <cell r="B1017" t="str">
            <v>     一般行政管理事务</v>
          </cell>
          <cell r="C1017">
            <v>0</v>
          </cell>
          <cell r="D1017">
            <v>0</v>
          </cell>
          <cell r="E1017" t="str">
            <v/>
          </cell>
        </row>
        <row r="1018">
          <cell r="A1018">
            <v>2140503</v>
          </cell>
          <cell r="B1018" t="str">
            <v>     机关服务</v>
          </cell>
          <cell r="C1018">
            <v>0</v>
          </cell>
          <cell r="D1018">
            <v>0</v>
          </cell>
          <cell r="E1018" t="str">
            <v/>
          </cell>
        </row>
        <row r="1019">
          <cell r="A1019">
            <v>2140504</v>
          </cell>
          <cell r="B1019" t="str">
            <v>     行业监管</v>
          </cell>
          <cell r="C1019">
            <v>0</v>
          </cell>
          <cell r="D1019">
            <v>0</v>
          </cell>
          <cell r="E1019" t="str">
            <v/>
          </cell>
        </row>
        <row r="1020">
          <cell r="A1020">
            <v>2140505</v>
          </cell>
          <cell r="B1020" t="str">
            <v>     邮政普遍服务与特殊服务</v>
          </cell>
          <cell r="C1020">
            <v>0</v>
          </cell>
          <cell r="D1020">
            <v>0</v>
          </cell>
          <cell r="E1020" t="str">
            <v/>
          </cell>
        </row>
        <row r="1021">
          <cell r="A1021">
            <v>2140599</v>
          </cell>
          <cell r="B1021" t="str">
            <v>     其他邮政业支出</v>
          </cell>
          <cell r="C1021">
            <v>0</v>
          </cell>
          <cell r="D1021">
            <v>0</v>
          </cell>
          <cell r="E1021" t="str">
            <v/>
          </cell>
        </row>
        <row r="1022">
          <cell r="A1022">
            <v>21406</v>
          </cell>
          <cell r="B1022" t="str">
            <v>   车辆购置税支出</v>
          </cell>
          <cell r="C1022">
            <v>0</v>
          </cell>
          <cell r="D1022">
            <v>0</v>
          </cell>
          <cell r="E1022" t="str">
            <v/>
          </cell>
        </row>
        <row r="1023">
          <cell r="A1023">
            <v>2140601</v>
          </cell>
          <cell r="B1023" t="str">
            <v>     车辆购置税用于公路等基础设施建设支出</v>
          </cell>
          <cell r="C1023">
            <v>0</v>
          </cell>
        </row>
        <row r="1023">
          <cell r="E1023" t="str">
            <v/>
          </cell>
        </row>
        <row r="1024">
          <cell r="A1024">
            <v>2140602</v>
          </cell>
          <cell r="B1024" t="str">
            <v>     车辆购置税用于农村公路建设支出</v>
          </cell>
          <cell r="C1024">
            <v>0</v>
          </cell>
        </row>
        <row r="1024">
          <cell r="E1024" t="str">
            <v/>
          </cell>
        </row>
        <row r="1025">
          <cell r="A1025">
            <v>2140603</v>
          </cell>
          <cell r="B1025" t="str">
            <v>     车辆购置税用于老旧汽车报废更新补贴</v>
          </cell>
          <cell r="C1025">
            <v>0</v>
          </cell>
        </row>
        <row r="1025">
          <cell r="E1025" t="str">
            <v/>
          </cell>
        </row>
        <row r="1026">
          <cell r="A1026">
            <v>2140699</v>
          </cell>
          <cell r="B1026" t="str">
            <v>     车辆购置税其他支出</v>
          </cell>
          <cell r="C1026">
            <v>0</v>
          </cell>
        </row>
        <row r="1026">
          <cell r="E1026" t="str">
            <v/>
          </cell>
        </row>
        <row r="1027">
          <cell r="A1027">
            <v>21499</v>
          </cell>
          <cell r="B1027" t="str">
            <v>   其他交通运输支出</v>
          </cell>
        </row>
        <row r="1027">
          <cell r="E1027" t="str">
            <v/>
          </cell>
        </row>
        <row r="1028">
          <cell r="A1028">
            <v>2149901</v>
          </cell>
          <cell r="B1028" t="str">
            <v>     公共交通运营补助</v>
          </cell>
          <cell r="C1028">
            <v>0</v>
          </cell>
          <cell r="D1028">
            <v>0</v>
          </cell>
          <cell r="E1028" t="str">
            <v/>
          </cell>
        </row>
        <row r="1029">
          <cell r="A1029">
            <v>2149999</v>
          </cell>
          <cell r="B1029" t="str">
            <v>     其他交通运输支出</v>
          </cell>
        </row>
        <row r="1029">
          <cell r="D1029">
            <v>0</v>
          </cell>
          <cell r="E1029" t="str">
            <v/>
          </cell>
        </row>
        <row r="1030">
          <cell r="A1030" t="str">
            <v>214A</v>
          </cell>
          <cell r="B1030" t="str">
            <v>省对下专项转移支付补助</v>
          </cell>
        </row>
        <row r="1030">
          <cell r="E1030" t="str">
            <v/>
          </cell>
        </row>
        <row r="1031">
          <cell r="A1031">
            <v>215</v>
          </cell>
          <cell r="B1031" t="str">
            <v>十四、资源勘探工业信息等支出</v>
          </cell>
          <cell r="C1031">
            <v>3652</v>
          </cell>
          <cell r="D1031">
            <v>2529</v>
          </cell>
          <cell r="E1031">
            <v>-0.308</v>
          </cell>
        </row>
        <row r="1032">
          <cell r="A1032">
            <v>21501</v>
          </cell>
          <cell r="B1032" t="str">
            <v>   资源勘探开发</v>
          </cell>
          <cell r="C1032">
            <v>18</v>
          </cell>
          <cell r="D1032">
            <v>39</v>
          </cell>
          <cell r="E1032">
            <v>1.167</v>
          </cell>
        </row>
        <row r="1033">
          <cell r="A1033">
            <v>2150101</v>
          </cell>
          <cell r="B1033" t="str">
            <v>     行政运行</v>
          </cell>
          <cell r="C1033">
            <v>18</v>
          </cell>
          <cell r="D1033">
            <v>0</v>
          </cell>
          <cell r="E1033">
            <v>-1</v>
          </cell>
        </row>
        <row r="1034">
          <cell r="A1034">
            <v>2150102</v>
          </cell>
          <cell r="B1034" t="str">
            <v>     一般行政管理事务</v>
          </cell>
          <cell r="C1034">
            <v>0</v>
          </cell>
          <cell r="D1034">
            <v>39</v>
          </cell>
          <cell r="E1034" t="str">
            <v/>
          </cell>
        </row>
        <row r="1035">
          <cell r="A1035">
            <v>2150103</v>
          </cell>
          <cell r="B1035" t="str">
            <v>     机关服务</v>
          </cell>
          <cell r="C1035">
            <v>0</v>
          </cell>
          <cell r="D1035">
            <v>0</v>
          </cell>
          <cell r="E1035" t="str">
            <v/>
          </cell>
        </row>
        <row r="1036">
          <cell r="A1036">
            <v>2150104</v>
          </cell>
          <cell r="B1036" t="str">
            <v>     煤炭勘探开采和洗选</v>
          </cell>
          <cell r="C1036">
            <v>0</v>
          </cell>
          <cell r="D1036">
            <v>0</v>
          </cell>
          <cell r="E1036" t="str">
            <v/>
          </cell>
        </row>
        <row r="1037">
          <cell r="A1037">
            <v>2150105</v>
          </cell>
          <cell r="B1037" t="str">
            <v>     石油和天然气勘探开采</v>
          </cell>
          <cell r="C1037">
            <v>0</v>
          </cell>
          <cell r="D1037">
            <v>0</v>
          </cell>
          <cell r="E1037" t="str">
            <v/>
          </cell>
        </row>
        <row r="1038">
          <cell r="A1038">
            <v>2150106</v>
          </cell>
          <cell r="B1038" t="str">
            <v>     黑色金属矿勘探和采选</v>
          </cell>
          <cell r="C1038">
            <v>0</v>
          </cell>
          <cell r="D1038">
            <v>0</v>
          </cell>
          <cell r="E1038" t="str">
            <v/>
          </cell>
        </row>
        <row r="1039">
          <cell r="A1039">
            <v>2150107</v>
          </cell>
          <cell r="B1039" t="str">
            <v>     有色金属矿勘探和采选</v>
          </cell>
          <cell r="C1039">
            <v>0</v>
          </cell>
          <cell r="D1039">
            <v>0</v>
          </cell>
          <cell r="E1039" t="str">
            <v/>
          </cell>
        </row>
        <row r="1040">
          <cell r="A1040">
            <v>2150108</v>
          </cell>
          <cell r="B1040" t="str">
            <v>     非金属矿勘探和采选</v>
          </cell>
          <cell r="C1040">
            <v>0</v>
          </cell>
          <cell r="D1040">
            <v>0</v>
          </cell>
          <cell r="E1040" t="str">
            <v/>
          </cell>
        </row>
        <row r="1041">
          <cell r="A1041">
            <v>2150199</v>
          </cell>
          <cell r="B1041" t="str">
            <v>     其他资源勘探业支出</v>
          </cell>
          <cell r="C1041">
            <v>0</v>
          </cell>
          <cell r="D1041">
            <v>0</v>
          </cell>
          <cell r="E1041" t="str">
            <v/>
          </cell>
        </row>
        <row r="1042">
          <cell r="A1042">
            <v>21502</v>
          </cell>
          <cell r="B1042" t="str">
            <v>   制造业</v>
          </cell>
        </row>
        <row r="1042">
          <cell r="E1042" t="str">
            <v/>
          </cell>
        </row>
        <row r="1043">
          <cell r="A1043">
            <v>2150201</v>
          </cell>
          <cell r="B1043" t="str">
            <v>     行政运行</v>
          </cell>
        </row>
        <row r="1043">
          <cell r="D1043">
            <v>0</v>
          </cell>
          <cell r="E1043" t="str">
            <v/>
          </cell>
        </row>
        <row r="1044">
          <cell r="A1044">
            <v>2150202</v>
          </cell>
          <cell r="B1044" t="str">
            <v>     一般行政管理事务</v>
          </cell>
          <cell r="C1044">
            <v>0</v>
          </cell>
          <cell r="D1044">
            <v>0</v>
          </cell>
          <cell r="E1044" t="str">
            <v/>
          </cell>
        </row>
        <row r="1045">
          <cell r="A1045">
            <v>2150203</v>
          </cell>
          <cell r="B1045" t="str">
            <v>     机关服务</v>
          </cell>
        </row>
        <row r="1045">
          <cell r="D1045">
            <v>0</v>
          </cell>
          <cell r="E1045" t="str">
            <v/>
          </cell>
        </row>
        <row r="1046">
          <cell r="A1046">
            <v>2150204</v>
          </cell>
          <cell r="B1046" t="str">
            <v>     纺织业</v>
          </cell>
        </row>
        <row r="1046">
          <cell r="D1046">
            <v>0</v>
          </cell>
          <cell r="E1046" t="str">
            <v/>
          </cell>
        </row>
        <row r="1047">
          <cell r="A1047">
            <v>2150205</v>
          </cell>
          <cell r="B1047" t="str">
            <v>     医药制造业</v>
          </cell>
        </row>
        <row r="1047">
          <cell r="D1047">
            <v>0</v>
          </cell>
          <cell r="E1047" t="str">
            <v/>
          </cell>
        </row>
        <row r="1048">
          <cell r="A1048">
            <v>2150206</v>
          </cell>
          <cell r="B1048" t="str">
            <v>     非金属矿物制品业</v>
          </cell>
          <cell r="C1048">
            <v>0</v>
          </cell>
          <cell r="D1048">
            <v>0</v>
          </cell>
          <cell r="E1048" t="str">
            <v/>
          </cell>
        </row>
        <row r="1049">
          <cell r="A1049">
            <v>2150207</v>
          </cell>
          <cell r="B1049" t="str">
            <v>     通信设备、计算机及其他电子设备制造业</v>
          </cell>
        </row>
        <row r="1049">
          <cell r="D1049">
            <v>0</v>
          </cell>
          <cell r="E1049" t="str">
            <v/>
          </cell>
        </row>
        <row r="1050">
          <cell r="A1050">
            <v>2150208</v>
          </cell>
          <cell r="B1050" t="str">
            <v>     交通运输设备制造业</v>
          </cell>
          <cell r="C1050">
            <v>0</v>
          </cell>
          <cell r="D1050">
            <v>0</v>
          </cell>
          <cell r="E1050" t="str">
            <v/>
          </cell>
        </row>
        <row r="1051">
          <cell r="A1051">
            <v>2150209</v>
          </cell>
          <cell r="B1051" t="str">
            <v>     电气机械及器材制造业</v>
          </cell>
          <cell r="C1051">
            <v>0</v>
          </cell>
          <cell r="D1051">
            <v>0</v>
          </cell>
          <cell r="E1051" t="str">
            <v/>
          </cell>
        </row>
        <row r="1052">
          <cell r="A1052">
            <v>2150210</v>
          </cell>
          <cell r="B1052" t="str">
            <v>     工艺品及其他制造业</v>
          </cell>
          <cell r="C1052">
            <v>0</v>
          </cell>
          <cell r="D1052">
            <v>0</v>
          </cell>
          <cell r="E1052" t="str">
            <v/>
          </cell>
        </row>
        <row r="1053">
          <cell r="A1053">
            <v>2150212</v>
          </cell>
          <cell r="B1053" t="str">
            <v>     石油加工、炼焦及核燃料加工业</v>
          </cell>
          <cell r="C1053">
            <v>0</v>
          </cell>
          <cell r="D1053">
            <v>0</v>
          </cell>
          <cell r="E1053" t="str">
            <v/>
          </cell>
        </row>
        <row r="1054">
          <cell r="A1054">
            <v>2150213</v>
          </cell>
          <cell r="B1054" t="str">
            <v>     化学原料及化学制品制造业</v>
          </cell>
          <cell r="C1054">
            <v>0</v>
          </cell>
          <cell r="D1054">
            <v>0</v>
          </cell>
          <cell r="E1054" t="str">
            <v/>
          </cell>
        </row>
        <row r="1055">
          <cell r="A1055">
            <v>2150214</v>
          </cell>
          <cell r="B1055" t="str">
            <v>     黑色金属冶炼及压延加工业</v>
          </cell>
          <cell r="C1055">
            <v>0</v>
          </cell>
          <cell r="D1055">
            <v>0</v>
          </cell>
          <cell r="E1055" t="str">
            <v/>
          </cell>
        </row>
        <row r="1056">
          <cell r="A1056">
            <v>2150215</v>
          </cell>
          <cell r="B1056" t="str">
            <v>     有色金属冶炼及压延加工业</v>
          </cell>
          <cell r="C1056">
            <v>0</v>
          </cell>
          <cell r="D1056">
            <v>0</v>
          </cell>
          <cell r="E1056" t="str">
            <v/>
          </cell>
        </row>
        <row r="1057">
          <cell r="A1057">
            <v>2150299</v>
          </cell>
          <cell r="B1057" t="str">
            <v>     其他制造业支出</v>
          </cell>
        </row>
        <row r="1057">
          <cell r="D1057">
            <v>0</v>
          </cell>
          <cell r="E1057" t="str">
            <v/>
          </cell>
        </row>
        <row r="1058">
          <cell r="A1058">
            <v>21503</v>
          </cell>
          <cell r="B1058" t="str">
            <v>   建筑业</v>
          </cell>
        </row>
        <row r="1058">
          <cell r="E1058" t="str">
            <v/>
          </cell>
        </row>
        <row r="1059">
          <cell r="A1059">
            <v>2150301</v>
          </cell>
          <cell r="B1059" t="str">
            <v>     行政运行</v>
          </cell>
        </row>
        <row r="1059">
          <cell r="D1059">
            <v>0</v>
          </cell>
          <cell r="E1059" t="str">
            <v/>
          </cell>
        </row>
        <row r="1060">
          <cell r="A1060">
            <v>2150302</v>
          </cell>
          <cell r="B1060" t="str">
            <v>     一般行政管理事务</v>
          </cell>
          <cell r="C1060">
            <v>0</v>
          </cell>
          <cell r="D1060">
            <v>0</v>
          </cell>
          <cell r="E1060" t="str">
            <v/>
          </cell>
        </row>
        <row r="1061">
          <cell r="A1061">
            <v>2150303</v>
          </cell>
          <cell r="B1061" t="str">
            <v>     机关服务</v>
          </cell>
          <cell r="C1061">
            <v>0</v>
          </cell>
          <cell r="D1061">
            <v>0</v>
          </cell>
          <cell r="E1061" t="str">
            <v/>
          </cell>
        </row>
        <row r="1062">
          <cell r="A1062">
            <v>2150399</v>
          </cell>
          <cell r="B1062" t="str">
            <v>     其他建筑业支出</v>
          </cell>
          <cell r="C1062">
            <v>0</v>
          </cell>
          <cell r="D1062">
            <v>0</v>
          </cell>
          <cell r="E1062" t="str">
            <v/>
          </cell>
        </row>
        <row r="1063">
          <cell r="A1063">
            <v>21505</v>
          </cell>
          <cell r="B1063" t="str">
            <v>   工业和信息产业监管</v>
          </cell>
          <cell r="C1063">
            <v>1141</v>
          </cell>
          <cell r="D1063">
            <v>2139</v>
          </cell>
          <cell r="E1063">
            <v>0.875</v>
          </cell>
        </row>
        <row r="1064">
          <cell r="A1064">
            <v>2150501</v>
          </cell>
          <cell r="B1064" t="str">
            <v>     行政运行</v>
          </cell>
          <cell r="C1064">
            <v>387</v>
          </cell>
          <cell r="D1064">
            <v>370</v>
          </cell>
          <cell r="E1064">
            <v>-0.044</v>
          </cell>
        </row>
        <row r="1065">
          <cell r="A1065">
            <v>2150502</v>
          </cell>
          <cell r="B1065" t="str">
            <v>     一般行政管理事务</v>
          </cell>
          <cell r="C1065">
            <v>28</v>
          </cell>
          <cell r="D1065">
            <v>0</v>
          </cell>
          <cell r="E1065">
            <v>-1</v>
          </cell>
        </row>
        <row r="1066">
          <cell r="A1066">
            <v>2150503</v>
          </cell>
          <cell r="B1066" t="str">
            <v>     机关服务</v>
          </cell>
          <cell r="C1066">
            <v>0</v>
          </cell>
          <cell r="D1066">
            <v>0</v>
          </cell>
          <cell r="E1066" t="str">
            <v/>
          </cell>
        </row>
        <row r="1067">
          <cell r="A1067">
            <v>2150505</v>
          </cell>
          <cell r="B1067" t="str">
            <v>     战备应急</v>
          </cell>
          <cell r="C1067">
            <v>0</v>
          </cell>
          <cell r="D1067">
            <v>0</v>
          </cell>
          <cell r="E1067" t="str">
            <v/>
          </cell>
        </row>
        <row r="1068">
          <cell r="A1068">
            <v>2150506</v>
          </cell>
          <cell r="B1068" t="str">
            <v>     信息安全建设</v>
          </cell>
          <cell r="C1068">
            <v>0</v>
          </cell>
        </row>
        <row r="1068">
          <cell r="E1068" t="str">
            <v/>
          </cell>
        </row>
        <row r="1069">
          <cell r="A1069">
            <v>2150507</v>
          </cell>
          <cell r="B1069" t="str">
            <v>     专用通信</v>
          </cell>
          <cell r="C1069">
            <v>0</v>
          </cell>
          <cell r="D1069">
            <v>0</v>
          </cell>
          <cell r="E1069" t="str">
            <v/>
          </cell>
        </row>
        <row r="1070">
          <cell r="A1070">
            <v>2150508</v>
          </cell>
          <cell r="B1070" t="str">
            <v>     无线电及信息通信监管</v>
          </cell>
          <cell r="C1070">
            <v>0</v>
          </cell>
          <cell r="D1070">
            <v>0</v>
          </cell>
          <cell r="E1070" t="str">
            <v/>
          </cell>
        </row>
        <row r="1071">
          <cell r="A1071">
            <v>2150509</v>
          </cell>
          <cell r="B1071" t="str">
            <v>     工业和信息产业战略研究与标准制定</v>
          </cell>
          <cell r="C1071">
            <v>0</v>
          </cell>
        </row>
        <row r="1071">
          <cell r="E1071" t="str">
            <v/>
          </cell>
        </row>
        <row r="1072">
          <cell r="A1072">
            <v>2150510</v>
          </cell>
          <cell r="B1072" t="str">
            <v>     工业和信息产业支持</v>
          </cell>
          <cell r="C1072">
            <v>0</v>
          </cell>
        </row>
        <row r="1072">
          <cell r="E1072" t="str">
            <v/>
          </cell>
        </row>
        <row r="1073">
          <cell r="A1073">
            <v>2150511</v>
          </cell>
          <cell r="B1073" t="str">
            <v>     电子专项工程</v>
          </cell>
          <cell r="C1073">
            <v>0</v>
          </cell>
        </row>
        <row r="1073">
          <cell r="E1073" t="str">
            <v/>
          </cell>
        </row>
        <row r="1074">
          <cell r="A1074">
            <v>2150513</v>
          </cell>
          <cell r="B1074" t="str">
            <v>     行业监管</v>
          </cell>
          <cell r="C1074">
            <v>0</v>
          </cell>
        </row>
        <row r="1074">
          <cell r="E1074" t="str">
            <v/>
          </cell>
        </row>
        <row r="1075">
          <cell r="A1075">
            <v>2150515</v>
          </cell>
          <cell r="B1075" t="str">
            <v>     技术基础研究</v>
          </cell>
          <cell r="C1075">
            <v>0</v>
          </cell>
        </row>
        <row r="1075">
          <cell r="E1075" t="str">
            <v/>
          </cell>
        </row>
        <row r="1076">
          <cell r="A1076">
            <v>2150516</v>
          </cell>
          <cell r="B1076" t="str">
            <v>     工程建设及运行维护</v>
          </cell>
          <cell r="C1076">
            <v>0</v>
          </cell>
          <cell r="D1076">
            <v>1500</v>
          </cell>
          <cell r="E1076" t="str">
            <v/>
          </cell>
        </row>
        <row r="1077">
          <cell r="A1077">
            <v>2150517</v>
          </cell>
          <cell r="B1077" t="str">
            <v>     产业发展</v>
          </cell>
          <cell r="C1077">
            <v>726</v>
          </cell>
          <cell r="D1077">
            <v>269</v>
          </cell>
          <cell r="E1077">
            <v>-0.629</v>
          </cell>
        </row>
        <row r="1078">
          <cell r="A1078">
            <v>2150550</v>
          </cell>
          <cell r="B1078" t="str">
            <v>     事业运行</v>
          </cell>
          <cell r="C1078">
            <v>0</v>
          </cell>
          <cell r="D1078">
            <v>0</v>
          </cell>
          <cell r="E1078" t="str">
            <v/>
          </cell>
        </row>
        <row r="1079">
          <cell r="A1079">
            <v>2150599</v>
          </cell>
          <cell r="B1079" t="str">
            <v>     其他工业和信息产业监管支出</v>
          </cell>
          <cell r="C1079">
            <v>0</v>
          </cell>
          <cell r="D1079">
            <v>0</v>
          </cell>
          <cell r="E1079" t="str">
            <v/>
          </cell>
        </row>
        <row r="1080">
          <cell r="A1080">
            <v>21507</v>
          </cell>
          <cell r="B1080" t="str">
            <v>   国有资产监管</v>
          </cell>
          <cell r="C1080">
            <v>0</v>
          </cell>
          <cell r="D1080">
            <v>0</v>
          </cell>
          <cell r="E1080" t="str">
            <v/>
          </cell>
        </row>
        <row r="1081">
          <cell r="A1081">
            <v>2150701</v>
          </cell>
          <cell r="B1081" t="str">
            <v>     行政运行</v>
          </cell>
        </row>
        <row r="1081">
          <cell r="D1081">
            <v>0</v>
          </cell>
          <cell r="E1081" t="str">
            <v/>
          </cell>
        </row>
        <row r="1082">
          <cell r="A1082">
            <v>2150702</v>
          </cell>
          <cell r="B1082" t="str">
            <v>     一般行政管理事务</v>
          </cell>
          <cell r="C1082">
            <v>0</v>
          </cell>
          <cell r="D1082">
            <v>0</v>
          </cell>
          <cell r="E1082" t="str">
            <v/>
          </cell>
        </row>
        <row r="1083">
          <cell r="A1083">
            <v>2150703</v>
          </cell>
          <cell r="B1083" t="str">
            <v>     机关服务</v>
          </cell>
          <cell r="C1083">
            <v>0</v>
          </cell>
          <cell r="D1083">
            <v>0</v>
          </cell>
          <cell r="E1083" t="str">
            <v/>
          </cell>
        </row>
        <row r="1084">
          <cell r="A1084">
            <v>2150704</v>
          </cell>
          <cell r="B1084" t="str">
            <v>     国有企业监事会专项</v>
          </cell>
          <cell r="C1084">
            <v>0</v>
          </cell>
          <cell r="D1084">
            <v>0</v>
          </cell>
          <cell r="E1084" t="str">
            <v/>
          </cell>
        </row>
        <row r="1085">
          <cell r="A1085">
            <v>2150705</v>
          </cell>
          <cell r="B1085" t="str">
            <v>     中央企业专项管理</v>
          </cell>
          <cell r="C1085">
            <v>0</v>
          </cell>
          <cell r="D1085">
            <v>0</v>
          </cell>
          <cell r="E1085" t="str">
            <v/>
          </cell>
        </row>
        <row r="1086">
          <cell r="A1086">
            <v>2150799</v>
          </cell>
          <cell r="B1086" t="str">
            <v>     其他国有资产监管支出</v>
          </cell>
        </row>
        <row r="1086">
          <cell r="D1086">
            <v>0</v>
          </cell>
          <cell r="E1086" t="str">
            <v/>
          </cell>
        </row>
        <row r="1087">
          <cell r="A1087">
            <v>21508</v>
          </cell>
          <cell r="B1087" t="str">
            <v>   支持中小企业发展和管理支出</v>
          </cell>
          <cell r="C1087">
            <v>2493</v>
          </cell>
          <cell r="D1087">
            <v>351</v>
          </cell>
          <cell r="E1087">
            <v>-0.859</v>
          </cell>
        </row>
        <row r="1088">
          <cell r="A1088">
            <v>2150801</v>
          </cell>
          <cell r="B1088" t="str">
            <v>     行政运行</v>
          </cell>
          <cell r="C1088">
            <v>0</v>
          </cell>
          <cell r="D1088">
            <v>0</v>
          </cell>
          <cell r="E1088" t="str">
            <v/>
          </cell>
        </row>
        <row r="1089">
          <cell r="A1089">
            <v>2150802</v>
          </cell>
          <cell r="B1089" t="str">
            <v>     一般行政管理事务</v>
          </cell>
          <cell r="C1089">
            <v>0</v>
          </cell>
          <cell r="D1089">
            <v>0</v>
          </cell>
          <cell r="E1089" t="str">
            <v/>
          </cell>
        </row>
        <row r="1090">
          <cell r="A1090">
            <v>2150803</v>
          </cell>
          <cell r="B1090" t="str">
            <v>     机关服务</v>
          </cell>
          <cell r="C1090">
            <v>0</v>
          </cell>
          <cell r="D1090">
            <v>0</v>
          </cell>
          <cell r="E1090" t="str">
            <v/>
          </cell>
        </row>
        <row r="1091">
          <cell r="A1091">
            <v>2150804</v>
          </cell>
          <cell r="B1091" t="str">
            <v>     科技型中小企业技术创新基金</v>
          </cell>
          <cell r="C1091">
            <v>0</v>
          </cell>
          <cell r="D1091">
            <v>0</v>
          </cell>
          <cell r="E1091" t="str">
            <v/>
          </cell>
        </row>
        <row r="1092">
          <cell r="A1092">
            <v>2150805</v>
          </cell>
          <cell r="B1092" t="str">
            <v>     中小企业发展专项</v>
          </cell>
          <cell r="C1092">
            <v>2493</v>
          </cell>
          <cell r="D1092">
            <v>351</v>
          </cell>
          <cell r="E1092">
            <v>-0.859</v>
          </cell>
        </row>
        <row r="1093">
          <cell r="A1093">
            <v>2150806</v>
          </cell>
          <cell r="B1093" t="str">
            <v>     减免房租补贴</v>
          </cell>
          <cell r="C1093">
            <v>0</v>
          </cell>
          <cell r="D1093">
            <v>0</v>
          </cell>
          <cell r="E1093" t="str">
            <v/>
          </cell>
        </row>
        <row r="1094">
          <cell r="A1094">
            <v>2150899</v>
          </cell>
          <cell r="B1094" t="str">
            <v>     其他支持中小企业发展和管理支出</v>
          </cell>
          <cell r="C1094">
            <v>0</v>
          </cell>
          <cell r="D1094">
            <v>0</v>
          </cell>
          <cell r="E1094" t="str">
            <v/>
          </cell>
        </row>
        <row r="1095">
          <cell r="A1095">
            <v>21599</v>
          </cell>
          <cell r="B1095" t="str">
            <v>   其他资源勘探工业信息等支出</v>
          </cell>
          <cell r="C1095">
            <v>0</v>
          </cell>
          <cell r="D1095">
            <v>0</v>
          </cell>
          <cell r="E1095" t="str">
            <v/>
          </cell>
        </row>
        <row r="1096">
          <cell r="A1096">
            <v>2159901</v>
          </cell>
          <cell r="B1096" t="str">
            <v>     黄金事务</v>
          </cell>
          <cell r="C1096">
            <v>0</v>
          </cell>
          <cell r="D1096">
            <v>0</v>
          </cell>
          <cell r="E1096" t="str">
            <v/>
          </cell>
        </row>
        <row r="1097">
          <cell r="A1097">
            <v>2159904</v>
          </cell>
          <cell r="B1097" t="str">
            <v>     技术改造支出</v>
          </cell>
          <cell r="C1097">
            <v>0</v>
          </cell>
          <cell r="D1097">
            <v>0</v>
          </cell>
          <cell r="E1097" t="str">
            <v/>
          </cell>
        </row>
        <row r="1098">
          <cell r="A1098">
            <v>2159905</v>
          </cell>
          <cell r="B1098" t="str">
            <v>     中药材扶持资金支出</v>
          </cell>
          <cell r="C1098">
            <v>0</v>
          </cell>
          <cell r="D1098">
            <v>0</v>
          </cell>
          <cell r="E1098" t="str">
            <v/>
          </cell>
        </row>
        <row r="1099">
          <cell r="A1099">
            <v>2159906</v>
          </cell>
          <cell r="B1099" t="str">
            <v>     重点产业振兴和技术改造项目贷款贴息</v>
          </cell>
          <cell r="C1099">
            <v>0</v>
          </cell>
          <cell r="D1099">
            <v>0</v>
          </cell>
          <cell r="E1099" t="str">
            <v/>
          </cell>
        </row>
        <row r="1100">
          <cell r="A1100">
            <v>2159999</v>
          </cell>
          <cell r="B1100" t="str">
            <v>     其他资源勘探工业信息等支出</v>
          </cell>
        </row>
        <row r="1100">
          <cell r="D1100">
            <v>0</v>
          </cell>
          <cell r="E1100" t="str">
            <v/>
          </cell>
        </row>
        <row r="1101">
          <cell r="A1101" t="str">
            <v>215A</v>
          </cell>
          <cell r="B1101" t="str">
            <v>省对下专项转移支付补助</v>
          </cell>
        </row>
        <row r="1101">
          <cell r="E1101" t="str">
            <v/>
          </cell>
        </row>
        <row r="1102">
          <cell r="A1102">
            <v>216</v>
          </cell>
          <cell r="B1102" t="str">
            <v>十五、商业服务业等支出</v>
          </cell>
          <cell r="C1102">
            <v>1842</v>
          </cell>
          <cell r="D1102">
            <v>1027</v>
          </cell>
          <cell r="E1102">
            <v>-0.442</v>
          </cell>
        </row>
        <row r="1103">
          <cell r="A1103">
            <v>21602</v>
          </cell>
          <cell r="B1103" t="str">
            <v>   商业流通事务</v>
          </cell>
          <cell r="C1103">
            <v>884</v>
          </cell>
          <cell r="D1103">
            <v>380</v>
          </cell>
          <cell r="E1103">
            <v>-0.57</v>
          </cell>
        </row>
        <row r="1104">
          <cell r="A1104">
            <v>2160201</v>
          </cell>
          <cell r="B1104" t="str">
            <v>     行政运行</v>
          </cell>
          <cell r="C1104">
            <v>240</v>
          </cell>
          <cell r="D1104">
            <v>203</v>
          </cell>
          <cell r="E1104">
            <v>-0.154</v>
          </cell>
        </row>
        <row r="1105">
          <cell r="A1105">
            <v>2160202</v>
          </cell>
          <cell r="B1105" t="str">
            <v>     一般行政管理事务</v>
          </cell>
          <cell r="C1105">
            <v>0</v>
          </cell>
          <cell r="D1105">
            <v>0</v>
          </cell>
          <cell r="E1105" t="str">
            <v/>
          </cell>
        </row>
        <row r="1106">
          <cell r="A1106">
            <v>2160203</v>
          </cell>
          <cell r="B1106" t="str">
            <v>     机关服务</v>
          </cell>
          <cell r="C1106">
            <v>0</v>
          </cell>
          <cell r="D1106">
            <v>0</v>
          </cell>
          <cell r="E1106" t="str">
            <v/>
          </cell>
        </row>
        <row r="1107">
          <cell r="A1107">
            <v>2160216</v>
          </cell>
          <cell r="B1107" t="str">
            <v>     食品流通安全补贴</v>
          </cell>
          <cell r="C1107">
            <v>0</v>
          </cell>
          <cell r="D1107">
            <v>0</v>
          </cell>
          <cell r="E1107" t="str">
            <v/>
          </cell>
        </row>
        <row r="1108">
          <cell r="A1108">
            <v>2160217</v>
          </cell>
          <cell r="B1108" t="str">
            <v>     市场监测及信息管理</v>
          </cell>
          <cell r="C1108">
            <v>0</v>
          </cell>
          <cell r="D1108">
            <v>0</v>
          </cell>
          <cell r="E1108" t="str">
            <v/>
          </cell>
        </row>
        <row r="1109">
          <cell r="A1109">
            <v>2160218</v>
          </cell>
          <cell r="B1109" t="str">
            <v>     民贸企业补贴</v>
          </cell>
          <cell r="C1109">
            <v>0</v>
          </cell>
          <cell r="D1109">
            <v>0</v>
          </cell>
          <cell r="E1109" t="str">
            <v/>
          </cell>
        </row>
        <row r="1110">
          <cell r="A1110">
            <v>2160219</v>
          </cell>
          <cell r="B1110" t="str">
            <v>     民贸民品贷款贴息</v>
          </cell>
          <cell r="C1110">
            <v>0</v>
          </cell>
          <cell r="D1110">
            <v>0</v>
          </cell>
          <cell r="E1110" t="str">
            <v/>
          </cell>
        </row>
        <row r="1111">
          <cell r="A1111">
            <v>2160250</v>
          </cell>
          <cell r="B1111" t="str">
            <v>     事业运行</v>
          </cell>
          <cell r="C1111">
            <v>75</v>
          </cell>
          <cell r="D1111">
            <v>0</v>
          </cell>
          <cell r="E1111">
            <v>-1</v>
          </cell>
        </row>
        <row r="1112">
          <cell r="A1112">
            <v>2160299</v>
          </cell>
          <cell r="B1112" t="str">
            <v>     其他商业流通事务支出</v>
          </cell>
          <cell r="C1112">
            <v>569</v>
          </cell>
          <cell r="D1112">
            <v>177</v>
          </cell>
          <cell r="E1112">
            <v>-0.689</v>
          </cell>
        </row>
        <row r="1113">
          <cell r="A1113">
            <v>21606</v>
          </cell>
          <cell r="B1113" t="str">
            <v>   涉外发展服务支出</v>
          </cell>
          <cell r="C1113">
            <v>831</v>
          </cell>
          <cell r="D1113">
            <v>647</v>
          </cell>
          <cell r="E1113">
            <v>-0.221</v>
          </cell>
        </row>
        <row r="1114">
          <cell r="A1114">
            <v>2160601</v>
          </cell>
          <cell r="B1114" t="str">
            <v>     行政运行</v>
          </cell>
          <cell r="C1114">
            <v>0</v>
          </cell>
          <cell r="D1114">
            <v>0</v>
          </cell>
          <cell r="E1114" t="str">
            <v/>
          </cell>
        </row>
        <row r="1115">
          <cell r="A1115">
            <v>2160602</v>
          </cell>
          <cell r="B1115" t="str">
            <v>     一般行政管理事务</v>
          </cell>
          <cell r="C1115">
            <v>0</v>
          </cell>
          <cell r="D1115">
            <v>0</v>
          </cell>
          <cell r="E1115" t="str">
            <v/>
          </cell>
        </row>
        <row r="1116">
          <cell r="A1116">
            <v>2160603</v>
          </cell>
          <cell r="B1116" t="str">
            <v>     机关服务</v>
          </cell>
          <cell r="C1116">
            <v>0</v>
          </cell>
          <cell r="D1116">
            <v>0</v>
          </cell>
          <cell r="E1116" t="str">
            <v/>
          </cell>
        </row>
        <row r="1117">
          <cell r="A1117">
            <v>2160607</v>
          </cell>
          <cell r="B1117" t="str">
            <v>     外商投资环境建设补助资金</v>
          </cell>
          <cell r="C1117">
            <v>0</v>
          </cell>
          <cell r="D1117">
            <v>0</v>
          </cell>
          <cell r="E1117" t="str">
            <v/>
          </cell>
        </row>
        <row r="1118">
          <cell r="A1118">
            <v>2160699</v>
          </cell>
          <cell r="B1118" t="str">
            <v>     其他涉外发展服务支出</v>
          </cell>
          <cell r="C1118">
            <v>831</v>
          </cell>
          <cell r="D1118">
            <v>647</v>
          </cell>
          <cell r="E1118">
            <v>-0.221</v>
          </cell>
        </row>
        <row r="1119">
          <cell r="A1119">
            <v>21699</v>
          </cell>
          <cell r="B1119" t="str">
            <v>   其他商业服务业等支出</v>
          </cell>
          <cell r="C1119">
            <v>127</v>
          </cell>
          <cell r="D1119">
            <v>0</v>
          </cell>
          <cell r="E1119">
            <v>-1</v>
          </cell>
        </row>
        <row r="1120">
          <cell r="A1120">
            <v>2169901</v>
          </cell>
          <cell r="B1120" t="str">
            <v>     服务业基础设施建设</v>
          </cell>
          <cell r="C1120">
            <v>0</v>
          </cell>
          <cell r="D1120">
            <v>0</v>
          </cell>
          <cell r="E1120" t="str">
            <v/>
          </cell>
        </row>
        <row r="1121">
          <cell r="A1121">
            <v>2169999</v>
          </cell>
          <cell r="B1121" t="str">
            <v>     其他商业服务业等支出</v>
          </cell>
          <cell r="C1121">
            <v>127</v>
          </cell>
          <cell r="D1121">
            <v>0</v>
          </cell>
          <cell r="E1121">
            <v>-1</v>
          </cell>
        </row>
        <row r="1122">
          <cell r="A1122" t="str">
            <v>216A</v>
          </cell>
          <cell r="B1122" t="str">
            <v>省对下专项转移支付补助</v>
          </cell>
        </row>
        <row r="1122">
          <cell r="E1122" t="str">
            <v/>
          </cell>
        </row>
        <row r="1123">
          <cell r="A1123">
            <v>217</v>
          </cell>
          <cell r="B1123" t="str">
            <v>十六、金融支出</v>
          </cell>
          <cell r="C1123">
            <v>0</v>
          </cell>
          <cell r="D1123">
            <v>0</v>
          </cell>
          <cell r="E1123" t="str">
            <v/>
          </cell>
        </row>
        <row r="1124">
          <cell r="A1124">
            <v>21701</v>
          </cell>
          <cell r="B1124" t="str">
            <v>   金融部门行政支出</v>
          </cell>
          <cell r="C1124">
            <v>0</v>
          </cell>
          <cell r="D1124">
            <v>0</v>
          </cell>
          <cell r="E1124" t="str">
            <v/>
          </cell>
        </row>
        <row r="1125">
          <cell r="A1125">
            <v>2170101</v>
          </cell>
          <cell r="B1125" t="str">
            <v>     行政运行</v>
          </cell>
          <cell r="C1125">
            <v>0</v>
          </cell>
          <cell r="D1125">
            <v>0</v>
          </cell>
          <cell r="E1125" t="str">
            <v/>
          </cell>
        </row>
        <row r="1126">
          <cell r="A1126">
            <v>2170102</v>
          </cell>
          <cell r="B1126" t="str">
            <v>     一般行政管理事务</v>
          </cell>
          <cell r="C1126">
            <v>0</v>
          </cell>
          <cell r="D1126">
            <v>0</v>
          </cell>
          <cell r="E1126" t="str">
            <v/>
          </cell>
        </row>
        <row r="1127">
          <cell r="A1127">
            <v>2170103</v>
          </cell>
          <cell r="B1127" t="str">
            <v>     机关服务</v>
          </cell>
          <cell r="C1127">
            <v>0</v>
          </cell>
          <cell r="D1127">
            <v>0</v>
          </cell>
          <cell r="E1127" t="str">
            <v/>
          </cell>
        </row>
        <row r="1128">
          <cell r="A1128">
            <v>2170104</v>
          </cell>
          <cell r="B1128" t="str">
            <v>     安全防卫</v>
          </cell>
          <cell r="C1128">
            <v>0</v>
          </cell>
          <cell r="D1128">
            <v>0</v>
          </cell>
          <cell r="E1128" t="str">
            <v/>
          </cell>
        </row>
        <row r="1129">
          <cell r="A1129">
            <v>2170150</v>
          </cell>
          <cell r="B1129" t="str">
            <v>     事业运行</v>
          </cell>
          <cell r="C1129">
            <v>0</v>
          </cell>
          <cell r="D1129">
            <v>0</v>
          </cell>
          <cell r="E1129" t="str">
            <v/>
          </cell>
        </row>
        <row r="1130">
          <cell r="A1130">
            <v>2170199</v>
          </cell>
          <cell r="B1130" t="str">
            <v>     金融部门其他行政支出</v>
          </cell>
          <cell r="C1130">
            <v>0</v>
          </cell>
          <cell r="D1130">
            <v>0</v>
          </cell>
          <cell r="E1130" t="str">
            <v/>
          </cell>
        </row>
        <row r="1131">
          <cell r="A1131">
            <v>21702</v>
          </cell>
          <cell r="B1131" t="str">
            <v>    金融部门监管支出</v>
          </cell>
        </row>
        <row r="1131">
          <cell r="E1131" t="str">
            <v/>
          </cell>
        </row>
        <row r="1132">
          <cell r="A1132">
            <v>2170201</v>
          </cell>
          <cell r="B1132" t="str">
            <v>      货币发行</v>
          </cell>
          <cell r="C1132">
            <v>0</v>
          </cell>
          <cell r="D1132">
            <v>0</v>
          </cell>
          <cell r="E1132" t="str">
            <v/>
          </cell>
        </row>
        <row r="1133">
          <cell r="A1133">
            <v>2170202</v>
          </cell>
          <cell r="B1133" t="str">
            <v>      金融服务</v>
          </cell>
          <cell r="C1133">
            <v>0</v>
          </cell>
          <cell r="D1133">
            <v>0</v>
          </cell>
          <cell r="E1133" t="str">
            <v/>
          </cell>
        </row>
        <row r="1134">
          <cell r="A1134">
            <v>2170203</v>
          </cell>
          <cell r="B1134" t="str">
            <v>      反假币</v>
          </cell>
          <cell r="C1134">
            <v>0</v>
          </cell>
          <cell r="D1134">
            <v>0</v>
          </cell>
          <cell r="E1134" t="str">
            <v/>
          </cell>
        </row>
        <row r="1135">
          <cell r="A1135">
            <v>2170204</v>
          </cell>
          <cell r="B1135" t="str">
            <v>      重点金融机构监管</v>
          </cell>
          <cell r="C1135">
            <v>0</v>
          </cell>
          <cell r="D1135">
            <v>0</v>
          </cell>
          <cell r="E1135" t="str">
            <v/>
          </cell>
        </row>
        <row r="1136">
          <cell r="A1136">
            <v>2170205</v>
          </cell>
          <cell r="B1136" t="str">
            <v>      金融稽查与案件处理</v>
          </cell>
          <cell r="C1136">
            <v>0</v>
          </cell>
          <cell r="D1136">
            <v>0</v>
          </cell>
          <cell r="E1136" t="str">
            <v/>
          </cell>
        </row>
        <row r="1137">
          <cell r="A1137">
            <v>2170206</v>
          </cell>
          <cell r="B1137" t="str">
            <v>      金融行业电子化建设</v>
          </cell>
          <cell r="C1137">
            <v>0</v>
          </cell>
          <cell r="D1137">
            <v>0</v>
          </cell>
          <cell r="E1137" t="str">
            <v/>
          </cell>
        </row>
        <row r="1138">
          <cell r="A1138">
            <v>2170207</v>
          </cell>
          <cell r="B1138" t="str">
            <v>      从业人员资格考试</v>
          </cell>
          <cell r="C1138">
            <v>0</v>
          </cell>
          <cell r="D1138">
            <v>0</v>
          </cell>
          <cell r="E1138" t="str">
            <v/>
          </cell>
        </row>
        <row r="1139">
          <cell r="A1139">
            <v>2170208</v>
          </cell>
          <cell r="B1139" t="str">
            <v>      反洗钱</v>
          </cell>
          <cell r="C1139">
            <v>0</v>
          </cell>
          <cell r="D1139">
            <v>0</v>
          </cell>
          <cell r="E1139" t="str">
            <v/>
          </cell>
        </row>
        <row r="1140">
          <cell r="A1140">
            <v>2170299</v>
          </cell>
          <cell r="B1140" t="str">
            <v>      金融部门其他监管支出</v>
          </cell>
        </row>
        <row r="1140">
          <cell r="D1140">
            <v>0</v>
          </cell>
          <cell r="E1140" t="str">
            <v/>
          </cell>
        </row>
        <row r="1141">
          <cell r="A1141">
            <v>21703</v>
          </cell>
          <cell r="B1141" t="str">
            <v>   金融发展支出</v>
          </cell>
        </row>
        <row r="1141">
          <cell r="E1141" t="str">
            <v/>
          </cell>
        </row>
        <row r="1142">
          <cell r="A1142">
            <v>2170301</v>
          </cell>
          <cell r="B1142" t="str">
            <v>     政策性银行亏损补贴</v>
          </cell>
          <cell r="C1142">
            <v>0</v>
          </cell>
          <cell r="D1142">
            <v>0</v>
          </cell>
          <cell r="E1142" t="str">
            <v/>
          </cell>
        </row>
        <row r="1143">
          <cell r="A1143">
            <v>2170302</v>
          </cell>
          <cell r="B1143" t="str">
            <v>     利息费用补贴支出</v>
          </cell>
          <cell r="C1143">
            <v>0</v>
          </cell>
          <cell r="D1143">
            <v>0</v>
          </cell>
          <cell r="E1143" t="str">
            <v/>
          </cell>
        </row>
        <row r="1144">
          <cell r="A1144">
            <v>2170303</v>
          </cell>
          <cell r="B1144" t="str">
            <v>     补充资本金</v>
          </cell>
        </row>
        <row r="1144">
          <cell r="D1144">
            <v>0</v>
          </cell>
          <cell r="E1144" t="str">
            <v/>
          </cell>
        </row>
        <row r="1145">
          <cell r="A1145">
            <v>2170304</v>
          </cell>
          <cell r="B1145" t="str">
            <v>     风险基金补助</v>
          </cell>
          <cell r="C1145">
            <v>0</v>
          </cell>
          <cell r="D1145">
            <v>0</v>
          </cell>
          <cell r="E1145" t="str">
            <v/>
          </cell>
        </row>
        <row r="1146">
          <cell r="A1146">
            <v>2170399</v>
          </cell>
          <cell r="B1146" t="str">
            <v>     其他金融发展支出</v>
          </cell>
        </row>
        <row r="1146">
          <cell r="D1146">
            <v>0</v>
          </cell>
          <cell r="E1146" t="str">
            <v/>
          </cell>
        </row>
        <row r="1147">
          <cell r="A1147">
            <v>21799</v>
          </cell>
          <cell r="B1147" t="str">
            <v>   其他金融支出</v>
          </cell>
        </row>
        <row r="1147">
          <cell r="E1147" t="str">
            <v/>
          </cell>
        </row>
        <row r="1148">
          <cell r="A1148">
            <v>2179902</v>
          </cell>
          <cell r="B1148" t="str">
            <v>     重点企业贷款贴息</v>
          </cell>
          <cell r="C1148">
            <v>0</v>
          </cell>
          <cell r="D1148">
            <v>0</v>
          </cell>
          <cell r="E1148" t="str">
            <v/>
          </cell>
        </row>
        <row r="1149">
          <cell r="A1149">
            <v>2179999</v>
          </cell>
          <cell r="B1149" t="str">
            <v>     其他金融发展支出</v>
          </cell>
        </row>
        <row r="1149">
          <cell r="D1149">
            <v>0</v>
          </cell>
          <cell r="E1149" t="str">
            <v/>
          </cell>
        </row>
        <row r="1150">
          <cell r="A1150" t="str">
            <v>217A</v>
          </cell>
          <cell r="B1150" t="str">
            <v>省对下专项转移支付补助</v>
          </cell>
        </row>
        <row r="1150">
          <cell r="E1150" t="str">
            <v/>
          </cell>
        </row>
        <row r="1151">
          <cell r="A1151">
            <v>219</v>
          </cell>
          <cell r="B1151" t="str">
            <v>十七、援助其他地区支出</v>
          </cell>
        </row>
        <row r="1151">
          <cell r="E1151" t="str">
            <v/>
          </cell>
        </row>
        <row r="1152">
          <cell r="A1152">
            <v>21901</v>
          </cell>
          <cell r="B1152" t="str">
            <v>   一般公共服务</v>
          </cell>
          <cell r="C1152">
            <v>0</v>
          </cell>
          <cell r="D1152">
            <v>0</v>
          </cell>
          <cell r="E1152" t="str">
            <v/>
          </cell>
        </row>
        <row r="1153">
          <cell r="A1153">
            <v>21902</v>
          </cell>
          <cell r="B1153" t="str">
            <v>   教育</v>
          </cell>
          <cell r="C1153">
            <v>0</v>
          </cell>
          <cell r="D1153">
            <v>0</v>
          </cell>
          <cell r="E1153" t="str">
            <v/>
          </cell>
        </row>
        <row r="1154">
          <cell r="A1154">
            <v>21903</v>
          </cell>
          <cell r="B1154" t="str">
            <v>   文化体育与传媒</v>
          </cell>
          <cell r="C1154">
            <v>0</v>
          </cell>
          <cell r="D1154">
            <v>0</v>
          </cell>
          <cell r="E1154" t="str">
            <v/>
          </cell>
        </row>
        <row r="1155">
          <cell r="A1155">
            <v>21904</v>
          </cell>
          <cell r="B1155" t="str">
            <v>   医疗卫生</v>
          </cell>
          <cell r="C1155">
            <v>0</v>
          </cell>
          <cell r="D1155">
            <v>0</v>
          </cell>
          <cell r="E1155" t="str">
            <v/>
          </cell>
        </row>
        <row r="1156">
          <cell r="A1156">
            <v>21905</v>
          </cell>
          <cell r="B1156" t="str">
            <v>   节能环保</v>
          </cell>
          <cell r="C1156">
            <v>0</v>
          </cell>
          <cell r="D1156">
            <v>0</v>
          </cell>
          <cell r="E1156" t="str">
            <v/>
          </cell>
        </row>
        <row r="1157">
          <cell r="A1157">
            <v>21906</v>
          </cell>
          <cell r="B1157" t="str">
            <v>   农业</v>
          </cell>
          <cell r="C1157">
            <v>0</v>
          </cell>
          <cell r="D1157">
            <v>0</v>
          </cell>
          <cell r="E1157" t="str">
            <v/>
          </cell>
        </row>
        <row r="1158">
          <cell r="A1158">
            <v>21907</v>
          </cell>
          <cell r="B1158" t="str">
            <v>   交通运输</v>
          </cell>
          <cell r="C1158">
            <v>0</v>
          </cell>
          <cell r="D1158">
            <v>0</v>
          </cell>
          <cell r="E1158" t="str">
            <v/>
          </cell>
        </row>
        <row r="1159">
          <cell r="A1159">
            <v>21908</v>
          </cell>
          <cell r="B1159" t="str">
            <v>   住房保障</v>
          </cell>
          <cell r="C1159">
            <v>0</v>
          </cell>
          <cell r="D1159">
            <v>0</v>
          </cell>
          <cell r="E1159" t="str">
            <v/>
          </cell>
        </row>
        <row r="1160">
          <cell r="A1160">
            <v>21999</v>
          </cell>
          <cell r="B1160" t="str">
            <v>   其他支出</v>
          </cell>
          <cell r="C1160">
            <v>0</v>
          </cell>
          <cell r="D1160">
            <v>0</v>
          </cell>
          <cell r="E1160" t="str">
            <v/>
          </cell>
        </row>
        <row r="1161">
          <cell r="A1161">
            <v>220</v>
          </cell>
          <cell r="B1161" t="str">
            <v>十八、自然资源海洋气象等支出</v>
          </cell>
          <cell r="C1161">
            <v>4989</v>
          </cell>
          <cell r="D1161">
            <v>2999</v>
          </cell>
          <cell r="E1161">
            <v>-0.399</v>
          </cell>
        </row>
        <row r="1162">
          <cell r="A1162">
            <v>22001</v>
          </cell>
          <cell r="B1162" t="str">
            <v>   自然资源事务</v>
          </cell>
          <cell r="C1162">
            <v>4707</v>
          </cell>
          <cell r="D1162">
            <v>2774</v>
          </cell>
          <cell r="E1162">
            <v>-0.411</v>
          </cell>
        </row>
        <row r="1163">
          <cell r="A1163">
            <v>2200101</v>
          </cell>
          <cell r="B1163" t="str">
            <v>     行政运行</v>
          </cell>
          <cell r="C1163">
            <v>1664</v>
          </cell>
          <cell r="D1163">
            <v>1642</v>
          </cell>
          <cell r="E1163">
            <v>-0.013</v>
          </cell>
        </row>
        <row r="1164">
          <cell r="A1164">
            <v>2200102</v>
          </cell>
          <cell r="B1164" t="str">
            <v>     一般行政管理事务</v>
          </cell>
          <cell r="C1164">
            <v>684</v>
          </cell>
          <cell r="D1164">
            <v>401</v>
          </cell>
          <cell r="E1164">
            <v>-0.414</v>
          </cell>
        </row>
        <row r="1165">
          <cell r="A1165">
            <v>2200103</v>
          </cell>
          <cell r="B1165" t="str">
            <v>     机关服务</v>
          </cell>
          <cell r="C1165">
            <v>0</v>
          </cell>
          <cell r="D1165">
            <v>0</v>
          </cell>
          <cell r="E1165" t="str">
            <v/>
          </cell>
        </row>
        <row r="1166">
          <cell r="A1166">
            <v>2200104</v>
          </cell>
          <cell r="B1166" t="str">
            <v>     自然资源规划及管理</v>
          </cell>
          <cell r="C1166">
            <v>542</v>
          </cell>
          <cell r="D1166">
            <v>155</v>
          </cell>
          <cell r="E1166">
            <v>-0.714</v>
          </cell>
        </row>
        <row r="1167">
          <cell r="A1167">
            <v>2200106</v>
          </cell>
          <cell r="B1167" t="str">
            <v>     自然资源利用与保护</v>
          </cell>
          <cell r="C1167">
            <v>1377</v>
          </cell>
          <cell r="D1167">
            <v>419</v>
          </cell>
          <cell r="E1167">
            <v>-0.696</v>
          </cell>
        </row>
        <row r="1168">
          <cell r="A1168">
            <v>2200107</v>
          </cell>
          <cell r="B1168" t="str">
            <v>     自然资源社会公益服务</v>
          </cell>
          <cell r="C1168">
            <v>0</v>
          </cell>
          <cell r="D1168">
            <v>0</v>
          </cell>
          <cell r="E1168" t="str">
            <v/>
          </cell>
        </row>
        <row r="1169">
          <cell r="A1169">
            <v>2200108</v>
          </cell>
          <cell r="B1169" t="str">
            <v>     自然资源行业业务管理</v>
          </cell>
          <cell r="C1169">
            <v>0</v>
          </cell>
          <cell r="D1169">
            <v>0</v>
          </cell>
          <cell r="E1169" t="str">
            <v/>
          </cell>
        </row>
        <row r="1170">
          <cell r="A1170">
            <v>2200109</v>
          </cell>
          <cell r="B1170" t="str">
            <v>     自然资源调查与确权登记</v>
          </cell>
          <cell r="C1170">
            <v>428</v>
          </cell>
          <cell r="D1170">
            <v>150</v>
          </cell>
          <cell r="E1170">
            <v>-0.65</v>
          </cell>
        </row>
        <row r="1171">
          <cell r="A1171">
            <v>2200112</v>
          </cell>
          <cell r="B1171" t="str">
            <v>     土地资源储备支出</v>
          </cell>
          <cell r="C1171">
            <v>0</v>
          </cell>
          <cell r="D1171">
            <v>0</v>
          </cell>
          <cell r="E1171" t="str">
            <v/>
          </cell>
        </row>
        <row r="1172">
          <cell r="A1172">
            <v>2200113</v>
          </cell>
          <cell r="B1172" t="str">
            <v>     地质矿产资源与环境调查</v>
          </cell>
          <cell r="C1172">
            <v>0</v>
          </cell>
          <cell r="D1172">
            <v>0</v>
          </cell>
          <cell r="E1172" t="str">
            <v/>
          </cell>
        </row>
        <row r="1173">
          <cell r="A1173">
            <v>2200114</v>
          </cell>
          <cell r="B1173" t="str">
            <v>     地质勘查与矿产资源管理</v>
          </cell>
          <cell r="C1173">
            <v>0</v>
          </cell>
          <cell r="D1173">
            <v>0</v>
          </cell>
          <cell r="E1173" t="str">
            <v/>
          </cell>
        </row>
        <row r="1174">
          <cell r="A1174">
            <v>2200115</v>
          </cell>
          <cell r="B1174" t="str">
            <v>     地质转产项目财政贴息</v>
          </cell>
          <cell r="C1174">
            <v>0</v>
          </cell>
          <cell r="D1174">
            <v>0</v>
          </cell>
          <cell r="E1174" t="str">
            <v/>
          </cell>
        </row>
        <row r="1175">
          <cell r="A1175">
            <v>2200116</v>
          </cell>
          <cell r="B1175" t="str">
            <v>     国外风险勘查</v>
          </cell>
          <cell r="C1175">
            <v>0</v>
          </cell>
          <cell r="D1175">
            <v>0</v>
          </cell>
          <cell r="E1175" t="str">
            <v/>
          </cell>
        </row>
        <row r="1176">
          <cell r="A1176">
            <v>2200119</v>
          </cell>
          <cell r="B1176" t="str">
            <v>     地质勘查基金（周转金）支出</v>
          </cell>
          <cell r="C1176">
            <v>0</v>
          </cell>
          <cell r="D1176">
            <v>0</v>
          </cell>
          <cell r="E1176" t="str">
            <v/>
          </cell>
        </row>
        <row r="1177">
          <cell r="A1177">
            <v>2200120</v>
          </cell>
          <cell r="B1177" t="str">
            <v>     海域与海岛管理</v>
          </cell>
          <cell r="C1177">
            <v>0</v>
          </cell>
          <cell r="D1177">
            <v>0</v>
          </cell>
          <cell r="E1177" t="str">
            <v/>
          </cell>
        </row>
        <row r="1178">
          <cell r="A1178">
            <v>2200121</v>
          </cell>
          <cell r="B1178" t="str">
            <v>     自然资源国际合作与海洋权益维护</v>
          </cell>
          <cell r="C1178">
            <v>0</v>
          </cell>
          <cell r="D1178">
            <v>0</v>
          </cell>
          <cell r="E1178" t="str">
            <v/>
          </cell>
        </row>
        <row r="1179">
          <cell r="A1179">
            <v>2200122</v>
          </cell>
          <cell r="B1179" t="str">
            <v>     自然资源卫星</v>
          </cell>
          <cell r="C1179">
            <v>0</v>
          </cell>
          <cell r="D1179">
            <v>0</v>
          </cell>
          <cell r="E1179" t="str">
            <v/>
          </cell>
        </row>
        <row r="1180">
          <cell r="A1180">
            <v>2200123</v>
          </cell>
          <cell r="B1180" t="str">
            <v>     极地考察</v>
          </cell>
          <cell r="C1180">
            <v>0</v>
          </cell>
          <cell r="D1180">
            <v>0</v>
          </cell>
          <cell r="E1180" t="str">
            <v/>
          </cell>
        </row>
        <row r="1181">
          <cell r="A1181">
            <v>2200124</v>
          </cell>
          <cell r="B1181" t="str">
            <v>     深海调查与资源开发</v>
          </cell>
          <cell r="C1181">
            <v>0</v>
          </cell>
          <cell r="D1181">
            <v>0</v>
          </cell>
          <cell r="E1181" t="str">
            <v/>
          </cell>
        </row>
        <row r="1182">
          <cell r="A1182">
            <v>2200125</v>
          </cell>
          <cell r="B1182" t="str">
            <v>     海港航标维护</v>
          </cell>
          <cell r="C1182">
            <v>0</v>
          </cell>
          <cell r="D1182">
            <v>0</v>
          </cell>
          <cell r="E1182" t="str">
            <v/>
          </cell>
        </row>
        <row r="1183">
          <cell r="A1183">
            <v>2200126</v>
          </cell>
          <cell r="B1183" t="str">
            <v>     海水淡化</v>
          </cell>
          <cell r="C1183">
            <v>0</v>
          </cell>
          <cell r="D1183">
            <v>0</v>
          </cell>
          <cell r="E1183" t="str">
            <v/>
          </cell>
        </row>
        <row r="1184">
          <cell r="A1184">
            <v>2200127</v>
          </cell>
          <cell r="B1184" t="str">
            <v>     无居民海岛使用金支出</v>
          </cell>
          <cell r="C1184">
            <v>0</v>
          </cell>
          <cell r="D1184">
            <v>0</v>
          </cell>
          <cell r="E1184" t="str">
            <v/>
          </cell>
        </row>
        <row r="1185">
          <cell r="A1185">
            <v>2200128</v>
          </cell>
          <cell r="B1185" t="str">
            <v>     海洋战略规划与预警监测</v>
          </cell>
          <cell r="C1185">
            <v>0</v>
          </cell>
          <cell r="D1185">
            <v>0</v>
          </cell>
          <cell r="E1185" t="str">
            <v/>
          </cell>
        </row>
        <row r="1186">
          <cell r="A1186">
            <v>2200129</v>
          </cell>
          <cell r="B1186" t="str">
            <v>     基础测绘与地理信息监管</v>
          </cell>
          <cell r="C1186">
            <v>0</v>
          </cell>
          <cell r="D1186">
            <v>0</v>
          </cell>
          <cell r="E1186" t="str">
            <v/>
          </cell>
        </row>
        <row r="1187">
          <cell r="A1187">
            <v>2200150</v>
          </cell>
          <cell r="B1187" t="str">
            <v>     事业运行</v>
          </cell>
          <cell r="C1187">
            <v>0</v>
          </cell>
          <cell r="D1187">
            <v>0</v>
          </cell>
          <cell r="E1187" t="str">
            <v/>
          </cell>
        </row>
        <row r="1188">
          <cell r="A1188">
            <v>2200199</v>
          </cell>
          <cell r="B1188" t="str">
            <v>     其他自然资源事务支出</v>
          </cell>
          <cell r="C1188">
            <v>12</v>
          </cell>
          <cell r="D1188">
            <v>7</v>
          </cell>
          <cell r="E1188">
            <v>-0.417</v>
          </cell>
        </row>
        <row r="1189">
          <cell r="A1189">
            <v>22005</v>
          </cell>
          <cell r="B1189" t="str">
            <v>   气象事务</v>
          </cell>
          <cell r="C1189">
            <v>282</v>
          </cell>
          <cell r="D1189">
            <v>225</v>
          </cell>
          <cell r="E1189">
            <v>-0.202</v>
          </cell>
        </row>
        <row r="1190">
          <cell r="A1190">
            <v>2200501</v>
          </cell>
          <cell r="B1190" t="str">
            <v>     行政运行</v>
          </cell>
          <cell r="C1190">
            <v>0</v>
          </cell>
          <cell r="D1190">
            <v>0</v>
          </cell>
          <cell r="E1190" t="str">
            <v/>
          </cell>
        </row>
        <row r="1191">
          <cell r="A1191">
            <v>2200502</v>
          </cell>
          <cell r="B1191" t="str">
            <v>     一般行政管理事务</v>
          </cell>
          <cell r="C1191">
            <v>0</v>
          </cell>
          <cell r="D1191">
            <v>0</v>
          </cell>
          <cell r="E1191" t="str">
            <v/>
          </cell>
        </row>
        <row r="1192">
          <cell r="A1192">
            <v>2200503</v>
          </cell>
          <cell r="B1192" t="str">
            <v>     机关服务</v>
          </cell>
          <cell r="C1192">
            <v>0</v>
          </cell>
          <cell r="D1192">
            <v>0</v>
          </cell>
          <cell r="E1192" t="str">
            <v/>
          </cell>
        </row>
        <row r="1193">
          <cell r="A1193">
            <v>2200504</v>
          </cell>
          <cell r="B1193" t="str">
            <v>     气象事业机构</v>
          </cell>
          <cell r="C1193">
            <v>0</v>
          </cell>
          <cell r="D1193">
            <v>0</v>
          </cell>
          <cell r="E1193" t="str">
            <v/>
          </cell>
        </row>
        <row r="1194">
          <cell r="A1194">
            <v>2200506</v>
          </cell>
          <cell r="B1194" t="str">
            <v>     气象探测</v>
          </cell>
          <cell r="C1194">
            <v>0</v>
          </cell>
          <cell r="D1194">
            <v>0</v>
          </cell>
          <cell r="E1194" t="str">
            <v/>
          </cell>
        </row>
        <row r="1195">
          <cell r="A1195">
            <v>2200507</v>
          </cell>
          <cell r="B1195" t="str">
            <v>     气象信息传输及管理</v>
          </cell>
          <cell r="C1195">
            <v>0</v>
          </cell>
          <cell r="D1195">
            <v>0</v>
          </cell>
          <cell r="E1195" t="str">
            <v/>
          </cell>
        </row>
        <row r="1196">
          <cell r="A1196">
            <v>2200508</v>
          </cell>
          <cell r="B1196" t="str">
            <v>     气象预报预测</v>
          </cell>
          <cell r="C1196">
            <v>0</v>
          </cell>
          <cell r="D1196">
            <v>0</v>
          </cell>
          <cell r="E1196" t="str">
            <v/>
          </cell>
        </row>
        <row r="1197">
          <cell r="A1197">
            <v>2200509</v>
          </cell>
          <cell r="B1197" t="str">
            <v>     气象服务</v>
          </cell>
          <cell r="C1197">
            <v>0</v>
          </cell>
          <cell r="D1197">
            <v>0</v>
          </cell>
          <cell r="E1197" t="str">
            <v/>
          </cell>
        </row>
        <row r="1198">
          <cell r="A1198">
            <v>2200510</v>
          </cell>
          <cell r="B1198" t="str">
            <v>     气象装备保障维护</v>
          </cell>
          <cell r="C1198">
            <v>0</v>
          </cell>
          <cell r="D1198">
            <v>0</v>
          </cell>
          <cell r="E1198" t="str">
            <v/>
          </cell>
        </row>
        <row r="1199">
          <cell r="A1199">
            <v>2200511</v>
          </cell>
          <cell r="B1199" t="str">
            <v>     气象基础设施建设与维修</v>
          </cell>
          <cell r="C1199">
            <v>0</v>
          </cell>
          <cell r="D1199">
            <v>0</v>
          </cell>
          <cell r="E1199" t="str">
            <v/>
          </cell>
        </row>
        <row r="1200">
          <cell r="A1200">
            <v>2200512</v>
          </cell>
          <cell r="B1200" t="str">
            <v>     气象卫星</v>
          </cell>
          <cell r="C1200">
            <v>0</v>
          </cell>
          <cell r="D1200">
            <v>0</v>
          </cell>
          <cell r="E1200" t="str">
            <v/>
          </cell>
        </row>
        <row r="1201">
          <cell r="A1201">
            <v>2200513</v>
          </cell>
          <cell r="B1201" t="str">
            <v>     气象法规与标准</v>
          </cell>
          <cell r="C1201">
            <v>0</v>
          </cell>
          <cell r="D1201">
            <v>0</v>
          </cell>
          <cell r="E1201" t="str">
            <v/>
          </cell>
        </row>
        <row r="1202">
          <cell r="A1202">
            <v>2200514</v>
          </cell>
          <cell r="B1202" t="str">
            <v>     气象资金审计稽查</v>
          </cell>
          <cell r="C1202">
            <v>0</v>
          </cell>
          <cell r="D1202">
            <v>0</v>
          </cell>
          <cell r="E1202" t="str">
            <v/>
          </cell>
        </row>
        <row r="1203">
          <cell r="A1203">
            <v>2200599</v>
          </cell>
          <cell r="B1203" t="str">
            <v>     其他气象事务支出</v>
          </cell>
          <cell r="C1203">
            <v>282</v>
          </cell>
          <cell r="D1203">
            <v>225</v>
          </cell>
          <cell r="E1203">
            <v>-0.202</v>
          </cell>
        </row>
        <row r="1204">
          <cell r="A1204">
            <v>22099</v>
          </cell>
          <cell r="B1204" t="str">
            <v>   其他自然资源海洋气象等支出</v>
          </cell>
        </row>
        <row r="1204">
          <cell r="E1204" t="str">
            <v/>
          </cell>
        </row>
        <row r="1205">
          <cell r="A1205">
            <v>2209999</v>
          </cell>
          <cell r="B1205" t="str">
            <v>     其他自然资源海洋气象等支出</v>
          </cell>
        </row>
        <row r="1205">
          <cell r="D1205">
            <v>0</v>
          </cell>
          <cell r="E1205" t="str">
            <v/>
          </cell>
        </row>
        <row r="1206">
          <cell r="A1206" t="str">
            <v>220A</v>
          </cell>
          <cell r="B1206" t="str">
            <v>省对下专项转移支付补助</v>
          </cell>
        </row>
        <row r="1206">
          <cell r="E1206" t="str">
            <v/>
          </cell>
        </row>
        <row r="1207">
          <cell r="A1207">
            <v>221</v>
          </cell>
          <cell r="B1207" t="str">
            <v>十九、住房保障支出</v>
          </cell>
          <cell r="C1207">
            <v>23201</v>
          </cell>
          <cell r="D1207">
            <v>30695</v>
          </cell>
          <cell r="E1207">
            <v>0.323</v>
          </cell>
        </row>
        <row r="1208">
          <cell r="A1208">
            <v>22101</v>
          </cell>
          <cell r="B1208" t="str">
            <v>   保障性安居工程支出</v>
          </cell>
          <cell r="C1208">
            <v>5231</v>
          </cell>
          <cell r="D1208">
            <v>13974</v>
          </cell>
          <cell r="E1208">
            <v>1.671</v>
          </cell>
        </row>
        <row r="1209">
          <cell r="A1209">
            <v>2210101</v>
          </cell>
          <cell r="B1209" t="str">
            <v>     廉租住房</v>
          </cell>
          <cell r="C1209">
            <v>0</v>
          </cell>
          <cell r="D1209">
            <v>0</v>
          </cell>
          <cell r="E1209" t="str">
            <v/>
          </cell>
        </row>
        <row r="1210">
          <cell r="A1210">
            <v>2210102</v>
          </cell>
          <cell r="B1210" t="str">
            <v>     沉陷区治理</v>
          </cell>
          <cell r="C1210">
            <v>0</v>
          </cell>
          <cell r="D1210">
            <v>0</v>
          </cell>
          <cell r="E1210" t="str">
            <v/>
          </cell>
        </row>
        <row r="1211">
          <cell r="A1211">
            <v>2210103</v>
          </cell>
          <cell r="B1211" t="str">
            <v>     棚户区改造</v>
          </cell>
          <cell r="C1211">
            <v>0</v>
          </cell>
          <cell r="D1211">
            <v>1266</v>
          </cell>
          <cell r="E1211" t="str">
            <v/>
          </cell>
        </row>
        <row r="1212">
          <cell r="A1212">
            <v>2210104</v>
          </cell>
          <cell r="B1212" t="str">
            <v>     少数民族地区游牧民定居工程</v>
          </cell>
          <cell r="C1212">
            <v>0</v>
          </cell>
          <cell r="D1212">
            <v>0</v>
          </cell>
          <cell r="E1212" t="str">
            <v/>
          </cell>
        </row>
        <row r="1213">
          <cell r="A1213">
            <v>2210105</v>
          </cell>
          <cell r="B1213" t="str">
            <v>     农村危房改造</v>
          </cell>
          <cell r="C1213">
            <v>0</v>
          </cell>
          <cell r="D1213">
            <v>0</v>
          </cell>
          <cell r="E1213" t="str">
            <v/>
          </cell>
        </row>
        <row r="1214">
          <cell r="A1214">
            <v>2210106</v>
          </cell>
          <cell r="B1214" t="str">
            <v>     公共租赁住房</v>
          </cell>
          <cell r="C1214">
            <v>306</v>
          </cell>
          <cell r="D1214">
            <v>255</v>
          </cell>
          <cell r="E1214">
            <v>-0.167</v>
          </cell>
        </row>
        <row r="1215">
          <cell r="A1215">
            <v>2210107</v>
          </cell>
          <cell r="B1215" t="str">
            <v>     保障性住房租金补贴</v>
          </cell>
          <cell r="C1215">
            <v>425</v>
          </cell>
          <cell r="D1215">
            <v>30</v>
          </cell>
          <cell r="E1215">
            <v>-0.929</v>
          </cell>
        </row>
        <row r="1216">
          <cell r="A1216">
            <v>2210108</v>
          </cell>
          <cell r="B1216" t="str">
            <v>     老旧小区改造</v>
          </cell>
          <cell r="C1216">
            <v>4500</v>
          </cell>
          <cell r="D1216">
            <v>2200</v>
          </cell>
          <cell r="E1216">
            <v>-0.511</v>
          </cell>
        </row>
        <row r="1217">
          <cell r="A1217">
            <v>2210109</v>
          </cell>
          <cell r="B1217" t="str">
            <v>     住房租赁市场发展</v>
          </cell>
          <cell r="C1217">
            <v>0</v>
          </cell>
          <cell r="D1217">
            <v>0</v>
          </cell>
          <cell r="E1217" t="str">
            <v/>
          </cell>
        </row>
        <row r="1218">
          <cell r="A1218">
            <v>2210110</v>
          </cell>
          <cell r="B1218" t="str">
            <v>     保障性租赁住房</v>
          </cell>
        </row>
        <row r="1218">
          <cell r="D1218">
            <v>1035</v>
          </cell>
        </row>
        <row r="1219">
          <cell r="A1219">
            <v>2210199</v>
          </cell>
          <cell r="B1219" t="str">
            <v>     其他保障性安居工程支出</v>
          </cell>
          <cell r="C1219">
            <v>0</v>
          </cell>
          <cell r="D1219">
            <v>9188</v>
          </cell>
          <cell r="E1219" t="str">
            <v/>
          </cell>
        </row>
        <row r="1220">
          <cell r="A1220">
            <v>22102</v>
          </cell>
          <cell r="B1220" t="str">
            <v>   住房改革支出</v>
          </cell>
          <cell r="C1220">
            <v>17970</v>
          </cell>
          <cell r="D1220">
            <v>16721</v>
          </cell>
          <cell r="E1220">
            <v>-0.07</v>
          </cell>
        </row>
        <row r="1221">
          <cell r="A1221">
            <v>2210201</v>
          </cell>
          <cell r="B1221" t="str">
            <v>     住房公积金</v>
          </cell>
          <cell r="C1221">
            <v>17870</v>
          </cell>
          <cell r="D1221">
            <v>16621</v>
          </cell>
          <cell r="E1221">
            <v>-0.07</v>
          </cell>
        </row>
        <row r="1222">
          <cell r="A1222">
            <v>2210202</v>
          </cell>
          <cell r="B1222" t="str">
            <v>     提租补贴</v>
          </cell>
          <cell r="C1222">
            <v>0</v>
          </cell>
          <cell r="D1222">
            <v>0</v>
          </cell>
          <cell r="E1222" t="str">
            <v/>
          </cell>
        </row>
        <row r="1223">
          <cell r="A1223">
            <v>2210203</v>
          </cell>
          <cell r="B1223" t="str">
            <v>     购房补贴</v>
          </cell>
          <cell r="C1223">
            <v>100</v>
          </cell>
          <cell r="D1223">
            <v>100</v>
          </cell>
          <cell r="E1223">
            <v>0</v>
          </cell>
        </row>
        <row r="1224">
          <cell r="A1224">
            <v>22103</v>
          </cell>
          <cell r="B1224" t="str">
            <v>   城乡社区住宅</v>
          </cell>
        </row>
        <row r="1224">
          <cell r="E1224" t="str">
            <v/>
          </cell>
        </row>
        <row r="1225">
          <cell r="A1225">
            <v>2210301</v>
          </cell>
          <cell r="B1225" t="str">
            <v>     公有住房建设和维修改造支出</v>
          </cell>
          <cell r="C1225">
            <v>0</v>
          </cell>
          <cell r="D1225">
            <v>0</v>
          </cell>
          <cell r="E1225" t="str">
            <v/>
          </cell>
        </row>
        <row r="1226">
          <cell r="A1226">
            <v>2210302</v>
          </cell>
          <cell r="B1226" t="str">
            <v>     住房公积金管理</v>
          </cell>
        </row>
        <row r="1226">
          <cell r="D1226">
            <v>0</v>
          </cell>
          <cell r="E1226" t="str">
            <v/>
          </cell>
        </row>
        <row r="1227">
          <cell r="A1227">
            <v>2210399</v>
          </cell>
          <cell r="B1227" t="str">
            <v>     其他城乡社区住宅支出</v>
          </cell>
          <cell r="C1227">
            <v>0</v>
          </cell>
          <cell r="D1227">
            <v>0</v>
          </cell>
          <cell r="E1227" t="str">
            <v/>
          </cell>
        </row>
        <row r="1228">
          <cell r="A1228" t="str">
            <v>221A</v>
          </cell>
          <cell r="B1228" t="str">
            <v>省对下专项转移支付补助</v>
          </cell>
        </row>
        <row r="1228">
          <cell r="E1228" t="str">
            <v/>
          </cell>
        </row>
        <row r="1229">
          <cell r="A1229">
            <v>222</v>
          </cell>
          <cell r="B1229" t="str">
            <v>二十、粮油物资储备支出</v>
          </cell>
          <cell r="C1229">
            <v>1079</v>
          </cell>
          <cell r="D1229">
            <v>912</v>
          </cell>
          <cell r="E1229">
            <v>-0.155</v>
          </cell>
        </row>
        <row r="1230">
          <cell r="A1230">
            <v>22201</v>
          </cell>
          <cell r="B1230" t="str">
            <v>   粮油事务</v>
          </cell>
          <cell r="C1230">
            <v>153</v>
          </cell>
          <cell r="D1230">
            <v>112</v>
          </cell>
          <cell r="E1230">
            <v>-0.268</v>
          </cell>
        </row>
        <row r="1231">
          <cell r="A1231">
            <v>2220101</v>
          </cell>
          <cell r="B1231" t="str">
            <v>     行政运行</v>
          </cell>
          <cell r="C1231">
            <v>0</v>
          </cell>
          <cell r="D1231">
            <v>0</v>
          </cell>
          <cell r="E1231" t="str">
            <v/>
          </cell>
        </row>
        <row r="1232">
          <cell r="A1232">
            <v>2220102</v>
          </cell>
          <cell r="B1232" t="str">
            <v>     一般行政管理事务</v>
          </cell>
          <cell r="C1232">
            <v>43</v>
          </cell>
          <cell r="D1232">
            <v>10</v>
          </cell>
          <cell r="E1232">
            <v>-0.767</v>
          </cell>
        </row>
        <row r="1233">
          <cell r="A1233">
            <v>2220103</v>
          </cell>
          <cell r="B1233" t="str">
            <v>     机关服务</v>
          </cell>
          <cell r="C1233">
            <v>0</v>
          </cell>
          <cell r="D1233">
            <v>0</v>
          </cell>
          <cell r="E1233" t="str">
            <v/>
          </cell>
        </row>
        <row r="1234">
          <cell r="A1234">
            <v>2220104</v>
          </cell>
          <cell r="B1234" t="str">
            <v>     财务与审计支出</v>
          </cell>
          <cell r="C1234">
            <v>0</v>
          </cell>
          <cell r="D1234">
            <v>0</v>
          </cell>
          <cell r="E1234" t="str">
            <v/>
          </cell>
        </row>
        <row r="1235">
          <cell r="A1235">
            <v>2220105</v>
          </cell>
          <cell r="B1235" t="str">
            <v>     信息统计</v>
          </cell>
          <cell r="C1235">
            <v>0</v>
          </cell>
          <cell r="D1235">
            <v>0</v>
          </cell>
          <cell r="E1235" t="str">
            <v/>
          </cell>
        </row>
        <row r="1236">
          <cell r="A1236">
            <v>2220106</v>
          </cell>
          <cell r="B1236" t="str">
            <v>     专项业务活动</v>
          </cell>
          <cell r="C1236">
            <v>8</v>
          </cell>
          <cell r="D1236">
            <v>0</v>
          </cell>
          <cell r="E1236">
            <v>-1</v>
          </cell>
        </row>
        <row r="1237">
          <cell r="A1237">
            <v>2220107</v>
          </cell>
          <cell r="B1237" t="str">
            <v>     国家粮油差价补贴</v>
          </cell>
          <cell r="C1237">
            <v>0</v>
          </cell>
          <cell r="D1237">
            <v>0</v>
          </cell>
          <cell r="E1237" t="str">
            <v/>
          </cell>
        </row>
        <row r="1238">
          <cell r="A1238">
            <v>2220112</v>
          </cell>
          <cell r="B1238" t="str">
            <v>     粮食财务挂账利息补贴</v>
          </cell>
          <cell r="C1238">
            <v>0</v>
          </cell>
          <cell r="D1238">
            <v>0</v>
          </cell>
          <cell r="E1238" t="str">
            <v/>
          </cell>
        </row>
        <row r="1239">
          <cell r="A1239">
            <v>2220113</v>
          </cell>
          <cell r="B1239" t="str">
            <v>     粮食财务挂账消化款</v>
          </cell>
          <cell r="C1239">
            <v>0</v>
          </cell>
          <cell r="D1239">
            <v>0</v>
          </cell>
          <cell r="E1239" t="str">
            <v/>
          </cell>
        </row>
        <row r="1240">
          <cell r="A1240">
            <v>2220114</v>
          </cell>
          <cell r="B1240" t="str">
            <v>     处理陈化粮补贴</v>
          </cell>
          <cell r="C1240">
            <v>0</v>
          </cell>
          <cell r="D1240">
            <v>0</v>
          </cell>
          <cell r="E1240" t="str">
            <v/>
          </cell>
        </row>
        <row r="1241">
          <cell r="A1241">
            <v>2220115</v>
          </cell>
          <cell r="B1241" t="str">
            <v>     粮食风险基金</v>
          </cell>
          <cell r="C1241">
            <v>102</v>
          </cell>
          <cell r="D1241">
            <v>102</v>
          </cell>
          <cell r="E1241">
            <v>0</v>
          </cell>
        </row>
        <row r="1242">
          <cell r="A1242">
            <v>2220118</v>
          </cell>
          <cell r="B1242" t="str">
            <v>     粮油市场调控专项资金</v>
          </cell>
          <cell r="C1242">
            <v>0</v>
          </cell>
          <cell r="D1242">
            <v>0</v>
          </cell>
          <cell r="E1242" t="str">
            <v/>
          </cell>
        </row>
        <row r="1243">
          <cell r="A1243">
            <v>2220119</v>
          </cell>
          <cell r="B1243" t="str">
            <v>     设施建设</v>
          </cell>
          <cell r="C1243">
            <v>0</v>
          </cell>
          <cell r="D1243">
            <v>0</v>
          </cell>
          <cell r="E1243" t="str">
            <v/>
          </cell>
        </row>
        <row r="1244">
          <cell r="A1244">
            <v>2220120</v>
          </cell>
          <cell r="B1244" t="str">
            <v>     设施安全</v>
          </cell>
          <cell r="C1244">
            <v>0</v>
          </cell>
          <cell r="D1244">
            <v>0</v>
          </cell>
          <cell r="E1244" t="str">
            <v/>
          </cell>
        </row>
        <row r="1245">
          <cell r="A1245">
            <v>2220121</v>
          </cell>
          <cell r="B1245" t="str">
            <v>     物资保管体系</v>
          </cell>
          <cell r="C1245">
            <v>0</v>
          </cell>
          <cell r="D1245">
            <v>0</v>
          </cell>
          <cell r="E1245" t="str">
            <v/>
          </cell>
        </row>
        <row r="1246">
          <cell r="A1246">
            <v>2220150</v>
          </cell>
          <cell r="B1246" t="str">
            <v>     事业运行</v>
          </cell>
          <cell r="C1246">
            <v>0</v>
          </cell>
          <cell r="D1246">
            <v>0</v>
          </cell>
          <cell r="E1246" t="str">
            <v/>
          </cell>
        </row>
        <row r="1247">
          <cell r="A1247">
            <v>2220199</v>
          </cell>
          <cell r="B1247" t="str">
            <v>     其他粮油事务支出</v>
          </cell>
          <cell r="C1247">
            <v>0</v>
          </cell>
          <cell r="D1247">
            <v>0</v>
          </cell>
          <cell r="E1247" t="str">
            <v/>
          </cell>
        </row>
        <row r="1248">
          <cell r="A1248">
            <v>22202</v>
          </cell>
          <cell r="B1248" t="str">
            <v>   物资事务</v>
          </cell>
        </row>
        <row r="1248">
          <cell r="E1248" t="str">
            <v/>
          </cell>
        </row>
        <row r="1249">
          <cell r="A1249">
            <v>2220201</v>
          </cell>
          <cell r="B1249" t="str">
            <v>     行政运行</v>
          </cell>
          <cell r="C1249">
            <v>0</v>
          </cell>
        </row>
        <row r="1249">
          <cell r="E1249" t="str">
            <v/>
          </cell>
        </row>
        <row r="1250">
          <cell r="A1250">
            <v>2220202</v>
          </cell>
          <cell r="B1250" t="str">
            <v>     一般行政管理事务</v>
          </cell>
          <cell r="C1250">
            <v>0</v>
          </cell>
        </row>
        <row r="1250">
          <cell r="E1250" t="str">
            <v/>
          </cell>
        </row>
        <row r="1251">
          <cell r="A1251">
            <v>2220203</v>
          </cell>
          <cell r="B1251" t="str">
            <v>     机关服务</v>
          </cell>
          <cell r="C1251">
            <v>0</v>
          </cell>
        </row>
        <row r="1251">
          <cell r="E1251" t="str">
            <v/>
          </cell>
        </row>
        <row r="1252">
          <cell r="A1252">
            <v>2220204</v>
          </cell>
          <cell r="B1252" t="str">
            <v>     铁路专用线</v>
          </cell>
          <cell r="C1252">
            <v>0</v>
          </cell>
        </row>
        <row r="1252">
          <cell r="E1252" t="str">
            <v/>
          </cell>
        </row>
        <row r="1253">
          <cell r="A1253">
            <v>2220205</v>
          </cell>
          <cell r="B1253" t="str">
            <v>     护库武警和民兵支出</v>
          </cell>
          <cell r="C1253">
            <v>0</v>
          </cell>
        </row>
        <row r="1253">
          <cell r="E1253" t="str">
            <v/>
          </cell>
        </row>
        <row r="1254">
          <cell r="A1254">
            <v>2220206</v>
          </cell>
          <cell r="B1254" t="str">
            <v>     物资保管与保养</v>
          </cell>
          <cell r="C1254">
            <v>0</v>
          </cell>
        </row>
        <row r="1254">
          <cell r="E1254" t="str">
            <v/>
          </cell>
        </row>
        <row r="1255">
          <cell r="A1255">
            <v>2220207</v>
          </cell>
          <cell r="B1255" t="str">
            <v>     专项贷款利息</v>
          </cell>
          <cell r="C1255">
            <v>0</v>
          </cell>
        </row>
        <row r="1255">
          <cell r="E1255" t="str">
            <v/>
          </cell>
        </row>
        <row r="1256">
          <cell r="A1256">
            <v>2220209</v>
          </cell>
          <cell r="B1256" t="str">
            <v>     物资转移</v>
          </cell>
          <cell r="C1256">
            <v>0</v>
          </cell>
        </row>
        <row r="1256">
          <cell r="E1256" t="str">
            <v/>
          </cell>
        </row>
        <row r="1257">
          <cell r="A1257">
            <v>2220210</v>
          </cell>
          <cell r="B1257" t="str">
            <v>     物资轮换</v>
          </cell>
          <cell r="C1257">
            <v>0</v>
          </cell>
        </row>
        <row r="1257">
          <cell r="E1257" t="str">
            <v/>
          </cell>
        </row>
        <row r="1258">
          <cell r="A1258">
            <v>2220211</v>
          </cell>
          <cell r="B1258" t="str">
            <v>     仓库建设</v>
          </cell>
          <cell r="C1258">
            <v>0</v>
          </cell>
        </row>
        <row r="1258">
          <cell r="E1258" t="str">
            <v/>
          </cell>
        </row>
        <row r="1259">
          <cell r="A1259">
            <v>2220212</v>
          </cell>
          <cell r="B1259" t="str">
            <v>     仓库安防</v>
          </cell>
          <cell r="C1259">
            <v>0</v>
          </cell>
        </row>
        <row r="1259">
          <cell r="E1259" t="str">
            <v/>
          </cell>
        </row>
        <row r="1260">
          <cell r="A1260">
            <v>2220250</v>
          </cell>
          <cell r="B1260" t="str">
            <v>     事业运行</v>
          </cell>
        </row>
        <row r="1260">
          <cell r="E1260" t="str">
            <v/>
          </cell>
        </row>
        <row r="1261">
          <cell r="A1261">
            <v>2220299</v>
          </cell>
          <cell r="B1261" t="str">
            <v>     其他物资事务支出</v>
          </cell>
        </row>
        <row r="1261">
          <cell r="E1261" t="str">
            <v/>
          </cell>
        </row>
        <row r="1262">
          <cell r="A1262">
            <v>22203</v>
          </cell>
          <cell r="B1262" t="str">
            <v>   能源储备</v>
          </cell>
          <cell r="C1262">
            <v>0</v>
          </cell>
          <cell r="D1262">
            <v>0</v>
          </cell>
          <cell r="E1262" t="str">
            <v/>
          </cell>
        </row>
        <row r="1263">
          <cell r="A1263">
            <v>2220301</v>
          </cell>
          <cell r="B1263" t="str">
            <v>     石油储备</v>
          </cell>
          <cell r="C1263">
            <v>0</v>
          </cell>
          <cell r="D1263">
            <v>0</v>
          </cell>
          <cell r="E1263" t="str">
            <v/>
          </cell>
        </row>
        <row r="1264">
          <cell r="A1264">
            <v>2220303</v>
          </cell>
          <cell r="B1264" t="str">
            <v>     天然铀能源储备</v>
          </cell>
          <cell r="C1264">
            <v>0</v>
          </cell>
          <cell r="D1264">
            <v>0</v>
          </cell>
          <cell r="E1264" t="str">
            <v/>
          </cell>
        </row>
        <row r="1265">
          <cell r="A1265">
            <v>2220304</v>
          </cell>
          <cell r="B1265" t="str">
            <v>     煤炭储备</v>
          </cell>
          <cell r="C1265">
            <v>0</v>
          </cell>
          <cell r="D1265">
            <v>0</v>
          </cell>
          <cell r="E1265" t="str">
            <v/>
          </cell>
        </row>
        <row r="1266">
          <cell r="A1266">
            <v>2220305</v>
          </cell>
          <cell r="B1266" t="str">
            <v>     成品油储备</v>
          </cell>
          <cell r="C1266">
            <v>0</v>
          </cell>
          <cell r="D1266">
            <v>0</v>
          </cell>
          <cell r="E1266" t="str">
            <v/>
          </cell>
        </row>
        <row r="1267">
          <cell r="A1267">
            <v>2220399</v>
          </cell>
          <cell r="B1267" t="str">
            <v>     其他能源储备支出</v>
          </cell>
          <cell r="C1267">
            <v>0</v>
          </cell>
          <cell r="D1267">
            <v>0</v>
          </cell>
          <cell r="E1267" t="str">
            <v/>
          </cell>
        </row>
        <row r="1268">
          <cell r="A1268">
            <v>22204</v>
          </cell>
          <cell r="B1268" t="str">
            <v>   粮油储备</v>
          </cell>
          <cell r="C1268">
            <v>926</v>
          </cell>
          <cell r="D1268">
            <v>800</v>
          </cell>
          <cell r="E1268">
            <v>-0.136</v>
          </cell>
        </row>
        <row r="1269">
          <cell r="A1269">
            <v>2220401</v>
          </cell>
          <cell r="B1269" t="str">
            <v>     储备粮油补贴</v>
          </cell>
          <cell r="C1269">
            <v>926</v>
          </cell>
          <cell r="D1269">
            <v>800</v>
          </cell>
          <cell r="E1269">
            <v>-0.136</v>
          </cell>
        </row>
        <row r="1270">
          <cell r="A1270">
            <v>2220402</v>
          </cell>
          <cell r="B1270" t="str">
            <v>     储备粮油差价补贴</v>
          </cell>
          <cell r="C1270">
            <v>0</v>
          </cell>
          <cell r="D1270">
            <v>0</v>
          </cell>
          <cell r="E1270" t="str">
            <v/>
          </cell>
        </row>
        <row r="1271">
          <cell r="A1271">
            <v>2220403</v>
          </cell>
          <cell r="B1271" t="str">
            <v>     储备粮（油）库建设</v>
          </cell>
          <cell r="C1271">
            <v>0</v>
          </cell>
          <cell r="D1271">
            <v>0</v>
          </cell>
          <cell r="E1271" t="str">
            <v/>
          </cell>
        </row>
        <row r="1272">
          <cell r="A1272">
            <v>2220404</v>
          </cell>
          <cell r="B1272" t="str">
            <v>     最低收购价政策支出</v>
          </cell>
          <cell r="C1272">
            <v>0</v>
          </cell>
          <cell r="D1272">
            <v>0</v>
          </cell>
          <cell r="E1272" t="str">
            <v/>
          </cell>
        </row>
        <row r="1273">
          <cell r="A1273">
            <v>2220499</v>
          </cell>
          <cell r="B1273" t="str">
            <v>     其他粮油储备支出</v>
          </cell>
          <cell r="C1273">
            <v>0</v>
          </cell>
          <cell r="D1273">
            <v>0</v>
          </cell>
          <cell r="E1273" t="str">
            <v/>
          </cell>
        </row>
        <row r="1274">
          <cell r="A1274">
            <v>22205</v>
          </cell>
          <cell r="B1274" t="str">
            <v>   重要商品储备</v>
          </cell>
        </row>
        <row r="1274">
          <cell r="E1274" t="str">
            <v/>
          </cell>
        </row>
        <row r="1275">
          <cell r="A1275">
            <v>2220501</v>
          </cell>
          <cell r="B1275" t="str">
            <v>     棉花储备</v>
          </cell>
          <cell r="C1275">
            <v>0</v>
          </cell>
          <cell r="D1275">
            <v>0</v>
          </cell>
          <cell r="E1275" t="str">
            <v/>
          </cell>
        </row>
        <row r="1276">
          <cell r="A1276">
            <v>2220502</v>
          </cell>
          <cell r="B1276" t="str">
            <v>     食糖储备</v>
          </cell>
          <cell r="C1276">
            <v>0</v>
          </cell>
          <cell r="D1276">
            <v>0</v>
          </cell>
          <cell r="E1276" t="str">
            <v/>
          </cell>
        </row>
        <row r="1277">
          <cell r="A1277">
            <v>2220503</v>
          </cell>
          <cell r="B1277" t="str">
            <v>     肉类储备</v>
          </cell>
          <cell r="C1277">
            <v>0</v>
          </cell>
          <cell r="D1277">
            <v>0</v>
          </cell>
          <cell r="E1277" t="str">
            <v/>
          </cell>
        </row>
        <row r="1278">
          <cell r="A1278">
            <v>2220504</v>
          </cell>
          <cell r="B1278" t="str">
            <v>     化肥储备</v>
          </cell>
          <cell r="C1278">
            <v>0</v>
          </cell>
          <cell r="D1278">
            <v>0</v>
          </cell>
          <cell r="E1278" t="str">
            <v/>
          </cell>
        </row>
        <row r="1279">
          <cell r="A1279">
            <v>2220505</v>
          </cell>
          <cell r="B1279" t="str">
            <v>     农药储备</v>
          </cell>
          <cell r="C1279">
            <v>0</v>
          </cell>
          <cell r="D1279">
            <v>0</v>
          </cell>
          <cell r="E1279" t="str">
            <v/>
          </cell>
        </row>
        <row r="1280">
          <cell r="A1280">
            <v>2220506</v>
          </cell>
          <cell r="B1280" t="str">
            <v>     边销茶储备</v>
          </cell>
          <cell r="C1280">
            <v>0</v>
          </cell>
          <cell r="D1280">
            <v>0</v>
          </cell>
          <cell r="E1280" t="str">
            <v/>
          </cell>
        </row>
        <row r="1281">
          <cell r="A1281">
            <v>2220507</v>
          </cell>
          <cell r="B1281" t="str">
            <v>     羊毛储备</v>
          </cell>
          <cell r="C1281">
            <v>0</v>
          </cell>
          <cell r="D1281">
            <v>0</v>
          </cell>
          <cell r="E1281" t="str">
            <v/>
          </cell>
        </row>
        <row r="1282">
          <cell r="A1282">
            <v>2220508</v>
          </cell>
          <cell r="B1282" t="str">
            <v>     医药储备</v>
          </cell>
        </row>
        <row r="1282">
          <cell r="D1282">
            <v>0</v>
          </cell>
          <cell r="E1282" t="str">
            <v/>
          </cell>
        </row>
        <row r="1283">
          <cell r="A1283">
            <v>2220509</v>
          </cell>
          <cell r="B1283" t="str">
            <v>     食盐储备</v>
          </cell>
        </row>
        <row r="1283">
          <cell r="D1283">
            <v>0</v>
          </cell>
          <cell r="E1283" t="str">
            <v/>
          </cell>
        </row>
        <row r="1284">
          <cell r="A1284">
            <v>2220510</v>
          </cell>
          <cell r="B1284" t="str">
            <v>     战略物资储备</v>
          </cell>
          <cell r="C1284">
            <v>0</v>
          </cell>
          <cell r="D1284">
            <v>0</v>
          </cell>
          <cell r="E1284" t="str">
            <v/>
          </cell>
        </row>
        <row r="1285">
          <cell r="A1285">
            <v>2220511</v>
          </cell>
          <cell r="B1285" t="str">
            <v>     应急物资储备</v>
          </cell>
          <cell r="C1285">
            <v>0</v>
          </cell>
          <cell r="D1285">
            <v>0</v>
          </cell>
          <cell r="E1285" t="str">
            <v/>
          </cell>
        </row>
        <row r="1286">
          <cell r="A1286">
            <v>2220599</v>
          </cell>
          <cell r="B1286" t="str">
            <v>     其他重要商品储备支出</v>
          </cell>
          <cell r="C1286">
            <v>0</v>
          </cell>
          <cell r="D1286">
            <v>0</v>
          </cell>
          <cell r="E1286" t="str">
            <v/>
          </cell>
        </row>
        <row r="1287">
          <cell r="A1287" t="str">
            <v>222A</v>
          </cell>
          <cell r="B1287" t="str">
            <v>省对下专项转移支付补助</v>
          </cell>
        </row>
        <row r="1287">
          <cell r="E1287" t="str">
            <v/>
          </cell>
        </row>
        <row r="1288">
          <cell r="A1288">
            <v>224</v>
          </cell>
          <cell r="B1288" t="str">
            <v>二十一、灾害防治及应急管理支出</v>
          </cell>
          <cell r="C1288">
            <v>6061</v>
          </cell>
          <cell r="D1288">
            <v>5939</v>
          </cell>
          <cell r="E1288">
            <v>-0.02</v>
          </cell>
        </row>
        <row r="1289">
          <cell r="A1289">
            <v>22401</v>
          </cell>
          <cell r="B1289" t="str">
            <v>   应急管理事务</v>
          </cell>
          <cell r="C1289">
            <v>3366</v>
          </cell>
          <cell r="D1289">
            <v>2601</v>
          </cell>
          <cell r="E1289">
            <v>-0.227</v>
          </cell>
        </row>
        <row r="1290">
          <cell r="A1290">
            <v>2240101</v>
          </cell>
          <cell r="B1290" t="str">
            <v>     行政运行</v>
          </cell>
          <cell r="C1290">
            <v>2003</v>
          </cell>
          <cell r="D1290">
            <v>1628</v>
          </cell>
          <cell r="E1290">
            <v>-0.187</v>
          </cell>
        </row>
        <row r="1291">
          <cell r="A1291">
            <v>2240102</v>
          </cell>
          <cell r="B1291" t="str">
            <v>     一般行政管理事务</v>
          </cell>
          <cell r="C1291">
            <v>222</v>
          </cell>
          <cell r="D1291">
            <v>256</v>
          </cell>
          <cell r="E1291">
            <v>0.153</v>
          </cell>
        </row>
        <row r="1292">
          <cell r="A1292">
            <v>2240103</v>
          </cell>
          <cell r="B1292" t="str">
            <v>     机关服务</v>
          </cell>
          <cell r="C1292">
            <v>0</v>
          </cell>
          <cell r="D1292">
            <v>0</v>
          </cell>
          <cell r="E1292" t="str">
            <v/>
          </cell>
        </row>
        <row r="1293">
          <cell r="A1293">
            <v>2240104</v>
          </cell>
          <cell r="B1293" t="str">
            <v>     灾害风险防治</v>
          </cell>
          <cell r="C1293">
            <v>36</v>
          </cell>
          <cell r="D1293">
            <v>20</v>
          </cell>
          <cell r="E1293">
            <v>-0.444</v>
          </cell>
        </row>
        <row r="1294">
          <cell r="A1294">
            <v>2240105</v>
          </cell>
          <cell r="B1294" t="str">
            <v>     国务院安委会专项</v>
          </cell>
          <cell r="C1294">
            <v>0</v>
          </cell>
          <cell r="D1294">
            <v>0</v>
          </cell>
          <cell r="E1294" t="str">
            <v/>
          </cell>
        </row>
        <row r="1295">
          <cell r="A1295">
            <v>2240106</v>
          </cell>
          <cell r="B1295" t="str">
            <v>     安全监管</v>
          </cell>
          <cell r="C1295">
            <v>95</v>
          </cell>
          <cell r="D1295">
            <v>211</v>
          </cell>
          <cell r="E1295">
            <v>1.221</v>
          </cell>
        </row>
        <row r="1296">
          <cell r="A1296">
            <v>2240107</v>
          </cell>
          <cell r="B1296" t="str">
            <v>     安全生产基础</v>
          </cell>
          <cell r="C1296">
            <v>0</v>
          </cell>
        </row>
        <row r="1296">
          <cell r="E1296" t="str">
            <v/>
          </cell>
        </row>
        <row r="1297">
          <cell r="A1297">
            <v>2240108</v>
          </cell>
          <cell r="B1297" t="str">
            <v>     应急救援</v>
          </cell>
          <cell r="C1297">
            <v>0</v>
          </cell>
          <cell r="D1297">
            <v>436</v>
          </cell>
          <cell r="E1297" t="str">
            <v/>
          </cell>
        </row>
        <row r="1298">
          <cell r="A1298">
            <v>2240109</v>
          </cell>
          <cell r="B1298" t="str">
            <v>     应急管理</v>
          </cell>
          <cell r="C1298">
            <v>630</v>
          </cell>
          <cell r="D1298">
            <v>50</v>
          </cell>
          <cell r="E1298">
            <v>-0.921</v>
          </cell>
        </row>
        <row r="1299">
          <cell r="A1299">
            <v>2240150</v>
          </cell>
          <cell r="B1299" t="str">
            <v>     事业运行</v>
          </cell>
          <cell r="C1299">
            <v>0</v>
          </cell>
          <cell r="D1299">
            <v>0</v>
          </cell>
          <cell r="E1299" t="str">
            <v/>
          </cell>
        </row>
        <row r="1300">
          <cell r="A1300">
            <v>2240199</v>
          </cell>
          <cell r="B1300" t="str">
            <v>     其他应急管理支出</v>
          </cell>
          <cell r="C1300">
            <v>380</v>
          </cell>
          <cell r="D1300">
            <v>0</v>
          </cell>
          <cell r="E1300">
            <v>-1</v>
          </cell>
        </row>
        <row r="1301">
          <cell r="A1301">
            <v>22402</v>
          </cell>
          <cell r="B1301" t="str">
            <v>   消防事务</v>
          </cell>
          <cell r="C1301">
            <v>2347</v>
          </cell>
          <cell r="D1301">
            <v>3138</v>
          </cell>
          <cell r="E1301">
            <v>0.337</v>
          </cell>
        </row>
        <row r="1302">
          <cell r="A1302">
            <v>2240201</v>
          </cell>
          <cell r="B1302" t="str">
            <v>     行政运行</v>
          </cell>
          <cell r="C1302">
            <v>2044</v>
          </cell>
          <cell r="D1302">
            <v>2068</v>
          </cell>
          <cell r="E1302">
            <v>0.012</v>
          </cell>
        </row>
        <row r="1303">
          <cell r="A1303">
            <v>2240202</v>
          </cell>
          <cell r="B1303" t="str">
            <v>     一般行政管理事务</v>
          </cell>
          <cell r="C1303">
            <v>123</v>
          </cell>
          <cell r="D1303">
            <v>200</v>
          </cell>
          <cell r="E1303">
            <v>0.626</v>
          </cell>
        </row>
        <row r="1304">
          <cell r="A1304">
            <v>2240203</v>
          </cell>
          <cell r="B1304" t="str">
            <v>     机关服务</v>
          </cell>
          <cell r="C1304">
            <v>0</v>
          </cell>
          <cell r="D1304">
            <v>0</v>
          </cell>
          <cell r="E1304" t="str">
            <v/>
          </cell>
        </row>
        <row r="1305">
          <cell r="A1305">
            <v>2240204</v>
          </cell>
          <cell r="B1305" t="str">
            <v>     消防应急救援</v>
          </cell>
          <cell r="C1305">
            <v>0</v>
          </cell>
          <cell r="D1305">
            <v>0</v>
          </cell>
          <cell r="E1305" t="str">
            <v/>
          </cell>
        </row>
        <row r="1306">
          <cell r="A1306">
            <v>2240299</v>
          </cell>
          <cell r="B1306" t="str">
            <v>     其他消防事务支出</v>
          </cell>
          <cell r="C1306">
            <v>180</v>
          </cell>
          <cell r="D1306">
            <v>870</v>
          </cell>
          <cell r="E1306">
            <v>3.833</v>
          </cell>
        </row>
        <row r="1307">
          <cell r="A1307">
            <v>22403</v>
          </cell>
          <cell r="B1307" t="str">
            <v>   森林消防事务</v>
          </cell>
        </row>
        <row r="1307">
          <cell r="E1307" t="str">
            <v/>
          </cell>
        </row>
        <row r="1308">
          <cell r="A1308">
            <v>2240301</v>
          </cell>
          <cell r="B1308" t="str">
            <v>     行政运行</v>
          </cell>
        </row>
        <row r="1308">
          <cell r="E1308" t="str">
            <v/>
          </cell>
        </row>
        <row r="1309">
          <cell r="A1309">
            <v>2240302</v>
          </cell>
          <cell r="B1309" t="str">
            <v>     一般行政管理事务</v>
          </cell>
          <cell r="C1309">
            <v>0</v>
          </cell>
        </row>
        <row r="1309">
          <cell r="E1309" t="str">
            <v/>
          </cell>
        </row>
        <row r="1310">
          <cell r="A1310">
            <v>2240303</v>
          </cell>
          <cell r="B1310" t="str">
            <v>     机关服务</v>
          </cell>
          <cell r="C1310">
            <v>0</v>
          </cell>
        </row>
        <row r="1310">
          <cell r="E1310" t="str">
            <v/>
          </cell>
        </row>
        <row r="1311">
          <cell r="A1311">
            <v>2240304</v>
          </cell>
          <cell r="B1311" t="str">
            <v>     森林消防应急救援</v>
          </cell>
        </row>
        <row r="1311">
          <cell r="E1311" t="str">
            <v/>
          </cell>
        </row>
        <row r="1312">
          <cell r="A1312">
            <v>2240399</v>
          </cell>
          <cell r="B1312" t="str">
            <v>     其他森林消防事务支出</v>
          </cell>
        </row>
        <row r="1312">
          <cell r="E1312" t="str">
            <v/>
          </cell>
        </row>
        <row r="1313">
          <cell r="A1313">
            <v>22404</v>
          </cell>
          <cell r="B1313" t="str">
            <v>   煤矿安全</v>
          </cell>
        </row>
        <row r="1313">
          <cell r="E1313" t="str">
            <v/>
          </cell>
        </row>
        <row r="1314">
          <cell r="A1314">
            <v>2240401</v>
          </cell>
          <cell r="B1314" t="str">
            <v>     行政运行</v>
          </cell>
          <cell r="C1314">
            <v>0</v>
          </cell>
          <cell r="D1314">
            <v>0</v>
          </cell>
          <cell r="E1314" t="str">
            <v/>
          </cell>
        </row>
        <row r="1315">
          <cell r="A1315">
            <v>2240402</v>
          </cell>
          <cell r="B1315" t="str">
            <v>     一般行政管理事务</v>
          </cell>
          <cell r="C1315">
            <v>0</v>
          </cell>
          <cell r="D1315">
            <v>0</v>
          </cell>
          <cell r="E1315" t="str">
            <v/>
          </cell>
        </row>
        <row r="1316">
          <cell r="A1316">
            <v>2240403</v>
          </cell>
          <cell r="B1316" t="str">
            <v>     机关服务</v>
          </cell>
          <cell r="C1316">
            <v>0</v>
          </cell>
          <cell r="D1316">
            <v>0</v>
          </cell>
          <cell r="E1316" t="str">
            <v/>
          </cell>
        </row>
        <row r="1317">
          <cell r="A1317">
            <v>2240404</v>
          </cell>
          <cell r="B1317" t="str">
            <v>     煤矿安全监察事务</v>
          </cell>
        </row>
        <row r="1317">
          <cell r="D1317">
            <v>0</v>
          </cell>
          <cell r="E1317" t="str">
            <v/>
          </cell>
        </row>
        <row r="1318">
          <cell r="A1318">
            <v>2240405</v>
          </cell>
          <cell r="B1318" t="str">
            <v>     煤矿应急救援事务</v>
          </cell>
        </row>
        <row r="1318">
          <cell r="D1318">
            <v>0</v>
          </cell>
          <cell r="E1318" t="str">
            <v/>
          </cell>
        </row>
        <row r="1319">
          <cell r="A1319">
            <v>2240450</v>
          </cell>
          <cell r="B1319" t="str">
            <v>     事业运行</v>
          </cell>
        </row>
        <row r="1319">
          <cell r="D1319">
            <v>0</v>
          </cell>
          <cell r="E1319" t="str">
            <v/>
          </cell>
        </row>
        <row r="1320">
          <cell r="A1320">
            <v>2240499</v>
          </cell>
          <cell r="B1320" t="str">
            <v>     其他煤矿安全支出</v>
          </cell>
          <cell r="C1320">
            <v>0</v>
          </cell>
          <cell r="D1320">
            <v>0</v>
          </cell>
          <cell r="E1320" t="str">
            <v/>
          </cell>
        </row>
        <row r="1321">
          <cell r="A1321">
            <v>22405</v>
          </cell>
          <cell r="B1321" t="str">
            <v>   地震事务</v>
          </cell>
          <cell r="C1321">
            <v>4</v>
          </cell>
          <cell r="D1321">
            <v>23</v>
          </cell>
          <cell r="E1321">
            <v>4.75</v>
          </cell>
        </row>
        <row r="1322">
          <cell r="A1322">
            <v>2240501</v>
          </cell>
          <cell r="B1322" t="str">
            <v>     行政运行</v>
          </cell>
          <cell r="C1322">
            <v>0</v>
          </cell>
          <cell r="D1322">
            <v>0</v>
          </cell>
          <cell r="E1322" t="str">
            <v/>
          </cell>
        </row>
        <row r="1323">
          <cell r="A1323">
            <v>2240502</v>
          </cell>
          <cell r="B1323" t="str">
            <v>     一般行政管理事务</v>
          </cell>
          <cell r="C1323">
            <v>0</v>
          </cell>
          <cell r="D1323">
            <v>0</v>
          </cell>
          <cell r="E1323" t="str">
            <v/>
          </cell>
        </row>
        <row r="1324">
          <cell r="A1324">
            <v>2240503</v>
          </cell>
          <cell r="B1324" t="str">
            <v>     机关服务</v>
          </cell>
          <cell r="C1324">
            <v>0</v>
          </cell>
          <cell r="D1324">
            <v>0</v>
          </cell>
          <cell r="E1324" t="str">
            <v/>
          </cell>
        </row>
        <row r="1325">
          <cell r="A1325">
            <v>2240504</v>
          </cell>
          <cell r="B1325" t="str">
            <v>     地震监测</v>
          </cell>
          <cell r="C1325">
            <v>0</v>
          </cell>
          <cell r="D1325">
            <v>23</v>
          </cell>
          <cell r="E1325" t="str">
            <v/>
          </cell>
        </row>
        <row r="1326">
          <cell r="A1326">
            <v>2240505</v>
          </cell>
          <cell r="B1326" t="str">
            <v>     地震预测预报</v>
          </cell>
          <cell r="C1326">
            <v>4</v>
          </cell>
          <cell r="D1326">
            <v>0</v>
          </cell>
          <cell r="E1326">
            <v>-1</v>
          </cell>
        </row>
        <row r="1327">
          <cell r="A1327">
            <v>2240506</v>
          </cell>
          <cell r="B1327" t="str">
            <v>     地震灾害预防</v>
          </cell>
          <cell r="C1327">
            <v>0</v>
          </cell>
          <cell r="D1327">
            <v>0</v>
          </cell>
          <cell r="E1327" t="str">
            <v/>
          </cell>
        </row>
        <row r="1328">
          <cell r="A1328">
            <v>2240507</v>
          </cell>
          <cell r="B1328" t="str">
            <v>     地震应急救援</v>
          </cell>
          <cell r="C1328">
            <v>0</v>
          </cell>
          <cell r="D1328">
            <v>0</v>
          </cell>
          <cell r="E1328" t="str">
            <v/>
          </cell>
        </row>
        <row r="1329">
          <cell r="A1329">
            <v>2240508</v>
          </cell>
          <cell r="B1329" t="str">
            <v>     地震环境探察</v>
          </cell>
          <cell r="C1329">
            <v>0</v>
          </cell>
          <cell r="D1329">
            <v>0</v>
          </cell>
          <cell r="E1329" t="str">
            <v/>
          </cell>
        </row>
        <row r="1330">
          <cell r="A1330">
            <v>2240509</v>
          </cell>
          <cell r="B1330" t="str">
            <v>     防震减灾信息管理</v>
          </cell>
          <cell r="C1330">
            <v>0</v>
          </cell>
          <cell r="D1330">
            <v>0</v>
          </cell>
          <cell r="E1330" t="str">
            <v/>
          </cell>
        </row>
        <row r="1331">
          <cell r="A1331">
            <v>2240510</v>
          </cell>
          <cell r="B1331" t="str">
            <v>     防震减灾基础管理</v>
          </cell>
          <cell r="C1331">
            <v>0</v>
          </cell>
          <cell r="D1331">
            <v>0</v>
          </cell>
          <cell r="E1331" t="str">
            <v/>
          </cell>
        </row>
        <row r="1332">
          <cell r="A1332">
            <v>2240550</v>
          </cell>
          <cell r="B1332" t="str">
            <v>     地震事业机构</v>
          </cell>
          <cell r="C1332">
            <v>0</v>
          </cell>
          <cell r="D1332">
            <v>0</v>
          </cell>
          <cell r="E1332" t="str">
            <v/>
          </cell>
        </row>
        <row r="1333">
          <cell r="A1333">
            <v>2240599</v>
          </cell>
          <cell r="B1333" t="str">
            <v>     其他地震事务支出</v>
          </cell>
          <cell r="C1333">
            <v>0</v>
          </cell>
          <cell r="D1333">
            <v>0</v>
          </cell>
          <cell r="E1333" t="str">
            <v/>
          </cell>
        </row>
        <row r="1334">
          <cell r="A1334">
            <v>22406</v>
          </cell>
          <cell r="B1334" t="str">
            <v>   自然灾害防治</v>
          </cell>
          <cell r="C1334">
            <v>344</v>
          </cell>
          <cell r="D1334">
            <v>153</v>
          </cell>
          <cell r="E1334">
            <v>-0.555</v>
          </cell>
        </row>
        <row r="1335">
          <cell r="A1335">
            <v>2240601</v>
          </cell>
          <cell r="B1335" t="str">
            <v>     地质灾害防治</v>
          </cell>
          <cell r="C1335">
            <v>344</v>
          </cell>
          <cell r="D1335">
            <v>142</v>
          </cell>
          <cell r="E1335">
            <v>-0.587</v>
          </cell>
        </row>
        <row r="1336">
          <cell r="A1336">
            <v>2240602</v>
          </cell>
          <cell r="B1336" t="str">
            <v>     森林草原防灾减灾</v>
          </cell>
          <cell r="C1336">
            <v>0</v>
          </cell>
          <cell r="D1336">
            <v>0</v>
          </cell>
          <cell r="E1336" t="str">
            <v/>
          </cell>
        </row>
        <row r="1337">
          <cell r="A1337">
            <v>2240699</v>
          </cell>
          <cell r="B1337" t="str">
            <v>     其他自然灾害防治支出</v>
          </cell>
          <cell r="C1337">
            <v>0</v>
          </cell>
          <cell r="D1337">
            <v>11</v>
          </cell>
          <cell r="E1337" t="str">
            <v/>
          </cell>
        </row>
        <row r="1338">
          <cell r="A1338">
            <v>22407</v>
          </cell>
          <cell r="B1338" t="str">
            <v>   自然灾害救灾及恢复重建支出</v>
          </cell>
          <cell r="C1338">
            <v>0</v>
          </cell>
          <cell r="D1338">
            <v>24</v>
          </cell>
          <cell r="E1338" t="str">
            <v/>
          </cell>
        </row>
        <row r="1339">
          <cell r="A1339">
            <v>2240701</v>
          </cell>
          <cell r="B1339" t="str">
            <v>     中央自然灾害生活补助</v>
          </cell>
          <cell r="C1339">
            <v>0</v>
          </cell>
        </row>
        <row r="1339">
          <cell r="E1339" t="str">
            <v/>
          </cell>
        </row>
        <row r="1340">
          <cell r="A1340">
            <v>2240702</v>
          </cell>
          <cell r="B1340" t="str">
            <v>     地方自然灾害生活补助</v>
          </cell>
          <cell r="C1340">
            <v>0</v>
          </cell>
        </row>
        <row r="1340">
          <cell r="E1340" t="str">
            <v/>
          </cell>
        </row>
        <row r="1341">
          <cell r="A1341">
            <v>2240703</v>
          </cell>
          <cell r="B1341" t="str">
            <v>     自然灾害救灾补助</v>
          </cell>
          <cell r="C1341">
            <v>0</v>
          </cell>
          <cell r="D1341">
            <v>24</v>
          </cell>
          <cell r="E1341" t="str">
            <v/>
          </cell>
        </row>
        <row r="1342">
          <cell r="A1342">
            <v>2240704</v>
          </cell>
          <cell r="B1342" t="str">
            <v>     自然灾害灾后重建补助</v>
          </cell>
          <cell r="C1342">
            <v>0</v>
          </cell>
          <cell r="D1342">
            <v>0</v>
          </cell>
          <cell r="E1342" t="str">
            <v/>
          </cell>
        </row>
        <row r="1343">
          <cell r="A1343">
            <v>2240799</v>
          </cell>
          <cell r="B1343" t="str">
            <v>     其他自然灾害救灾及恢复重建支出</v>
          </cell>
          <cell r="C1343">
            <v>0</v>
          </cell>
          <cell r="D1343">
            <v>0</v>
          </cell>
          <cell r="E1343" t="str">
            <v/>
          </cell>
        </row>
        <row r="1344">
          <cell r="A1344">
            <v>22499</v>
          </cell>
          <cell r="B1344" t="str">
            <v>   其他灾害防治及应急管理支出</v>
          </cell>
          <cell r="C1344">
            <v>0</v>
          </cell>
          <cell r="D1344">
            <v>0</v>
          </cell>
          <cell r="E1344" t="str">
            <v/>
          </cell>
        </row>
        <row r="1345">
          <cell r="A1345">
            <v>2249999</v>
          </cell>
          <cell r="B1345" t="str">
            <v>     其他灾害防治及应急管理支出</v>
          </cell>
          <cell r="C1345">
            <v>0</v>
          </cell>
          <cell r="D1345">
            <v>0</v>
          </cell>
          <cell r="E1345" t="str">
            <v/>
          </cell>
        </row>
        <row r="1346">
          <cell r="A1346" t="str">
            <v>224A</v>
          </cell>
          <cell r="B1346" t="str">
            <v>省对下专项转移支付补助</v>
          </cell>
        </row>
        <row r="1346">
          <cell r="E1346" t="str">
            <v/>
          </cell>
        </row>
        <row r="1347">
          <cell r="A1347">
            <v>227</v>
          </cell>
          <cell r="B1347" t="str">
            <v>二十二、预备费</v>
          </cell>
          <cell r="C1347">
            <v>13635</v>
          </cell>
          <cell r="D1347">
            <v>6295</v>
          </cell>
          <cell r="E1347">
            <v>-0.538</v>
          </cell>
        </row>
        <row r="1348">
          <cell r="A1348">
            <v>232</v>
          </cell>
          <cell r="B1348" t="str">
            <v>二十三、债务付息支出</v>
          </cell>
          <cell r="C1348">
            <v>9480</v>
          </cell>
          <cell r="D1348">
            <v>9364</v>
          </cell>
          <cell r="E1348">
            <v>-0.012</v>
          </cell>
        </row>
        <row r="1349">
          <cell r="A1349">
            <v>23203</v>
          </cell>
          <cell r="B1349" t="str">
            <v>   地方政府一般债务付息支出</v>
          </cell>
          <cell r="C1349">
            <v>9480</v>
          </cell>
          <cell r="D1349">
            <v>9364</v>
          </cell>
          <cell r="E1349">
            <v>-0.012</v>
          </cell>
        </row>
        <row r="1350">
          <cell r="A1350">
            <v>2320301</v>
          </cell>
          <cell r="B1350" t="str">
            <v>     地方政府一般债券付息支出</v>
          </cell>
          <cell r="C1350">
            <v>9480</v>
          </cell>
          <cell r="D1350">
            <v>9364</v>
          </cell>
          <cell r="E1350">
            <v>-0.012</v>
          </cell>
        </row>
        <row r="1351">
          <cell r="A1351">
            <v>2320302</v>
          </cell>
          <cell r="B1351" t="str">
            <v>     地方政府向外国政府借款付息支出</v>
          </cell>
        </row>
        <row r="1351">
          <cell r="D1351">
            <v>0</v>
          </cell>
          <cell r="E1351" t="str">
            <v/>
          </cell>
        </row>
        <row r="1352">
          <cell r="A1352">
            <v>2320303</v>
          </cell>
          <cell r="B1352" t="str">
            <v>     地方政府向国际组织借款付息支出</v>
          </cell>
        </row>
        <row r="1352">
          <cell r="D1352">
            <v>0</v>
          </cell>
          <cell r="E1352" t="str">
            <v/>
          </cell>
        </row>
        <row r="1353">
          <cell r="A1353">
            <v>2320399</v>
          </cell>
          <cell r="B1353" t="str">
            <v>     地方政府其他一般债务付息支出</v>
          </cell>
          <cell r="C1353">
            <v>0</v>
          </cell>
          <cell r="D1353">
            <v>0</v>
          </cell>
          <cell r="E1353" t="str">
            <v/>
          </cell>
        </row>
        <row r="1354">
          <cell r="A1354" t="str">
            <v>232A</v>
          </cell>
          <cell r="B1354" t="str">
            <v>省对下专项转移支付补助</v>
          </cell>
        </row>
        <row r="1354">
          <cell r="E1354" t="str">
            <v/>
          </cell>
        </row>
        <row r="1355">
          <cell r="A1355">
            <v>233</v>
          </cell>
          <cell r="B1355" t="str">
            <v>二十四、债务发行费用支出</v>
          </cell>
        </row>
        <row r="1355">
          <cell r="E1355" t="str">
            <v/>
          </cell>
        </row>
        <row r="1356">
          <cell r="A1356">
            <v>23303</v>
          </cell>
          <cell r="B1356" t="str">
            <v>   地方政府一般债务发行费用支出</v>
          </cell>
          <cell r="C1356">
            <v>2</v>
          </cell>
          <cell r="D1356">
            <v>10</v>
          </cell>
          <cell r="E1356">
            <v>4</v>
          </cell>
        </row>
        <row r="1357">
          <cell r="A1357">
            <v>229</v>
          </cell>
          <cell r="B1357" t="str">
            <v>二十五、其他支出</v>
          </cell>
          <cell r="C1357">
            <v>6704</v>
          </cell>
          <cell r="D1357">
            <v>7979</v>
          </cell>
          <cell r="E1357">
            <v>0.19</v>
          </cell>
        </row>
        <row r="1358">
          <cell r="A1358">
            <v>22902</v>
          </cell>
          <cell r="B1358" t="str">
            <v>   年初预留</v>
          </cell>
          <cell r="C1358">
            <v>6704</v>
          </cell>
          <cell r="D1358">
            <v>0</v>
          </cell>
          <cell r="E1358">
            <v>-1</v>
          </cell>
        </row>
        <row r="1359">
          <cell r="A1359">
            <v>22999</v>
          </cell>
          <cell r="B1359" t="str">
            <v>   其他支出</v>
          </cell>
        </row>
        <row r="1359">
          <cell r="D1359">
            <v>7979</v>
          </cell>
          <cell r="E1359" t="str">
            <v/>
          </cell>
        </row>
        <row r="1360">
          <cell r="A1360" t="str">
            <v>229A</v>
          </cell>
          <cell r="B1360" t="str">
            <v>省对下专项转移支付补助</v>
          </cell>
          <cell r="C1360">
            <v>0</v>
          </cell>
        </row>
        <row r="1360">
          <cell r="E1360" t="str">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封面"/>
      <sheetName val="目录"/>
      <sheetName val="表一 "/>
      <sheetName val="表二"/>
      <sheetName val="表三"/>
      <sheetName val="表四（政府）"/>
      <sheetName val="表五（政府） (2)"/>
      <sheetName val="表六（国资）"/>
      <sheetName val="表七（国资）"/>
      <sheetName val="表八"/>
      <sheetName val="表九"/>
      <sheetName val="表十"/>
      <sheetName val="表十一"/>
      <sheetName val="表十二 "/>
      <sheetName val="表十三（政府）"/>
      <sheetName val="表十四（政府）"/>
      <sheetName val="表十五（国资）"/>
      <sheetName val="表十六（国资）"/>
      <sheetName val="表十七（债务）"/>
      <sheetName val="表十八（债务）"/>
      <sheetName val="表十九（债务）"/>
    </sheetNames>
    <sheetDataSet>
      <sheetData sheetId="0"/>
      <sheetData sheetId="1"/>
      <sheetData sheetId="2"/>
      <sheetData sheetId="3"/>
      <sheetData sheetId="4"/>
      <sheetData sheetId="5"/>
      <sheetData sheetId="6"/>
      <sheetData sheetId="7"/>
      <sheetData sheetId="8"/>
      <sheetData sheetId="9"/>
      <sheetData sheetId="10">
        <row r="8">
          <cell r="A8">
            <v>2010101</v>
          </cell>
          <cell r="B8" t="str">
            <v>行政运行</v>
          </cell>
          <cell r="C8">
            <v>878</v>
          </cell>
        </row>
        <row r="9">
          <cell r="A9">
            <v>2010102</v>
          </cell>
          <cell r="B9" t="str">
            <v>一般行政管理事务</v>
          </cell>
          <cell r="C9">
            <v>20</v>
          </cell>
        </row>
        <row r="10">
          <cell r="A10">
            <v>2010103</v>
          </cell>
          <cell r="B10" t="str">
            <v>机关服务</v>
          </cell>
          <cell r="C10">
            <v>0</v>
          </cell>
        </row>
        <row r="11">
          <cell r="A11">
            <v>2010104</v>
          </cell>
          <cell r="B11" t="str">
            <v>人大会议</v>
          </cell>
          <cell r="C11">
            <v>0</v>
          </cell>
        </row>
        <row r="12">
          <cell r="A12">
            <v>2010105</v>
          </cell>
          <cell r="B12" t="str">
            <v>人大立法</v>
          </cell>
          <cell r="C12">
            <v>4</v>
          </cell>
        </row>
        <row r="13">
          <cell r="A13">
            <v>2010106</v>
          </cell>
          <cell r="B13" t="str">
            <v>人大监督</v>
          </cell>
          <cell r="C13">
            <v>0</v>
          </cell>
        </row>
        <row r="14">
          <cell r="A14">
            <v>2010107</v>
          </cell>
          <cell r="B14" t="str">
            <v>人大代表履职能力提升</v>
          </cell>
          <cell r="C14">
            <v>115</v>
          </cell>
        </row>
        <row r="15">
          <cell r="A15">
            <v>2010108</v>
          </cell>
          <cell r="B15" t="str">
            <v>代表工作</v>
          </cell>
          <cell r="C15">
            <v>194</v>
          </cell>
        </row>
        <row r="16">
          <cell r="A16">
            <v>2010109</v>
          </cell>
          <cell r="B16" t="str">
            <v>人大信访工作</v>
          </cell>
          <cell r="C16">
            <v>0</v>
          </cell>
        </row>
        <row r="17">
          <cell r="A17">
            <v>2010150</v>
          </cell>
          <cell r="B17" t="str">
            <v>事业运行</v>
          </cell>
          <cell r="C17">
            <v>0</v>
          </cell>
        </row>
        <row r="18">
          <cell r="A18">
            <v>2010199</v>
          </cell>
          <cell r="B18" t="str">
            <v>其他人大事务支出</v>
          </cell>
          <cell r="C18">
            <v>0</v>
          </cell>
        </row>
        <row r="19">
          <cell r="A19">
            <v>20102</v>
          </cell>
          <cell r="B19" t="str">
            <v>政协事务</v>
          </cell>
          <cell r="C19">
            <v>968</v>
          </cell>
        </row>
        <row r="20">
          <cell r="A20">
            <v>2010201</v>
          </cell>
          <cell r="B20" t="str">
            <v>行政运行</v>
          </cell>
          <cell r="C20">
            <v>753</v>
          </cell>
        </row>
        <row r="21">
          <cell r="A21">
            <v>2010202</v>
          </cell>
          <cell r="B21" t="str">
            <v>一般行政管理事务</v>
          </cell>
          <cell r="C21">
            <v>48</v>
          </cell>
        </row>
        <row r="22">
          <cell r="A22">
            <v>2010203</v>
          </cell>
          <cell r="B22" t="str">
            <v>机关服务</v>
          </cell>
          <cell r="C22">
            <v>0</v>
          </cell>
        </row>
        <row r="23">
          <cell r="A23">
            <v>2010204</v>
          </cell>
          <cell r="B23" t="str">
            <v>政协会议</v>
          </cell>
          <cell r="C23">
            <v>20</v>
          </cell>
        </row>
        <row r="24">
          <cell r="A24">
            <v>2010205</v>
          </cell>
          <cell r="B24" t="str">
            <v>委员视察</v>
          </cell>
          <cell r="C24">
            <v>25</v>
          </cell>
        </row>
        <row r="25">
          <cell r="A25">
            <v>2010206</v>
          </cell>
          <cell r="B25" t="str">
            <v>参政议政</v>
          </cell>
          <cell r="C25">
            <v>19</v>
          </cell>
        </row>
        <row r="26">
          <cell r="A26">
            <v>2010250</v>
          </cell>
          <cell r="B26" t="str">
            <v>事业运行</v>
          </cell>
          <cell r="C26">
            <v>29</v>
          </cell>
        </row>
        <row r="27">
          <cell r="A27">
            <v>2010299</v>
          </cell>
          <cell r="B27" t="str">
            <v>其他政协事务支出</v>
          </cell>
          <cell r="C27">
            <v>74</v>
          </cell>
        </row>
        <row r="28">
          <cell r="A28">
            <v>20103</v>
          </cell>
          <cell r="B28" t="str">
            <v>政府办公厅(室)及相关机构事务</v>
          </cell>
          <cell r="C28">
            <v>33675</v>
          </cell>
        </row>
        <row r="29">
          <cell r="A29">
            <v>2010301</v>
          </cell>
          <cell r="B29" t="str">
            <v>行政运行</v>
          </cell>
          <cell r="C29">
            <v>17082</v>
          </cell>
        </row>
        <row r="30">
          <cell r="A30">
            <v>2010302</v>
          </cell>
          <cell r="B30" t="str">
            <v>一般行政管理事务</v>
          </cell>
          <cell r="C30">
            <v>16583</v>
          </cell>
        </row>
        <row r="31">
          <cell r="A31">
            <v>2010303</v>
          </cell>
          <cell r="B31" t="str">
            <v>机关服务</v>
          </cell>
          <cell r="C31">
            <v>0</v>
          </cell>
        </row>
        <row r="32">
          <cell r="A32">
            <v>2010304</v>
          </cell>
          <cell r="B32" t="str">
            <v>专项服务</v>
          </cell>
          <cell r="C32">
            <v>0</v>
          </cell>
        </row>
        <row r="33">
          <cell r="A33">
            <v>2010305</v>
          </cell>
          <cell r="B33" t="str">
            <v>专项业务及机关事务管理</v>
          </cell>
          <cell r="C33">
            <v>10</v>
          </cell>
        </row>
        <row r="34">
          <cell r="A34">
            <v>2010306</v>
          </cell>
          <cell r="B34" t="str">
            <v>政务公开审批</v>
          </cell>
          <cell r="C34">
            <v>0</v>
          </cell>
        </row>
        <row r="35">
          <cell r="A35">
            <v>2010308</v>
          </cell>
          <cell r="B35" t="str">
            <v>信访事务</v>
          </cell>
          <cell r="C35">
            <v>0</v>
          </cell>
        </row>
        <row r="36">
          <cell r="A36">
            <v>2010309</v>
          </cell>
          <cell r="B36" t="str">
            <v>参事事务</v>
          </cell>
          <cell r="C36">
            <v>0</v>
          </cell>
        </row>
        <row r="37">
          <cell r="A37">
            <v>2010350</v>
          </cell>
          <cell r="B37" t="str">
            <v>事业运行</v>
          </cell>
          <cell r="C37">
            <v>0</v>
          </cell>
        </row>
        <row r="38">
          <cell r="A38">
            <v>2010399</v>
          </cell>
          <cell r="B38" t="str">
            <v>其他政府办公厅（室）及相关机构事务支出</v>
          </cell>
          <cell r="C38">
            <v>0</v>
          </cell>
        </row>
        <row r="39">
          <cell r="A39">
            <v>20104</v>
          </cell>
          <cell r="B39" t="str">
            <v>发展与改革事务</v>
          </cell>
          <cell r="C39">
            <v>1912</v>
          </cell>
        </row>
        <row r="40">
          <cell r="A40">
            <v>2010401</v>
          </cell>
          <cell r="B40" t="str">
            <v>行政运行</v>
          </cell>
          <cell r="C40">
            <v>681</v>
          </cell>
        </row>
        <row r="41">
          <cell r="A41">
            <v>2010402</v>
          </cell>
          <cell r="B41" t="str">
            <v>一般行政管理事务</v>
          </cell>
          <cell r="C41">
            <v>10</v>
          </cell>
        </row>
        <row r="42">
          <cell r="A42">
            <v>2010403</v>
          </cell>
          <cell r="B42" t="str">
            <v>机关服务</v>
          </cell>
          <cell r="C42">
            <v>0</v>
          </cell>
        </row>
        <row r="43">
          <cell r="A43">
            <v>2010404</v>
          </cell>
          <cell r="B43" t="str">
            <v>战略规划与实施</v>
          </cell>
          <cell r="C43">
            <v>1163</v>
          </cell>
        </row>
        <row r="44">
          <cell r="A44">
            <v>2010405</v>
          </cell>
          <cell r="B44" t="str">
            <v>日常经济运行调节</v>
          </cell>
          <cell r="C44">
            <v>50</v>
          </cell>
        </row>
        <row r="45">
          <cell r="A45">
            <v>2010406</v>
          </cell>
          <cell r="B45" t="str">
            <v>社会事业发展规划</v>
          </cell>
          <cell r="C45">
            <v>4</v>
          </cell>
        </row>
        <row r="46">
          <cell r="A46">
            <v>2010407</v>
          </cell>
          <cell r="B46" t="str">
            <v>经济体制改革研究</v>
          </cell>
          <cell r="C46">
            <v>2</v>
          </cell>
        </row>
        <row r="47">
          <cell r="A47">
            <v>2010408</v>
          </cell>
          <cell r="B47" t="str">
            <v>物价管理</v>
          </cell>
          <cell r="C47">
            <v>0</v>
          </cell>
        </row>
        <row r="48">
          <cell r="A48">
            <v>2010450</v>
          </cell>
          <cell r="B48" t="str">
            <v>事业运行</v>
          </cell>
          <cell r="C48">
            <v>0</v>
          </cell>
        </row>
        <row r="49">
          <cell r="A49">
            <v>2010499</v>
          </cell>
          <cell r="B49" t="str">
            <v>其他发展与改革事务支出</v>
          </cell>
          <cell r="C49">
            <v>2</v>
          </cell>
        </row>
        <row r="50">
          <cell r="A50">
            <v>20105</v>
          </cell>
          <cell r="B50" t="str">
            <v>统计信息事务</v>
          </cell>
          <cell r="C50">
            <v>1050</v>
          </cell>
        </row>
        <row r="51">
          <cell r="A51">
            <v>2010501</v>
          </cell>
          <cell r="B51" t="str">
            <v>行政运行</v>
          </cell>
          <cell r="C51">
            <v>553</v>
          </cell>
        </row>
        <row r="52">
          <cell r="A52">
            <v>2010502</v>
          </cell>
          <cell r="B52" t="str">
            <v>一般行政管理事务</v>
          </cell>
          <cell r="C52">
            <v>12</v>
          </cell>
        </row>
        <row r="53">
          <cell r="A53">
            <v>2010503</v>
          </cell>
          <cell r="B53" t="str">
            <v>机关服务</v>
          </cell>
          <cell r="C53">
            <v>0</v>
          </cell>
        </row>
        <row r="54">
          <cell r="A54">
            <v>2010504</v>
          </cell>
          <cell r="B54" t="str">
            <v>信息事务</v>
          </cell>
          <cell r="C54">
            <v>0</v>
          </cell>
        </row>
        <row r="55">
          <cell r="A55">
            <v>2010505</v>
          </cell>
          <cell r="B55" t="str">
            <v>专项统计业务</v>
          </cell>
          <cell r="C55">
            <v>0</v>
          </cell>
        </row>
        <row r="56">
          <cell r="A56">
            <v>2010506</v>
          </cell>
          <cell r="B56" t="str">
            <v>统计管理</v>
          </cell>
          <cell r="C56">
            <v>0</v>
          </cell>
        </row>
        <row r="57">
          <cell r="A57">
            <v>2010507</v>
          </cell>
          <cell r="B57" t="str">
            <v>专项普查活动</v>
          </cell>
          <cell r="C57">
            <v>69</v>
          </cell>
        </row>
        <row r="58">
          <cell r="A58">
            <v>2010508</v>
          </cell>
          <cell r="B58" t="str">
            <v>统计抽样调查</v>
          </cell>
          <cell r="C58">
            <v>49</v>
          </cell>
        </row>
        <row r="59">
          <cell r="A59">
            <v>2010550</v>
          </cell>
          <cell r="B59" t="str">
            <v>事业运行</v>
          </cell>
          <cell r="C59">
            <v>0</v>
          </cell>
        </row>
        <row r="60">
          <cell r="A60">
            <v>2010599</v>
          </cell>
          <cell r="B60" t="str">
            <v>其他统计信息事务支出</v>
          </cell>
          <cell r="C60">
            <v>367</v>
          </cell>
        </row>
        <row r="61">
          <cell r="A61">
            <v>20106</v>
          </cell>
          <cell r="B61" t="str">
            <v>财政事务</v>
          </cell>
          <cell r="C61">
            <v>1123</v>
          </cell>
        </row>
        <row r="62">
          <cell r="A62">
            <v>2010601</v>
          </cell>
          <cell r="B62" t="str">
            <v>行政运行</v>
          </cell>
          <cell r="C62">
            <v>1060</v>
          </cell>
        </row>
        <row r="63">
          <cell r="A63">
            <v>2010602</v>
          </cell>
          <cell r="B63" t="str">
            <v>一般行政管理事务</v>
          </cell>
          <cell r="C63">
            <v>59</v>
          </cell>
        </row>
        <row r="64">
          <cell r="A64">
            <v>2010603</v>
          </cell>
          <cell r="B64" t="str">
            <v>机关服务</v>
          </cell>
          <cell r="C64">
            <v>0</v>
          </cell>
        </row>
        <row r="65">
          <cell r="A65">
            <v>2010604</v>
          </cell>
          <cell r="B65" t="str">
            <v>预算改革业务</v>
          </cell>
          <cell r="C65">
            <v>0</v>
          </cell>
        </row>
        <row r="66">
          <cell r="A66">
            <v>2010605</v>
          </cell>
          <cell r="B66" t="str">
            <v>财政国库业务</v>
          </cell>
          <cell r="C66">
            <v>0</v>
          </cell>
        </row>
        <row r="67">
          <cell r="A67">
            <v>2010606</v>
          </cell>
          <cell r="B67" t="str">
            <v>财政监察</v>
          </cell>
          <cell r="C67">
            <v>0</v>
          </cell>
        </row>
        <row r="68">
          <cell r="A68">
            <v>2010607</v>
          </cell>
          <cell r="B68" t="str">
            <v>信息化建设</v>
          </cell>
          <cell r="C68">
            <v>4</v>
          </cell>
        </row>
        <row r="69">
          <cell r="A69">
            <v>2010608</v>
          </cell>
          <cell r="B69" t="str">
            <v>财政委托业务支出</v>
          </cell>
          <cell r="C69">
            <v>0</v>
          </cell>
        </row>
        <row r="70">
          <cell r="A70">
            <v>2010650</v>
          </cell>
          <cell r="B70" t="str">
            <v>事业运行</v>
          </cell>
          <cell r="C70">
            <v>0</v>
          </cell>
        </row>
        <row r="71">
          <cell r="A71">
            <v>2010699</v>
          </cell>
          <cell r="B71" t="str">
            <v>其他财政事务支出</v>
          </cell>
          <cell r="C71">
            <v>0</v>
          </cell>
        </row>
        <row r="72">
          <cell r="A72">
            <v>20107</v>
          </cell>
          <cell r="B72" t="str">
            <v>税收事务</v>
          </cell>
          <cell r="C72">
            <v>2000</v>
          </cell>
        </row>
        <row r="73">
          <cell r="A73">
            <v>2010701</v>
          </cell>
          <cell r="B73" t="str">
            <v>行政运行</v>
          </cell>
          <cell r="C73">
            <v>0</v>
          </cell>
        </row>
        <row r="74">
          <cell r="A74">
            <v>2010702</v>
          </cell>
          <cell r="B74" t="str">
            <v>一般行政管理事务</v>
          </cell>
          <cell r="C74">
            <v>0</v>
          </cell>
        </row>
        <row r="75">
          <cell r="A75">
            <v>2010703</v>
          </cell>
          <cell r="B75" t="str">
            <v>机关服务</v>
          </cell>
          <cell r="C75">
            <v>0</v>
          </cell>
        </row>
        <row r="76">
          <cell r="A76">
            <v>2010709</v>
          </cell>
          <cell r="B76" t="str">
            <v>信息化建设</v>
          </cell>
          <cell r="C76">
            <v>0</v>
          </cell>
        </row>
        <row r="77">
          <cell r="A77">
            <v>2010710</v>
          </cell>
          <cell r="B77" t="str">
            <v>税收业务</v>
          </cell>
          <cell r="C77">
            <v>0</v>
          </cell>
        </row>
        <row r="78">
          <cell r="A78">
            <v>2010750</v>
          </cell>
          <cell r="B78" t="str">
            <v>事业运行</v>
          </cell>
          <cell r="C78">
            <v>0</v>
          </cell>
        </row>
        <row r="79">
          <cell r="A79">
            <v>2010799</v>
          </cell>
          <cell r="B79" t="str">
            <v>其他税收事务支出</v>
          </cell>
          <cell r="C79">
            <v>2000</v>
          </cell>
        </row>
        <row r="80">
          <cell r="A80">
            <v>20108</v>
          </cell>
          <cell r="B80" t="str">
            <v>审计事务</v>
          </cell>
          <cell r="C80">
            <v>227</v>
          </cell>
        </row>
        <row r="81">
          <cell r="A81">
            <v>2010801</v>
          </cell>
          <cell r="B81" t="str">
            <v>行政运行</v>
          </cell>
          <cell r="C81">
            <v>0</v>
          </cell>
        </row>
        <row r="82">
          <cell r="A82">
            <v>2010802</v>
          </cell>
          <cell r="B82" t="str">
            <v>一般行政管理事务</v>
          </cell>
          <cell r="C82">
            <v>0</v>
          </cell>
        </row>
        <row r="83">
          <cell r="A83">
            <v>2010803</v>
          </cell>
          <cell r="B83" t="str">
            <v>机关服务</v>
          </cell>
          <cell r="C83">
            <v>0</v>
          </cell>
        </row>
        <row r="84">
          <cell r="A84">
            <v>2010804</v>
          </cell>
          <cell r="B84" t="str">
            <v>审计业务</v>
          </cell>
          <cell r="C84">
            <v>0</v>
          </cell>
        </row>
        <row r="85">
          <cell r="A85">
            <v>2010805</v>
          </cell>
          <cell r="B85" t="str">
            <v>审计管理</v>
          </cell>
          <cell r="C85">
            <v>0</v>
          </cell>
        </row>
        <row r="86">
          <cell r="A86">
            <v>2010806</v>
          </cell>
          <cell r="B86" t="str">
            <v>信息化建设</v>
          </cell>
          <cell r="C86">
            <v>0</v>
          </cell>
        </row>
        <row r="87">
          <cell r="A87">
            <v>2010850</v>
          </cell>
          <cell r="B87" t="str">
            <v>事业运行</v>
          </cell>
          <cell r="C87">
            <v>0</v>
          </cell>
        </row>
        <row r="88">
          <cell r="A88">
            <v>2010899</v>
          </cell>
          <cell r="B88" t="str">
            <v>其他审计事务支出</v>
          </cell>
          <cell r="C88">
            <v>227</v>
          </cell>
        </row>
        <row r="89">
          <cell r="A89">
            <v>20109</v>
          </cell>
          <cell r="B89" t="str">
            <v>海关事务</v>
          </cell>
          <cell r="C89">
            <v>0</v>
          </cell>
        </row>
        <row r="90">
          <cell r="A90">
            <v>2010901</v>
          </cell>
          <cell r="B90" t="str">
            <v>行政运行</v>
          </cell>
          <cell r="C90">
            <v>0</v>
          </cell>
        </row>
        <row r="91">
          <cell r="A91">
            <v>2010902</v>
          </cell>
          <cell r="B91" t="str">
            <v>一般行政管理事务</v>
          </cell>
          <cell r="C91">
            <v>0</v>
          </cell>
        </row>
        <row r="92">
          <cell r="A92">
            <v>2010903</v>
          </cell>
          <cell r="B92" t="str">
            <v>机关服务</v>
          </cell>
          <cell r="C92">
            <v>0</v>
          </cell>
        </row>
        <row r="93">
          <cell r="A93">
            <v>2010905</v>
          </cell>
          <cell r="B93" t="str">
            <v>缉私办案</v>
          </cell>
          <cell r="C93">
            <v>0</v>
          </cell>
        </row>
        <row r="94">
          <cell r="A94">
            <v>2010907</v>
          </cell>
          <cell r="B94" t="str">
            <v>口岸管理</v>
          </cell>
          <cell r="C94">
            <v>0</v>
          </cell>
        </row>
        <row r="95">
          <cell r="A95">
            <v>2010908</v>
          </cell>
          <cell r="B95" t="str">
            <v>信息化建设</v>
          </cell>
          <cell r="C95">
            <v>0</v>
          </cell>
        </row>
        <row r="96">
          <cell r="A96">
            <v>2010909</v>
          </cell>
          <cell r="B96" t="str">
            <v>海关关务</v>
          </cell>
          <cell r="C96">
            <v>0</v>
          </cell>
        </row>
        <row r="97">
          <cell r="A97">
            <v>2010910</v>
          </cell>
          <cell r="B97" t="str">
            <v>关税征管</v>
          </cell>
          <cell r="C97">
            <v>0</v>
          </cell>
        </row>
        <row r="98">
          <cell r="A98">
            <v>2010911</v>
          </cell>
          <cell r="B98" t="str">
            <v>海关监管</v>
          </cell>
          <cell r="C98">
            <v>0</v>
          </cell>
        </row>
        <row r="99">
          <cell r="A99">
            <v>2010912</v>
          </cell>
          <cell r="B99" t="str">
            <v>检验检疫</v>
          </cell>
          <cell r="C99">
            <v>0</v>
          </cell>
        </row>
        <row r="100">
          <cell r="A100">
            <v>2010950</v>
          </cell>
          <cell r="B100" t="str">
            <v>事业运行</v>
          </cell>
          <cell r="C100">
            <v>0</v>
          </cell>
        </row>
        <row r="101">
          <cell r="A101">
            <v>2010999</v>
          </cell>
          <cell r="B101" t="str">
            <v>其他海关事务支出</v>
          </cell>
          <cell r="C101">
            <v>0</v>
          </cell>
        </row>
        <row r="102">
          <cell r="A102">
            <v>20111</v>
          </cell>
          <cell r="B102" t="str">
            <v>纪检监察事务</v>
          </cell>
          <cell r="C102">
            <v>2646</v>
          </cell>
        </row>
        <row r="103">
          <cell r="A103">
            <v>2011101</v>
          </cell>
          <cell r="B103" t="str">
            <v>行政运行</v>
          </cell>
          <cell r="C103">
            <v>2085</v>
          </cell>
        </row>
        <row r="104">
          <cell r="A104">
            <v>2011102</v>
          </cell>
          <cell r="B104" t="str">
            <v>一般行政管理事务</v>
          </cell>
          <cell r="C104">
            <v>480</v>
          </cell>
        </row>
        <row r="105">
          <cell r="A105">
            <v>2011103</v>
          </cell>
          <cell r="B105" t="str">
            <v>机关服务</v>
          </cell>
          <cell r="C105">
            <v>0</v>
          </cell>
        </row>
        <row r="106">
          <cell r="A106">
            <v>2011104</v>
          </cell>
          <cell r="B106" t="str">
            <v>大案要案查处</v>
          </cell>
          <cell r="C106">
            <v>81</v>
          </cell>
        </row>
        <row r="107">
          <cell r="A107">
            <v>2011105</v>
          </cell>
          <cell r="B107" t="str">
            <v>派驻派出机构</v>
          </cell>
          <cell r="C107">
            <v>0</v>
          </cell>
        </row>
        <row r="108">
          <cell r="A108">
            <v>2011106</v>
          </cell>
          <cell r="B108" t="str">
            <v>巡视工作</v>
          </cell>
          <cell r="C108">
            <v>0</v>
          </cell>
        </row>
        <row r="109">
          <cell r="A109">
            <v>2011150</v>
          </cell>
          <cell r="B109" t="str">
            <v>事业运行</v>
          </cell>
          <cell r="C109">
            <v>0</v>
          </cell>
        </row>
        <row r="110">
          <cell r="A110">
            <v>2011199</v>
          </cell>
          <cell r="B110" t="str">
            <v>其他纪检监察事务支出</v>
          </cell>
          <cell r="C110">
            <v>0</v>
          </cell>
        </row>
        <row r="111">
          <cell r="A111">
            <v>20113</v>
          </cell>
          <cell r="B111" t="str">
            <v>商贸事务</v>
          </cell>
          <cell r="C111">
            <v>514</v>
          </cell>
        </row>
        <row r="112">
          <cell r="A112">
            <v>2011301</v>
          </cell>
          <cell r="B112" t="str">
            <v>行政运行</v>
          </cell>
          <cell r="C112">
            <v>313</v>
          </cell>
        </row>
        <row r="113">
          <cell r="A113">
            <v>2011302</v>
          </cell>
          <cell r="B113" t="str">
            <v>一般行政管理事务</v>
          </cell>
          <cell r="C113">
            <v>119</v>
          </cell>
        </row>
        <row r="114">
          <cell r="A114">
            <v>2011303</v>
          </cell>
          <cell r="B114" t="str">
            <v>机关服务</v>
          </cell>
          <cell r="C114">
            <v>0</v>
          </cell>
        </row>
        <row r="115">
          <cell r="A115">
            <v>2011304</v>
          </cell>
          <cell r="B115" t="str">
            <v>对外贸易管理</v>
          </cell>
          <cell r="C115">
            <v>0</v>
          </cell>
        </row>
        <row r="116">
          <cell r="A116">
            <v>2011305</v>
          </cell>
          <cell r="B116" t="str">
            <v>国际经济合作</v>
          </cell>
          <cell r="C116">
            <v>0</v>
          </cell>
        </row>
        <row r="117">
          <cell r="A117">
            <v>2011306</v>
          </cell>
          <cell r="B117" t="str">
            <v>外资管理</v>
          </cell>
          <cell r="C117">
            <v>0</v>
          </cell>
        </row>
        <row r="118">
          <cell r="A118">
            <v>2011307</v>
          </cell>
          <cell r="B118" t="str">
            <v>国内贸易管理</v>
          </cell>
          <cell r="C118">
            <v>0</v>
          </cell>
        </row>
        <row r="119">
          <cell r="A119">
            <v>2011308</v>
          </cell>
          <cell r="B119" t="str">
            <v>招商引资</v>
          </cell>
          <cell r="C119">
            <v>70</v>
          </cell>
        </row>
        <row r="120">
          <cell r="A120">
            <v>2011350</v>
          </cell>
          <cell r="B120" t="str">
            <v>事业运行</v>
          </cell>
          <cell r="C120">
            <v>0</v>
          </cell>
        </row>
        <row r="121">
          <cell r="A121">
            <v>2011399</v>
          </cell>
          <cell r="B121" t="str">
            <v>其他商贸事务支出</v>
          </cell>
          <cell r="C121">
            <v>12</v>
          </cell>
        </row>
        <row r="122">
          <cell r="A122">
            <v>20114</v>
          </cell>
          <cell r="B122" t="str">
            <v>知识产权事务</v>
          </cell>
          <cell r="C122">
            <v>60</v>
          </cell>
        </row>
        <row r="123">
          <cell r="A123">
            <v>2011401</v>
          </cell>
          <cell r="B123" t="str">
            <v>行政运行</v>
          </cell>
          <cell r="C123">
            <v>0</v>
          </cell>
        </row>
        <row r="124">
          <cell r="A124">
            <v>2011402</v>
          </cell>
          <cell r="B124" t="str">
            <v>一般行政管理事务</v>
          </cell>
          <cell r="C124">
            <v>0</v>
          </cell>
        </row>
        <row r="125">
          <cell r="A125">
            <v>2011403</v>
          </cell>
          <cell r="B125" t="str">
            <v>机关服务</v>
          </cell>
          <cell r="C125">
            <v>0</v>
          </cell>
        </row>
        <row r="126">
          <cell r="A126">
            <v>2011404</v>
          </cell>
          <cell r="B126" t="str">
            <v>专利审批</v>
          </cell>
          <cell r="C126">
            <v>0</v>
          </cell>
        </row>
        <row r="127">
          <cell r="A127">
            <v>2011405</v>
          </cell>
          <cell r="B127" t="str">
            <v>知识产权战略和规划</v>
          </cell>
          <cell r="C127">
            <v>0</v>
          </cell>
        </row>
        <row r="128">
          <cell r="A128">
            <v>2011408</v>
          </cell>
          <cell r="B128" t="str">
            <v>国际合作与交流</v>
          </cell>
          <cell r="C128">
            <v>0</v>
          </cell>
        </row>
        <row r="129">
          <cell r="A129">
            <v>2011409</v>
          </cell>
          <cell r="B129" t="str">
            <v>知识产权宏观管理</v>
          </cell>
          <cell r="C129">
            <v>60</v>
          </cell>
        </row>
        <row r="130">
          <cell r="A130">
            <v>2011410</v>
          </cell>
          <cell r="B130" t="str">
            <v>商标管理</v>
          </cell>
          <cell r="C130">
            <v>0</v>
          </cell>
        </row>
        <row r="131">
          <cell r="A131">
            <v>2011411</v>
          </cell>
          <cell r="B131" t="str">
            <v>原产地地理标志管理</v>
          </cell>
          <cell r="C131">
            <v>0</v>
          </cell>
        </row>
        <row r="132">
          <cell r="A132">
            <v>2011450</v>
          </cell>
          <cell r="B132" t="str">
            <v>事业运行</v>
          </cell>
          <cell r="C132">
            <v>0</v>
          </cell>
        </row>
        <row r="133">
          <cell r="A133">
            <v>2011499</v>
          </cell>
          <cell r="B133" t="str">
            <v>其他知识产权事务支出</v>
          </cell>
          <cell r="C133">
            <v>0</v>
          </cell>
        </row>
        <row r="134">
          <cell r="A134">
            <v>20123</v>
          </cell>
          <cell r="B134" t="str">
            <v>民族事务</v>
          </cell>
          <cell r="C134">
            <v>94</v>
          </cell>
        </row>
        <row r="135">
          <cell r="A135">
            <v>2012301</v>
          </cell>
          <cell r="B135" t="str">
            <v>行政运行</v>
          </cell>
          <cell r="C135">
            <v>0</v>
          </cell>
        </row>
        <row r="136">
          <cell r="A136">
            <v>2012302</v>
          </cell>
          <cell r="B136" t="str">
            <v>一般行政管理事务</v>
          </cell>
          <cell r="C136">
            <v>0</v>
          </cell>
        </row>
        <row r="137">
          <cell r="A137">
            <v>2012303</v>
          </cell>
          <cell r="B137" t="str">
            <v>机关服务</v>
          </cell>
          <cell r="C137">
            <v>0</v>
          </cell>
        </row>
        <row r="138">
          <cell r="A138">
            <v>2012304</v>
          </cell>
          <cell r="B138" t="str">
            <v>民族工作专项</v>
          </cell>
          <cell r="C138">
            <v>94</v>
          </cell>
        </row>
        <row r="139">
          <cell r="A139">
            <v>2012350</v>
          </cell>
          <cell r="B139" t="str">
            <v>事业运行</v>
          </cell>
          <cell r="C139">
            <v>0</v>
          </cell>
        </row>
        <row r="140">
          <cell r="A140">
            <v>2012399</v>
          </cell>
          <cell r="B140" t="str">
            <v>其他民族事务支出</v>
          </cell>
          <cell r="C140">
            <v>0</v>
          </cell>
        </row>
        <row r="141">
          <cell r="A141">
            <v>20125</v>
          </cell>
          <cell r="B141" t="str">
            <v>港澳台事务</v>
          </cell>
          <cell r="C141">
            <v>2</v>
          </cell>
        </row>
        <row r="142">
          <cell r="A142">
            <v>2012501</v>
          </cell>
          <cell r="B142" t="str">
            <v>行政运行</v>
          </cell>
          <cell r="C142">
            <v>0</v>
          </cell>
        </row>
        <row r="143">
          <cell r="A143">
            <v>2012502</v>
          </cell>
          <cell r="B143" t="str">
            <v>一般行政管理事务</v>
          </cell>
          <cell r="C143">
            <v>2</v>
          </cell>
        </row>
        <row r="144">
          <cell r="A144">
            <v>2012503</v>
          </cell>
          <cell r="B144" t="str">
            <v>机关服务</v>
          </cell>
          <cell r="C144">
            <v>0</v>
          </cell>
        </row>
        <row r="145">
          <cell r="A145">
            <v>2012504</v>
          </cell>
          <cell r="B145" t="str">
            <v>港澳事务</v>
          </cell>
          <cell r="C145">
            <v>0</v>
          </cell>
        </row>
        <row r="146">
          <cell r="A146">
            <v>2012505</v>
          </cell>
          <cell r="B146" t="str">
            <v>台湾事务</v>
          </cell>
          <cell r="C146">
            <v>0</v>
          </cell>
        </row>
        <row r="147">
          <cell r="A147">
            <v>2012550</v>
          </cell>
          <cell r="B147" t="str">
            <v>事业运行</v>
          </cell>
          <cell r="C147">
            <v>0</v>
          </cell>
        </row>
        <row r="148">
          <cell r="A148">
            <v>2012599</v>
          </cell>
          <cell r="B148" t="str">
            <v>其他港澳台事务支出</v>
          </cell>
          <cell r="C148">
            <v>0</v>
          </cell>
        </row>
        <row r="149">
          <cell r="A149">
            <v>20126</v>
          </cell>
          <cell r="B149" t="str">
            <v>档案事务</v>
          </cell>
          <cell r="C149">
            <v>197</v>
          </cell>
        </row>
        <row r="150">
          <cell r="A150">
            <v>2012601</v>
          </cell>
          <cell r="B150" t="str">
            <v>行政运行</v>
          </cell>
          <cell r="C150">
            <v>119</v>
          </cell>
        </row>
        <row r="151">
          <cell r="A151">
            <v>2012602</v>
          </cell>
          <cell r="B151" t="str">
            <v>一般行政管理事务</v>
          </cell>
          <cell r="C151">
            <v>0</v>
          </cell>
        </row>
        <row r="152">
          <cell r="A152">
            <v>2012603</v>
          </cell>
          <cell r="B152" t="str">
            <v>机关服务</v>
          </cell>
          <cell r="C152">
            <v>0</v>
          </cell>
        </row>
        <row r="153">
          <cell r="A153">
            <v>2012604</v>
          </cell>
          <cell r="B153" t="str">
            <v>档案馆</v>
          </cell>
          <cell r="C153">
            <v>66</v>
          </cell>
        </row>
        <row r="154">
          <cell r="A154">
            <v>2012699</v>
          </cell>
          <cell r="B154" t="str">
            <v>其他档案事务支出</v>
          </cell>
          <cell r="C154">
            <v>12</v>
          </cell>
        </row>
        <row r="155">
          <cell r="A155">
            <v>20128</v>
          </cell>
          <cell r="B155" t="str">
            <v>民主党派及工商联事务</v>
          </cell>
          <cell r="C155">
            <v>81</v>
          </cell>
        </row>
        <row r="156">
          <cell r="A156">
            <v>2012801</v>
          </cell>
          <cell r="B156" t="str">
            <v>行政运行</v>
          </cell>
          <cell r="C156">
            <v>81</v>
          </cell>
        </row>
        <row r="157">
          <cell r="A157">
            <v>2012802</v>
          </cell>
          <cell r="B157" t="str">
            <v>一般行政管理事务</v>
          </cell>
          <cell r="C157">
            <v>0</v>
          </cell>
        </row>
        <row r="158">
          <cell r="A158">
            <v>2012803</v>
          </cell>
          <cell r="B158" t="str">
            <v>机关服务</v>
          </cell>
          <cell r="C158">
            <v>0</v>
          </cell>
        </row>
        <row r="159">
          <cell r="A159">
            <v>2012804</v>
          </cell>
          <cell r="B159" t="str">
            <v>参政议政</v>
          </cell>
          <cell r="C159">
            <v>0</v>
          </cell>
        </row>
        <row r="160">
          <cell r="A160">
            <v>2012850</v>
          </cell>
          <cell r="B160" t="str">
            <v>事业运行</v>
          </cell>
          <cell r="C160">
            <v>0</v>
          </cell>
        </row>
        <row r="161">
          <cell r="A161">
            <v>2012899</v>
          </cell>
          <cell r="B161" t="str">
            <v>其他民主党派及工商联事务支出</v>
          </cell>
          <cell r="C161">
            <v>0</v>
          </cell>
        </row>
        <row r="162">
          <cell r="A162">
            <v>20129</v>
          </cell>
          <cell r="B162" t="str">
            <v>群众团体事务</v>
          </cell>
          <cell r="C162">
            <v>882</v>
          </cell>
        </row>
        <row r="163">
          <cell r="A163">
            <v>2012901</v>
          </cell>
          <cell r="B163" t="str">
            <v>行政运行</v>
          </cell>
          <cell r="C163">
            <v>556</v>
          </cell>
        </row>
        <row r="164">
          <cell r="A164">
            <v>2012902</v>
          </cell>
          <cell r="B164" t="str">
            <v>一般行政管理事务</v>
          </cell>
          <cell r="C164">
            <v>154</v>
          </cell>
        </row>
        <row r="165">
          <cell r="A165">
            <v>2012903</v>
          </cell>
          <cell r="B165" t="str">
            <v>机关服务</v>
          </cell>
          <cell r="C165">
            <v>0</v>
          </cell>
        </row>
        <row r="166">
          <cell r="A166">
            <v>2012906</v>
          </cell>
          <cell r="B166" t="str">
            <v>工会事务</v>
          </cell>
          <cell r="C166">
            <v>0</v>
          </cell>
        </row>
        <row r="167">
          <cell r="A167">
            <v>2012950</v>
          </cell>
          <cell r="B167" t="str">
            <v>事业运行</v>
          </cell>
          <cell r="C167">
            <v>0</v>
          </cell>
        </row>
        <row r="168">
          <cell r="A168">
            <v>2012999</v>
          </cell>
          <cell r="B168" t="str">
            <v>其他群众团体事务支出</v>
          </cell>
          <cell r="C168">
            <v>172</v>
          </cell>
        </row>
        <row r="169">
          <cell r="A169">
            <v>20131</v>
          </cell>
          <cell r="B169" t="str">
            <v>党委办公厅（室）及相关机构事务</v>
          </cell>
          <cell r="C169">
            <v>1979</v>
          </cell>
        </row>
        <row r="170">
          <cell r="A170">
            <v>2013101</v>
          </cell>
          <cell r="B170" t="str">
            <v>行政运行</v>
          </cell>
          <cell r="C170">
            <v>1182</v>
          </cell>
        </row>
        <row r="171">
          <cell r="A171">
            <v>2013102</v>
          </cell>
          <cell r="B171" t="str">
            <v>一般行政管理事务</v>
          </cell>
          <cell r="C171">
            <v>797</v>
          </cell>
        </row>
        <row r="172">
          <cell r="A172">
            <v>2013103</v>
          </cell>
          <cell r="B172" t="str">
            <v>机关服务</v>
          </cell>
          <cell r="C172">
            <v>0</v>
          </cell>
        </row>
        <row r="173">
          <cell r="A173">
            <v>2013105</v>
          </cell>
          <cell r="B173" t="str">
            <v>专项业务</v>
          </cell>
          <cell r="C173">
            <v>0</v>
          </cell>
        </row>
        <row r="174">
          <cell r="A174">
            <v>2013150</v>
          </cell>
          <cell r="B174" t="str">
            <v>事业运行</v>
          </cell>
          <cell r="C174">
            <v>0</v>
          </cell>
        </row>
        <row r="175">
          <cell r="A175">
            <v>2013199</v>
          </cell>
          <cell r="B175" t="str">
            <v>其他党委办公厅（室）及相关机构事务支出</v>
          </cell>
          <cell r="C175">
            <v>0</v>
          </cell>
        </row>
        <row r="176">
          <cell r="A176">
            <v>20132</v>
          </cell>
          <cell r="B176" t="str">
            <v>组织事务</v>
          </cell>
          <cell r="C176">
            <v>1419</v>
          </cell>
        </row>
        <row r="177">
          <cell r="A177">
            <v>2013201</v>
          </cell>
          <cell r="B177" t="str">
            <v>行政运行</v>
          </cell>
          <cell r="C177">
            <v>900</v>
          </cell>
        </row>
        <row r="178">
          <cell r="A178">
            <v>2013202</v>
          </cell>
          <cell r="B178" t="str">
            <v>一般行政管理事务</v>
          </cell>
          <cell r="C178">
            <v>468</v>
          </cell>
        </row>
        <row r="179">
          <cell r="A179">
            <v>2013203</v>
          </cell>
          <cell r="B179" t="str">
            <v>机关服务</v>
          </cell>
          <cell r="C179">
            <v>0</v>
          </cell>
        </row>
        <row r="180">
          <cell r="A180">
            <v>2013204</v>
          </cell>
          <cell r="B180" t="str">
            <v>公务员事务</v>
          </cell>
          <cell r="C180">
            <v>35</v>
          </cell>
        </row>
        <row r="181">
          <cell r="A181">
            <v>2013250</v>
          </cell>
          <cell r="B181" t="str">
            <v>事业运行</v>
          </cell>
          <cell r="C181">
            <v>0</v>
          </cell>
        </row>
        <row r="182">
          <cell r="A182">
            <v>2013299</v>
          </cell>
          <cell r="B182" t="str">
            <v>其他组织事务支出</v>
          </cell>
          <cell r="C182">
            <v>16</v>
          </cell>
        </row>
        <row r="183">
          <cell r="A183">
            <v>20133</v>
          </cell>
          <cell r="B183" t="str">
            <v>宣传事务</v>
          </cell>
          <cell r="C183">
            <v>472</v>
          </cell>
        </row>
        <row r="184">
          <cell r="A184">
            <v>2013301</v>
          </cell>
          <cell r="B184" t="str">
            <v>行政运行</v>
          </cell>
          <cell r="C184">
            <v>308</v>
          </cell>
        </row>
        <row r="185">
          <cell r="A185">
            <v>2013302</v>
          </cell>
          <cell r="B185" t="str">
            <v>一般行政管理事务</v>
          </cell>
          <cell r="C185">
            <v>154</v>
          </cell>
        </row>
        <row r="186">
          <cell r="A186">
            <v>2013303</v>
          </cell>
          <cell r="B186" t="str">
            <v>机关服务</v>
          </cell>
          <cell r="C186">
            <v>0</v>
          </cell>
        </row>
        <row r="187">
          <cell r="A187">
            <v>2013304</v>
          </cell>
          <cell r="B187" t="str">
            <v>宣传管理</v>
          </cell>
          <cell r="C187">
            <v>0</v>
          </cell>
        </row>
        <row r="188">
          <cell r="A188">
            <v>2013350</v>
          </cell>
          <cell r="B188" t="str">
            <v>事业运行</v>
          </cell>
          <cell r="C188">
            <v>0</v>
          </cell>
        </row>
        <row r="189">
          <cell r="A189">
            <v>2013399</v>
          </cell>
          <cell r="B189" t="str">
            <v>其他宣传事务支出</v>
          </cell>
          <cell r="C189">
            <v>10</v>
          </cell>
        </row>
        <row r="190">
          <cell r="A190">
            <v>20134</v>
          </cell>
          <cell r="B190" t="str">
            <v>统战事务</v>
          </cell>
          <cell r="C190">
            <v>559</v>
          </cell>
        </row>
        <row r="191">
          <cell r="A191">
            <v>2013401</v>
          </cell>
          <cell r="B191" t="str">
            <v>行政运行</v>
          </cell>
          <cell r="C191">
            <v>301</v>
          </cell>
        </row>
        <row r="192">
          <cell r="A192">
            <v>2013402</v>
          </cell>
          <cell r="B192" t="str">
            <v>一般行政管理事务</v>
          </cell>
          <cell r="C192">
            <v>69</v>
          </cell>
        </row>
        <row r="193">
          <cell r="A193">
            <v>2013403</v>
          </cell>
          <cell r="B193" t="str">
            <v>机关服务</v>
          </cell>
          <cell r="C193">
            <v>0</v>
          </cell>
        </row>
        <row r="194">
          <cell r="A194">
            <v>2013404</v>
          </cell>
          <cell r="B194" t="str">
            <v>宗教事务</v>
          </cell>
          <cell r="C194">
            <v>140</v>
          </cell>
        </row>
        <row r="195">
          <cell r="A195">
            <v>2013405</v>
          </cell>
          <cell r="B195" t="str">
            <v>华侨事务</v>
          </cell>
          <cell r="C195">
            <v>2</v>
          </cell>
        </row>
        <row r="196">
          <cell r="A196">
            <v>2013450</v>
          </cell>
          <cell r="B196" t="str">
            <v>事业运行</v>
          </cell>
          <cell r="C196">
            <v>0</v>
          </cell>
        </row>
        <row r="197">
          <cell r="A197">
            <v>2013499</v>
          </cell>
          <cell r="B197" t="str">
            <v>其他统战事务支出</v>
          </cell>
          <cell r="C197">
            <v>47</v>
          </cell>
        </row>
        <row r="198">
          <cell r="A198">
            <v>20135</v>
          </cell>
          <cell r="B198" t="str">
            <v>对外联络事务</v>
          </cell>
          <cell r="C198">
            <v>0</v>
          </cell>
        </row>
        <row r="199">
          <cell r="A199">
            <v>2013501</v>
          </cell>
          <cell r="B199" t="str">
            <v>行政运行</v>
          </cell>
          <cell r="C199">
            <v>0</v>
          </cell>
        </row>
        <row r="200">
          <cell r="A200">
            <v>2013502</v>
          </cell>
          <cell r="B200" t="str">
            <v>一般行政管理事务</v>
          </cell>
          <cell r="C200">
            <v>0</v>
          </cell>
        </row>
        <row r="201">
          <cell r="A201">
            <v>2013503</v>
          </cell>
          <cell r="B201" t="str">
            <v>机关服务</v>
          </cell>
          <cell r="C201">
            <v>0</v>
          </cell>
        </row>
        <row r="202">
          <cell r="A202">
            <v>2013550</v>
          </cell>
          <cell r="B202" t="str">
            <v>事业运行</v>
          </cell>
          <cell r="C202">
            <v>0</v>
          </cell>
        </row>
        <row r="203">
          <cell r="A203">
            <v>2013599</v>
          </cell>
          <cell r="B203" t="str">
            <v>其他对外联络事务支出</v>
          </cell>
          <cell r="C203">
            <v>0</v>
          </cell>
        </row>
        <row r="204">
          <cell r="A204">
            <v>20136</v>
          </cell>
          <cell r="B204" t="str">
            <v>其他共产党事务支出</v>
          </cell>
          <cell r="C204">
            <v>10</v>
          </cell>
        </row>
        <row r="205">
          <cell r="A205">
            <v>2013601</v>
          </cell>
          <cell r="B205" t="str">
            <v>行政运行</v>
          </cell>
          <cell r="C205">
            <v>0</v>
          </cell>
        </row>
        <row r="206">
          <cell r="A206">
            <v>2013602</v>
          </cell>
          <cell r="B206" t="str">
            <v>一般行政管理事务</v>
          </cell>
          <cell r="C206">
            <v>0</v>
          </cell>
        </row>
        <row r="207">
          <cell r="A207">
            <v>2013603</v>
          </cell>
          <cell r="B207" t="str">
            <v>机关服务</v>
          </cell>
          <cell r="C207">
            <v>0</v>
          </cell>
        </row>
        <row r="208">
          <cell r="A208">
            <v>2013650</v>
          </cell>
          <cell r="B208" t="str">
            <v>事业运行</v>
          </cell>
          <cell r="C208">
            <v>0</v>
          </cell>
        </row>
        <row r="209">
          <cell r="A209">
            <v>2013699</v>
          </cell>
          <cell r="B209" t="str">
            <v>其他共产党事务支出</v>
          </cell>
          <cell r="C209">
            <v>10</v>
          </cell>
        </row>
        <row r="210">
          <cell r="A210">
            <v>20137</v>
          </cell>
          <cell r="B210" t="str">
            <v>网信事务</v>
          </cell>
          <cell r="C210">
            <v>0</v>
          </cell>
        </row>
        <row r="211">
          <cell r="A211">
            <v>2013701</v>
          </cell>
          <cell r="B211" t="str">
            <v>行政运行</v>
          </cell>
          <cell r="C211">
            <v>0</v>
          </cell>
        </row>
        <row r="212">
          <cell r="A212">
            <v>2013702</v>
          </cell>
          <cell r="B212" t="str">
            <v>一般行政管理事务</v>
          </cell>
          <cell r="C212">
            <v>0</v>
          </cell>
        </row>
        <row r="213">
          <cell r="A213">
            <v>2013703</v>
          </cell>
          <cell r="B213" t="str">
            <v>机关服务</v>
          </cell>
          <cell r="C213">
            <v>0</v>
          </cell>
        </row>
        <row r="214">
          <cell r="A214">
            <v>2013704</v>
          </cell>
          <cell r="B214" t="str">
            <v>信息安全事务</v>
          </cell>
          <cell r="C214">
            <v>0</v>
          </cell>
        </row>
        <row r="215">
          <cell r="A215">
            <v>2013750</v>
          </cell>
          <cell r="B215" t="str">
            <v>事业运行</v>
          </cell>
          <cell r="C215">
            <v>0</v>
          </cell>
        </row>
        <row r="216">
          <cell r="A216">
            <v>2013799</v>
          </cell>
          <cell r="B216" t="str">
            <v>其他网信事务支出</v>
          </cell>
          <cell r="C216">
            <v>0</v>
          </cell>
        </row>
        <row r="217">
          <cell r="A217">
            <v>20138</v>
          </cell>
          <cell r="B217" t="str">
            <v>市场监督管理事务</v>
          </cell>
          <cell r="C217">
            <v>4248</v>
          </cell>
        </row>
        <row r="218">
          <cell r="A218">
            <v>2013801</v>
          </cell>
          <cell r="B218" t="str">
            <v>行政运行</v>
          </cell>
          <cell r="C218">
            <v>3849</v>
          </cell>
        </row>
        <row r="219">
          <cell r="A219">
            <v>2013802</v>
          </cell>
          <cell r="B219" t="str">
            <v>一般行政管理事务</v>
          </cell>
          <cell r="C219">
            <v>94</v>
          </cell>
        </row>
        <row r="220">
          <cell r="A220">
            <v>2013803</v>
          </cell>
          <cell r="B220" t="str">
            <v>机关服务</v>
          </cell>
          <cell r="C220">
            <v>0</v>
          </cell>
        </row>
        <row r="221">
          <cell r="A221">
            <v>2013804</v>
          </cell>
          <cell r="B221" t="str">
            <v>经营主体管理</v>
          </cell>
          <cell r="C221">
            <v>30</v>
          </cell>
        </row>
        <row r="222">
          <cell r="A222">
            <v>2013805</v>
          </cell>
          <cell r="B222" t="str">
            <v>市场秩序执法</v>
          </cell>
          <cell r="C222">
            <v>155</v>
          </cell>
        </row>
        <row r="223">
          <cell r="A223">
            <v>2013808</v>
          </cell>
          <cell r="B223" t="str">
            <v>信息化建设</v>
          </cell>
          <cell r="C223">
            <v>0</v>
          </cell>
        </row>
        <row r="224">
          <cell r="A224">
            <v>2013810</v>
          </cell>
          <cell r="B224" t="str">
            <v>质量基础</v>
          </cell>
          <cell r="C224">
            <v>0</v>
          </cell>
        </row>
        <row r="225">
          <cell r="A225">
            <v>2013812</v>
          </cell>
          <cell r="B225" t="str">
            <v>药品事务</v>
          </cell>
          <cell r="C225">
            <v>0</v>
          </cell>
        </row>
        <row r="226">
          <cell r="A226">
            <v>2013813</v>
          </cell>
          <cell r="B226" t="str">
            <v>医疗器械事务</v>
          </cell>
          <cell r="C226">
            <v>0</v>
          </cell>
        </row>
        <row r="227">
          <cell r="A227">
            <v>2013814</v>
          </cell>
          <cell r="B227" t="str">
            <v>化妆品事务</v>
          </cell>
          <cell r="C227">
            <v>0</v>
          </cell>
        </row>
        <row r="228">
          <cell r="A228">
            <v>2013815</v>
          </cell>
          <cell r="B228" t="str">
            <v>质量安全监管</v>
          </cell>
          <cell r="C228">
            <v>0</v>
          </cell>
        </row>
        <row r="229">
          <cell r="A229">
            <v>2013816</v>
          </cell>
          <cell r="B229" t="str">
            <v>食品安全监管</v>
          </cell>
          <cell r="C229">
            <v>120</v>
          </cell>
        </row>
        <row r="230">
          <cell r="A230">
            <v>2013850</v>
          </cell>
          <cell r="B230" t="str">
            <v>事业运行</v>
          </cell>
          <cell r="C230">
            <v>0</v>
          </cell>
        </row>
        <row r="231">
          <cell r="A231">
            <v>2013899</v>
          </cell>
          <cell r="B231" t="str">
            <v>其他市场监督管理事务</v>
          </cell>
          <cell r="C231">
            <v>0</v>
          </cell>
        </row>
        <row r="232">
          <cell r="A232">
            <v>20139</v>
          </cell>
          <cell r="B232" t="str">
            <v>社会工作事务</v>
          </cell>
          <cell r="C232">
            <v>496</v>
          </cell>
        </row>
        <row r="233">
          <cell r="A233">
            <v>2013901</v>
          </cell>
          <cell r="B233" t="str">
            <v>行政运行</v>
          </cell>
          <cell r="C233">
            <v>327</v>
          </cell>
        </row>
        <row r="234">
          <cell r="A234">
            <v>2013902</v>
          </cell>
          <cell r="B234" t="str">
            <v>一般行政管理事务</v>
          </cell>
          <cell r="C234">
            <v>10</v>
          </cell>
        </row>
        <row r="235">
          <cell r="A235">
            <v>2013903</v>
          </cell>
          <cell r="B235" t="str">
            <v>机关服务</v>
          </cell>
          <cell r="C235">
            <v>0</v>
          </cell>
        </row>
        <row r="236">
          <cell r="A236">
            <v>2013904</v>
          </cell>
          <cell r="B236" t="str">
            <v>专项业务</v>
          </cell>
          <cell r="C236">
            <v>159</v>
          </cell>
        </row>
        <row r="237">
          <cell r="A237">
            <v>2013950</v>
          </cell>
          <cell r="B237" t="str">
            <v>事业运行</v>
          </cell>
          <cell r="C237">
            <v>0</v>
          </cell>
        </row>
        <row r="238">
          <cell r="A238">
            <v>2013999</v>
          </cell>
          <cell r="B238" t="str">
            <v>其他社会工作事务支出</v>
          </cell>
          <cell r="C238">
            <v>0</v>
          </cell>
        </row>
        <row r="239">
          <cell r="A239">
            <v>20140</v>
          </cell>
          <cell r="B239" t="str">
            <v>信访事务</v>
          </cell>
          <cell r="C239">
            <v>312</v>
          </cell>
        </row>
        <row r="240">
          <cell r="A240">
            <v>2014001</v>
          </cell>
          <cell r="B240" t="str">
            <v>行政运行</v>
          </cell>
          <cell r="C240">
            <v>227</v>
          </cell>
        </row>
        <row r="241">
          <cell r="A241">
            <v>2014002</v>
          </cell>
          <cell r="B241" t="str">
            <v>一般行政管理事务</v>
          </cell>
          <cell r="C241">
            <v>0</v>
          </cell>
        </row>
        <row r="242">
          <cell r="A242">
            <v>2014003</v>
          </cell>
          <cell r="B242" t="str">
            <v>机关服务</v>
          </cell>
          <cell r="C242">
            <v>0</v>
          </cell>
        </row>
        <row r="243">
          <cell r="A243">
            <v>2014004</v>
          </cell>
          <cell r="B243" t="str">
            <v>信访业务</v>
          </cell>
          <cell r="C243">
            <v>31</v>
          </cell>
        </row>
        <row r="244">
          <cell r="A244">
            <v>2014099</v>
          </cell>
          <cell r="B244" t="str">
            <v>其他信访事务支出</v>
          </cell>
          <cell r="C244">
            <v>54</v>
          </cell>
        </row>
        <row r="245">
          <cell r="A245">
            <v>20199</v>
          </cell>
          <cell r="B245" t="str">
            <v>其他一般公共服务支出</v>
          </cell>
          <cell r="C245">
            <v>847</v>
          </cell>
        </row>
        <row r="246">
          <cell r="A246">
            <v>2019901</v>
          </cell>
          <cell r="B246" t="str">
            <v>国家赔偿费用支出</v>
          </cell>
          <cell r="C246">
            <v>0</v>
          </cell>
        </row>
        <row r="247">
          <cell r="A247">
            <v>2019999</v>
          </cell>
          <cell r="B247" t="str">
            <v>其他一般公共服务支出</v>
          </cell>
          <cell r="C247">
            <v>847</v>
          </cell>
        </row>
        <row r="248">
          <cell r="A248">
            <v>202</v>
          </cell>
          <cell r="B248" t="str">
            <v>外交支出</v>
          </cell>
          <cell r="C248">
            <v>0</v>
          </cell>
        </row>
        <row r="249">
          <cell r="A249">
            <v>20205</v>
          </cell>
          <cell r="B249" t="str">
            <v>对外合作与交流</v>
          </cell>
          <cell r="C249">
            <v>0</v>
          </cell>
        </row>
        <row r="250">
          <cell r="A250">
            <v>20299</v>
          </cell>
          <cell r="B250" t="str">
            <v>其他外交支出</v>
          </cell>
          <cell r="C250">
            <v>0</v>
          </cell>
        </row>
        <row r="251">
          <cell r="A251">
            <v>203</v>
          </cell>
          <cell r="B251" t="str">
            <v>国防支出</v>
          </cell>
          <cell r="C251">
            <v>893</v>
          </cell>
        </row>
        <row r="252">
          <cell r="A252">
            <v>20301</v>
          </cell>
          <cell r="B252" t="str">
            <v>现役部队</v>
          </cell>
          <cell r="C252">
            <v>0</v>
          </cell>
        </row>
        <row r="253">
          <cell r="A253">
            <v>2030101</v>
          </cell>
          <cell r="B253" t="str">
            <v>现役部队</v>
          </cell>
          <cell r="C253">
            <v>0</v>
          </cell>
        </row>
        <row r="254">
          <cell r="A254">
            <v>20304</v>
          </cell>
          <cell r="B254" t="str">
            <v>国防科研事业</v>
          </cell>
          <cell r="C254">
            <v>0</v>
          </cell>
        </row>
        <row r="255">
          <cell r="A255">
            <v>2030401</v>
          </cell>
          <cell r="B255" t="str">
            <v>国防科研事业</v>
          </cell>
          <cell r="C255">
            <v>0</v>
          </cell>
        </row>
        <row r="256">
          <cell r="A256">
            <v>20305</v>
          </cell>
          <cell r="B256" t="str">
            <v>专项工程</v>
          </cell>
          <cell r="C256">
            <v>0</v>
          </cell>
        </row>
        <row r="257">
          <cell r="A257">
            <v>2030501</v>
          </cell>
          <cell r="B257" t="str">
            <v>专项工程</v>
          </cell>
          <cell r="C257">
            <v>0</v>
          </cell>
        </row>
        <row r="258">
          <cell r="A258">
            <v>20306</v>
          </cell>
          <cell r="B258" t="str">
            <v>国防动员</v>
          </cell>
          <cell r="C258">
            <v>892</v>
          </cell>
        </row>
        <row r="259">
          <cell r="A259">
            <v>2030601</v>
          </cell>
          <cell r="B259" t="str">
            <v>兵役征集</v>
          </cell>
          <cell r="C259">
            <v>330</v>
          </cell>
        </row>
        <row r="260">
          <cell r="A260">
            <v>2030602</v>
          </cell>
          <cell r="B260" t="str">
            <v>经济动员</v>
          </cell>
          <cell r="C260">
            <v>0</v>
          </cell>
        </row>
        <row r="261">
          <cell r="A261">
            <v>2030603</v>
          </cell>
          <cell r="B261" t="str">
            <v>人民防空</v>
          </cell>
          <cell r="C261">
            <v>24</v>
          </cell>
        </row>
        <row r="262">
          <cell r="A262">
            <v>2030604</v>
          </cell>
          <cell r="B262" t="str">
            <v>交通战备</v>
          </cell>
          <cell r="C262">
            <v>0</v>
          </cell>
        </row>
        <row r="263">
          <cell r="A263">
            <v>2030605</v>
          </cell>
          <cell r="B263" t="str">
            <v>国防教育</v>
          </cell>
          <cell r="C263">
            <v>0</v>
          </cell>
        </row>
        <row r="264">
          <cell r="A264">
            <v>2030606</v>
          </cell>
          <cell r="B264" t="str">
            <v>预备役部队</v>
          </cell>
          <cell r="C264">
            <v>0</v>
          </cell>
        </row>
        <row r="265">
          <cell r="A265">
            <v>2030607</v>
          </cell>
          <cell r="B265" t="str">
            <v>民兵</v>
          </cell>
          <cell r="C265">
            <v>124</v>
          </cell>
        </row>
        <row r="266">
          <cell r="A266">
            <v>2030608</v>
          </cell>
          <cell r="B266" t="str">
            <v>边海防</v>
          </cell>
          <cell r="C266">
            <v>0</v>
          </cell>
        </row>
        <row r="267">
          <cell r="A267">
            <v>2030699</v>
          </cell>
          <cell r="B267" t="str">
            <v>其他国防动员支出</v>
          </cell>
          <cell r="C267">
            <v>414</v>
          </cell>
        </row>
        <row r="268">
          <cell r="A268">
            <v>20399</v>
          </cell>
          <cell r="B268" t="str">
            <v>其他国防支出</v>
          </cell>
          <cell r="C268">
            <v>1</v>
          </cell>
        </row>
        <row r="269">
          <cell r="A269">
            <v>2039999</v>
          </cell>
          <cell r="B269" t="str">
            <v>其他国防支出</v>
          </cell>
          <cell r="C269">
            <v>1</v>
          </cell>
        </row>
        <row r="270">
          <cell r="A270">
            <v>204</v>
          </cell>
          <cell r="B270" t="str">
            <v>公共安全支出</v>
          </cell>
          <cell r="C270">
            <v>50579</v>
          </cell>
        </row>
        <row r="271">
          <cell r="A271">
            <v>20401</v>
          </cell>
          <cell r="B271" t="str">
            <v>武装警察部队</v>
          </cell>
          <cell r="C271">
            <v>0</v>
          </cell>
        </row>
        <row r="272">
          <cell r="A272">
            <v>2040101</v>
          </cell>
          <cell r="B272" t="str">
            <v>武装警察部队</v>
          </cell>
          <cell r="C272">
            <v>0</v>
          </cell>
        </row>
        <row r="273">
          <cell r="A273">
            <v>2040199</v>
          </cell>
          <cell r="B273" t="str">
            <v>其他武装警察部队支出</v>
          </cell>
          <cell r="C273">
            <v>0</v>
          </cell>
        </row>
        <row r="274">
          <cell r="A274">
            <v>20402</v>
          </cell>
          <cell r="B274" t="str">
            <v>公安</v>
          </cell>
          <cell r="C274">
            <v>47641</v>
          </cell>
        </row>
        <row r="275">
          <cell r="A275">
            <v>2040201</v>
          </cell>
          <cell r="B275" t="str">
            <v>行政运行</v>
          </cell>
          <cell r="C275">
            <v>27806</v>
          </cell>
        </row>
        <row r="276">
          <cell r="A276">
            <v>2040202</v>
          </cell>
          <cell r="B276" t="str">
            <v>一般行政管理事务</v>
          </cell>
          <cell r="C276">
            <v>16771</v>
          </cell>
        </row>
        <row r="277">
          <cell r="A277">
            <v>2040203</v>
          </cell>
          <cell r="B277" t="str">
            <v>机关服务</v>
          </cell>
          <cell r="C277">
            <v>0</v>
          </cell>
        </row>
        <row r="278">
          <cell r="A278">
            <v>2040219</v>
          </cell>
          <cell r="B278" t="str">
            <v>信息化建设</v>
          </cell>
          <cell r="C278">
            <v>170</v>
          </cell>
        </row>
        <row r="279">
          <cell r="A279">
            <v>2040220</v>
          </cell>
          <cell r="B279" t="str">
            <v>执法办案</v>
          </cell>
          <cell r="C279">
            <v>1845</v>
          </cell>
        </row>
        <row r="280">
          <cell r="A280">
            <v>2040221</v>
          </cell>
          <cell r="B280" t="str">
            <v>特别业务</v>
          </cell>
          <cell r="C280">
            <v>0</v>
          </cell>
        </row>
        <row r="281">
          <cell r="A281">
            <v>2040222</v>
          </cell>
          <cell r="B281" t="str">
            <v>特勤业务</v>
          </cell>
          <cell r="C281">
            <v>0</v>
          </cell>
        </row>
        <row r="282">
          <cell r="A282">
            <v>2040223</v>
          </cell>
          <cell r="B282" t="str">
            <v>移民事务</v>
          </cell>
          <cell r="C282">
            <v>0</v>
          </cell>
        </row>
        <row r="283">
          <cell r="A283">
            <v>2040250</v>
          </cell>
          <cell r="B283" t="str">
            <v>事业运行</v>
          </cell>
          <cell r="C283">
            <v>0</v>
          </cell>
        </row>
        <row r="284">
          <cell r="A284">
            <v>2040299</v>
          </cell>
          <cell r="B284" t="str">
            <v>其他公安支出</v>
          </cell>
          <cell r="C284">
            <v>1049</v>
          </cell>
        </row>
        <row r="285">
          <cell r="A285">
            <v>20403</v>
          </cell>
          <cell r="B285" t="str">
            <v>国家安全</v>
          </cell>
          <cell r="C285">
            <v>0</v>
          </cell>
        </row>
        <row r="286">
          <cell r="A286">
            <v>2040301</v>
          </cell>
          <cell r="B286" t="str">
            <v>行政运行</v>
          </cell>
          <cell r="C286">
            <v>0</v>
          </cell>
        </row>
        <row r="287">
          <cell r="A287">
            <v>2040302</v>
          </cell>
          <cell r="B287" t="str">
            <v>一般行政管理事务</v>
          </cell>
          <cell r="C287">
            <v>0</v>
          </cell>
        </row>
        <row r="288">
          <cell r="A288">
            <v>2040303</v>
          </cell>
          <cell r="B288" t="str">
            <v>机关服务</v>
          </cell>
          <cell r="C288">
            <v>0</v>
          </cell>
        </row>
        <row r="289">
          <cell r="A289">
            <v>2040304</v>
          </cell>
          <cell r="B289" t="str">
            <v>安全业务</v>
          </cell>
          <cell r="C289">
            <v>0</v>
          </cell>
        </row>
        <row r="290">
          <cell r="A290">
            <v>2040350</v>
          </cell>
          <cell r="B290" t="str">
            <v>事业运行</v>
          </cell>
          <cell r="C290">
            <v>0</v>
          </cell>
        </row>
        <row r="291">
          <cell r="A291">
            <v>2040399</v>
          </cell>
          <cell r="B291" t="str">
            <v>其他国家安全支出</v>
          </cell>
          <cell r="C291">
            <v>0</v>
          </cell>
        </row>
        <row r="292">
          <cell r="A292">
            <v>20404</v>
          </cell>
          <cell r="B292" t="str">
            <v>检察</v>
          </cell>
          <cell r="C292">
            <v>510</v>
          </cell>
        </row>
        <row r="293">
          <cell r="A293">
            <v>2040401</v>
          </cell>
          <cell r="B293" t="str">
            <v>行政运行</v>
          </cell>
          <cell r="C293">
            <v>0</v>
          </cell>
        </row>
        <row r="294">
          <cell r="A294">
            <v>2040402</v>
          </cell>
          <cell r="B294" t="str">
            <v>一般行政管理事务</v>
          </cell>
          <cell r="C294">
            <v>0</v>
          </cell>
        </row>
        <row r="295">
          <cell r="A295">
            <v>2040403</v>
          </cell>
          <cell r="B295" t="str">
            <v>机关服务</v>
          </cell>
          <cell r="C295">
            <v>0</v>
          </cell>
        </row>
        <row r="296">
          <cell r="A296">
            <v>2040409</v>
          </cell>
          <cell r="B296" t="str">
            <v>“两房”建设</v>
          </cell>
          <cell r="C296">
            <v>0</v>
          </cell>
        </row>
        <row r="297">
          <cell r="A297">
            <v>2040410</v>
          </cell>
          <cell r="B297" t="str">
            <v>检察监督</v>
          </cell>
          <cell r="C297">
            <v>510</v>
          </cell>
        </row>
        <row r="298">
          <cell r="A298">
            <v>2040450</v>
          </cell>
          <cell r="B298" t="str">
            <v>事业运行</v>
          </cell>
          <cell r="C298">
            <v>0</v>
          </cell>
        </row>
        <row r="299">
          <cell r="A299">
            <v>2040499</v>
          </cell>
          <cell r="B299" t="str">
            <v>其他检察支出</v>
          </cell>
          <cell r="C299">
            <v>0</v>
          </cell>
        </row>
        <row r="300">
          <cell r="A300">
            <v>20405</v>
          </cell>
          <cell r="B300" t="str">
            <v>法院</v>
          </cell>
          <cell r="C300">
            <v>665</v>
          </cell>
        </row>
        <row r="301">
          <cell r="A301">
            <v>2040501</v>
          </cell>
          <cell r="B301" t="str">
            <v>行政运行</v>
          </cell>
          <cell r="C301">
            <v>0</v>
          </cell>
        </row>
        <row r="302">
          <cell r="A302">
            <v>2040502</v>
          </cell>
          <cell r="B302" t="str">
            <v>一般行政管理事务</v>
          </cell>
          <cell r="C302">
            <v>0</v>
          </cell>
        </row>
        <row r="303">
          <cell r="A303">
            <v>2040503</v>
          </cell>
          <cell r="B303" t="str">
            <v>机关服务</v>
          </cell>
          <cell r="C303">
            <v>0</v>
          </cell>
        </row>
        <row r="304">
          <cell r="A304">
            <v>2040504</v>
          </cell>
          <cell r="B304" t="str">
            <v>案件审判</v>
          </cell>
          <cell r="C304">
            <v>665</v>
          </cell>
        </row>
        <row r="305">
          <cell r="A305">
            <v>2040505</v>
          </cell>
          <cell r="B305" t="str">
            <v>案件执行</v>
          </cell>
          <cell r="C305">
            <v>0</v>
          </cell>
        </row>
        <row r="306">
          <cell r="A306">
            <v>2040506</v>
          </cell>
          <cell r="B306" t="str">
            <v>“两庭”建设</v>
          </cell>
          <cell r="C306">
            <v>0</v>
          </cell>
        </row>
        <row r="307">
          <cell r="A307">
            <v>2040550</v>
          </cell>
          <cell r="B307" t="str">
            <v>事业运行</v>
          </cell>
          <cell r="C307">
            <v>0</v>
          </cell>
        </row>
        <row r="308">
          <cell r="A308">
            <v>2040599</v>
          </cell>
          <cell r="B308" t="str">
            <v>其他法院支出</v>
          </cell>
          <cell r="C308">
            <v>0</v>
          </cell>
        </row>
        <row r="309">
          <cell r="A309">
            <v>20406</v>
          </cell>
          <cell r="B309" t="str">
            <v>司法</v>
          </cell>
          <cell r="C309">
            <v>1753</v>
          </cell>
        </row>
        <row r="310">
          <cell r="A310">
            <v>2040601</v>
          </cell>
          <cell r="B310" t="str">
            <v>行政运行</v>
          </cell>
          <cell r="C310">
            <v>1090</v>
          </cell>
        </row>
        <row r="311">
          <cell r="A311">
            <v>2040602</v>
          </cell>
          <cell r="B311" t="str">
            <v>一般行政管理事务</v>
          </cell>
          <cell r="C311">
            <v>457</v>
          </cell>
        </row>
        <row r="312">
          <cell r="A312">
            <v>2040603</v>
          </cell>
          <cell r="B312" t="str">
            <v>机关服务</v>
          </cell>
          <cell r="C312">
            <v>0</v>
          </cell>
        </row>
        <row r="313">
          <cell r="A313">
            <v>2040604</v>
          </cell>
          <cell r="B313" t="str">
            <v>基层司法业务</v>
          </cell>
          <cell r="C313">
            <v>53</v>
          </cell>
        </row>
        <row r="314">
          <cell r="A314">
            <v>2040605</v>
          </cell>
          <cell r="B314" t="str">
            <v>普法宣传</v>
          </cell>
          <cell r="C314">
            <v>8</v>
          </cell>
        </row>
        <row r="315">
          <cell r="A315">
            <v>2040606</v>
          </cell>
          <cell r="B315" t="str">
            <v>律师管理</v>
          </cell>
          <cell r="C315">
            <v>0</v>
          </cell>
        </row>
        <row r="316">
          <cell r="A316">
            <v>2040607</v>
          </cell>
          <cell r="B316" t="str">
            <v>公共法律服务</v>
          </cell>
          <cell r="C316">
            <v>1</v>
          </cell>
        </row>
        <row r="317">
          <cell r="A317">
            <v>2040608</v>
          </cell>
          <cell r="B317" t="str">
            <v>国家统一法律职业资格考试</v>
          </cell>
          <cell r="C317">
            <v>0</v>
          </cell>
        </row>
        <row r="318">
          <cell r="A318">
            <v>2040610</v>
          </cell>
          <cell r="B318" t="str">
            <v>社区矫正</v>
          </cell>
          <cell r="C318">
            <v>24</v>
          </cell>
        </row>
        <row r="319">
          <cell r="A319">
            <v>2040612</v>
          </cell>
          <cell r="B319" t="str">
            <v>法治建设</v>
          </cell>
          <cell r="C319">
            <v>92</v>
          </cell>
        </row>
        <row r="320">
          <cell r="A320">
            <v>2040613</v>
          </cell>
          <cell r="B320" t="str">
            <v>信息化建设</v>
          </cell>
          <cell r="C320">
            <v>0</v>
          </cell>
        </row>
        <row r="321">
          <cell r="A321">
            <v>2040650</v>
          </cell>
          <cell r="B321" t="str">
            <v>事业运行</v>
          </cell>
          <cell r="C321">
            <v>0</v>
          </cell>
        </row>
        <row r="322">
          <cell r="A322">
            <v>2040699</v>
          </cell>
          <cell r="B322" t="str">
            <v>其他司法支出</v>
          </cell>
          <cell r="C322">
            <v>28</v>
          </cell>
        </row>
        <row r="323">
          <cell r="A323">
            <v>20407</v>
          </cell>
          <cell r="B323" t="str">
            <v>监狱</v>
          </cell>
          <cell r="C323">
            <v>0</v>
          </cell>
        </row>
        <row r="324">
          <cell r="A324">
            <v>2040701</v>
          </cell>
          <cell r="B324" t="str">
            <v>行政运行</v>
          </cell>
          <cell r="C324">
            <v>0</v>
          </cell>
        </row>
        <row r="325">
          <cell r="A325">
            <v>2040702</v>
          </cell>
          <cell r="B325" t="str">
            <v>一般行政管理事务</v>
          </cell>
          <cell r="C325">
            <v>0</v>
          </cell>
        </row>
        <row r="326">
          <cell r="A326">
            <v>2040703</v>
          </cell>
          <cell r="B326" t="str">
            <v>机关服务</v>
          </cell>
          <cell r="C326">
            <v>0</v>
          </cell>
        </row>
        <row r="327">
          <cell r="A327">
            <v>2040704</v>
          </cell>
          <cell r="B327" t="str">
            <v>罪犯生活及医疗卫生</v>
          </cell>
          <cell r="C327">
            <v>0</v>
          </cell>
        </row>
        <row r="328">
          <cell r="A328">
            <v>2040705</v>
          </cell>
          <cell r="B328" t="str">
            <v>监狱业务及罪犯改造</v>
          </cell>
          <cell r="C328">
            <v>0</v>
          </cell>
        </row>
        <row r="329">
          <cell r="A329">
            <v>2040706</v>
          </cell>
          <cell r="B329" t="str">
            <v>狱政设施建设</v>
          </cell>
          <cell r="C329">
            <v>0</v>
          </cell>
        </row>
        <row r="330">
          <cell r="A330">
            <v>2040707</v>
          </cell>
          <cell r="B330" t="str">
            <v>信息化建设</v>
          </cell>
          <cell r="C330">
            <v>0</v>
          </cell>
        </row>
        <row r="331">
          <cell r="A331">
            <v>2040750</v>
          </cell>
          <cell r="B331" t="str">
            <v>事业运行</v>
          </cell>
          <cell r="C331">
            <v>0</v>
          </cell>
        </row>
        <row r="332">
          <cell r="A332">
            <v>2040799</v>
          </cell>
          <cell r="B332" t="str">
            <v>其他监狱支出</v>
          </cell>
          <cell r="C332">
            <v>0</v>
          </cell>
        </row>
        <row r="333">
          <cell r="A333">
            <v>20408</v>
          </cell>
          <cell r="B333" t="str">
            <v>强制隔离戒毒</v>
          </cell>
          <cell r="C333">
            <v>0</v>
          </cell>
        </row>
        <row r="334">
          <cell r="A334">
            <v>2040801</v>
          </cell>
          <cell r="B334" t="str">
            <v>行政运行</v>
          </cell>
          <cell r="C334">
            <v>0</v>
          </cell>
        </row>
        <row r="335">
          <cell r="A335">
            <v>2040802</v>
          </cell>
          <cell r="B335" t="str">
            <v>一般行政管理事务</v>
          </cell>
          <cell r="C335">
            <v>0</v>
          </cell>
        </row>
        <row r="336">
          <cell r="A336">
            <v>2040803</v>
          </cell>
          <cell r="B336" t="str">
            <v>机关服务</v>
          </cell>
          <cell r="C336">
            <v>0</v>
          </cell>
        </row>
        <row r="337">
          <cell r="A337">
            <v>2040804</v>
          </cell>
          <cell r="B337" t="str">
            <v>强制隔离戒毒人员生活</v>
          </cell>
          <cell r="C337">
            <v>0</v>
          </cell>
        </row>
        <row r="338">
          <cell r="A338">
            <v>2040805</v>
          </cell>
          <cell r="B338" t="str">
            <v>强制隔离戒毒人员教育</v>
          </cell>
          <cell r="C338">
            <v>0</v>
          </cell>
        </row>
        <row r="339">
          <cell r="A339">
            <v>2040806</v>
          </cell>
          <cell r="B339" t="str">
            <v>所政设施建设</v>
          </cell>
          <cell r="C339">
            <v>0</v>
          </cell>
        </row>
        <row r="340">
          <cell r="A340">
            <v>2040807</v>
          </cell>
          <cell r="B340" t="str">
            <v>信息化建设</v>
          </cell>
          <cell r="C340">
            <v>0</v>
          </cell>
        </row>
        <row r="341">
          <cell r="A341">
            <v>2040850</v>
          </cell>
          <cell r="B341" t="str">
            <v>事业运行</v>
          </cell>
          <cell r="C341">
            <v>0</v>
          </cell>
        </row>
        <row r="342">
          <cell r="A342">
            <v>2040899</v>
          </cell>
          <cell r="B342" t="str">
            <v>其他强制隔离戒毒支出</v>
          </cell>
          <cell r="C342">
            <v>0</v>
          </cell>
        </row>
        <row r="343">
          <cell r="A343">
            <v>20409</v>
          </cell>
          <cell r="B343" t="str">
            <v>国家保密</v>
          </cell>
          <cell r="C343">
            <v>0</v>
          </cell>
        </row>
        <row r="344">
          <cell r="A344">
            <v>2040901</v>
          </cell>
          <cell r="B344" t="str">
            <v>行政运行</v>
          </cell>
          <cell r="C344">
            <v>0</v>
          </cell>
        </row>
        <row r="345">
          <cell r="A345">
            <v>2040902</v>
          </cell>
          <cell r="B345" t="str">
            <v>一般行政管理事务</v>
          </cell>
          <cell r="C345">
            <v>0</v>
          </cell>
        </row>
        <row r="346">
          <cell r="A346">
            <v>2040903</v>
          </cell>
          <cell r="B346" t="str">
            <v>机关服务</v>
          </cell>
          <cell r="C346">
            <v>0</v>
          </cell>
        </row>
        <row r="347">
          <cell r="A347">
            <v>2040904</v>
          </cell>
          <cell r="B347" t="str">
            <v>保密技术</v>
          </cell>
          <cell r="C347">
            <v>0</v>
          </cell>
        </row>
        <row r="348">
          <cell r="A348">
            <v>2040905</v>
          </cell>
          <cell r="B348" t="str">
            <v>保密管理</v>
          </cell>
          <cell r="C348">
            <v>0</v>
          </cell>
        </row>
        <row r="349">
          <cell r="A349">
            <v>2040950</v>
          </cell>
          <cell r="B349" t="str">
            <v>事业运行</v>
          </cell>
          <cell r="C349">
            <v>0</v>
          </cell>
        </row>
        <row r="350">
          <cell r="A350">
            <v>2040999</v>
          </cell>
          <cell r="B350" t="str">
            <v>其他国家保密支出</v>
          </cell>
          <cell r="C350">
            <v>0</v>
          </cell>
        </row>
        <row r="351">
          <cell r="A351">
            <v>20410</v>
          </cell>
          <cell r="B351" t="str">
            <v>缉私警察</v>
          </cell>
          <cell r="C351">
            <v>0</v>
          </cell>
        </row>
        <row r="352">
          <cell r="A352">
            <v>2041001</v>
          </cell>
          <cell r="B352" t="str">
            <v>行政运行</v>
          </cell>
          <cell r="C352">
            <v>0</v>
          </cell>
        </row>
        <row r="353">
          <cell r="A353">
            <v>2041002</v>
          </cell>
          <cell r="B353" t="str">
            <v>一般行政管理事务</v>
          </cell>
          <cell r="C353">
            <v>0</v>
          </cell>
        </row>
        <row r="354">
          <cell r="A354">
            <v>2041006</v>
          </cell>
          <cell r="B354" t="str">
            <v>信息化建设</v>
          </cell>
          <cell r="C354">
            <v>0</v>
          </cell>
        </row>
        <row r="355">
          <cell r="A355">
            <v>2041007</v>
          </cell>
          <cell r="B355" t="str">
            <v>缉私业务</v>
          </cell>
          <cell r="C355">
            <v>0</v>
          </cell>
        </row>
        <row r="356">
          <cell r="A356">
            <v>2041099</v>
          </cell>
          <cell r="B356" t="str">
            <v>其他缉私警察支出</v>
          </cell>
          <cell r="C356">
            <v>0</v>
          </cell>
        </row>
        <row r="357">
          <cell r="A357">
            <v>20499</v>
          </cell>
          <cell r="B357" t="str">
            <v>其他公共安全支出</v>
          </cell>
          <cell r="C357">
            <v>10</v>
          </cell>
        </row>
        <row r="358">
          <cell r="A358">
            <v>2049902</v>
          </cell>
          <cell r="B358" t="str">
            <v>国家司法救助支出</v>
          </cell>
          <cell r="C358">
            <v>0</v>
          </cell>
        </row>
        <row r="359">
          <cell r="A359">
            <v>2049999</v>
          </cell>
          <cell r="B359" t="str">
            <v>其他公共安全支出</v>
          </cell>
          <cell r="C359">
            <v>10</v>
          </cell>
        </row>
        <row r="360">
          <cell r="A360">
            <v>205</v>
          </cell>
          <cell r="B360" t="str">
            <v>教育支出</v>
          </cell>
          <cell r="C360">
            <v>115616</v>
          </cell>
        </row>
        <row r="361">
          <cell r="A361">
            <v>20501</v>
          </cell>
          <cell r="B361" t="str">
            <v>教育管理事务</v>
          </cell>
          <cell r="C361">
            <v>509</v>
          </cell>
        </row>
        <row r="362">
          <cell r="A362">
            <v>2050101</v>
          </cell>
          <cell r="B362" t="str">
            <v>行政运行</v>
          </cell>
          <cell r="C362">
            <v>396</v>
          </cell>
        </row>
        <row r="363">
          <cell r="A363">
            <v>2050102</v>
          </cell>
          <cell r="B363" t="str">
            <v>一般行政管理事务</v>
          </cell>
          <cell r="C363">
            <v>0</v>
          </cell>
        </row>
        <row r="364">
          <cell r="A364">
            <v>2050103</v>
          </cell>
          <cell r="B364" t="str">
            <v>机关服务</v>
          </cell>
          <cell r="C364">
            <v>0</v>
          </cell>
        </row>
        <row r="365">
          <cell r="A365">
            <v>2050199</v>
          </cell>
          <cell r="B365" t="str">
            <v>其他教育管理事务支出</v>
          </cell>
          <cell r="C365">
            <v>113</v>
          </cell>
        </row>
        <row r="366">
          <cell r="A366">
            <v>20502</v>
          </cell>
          <cell r="B366" t="str">
            <v>普通教育</v>
          </cell>
          <cell r="C366">
            <v>97714</v>
          </cell>
        </row>
        <row r="367">
          <cell r="A367">
            <v>2050201</v>
          </cell>
          <cell r="B367" t="str">
            <v>学前教育</v>
          </cell>
          <cell r="C367">
            <v>12640</v>
          </cell>
        </row>
        <row r="368">
          <cell r="A368">
            <v>2050202</v>
          </cell>
          <cell r="B368" t="str">
            <v>小学教育</v>
          </cell>
          <cell r="C368">
            <v>48392</v>
          </cell>
        </row>
        <row r="369">
          <cell r="A369">
            <v>2050203</v>
          </cell>
          <cell r="B369" t="str">
            <v>初中教育</v>
          </cell>
          <cell r="C369">
            <v>33908</v>
          </cell>
        </row>
        <row r="370">
          <cell r="A370">
            <v>2050204</v>
          </cell>
          <cell r="B370" t="str">
            <v>高中教育</v>
          </cell>
          <cell r="C370">
            <v>2410</v>
          </cell>
        </row>
        <row r="371">
          <cell r="A371">
            <v>2050205</v>
          </cell>
          <cell r="B371" t="str">
            <v>高等教育</v>
          </cell>
          <cell r="C371">
            <v>0</v>
          </cell>
        </row>
        <row r="372">
          <cell r="A372">
            <v>2050299</v>
          </cell>
          <cell r="B372" t="str">
            <v>其他普通教育支出</v>
          </cell>
          <cell r="C372">
            <v>364</v>
          </cell>
        </row>
        <row r="373">
          <cell r="A373">
            <v>20503</v>
          </cell>
          <cell r="B373" t="str">
            <v>职业教育</v>
          </cell>
          <cell r="C373">
            <v>2694</v>
          </cell>
        </row>
        <row r="374">
          <cell r="A374">
            <v>2050301</v>
          </cell>
          <cell r="B374" t="str">
            <v>初等职业教育</v>
          </cell>
          <cell r="C374">
            <v>0</v>
          </cell>
        </row>
        <row r="375">
          <cell r="A375">
            <v>2050302</v>
          </cell>
          <cell r="B375" t="str">
            <v>中等职业教育</v>
          </cell>
          <cell r="C375">
            <v>2694</v>
          </cell>
        </row>
        <row r="376">
          <cell r="A376">
            <v>2050303</v>
          </cell>
          <cell r="B376" t="str">
            <v>技校教育</v>
          </cell>
          <cell r="C376">
            <v>0</v>
          </cell>
        </row>
        <row r="377">
          <cell r="A377">
            <v>2050305</v>
          </cell>
          <cell r="B377" t="str">
            <v>高等职业教育</v>
          </cell>
          <cell r="C377">
            <v>0</v>
          </cell>
        </row>
        <row r="378">
          <cell r="A378">
            <v>2050399</v>
          </cell>
          <cell r="B378" t="str">
            <v>其他职业教育支出</v>
          </cell>
          <cell r="C378">
            <v>0</v>
          </cell>
        </row>
        <row r="379">
          <cell r="A379">
            <v>20504</v>
          </cell>
          <cell r="B379" t="str">
            <v>成人教育</v>
          </cell>
          <cell r="C379">
            <v>0</v>
          </cell>
        </row>
        <row r="380">
          <cell r="A380">
            <v>2050401</v>
          </cell>
          <cell r="B380" t="str">
            <v>成人初等教育</v>
          </cell>
          <cell r="C380">
            <v>0</v>
          </cell>
        </row>
        <row r="381">
          <cell r="A381">
            <v>2050402</v>
          </cell>
          <cell r="B381" t="str">
            <v>成人中等教育</v>
          </cell>
          <cell r="C381">
            <v>0</v>
          </cell>
        </row>
        <row r="382">
          <cell r="A382">
            <v>2050403</v>
          </cell>
          <cell r="B382" t="str">
            <v>成人高等教育</v>
          </cell>
          <cell r="C382">
            <v>0</v>
          </cell>
        </row>
        <row r="383">
          <cell r="A383">
            <v>2050404</v>
          </cell>
          <cell r="B383" t="str">
            <v>成人广播电视教育</v>
          </cell>
          <cell r="C383">
            <v>0</v>
          </cell>
        </row>
        <row r="384">
          <cell r="A384">
            <v>2050499</v>
          </cell>
          <cell r="B384" t="str">
            <v>其他成人教育支出</v>
          </cell>
          <cell r="C384">
            <v>0</v>
          </cell>
        </row>
        <row r="385">
          <cell r="A385">
            <v>20505</v>
          </cell>
          <cell r="B385" t="str">
            <v>广播电视教育</v>
          </cell>
          <cell r="C385">
            <v>0</v>
          </cell>
        </row>
        <row r="386">
          <cell r="A386">
            <v>2050501</v>
          </cell>
          <cell r="B386" t="str">
            <v>广播电视学校</v>
          </cell>
          <cell r="C386">
            <v>0</v>
          </cell>
        </row>
        <row r="387">
          <cell r="A387">
            <v>2050502</v>
          </cell>
          <cell r="B387" t="str">
            <v>教育电视台</v>
          </cell>
          <cell r="C387">
            <v>0</v>
          </cell>
        </row>
        <row r="388">
          <cell r="A388">
            <v>2050599</v>
          </cell>
          <cell r="B388" t="str">
            <v>其他广播电视教育支出</v>
          </cell>
          <cell r="C388">
            <v>0</v>
          </cell>
        </row>
        <row r="389">
          <cell r="A389">
            <v>20506</v>
          </cell>
          <cell r="B389" t="str">
            <v>留学教育</v>
          </cell>
          <cell r="C389">
            <v>0</v>
          </cell>
        </row>
        <row r="390">
          <cell r="A390">
            <v>2050601</v>
          </cell>
          <cell r="B390" t="str">
            <v>出国留学教育</v>
          </cell>
          <cell r="C390">
            <v>0</v>
          </cell>
        </row>
        <row r="391">
          <cell r="A391">
            <v>2050602</v>
          </cell>
          <cell r="B391" t="str">
            <v>来华留学教育</v>
          </cell>
          <cell r="C391">
            <v>0</v>
          </cell>
        </row>
        <row r="392">
          <cell r="A392">
            <v>2050699</v>
          </cell>
          <cell r="B392" t="str">
            <v>其他留学教育支出</v>
          </cell>
          <cell r="C392">
            <v>0</v>
          </cell>
        </row>
        <row r="393">
          <cell r="A393">
            <v>20507</v>
          </cell>
          <cell r="B393" t="str">
            <v>特殊教育</v>
          </cell>
          <cell r="C393">
            <v>473</v>
          </cell>
        </row>
        <row r="394">
          <cell r="A394">
            <v>2050701</v>
          </cell>
          <cell r="B394" t="str">
            <v>特殊学校教育</v>
          </cell>
          <cell r="C394">
            <v>473</v>
          </cell>
        </row>
        <row r="395">
          <cell r="A395">
            <v>2050702</v>
          </cell>
          <cell r="B395" t="str">
            <v>工读学校教育</v>
          </cell>
          <cell r="C395">
            <v>0</v>
          </cell>
        </row>
        <row r="396">
          <cell r="A396">
            <v>2050799</v>
          </cell>
          <cell r="B396" t="str">
            <v>其他特殊教育支出</v>
          </cell>
          <cell r="C396">
            <v>0</v>
          </cell>
        </row>
        <row r="397">
          <cell r="A397">
            <v>20508</v>
          </cell>
          <cell r="B397" t="str">
            <v>进修及培训</v>
          </cell>
          <cell r="C397">
            <v>1182</v>
          </cell>
        </row>
        <row r="398">
          <cell r="A398">
            <v>2050801</v>
          </cell>
          <cell r="B398" t="str">
            <v>教师进修</v>
          </cell>
          <cell r="C398">
            <v>1182</v>
          </cell>
        </row>
        <row r="399">
          <cell r="A399">
            <v>2050802</v>
          </cell>
          <cell r="B399" t="str">
            <v>干部教育</v>
          </cell>
          <cell r="C399">
            <v>0</v>
          </cell>
        </row>
        <row r="400">
          <cell r="A400">
            <v>2050803</v>
          </cell>
          <cell r="B400" t="str">
            <v>培训支出</v>
          </cell>
          <cell r="C400">
            <v>0</v>
          </cell>
        </row>
        <row r="401">
          <cell r="A401">
            <v>2050804</v>
          </cell>
          <cell r="B401" t="str">
            <v>退役士兵能力提升</v>
          </cell>
          <cell r="C401">
            <v>0</v>
          </cell>
        </row>
        <row r="402">
          <cell r="A402">
            <v>2050899</v>
          </cell>
          <cell r="B402" t="str">
            <v>其他进修及培训</v>
          </cell>
          <cell r="C402">
            <v>0</v>
          </cell>
        </row>
        <row r="403">
          <cell r="A403">
            <v>20509</v>
          </cell>
          <cell r="B403" t="str">
            <v>教育费附加安排的支出</v>
          </cell>
          <cell r="C403">
            <v>13001</v>
          </cell>
        </row>
        <row r="404">
          <cell r="A404">
            <v>2050901</v>
          </cell>
          <cell r="B404" t="str">
            <v>农村中小学校舍建设</v>
          </cell>
          <cell r="C404">
            <v>50</v>
          </cell>
        </row>
        <row r="405">
          <cell r="A405">
            <v>2050902</v>
          </cell>
          <cell r="B405" t="str">
            <v>农村中小学教学设施</v>
          </cell>
          <cell r="C405">
            <v>0</v>
          </cell>
        </row>
        <row r="406">
          <cell r="A406">
            <v>2050903</v>
          </cell>
          <cell r="B406" t="str">
            <v>城市中小学校舍建设</v>
          </cell>
          <cell r="C406">
            <v>2003</v>
          </cell>
        </row>
        <row r="407">
          <cell r="A407">
            <v>2050904</v>
          </cell>
          <cell r="B407" t="str">
            <v>城市中小学教学设施</v>
          </cell>
          <cell r="C407">
            <v>0</v>
          </cell>
        </row>
        <row r="408">
          <cell r="A408">
            <v>2050905</v>
          </cell>
          <cell r="B408" t="str">
            <v>中等职业学校教学设施</v>
          </cell>
          <cell r="C408">
            <v>0</v>
          </cell>
        </row>
        <row r="409">
          <cell r="A409">
            <v>2050999</v>
          </cell>
          <cell r="B409" t="str">
            <v>其他教育费附加安排的支出</v>
          </cell>
          <cell r="C409">
            <v>10948</v>
          </cell>
        </row>
        <row r="410">
          <cell r="A410">
            <v>20599</v>
          </cell>
          <cell r="B410" t="str">
            <v>其他教育支出</v>
          </cell>
          <cell r="C410">
            <v>43</v>
          </cell>
        </row>
        <row r="411">
          <cell r="A411">
            <v>2059999</v>
          </cell>
          <cell r="B411" t="str">
            <v>其他教育支出</v>
          </cell>
          <cell r="C411">
            <v>43</v>
          </cell>
        </row>
        <row r="412">
          <cell r="A412">
            <v>206</v>
          </cell>
          <cell r="B412" t="str">
            <v>科学技术支出</v>
          </cell>
          <cell r="C412">
            <v>2397</v>
          </cell>
        </row>
        <row r="413">
          <cell r="A413">
            <v>20601</v>
          </cell>
          <cell r="B413" t="str">
            <v>科学技术管理事务</v>
          </cell>
          <cell r="C413">
            <v>0</v>
          </cell>
        </row>
        <row r="414">
          <cell r="A414">
            <v>2060101</v>
          </cell>
          <cell r="B414" t="str">
            <v>行政运行</v>
          </cell>
          <cell r="C414">
            <v>0</v>
          </cell>
        </row>
        <row r="415">
          <cell r="A415">
            <v>2060102</v>
          </cell>
          <cell r="B415" t="str">
            <v>一般行政管理事务</v>
          </cell>
          <cell r="C415">
            <v>0</v>
          </cell>
        </row>
        <row r="416">
          <cell r="A416">
            <v>2060103</v>
          </cell>
          <cell r="B416" t="str">
            <v>机关服务</v>
          </cell>
          <cell r="C416">
            <v>0</v>
          </cell>
        </row>
        <row r="417">
          <cell r="A417">
            <v>2060199</v>
          </cell>
          <cell r="B417" t="str">
            <v>其他科学技术管理事务支出</v>
          </cell>
          <cell r="C417">
            <v>0</v>
          </cell>
        </row>
        <row r="418">
          <cell r="A418">
            <v>20602</v>
          </cell>
          <cell r="B418" t="str">
            <v>基础研究</v>
          </cell>
          <cell r="C418">
            <v>0</v>
          </cell>
        </row>
        <row r="419">
          <cell r="A419">
            <v>2060201</v>
          </cell>
          <cell r="B419" t="str">
            <v>机构运行</v>
          </cell>
          <cell r="C419">
            <v>0</v>
          </cell>
        </row>
        <row r="420">
          <cell r="A420">
            <v>2060203</v>
          </cell>
          <cell r="B420" t="str">
            <v>自然科学基金</v>
          </cell>
          <cell r="C420">
            <v>0</v>
          </cell>
        </row>
        <row r="421">
          <cell r="A421">
            <v>2060204</v>
          </cell>
          <cell r="B421" t="str">
            <v>实验室及相关设施</v>
          </cell>
          <cell r="C421">
            <v>0</v>
          </cell>
        </row>
        <row r="422">
          <cell r="A422">
            <v>2060205</v>
          </cell>
          <cell r="B422" t="str">
            <v>重大科学工程</v>
          </cell>
          <cell r="C422">
            <v>0</v>
          </cell>
        </row>
        <row r="423">
          <cell r="A423">
            <v>2060206</v>
          </cell>
          <cell r="B423" t="str">
            <v>专项基础科研</v>
          </cell>
          <cell r="C423">
            <v>0</v>
          </cell>
        </row>
        <row r="424">
          <cell r="A424">
            <v>2060207</v>
          </cell>
          <cell r="B424" t="str">
            <v>专项技术基础</v>
          </cell>
          <cell r="C424">
            <v>0</v>
          </cell>
        </row>
        <row r="425">
          <cell r="A425">
            <v>2060208</v>
          </cell>
          <cell r="B425" t="str">
            <v>科技人才队伍建设</v>
          </cell>
          <cell r="C425">
            <v>0</v>
          </cell>
        </row>
        <row r="426">
          <cell r="A426">
            <v>2060299</v>
          </cell>
          <cell r="B426" t="str">
            <v>其他基础研究支出</v>
          </cell>
          <cell r="C426">
            <v>0</v>
          </cell>
        </row>
        <row r="427">
          <cell r="A427">
            <v>20603</v>
          </cell>
          <cell r="B427" t="str">
            <v>应用研究</v>
          </cell>
          <cell r="C427">
            <v>0</v>
          </cell>
        </row>
        <row r="428">
          <cell r="A428">
            <v>2060301</v>
          </cell>
          <cell r="B428" t="str">
            <v>机构运行</v>
          </cell>
          <cell r="C428">
            <v>0</v>
          </cell>
        </row>
        <row r="429">
          <cell r="A429">
            <v>2060302</v>
          </cell>
          <cell r="B429" t="str">
            <v>社会公益研究</v>
          </cell>
          <cell r="C429">
            <v>0</v>
          </cell>
        </row>
        <row r="430">
          <cell r="A430">
            <v>2060303</v>
          </cell>
          <cell r="B430" t="str">
            <v>高技术研究</v>
          </cell>
          <cell r="C430">
            <v>0</v>
          </cell>
        </row>
        <row r="431">
          <cell r="A431">
            <v>2060304</v>
          </cell>
          <cell r="B431" t="str">
            <v>专项科研试制</v>
          </cell>
          <cell r="C431">
            <v>0</v>
          </cell>
        </row>
        <row r="432">
          <cell r="A432">
            <v>2060399</v>
          </cell>
          <cell r="B432" t="str">
            <v>其他应用研究支出</v>
          </cell>
          <cell r="C432">
            <v>0</v>
          </cell>
        </row>
        <row r="433">
          <cell r="A433">
            <v>20604</v>
          </cell>
          <cell r="B433" t="str">
            <v>技术研究与开发</v>
          </cell>
          <cell r="C433">
            <v>2045</v>
          </cell>
        </row>
        <row r="434">
          <cell r="A434">
            <v>2060401</v>
          </cell>
          <cell r="B434" t="str">
            <v>机构运行</v>
          </cell>
          <cell r="C434">
            <v>0</v>
          </cell>
        </row>
        <row r="435">
          <cell r="A435">
            <v>2060404</v>
          </cell>
          <cell r="B435" t="str">
            <v>科技成果转化与扩散</v>
          </cell>
          <cell r="C435">
            <v>0</v>
          </cell>
        </row>
        <row r="436">
          <cell r="A436">
            <v>2060405</v>
          </cell>
          <cell r="B436" t="str">
            <v>共性技术研究与开发</v>
          </cell>
          <cell r="C436">
            <v>0</v>
          </cell>
        </row>
        <row r="437">
          <cell r="A437">
            <v>2060499</v>
          </cell>
          <cell r="B437" t="str">
            <v>其他技术研究与开发支出</v>
          </cell>
          <cell r="C437">
            <v>2045</v>
          </cell>
        </row>
        <row r="438">
          <cell r="A438">
            <v>20605</v>
          </cell>
          <cell r="B438" t="str">
            <v>科技条件与服务</v>
          </cell>
          <cell r="C438">
            <v>0</v>
          </cell>
        </row>
        <row r="439">
          <cell r="A439">
            <v>2060501</v>
          </cell>
          <cell r="B439" t="str">
            <v>机构运行</v>
          </cell>
          <cell r="C439">
            <v>0</v>
          </cell>
        </row>
        <row r="440">
          <cell r="A440">
            <v>2060502</v>
          </cell>
          <cell r="B440" t="str">
            <v>技术创新服务体系</v>
          </cell>
          <cell r="C440">
            <v>0</v>
          </cell>
        </row>
        <row r="441">
          <cell r="A441">
            <v>2060503</v>
          </cell>
          <cell r="B441" t="str">
            <v>科技条件专项</v>
          </cell>
          <cell r="C441">
            <v>0</v>
          </cell>
        </row>
        <row r="442">
          <cell r="A442">
            <v>2060599</v>
          </cell>
          <cell r="B442" t="str">
            <v>其他科技条件与服务支出</v>
          </cell>
          <cell r="C442">
            <v>0</v>
          </cell>
        </row>
        <row r="443">
          <cell r="A443">
            <v>20606</v>
          </cell>
          <cell r="B443" t="str">
            <v>社会科学</v>
          </cell>
          <cell r="C443">
            <v>0</v>
          </cell>
        </row>
        <row r="444">
          <cell r="A444">
            <v>2060601</v>
          </cell>
          <cell r="B444" t="str">
            <v>社会科学研究机构</v>
          </cell>
          <cell r="C444">
            <v>0</v>
          </cell>
        </row>
        <row r="445">
          <cell r="A445">
            <v>2060602</v>
          </cell>
          <cell r="B445" t="str">
            <v>社会科学研究</v>
          </cell>
          <cell r="C445">
            <v>0</v>
          </cell>
        </row>
        <row r="446">
          <cell r="A446">
            <v>2060603</v>
          </cell>
          <cell r="B446" t="str">
            <v>社科基金支出</v>
          </cell>
          <cell r="C446">
            <v>0</v>
          </cell>
        </row>
        <row r="447">
          <cell r="A447">
            <v>2060699</v>
          </cell>
          <cell r="B447" t="str">
            <v>其他社会科学支出</v>
          </cell>
          <cell r="C447">
            <v>0</v>
          </cell>
        </row>
        <row r="448">
          <cell r="A448">
            <v>20607</v>
          </cell>
          <cell r="B448" t="str">
            <v>科学技术普及</v>
          </cell>
          <cell r="C448">
            <v>332</v>
          </cell>
        </row>
        <row r="449">
          <cell r="A449">
            <v>2060701</v>
          </cell>
          <cell r="B449" t="str">
            <v>机构运行</v>
          </cell>
          <cell r="C449">
            <v>143</v>
          </cell>
        </row>
        <row r="450">
          <cell r="A450">
            <v>2060702</v>
          </cell>
          <cell r="B450" t="str">
            <v>科普活动</v>
          </cell>
          <cell r="C450">
            <v>187</v>
          </cell>
        </row>
        <row r="451">
          <cell r="A451">
            <v>2060703</v>
          </cell>
          <cell r="B451" t="str">
            <v>青少年科技活动</v>
          </cell>
          <cell r="C451">
            <v>0</v>
          </cell>
        </row>
        <row r="452">
          <cell r="A452">
            <v>2060704</v>
          </cell>
          <cell r="B452" t="str">
            <v>学术交流活动</v>
          </cell>
          <cell r="C452">
            <v>0</v>
          </cell>
        </row>
        <row r="453">
          <cell r="A453">
            <v>2060705</v>
          </cell>
          <cell r="B453" t="str">
            <v>科技馆站</v>
          </cell>
          <cell r="C453">
            <v>0</v>
          </cell>
        </row>
        <row r="454">
          <cell r="A454">
            <v>2060799</v>
          </cell>
          <cell r="B454" t="str">
            <v>其他科学技术普及支出</v>
          </cell>
          <cell r="C454">
            <v>2</v>
          </cell>
        </row>
        <row r="455">
          <cell r="A455">
            <v>20608</v>
          </cell>
          <cell r="B455" t="str">
            <v>科技交流与合作</v>
          </cell>
          <cell r="C455">
            <v>0</v>
          </cell>
        </row>
        <row r="456">
          <cell r="A456">
            <v>2060801</v>
          </cell>
          <cell r="B456" t="str">
            <v>国际交流与合作</v>
          </cell>
          <cell r="C456">
            <v>0</v>
          </cell>
        </row>
        <row r="457">
          <cell r="A457">
            <v>2060802</v>
          </cell>
          <cell r="B457" t="str">
            <v>重大科技合作项目</v>
          </cell>
          <cell r="C457">
            <v>0</v>
          </cell>
        </row>
        <row r="458">
          <cell r="A458">
            <v>2060899</v>
          </cell>
          <cell r="B458" t="str">
            <v>其他科技交流与合作支出</v>
          </cell>
          <cell r="C458">
            <v>0</v>
          </cell>
        </row>
        <row r="459">
          <cell r="A459">
            <v>20609</v>
          </cell>
          <cell r="B459" t="str">
            <v>科技重大项目</v>
          </cell>
          <cell r="C459">
            <v>0</v>
          </cell>
        </row>
        <row r="460">
          <cell r="A460">
            <v>2060901</v>
          </cell>
          <cell r="B460" t="str">
            <v>科技重大专项</v>
          </cell>
          <cell r="C460">
            <v>0</v>
          </cell>
        </row>
        <row r="461">
          <cell r="A461">
            <v>2060902</v>
          </cell>
          <cell r="B461" t="str">
            <v>重点研发计划</v>
          </cell>
          <cell r="C461">
            <v>0</v>
          </cell>
        </row>
        <row r="462">
          <cell r="A462">
            <v>2060999</v>
          </cell>
          <cell r="B462" t="str">
            <v>其他科技重大项目</v>
          </cell>
          <cell r="C462">
            <v>0</v>
          </cell>
        </row>
        <row r="463">
          <cell r="A463">
            <v>20699</v>
          </cell>
          <cell r="B463" t="str">
            <v>其他科学技术支出</v>
          </cell>
          <cell r="C463">
            <v>20</v>
          </cell>
        </row>
        <row r="464">
          <cell r="A464">
            <v>2069901</v>
          </cell>
          <cell r="B464" t="str">
            <v>科技奖励</v>
          </cell>
          <cell r="C464">
            <v>0</v>
          </cell>
        </row>
        <row r="465">
          <cell r="A465">
            <v>2069902</v>
          </cell>
          <cell r="B465" t="str">
            <v>核应急</v>
          </cell>
          <cell r="C465">
            <v>0</v>
          </cell>
        </row>
        <row r="466">
          <cell r="A466">
            <v>2069903</v>
          </cell>
          <cell r="B466" t="str">
            <v>转制科研机构</v>
          </cell>
          <cell r="C466">
            <v>0</v>
          </cell>
        </row>
        <row r="467">
          <cell r="A467">
            <v>2069999</v>
          </cell>
          <cell r="B467" t="str">
            <v>其他科学技术支出</v>
          </cell>
          <cell r="C467">
            <v>20</v>
          </cell>
        </row>
        <row r="468">
          <cell r="A468">
            <v>207</v>
          </cell>
          <cell r="B468" t="str">
            <v>文化旅游体育与传媒支出</v>
          </cell>
          <cell r="C468">
            <v>4938</v>
          </cell>
        </row>
        <row r="469">
          <cell r="A469">
            <v>20701</v>
          </cell>
          <cell r="B469" t="str">
            <v>文化和旅游</v>
          </cell>
          <cell r="C469">
            <v>1727</v>
          </cell>
        </row>
        <row r="470">
          <cell r="A470">
            <v>2070101</v>
          </cell>
          <cell r="B470" t="str">
            <v>行政运行</v>
          </cell>
          <cell r="C470">
            <v>386</v>
          </cell>
        </row>
        <row r="471">
          <cell r="A471">
            <v>2070102</v>
          </cell>
          <cell r="B471" t="str">
            <v>一般行政管理事务</v>
          </cell>
          <cell r="C471">
            <v>6</v>
          </cell>
        </row>
        <row r="472">
          <cell r="A472">
            <v>2070103</v>
          </cell>
          <cell r="B472" t="str">
            <v>机关服务</v>
          </cell>
          <cell r="C472">
            <v>0</v>
          </cell>
        </row>
        <row r="473">
          <cell r="A473">
            <v>2070104</v>
          </cell>
          <cell r="B473" t="str">
            <v>图书馆</v>
          </cell>
          <cell r="C473">
            <v>190</v>
          </cell>
        </row>
        <row r="474">
          <cell r="A474">
            <v>2070105</v>
          </cell>
          <cell r="B474" t="str">
            <v>文化展示及纪念机构</v>
          </cell>
          <cell r="C474">
            <v>0</v>
          </cell>
        </row>
        <row r="475">
          <cell r="A475">
            <v>2070106</v>
          </cell>
          <cell r="B475" t="str">
            <v>艺术表演场所</v>
          </cell>
          <cell r="C475">
            <v>0</v>
          </cell>
        </row>
        <row r="476">
          <cell r="A476">
            <v>2070107</v>
          </cell>
          <cell r="B476" t="str">
            <v>艺术表演团体</v>
          </cell>
          <cell r="C476">
            <v>0</v>
          </cell>
        </row>
        <row r="477">
          <cell r="A477">
            <v>2070108</v>
          </cell>
          <cell r="B477" t="str">
            <v>文化活动</v>
          </cell>
          <cell r="C477">
            <v>0</v>
          </cell>
        </row>
        <row r="478">
          <cell r="A478">
            <v>2070109</v>
          </cell>
          <cell r="B478" t="str">
            <v>群众文化</v>
          </cell>
          <cell r="C478">
            <v>304</v>
          </cell>
        </row>
        <row r="479">
          <cell r="A479">
            <v>2070110</v>
          </cell>
          <cell r="B479" t="str">
            <v>文化和旅游交流与合作</v>
          </cell>
          <cell r="C479">
            <v>0</v>
          </cell>
        </row>
        <row r="480">
          <cell r="A480">
            <v>2070111</v>
          </cell>
          <cell r="B480" t="str">
            <v>文化创作与保护</v>
          </cell>
          <cell r="C480">
            <v>18</v>
          </cell>
        </row>
        <row r="481">
          <cell r="A481">
            <v>2070112</v>
          </cell>
          <cell r="B481" t="str">
            <v>文化和旅游市场管理</v>
          </cell>
          <cell r="C481">
            <v>10</v>
          </cell>
        </row>
        <row r="482">
          <cell r="A482">
            <v>2070113</v>
          </cell>
          <cell r="B482" t="str">
            <v>旅游宣传</v>
          </cell>
          <cell r="C482">
            <v>20</v>
          </cell>
        </row>
        <row r="483">
          <cell r="A483">
            <v>2070114</v>
          </cell>
          <cell r="B483" t="str">
            <v>文化和旅游管理事务</v>
          </cell>
          <cell r="C483">
            <v>479</v>
          </cell>
        </row>
        <row r="484">
          <cell r="A484">
            <v>2070199</v>
          </cell>
          <cell r="B484" t="str">
            <v>其他文化和旅游支出</v>
          </cell>
          <cell r="C484">
            <v>314</v>
          </cell>
        </row>
        <row r="485">
          <cell r="A485">
            <v>20702</v>
          </cell>
          <cell r="B485" t="str">
            <v>文物</v>
          </cell>
          <cell r="C485">
            <v>1881</v>
          </cell>
        </row>
        <row r="486">
          <cell r="A486">
            <v>2070201</v>
          </cell>
          <cell r="B486" t="str">
            <v>行政运行</v>
          </cell>
          <cell r="C486">
            <v>71</v>
          </cell>
        </row>
        <row r="487">
          <cell r="A487">
            <v>2070202</v>
          </cell>
          <cell r="B487" t="str">
            <v>一般行政管理事务</v>
          </cell>
          <cell r="C487">
            <v>0</v>
          </cell>
        </row>
        <row r="488">
          <cell r="A488">
            <v>2070203</v>
          </cell>
          <cell r="B488" t="str">
            <v>机关服务</v>
          </cell>
          <cell r="C488">
            <v>0</v>
          </cell>
        </row>
        <row r="489">
          <cell r="A489">
            <v>2070204</v>
          </cell>
          <cell r="B489" t="str">
            <v>文物保护</v>
          </cell>
          <cell r="C489">
            <v>1783</v>
          </cell>
        </row>
        <row r="490">
          <cell r="A490">
            <v>2070205</v>
          </cell>
          <cell r="B490" t="str">
            <v>博物馆</v>
          </cell>
          <cell r="C490">
            <v>27</v>
          </cell>
        </row>
        <row r="491">
          <cell r="A491">
            <v>2070206</v>
          </cell>
          <cell r="B491" t="str">
            <v>历史名城与古迹</v>
          </cell>
          <cell r="C491">
            <v>0</v>
          </cell>
        </row>
        <row r="492">
          <cell r="A492">
            <v>2070299</v>
          </cell>
          <cell r="B492" t="str">
            <v>其他文物支出</v>
          </cell>
          <cell r="C492">
            <v>0</v>
          </cell>
        </row>
        <row r="493">
          <cell r="A493">
            <v>20703</v>
          </cell>
          <cell r="B493" t="str">
            <v>体育</v>
          </cell>
          <cell r="C493">
            <v>30</v>
          </cell>
        </row>
        <row r="494">
          <cell r="A494">
            <v>2070301</v>
          </cell>
          <cell r="B494" t="str">
            <v>行政运行</v>
          </cell>
          <cell r="C494">
            <v>0</v>
          </cell>
        </row>
        <row r="495">
          <cell r="A495">
            <v>2070302</v>
          </cell>
          <cell r="B495" t="str">
            <v>一般行政管理事务</v>
          </cell>
          <cell r="C495">
            <v>0</v>
          </cell>
        </row>
        <row r="496">
          <cell r="A496">
            <v>2070303</v>
          </cell>
          <cell r="B496" t="str">
            <v>机关服务</v>
          </cell>
          <cell r="C496">
            <v>0</v>
          </cell>
        </row>
        <row r="497">
          <cell r="A497">
            <v>2070304</v>
          </cell>
          <cell r="B497" t="str">
            <v>运动项目管理</v>
          </cell>
          <cell r="C497">
            <v>0</v>
          </cell>
        </row>
        <row r="498">
          <cell r="A498">
            <v>2070305</v>
          </cell>
          <cell r="B498" t="str">
            <v>体育竞赛</v>
          </cell>
          <cell r="C498">
            <v>10</v>
          </cell>
        </row>
        <row r="499">
          <cell r="A499">
            <v>2070306</v>
          </cell>
          <cell r="B499" t="str">
            <v>体育训练</v>
          </cell>
          <cell r="C499">
            <v>0</v>
          </cell>
        </row>
        <row r="500">
          <cell r="A500">
            <v>2070307</v>
          </cell>
          <cell r="B500" t="str">
            <v>体育场馆</v>
          </cell>
          <cell r="C500">
            <v>0</v>
          </cell>
        </row>
        <row r="501">
          <cell r="A501">
            <v>2070308</v>
          </cell>
          <cell r="B501" t="str">
            <v>群众体育</v>
          </cell>
          <cell r="C501">
            <v>20</v>
          </cell>
        </row>
        <row r="502">
          <cell r="A502">
            <v>2070309</v>
          </cell>
          <cell r="B502" t="str">
            <v>体育交流与合作</v>
          </cell>
          <cell r="C502">
            <v>0</v>
          </cell>
        </row>
        <row r="503">
          <cell r="A503">
            <v>2070399</v>
          </cell>
          <cell r="B503" t="str">
            <v>其他体育支出</v>
          </cell>
          <cell r="C503">
            <v>0</v>
          </cell>
        </row>
        <row r="504">
          <cell r="A504">
            <v>20706</v>
          </cell>
          <cell r="B504" t="str">
            <v>新闻出版电影</v>
          </cell>
          <cell r="C504">
            <v>545</v>
          </cell>
        </row>
        <row r="505">
          <cell r="A505">
            <v>2070601</v>
          </cell>
          <cell r="B505" t="str">
            <v>行政运行</v>
          </cell>
          <cell r="C505">
            <v>393</v>
          </cell>
        </row>
        <row r="506">
          <cell r="A506">
            <v>2070602</v>
          </cell>
          <cell r="B506" t="str">
            <v>一般行政管理事务</v>
          </cell>
          <cell r="C506">
            <v>152</v>
          </cell>
        </row>
        <row r="507">
          <cell r="A507">
            <v>2070603</v>
          </cell>
          <cell r="B507" t="str">
            <v>机关服务</v>
          </cell>
          <cell r="C507">
            <v>0</v>
          </cell>
        </row>
        <row r="508">
          <cell r="A508">
            <v>2070604</v>
          </cell>
          <cell r="B508" t="str">
            <v>新闻通讯</v>
          </cell>
          <cell r="C508">
            <v>0</v>
          </cell>
        </row>
        <row r="509">
          <cell r="A509">
            <v>2070605</v>
          </cell>
          <cell r="B509" t="str">
            <v>出版发行</v>
          </cell>
          <cell r="C509">
            <v>0</v>
          </cell>
        </row>
        <row r="510">
          <cell r="A510">
            <v>2070606</v>
          </cell>
          <cell r="B510" t="str">
            <v>版权管理</v>
          </cell>
          <cell r="C510">
            <v>0</v>
          </cell>
        </row>
        <row r="511">
          <cell r="A511">
            <v>2070607</v>
          </cell>
          <cell r="B511" t="str">
            <v>电影</v>
          </cell>
          <cell r="C511">
            <v>0</v>
          </cell>
        </row>
        <row r="512">
          <cell r="A512">
            <v>2070699</v>
          </cell>
          <cell r="B512" t="str">
            <v>其他新闻出版电影支出</v>
          </cell>
          <cell r="C512">
            <v>0</v>
          </cell>
        </row>
        <row r="513">
          <cell r="A513">
            <v>20708</v>
          </cell>
          <cell r="B513" t="str">
            <v>广播电视</v>
          </cell>
          <cell r="C513">
            <v>5</v>
          </cell>
        </row>
        <row r="514">
          <cell r="A514">
            <v>2070801</v>
          </cell>
          <cell r="B514" t="str">
            <v>行政运行</v>
          </cell>
          <cell r="C514">
            <v>0</v>
          </cell>
        </row>
        <row r="515">
          <cell r="A515">
            <v>2070802</v>
          </cell>
          <cell r="B515" t="str">
            <v>一般行政管理事务</v>
          </cell>
          <cell r="C515">
            <v>0</v>
          </cell>
        </row>
        <row r="516">
          <cell r="A516">
            <v>2070803</v>
          </cell>
          <cell r="B516" t="str">
            <v>机关服务</v>
          </cell>
          <cell r="C516">
            <v>0</v>
          </cell>
        </row>
        <row r="517">
          <cell r="A517">
            <v>2070806</v>
          </cell>
          <cell r="B517" t="str">
            <v>监测监管</v>
          </cell>
          <cell r="C517">
            <v>0</v>
          </cell>
        </row>
        <row r="518">
          <cell r="A518">
            <v>2070807</v>
          </cell>
          <cell r="B518" t="str">
            <v>传输发射</v>
          </cell>
          <cell r="C518">
            <v>0</v>
          </cell>
        </row>
        <row r="519">
          <cell r="A519">
            <v>2070808</v>
          </cell>
          <cell r="B519" t="str">
            <v>广播电视事务</v>
          </cell>
          <cell r="C519">
            <v>0</v>
          </cell>
        </row>
        <row r="520">
          <cell r="A520">
            <v>2070899</v>
          </cell>
          <cell r="B520" t="str">
            <v>其他广播电视支出</v>
          </cell>
          <cell r="C520">
            <v>5</v>
          </cell>
        </row>
        <row r="521">
          <cell r="A521">
            <v>20799</v>
          </cell>
          <cell r="B521" t="str">
            <v>其他文化旅游体育与传媒支出</v>
          </cell>
          <cell r="C521">
            <v>750</v>
          </cell>
        </row>
        <row r="522">
          <cell r="A522">
            <v>2079902</v>
          </cell>
          <cell r="B522" t="str">
            <v>宣传文化发展专项支出</v>
          </cell>
          <cell r="C522">
            <v>0</v>
          </cell>
        </row>
        <row r="523">
          <cell r="A523">
            <v>2079903</v>
          </cell>
          <cell r="B523" t="str">
            <v>文化产业发展专项支出</v>
          </cell>
          <cell r="C523">
            <v>750</v>
          </cell>
        </row>
        <row r="524">
          <cell r="A524">
            <v>2079999</v>
          </cell>
          <cell r="B524" t="str">
            <v>其他文化旅游体育与传媒支出</v>
          </cell>
          <cell r="C524">
            <v>0</v>
          </cell>
        </row>
        <row r="525">
          <cell r="A525">
            <v>208</v>
          </cell>
          <cell r="B525" t="str">
            <v>社会保障和就业支出</v>
          </cell>
          <cell r="C525">
            <v>125289</v>
          </cell>
        </row>
        <row r="526">
          <cell r="A526">
            <v>20801</v>
          </cell>
          <cell r="B526" t="str">
            <v>人力资源和社会保障管理事务</v>
          </cell>
          <cell r="C526">
            <v>8415</v>
          </cell>
        </row>
        <row r="527">
          <cell r="A527">
            <v>2080101</v>
          </cell>
          <cell r="B527" t="str">
            <v>行政运行</v>
          </cell>
          <cell r="C527">
            <v>2340</v>
          </cell>
        </row>
        <row r="528">
          <cell r="A528">
            <v>2080102</v>
          </cell>
          <cell r="B528" t="str">
            <v>一般行政管理事务</v>
          </cell>
          <cell r="C528">
            <v>0</v>
          </cell>
        </row>
        <row r="529">
          <cell r="A529">
            <v>2080103</v>
          </cell>
          <cell r="B529" t="str">
            <v>机关服务</v>
          </cell>
          <cell r="C529">
            <v>0</v>
          </cell>
        </row>
        <row r="530">
          <cell r="A530">
            <v>2080104</v>
          </cell>
          <cell r="B530" t="str">
            <v>综合业务管理</v>
          </cell>
          <cell r="C530">
            <v>0</v>
          </cell>
        </row>
        <row r="531">
          <cell r="A531">
            <v>2080105</v>
          </cell>
          <cell r="B531" t="str">
            <v>劳动保障监察</v>
          </cell>
          <cell r="C531">
            <v>20</v>
          </cell>
        </row>
        <row r="532">
          <cell r="A532">
            <v>2080106</v>
          </cell>
          <cell r="B532" t="str">
            <v>就业管理事务</v>
          </cell>
          <cell r="C532">
            <v>0</v>
          </cell>
        </row>
        <row r="533">
          <cell r="A533">
            <v>2080107</v>
          </cell>
          <cell r="B533" t="str">
            <v>社会保险业务管理事务</v>
          </cell>
          <cell r="C533">
            <v>1</v>
          </cell>
        </row>
        <row r="534">
          <cell r="A534">
            <v>2080108</v>
          </cell>
          <cell r="B534" t="str">
            <v>信息化建设</v>
          </cell>
          <cell r="C534">
            <v>1</v>
          </cell>
        </row>
        <row r="535">
          <cell r="A535">
            <v>2080109</v>
          </cell>
          <cell r="B535" t="str">
            <v>社会保险经办机构</v>
          </cell>
          <cell r="C535">
            <v>5311</v>
          </cell>
        </row>
        <row r="536">
          <cell r="A536">
            <v>2080110</v>
          </cell>
          <cell r="B536" t="str">
            <v>劳动关系和维权</v>
          </cell>
          <cell r="C536">
            <v>0</v>
          </cell>
        </row>
        <row r="537">
          <cell r="A537">
            <v>2080111</v>
          </cell>
          <cell r="B537" t="str">
            <v>公共就业服务和职业技能鉴定机构</v>
          </cell>
          <cell r="C537">
            <v>0</v>
          </cell>
        </row>
        <row r="538">
          <cell r="A538">
            <v>2080112</v>
          </cell>
          <cell r="B538" t="str">
            <v>劳动人事争议调解仲裁</v>
          </cell>
          <cell r="C538">
            <v>149</v>
          </cell>
        </row>
        <row r="539">
          <cell r="A539">
            <v>2080113</v>
          </cell>
          <cell r="B539" t="str">
            <v>政府特殊津贴</v>
          </cell>
          <cell r="C539">
            <v>0</v>
          </cell>
        </row>
        <row r="540">
          <cell r="A540">
            <v>2080114</v>
          </cell>
          <cell r="B540" t="str">
            <v>资助留学回国人员</v>
          </cell>
          <cell r="C540">
            <v>0</v>
          </cell>
        </row>
        <row r="541">
          <cell r="A541">
            <v>2080115</v>
          </cell>
          <cell r="B541" t="str">
            <v>博士后日常经费</v>
          </cell>
          <cell r="C541">
            <v>0</v>
          </cell>
        </row>
        <row r="542">
          <cell r="A542">
            <v>2080116</v>
          </cell>
          <cell r="B542" t="str">
            <v>引进人才费用</v>
          </cell>
          <cell r="C542">
            <v>0</v>
          </cell>
        </row>
        <row r="543">
          <cell r="A543">
            <v>2080150</v>
          </cell>
          <cell r="B543" t="str">
            <v>事业运行</v>
          </cell>
          <cell r="C543">
            <v>0</v>
          </cell>
        </row>
        <row r="544">
          <cell r="A544">
            <v>2080199</v>
          </cell>
          <cell r="B544" t="str">
            <v>其他人力资源和社会保障管理事务支出</v>
          </cell>
          <cell r="C544">
            <v>593</v>
          </cell>
        </row>
        <row r="545">
          <cell r="A545">
            <v>20802</v>
          </cell>
          <cell r="B545" t="str">
            <v>民政管理事务</v>
          </cell>
          <cell r="C545">
            <v>1366</v>
          </cell>
        </row>
        <row r="546">
          <cell r="A546">
            <v>2080201</v>
          </cell>
          <cell r="B546" t="str">
            <v>行政运行</v>
          </cell>
          <cell r="C546">
            <v>583</v>
          </cell>
        </row>
        <row r="547">
          <cell r="A547">
            <v>2080202</v>
          </cell>
          <cell r="B547" t="str">
            <v>一般行政管理事务</v>
          </cell>
          <cell r="C547">
            <v>0</v>
          </cell>
        </row>
        <row r="548">
          <cell r="A548">
            <v>2080203</v>
          </cell>
          <cell r="B548" t="str">
            <v>机关服务</v>
          </cell>
          <cell r="C548">
            <v>0</v>
          </cell>
        </row>
        <row r="549">
          <cell r="A549">
            <v>2080206</v>
          </cell>
          <cell r="B549" t="str">
            <v>社会组织管理</v>
          </cell>
          <cell r="C549">
            <v>28</v>
          </cell>
        </row>
        <row r="550">
          <cell r="A550">
            <v>2080207</v>
          </cell>
          <cell r="B550" t="str">
            <v>行政区划和地名管理</v>
          </cell>
          <cell r="C550">
            <v>18</v>
          </cell>
        </row>
        <row r="551">
          <cell r="A551">
            <v>2080208</v>
          </cell>
          <cell r="B551" t="str">
            <v>基层政权建设和社区治理</v>
          </cell>
          <cell r="C551">
            <v>0</v>
          </cell>
        </row>
        <row r="552">
          <cell r="A552">
            <v>2080299</v>
          </cell>
          <cell r="B552" t="str">
            <v>其他民政管理事务支出</v>
          </cell>
          <cell r="C552">
            <v>737</v>
          </cell>
        </row>
        <row r="553">
          <cell r="A553">
            <v>20804</v>
          </cell>
          <cell r="B553" t="str">
            <v>补充全国社会保障基金</v>
          </cell>
          <cell r="C553">
            <v>0</v>
          </cell>
        </row>
        <row r="554">
          <cell r="A554">
            <v>2080402</v>
          </cell>
          <cell r="B554" t="str">
            <v>用一般公共预算补充基金</v>
          </cell>
          <cell r="C554">
            <v>0</v>
          </cell>
        </row>
        <row r="555">
          <cell r="A555">
            <v>20805</v>
          </cell>
          <cell r="B555" t="str">
            <v>行政事业单位养老支出</v>
          </cell>
          <cell r="C555">
            <v>46242</v>
          </cell>
        </row>
        <row r="556">
          <cell r="A556">
            <v>2080501</v>
          </cell>
          <cell r="B556" t="str">
            <v>行政单位离退休</v>
          </cell>
          <cell r="C556">
            <v>4180</v>
          </cell>
        </row>
        <row r="557">
          <cell r="A557">
            <v>2080502</v>
          </cell>
          <cell r="B557" t="str">
            <v>事业单位离退休</v>
          </cell>
          <cell r="C557">
            <v>25</v>
          </cell>
        </row>
        <row r="558">
          <cell r="A558">
            <v>2080503</v>
          </cell>
          <cell r="B558" t="str">
            <v>离退休人员管理机构</v>
          </cell>
          <cell r="C558">
            <v>0</v>
          </cell>
        </row>
        <row r="559">
          <cell r="A559">
            <v>2080505</v>
          </cell>
          <cell r="B559" t="str">
            <v>机关事业单位基本养老保险缴费支出</v>
          </cell>
          <cell r="C559">
            <v>15873</v>
          </cell>
        </row>
        <row r="560">
          <cell r="A560">
            <v>2080506</v>
          </cell>
          <cell r="B560" t="str">
            <v>机关事业单位职业年金缴费支出</v>
          </cell>
          <cell r="C560">
            <v>3265</v>
          </cell>
        </row>
        <row r="561">
          <cell r="A561">
            <v>2080507</v>
          </cell>
          <cell r="B561" t="str">
            <v>对机关事业单位基本养老保险基金的补助</v>
          </cell>
          <cell r="C561">
            <v>9303</v>
          </cell>
        </row>
        <row r="562">
          <cell r="A562">
            <v>2080508</v>
          </cell>
          <cell r="B562" t="str">
            <v>对机关事业单位职业年金的补助</v>
          </cell>
          <cell r="C562">
            <v>0</v>
          </cell>
        </row>
        <row r="563">
          <cell r="A563">
            <v>2080599</v>
          </cell>
          <cell r="B563" t="str">
            <v>其他行政事业单位养老支出</v>
          </cell>
          <cell r="C563">
            <v>13596</v>
          </cell>
        </row>
        <row r="564">
          <cell r="A564">
            <v>20806</v>
          </cell>
          <cell r="B564" t="str">
            <v>企业改革补助</v>
          </cell>
          <cell r="C564">
            <v>1310</v>
          </cell>
        </row>
        <row r="565">
          <cell r="A565">
            <v>2080601</v>
          </cell>
          <cell r="B565" t="str">
            <v>企业关闭破产补助</v>
          </cell>
          <cell r="C565">
            <v>0</v>
          </cell>
        </row>
        <row r="566">
          <cell r="A566">
            <v>2080602</v>
          </cell>
          <cell r="B566" t="str">
            <v>厂办大集体改革补助</v>
          </cell>
          <cell r="C566">
            <v>0</v>
          </cell>
        </row>
        <row r="567">
          <cell r="A567">
            <v>2080699</v>
          </cell>
          <cell r="B567" t="str">
            <v>其他企业改革发展补助</v>
          </cell>
          <cell r="C567">
            <v>1310</v>
          </cell>
        </row>
        <row r="568">
          <cell r="A568">
            <v>20807</v>
          </cell>
          <cell r="B568" t="str">
            <v>就业补助</v>
          </cell>
          <cell r="C568">
            <v>4052</v>
          </cell>
        </row>
        <row r="569">
          <cell r="A569">
            <v>2080701</v>
          </cell>
          <cell r="B569" t="str">
            <v>就业创业服务补贴</v>
          </cell>
          <cell r="C569">
            <v>0</v>
          </cell>
        </row>
        <row r="570">
          <cell r="A570">
            <v>2080702</v>
          </cell>
          <cell r="B570" t="str">
            <v>职业培训补贴</v>
          </cell>
          <cell r="C570">
            <v>0</v>
          </cell>
        </row>
        <row r="571">
          <cell r="A571">
            <v>2080704</v>
          </cell>
          <cell r="B571" t="str">
            <v>社会保险补贴</v>
          </cell>
          <cell r="C571">
            <v>0</v>
          </cell>
        </row>
        <row r="572">
          <cell r="A572">
            <v>2080705</v>
          </cell>
          <cell r="B572" t="str">
            <v>公益性岗位补贴</v>
          </cell>
          <cell r="C572">
            <v>0</v>
          </cell>
        </row>
        <row r="573">
          <cell r="A573">
            <v>2080709</v>
          </cell>
          <cell r="B573" t="str">
            <v>职业技能鉴定补贴</v>
          </cell>
          <cell r="C573">
            <v>0</v>
          </cell>
        </row>
        <row r="574">
          <cell r="A574">
            <v>2080711</v>
          </cell>
          <cell r="B574" t="str">
            <v>就业见习补贴</v>
          </cell>
          <cell r="C574">
            <v>396</v>
          </cell>
        </row>
        <row r="575">
          <cell r="A575">
            <v>2080712</v>
          </cell>
          <cell r="B575" t="str">
            <v>高技能人才培养补助</v>
          </cell>
          <cell r="C575">
            <v>0</v>
          </cell>
        </row>
        <row r="576">
          <cell r="A576">
            <v>2080713</v>
          </cell>
          <cell r="B576" t="str">
            <v>促进创业补贴</v>
          </cell>
          <cell r="C576">
            <v>0</v>
          </cell>
        </row>
        <row r="577">
          <cell r="A577">
            <v>2080799</v>
          </cell>
          <cell r="B577" t="str">
            <v>其他就业补助支出</v>
          </cell>
          <cell r="C577">
            <v>3656</v>
          </cell>
        </row>
        <row r="578">
          <cell r="A578">
            <v>20808</v>
          </cell>
          <cell r="B578" t="str">
            <v>抚恤</v>
          </cell>
          <cell r="C578">
            <v>11347</v>
          </cell>
        </row>
        <row r="579">
          <cell r="A579">
            <v>2080801</v>
          </cell>
          <cell r="B579" t="str">
            <v>死亡抚恤</v>
          </cell>
          <cell r="C579">
            <v>4705</v>
          </cell>
        </row>
        <row r="580">
          <cell r="A580">
            <v>2080802</v>
          </cell>
          <cell r="B580" t="str">
            <v>伤残抚恤</v>
          </cell>
          <cell r="C580">
            <v>2476</v>
          </cell>
        </row>
        <row r="581">
          <cell r="A581">
            <v>2080803</v>
          </cell>
          <cell r="B581" t="str">
            <v>在乡复员、退伍军人生活补助</v>
          </cell>
          <cell r="C581">
            <v>1947</v>
          </cell>
        </row>
        <row r="582">
          <cell r="A582">
            <v>2080804</v>
          </cell>
          <cell r="B582" t="str">
            <v>优抚事业单位支出</v>
          </cell>
          <cell r="C582">
            <v>0</v>
          </cell>
        </row>
        <row r="583">
          <cell r="A583">
            <v>2080805</v>
          </cell>
          <cell r="B583" t="str">
            <v>义务兵优待</v>
          </cell>
          <cell r="C583">
            <v>984</v>
          </cell>
        </row>
        <row r="584">
          <cell r="A584">
            <v>2080806</v>
          </cell>
          <cell r="B584" t="str">
            <v>农村籍退役士兵老年生活补助</v>
          </cell>
          <cell r="C584">
            <v>141</v>
          </cell>
        </row>
        <row r="585">
          <cell r="A585">
            <v>2080807</v>
          </cell>
          <cell r="B585" t="str">
            <v>光荣院</v>
          </cell>
          <cell r="C585">
            <v>0</v>
          </cell>
        </row>
        <row r="586">
          <cell r="A586">
            <v>2080808</v>
          </cell>
          <cell r="B586" t="str">
            <v>褒扬纪念</v>
          </cell>
          <cell r="C586">
            <v>0</v>
          </cell>
        </row>
        <row r="587">
          <cell r="A587">
            <v>2080899</v>
          </cell>
          <cell r="B587" t="str">
            <v>其他优抚支出</v>
          </cell>
          <cell r="C587">
            <v>1094</v>
          </cell>
        </row>
        <row r="588">
          <cell r="A588">
            <v>20809</v>
          </cell>
          <cell r="B588" t="str">
            <v>退役安置</v>
          </cell>
          <cell r="C588">
            <v>39784</v>
          </cell>
        </row>
        <row r="589">
          <cell r="A589">
            <v>2080901</v>
          </cell>
          <cell r="B589" t="str">
            <v>退役士兵安置</v>
          </cell>
          <cell r="C589">
            <v>363</v>
          </cell>
        </row>
        <row r="590">
          <cell r="A590">
            <v>2080902</v>
          </cell>
          <cell r="B590" t="str">
            <v>军队移交政府的离退休人员安置</v>
          </cell>
          <cell r="C590">
            <v>35401</v>
          </cell>
        </row>
        <row r="591">
          <cell r="A591">
            <v>2080903</v>
          </cell>
          <cell r="B591" t="str">
            <v>军队移交政府离退休干部管理机构</v>
          </cell>
          <cell r="C591">
            <v>377</v>
          </cell>
        </row>
        <row r="592">
          <cell r="A592">
            <v>2080904</v>
          </cell>
          <cell r="B592" t="str">
            <v>退役士兵管理教育</v>
          </cell>
          <cell r="C592">
            <v>13</v>
          </cell>
        </row>
        <row r="593">
          <cell r="A593">
            <v>2080905</v>
          </cell>
          <cell r="B593" t="str">
            <v>军队转业干部安置</v>
          </cell>
          <cell r="C593">
            <v>3305</v>
          </cell>
        </row>
        <row r="594">
          <cell r="A594">
            <v>2080999</v>
          </cell>
          <cell r="B594" t="str">
            <v>其他退役安置支出</v>
          </cell>
          <cell r="C594">
            <v>325</v>
          </cell>
        </row>
        <row r="595">
          <cell r="A595">
            <v>20810</v>
          </cell>
          <cell r="B595" t="str">
            <v>社会福利</v>
          </cell>
          <cell r="C595">
            <v>2773</v>
          </cell>
        </row>
        <row r="596">
          <cell r="A596">
            <v>2081001</v>
          </cell>
          <cell r="B596" t="str">
            <v>儿童福利</v>
          </cell>
          <cell r="C596">
            <v>103</v>
          </cell>
        </row>
        <row r="597">
          <cell r="A597">
            <v>2081002</v>
          </cell>
          <cell r="B597" t="str">
            <v>老年福利</v>
          </cell>
          <cell r="C597">
            <v>2230</v>
          </cell>
        </row>
        <row r="598">
          <cell r="A598">
            <v>2081003</v>
          </cell>
          <cell r="B598" t="str">
            <v>康复辅具</v>
          </cell>
          <cell r="C598">
            <v>0</v>
          </cell>
        </row>
        <row r="599">
          <cell r="A599">
            <v>2081004</v>
          </cell>
          <cell r="B599" t="str">
            <v>殡葬</v>
          </cell>
          <cell r="C599">
            <v>0</v>
          </cell>
        </row>
        <row r="600">
          <cell r="A600">
            <v>2081005</v>
          </cell>
          <cell r="B600" t="str">
            <v>社会福利事业单位</v>
          </cell>
          <cell r="C600">
            <v>0</v>
          </cell>
        </row>
        <row r="601">
          <cell r="A601">
            <v>2081006</v>
          </cell>
          <cell r="B601" t="str">
            <v>养老服务</v>
          </cell>
          <cell r="C601">
            <v>280</v>
          </cell>
        </row>
        <row r="602">
          <cell r="A602">
            <v>2081099</v>
          </cell>
          <cell r="B602" t="str">
            <v>其他社会福利支出</v>
          </cell>
          <cell r="C602">
            <v>160</v>
          </cell>
        </row>
        <row r="603">
          <cell r="A603">
            <v>20811</v>
          </cell>
          <cell r="B603" t="str">
            <v>残疾人事业</v>
          </cell>
          <cell r="C603">
            <v>2113</v>
          </cell>
        </row>
        <row r="604">
          <cell r="A604">
            <v>2081101</v>
          </cell>
          <cell r="B604" t="str">
            <v>行政运行</v>
          </cell>
          <cell r="C604">
            <v>191</v>
          </cell>
        </row>
        <row r="605">
          <cell r="A605">
            <v>2081102</v>
          </cell>
          <cell r="B605" t="str">
            <v>一般行政管理事务</v>
          </cell>
          <cell r="C605">
            <v>0</v>
          </cell>
        </row>
        <row r="606">
          <cell r="A606">
            <v>2081103</v>
          </cell>
          <cell r="B606" t="str">
            <v>机关服务</v>
          </cell>
          <cell r="C606">
            <v>0</v>
          </cell>
        </row>
        <row r="607">
          <cell r="A607">
            <v>2081104</v>
          </cell>
          <cell r="B607" t="str">
            <v>残疾人康复</v>
          </cell>
          <cell r="C607">
            <v>111</v>
          </cell>
        </row>
        <row r="608">
          <cell r="A608">
            <v>2081105</v>
          </cell>
          <cell r="B608" t="str">
            <v>残疾人就业</v>
          </cell>
          <cell r="C608">
            <v>87</v>
          </cell>
        </row>
        <row r="609">
          <cell r="A609">
            <v>2081106</v>
          </cell>
          <cell r="B609" t="str">
            <v>残疾人体育</v>
          </cell>
          <cell r="C609">
            <v>0</v>
          </cell>
        </row>
        <row r="610">
          <cell r="A610">
            <v>2081107</v>
          </cell>
          <cell r="B610" t="str">
            <v>残疾人生活和护理补贴</v>
          </cell>
          <cell r="C610">
            <v>721</v>
          </cell>
        </row>
        <row r="611">
          <cell r="A611">
            <v>2081199</v>
          </cell>
          <cell r="B611" t="str">
            <v>其他残疾人事业支出</v>
          </cell>
          <cell r="C611">
            <v>1003</v>
          </cell>
        </row>
        <row r="612">
          <cell r="A612">
            <v>20816</v>
          </cell>
          <cell r="B612" t="str">
            <v>红十字事业</v>
          </cell>
          <cell r="C612">
            <v>151</v>
          </cell>
        </row>
        <row r="613">
          <cell r="A613">
            <v>2081601</v>
          </cell>
          <cell r="B613" t="str">
            <v>行政运行</v>
          </cell>
          <cell r="C613">
            <v>145</v>
          </cell>
        </row>
        <row r="614">
          <cell r="A614">
            <v>2081602</v>
          </cell>
          <cell r="B614" t="str">
            <v>一般行政管理事务</v>
          </cell>
          <cell r="C614">
            <v>0</v>
          </cell>
        </row>
        <row r="615">
          <cell r="A615">
            <v>2081603</v>
          </cell>
          <cell r="B615" t="str">
            <v>机关服务</v>
          </cell>
          <cell r="C615">
            <v>0</v>
          </cell>
        </row>
        <row r="616">
          <cell r="A616">
            <v>2081699</v>
          </cell>
          <cell r="B616" t="str">
            <v>其他红十字事业支出</v>
          </cell>
          <cell r="C616">
            <v>6</v>
          </cell>
        </row>
        <row r="617">
          <cell r="A617">
            <v>20819</v>
          </cell>
          <cell r="B617" t="str">
            <v>最低生活保障</v>
          </cell>
          <cell r="C617">
            <v>4863</v>
          </cell>
        </row>
        <row r="618">
          <cell r="A618">
            <v>2081901</v>
          </cell>
          <cell r="B618" t="str">
            <v>城市最低生活保障金支出</v>
          </cell>
          <cell r="C618">
            <v>4863</v>
          </cell>
        </row>
        <row r="619">
          <cell r="A619">
            <v>2081902</v>
          </cell>
          <cell r="B619" t="str">
            <v>农村最低生活保障金支出</v>
          </cell>
          <cell r="C619">
            <v>0</v>
          </cell>
        </row>
        <row r="620">
          <cell r="A620">
            <v>20820</v>
          </cell>
          <cell r="B620" t="str">
            <v>临时救助</v>
          </cell>
          <cell r="C620">
            <v>401</v>
          </cell>
        </row>
        <row r="621">
          <cell r="A621">
            <v>2082001</v>
          </cell>
          <cell r="B621" t="str">
            <v>临时救助支出</v>
          </cell>
          <cell r="C621">
            <v>381</v>
          </cell>
        </row>
        <row r="622">
          <cell r="A622">
            <v>2082002</v>
          </cell>
          <cell r="B622" t="str">
            <v>流浪乞讨人员救助支出</v>
          </cell>
          <cell r="C622">
            <v>20</v>
          </cell>
        </row>
        <row r="623">
          <cell r="A623">
            <v>20821</v>
          </cell>
          <cell r="B623" t="str">
            <v>特困人员救助供养</v>
          </cell>
          <cell r="C623">
            <v>536</v>
          </cell>
        </row>
        <row r="624">
          <cell r="A624">
            <v>2082101</v>
          </cell>
          <cell r="B624" t="str">
            <v>城市特困人员救助供养支出</v>
          </cell>
          <cell r="C624">
            <v>536</v>
          </cell>
        </row>
        <row r="625">
          <cell r="A625">
            <v>2082102</v>
          </cell>
          <cell r="B625" t="str">
            <v>农村特困人员救助供养支出</v>
          </cell>
          <cell r="C625">
            <v>0</v>
          </cell>
        </row>
        <row r="626">
          <cell r="A626">
            <v>20824</v>
          </cell>
          <cell r="B626" t="str">
            <v>补充道路交通事故社会救助基金</v>
          </cell>
          <cell r="C626">
            <v>0</v>
          </cell>
        </row>
        <row r="627">
          <cell r="A627">
            <v>2082401</v>
          </cell>
          <cell r="B627" t="str">
            <v>对道路交通事故社会救助基金的补助</v>
          </cell>
          <cell r="C627">
            <v>0</v>
          </cell>
        </row>
        <row r="628">
          <cell r="A628">
            <v>2082402</v>
          </cell>
          <cell r="B628" t="str">
            <v>交强险罚款收入补助基金支出</v>
          </cell>
          <cell r="C628">
            <v>0</v>
          </cell>
        </row>
        <row r="629">
          <cell r="A629">
            <v>20825</v>
          </cell>
          <cell r="B629" t="str">
            <v>其他生活救助</v>
          </cell>
          <cell r="C629">
            <v>139</v>
          </cell>
        </row>
        <row r="630">
          <cell r="A630">
            <v>2082501</v>
          </cell>
          <cell r="B630" t="str">
            <v>其他城市生活救助</v>
          </cell>
          <cell r="C630">
            <v>139</v>
          </cell>
        </row>
        <row r="631">
          <cell r="A631">
            <v>2082502</v>
          </cell>
          <cell r="B631" t="str">
            <v>其他农村生活救助</v>
          </cell>
          <cell r="C631">
            <v>0</v>
          </cell>
        </row>
        <row r="632">
          <cell r="A632">
            <v>20826</v>
          </cell>
          <cell r="B632" t="str">
            <v>财政对基本养老保险基金的补助</v>
          </cell>
          <cell r="C632">
            <v>728</v>
          </cell>
        </row>
        <row r="633">
          <cell r="A633">
            <v>2082601</v>
          </cell>
          <cell r="B633" t="str">
            <v>财政对企业职工基本养老保险基金的补助</v>
          </cell>
          <cell r="C633">
            <v>0</v>
          </cell>
        </row>
        <row r="634">
          <cell r="A634">
            <v>2082602</v>
          </cell>
          <cell r="B634" t="str">
            <v>财政对城乡居民基本养老保险基金的补助</v>
          </cell>
          <cell r="C634">
            <v>728</v>
          </cell>
        </row>
        <row r="635">
          <cell r="A635">
            <v>2082699</v>
          </cell>
          <cell r="B635" t="str">
            <v>财政对其他基本养老保险基金的补助</v>
          </cell>
          <cell r="C635">
            <v>0</v>
          </cell>
        </row>
        <row r="636">
          <cell r="A636">
            <v>20827</v>
          </cell>
          <cell r="B636" t="str">
            <v>财政对其他社会保险基金的补助</v>
          </cell>
          <cell r="C636">
            <v>0</v>
          </cell>
        </row>
        <row r="637">
          <cell r="A637">
            <v>2082701</v>
          </cell>
          <cell r="B637" t="str">
            <v>财政对失业保险基金的补助</v>
          </cell>
          <cell r="C637">
            <v>0</v>
          </cell>
        </row>
        <row r="638">
          <cell r="A638">
            <v>2082702</v>
          </cell>
          <cell r="B638" t="str">
            <v>财政对工伤保险基金的补助</v>
          </cell>
          <cell r="C638">
            <v>0</v>
          </cell>
        </row>
        <row r="639">
          <cell r="A639">
            <v>2082799</v>
          </cell>
          <cell r="B639" t="str">
            <v>其他财政对社会保险基金的补助</v>
          </cell>
          <cell r="C639">
            <v>0</v>
          </cell>
        </row>
        <row r="640">
          <cell r="A640">
            <v>20828</v>
          </cell>
          <cell r="B640" t="str">
            <v>退役军人管理事务</v>
          </cell>
          <cell r="C640">
            <v>972</v>
          </cell>
        </row>
        <row r="641">
          <cell r="A641">
            <v>2082801</v>
          </cell>
          <cell r="B641" t="str">
            <v>行政运行</v>
          </cell>
          <cell r="C641">
            <v>373</v>
          </cell>
        </row>
        <row r="642">
          <cell r="A642">
            <v>2082802</v>
          </cell>
          <cell r="B642" t="str">
            <v>一般行政管理事务</v>
          </cell>
          <cell r="C642">
            <v>0</v>
          </cell>
        </row>
        <row r="643">
          <cell r="A643">
            <v>2082803</v>
          </cell>
          <cell r="B643" t="str">
            <v>机关服务</v>
          </cell>
          <cell r="C643">
            <v>0</v>
          </cell>
        </row>
        <row r="644">
          <cell r="A644">
            <v>2082804</v>
          </cell>
          <cell r="B644" t="str">
            <v>拥军优属</v>
          </cell>
          <cell r="C644">
            <v>281</v>
          </cell>
        </row>
        <row r="645">
          <cell r="A645">
            <v>2082805</v>
          </cell>
          <cell r="B645" t="str">
            <v>军供保障</v>
          </cell>
          <cell r="C645">
            <v>0</v>
          </cell>
        </row>
        <row r="646">
          <cell r="A646">
            <v>2082806</v>
          </cell>
          <cell r="B646" t="str">
            <v>信息化建设</v>
          </cell>
          <cell r="C646">
            <v>0</v>
          </cell>
        </row>
        <row r="647">
          <cell r="A647">
            <v>2082850</v>
          </cell>
          <cell r="B647" t="str">
            <v>事业运行</v>
          </cell>
          <cell r="C647">
            <v>0</v>
          </cell>
        </row>
        <row r="648">
          <cell r="A648">
            <v>2082899</v>
          </cell>
          <cell r="B648" t="str">
            <v>其他退役军人事务管理支出</v>
          </cell>
          <cell r="C648">
            <v>318</v>
          </cell>
        </row>
        <row r="649">
          <cell r="A649">
            <v>20830</v>
          </cell>
          <cell r="B649" t="str">
            <v>财政代缴社会保险费支出</v>
          </cell>
          <cell r="C649">
            <v>19</v>
          </cell>
        </row>
        <row r="650">
          <cell r="A650">
            <v>2083001</v>
          </cell>
          <cell r="B650" t="str">
            <v>财政代缴城乡居民基本养老保险费支出</v>
          </cell>
          <cell r="C650">
            <v>19</v>
          </cell>
        </row>
        <row r="651">
          <cell r="A651">
            <v>2083099</v>
          </cell>
          <cell r="B651" t="str">
            <v>财政代缴其他社会保险费支出</v>
          </cell>
          <cell r="C651">
            <v>0</v>
          </cell>
        </row>
        <row r="652">
          <cell r="A652">
            <v>20899</v>
          </cell>
          <cell r="B652" t="str">
            <v>其他社会保障和就业支出</v>
          </cell>
          <cell r="C652">
            <v>78</v>
          </cell>
        </row>
        <row r="653">
          <cell r="A653">
            <v>2089999</v>
          </cell>
          <cell r="B653" t="str">
            <v>其他社会保障和就业支出</v>
          </cell>
          <cell r="C653">
            <v>78</v>
          </cell>
        </row>
        <row r="654">
          <cell r="A654">
            <v>210</v>
          </cell>
          <cell r="B654" t="str">
            <v>卫生健康支出</v>
          </cell>
          <cell r="C654">
            <v>49651</v>
          </cell>
        </row>
        <row r="655">
          <cell r="A655">
            <v>21001</v>
          </cell>
          <cell r="B655" t="str">
            <v>卫生健康管理事务</v>
          </cell>
          <cell r="C655">
            <v>525</v>
          </cell>
        </row>
        <row r="656">
          <cell r="A656">
            <v>2100101</v>
          </cell>
          <cell r="B656" t="str">
            <v>行政运行</v>
          </cell>
          <cell r="C656">
            <v>398</v>
          </cell>
        </row>
        <row r="657">
          <cell r="A657">
            <v>2100102</v>
          </cell>
          <cell r="B657" t="str">
            <v>一般行政管理事务</v>
          </cell>
          <cell r="C657">
            <v>0</v>
          </cell>
        </row>
        <row r="658">
          <cell r="A658">
            <v>2100103</v>
          </cell>
          <cell r="B658" t="str">
            <v>机关服务</v>
          </cell>
          <cell r="C658">
            <v>0</v>
          </cell>
        </row>
        <row r="659">
          <cell r="A659">
            <v>2100199</v>
          </cell>
          <cell r="B659" t="str">
            <v>其他卫生健康管理事务支出</v>
          </cell>
          <cell r="C659">
            <v>127</v>
          </cell>
        </row>
        <row r="660">
          <cell r="A660">
            <v>21002</v>
          </cell>
          <cell r="B660" t="str">
            <v>公立医院</v>
          </cell>
          <cell r="C660">
            <v>1417</v>
          </cell>
        </row>
        <row r="661">
          <cell r="A661">
            <v>2100201</v>
          </cell>
          <cell r="B661" t="str">
            <v>综合医院</v>
          </cell>
          <cell r="C661">
            <v>1079</v>
          </cell>
        </row>
        <row r="662">
          <cell r="A662">
            <v>2100202</v>
          </cell>
          <cell r="B662" t="str">
            <v>中医（民族）医院</v>
          </cell>
          <cell r="C662">
            <v>0</v>
          </cell>
        </row>
        <row r="663">
          <cell r="A663">
            <v>2100203</v>
          </cell>
          <cell r="B663" t="str">
            <v>传染病医院</v>
          </cell>
          <cell r="C663">
            <v>0</v>
          </cell>
        </row>
        <row r="664">
          <cell r="A664">
            <v>2100204</v>
          </cell>
          <cell r="B664" t="str">
            <v>职业病防治医院</v>
          </cell>
          <cell r="C664">
            <v>0</v>
          </cell>
        </row>
        <row r="665">
          <cell r="A665">
            <v>2100205</v>
          </cell>
          <cell r="B665" t="str">
            <v>精神病医院</v>
          </cell>
          <cell r="C665">
            <v>0</v>
          </cell>
        </row>
        <row r="666">
          <cell r="A666">
            <v>2100206</v>
          </cell>
          <cell r="B666" t="str">
            <v>妇幼保健医院</v>
          </cell>
          <cell r="C666">
            <v>0</v>
          </cell>
        </row>
        <row r="667">
          <cell r="A667">
            <v>2100207</v>
          </cell>
          <cell r="B667" t="str">
            <v>儿童医院</v>
          </cell>
          <cell r="C667">
            <v>0</v>
          </cell>
        </row>
        <row r="668">
          <cell r="A668">
            <v>2100208</v>
          </cell>
          <cell r="B668" t="str">
            <v>其他专科医院</v>
          </cell>
          <cell r="C668">
            <v>0</v>
          </cell>
        </row>
        <row r="669">
          <cell r="A669">
            <v>2100209</v>
          </cell>
          <cell r="B669" t="str">
            <v>福利医院</v>
          </cell>
          <cell r="C669">
            <v>0</v>
          </cell>
        </row>
        <row r="670">
          <cell r="A670">
            <v>2100210</v>
          </cell>
          <cell r="B670" t="str">
            <v>行业医院</v>
          </cell>
          <cell r="C670">
            <v>0</v>
          </cell>
        </row>
        <row r="671">
          <cell r="A671">
            <v>2100211</v>
          </cell>
          <cell r="B671" t="str">
            <v>处理医疗欠费</v>
          </cell>
          <cell r="C671">
            <v>0</v>
          </cell>
        </row>
        <row r="672">
          <cell r="A672">
            <v>2100212</v>
          </cell>
          <cell r="B672" t="str">
            <v>康复医院</v>
          </cell>
          <cell r="C672">
            <v>0</v>
          </cell>
        </row>
        <row r="673">
          <cell r="A673">
            <v>2100213</v>
          </cell>
          <cell r="B673" t="str">
            <v>优抚医院</v>
          </cell>
          <cell r="C673">
            <v>0</v>
          </cell>
        </row>
        <row r="674">
          <cell r="A674">
            <v>2100299</v>
          </cell>
          <cell r="B674" t="str">
            <v>其他公立医院支出</v>
          </cell>
          <cell r="C674">
            <v>338</v>
          </cell>
        </row>
        <row r="675">
          <cell r="A675">
            <v>21003</v>
          </cell>
          <cell r="B675" t="str">
            <v>基层医疗卫生机构</v>
          </cell>
          <cell r="C675">
            <v>6857</v>
          </cell>
        </row>
        <row r="676">
          <cell r="A676">
            <v>2100301</v>
          </cell>
          <cell r="B676" t="str">
            <v>城市社区卫生机构</v>
          </cell>
          <cell r="C676">
            <v>5759</v>
          </cell>
        </row>
        <row r="677">
          <cell r="A677">
            <v>2100302</v>
          </cell>
          <cell r="B677" t="str">
            <v>乡镇卫生院</v>
          </cell>
          <cell r="C677">
            <v>0</v>
          </cell>
        </row>
        <row r="678">
          <cell r="A678">
            <v>2100399</v>
          </cell>
          <cell r="B678" t="str">
            <v>其他基层医疗卫生机构支出</v>
          </cell>
          <cell r="C678">
            <v>1098</v>
          </cell>
        </row>
        <row r="679">
          <cell r="A679">
            <v>21004</v>
          </cell>
          <cell r="B679" t="str">
            <v>公共卫生</v>
          </cell>
          <cell r="C679">
            <v>16937</v>
          </cell>
        </row>
        <row r="680">
          <cell r="A680">
            <v>2100401</v>
          </cell>
          <cell r="B680" t="str">
            <v>疾病预防控制机构</v>
          </cell>
          <cell r="C680">
            <v>1316</v>
          </cell>
        </row>
        <row r="681">
          <cell r="A681">
            <v>2100402</v>
          </cell>
          <cell r="B681" t="str">
            <v>卫生监督机构</v>
          </cell>
          <cell r="C681">
            <v>658</v>
          </cell>
        </row>
        <row r="682">
          <cell r="A682">
            <v>2100403</v>
          </cell>
          <cell r="B682" t="str">
            <v>妇幼保健机构</v>
          </cell>
          <cell r="C682">
            <v>850</v>
          </cell>
        </row>
        <row r="683">
          <cell r="A683">
            <v>2100404</v>
          </cell>
          <cell r="B683" t="str">
            <v>精神卫生机构</v>
          </cell>
          <cell r="C683">
            <v>0</v>
          </cell>
        </row>
        <row r="684">
          <cell r="A684">
            <v>2100405</v>
          </cell>
          <cell r="B684" t="str">
            <v>应急救治机构</v>
          </cell>
          <cell r="C684">
            <v>0</v>
          </cell>
        </row>
        <row r="685">
          <cell r="A685">
            <v>2100406</v>
          </cell>
          <cell r="B685" t="str">
            <v>采供血机构</v>
          </cell>
          <cell r="C685">
            <v>0</v>
          </cell>
        </row>
        <row r="686">
          <cell r="A686">
            <v>2100407</v>
          </cell>
          <cell r="B686" t="str">
            <v>其他专业公共卫生机构</v>
          </cell>
          <cell r="C686">
            <v>0</v>
          </cell>
        </row>
        <row r="687">
          <cell r="A687">
            <v>2100408</v>
          </cell>
          <cell r="B687" t="str">
            <v>基本公共卫生服务</v>
          </cell>
          <cell r="C687">
            <v>12113</v>
          </cell>
        </row>
        <row r="688">
          <cell r="A688">
            <v>2100409</v>
          </cell>
          <cell r="B688" t="str">
            <v>重大公共卫生服务</v>
          </cell>
          <cell r="C688">
            <v>1062</v>
          </cell>
        </row>
        <row r="689">
          <cell r="A689">
            <v>2100410</v>
          </cell>
          <cell r="B689" t="str">
            <v>突发公共卫生事件应急处置</v>
          </cell>
          <cell r="C689">
            <v>37</v>
          </cell>
        </row>
        <row r="690">
          <cell r="A690">
            <v>2100499</v>
          </cell>
          <cell r="B690" t="str">
            <v>其他公共卫生支出</v>
          </cell>
          <cell r="C690">
            <v>901</v>
          </cell>
        </row>
        <row r="691">
          <cell r="A691">
            <v>21007</v>
          </cell>
          <cell r="B691" t="str">
            <v>计划生育事务</v>
          </cell>
          <cell r="C691">
            <v>3691</v>
          </cell>
        </row>
        <row r="692">
          <cell r="A692">
            <v>2100716</v>
          </cell>
          <cell r="B692" t="str">
            <v>计划生育机构</v>
          </cell>
          <cell r="C692">
            <v>334</v>
          </cell>
        </row>
        <row r="693">
          <cell r="A693">
            <v>2100717</v>
          </cell>
          <cell r="B693" t="str">
            <v>计划生育服务</v>
          </cell>
          <cell r="C693">
            <v>0</v>
          </cell>
        </row>
        <row r="694">
          <cell r="A694">
            <v>2100799</v>
          </cell>
          <cell r="B694" t="str">
            <v>其他计划生育事务支出</v>
          </cell>
          <cell r="C694">
            <v>3357</v>
          </cell>
        </row>
        <row r="695">
          <cell r="A695">
            <v>21011</v>
          </cell>
          <cell r="B695" t="str">
            <v>行政事业单位医疗</v>
          </cell>
          <cell r="C695">
            <v>14807</v>
          </cell>
        </row>
        <row r="696">
          <cell r="A696">
            <v>2101101</v>
          </cell>
          <cell r="B696" t="str">
            <v>行政单位医疗</v>
          </cell>
          <cell r="C696">
            <v>2262</v>
          </cell>
        </row>
        <row r="697">
          <cell r="A697">
            <v>2101102</v>
          </cell>
          <cell r="B697" t="str">
            <v>事业单位医疗</v>
          </cell>
          <cell r="C697">
            <v>4827</v>
          </cell>
        </row>
        <row r="698">
          <cell r="A698">
            <v>2101103</v>
          </cell>
          <cell r="B698" t="str">
            <v>公务员医疗补助</v>
          </cell>
          <cell r="C698">
            <v>6106</v>
          </cell>
        </row>
        <row r="699">
          <cell r="A699">
            <v>2101199</v>
          </cell>
          <cell r="B699" t="str">
            <v>其他行政事业单位医疗支出</v>
          </cell>
          <cell r="C699">
            <v>1612</v>
          </cell>
        </row>
        <row r="700">
          <cell r="A700">
            <v>21012</v>
          </cell>
          <cell r="B700" t="str">
            <v>财政对基本医疗保险基金的补助</v>
          </cell>
          <cell r="C700">
            <v>2614</v>
          </cell>
        </row>
        <row r="701">
          <cell r="A701">
            <v>2101201</v>
          </cell>
          <cell r="B701" t="str">
            <v>财政对职工基本医疗保险基金的补助</v>
          </cell>
          <cell r="C701">
            <v>0</v>
          </cell>
        </row>
        <row r="702">
          <cell r="A702">
            <v>2101202</v>
          </cell>
          <cell r="B702" t="str">
            <v>财政对城乡居民基本医疗保险基金的补助</v>
          </cell>
          <cell r="C702">
            <v>2469</v>
          </cell>
        </row>
        <row r="703">
          <cell r="A703">
            <v>2101299</v>
          </cell>
          <cell r="B703" t="str">
            <v>财政对其他基本医疗保险基金的补助</v>
          </cell>
          <cell r="C703">
            <v>145</v>
          </cell>
        </row>
        <row r="704">
          <cell r="A704">
            <v>21013</v>
          </cell>
          <cell r="B704" t="str">
            <v>医疗救助</v>
          </cell>
          <cell r="C704">
            <v>587</v>
          </cell>
        </row>
        <row r="705">
          <cell r="A705">
            <v>2101301</v>
          </cell>
          <cell r="B705" t="str">
            <v>城乡医疗救助</v>
          </cell>
          <cell r="C705">
            <v>587</v>
          </cell>
        </row>
        <row r="706">
          <cell r="A706">
            <v>2101302</v>
          </cell>
          <cell r="B706" t="str">
            <v>疾病应急救助</v>
          </cell>
          <cell r="C706">
            <v>0</v>
          </cell>
        </row>
        <row r="707">
          <cell r="A707">
            <v>2101399</v>
          </cell>
          <cell r="B707" t="str">
            <v>其他医疗救助支出</v>
          </cell>
          <cell r="C707">
            <v>0</v>
          </cell>
        </row>
        <row r="708">
          <cell r="A708">
            <v>21014</v>
          </cell>
          <cell r="B708" t="str">
            <v>优抚对象医疗</v>
          </cell>
          <cell r="C708">
            <v>362</v>
          </cell>
        </row>
        <row r="709">
          <cell r="A709">
            <v>2101401</v>
          </cell>
          <cell r="B709" t="str">
            <v>优抚对象医疗补助</v>
          </cell>
          <cell r="C709">
            <v>362</v>
          </cell>
        </row>
        <row r="710">
          <cell r="A710">
            <v>2101499</v>
          </cell>
          <cell r="B710" t="str">
            <v>其他优抚对象医疗支出</v>
          </cell>
          <cell r="C710">
            <v>0</v>
          </cell>
        </row>
        <row r="711">
          <cell r="A711">
            <v>21015</v>
          </cell>
          <cell r="B711" t="str">
            <v>医疗保障管理事务</v>
          </cell>
          <cell r="C711">
            <v>782</v>
          </cell>
        </row>
        <row r="712">
          <cell r="A712">
            <v>2101501</v>
          </cell>
          <cell r="B712" t="str">
            <v>行政运行</v>
          </cell>
          <cell r="C712">
            <v>670</v>
          </cell>
        </row>
        <row r="713">
          <cell r="A713">
            <v>2101502</v>
          </cell>
          <cell r="B713" t="str">
            <v>一般行政管理事务</v>
          </cell>
          <cell r="C713">
            <v>0</v>
          </cell>
        </row>
        <row r="714">
          <cell r="A714">
            <v>2101503</v>
          </cell>
          <cell r="B714" t="str">
            <v>机关服务</v>
          </cell>
          <cell r="C714">
            <v>0</v>
          </cell>
        </row>
        <row r="715">
          <cell r="A715">
            <v>2101504</v>
          </cell>
          <cell r="B715" t="str">
            <v>信息化建设</v>
          </cell>
          <cell r="C715">
            <v>1</v>
          </cell>
        </row>
        <row r="716">
          <cell r="A716">
            <v>2101505</v>
          </cell>
          <cell r="B716" t="str">
            <v>医疗保障政策管理</v>
          </cell>
          <cell r="C716">
            <v>104</v>
          </cell>
        </row>
        <row r="717">
          <cell r="A717">
            <v>2101506</v>
          </cell>
          <cell r="B717" t="str">
            <v>医疗保障经办事务</v>
          </cell>
          <cell r="C717">
            <v>0</v>
          </cell>
        </row>
        <row r="718">
          <cell r="A718">
            <v>2101550</v>
          </cell>
          <cell r="B718" t="str">
            <v>事业运行</v>
          </cell>
          <cell r="C718">
            <v>0</v>
          </cell>
        </row>
        <row r="719">
          <cell r="A719">
            <v>2101599</v>
          </cell>
          <cell r="B719" t="str">
            <v>其他医疗保障管理事务支出</v>
          </cell>
          <cell r="C719">
            <v>7</v>
          </cell>
        </row>
        <row r="720">
          <cell r="A720">
            <v>21017</v>
          </cell>
          <cell r="B720" t="str">
            <v>中医药事务</v>
          </cell>
          <cell r="C720">
            <v>143</v>
          </cell>
        </row>
        <row r="721">
          <cell r="A721">
            <v>2101701</v>
          </cell>
          <cell r="B721" t="str">
            <v>行政运行</v>
          </cell>
          <cell r="C721">
            <v>0</v>
          </cell>
        </row>
        <row r="722">
          <cell r="A722">
            <v>2101702</v>
          </cell>
          <cell r="B722" t="str">
            <v>一般行政管理事务</v>
          </cell>
          <cell r="C722">
            <v>0</v>
          </cell>
        </row>
        <row r="723">
          <cell r="A723">
            <v>2101703</v>
          </cell>
          <cell r="B723" t="str">
            <v>机关服务</v>
          </cell>
          <cell r="C723">
            <v>0</v>
          </cell>
        </row>
        <row r="724">
          <cell r="A724">
            <v>2101704</v>
          </cell>
          <cell r="B724" t="str">
            <v>中医（民族医）药专项</v>
          </cell>
          <cell r="C724">
            <v>143</v>
          </cell>
        </row>
        <row r="725">
          <cell r="A725">
            <v>2101750</v>
          </cell>
          <cell r="B725" t="str">
            <v>事业运行</v>
          </cell>
          <cell r="C725">
            <v>0</v>
          </cell>
        </row>
        <row r="726">
          <cell r="A726">
            <v>2101799</v>
          </cell>
          <cell r="B726" t="str">
            <v>其他中医药事务支出</v>
          </cell>
          <cell r="C726">
            <v>0</v>
          </cell>
        </row>
        <row r="727">
          <cell r="A727">
            <v>21018</v>
          </cell>
          <cell r="B727" t="str">
            <v>疾病预防控制事务</v>
          </cell>
          <cell r="C727">
            <v>0</v>
          </cell>
        </row>
        <row r="728">
          <cell r="A728">
            <v>2101801</v>
          </cell>
          <cell r="B728" t="str">
            <v>行政运行</v>
          </cell>
          <cell r="C728">
            <v>0</v>
          </cell>
        </row>
        <row r="729">
          <cell r="A729">
            <v>2101802</v>
          </cell>
          <cell r="B729" t="str">
            <v>一般行政管理事务</v>
          </cell>
          <cell r="C729">
            <v>0</v>
          </cell>
        </row>
        <row r="730">
          <cell r="A730">
            <v>2101803</v>
          </cell>
          <cell r="B730" t="str">
            <v>机关服务</v>
          </cell>
          <cell r="C730">
            <v>0</v>
          </cell>
        </row>
        <row r="731">
          <cell r="A731">
            <v>2101899</v>
          </cell>
          <cell r="B731" t="str">
            <v>其他疾病预防控制事务支出</v>
          </cell>
          <cell r="C731">
            <v>0</v>
          </cell>
        </row>
        <row r="732">
          <cell r="A732">
            <v>21019</v>
          </cell>
          <cell r="B732" t="str">
            <v>托育服务</v>
          </cell>
          <cell r="C732">
            <v>0</v>
          </cell>
        </row>
        <row r="733">
          <cell r="A733">
            <v>2101901</v>
          </cell>
          <cell r="B733" t="str">
            <v>托育机构</v>
          </cell>
          <cell r="C733">
            <v>0</v>
          </cell>
        </row>
        <row r="734">
          <cell r="A734">
            <v>2101999</v>
          </cell>
          <cell r="B734" t="str">
            <v>其他托育服务支出</v>
          </cell>
          <cell r="C734">
            <v>0</v>
          </cell>
        </row>
        <row r="735">
          <cell r="A735">
            <v>21099</v>
          </cell>
          <cell r="B735" t="str">
            <v>其他卫生健康支出</v>
          </cell>
          <cell r="C735">
            <v>929</v>
          </cell>
        </row>
        <row r="736">
          <cell r="A736">
            <v>2109999</v>
          </cell>
          <cell r="B736" t="str">
            <v>其他卫生健康支出</v>
          </cell>
          <cell r="C736">
            <v>929</v>
          </cell>
        </row>
        <row r="737">
          <cell r="A737">
            <v>211</v>
          </cell>
          <cell r="B737" t="str">
            <v>节能环保支出</v>
          </cell>
          <cell r="C737">
            <v>12996</v>
          </cell>
        </row>
        <row r="738">
          <cell r="A738">
            <v>21101</v>
          </cell>
          <cell r="B738" t="str">
            <v>环境保护管理事务</v>
          </cell>
          <cell r="C738">
            <v>912</v>
          </cell>
        </row>
        <row r="739">
          <cell r="A739">
            <v>2110101</v>
          </cell>
          <cell r="B739" t="str">
            <v>行政运行</v>
          </cell>
          <cell r="C739">
            <v>54</v>
          </cell>
        </row>
        <row r="740">
          <cell r="A740">
            <v>2110102</v>
          </cell>
          <cell r="B740" t="str">
            <v>一般行政管理事务</v>
          </cell>
          <cell r="C740">
            <v>620</v>
          </cell>
        </row>
        <row r="741">
          <cell r="A741">
            <v>2110103</v>
          </cell>
          <cell r="B741" t="str">
            <v>机关服务</v>
          </cell>
          <cell r="C741">
            <v>0</v>
          </cell>
        </row>
        <row r="742">
          <cell r="A742">
            <v>2110104</v>
          </cell>
          <cell r="B742" t="str">
            <v>生态环境保护宣传</v>
          </cell>
          <cell r="C742">
            <v>0</v>
          </cell>
        </row>
        <row r="743">
          <cell r="A743">
            <v>2110105</v>
          </cell>
          <cell r="B743" t="str">
            <v>环境保护法规、规划及标准</v>
          </cell>
          <cell r="C743">
            <v>0</v>
          </cell>
        </row>
        <row r="744">
          <cell r="A744">
            <v>2110106</v>
          </cell>
          <cell r="B744" t="str">
            <v>生态环境国际合作及履约</v>
          </cell>
          <cell r="C744">
            <v>0</v>
          </cell>
        </row>
        <row r="745">
          <cell r="A745">
            <v>2110107</v>
          </cell>
          <cell r="B745" t="str">
            <v>生态环境保护行政许可</v>
          </cell>
          <cell r="C745">
            <v>0</v>
          </cell>
        </row>
        <row r="746">
          <cell r="A746">
            <v>2110108</v>
          </cell>
          <cell r="B746" t="str">
            <v>应对气候变化管理事务</v>
          </cell>
          <cell r="C746">
            <v>0</v>
          </cell>
        </row>
        <row r="747">
          <cell r="A747">
            <v>2110199</v>
          </cell>
          <cell r="B747" t="str">
            <v>其他环境保护管理事务支出</v>
          </cell>
          <cell r="C747">
            <v>238</v>
          </cell>
        </row>
        <row r="748">
          <cell r="A748">
            <v>21102</v>
          </cell>
          <cell r="B748" t="str">
            <v>环境监测与监察</v>
          </cell>
          <cell r="C748">
            <v>0</v>
          </cell>
        </row>
        <row r="749">
          <cell r="A749">
            <v>2110203</v>
          </cell>
          <cell r="B749" t="str">
            <v>建设项目环评审查与监督</v>
          </cell>
          <cell r="C749">
            <v>0</v>
          </cell>
        </row>
        <row r="750">
          <cell r="A750">
            <v>2110204</v>
          </cell>
          <cell r="B750" t="str">
            <v>核与辐射安全监督</v>
          </cell>
          <cell r="C750">
            <v>0</v>
          </cell>
        </row>
        <row r="751">
          <cell r="A751">
            <v>2110299</v>
          </cell>
          <cell r="B751" t="str">
            <v>其他环境监测与监察支出</v>
          </cell>
          <cell r="C751">
            <v>0</v>
          </cell>
        </row>
        <row r="752">
          <cell r="A752">
            <v>21103</v>
          </cell>
          <cell r="B752" t="str">
            <v>污染防治</v>
          </cell>
          <cell r="C752">
            <v>6030</v>
          </cell>
        </row>
        <row r="753">
          <cell r="A753">
            <v>2110301</v>
          </cell>
          <cell r="B753" t="str">
            <v>大气</v>
          </cell>
          <cell r="C753">
            <v>0</v>
          </cell>
        </row>
        <row r="754">
          <cell r="A754">
            <v>2110302</v>
          </cell>
          <cell r="B754" t="str">
            <v>水体</v>
          </cell>
          <cell r="C754">
            <v>6030</v>
          </cell>
        </row>
        <row r="755">
          <cell r="A755">
            <v>2110303</v>
          </cell>
          <cell r="B755" t="str">
            <v>噪声</v>
          </cell>
          <cell r="C755">
            <v>0</v>
          </cell>
        </row>
        <row r="756">
          <cell r="A756">
            <v>2110304</v>
          </cell>
          <cell r="B756" t="str">
            <v>固体废弃物与化学品</v>
          </cell>
          <cell r="C756">
            <v>0</v>
          </cell>
        </row>
        <row r="757">
          <cell r="A757">
            <v>2110305</v>
          </cell>
          <cell r="B757" t="str">
            <v>放射源和放射性废物监管</v>
          </cell>
          <cell r="C757">
            <v>0</v>
          </cell>
        </row>
        <row r="758">
          <cell r="A758">
            <v>2110306</v>
          </cell>
          <cell r="B758" t="str">
            <v>辐射</v>
          </cell>
          <cell r="C758">
            <v>0</v>
          </cell>
        </row>
        <row r="759">
          <cell r="A759">
            <v>2110307</v>
          </cell>
          <cell r="B759" t="str">
            <v>土壤</v>
          </cell>
          <cell r="C759">
            <v>0</v>
          </cell>
        </row>
        <row r="760">
          <cell r="A760">
            <v>2110399</v>
          </cell>
          <cell r="B760" t="str">
            <v>其他污染防治支出</v>
          </cell>
          <cell r="C760">
            <v>0</v>
          </cell>
        </row>
        <row r="761">
          <cell r="A761">
            <v>21104</v>
          </cell>
          <cell r="B761" t="str">
            <v>自然生态保护</v>
          </cell>
          <cell r="C761">
            <v>0</v>
          </cell>
        </row>
        <row r="762">
          <cell r="A762">
            <v>2110401</v>
          </cell>
          <cell r="B762" t="str">
            <v>生态保护</v>
          </cell>
          <cell r="C762">
            <v>0</v>
          </cell>
        </row>
        <row r="763">
          <cell r="A763">
            <v>2110402</v>
          </cell>
          <cell r="B763" t="str">
            <v>农村环境保护</v>
          </cell>
          <cell r="C763">
            <v>0</v>
          </cell>
        </row>
        <row r="764">
          <cell r="A764">
            <v>2110404</v>
          </cell>
          <cell r="B764" t="str">
            <v>生物及物种资源保护</v>
          </cell>
          <cell r="C764">
            <v>0</v>
          </cell>
        </row>
        <row r="765">
          <cell r="A765">
            <v>2110405</v>
          </cell>
          <cell r="B765" t="str">
            <v>草原生态修复治理</v>
          </cell>
          <cell r="C765">
            <v>0</v>
          </cell>
        </row>
        <row r="766">
          <cell r="A766">
            <v>2110406</v>
          </cell>
          <cell r="B766" t="str">
            <v>自然保护地</v>
          </cell>
          <cell r="C766">
            <v>0</v>
          </cell>
        </row>
        <row r="767">
          <cell r="A767">
            <v>2110499</v>
          </cell>
          <cell r="B767" t="str">
            <v>其他自然生态保护支出</v>
          </cell>
          <cell r="C767">
            <v>0</v>
          </cell>
        </row>
        <row r="768">
          <cell r="A768">
            <v>21105</v>
          </cell>
          <cell r="B768" t="str">
            <v>森林保护修复</v>
          </cell>
          <cell r="C768">
            <v>111</v>
          </cell>
        </row>
        <row r="769">
          <cell r="A769">
            <v>2110501</v>
          </cell>
          <cell r="B769" t="str">
            <v>森林管护</v>
          </cell>
          <cell r="C769">
            <v>111</v>
          </cell>
        </row>
        <row r="770">
          <cell r="A770">
            <v>2110502</v>
          </cell>
          <cell r="B770" t="str">
            <v>社会保险补助</v>
          </cell>
          <cell r="C770">
            <v>0</v>
          </cell>
        </row>
        <row r="771">
          <cell r="A771">
            <v>2110503</v>
          </cell>
          <cell r="B771" t="str">
            <v>政策性社会性支出补助</v>
          </cell>
          <cell r="C771">
            <v>0</v>
          </cell>
        </row>
        <row r="772">
          <cell r="A772">
            <v>2110506</v>
          </cell>
          <cell r="B772" t="str">
            <v>天然林保护工程建设</v>
          </cell>
          <cell r="C772">
            <v>0</v>
          </cell>
        </row>
        <row r="773">
          <cell r="A773">
            <v>2110507</v>
          </cell>
          <cell r="B773" t="str">
            <v>停伐补助</v>
          </cell>
          <cell r="C773">
            <v>0</v>
          </cell>
        </row>
        <row r="774">
          <cell r="A774">
            <v>2110599</v>
          </cell>
          <cell r="B774" t="str">
            <v>其他天然林保护修复支出</v>
          </cell>
          <cell r="C774">
            <v>0</v>
          </cell>
        </row>
        <row r="775">
          <cell r="A775">
            <v>21107</v>
          </cell>
          <cell r="B775" t="str">
            <v>风沙荒漠治理</v>
          </cell>
          <cell r="C775">
            <v>0</v>
          </cell>
        </row>
        <row r="776">
          <cell r="A776">
            <v>2110704</v>
          </cell>
          <cell r="B776" t="str">
            <v>京津风沙源治理工程建设</v>
          </cell>
          <cell r="C776">
            <v>0</v>
          </cell>
        </row>
        <row r="777">
          <cell r="A777">
            <v>2110799</v>
          </cell>
          <cell r="B777" t="str">
            <v>其他风沙荒漠治理支出</v>
          </cell>
          <cell r="C777">
            <v>0</v>
          </cell>
        </row>
        <row r="778">
          <cell r="A778">
            <v>21108</v>
          </cell>
          <cell r="B778" t="str">
            <v>退牧还草</v>
          </cell>
          <cell r="C778">
            <v>0</v>
          </cell>
        </row>
        <row r="779">
          <cell r="A779">
            <v>2110804</v>
          </cell>
          <cell r="B779" t="str">
            <v>退牧还草工程建设</v>
          </cell>
          <cell r="C779">
            <v>0</v>
          </cell>
        </row>
        <row r="780">
          <cell r="A780">
            <v>2110899</v>
          </cell>
          <cell r="B780" t="str">
            <v>其他退牧还草支出</v>
          </cell>
          <cell r="C780">
            <v>0</v>
          </cell>
        </row>
        <row r="781">
          <cell r="A781">
            <v>21109</v>
          </cell>
          <cell r="B781" t="str">
            <v>已垦草原退耕还草</v>
          </cell>
          <cell r="C781">
            <v>0</v>
          </cell>
        </row>
        <row r="782">
          <cell r="A782">
            <v>2110901</v>
          </cell>
          <cell r="B782" t="str">
            <v>已垦草原退耕还草</v>
          </cell>
          <cell r="C782">
            <v>0</v>
          </cell>
        </row>
        <row r="783">
          <cell r="A783">
            <v>21110</v>
          </cell>
          <cell r="B783" t="str">
            <v>能源节约利用</v>
          </cell>
          <cell r="C783">
            <v>0</v>
          </cell>
        </row>
        <row r="784">
          <cell r="A784">
            <v>2111001</v>
          </cell>
          <cell r="B784" t="str">
            <v>能源节约利用</v>
          </cell>
          <cell r="C784">
            <v>0</v>
          </cell>
        </row>
        <row r="785">
          <cell r="A785">
            <v>21111</v>
          </cell>
          <cell r="B785" t="str">
            <v>污染减排</v>
          </cell>
          <cell r="C785">
            <v>22</v>
          </cell>
        </row>
        <row r="786">
          <cell r="A786">
            <v>2111101</v>
          </cell>
          <cell r="B786" t="str">
            <v>生态环境监测与信息</v>
          </cell>
          <cell r="C786">
            <v>0</v>
          </cell>
        </row>
        <row r="787">
          <cell r="A787">
            <v>2111102</v>
          </cell>
          <cell r="B787" t="str">
            <v>生态环境执法监察</v>
          </cell>
          <cell r="C787">
            <v>0</v>
          </cell>
        </row>
        <row r="788">
          <cell r="A788">
            <v>2111103</v>
          </cell>
          <cell r="B788" t="str">
            <v>减排专项支出</v>
          </cell>
          <cell r="C788">
            <v>0</v>
          </cell>
        </row>
        <row r="789">
          <cell r="A789">
            <v>2111104</v>
          </cell>
          <cell r="B789" t="str">
            <v>清洁生产专项支出</v>
          </cell>
          <cell r="C789">
            <v>0</v>
          </cell>
        </row>
        <row r="790">
          <cell r="A790">
            <v>2111199</v>
          </cell>
          <cell r="B790" t="str">
            <v>其他污染减排支出</v>
          </cell>
          <cell r="C790">
            <v>22</v>
          </cell>
        </row>
        <row r="791">
          <cell r="A791">
            <v>21112</v>
          </cell>
          <cell r="B791" t="str">
            <v>可再生能源</v>
          </cell>
          <cell r="C791">
            <v>0</v>
          </cell>
        </row>
        <row r="792">
          <cell r="A792">
            <v>2111201</v>
          </cell>
          <cell r="B792" t="str">
            <v>可再生能源</v>
          </cell>
          <cell r="C792">
            <v>0</v>
          </cell>
        </row>
        <row r="793">
          <cell r="A793">
            <v>21113</v>
          </cell>
          <cell r="B793" t="str">
            <v>循环经济</v>
          </cell>
          <cell r="C793">
            <v>0</v>
          </cell>
        </row>
        <row r="794">
          <cell r="A794">
            <v>2111301</v>
          </cell>
          <cell r="B794" t="str">
            <v>循环经济</v>
          </cell>
          <cell r="C794">
            <v>0</v>
          </cell>
        </row>
        <row r="795">
          <cell r="A795">
            <v>21114</v>
          </cell>
          <cell r="B795" t="str">
            <v>能源管理事务</v>
          </cell>
          <cell r="C795">
            <v>5921</v>
          </cell>
        </row>
        <row r="796">
          <cell r="A796">
            <v>2111401</v>
          </cell>
          <cell r="B796" t="str">
            <v>行政运行</v>
          </cell>
          <cell r="C796">
            <v>0</v>
          </cell>
        </row>
        <row r="797">
          <cell r="A797">
            <v>2111402</v>
          </cell>
          <cell r="B797" t="str">
            <v>一般行政管理事务</v>
          </cell>
          <cell r="C797">
            <v>0</v>
          </cell>
        </row>
        <row r="798">
          <cell r="A798">
            <v>2111403</v>
          </cell>
          <cell r="B798" t="str">
            <v>机关服务</v>
          </cell>
          <cell r="C798">
            <v>0</v>
          </cell>
        </row>
        <row r="799">
          <cell r="A799">
            <v>2111406</v>
          </cell>
          <cell r="B799" t="str">
            <v>能源科技装备</v>
          </cell>
          <cell r="C799">
            <v>0</v>
          </cell>
        </row>
        <row r="800">
          <cell r="A800">
            <v>2111407</v>
          </cell>
          <cell r="B800" t="str">
            <v>能源行业管理</v>
          </cell>
          <cell r="C800">
            <v>5921</v>
          </cell>
        </row>
        <row r="801">
          <cell r="A801">
            <v>2111408</v>
          </cell>
          <cell r="B801" t="str">
            <v>能源管理</v>
          </cell>
          <cell r="C801">
            <v>0</v>
          </cell>
        </row>
        <row r="802">
          <cell r="A802">
            <v>2111411</v>
          </cell>
          <cell r="B802" t="str">
            <v>信息化建设</v>
          </cell>
          <cell r="C802">
            <v>0</v>
          </cell>
        </row>
        <row r="803">
          <cell r="A803">
            <v>2111413</v>
          </cell>
          <cell r="B803" t="str">
            <v>农村电网建设</v>
          </cell>
          <cell r="C803">
            <v>0</v>
          </cell>
        </row>
        <row r="804">
          <cell r="A804">
            <v>2111450</v>
          </cell>
          <cell r="B804" t="str">
            <v>事业运行</v>
          </cell>
          <cell r="C804">
            <v>0</v>
          </cell>
        </row>
        <row r="805">
          <cell r="A805">
            <v>2111499</v>
          </cell>
          <cell r="B805" t="str">
            <v>其他能源管理事务支出</v>
          </cell>
          <cell r="C805">
            <v>0</v>
          </cell>
        </row>
        <row r="806">
          <cell r="A806">
            <v>21199</v>
          </cell>
          <cell r="B806" t="str">
            <v>其他节能环保支出</v>
          </cell>
          <cell r="C806">
            <v>0</v>
          </cell>
        </row>
        <row r="807">
          <cell r="A807">
            <v>2119999</v>
          </cell>
          <cell r="B807" t="str">
            <v>其他节能环保支出</v>
          </cell>
          <cell r="C807">
            <v>0</v>
          </cell>
        </row>
        <row r="808">
          <cell r="A808">
            <v>212</v>
          </cell>
          <cell r="B808" t="str">
            <v>城乡社区支出</v>
          </cell>
          <cell r="C808">
            <v>46863</v>
          </cell>
        </row>
        <row r="809">
          <cell r="A809">
            <v>21201</v>
          </cell>
          <cell r="B809" t="str">
            <v>城乡社区管理事务</v>
          </cell>
          <cell r="C809">
            <v>23060</v>
          </cell>
        </row>
        <row r="810">
          <cell r="A810">
            <v>2120101</v>
          </cell>
          <cell r="B810" t="str">
            <v>行政运行</v>
          </cell>
          <cell r="C810">
            <v>5780</v>
          </cell>
        </row>
        <row r="811">
          <cell r="A811">
            <v>2120102</v>
          </cell>
          <cell r="B811" t="str">
            <v>一般行政管理事务</v>
          </cell>
          <cell r="C811">
            <v>13923</v>
          </cell>
        </row>
        <row r="812">
          <cell r="A812">
            <v>2120103</v>
          </cell>
          <cell r="B812" t="str">
            <v>机关服务</v>
          </cell>
          <cell r="C812">
            <v>0</v>
          </cell>
        </row>
        <row r="813">
          <cell r="A813">
            <v>2120104</v>
          </cell>
          <cell r="B813" t="str">
            <v>城管执法</v>
          </cell>
          <cell r="C813">
            <v>3012</v>
          </cell>
        </row>
        <row r="814">
          <cell r="A814">
            <v>2120105</v>
          </cell>
          <cell r="B814" t="str">
            <v>工程建设标准规范编制与监管</v>
          </cell>
          <cell r="C814">
            <v>0</v>
          </cell>
        </row>
        <row r="815">
          <cell r="A815">
            <v>2120106</v>
          </cell>
          <cell r="B815" t="str">
            <v>工程建设管理</v>
          </cell>
          <cell r="C815">
            <v>207</v>
          </cell>
        </row>
        <row r="816">
          <cell r="A816">
            <v>2120107</v>
          </cell>
          <cell r="B816" t="str">
            <v>市政公用行业市场监管</v>
          </cell>
          <cell r="C816">
            <v>54</v>
          </cell>
        </row>
        <row r="817">
          <cell r="A817">
            <v>2120109</v>
          </cell>
          <cell r="B817" t="str">
            <v>住宅建设与房地产市场监管</v>
          </cell>
          <cell r="C817">
            <v>8</v>
          </cell>
        </row>
        <row r="818">
          <cell r="A818">
            <v>2120110</v>
          </cell>
          <cell r="B818" t="str">
            <v>执业资格注册、资质审查</v>
          </cell>
          <cell r="C818">
            <v>0</v>
          </cell>
        </row>
        <row r="819">
          <cell r="A819">
            <v>2120199</v>
          </cell>
          <cell r="B819" t="str">
            <v>其他城乡社区管理事务支出</v>
          </cell>
          <cell r="C819">
            <v>76</v>
          </cell>
        </row>
        <row r="820">
          <cell r="A820">
            <v>21202</v>
          </cell>
          <cell r="B820" t="str">
            <v>城乡社区规划与管理</v>
          </cell>
          <cell r="C820">
            <v>250</v>
          </cell>
        </row>
        <row r="821">
          <cell r="A821">
            <v>2120201</v>
          </cell>
          <cell r="B821" t="str">
            <v>城乡社区规划与管理</v>
          </cell>
          <cell r="C821">
            <v>250</v>
          </cell>
        </row>
        <row r="822">
          <cell r="A822">
            <v>21203</v>
          </cell>
          <cell r="B822" t="str">
            <v>城乡社区公共设施</v>
          </cell>
          <cell r="C822">
            <v>2268</v>
          </cell>
        </row>
        <row r="823">
          <cell r="A823">
            <v>2120303</v>
          </cell>
          <cell r="B823" t="str">
            <v>小城镇基础设施建设</v>
          </cell>
          <cell r="C823">
            <v>0</v>
          </cell>
        </row>
        <row r="824">
          <cell r="A824">
            <v>2120399</v>
          </cell>
          <cell r="B824" t="str">
            <v>其他城乡社区公共设施支出</v>
          </cell>
          <cell r="C824">
            <v>2268</v>
          </cell>
        </row>
        <row r="825">
          <cell r="A825">
            <v>21205</v>
          </cell>
          <cell r="B825" t="str">
            <v>城乡社区环境卫生</v>
          </cell>
          <cell r="C825">
            <v>18388</v>
          </cell>
        </row>
        <row r="826">
          <cell r="A826">
            <v>2120501</v>
          </cell>
          <cell r="B826" t="str">
            <v>城乡社区环境卫生</v>
          </cell>
          <cell r="C826">
            <v>18388</v>
          </cell>
        </row>
        <row r="827">
          <cell r="A827">
            <v>21206</v>
          </cell>
          <cell r="B827" t="str">
            <v>建设市场管理与监督</v>
          </cell>
          <cell r="C827">
            <v>0</v>
          </cell>
        </row>
        <row r="828">
          <cell r="A828">
            <v>2120601</v>
          </cell>
          <cell r="B828" t="str">
            <v>建设市场管理与监督</v>
          </cell>
          <cell r="C828">
            <v>0</v>
          </cell>
        </row>
        <row r="829">
          <cell r="A829">
            <v>21299</v>
          </cell>
          <cell r="B829" t="str">
            <v>其他城乡社区支出</v>
          </cell>
          <cell r="C829">
            <v>2897</v>
          </cell>
        </row>
        <row r="830">
          <cell r="A830">
            <v>2129999</v>
          </cell>
          <cell r="B830" t="str">
            <v>其他城乡社区支出</v>
          </cell>
          <cell r="C830">
            <v>2897</v>
          </cell>
        </row>
        <row r="831">
          <cell r="A831">
            <v>213</v>
          </cell>
          <cell r="B831" t="str">
            <v>农林水支出</v>
          </cell>
          <cell r="C831">
            <v>16226</v>
          </cell>
        </row>
        <row r="832">
          <cell r="A832">
            <v>21301</v>
          </cell>
          <cell r="B832" t="str">
            <v>农业农村</v>
          </cell>
          <cell r="C832">
            <v>5917</v>
          </cell>
        </row>
        <row r="833">
          <cell r="A833">
            <v>2130101</v>
          </cell>
          <cell r="B833" t="str">
            <v>行政运行</v>
          </cell>
          <cell r="C833">
            <v>1787</v>
          </cell>
        </row>
        <row r="834">
          <cell r="A834">
            <v>2130102</v>
          </cell>
          <cell r="B834" t="str">
            <v>一般行政管理事务</v>
          </cell>
          <cell r="C834">
            <v>19</v>
          </cell>
        </row>
        <row r="835">
          <cell r="A835">
            <v>2130103</v>
          </cell>
          <cell r="B835" t="str">
            <v>机关服务</v>
          </cell>
          <cell r="C835">
            <v>0</v>
          </cell>
        </row>
        <row r="836">
          <cell r="A836">
            <v>2130104</v>
          </cell>
          <cell r="B836" t="str">
            <v>事业运行</v>
          </cell>
          <cell r="C836">
            <v>0</v>
          </cell>
        </row>
        <row r="837">
          <cell r="A837">
            <v>2130105</v>
          </cell>
          <cell r="B837" t="str">
            <v>农垦运行</v>
          </cell>
          <cell r="C837">
            <v>0</v>
          </cell>
        </row>
        <row r="838">
          <cell r="A838">
            <v>2130106</v>
          </cell>
          <cell r="B838" t="str">
            <v>科技转化与推广服务</v>
          </cell>
          <cell r="C838">
            <v>307</v>
          </cell>
        </row>
        <row r="839">
          <cell r="A839">
            <v>2130108</v>
          </cell>
          <cell r="B839" t="str">
            <v>病虫害控制</v>
          </cell>
          <cell r="C839">
            <v>370</v>
          </cell>
        </row>
        <row r="840">
          <cell r="A840">
            <v>2130109</v>
          </cell>
          <cell r="B840" t="str">
            <v>农产品质量安全</v>
          </cell>
          <cell r="C840">
            <v>83</v>
          </cell>
        </row>
        <row r="841">
          <cell r="A841">
            <v>2130110</v>
          </cell>
          <cell r="B841" t="str">
            <v>执法监管</v>
          </cell>
          <cell r="C841">
            <v>36</v>
          </cell>
        </row>
        <row r="842">
          <cell r="A842">
            <v>2130111</v>
          </cell>
          <cell r="B842" t="str">
            <v>统计监测与信息服务</v>
          </cell>
          <cell r="C842">
            <v>32</v>
          </cell>
        </row>
        <row r="843">
          <cell r="A843">
            <v>2130112</v>
          </cell>
          <cell r="B843" t="str">
            <v>行业业务管理</v>
          </cell>
          <cell r="C843">
            <v>229</v>
          </cell>
        </row>
        <row r="844">
          <cell r="A844">
            <v>2130114</v>
          </cell>
          <cell r="B844" t="str">
            <v>对外交流与合作</v>
          </cell>
          <cell r="C844">
            <v>0</v>
          </cell>
        </row>
        <row r="845">
          <cell r="A845">
            <v>2130119</v>
          </cell>
          <cell r="B845" t="str">
            <v>防灾救灾</v>
          </cell>
          <cell r="C845">
            <v>7</v>
          </cell>
        </row>
        <row r="846">
          <cell r="A846">
            <v>2130120</v>
          </cell>
          <cell r="B846" t="str">
            <v>稳定农民收入补贴</v>
          </cell>
          <cell r="C846">
            <v>238</v>
          </cell>
        </row>
        <row r="847">
          <cell r="A847">
            <v>2130121</v>
          </cell>
          <cell r="B847" t="str">
            <v>农业结构调整补贴</v>
          </cell>
          <cell r="C847">
            <v>0</v>
          </cell>
        </row>
        <row r="848">
          <cell r="A848">
            <v>2130122</v>
          </cell>
          <cell r="B848" t="str">
            <v>农业生产发展</v>
          </cell>
          <cell r="C848">
            <v>227</v>
          </cell>
        </row>
        <row r="849">
          <cell r="A849">
            <v>2130124</v>
          </cell>
          <cell r="B849" t="str">
            <v>农村合作经济</v>
          </cell>
          <cell r="C849">
            <v>38</v>
          </cell>
        </row>
        <row r="850">
          <cell r="A850">
            <v>2130125</v>
          </cell>
          <cell r="B850" t="str">
            <v>农产品加工与促销</v>
          </cell>
          <cell r="C850">
            <v>0</v>
          </cell>
        </row>
        <row r="851">
          <cell r="A851">
            <v>2130126</v>
          </cell>
          <cell r="B851" t="str">
            <v>农村社会事业</v>
          </cell>
          <cell r="C851">
            <v>1944</v>
          </cell>
        </row>
        <row r="852">
          <cell r="A852">
            <v>2130135</v>
          </cell>
          <cell r="B852" t="str">
            <v>农业生态资源保护</v>
          </cell>
          <cell r="C852">
            <v>0</v>
          </cell>
        </row>
        <row r="853">
          <cell r="A853">
            <v>2130142</v>
          </cell>
          <cell r="B853" t="str">
            <v>乡村道路建设</v>
          </cell>
          <cell r="C853">
            <v>0</v>
          </cell>
        </row>
        <row r="854">
          <cell r="A854">
            <v>2130148</v>
          </cell>
          <cell r="B854" t="str">
            <v>渔业发展</v>
          </cell>
          <cell r="C854">
            <v>9</v>
          </cell>
        </row>
        <row r="855">
          <cell r="A855">
            <v>2130152</v>
          </cell>
          <cell r="B855" t="str">
            <v>对高校毕业生到基层任职补助</v>
          </cell>
          <cell r="C855">
            <v>0</v>
          </cell>
        </row>
        <row r="856">
          <cell r="A856">
            <v>2130153</v>
          </cell>
          <cell r="B856" t="str">
            <v>耕地建设与利用</v>
          </cell>
          <cell r="C856">
            <v>5</v>
          </cell>
        </row>
        <row r="857">
          <cell r="A857">
            <v>2130199</v>
          </cell>
          <cell r="B857" t="str">
            <v>其他农业农村支出</v>
          </cell>
          <cell r="C857">
            <v>586</v>
          </cell>
        </row>
        <row r="858">
          <cell r="A858">
            <v>21302</v>
          </cell>
          <cell r="B858" t="str">
            <v>林业和草原</v>
          </cell>
          <cell r="C858">
            <v>2056</v>
          </cell>
        </row>
        <row r="859">
          <cell r="A859">
            <v>2130201</v>
          </cell>
          <cell r="B859" t="str">
            <v>行政运行</v>
          </cell>
          <cell r="C859">
            <v>0</v>
          </cell>
        </row>
        <row r="860">
          <cell r="A860">
            <v>2130202</v>
          </cell>
          <cell r="B860" t="str">
            <v>一般行政管理事务</v>
          </cell>
          <cell r="C860">
            <v>0</v>
          </cell>
        </row>
        <row r="861">
          <cell r="A861">
            <v>2130203</v>
          </cell>
          <cell r="B861" t="str">
            <v>机关服务</v>
          </cell>
          <cell r="C861">
            <v>0</v>
          </cell>
        </row>
        <row r="862">
          <cell r="A862">
            <v>2130204</v>
          </cell>
          <cell r="B862" t="str">
            <v>事业机构</v>
          </cell>
          <cell r="C862">
            <v>0</v>
          </cell>
        </row>
        <row r="863">
          <cell r="A863">
            <v>2130205</v>
          </cell>
          <cell r="B863" t="str">
            <v>森林资源培育</v>
          </cell>
          <cell r="C863">
            <v>168</v>
          </cell>
        </row>
        <row r="864">
          <cell r="A864">
            <v>2130206</v>
          </cell>
          <cell r="B864" t="str">
            <v>技术推广与转化</v>
          </cell>
          <cell r="C864">
            <v>0</v>
          </cell>
        </row>
        <row r="865">
          <cell r="A865">
            <v>2130207</v>
          </cell>
          <cell r="B865" t="str">
            <v>森林资源管理</v>
          </cell>
          <cell r="C865">
            <v>128</v>
          </cell>
        </row>
        <row r="866">
          <cell r="A866">
            <v>2130209</v>
          </cell>
          <cell r="B866" t="str">
            <v>森林生态效益补偿</v>
          </cell>
          <cell r="C866">
            <v>156</v>
          </cell>
        </row>
        <row r="867">
          <cell r="A867">
            <v>2130211</v>
          </cell>
          <cell r="B867" t="str">
            <v>动植物保护</v>
          </cell>
          <cell r="C867">
            <v>33</v>
          </cell>
        </row>
        <row r="868">
          <cell r="A868">
            <v>2130212</v>
          </cell>
          <cell r="B868" t="str">
            <v>湿地保护</v>
          </cell>
          <cell r="C868">
            <v>95</v>
          </cell>
        </row>
        <row r="869">
          <cell r="A869">
            <v>2130213</v>
          </cell>
          <cell r="B869" t="str">
            <v>执法与监督</v>
          </cell>
          <cell r="C869">
            <v>0</v>
          </cell>
        </row>
        <row r="870">
          <cell r="A870">
            <v>2130217</v>
          </cell>
          <cell r="B870" t="str">
            <v>防沙治沙</v>
          </cell>
          <cell r="C870">
            <v>0</v>
          </cell>
        </row>
        <row r="871">
          <cell r="A871">
            <v>2130220</v>
          </cell>
          <cell r="B871" t="str">
            <v>对外合作与交流</v>
          </cell>
          <cell r="C871">
            <v>0</v>
          </cell>
        </row>
        <row r="872">
          <cell r="A872">
            <v>2130221</v>
          </cell>
          <cell r="B872" t="str">
            <v>产业化管理</v>
          </cell>
          <cell r="C872">
            <v>16</v>
          </cell>
        </row>
        <row r="873">
          <cell r="A873">
            <v>2130223</v>
          </cell>
          <cell r="B873" t="str">
            <v>信息管理</v>
          </cell>
          <cell r="C873">
            <v>0</v>
          </cell>
        </row>
        <row r="874">
          <cell r="A874">
            <v>2130226</v>
          </cell>
          <cell r="B874" t="str">
            <v>林区公共支出</v>
          </cell>
          <cell r="C874">
            <v>0</v>
          </cell>
        </row>
        <row r="875">
          <cell r="A875">
            <v>2130227</v>
          </cell>
          <cell r="B875" t="str">
            <v>贷款贴息</v>
          </cell>
          <cell r="C875">
            <v>0</v>
          </cell>
        </row>
        <row r="876">
          <cell r="A876">
            <v>2130234</v>
          </cell>
          <cell r="B876" t="str">
            <v>林业草原防灾减灾</v>
          </cell>
          <cell r="C876">
            <v>1446</v>
          </cell>
        </row>
        <row r="877">
          <cell r="A877">
            <v>2130236</v>
          </cell>
          <cell r="B877" t="str">
            <v>草原管理</v>
          </cell>
          <cell r="C877">
            <v>0</v>
          </cell>
        </row>
        <row r="878">
          <cell r="A878">
            <v>2130237</v>
          </cell>
          <cell r="B878" t="str">
            <v>行业业务管理</v>
          </cell>
          <cell r="C878">
            <v>0</v>
          </cell>
        </row>
        <row r="879">
          <cell r="A879">
            <v>2130238</v>
          </cell>
          <cell r="B879" t="str">
            <v>退耕还林还草</v>
          </cell>
          <cell r="C879">
            <v>0</v>
          </cell>
        </row>
        <row r="880">
          <cell r="A880">
            <v>2130299</v>
          </cell>
          <cell r="B880" t="str">
            <v>其他林业和草原支出</v>
          </cell>
          <cell r="C880">
            <v>14</v>
          </cell>
        </row>
        <row r="881">
          <cell r="A881">
            <v>21303</v>
          </cell>
          <cell r="B881" t="str">
            <v>水利</v>
          </cell>
          <cell r="C881">
            <v>5116</v>
          </cell>
        </row>
        <row r="882">
          <cell r="A882">
            <v>2130301</v>
          </cell>
          <cell r="B882" t="str">
            <v>行政运行</v>
          </cell>
          <cell r="C882">
            <v>1189</v>
          </cell>
        </row>
        <row r="883">
          <cell r="A883">
            <v>2130302</v>
          </cell>
          <cell r="B883" t="str">
            <v>一般行政管理事务</v>
          </cell>
          <cell r="C883">
            <v>20</v>
          </cell>
        </row>
        <row r="884">
          <cell r="A884">
            <v>2130303</v>
          </cell>
          <cell r="B884" t="str">
            <v>机关服务</v>
          </cell>
          <cell r="C884">
            <v>0</v>
          </cell>
        </row>
        <row r="885">
          <cell r="A885">
            <v>2130304</v>
          </cell>
          <cell r="B885" t="str">
            <v>水利行业业务管理</v>
          </cell>
          <cell r="C885">
            <v>219</v>
          </cell>
        </row>
        <row r="886">
          <cell r="A886">
            <v>2130305</v>
          </cell>
          <cell r="B886" t="str">
            <v>水利工程建设</v>
          </cell>
          <cell r="C886">
            <v>970</v>
          </cell>
        </row>
        <row r="887">
          <cell r="A887">
            <v>2130306</v>
          </cell>
          <cell r="B887" t="str">
            <v>水利工程运行与维护</v>
          </cell>
          <cell r="C887">
            <v>1063</v>
          </cell>
        </row>
        <row r="888">
          <cell r="A888">
            <v>2130307</v>
          </cell>
          <cell r="B888" t="str">
            <v>长江黄河等流域管理</v>
          </cell>
          <cell r="C888">
            <v>0</v>
          </cell>
        </row>
        <row r="889">
          <cell r="A889">
            <v>2130308</v>
          </cell>
          <cell r="B889" t="str">
            <v>水利前期工作</v>
          </cell>
          <cell r="C889">
            <v>50</v>
          </cell>
        </row>
        <row r="890">
          <cell r="A890">
            <v>2130309</v>
          </cell>
          <cell r="B890" t="str">
            <v>水利执法监督</v>
          </cell>
          <cell r="C890">
            <v>0</v>
          </cell>
        </row>
        <row r="891">
          <cell r="A891">
            <v>2130310</v>
          </cell>
          <cell r="B891" t="str">
            <v>水土保持</v>
          </cell>
          <cell r="C891">
            <v>42</v>
          </cell>
        </row>
        <row r="892">
          <cell r="A892">
            <v>2130311</v>
          </cell>
          <cell r="B892" t="str">
            <v>水资源节约管理与保护</v>
          </cell>
          <cell r="C892">
            <v>1058</v>
          </cell>
        </row>
        <row r="893">
          <cell r="A893">
            <v>2130312</v>
          </cell>
          <cell r="B893" t="str">
            <v>水质监测</v>
          </cell>
          <cell r="C893">
            <v>95</v>
          </cell>
        </row>
        <row r="894">
          <cell r="A894">
            <v>2130313</v>
          </cell>
          <cell r="B894" t="str">
            <v>水文测报</v>
          </cell>
          <cell r="C894">
            <v>0</v>
          </cell>
        </row>
        <row r="895">
          <cell r="A895">
            <v>2130314</v>
          </cell>
          <cell r="B895" t="str">
            <v>防汛</v>
          </cell>
          <cell r="C895">
            <v>151</v>
          </cell>
        </row>
        <row r="896">
          <cell r="A896">
            <v>2130315</v>
          </cell>
          <cell r="B896" t="str">
            <v>抗旱</v>
          </cell>
          <cell r="C896">
            <v>20</v>
          </cell>
        </row>
        <row r="897">
          <cell r="A897">
            <v>2130316</v>
          </cell>
          <cell r="B897" t="str">
            <v>农村水利</v>
          </cell>
          <cell r="C897">
            <v>76</v>
          </cell>
        </row>
        <row r="898">
          <cell r="A898">
            <v>2130317</v>
          </cell>
          <cell r="B898" t="str">
            <v>水利技术推广</v>
          </cell>
          <cell r="C898">
            <v>0</v>
          </cell>
        </row>
        <row r="899">
          <cell r="A899">
            <v>2130318</v>
          </cell>
          <cell r="B899" t="str">
            <v>国际河流治理与管理</v>
          </cell>
          <cell r="C899">
            <v>0</v>
          </cell>
        </row>
        <row r="900">
          <cell r="A900">
            <v>2130319</v>
          </cell>
          <cell r="B900" t="str">
            <v>江河湖库水系综合整治</v>
          </cell>
          <cell r="C900">
            <v>0</v>
          </cell>
        </row>
        <row r="901">
          <cell r="A901">
            <v>2130321</v>
          </cell>
          <cell r="B901" t="str">
            <v>大中型水库移民后期扶持专项支出</v>
          </cell>
          <cell r="C901">
            <v>22</v>
          </cell>
        </row>
        <row r="902">
          <cell r="A902">
            <v>2130322</v>
          </cell>
          <cell r="B902" t="str">
            <v>水利安全监督</v>
          </cell>
          <cell r="C902">
            <v>25</v>
          </cell>
        </row>
        <row r="903">
          <cell r="A903">
            <v>2130333</v>
          </cell>
          <cell r="B903" t="str">
            <v>信息管理</v>
          </cell>
          <cell r="C903">
            <v>15</v>
          </cell>
        </row>
        <row r="904">
          <cell r="A904">
            <v>2130334</v>
          </cell>
          <cell r="B904" t="str">
            <v>水利建设征地及移民支出</v>
          </cell>
          <cell r="C904">
            <v>8</v>
          </cell>
        </row>
        <row r="905">
          <cell r="A905">
            <v>2130335</v>
          </cell>
          <cell r="B905" t="str">
            <v>农村供水</v>
          </cell>
          <cell r="C905">
            <v>0</v>
          </cell>
        </row>
        <row r="906">
          <cell r="A906">
            <v>2130336</v>
          </cell>
          <cell r="B906" t="str">
            <v>南水北调工程建设</v>
          </cell>
          <cell r="C906">
            <v>0</v>
          </cell>
        </row>
        <row r="907">
          <cell r="A907">
            <v>2130337</v>
          </cell>
          <cell r="B907" t="str">
            <v>南水北调工程管理</v>
          </cell>
          <cell r="C907">
            <v>0</v>
          </cell>
        </row>
        <row r="908">
          <cell r="A908">
            <v>2130399</v>
          </cell>
          <cell r="B908" t="str">
            <v>其他水利支出</v>
          </cell>
          <cell r="C908">
            <v>93</v>
          </cell>
        </row>
        <row r="909">
          <cell r="A909">
            <v>21305</v>
          </cell>
          <cell r="B909" t="str">
            <v>巩固脱贫攻坚成果衔接乡村振兴</v>
          </cell>
          <cell r="C909">
            <v>1304</v>
          </cell>
        </row>
        <row r="910">
          <cell r="A910">
            <v>2130501</v>
          </cell>
          <cell r="B910" t="str">
            <v>行政运行</v>
          </cell>
          <cell r="C910">
            <v>0</v>
          </cell>
        </row>
        <row r="911">
          <cell r="A911">
            <v>2130502</v>
          </cell>
          <cell r="B911" t="str">
            <v>一般行政管理事务</v>
          </cell>
          <cell r="C911">
            <v>0</v>
          </cell>
        </row>
        <row r="912">
          <cell r="A912">
            <v>2130503</v>
          </cell>
          <cell r="B912" t="str">
            <v>机关服务</v>
          </cell>
          <cell r="C912">
            <v>0</v>
          </cell>
        </row>
        <row r="913">
          <cell r="A913">
            <v>2130504</v>
          </cell>
          <cell r="B913" t="str">
            <v>农村基础设施建设</v>
          </cell>
          <cell r="C913">
            <v>0</v>
          </cell>
        </row>
        <row r="914">
          <cell r="A914">
            <v>2130505</v>
          </cell>
          <cell r="B914" t="str">
            <v>生产发展</v>
          </cell>
          <cell r="C914">
            <v>0</v>
          </cell>
        </row>
        <row r="915">
          <cell r="A915">
            <v>2130506</v>
          </cell>
          <cell r="B915" t="str">
            <v>社会发展</v>
          </cell>
          <cell r="C915">
            <v>0</v>
          </cell>
        </row>
        <row r="916">
          <cell r="A916">
            <v>2130507</v>
          </cell>
          <cell r="B916" t="str">
            <v>贷款奖补和贴息</v>
          </cell>
          <cell r="C916">
            <v>0</v>
          </cell>
        </row>
        <row r="917">
          <cell r="A917">
            <v>2130508</v>
          </cell>
          <cell r="B917" t="str">
            <v>“三西”农业建设专项补助</v>
          </cell>
          <cell r="C917">
            <v>0</v>
          </cell>
        </row>
        <row r="918">
          <cell r="A918">
            <v>2130550</v>
          </cell>
          <cell r="B918" t="str">
            <v>事业运行</v>
          </cell>
          <cell r="C918">
            <v>0</v>
          </cell>
        </row>
        <row r="919">
          <cell r="A919">
            <v>2130599</v>
          </cell>
          <cell r="B919" t="str">
            <v>其他巩固脱贫攻坚成果衔接乡村振兴支出</v>
          </cell>
          <cell r="C919">
            <v>1304</v>
          </cell>
        </row>
        <row r="920">
          <cell r="A920">
            <v>21307</v>
          </cell>
          <cell r="B920" t="str">
            <v>农村综合改革</v>
          </cell>
          <cell r="C920">
            <v>856</v>
          </cell>
        </row>
        <row r="921">
          <cell r="A921">
            <v>2130701</v>
          </cell>
          <cell r="B921" t="str">
            <v>对村级公益事业建设的补助</v>
          </cell>
          <cell r="C921">
            <v>546</v>
          </cell>
        </row>
        <row r="922">
          <cell r="A922">
            <v>2130704</v>
          </cell>
          <cell r="B922" t="str">
            <v>国有农场办社会职能改革补助</v>
          </cell>
          <cell r="C922">
            <v>0</v>
          </cell>
        </row>
        <row r="923">
          <cell r="A923">
            <v>2130705</v>
          </cell>
          <cell r="B923" t="str">
            <v>对村民委员会和村党支部的补助</v>
          </cell>
          <cell r="C923">
            <v>0</v>
          </cell>
        </row>
        <row r="924">
          <cell r="A924">
            <v>2130706</v>
          </cell>
          <cell r="B924" t="str">
            <v>对村集体经济组织的补助</v>
          </cell>
          <cell r="C924">
            <v>0</v>
          </cell>
        </row>
        <row r="925">
          <cell r="A925">
            <v>2130707</v>
          </cell>
          <cell r="B925" t="str">
            <v>农村综合改革示范试点补助</v>
          </cell>
          <cell r="C925">
            <v>310</v>
          </cell>
        </row>
        <row r="926">
          <cell r="A926">
            <v>2130799</v>
          </cell>
          <cell r="B926" t="str">
            <v>其他农村综合改革支出</v>
          </cell>
          <cell r="C926">
            <v>0</v>
          </cell>
        </row>
        <row r="927">
          <cell r="A927">
            <v>21308</v>
          </cell>
          <cell r="B927" t="str">
            <v>普惠金融发展支出</v>
          </cell>
          <cell r="C927">
            <v>316</v>
          </cell>
        </row>
        <row r="928">
          <cell r="A928">
            <v>2130801</v>
          </cell>
          <cell r="B928" t="str">
            <v>支持农村金融机构</v>
          </cell>
          <cell r="C928">
            <v>0</v>
          </cell>
        </row>
        <row r="929">
          <cell r="A929">
            <v>2130803</v>
          </cell>
          <cell r="B929" t="str">
            <v>农业保险保费补贴</v>
          </cell>
          <cell r="C929">
            <v>260</v>
          </cell>
        </row>
        <row r="930">
          <cell r="A930">
            <v>2130804</v>
          </cell>
          <cell r="B930" t="str">
            <v>创业担保贷款贴息及奖补</v>
          </cell>
          <cell r="C930">
            <v>45</v>
          </cell>
        </row>
        <row r="931">
          <cell r="A931">
            <v>2130805</v>
          </cell>
          <cell r="B931" t="str">
            <v>补充创业担保贷款基金</v>
          </cell>
          <cell r="C931">
            <v>0</v>
          </cell>
        </row>
        <row r="932">
          <cell r="A932">
            <v>2130899</v>
          </cell>
          <cell r="B932" t="str">
            <v>其他普惠金融发展支出</v>
          </cell>
          <cell r="C932">
            <v>11</v>
          </cell>
        </row>
        <row r="933">
          <cell r="A933">
            <v>21309</v>
          </cell>
          <cell r="B933" t="str">
            <v>目标价格补贴</v>
          </cell>
          <cell r="C933">
            <v>0</v>
          </cell>
        </row>
        <row r="934">
          <cell r="A934">
            <v>2130901</v>
          </cell>
          <cell r="B934" t="str">
            <v>棉花目标价格补贴</v>
          </cell>
          <cell r="C934">
            <v>0</v>
          </cell>
        </row>
        <row r="935">
          <cell r="A935">
            <v>2130999</v>
          </cell>
          <cell r="B935" t="str">
            <v>其他目标价格补贴</v>
          </cell>
          <cell r="C935">
            <v>0</v>
          </cell>
        </row>
        <row r="936">
          <cell r="A936">
            <v>21399</v>
          </cell>
          <cell r="B936" t="str">
            <v>其他农林水支出</v>
          </cell>
          <cell r="C936">
            <v>661</v>
          </cell>
        </row>
        <row r="937">
          <cell r="A937">
            <v>2139901</v>
          </cell>
          <cell r="B937" t="str">
            <v>化解其他公益性乡村债务支出</v>
          </cell>
          <cell r="C937">
            <v>0</v>
          </cell>
        </row>
        <row r="938">
          <cell r="A938">
            <v>2139999</v>
          </cell>
          <cell r="B938" t="str">
            <v>其他农林水支出</v>
          </cell>
          <cell r="C938">
            <v>661</v>
          </cell>
        </row>
        <row r="939">
          <cell r="A939">
            <v>214</v>
          </cell>
          <cell r="B939" t="str">
            <v>交通运输支出</v>
          </cell>
          <cell r="C939">
            <v>3664</v>
          </cell>
        </row>
        <row r="940">
          <cell r="A940">
            <v>21401</v>
          </cell>
          <cell r="B940" t="str">
            <v>公路水路运输</v>
          </cell>
          <cell r="C940">
            <v>3572</v>
          </cell>
        </row>
        <row r="941">
          <cell r="A941">
            <v>2140101</v>
          </cell>
          <cell r="B941" t="str">
            <v>行政运行</v>
          </cell>
          <cell r="C941">
            <v>627</v>
          </cell>
        </row>
        <row r="942">
          <cell r="A942">
            <v>2140102</v>
          </cell>
          <cell r="B942" t="str">
            <v>一般行政管理事务</v>
          </cell>
          <cell r="C942">
            <v>91</v>
          </cell>
        </row>
        <row r="943">
          <cell r="A943">
            <v>2140103</v>
          </cell>
          <cell r="B943" t="str">
            <v>机关服务</v>
          </cell>
          <cell r="C943">
            <v>0</v>
          </cell>
        </row>
        <row r="944">
          <cell r="A944">
            <v>2140104</v>
          </cell>
          <cell r="B944" t="str">
            <v>公路建设</v>
          </cell>
          <cell r="C944">
            <v>512</v>
          </cell>
        </row>
        <row r="945">
          <cell r="A945">
            <v>2140106</v>
          </cell>
          <cell r="B945" t="str">
            <v>公路养护</v>
          </cell>
          <cell r="C945">
            <v>2337</v>
          </cell>
        </row>
        <row r="946">
          <cell r="A946">
            <v>2140109</v>
          </cell>
          <cell r="B946" t="str">
            <v>交通运输信息化建设</v>
          </cell>
          <cell r="C946">
            <v>0</v>
          </cell>
        </row>
        <row r="947">
          <cell r="A947">
            <v>2140110</v>
          </cell>
          <cell r="B947" t="str">
            <v>公路和运输安全</v>
          </cell>
          <cell r="C947">
            <v>5</v>
          </cell>
        </row>
        <row r="948">
          <cell r="A948">
            <v>2140112</v>
          </cell>
          <cell r="B948" t="str">
            <v>公路运输管理</v>
          </cell>
          <cell r="C948">
            <v>0</v>
          </cell>
        </row>
        <row r="949">
          <cell r="A949">
            <v>2140114</v>
          </cell>
          <cell r="B949" t="str">
            <v>公路和运输技术标准化建设</v>
          </cell>
          <cell r="C949">
            <v>0</v>
          </cell>
        </row>
        <row r="950">
          <cell r="A950">
            <v>2140122</v>
          </cell>
          <cell r="B950" t="str">
            <v>水运建设</v>
          </cell>
          <cell r="C950">
            <v>0</v>
          </cell>
        </row>
        <row r="951">
          <cell r="A951">
            <v>2140123</v>
          </cell>
          <cell r="B951" t="str">
            <v>航道维护</v>
          </cell>
          <cell r="C951">
            <v>0</v>
          </cell>
        </row>
        <row r="952">
          <cell r="A952">
            <v>2140127</v>
          </cell>
          <cell r="B952" t="str">
            <v>船舶检验</v>
          </cell>
          <cell r="C952">
            <v>0</v>
          </cell>
        </row>
        <row r="953">
          <cell r="A953">
            <v>2140128</v>
          </cell>
          <cell r="B953" t="str">
            <v>救助打捞</v>
          </cell>
          <cell r="C953">
            <v>0</v>
          </cell>
        </row>
        <row r="954">
          <cell r="A954">
            <v>2140129</v>
          </cell>
          <cell r="B954" t="str">
            <v>内河运输</v>
          </cell>
          <cell r="C954">
            <v>0</v>
          </cell>
        </row>
        <row r="955">
          <cell r="A955">
            <v>2140130</v>
          </cell>
          <cell r="B955" t="str">
            <v>远洋运输</v>
          </cell>
          <cell r="C955">
            <v>0</v>
          </cell>
        </row>
        <row r="956">
          <cell r="A956">
            <v>2140131</v>
          </cell>
          <cell r="B956" t="str">
            <v>海事管理</v>
          </cell>
          <cell r="C956">
            <v>0</v>
          </cell>
        </row>
        <row r="957">
          <cell r="A957">
            <v>2140133</v>
          </cell>
          <cell r="B957" t="str">
            <v>航标事业发展支出</v>
          </cell>
          <cell r="C957">
            <v>0</v>
          </cell>
        </row>
        <row r="958">
          <cell r="A958">
            <v>2140136</v>
          </cell>
          <cell r="B958" t="str">
            <v>水路运输管理支出</v>
          </cell>
          <cell r="C958">
            <v>0</v>
          </cell>
        </row>
        <row r="959">
          <cell r="A959">
            <v>2140138</v>
          </cell>
          <cell r="B959" t="str">
            <v>口岸建设</v>
          </cell>
          <cell r="C959">
            <v>0</v>
          </cell>
        </row>
        <row r="960">
          <cell r="A960">
            <v>2140199</v>
          </cell>
          <cell r="B960" t="str">
            <v>其他公路水路运输支出</v>
          </cell>
          <cell r="C960">
            <v>0</v>
          </cell>
        </row>
        <row r="961">
          <cell r="A961">
            <v>21402</v>
          </cell>
          <cell r="B961" t="str">
            <v>铁路运输</v>
          </cell>
          <cell r="C961">
            <v>92</v>
          </cell>
        </row>
        <row r="962">
          <cell r="A962">
            <v>2140201</v>
          </cell>
          <cell r="B962" t="str">
            <v>行政运行</v>
          </cell>
          <cell r="C962">
            <v>0</v>
          </cell>
        </row>
        <row r="963">
          <cell r="A963">
            <v>2140202</v>
          </cell>
          <cell r="B963" t="str">
            <v>一般行政管理事务</v>
          </cell>
          <cell r="C963">
            <v>92</v>
          </cell>
        </row>
        <row r="964">
          <cell r="A964">
            <v>2140203</v>
          </cell>
          <cell r="B964" t="str">
            <v>机关服务</v>
          </cell>
          <cell r="C964">
            <v>0</v>
          </cell>
        </row>
        <row r="965">
          <cell r="A965">
            <v>2140204</v>
          </cell>
          <cell r="B965" t="str">
            <v>铁路路网建设</v>
          </cell>
          <cell r="C965">
            <v>0</v>
          </cell>
        </row>
        <row r="966">
          <cell r="A966">
            <v>2140205</v>
          </cell>
          <cell r="B966" t="str">
            <v>铁路还贷专项</v>
          </cell>
          <cell r="C966">
            <v>0</v>
          </cell>
        </row>
        <row r="967">
          <cell r="A967">
            <v>2140206</v>
          </cell>
          <cell r="B967" t="str">
            <v>铁路安全</v>
          </cell>
          <cell r="C967">
            <v>0</v>
          </cell>
        </row>
        <row r="968">
          <cell r="A968">
            <v>2140207</v>
          </cell>
          <cell r="B968" t="str">
            <v>铁路专项运输</v>
          </cell>
          <cell r="C968">
            <v>0</v>
          </cell>
        </row>
        <row r="969">
          <cell r="A969">
            <v>2140208</v>
          </cell>
          <cell r="B969" t="str">
            <v>行业监管</v>
          </cell>
          <cell r="C969">
            <v>0</v>
          </cell>
        </row>
        <row r="970">
          <cell r="A970">
            <v>2140299</v>
          </cell>
          <cell r="B970" t="str">
            <v>其他铁路运输支出</v>
          </cell>
          <cell r="C970">
            <v>0</v>
          </cell>
        </row>
        <row r="971">
          <cell r="A971">
            <v>21403</v>
          </cell>
          <cell r="B971" t="str">
            <v>民用航空运输</v>
          </cell>
          <cell r="C971">
            <v>0</v>
          </cell>
        </row>
        <row r="972">
          <cell r="A972">
            <v>2140301</v>
          </cell>
          <cell r="B972" t="str">
            <v>行政运行</v>
          </cell>
          <cell r="C972">
            <v>0</v>
          </cell>
        </row>
        <row r="973">
          <cell r="A973">
            <v>2140302</v>
          </cell>
          <cell r="B973" t="str">
            <v>一般行政管理事务</v>
          </cell>
          <cell r="C973">
            <v>0</v>
          </cell>
        </row>
        <row r="974">
          <cell r="A974">
            <v>2140303</v>
          </cell>
          <cell r="B974" t="str">
            <v>机关服务</v>
          </cell>
          <cell r="C974">
            <v>0</v>
          </cell>
        </row>
        <row r="975">
          <cell r="A975">
            <v>2140304</v>
          </cell>
          <cell r="B975" t="str">
            <v>机场建设</v>
          </cell>
          <cell r="C975">
            <v>0</v>
          </cell>
        </row>
        <row r="976">
          <cell r="A976">
            <v>2140305</v>
          </cell>
          <cell r="B976" t="str">
            <v>空管系统建设</v>
          </cell>
          <cell r="C976">
            <v>0</v>
          </cell>
        </row>
        <row r="977">
          <cell r="A977">
            <v>2140306</v>
          </cell>
          <cell r="B977" t="str">
            <v>民航还贷专项支出</v>
          </cell>
          <cell r="C977">
            <v>0</v>
          </cell>
        </row>
        <row r="978">
          <cell r="A978">
            <v>2140307</v>
          </cell>
          <cell r="B978" t="str">
            <v>民用航空安全</v>
          </cell>
          <cell r="C978">
            <v>0</v>
          </cell>
        </row>
        <row r="979">
          <cell r="A979">
            <v>2140308</v>
          </cell>
          <cell r="B979" t="str">
            <v>民航专项运输</v>
          </cell>
          <cell r="C979">
            <v>0</v>
          </cell>
        </row>
        <row r="980">
          <cell r="A980">
            <v>2140399</v>
          </cell>
          <cell r="B980" t="str">
            <v>其他民用航空运输支出</v>
          </cell>
          <cell r="C980">
            <v>0</v>
          </cell>
        </row>
        <row r="981">
          <cell r="A981">
            <v>21405</v>
          </cell>
          <cell r="B981" t="str">
            <v>邮政业支出</v>
          </cell>
          <cell r="C981">
            <v>0</v>
          </cell>
        </row>
        <row r="982">
          <cell r="A982">
            <v>2140501</v>
          </cell>
          <cell r="B982" t="str">
            <v>行政运行</v>
          </cell>
          <cell r="C982">
            <v>0</v>
          </cell>
        </row>
        <row r="983">
          <cell r="A983">
            <v>2140502</v>
          </cell>
          <cell r="B983" t="str">
            <v>一般行政管理事务</v>
          </cell>
          <cell r="C983">
            <v>0</v>
          </cell>
        </row>
        <row r="984">
          <cell r="A984">
            <v>2140503</v>
          </cell>
          <cell r="B984" t="str">
            <v>机关服务</v>
          </cell>
          <cell r="C984">
            <v>0</v>
          </cell>
        </row>
        <row r="985">
          <cell r="A985">
            <v>2140504</v>
          </cell>
          <cell r="B985" t="str">
            <v>行业监管</v>
          </cell>
          <cell r="C985">
            <v>0</v>
          </cell>
        </row>
        <row r="986">
          <cell r="A986">
            <v>2140505</v>
          </cell>
          <cell r="B986" t="str">
            <v>邮政普遍服务与特殊服务</v>
          </cell>
          <cell r="C986">
            <v>0</v>
          </cell>
        </row>
        <row r="987">
          <cell r="A987">
            <v>2140599</v>
          </cell>
          <cell r="B987" t="str">
            <v>其他邮政业支出</v>
          </cell>
          <cell r="C987">
            <v>0</v>
          </cell>
        </row>
        <row r="988">
          <cell r="A988">
            <v>21499</v>
          </cell>
          <cell r="B988" t="str">
            <v>其他交通运输支出</v>
          </cell>
          <cell r="C988">
            <v>0</v>
          </cell>
        </row>
        <row r="989">
          <cell r="A989">
            <v>2149901</v>
          </cell>
          <cell r="B989" t="str">
            <v>公共交通运营补助</v>
          </cell>
          <cell r="C989">
            <v>0</v>
          </cell>
        </row>
        <row r="990">
          <cell r="A990">
            <v>2149999</v>
          </cell>
          <cell r="B990" t="str">
            <v>其他交通运输支出</v>
          </cell>
          <cell r="C990">
            <v>0</v>
          </cell>
        </row>
        <row r="991">
          <cell r="A991">
            <v>215</v>
          </cell>
          <cell r="B991" t="str">
            <v>资源勘探工业信息等支出</v>
          </cell>
          <cell r="C991">
            <v>1130</v>
          </cell>
        </row>
        <row r="992">
          <cell r="A992">
            <v>21501</v>
          </cell>
          <cell r="B992" t="str">
            <v>资源勘探开发</v>
          </cell>
          <cell r="C992">
            <v>0</v>
          </cell>
        </row>
        <row r="993">
          <cell r="A993">
            <v>2150101</v>
          </cell>
          <cell r="B993" t="str">
            <v>行政运行</v>
          </cell>
          <cell r="C993">
            <v>0</v>
          </cell>
        </row>
        <row r="994">
          <cell r="A994">
            <v>2150102</v>
          </cell>
          <cell r="B994" t="str">
            <v>一般行政管理事务</v>
          </cell>
          <cell r="C994">
            <v>0</v>
          </cell>
        </row>
        <row r="995">
          <cell r="A995">
            <v>2150103</v>
          </cell>
          <cell r="B995" t="str">
            <v>机关服务</v>
          </cell>
          <cell r="C995">
            <v>0</v>
          </cell>
        </row>
        <row r="996">
          <cell r="A996">
            <v>2150104</v>
          </cell>
          <cell r="B996" t="str">
            <v>煤炭勘探开采和洗选</v>
          </cell>
          <cell r="C996">
            <v>0</v>
          </cell>
        </row>
        <row r="997">
          <cell r="A997">
            <v>2150105</v>
          </cell>
          <cell r="B997" t="str">
            <v>石油和天然气勘探开采</v>
          </cell>
          <cell r="C997">
            <v>0</v>
          </cell>
        </row>
        <row r="998">
          <cell r="A998">
            <v>2150106</v>
          </cell>
          <cell r="B998" t="str">
            <v>黑色金属矿勘探和采选</v>
          </cell>
          <cell r="C998">
            <v>0</v>
          </cell>
        </row>
        <row r="999">
          <cell r="A999">
            <v>2150107</v>
          </cell>
          <cell r="B999" t="str">
            <v>有色金属矿勘探和采选</v>
          </cell>
          <cell r="C999">
            <v>0</v>
          </cell>
        </row>
        <row r="1000">
          <cell r="A1000">
            <v>2150108</v>
          </cell>
          <cell r="B1000" t="str">
            <v>非金属矿勘探和采选</v>
          </cell>
          <cell r="C1000">
            <v>0</v>
          </cell>
        </row>
        <row r="1001">
          <cell r="A1001">
            <v>2150199</v>
          </cell>
          <cell r="B1001" t="str">
            <v>其他资源勘探业支出</v>
          </cell>
          <cell r="C1001">
            <v>0</v>
          </cell>
        </row>
        <row r="1002">
          <cell r="A1002">
            <v>21502</v>
          </cell>
          <cell r="B1002" t="str">
            <v>制造业</v>
          </cell>
          <cell r="C1002">
            <v>0</v>
          </cell>
        </row>
        <row r="1003">
          <cell r="A1003">
            <v>2150201</v>
          </cell>
          <cell r="B1003" t="str">
            <v>行政运行</v>
          </cell>
          <cell r="C1003">
            <v>0</v>
          </cell>
        </row>
        <row r="1004">
          <cell r="A1004">
            <v>2150202</v>
          </cell>
          <cell r="B1004" t="str">
            <v>一般行政管理事务</v>
          </cell>
          <cell r="C1004">
            <v>0</v>
          </cell>
        </row>
        <row r="1005">
          <cell r="A1005">
            <v>2150203</v>
          </cell>
          <cell r="B1005" t="str">
            <v>机关服务</v>
          </cell>
          <cell r="C1005">
            <v>0</v>
          </cell>
        </row>
        <row r="1006">
          <cell r="A1006">
            <v>2150204</v>
          </cell>
          <cell r="B1006" t="str">
            <v>纺织业</v>
          </cell>
          <cell r="C1006">
            <v>0</v>
          </cell>
        </row>
        <row r="1007">
          <cell r="A1007">
            <v>2150205</v>
          </cell>
          <cell r="B1007" t="str">
            <v>医药制造业</v>
          </cell>
          <cell r="C1007">
            <v>0</v>
          </cell>
        </row>
        <row r="1008">
          <cell r="A1008">
            <v>2150206</v>
          </cell>
          <cell r="B1008" t="str">
            <v>非金属矿物制品业</v>
          </cell>
          <cell r="C1008">
            <v>0</v>
          </cell>
        </row>
        <row r="1009">
          <cell r="A1009">
            <v>2150207</v>
          </cell>
          <cell r="B1009" t="str">
            <v>通信设备、计算机及其他电子设备制造业</v>
          </cell>
          <cell r="C1009">
            <v>0</v>
          </cell>
        </row>
        <row r="1010">
          <cell r="A1010">
            <v>2150208</v>
          </cell>
          <cell r="B1010" t="str">
            <v>交通运输设备制造业</v>
          </cell>
          <cell r="C1010">
            <v>0</v>
          </cell>
        </row>
        <row r="1011">
          <cell r="A1011">
            <v>2150209</v>
          </cell>
          <cell r="B1011" t="str">
            <v>电气机械及器材制造业</v>
          </cell>
          <cell r="C1011">
            <v>0</v>
          </cell>
        </row>
        <row r="1012">
          <cell r="A1012">
            <v>2150210</v>
          </cell>
          <cell r="B1012" t="str">
            <v>工艺品及其他制造业</v>
          </cell>
          <cell r="C1012">
            <v>0</v>
          </cell>
        </row>
        <row r="1013">
          <cell r="A1013">
            <v>2150212</v>
          </cell>
          <cell r="B1013" t="str">
            <v>石油加工、炼焦及核燃料加工业</v>
          </cell>
          <cell r="C1013">
            <v>0</v>
          </cell>
        </row>
        <row r="1014">
          <cell r="A1014">
            <v>2150213</v>
          </cell>
          <cell r="B1014" t="str">
            <v>化学原料及化学制品制造业</v>
          </cell>
          <cell r="C1014">
            <v>0</v>
          </cell>
        </row>
        <row r="1015">
          <cell r="A1015">
            <v>2150214</v>
          </cell>
          <cell r="B1015" t="str">
            <v>黑色金属冶炼及压延加工业</v>
          </cell>
          <cell r="C1015">
            <v>0</v>
          </cell>
        </row>
        <row r="1016">
          <cell r="A1016">
            <v>2150215</v>
          </cell>
          <cell r="B1016" t="str">
            <v>有色金属冶炼及压延加工业</v>
          </cell>
          <cell r="C1016">
            <v>0</v>
          </cell>
        </row>
        <row r="1017">
          <cell r="A1017">
            <v>2150299</v>
          </cell>
          <cell r="B1017" t="str">
            <v>其他制造业支出</v>
          </cell>
          <cell r="C1017">
            <v>0</v>
          </cell>
        </row>
        <row r="1018">
          <cell r="A1018">
            <v>21503</v>
          </cell>
          <cell r="B1018" t="str">
            <v>建筑业</v>
          </cell>
          <cell r="C1018">
            <v>0</v>
          </cell>
        </row>
        <row r="1019">
          <cell r="A1019">
            <v>2150301</v>
          </cell>
          <cell r="B1019" t="str">
            <v>行政运行</v>
          </cell>
          <cell r="C1019">
            <v>0</v>
          </cell>
        </row>
        <row r="1020">
          <cell r="A1020">
            <v>2150302</v>
          </cell>
          <cell r="B1020" t="str">
            <v>一般行政管理事务</v>
          </cell>
          <cell r="C1020">
            <v>0</v>
          </cell>
        </row>
        <row r="1021">
          <cell r="A1021">
            <v>2150303</v>
          </cell>
          <cell r="B1021" t="str">
            <v>机关服务</v>
          </cell>
          <cell r="C1021">
            <v>0</v>
          </cell>
        </row>
        <row r="1022">
          <cell r="A1022">
            <v>2150399</v>
          </cell>
          <cell r="B1022" t="str">
            <v>其他建筑业支出</v>
          </cell>
          <cell r="C1022">
            <v>0</v>
          </cell>
        </row>
        <row r="1023">
          <cell r="A1023">
            <v>21505</v>
          </cell>
          <cell r="B1023" t="str">
            <v>工业和信息产业</v>
          </cell>
          <cell r="C1023">
            <v>419</v>
          </cell>
        </row>
        <row r="1024">
          <cell r="A1024">
            <v>2150501</v>
          </cell>
          <cell r="B1024" t="str">
            <v>行政运行</v>
          </cell>
          <cell r="C1024">
            <v>363</v>
          </cell>
        </row>
        <row r="1025">
          <cell r="A1025">
            <v>2150502</v>
          </cell>
          <cell r="B1025" t="str">
            <v>一般行政管理事务</v>
          </cell>
          <cell r="C1025">
            <v>48</v>
          </cell>
        </row>
        <row r="1026">
          <cell r="A1026">
            <v>2150503</v>
          </cell>
          <cell r="B1026" t="str">
            <v>机关服务</v>
          </cell>
          <cell r="C1026">
            <v>0</v>
          </cell>
        </row>
        <row r="1027">
          <cell r="A1027">
            <v>2150505</v>
          </cell>
          <cell r="B1027" t="str">
            <v>战备应急</v>
          </cell>
          <cell r="C1027">
            <v>0</v>
          </cell>
        </row>
        <row r="1028">
          <cell r="A1028">
            <v>2150507</v>
          </cell>
          <cell r="B1028" t="str">
            <v>专用通信</v>
          </cell>
          <cell r="C1028">
            <v>0</v>
          </cell>
        </row>
        <row r="1029">
          <cell r="A1029">
            <v>2150508</v>
          </cell>
          <cell r="B1029" t="str">
            <v>无线电及信息通信监管</v>
          </cell>
          <cell r="C1029">
            <v>0</v>
          </cell>
        </row>
        <row r="1030">
          <cell r="A1030">
            <v>2150516</v>
          </cell>
          <cell r="B1030" t="str">
            <v>工程建设及运行维护</v>
          </cell>
          <cell r="C1030">
            <v>0</v>
          </cell>
        </row>
        <row r="1031">
          <cell r="A1031">
            <v>2150517</v>
          </cell>
          <cell r="B1031" t="str">
            <v>产业发展</v>
          </cell>
          <cell r="C1031">
            <v>8</v>
          </cell>
        </row>
        <row r="1032">
          <cell r="A1032">
            <v>2150550</v>
          </cell>
          <cell r="B1032" t="str">
            <v>事业运行</v>
          </cell>
          <cell r="C1032">
            <v>0</v>
          </cell>
        </row>
        <row r="1033">
          <cell r="A1033">
            <v>2150599</v>
          </cell>
          <cell r="B1033" t="str">
            <v>其他工业和信息产业监管支出</v>
          </cell>
          <cell r="C1033">
            <v>0</v>
          </cell>
        </row>
        <row r="1034">
          <cell r="A1034">
            <v>21507</v>
          </cell>
          <cell r="B1034" t="str">
            <v>国有资产监管</v>
          </cell>
          <cell r="C1034">
            <v>0</v>
          </cell>
        </row>
        <row r="1035">
          <cell r="A1035">
            <v>2150701</v>
          </cell>
          <cell r="B1035" t="str">
            <v>行政运行</v>
          </cell>
          <cell r="C1035">
            <v>0</v>
          </cell>
        </row>
        <row r="1036">
          <cell r="A1036">
            <v>2150702</v>
          </cell>
          <cell r="B1036" t="str">
            <v>一般行政管理事务</v>
          </cell>
          <cell r="C1036">
            <v>0</v>
          </cell>
        </row>
        <row r="1037">
          <cell r="A1037">
            <v>2150703</v>
          </cell>
          <cell r="B1037" t="str">
            <v>机关服务</v>
          </cell>
          <cell r="C1037">
            <v>0</v>
          </cell>
        </row>
        <row r="1038">
          <cell r="A1038">
            <v>2150704</v>
          </cell>
          <cell r="B1038" t="str">
            <v>国有企业监事会专项</v>
          </cell>
          <cell r="C1038">
            <v>0</v>
          </cell>
        </row>
        <row r="1039">
          <cell r="A1039">
            <v>2150705</v>
          </cell>
          <cell r="B1039" t="str">
            <v>中央企业专项管理</v>
          </cell>
          <cell r="C1039">
            <v>0</v>
          </cell>
        </row>
        <row r="1040">
          <cell r="A1040">
            <v>2150799</v>
          </cell>
          <cell r="B1040" t="str">
            <v>其他国有资产监管支出</v>
          </cell>
          <cell r="C1040">
            <v>0</v>
          </cell>
        </row>
        <row r="1041">
          <cell r="A1041">
            <v>21508</v>
          </cell>
          <cell r="B1041" t="str">
            <v>支持中小企业发展和管理支出</v>
          </cell>
          <cell r="C1041">
            <v>711</v>
          </cell>
        </row>
        <row r="1042">
          <cell r="A1042">
            <v>2150801</v>
          </cell>
          <cell r="B1042" t="str">
            <v>行政运行</v>
          </cell>
          <cell r="C1042">
            <v>0</v>
          </cell>
        </row>
        <row r="1043">
          <cell r="A1043">
            <v>2150802</v>
          </cell>
          <cell r="B1043" t="str">
            <v>一般行政管理事务</v>
          </cell>
          <cell r="C1043">
            <v>0</v>
          </cell>
        </row>
        <row r="1044">
          <cell r="A1044">
            <v>2150803</v>
          </cell>
          <cell r="B1044" t="str">
            <v>机关服务</v>
          </cell>
          <cell r="C1044">
            <v>0</v>
          </cell>
        </row>
        <row r="1045">
          <cell r="A1045">
            <v>2150804</v>
          </cell>
          <cell r="B1045" t="str">
            <v>科技型中小企业技术创新基金</v>
          </cell>
          <cell r="C1045">
            <v>0</v>
          </cell>
        </row>
        <row r="1046">
          <cell r="A1046">
            <v>2150805</v>
          </cell>
          <cell r="B1046" t="str">
            <v>中小企业发展专项</v>
          </cell>
          <cell r="C1046">
            <v>711</v>
          </cell>
        </row>
        <row r="1047">
          <cell r="A1047">
            <v>2150806</v>
          </cell>
          <cell r="B1047" t="str">
            <v>减免房租补贴</v>
          </cell>
          <cell r="C1047">
            <v>0</v>
          </cell>
        </row>
        <row r="1048">
          <cell r="A1048">
            <v>2150899</v>
          </cell>
          <cell r="B1048" t="str">
            <v>其他支持中小企业发展和管理支出</v>
          </cell>
          <cell r="C1048">
            <v>0</v>
          </cell>
        </row>
        <row r="1049">
          <cell r="A1049">
            <v>21599</v>
          </cell>
          <cell r="B1049" t="str">
            <v>其他资源勘探工业信息等支出</v>
          </cell>
          <cell r="C1049">
            <v>0</v>
          </cell>
        </row>
        <row r="1050">
          <cell r="A1050">
            <v>2159901</v>
          </cell>
          <cell r="B1050" t="str">
            <v>黄金事务</v>
          </cell>
          <cell r="C1050">
            <v>0</v>
          </cell>
        </row>
        <row r="1051">
          <cell r="A1051">
            <v>2159904</v>
          </cell>
          <cell r="B1051" t="str">
            <v>技术改造支出</v>
          </cell>
          <cell r="C1051">
            <v>0</v>
          </cell>
        </row>
        <row r="1052">
          <cell r="A1052">
            <v>2159905</v>
          </cell>
          <cell r="B1052" t="str">
            <v>中药材扶持资金支出</v>
          </cell>
          <cell r="C1052">
            <v>0</v>
          </cell>
        </row>
        <row r="1053">
          <cell r="A1053">
            <v>2159906</v>
          </cell>
          <cell r="B1053" t="str">
            <v>重点产业振兴和技术改造项目贷款贴息</v>
          </cell>
          <cell r="C1053">
            <v>0</v>
          </cell>
        </row>
        <row r="1054">
          <cell r="A1054">
            <v>2159999</v>
          </cell>
          <cell r="B1054" t="str">
            <v>其他资源勘探工业信息等支出</v>
          </cell>
          <cell r="C1054">
            <v>0</v>
          </cell>
        </row>
        <row r="1055">
          <cell r="A1055">
            <v>216</v>
          </cell>
          <cell r="B1055" t="str">
            <v>商业服务业等支出</v>
          </cell>
          <cell r="C1055">
            <v>4463</v>
          </cell>
        </row>
        <row r="1056">
          <cell r="A1056">
            <v>21602</v>
          </cell>
          <cell r="B1056" t="str">
            <v>商业流通事务</v>
          </cell>
          <cell r="C1056">
            <v>205</v>
          </cell>
        </row>
        <row r="1057">
          <cell r="A1057">
            <v>2160201</v>
          </cell>
          <cell r="B1057" t="str">
            <v>行政运行</v>
          </cell>
          <cell r="C1057">
            <v>205</v>
          </cell>
        </row>
        <row r="1058">
          <cell r="A1058">
            <v>2160202</v>
          </cell>
          <cell r="B1058" t="str">
            <v>一般行政管理事务</v>
          </cell>
          <cell r="C1058">
            <v>0</v>
          </cell>
        </row>
        <row r="1059">
          <cell r="A1059">
            <v>2160203</v>
          </cell>
          <cell r="B1059" t="str">
            <v>机关服务</v>
          </cell>
          <cell r="C1059">
            <v>0</v>
          </cell>
        </row>
        <row r="1060">
          <cell r="A1060">
            <v>2160216</v>
          </cell>
          <cell r="B1060" t="str">
            <v>食品流通安全补贴</v>
          </cell>
          <cell r="C1060">
            <v>0</v>
          </cell>
        </row>
        <row r="1061">
          <cell r="A1061">
            <v>2160217</v>
          </cell>
          <cell r="B1061" t="str">
            <v>市场监测及信息管理</v>
          </cell>
          <cell r="C1061">
            <v>0</v>
          </cell>
        </row>
        <row r="1062">
          <cell r="A1062">
            <v>2160218</v>
          </cell>
          <cell r="B1062" t="str">
            <v>民贸企业补贴</v>
          </cell>
          <cell r="C1062">
            <v>0</v>
          </cell>
        </row>
        <row r="1063">
          <cell r="A1063">
            <v>2160219</v>
          </cell>
          <cell r="B1063" t="str">
            <v>民贸民品贷款贴息</v>
          </cell>
          <cell r="C1063">
            <v>0</v>
          </cell>
        </row>
        <row r="1064">
          <cell r="A1064">
            <v>2160250</v>
          </cell>
          <cell r="B1064" t="str">
            <v>事业运行</v>
          </cell>
          <cell r="C1064">
            <v>0</v>
          </cell>
        </row>
        <row r="1065">
          <cell r="A1065">
            <v>2160299</v>
          </cell>
          <cell r="B1065" t="str">
            <v>其他商业流通事务支出</v>
          </cell>
          <cell r="C1065">
            <v>0</v>
          </cell>
        </row>
        <row r="1066">
          <cell r="A1066">
            <v>21606</v>
          </cell>
          <cell r="B1066" t="str">
            <v>涉外发展服务支出</v>
          </cell>
          <cell r="C1066">
            <v>872</v>
          </cell>
        </row>
        <row r="1067">
          <cell r="A1067">
            <v>2160601</v>
          </cell>
          <cell r="B1067" t="str">
            <v>行政运行</v>
          </cell>
          <cell r="C1067">
            <v>0</v>
          </cell>
        </row>
        <row r="1068">
          <cell r="A1068">
            <v>2160602</v>
          </cell>
          <cell r="B1068" t="str">
            <v>一般行政管理事务</v>
          </cell>
          <cell r="C1068">
            <v>0</v>
          </cell>
        </row>
        <row r="1069">
          <cell r="A1069">
            <v>2160603</v>
          </cell>
          <cell r="B1069" t="str">
            <v>机关服务</v>
          </cell>
          <cell r="C1069">
            <v>0</v>
          </cell>
        </row>
        <row r="1070">
          <cell r="A1070">
            <v>2160607</v>
          </cell>
          <cell r="B1070" t="str">
            <v>外商投资环境建设补助资金</v>
          </cell>
          <cell r="C1070">
            <v>0</v>
          </cell>
        </row>
        <row r="1071">
          <cell r="A1071">
            <v>2160699</v>
          </cell>
          <cell r="B1071" t="str">
            <v>其他涉外发展服务支出</v>
          </cell>
          <cell r="C1071">
            <v>872</v>
          </cell>
        </row>
        <row r="1072">
          <cell r="A1072">
            <v>21699</v>
          </cell>
          <cell r="B1072" t="str">
            <v>其他商业服务业等支出</v>
          </cell>
          <cell r="C1072">
            <v>3386</v>
          </cell>
        </row>
        <row r="1073">
          <cell r="A1073">
            <v>2169901</v>
          </cell>
          <cell r="B1073" t="str">
            <v>服务业基础设施建设</v>
          </cell>
          <cell r="C1073">
            <v>0</v>
          </cell>
        </row>
        <row r="1074">
          <cell r="A1074">
            <v>2169999</v>
          </cell>
          <cell r="B1074" t="str">
            <v>其他商业服务业等支出</v>
          </cell>
          <cell r="C1074">
            <v>3386</v>
          </cell>
        </row>
        <row r="1075">
          <cell r="A1075">
            <v>217</v>
          </cell>
          <cell r="B1075" t="str">
            <v>金融支出</v>
          </cell>
          <cell r="C1075">
            <v>0</v>
          </cell>
        </row>
        <row r="1076">
          <cell r="A1076">
            <v>21701</v>
          </cell>
          <cell r="B1076" t="str">
            <v>金融部门行政支出</v>
          </cell>
          <cell r="C1076">
            <v>0</v>
          </cell>
        </row>
        <row r="1077">
          <cell r="A1077">
            <v>2170101</v>
          </cell>
          <cell r="B1077" t="str">
            <v>行政运行</v>
          </cell>
          <cell r="C1077">
            <v>0</v>
          </cell>
        </row>
        <row r="1078">
          <cell r="A1078">
            <v>2170102</v>
          </cell>
          <cell r="B1078" t="str">
            <v>一般行政管理事务</v>
          </cell>
          <cell r="C1078">
            <v>0</v>
          </cell>
        </row>
        <row r="1079">
          <cell r="A1079">
            <v>2170103</v>
          </cell>
          <cell r="B1079" t="str">
            <v>机关服务</v>
          </cell>
          <cell r="C1079">
            <v>0</v>
          </cell>
        </row>
        <row r="1080">
          <cell r="A1080">
            <v>2170104</v>
          </cell>
          <cell r="B1080" t="str">
            <v>安全防卫</v>
          </cell>
          <cell r="C1080">
            <v>0</v>
          </cell>
        </row>
        <row r="1081">
          <cell r="A1081">
            <v>2170150</v>
          </cell>
          <cell r="B1081" t="str">
            <v>事业运行</v>
          </cell>
          <cell r="C1081">
            <v>0</v>
          </cell>
        </row>
        <row r="1082">
          <cell r="A1082">
            <v>2170199</v>
          </cell>
          <cell r="B1082" t="str">
            <v>金融部门其他行政支出</v>
          </cell>
          <cell r="C1082">
            <v>0</v>
          </cell>
        </row>
        <row r="1083">
          <cell r="A1083">
            <v>21702</v>
          </cell>
          <cell r="B1083" t="str">
            <v>金融部门监管支出</v>
          </cell>
          <cell r="C1083">
            <v>0</v>
          </cell>
        </row>
        <row r="1084">
          <cell r="A1084">
            <v>2170201</v>
          </cell>
          <cell r="B1084" t="str">
            <v>货币发行</v>
          </cell>
          <cell r="C1084">
            <v>0</v>
          </cell>
        </row>
        <row r="1085">
          <cell r="A1085">
            <v>2170202</v>
          </cell>
          <cell r="B1085" t="str">
            <v>金融服务</v>
          </cell>
          <cell r="C1085">
            <v>0</v>
          </cell>
        </row>
        <row r="1086">
          <cell r="A1086">
            <v>2170203</v>
          </cell>
          <cell r="B1086" t="str">
            <v>反假币</v>
          </cell>
          <cell r="C1086">
            <v>0</v>
          </cell>
        </row>
        <row r="1087">
          <cell r="A1087">
            <v>2170204</v>
          </cell>
          <cell r="B1087" t="str">
            <v>重点金融机构监管</v>
          </cell>
          <cell r="C1087">
            <v>0</v>
          </cell>
        </row>
        <row r="1088">
          <cell r="A1088">
            <v>2170205</v>
          </cell>
          <cell r="B1088" t="str">
            <v>金融稽查与案件处理</v>
          </cell>
          <cell r="C1088">
            <v>0</v>
          </cell>
        </row>
        <row r="1089">
          <cell r="A1089">
            <v>2170206</v>
          </cell>
          <cell r="B1089" t="str">
            <v>金融行业电子化建设</v>
          </cell>
          <cell r="C1089">
            <v>0</v>
          </cell>
        </row>
        <row r="1090">
          <cell r="A1090">
            <v>2170207</v>
          </cell>
          <cell r="B1090" t="str">
            <v>从业人员资格考试</v>
          </cell>
          <cell r="C1090">
            <v>0</v>
          </cell>
        </row>
        <row r="1091">
          <cell r="A1091">
            <v>2170208</v>
          </cell>
          <cell r="B1091" t="str">
            <v>反洗钱</v>
          </cell>
          <cell r="C1091">
            <v>0</v>
          </cell>
        </row>
        <row r="1092">
          <cell r="A1092">
            <v>2170299</v>
          </cell>
          <cell r="B1092" t="str">
            <v>金融部门其他监管支出</v>
          </cell>
          <cell r="C1092">
            <v>0</v>
          </cell>
        </row>
        <row r="1093">
          <cell r="A1093">
            <v>21703</v>
          </cell>
          <cell r="B1093" t="str">
            <v>金融发展支出</v>
          </cell>
          <cell r="C1093">
            <v>0</v>
          </cell>
        </row>
        <row r="1094">
          <cell r="A1094">
            <v>2170301</v>
          </cell>
          <cell r="B1094" t="str">
            <v>政策性银行亏损补贴</v>
          </cell>
          <cell r="C1094">
            <v>0</v>
          </cell>
        </row>
        <row r="1095">
          <cell r="A1095">
            <v>2170302</v>
          </cell>
          <cell r="B1095" t="str">
            <v>利息费用补贴支出</v>
          </cell>
          <cell r="C1095">
            <v>0</v>
          </cell>
        </row>
        <row r="1096">
          <cell r="A1096">
            <v>2170303</v>
          </cell>
          <cell r="B1096" t="str">
            <v>补充资本金</v>
          </cell>
          <cell r="C1096">
            <v>0</v>
          </cell>
        </row>
        <row r="1097">
          <cell r="A1097">
            <v>2170304</v>
          </cell>
          <cell r="B1097" t="str">
            <v>风险基金补助</v>
          </cell>
          <cell r="C1097">
            <v>0</v>
          </cell>
        </row>
        <row r="1098">
          <cell r="A1098">
            <v>2170399</v>
          </cell>
          <cell r="B1098" t="str">
            <v>其他金融发展支出</v>
          </cell>
          <cell r="C1098">
            <v>0</v>
          </cell>
        </row>
        <row r="1099">
          <cell r="A1099">
            <v>21704</v>
          </cell>
          <cell r="B1099" t="str">
            <v>金融调控支出</v>
          </cell>
          <cell r="C1099">
            <v>0</v>
          </cell>
        </row>
        <row r="1100">
          <cell r="A1100">
            <v>2170401</v>
          </cell>
          <cell r="B1100" t="str">
            <v>中央银行亏损补贴</v>
          </cell>
          <cell r="C1100">
            <v>0</v>
          </cell>
        </row>
        <row r="1101">
          <cell r="A1101">
            <v>2170499</v>
          </cell>
          <cell r="B1101" t="str">
            <v>其他金融调控支出</v>
          </cell>
          <cell r="C1101">
            <v>0</v>
          </cell>
        </row>
        <row r="1102">
          <cell r="A1102">
            <v>21799</v>
          </cell>
          <cell r="B1102" t="str">
            <v>其他金融支出</v>
          </cell>
          <cell r="C1102">
            <v>0</v>
          </cell>
        </row>
        <row r="1103">
          <cell r="A1103">
            <v>2179902</v>
          </cell>
          <cell r="B1103" t="str">
            <v>重点企业贷款贴息</v>
          </cell>
          <cell r="C1103">
            <v>0</v>
          </cell>
        </row>
        <row r="1104">
          <cell r="A1104">
            <v>2179999</v>
          </cell>
          <cell r="B1104" t="str">
            <v>其他金融支出</v>
          </cell>
          <cell r="C1104">
            <v>0</v>
          </cell>
        </row>
        <row r="1105">
          <cell r="A1105">
            <v>219</v>
          </cell>
          <cell r="B1105" t="str">
            <v>援助其他地区支出</v>
          </cell>
          <cell r="C1105">
            <v>0</v>
          </cell>
        </row>
        <row r="1106">
          <cell r="A1106">
            <v>21901</v>
          </cell>
          <cell r="B1106" t="str">
            <v>一般公共服务</v>
          </cell>
          <cell r="C1106">
            <v>0</v>
          </cell>
        </row>
        <row r="1107">
          <cell r="A1107">
            <v>21902</v>
          </cell>
          <cell r="B1107" t="str">
            <v>教育</v>
          </cell>
          <cell r="C1107">
            <v>0</v>
          </cell>
        </row>
        <row r="1108">
          <cell r="A1108">
            <v>21903</v>
          </cell>
          <cell r="B1108" t="str">
            <v>文化体育与传媒</v>
          </cell>
          <cell r="C1108">
            <v>0</v>
          </cell>
        </row>
        <row r="1109">
          <cell r="A1109">
            <v>21904</v>
          </cell>
          <cell r="B1109" t="str">
            <v>医疗卫生</v>
          </cell>
          <cell r="C1109">
            <v>0</v>
          </cell>
        </row>
        <row r="1110">
          <cell r="A1110">
            <v>21905</v>
          </cell>
          <cell r="B1110" t="str">
            <v>节能环保</v>
          </cell>
          <cell r="C1110">
            <v>0</v>
          </cell>
        </row>
        <row r="1111">
          <cell r="A1111">
            <v>21906</v>
          </cell>
          <cell r="B1111" t="str">
            <v>农业农村</v>
          </cell>
          <cell r="C1111">
            <v>0</v>
          </cell>
        </row>
        <row r="1112">
          <cell r="A1112">
            <v>21907</v>
          </cell>
          <cell r="B1112" t="str">
            <v>交通运输</v>
          </cell>
          <cell r="C1112">
            <v>0</v>
          </cell>
        </row>
        <row r="1113">
          <cell r="A1113">
            <v>21908</v>
          </cell>
          <cell r="B1113" t="str">
            <v>住房保障</v>
          </cell>
          <cell r="C1113">
            <v>0</v>
          </cell>
        </row>
        <row r="1114">
          <cell r="A1114">
            <v>21999</v>
          </cell>
          <cell r="B1114" t="str">
            <v>其他支出</v>
          </cell>
          <cell r="C1114">
            <v>0</v>
          </cell>
        </row>
        <row r="1115">
          <cell r="A1115">
            <v>220</v>
          </cell>
          <cell r="B1115" t="str">
            <v>自然资源海洋气象等支出</v>
          </cell>
          <cell r="C1115">
            <v>3566</v>
          </cell>
        </row>
        <row r="1116">
          <cell r="A1116">
            <v>22001</v>
          </cell>
          <cell r="B1116" t="str">
            <v>自然资源事务</v>
          </cell>
          <cell r="C1116">
            <v>3351</v>
          </cell>
        </row>
        <row r="1117">
          <cell r="A1117">
            <v>2200101</v>
          </cell>
          <cell r="B1117" t="str">
            <v>行政运行</v>
          </cell>
          <cell r="C1117">
            <v>1258</v>
          </cell>
        </row>
        <row r="1118">
          <cell r="A1118">
            <v>2200102</v>
          </cell>
          <cell r="B1118" t="str">
            <v>一般行政管理事务</v>
          </cell>
          <cell r="C1118">
            <v>509</v>
          </cell>
        </row>
        <row r="1119">
          <cell r="A1119">
            <v>2200103</v>
          </cell>
          <cell r="B1119" t="str">
            <v>机关服务</v>
          </cell>
          <cell r="C1119">
            <v>0</v>
          </cell>
        </row>
        <row r="1120">
          <cell r="A1120">
            <v>2200104</v>
          </cell>
          <cell r="B1120" t="str">
            <v>自然资源规划及管理</v>
          </cell>
          <cell r="C1120">
            <v>476</v>
          </cell>
        </row>
        <row r="1121">
          <cell r="A1121">
            <v>2200106</v>
          </cell>
          <cell r="B1121" t="str">
            <v>自然资源利用与保护</v>
          </cell>
          <cell r="C1121">
            <v>1018</v>
          </cell>
        </row>
        <row r="1122">
          <cell r="A1122">
            <v>2200107</v>
          </cell>
          <cell r="B1122" t="str">
            <v>自然资源社会公益服务</v>
          </cell>
          <cell r="C1122">
            <v>0</v>
          </cell>
        </row>
        <row r="1123">
          <cell r="A1123">
            <v>2200108</v>
          </cell>
          <cell r="B1123" t="str">
            <v>自然资源行业业务管理</v>
          </cell>
          <cell r="C1123">
            <v>30</v>
          </cell>
        </row>
        <row r="1124">
          <cell r="A1124">
            <v>2200109</v>
          </cell>
          <cell r="B1124" t="str">
            <v>自然资源调查与确权登记</v>
          </cell>
          <cell r="C1124">
            <v>60</v>
          </cell>
        </row>
        <row r="1125">
          <cell r="A1125">
            <v>2200112</v>
          </cell>
          <cell r="B1125" t="str">
            <v>土地资源储备支出</v>
          </cell>
          <cell r="C1125">
            <v>0</v>
          </cell>
        </row>
        <row r="1126">
          <cell r="A1126">
            <v>2200113</v>
          </cell>
          <cell r="B1126" t="str">
            <v>地质矿产资源与环境调查</v>
          </cell>
          <cell r="C1126">
            <v>0</v>
          </cell>
        </row>
        <row r="1127">
          <cell r="A1127">
            <v>2200114</v>
          </cell>
          <cell r="B1127" t="str">
            <v>地质勘查与矿产资源管理</v>
          </cell>
          <cell r="C1127">
            <v>0</v>
          </cell>
        </row>
        <row r="1128">
          <cell r="A1128">
            <v>2200115</v>
          </cell>
          <cell r="B1128" t="str">
            <v>地质转产项目财政贴息</v>
          </cell>
          <cell r="C1128">
            <v>0</v>
          </cell>
        </row>
        <row r="1129">
          <cell r="A1129">
            <v>2200116</v>
          </cell>
          <cell r="B1129" t="str">
            <v>国外风险勘查</v>
          </cell>
          <cell r="C1129">
            <v>0</v>
          </cell>
        </row>
        <row r="1130">
          <cell r="A1130">
            <v>2200119</v>
          </cell>
          <cell r="B1130" t="str">
            <v>地质勘查基金（周转金）支出</v>
          </cell>
          <cell r="C1130">
            <v>0</v>
          </cell>
        </row>
        <row r="1131">
          <cell r="A1131">
            <v>2200120</v>
          </cell>
          <cell r="B1131" t="str">
            <v>海域与海岛管理</v>
          </cell>
          <cell r="C1131">
            <v>0</v>
          </cell>
        </row>
        <row r="1132">
          <cell r="A1132">
            <v>2200121</v>
          </cell>
          <cell r="B1132" t="str">
            <v>自然资源国际合作与海洋权益维护</v>
          </cell>
          <cell r="C1132">
            <v>0</v>
          </cell>
        </row>
        <row r="1133">
          <cell r="A1133">
            <v>2200122</v>
          </cell>
          <cell r="B1133" t="str">
            <v>自然资源卫星</v>
          </cell>
          <cell r="C1133">
            <v>0</v>
          </cell>
        </row>
        <row r="1134">
          <cell r="A1134">
            <v>2200123</v>
          </cell>
          <cell r="B1134" t="str">
            <v>极地考察</v>
          </cell>
          <cell r="C1134">
            <v>0</v>
          </cell>
        </row>
        <row r="1135">
          <cell r="A1135">
            <v>2200124</v>
          </cell>
          <cell r="B1135" t="str">
            <v>深海调查与资源开发</v>
          </cell>
          <cell r="C1135">
            <v>0</v>
          </cell>
        </row>
        <row r="1136">
          <cell r="A1136">
            <v>2200125</v>
          </cell>
          <cell r="B1136" t="str">
            <v>海港航标维护</v>
          </cell>
          <cell r="C1136">
            <v>0</v>
          </cell>
        </row>
        <row r="1137">
          <cell r="A1137">
            <v>2200126</v>
          </cell>
          <cell r="B1137" t="str">
            <v>海水淡化</v>
          </cell>
          <cell r="C1137">
            <v>0</v>
          </cell>
        </row>
        <row r="1138">
          <cell r="A1138">
            <v>2200127</v>
          </cell>
          <cell r="B1138" t="str">
            <v>无居民海岛使用金支出</v>
          </cell>
          <cell r="C1138">
            <v>0</v>
          </cell>
        </row>
        <row r="1139">
          <cell r="A1139">
            <v>2200128</v>
          </cell>
          <cell r="B1139" t="str">
            <v>海洋战略规划与预警监测</v>
          </cell>
          <cell r="C1139">
            <v>0</v>
          </cell>
        </row>
        <row r="1140">
          <cell r="A1140">
            <v>2200129</v>
          </cell>
          <cell r="B1140" t="str">
            <v>基础测绘与地理信息监管</v>
          </cell>
          <cell r="C1140">
            <v>0</v>
          </cell>
        </row>
        <row r="1141">
          <cell r="A1141">
            <v>2200150</v>
          </cell>
          <cell r="B1141" t="str">
            <v>事业运行</v>
          </cell>
          <cell r="C1141">
            <v>0</v>
          </cell>
        </row>
        <row r="1142">
          <cell r="A1142">
            <v>2200199</v>
          </cell>
          <cell r="B1142" t="str">
            <v>其他自然资源事务支出</v>
          </cell>
          <cell r="C1142">
            <v>0</v>
          </cell>
        </row>
        <row r="1143">
          <cell r="A1143">
            <v>22005</v>
          </cell>
          <cell r="B1143" t="str">
            <v>气象事务</v>
          </cell>
          <cell r="C1143">
            <v>215</v>
          </cell>
        </row>
        <row r="1144">
          <cell r="A1144">
            <v>2200501</v>
          </cell>
          <cell r="B1144" t="str">
            <v>行政运行</v>
          </cell>
          <cell r="C1144">
            <v>0</v>
          </cell>
        </row>
        <row r="1145">
          <cell r="A1145">
            <v>2200502</v>
          </cell>
          <cell r="B1145" t="str">
            <v>一般行政管理事务</v>
          </cell>
          <cell r="C1145">
            <v>0</v>
          </cell>
        </row>
        <row r="1146">
          <cell r="A1146">
            <v>2200503</v>
          </cell>
          <cell r="B1146" t="str">
            <v>机关服务</v>
          </cell>
          <cell r="C1146">
            <v>0</v>
          </cell>
        </row>
        <row r="1147">
          <cell r="A1147">
            <v>2200504</v>
          </cell>
          <cell r="B1147" t="str">
            <v>气象事业机构</v>
          </cell>
          <cell r="C1147">
            <v>0</v>
          </cell>
        </row>
        <row r="1148">
          <cell r="A1148">
            <v>2200506</v>
          </cell>
          <cell r="B1148" t="str">
            <v>气象探测</v>
          </cell>
          <cell r="C1148">
            <v>0</v>
          </cell>
        </row>
        <row r="1149">
          <cell r="A1149">
            <v>2200507</v>
          </cell>
          <cell r="B1149" t="str">
            <v>气象信息传输及管理</v>
          </cell>
          <cell r="C1149">
            <v>0</v>
          </cell>
        </row>
        <row r="1150">
          <cell r="A1150">
            <v>2200508</v>
          </cell>
          <cell r="B1150" t="str">
            <v>气象预报预测</v>
          </cell>
          <cell r="C1150">
            <v>0</v>
          </cell>
        </row>
        <row r="1151">
          <cell r="A1151">
            <v>2200509</v>
          </cell>
          <cell r="B1151" t="str">
            <v>气象服务</v>
          </cell>
          <cell r="C1151">
            <v>0</v>
          </cell>
        </row>
        <row r="1152">
          <cell r="A1152">
            <v>2200510</v>
          </cell>
          <cell r="B1152" t="str">
            <v>气象装备保障维护</v>
          </cell>
          <cell r="C1152">
            <v>0</v>
          </cell>
        </row>
        <row r="1153">
          <cell r="A1153">
            <v>2200511</v>
          </cell>
          <cell r="B1153" t="str">
            <v>气象基础设施建设与维修</v>
          </cell>
          <cell r="C1153">
            <v>0</v>
          </cell>
        </row>
        <row r="1154">
          <cell r="A1154">
            <v>2200512</v>
          </cell>
          <cell r="B1154" t="str">
            <v>气象卫星</v>
          </cell>
          <cell r="C1154">
            <v>0</v>
          </cell>
        </row>
        <row r="1155">
          <cell r="A1155">
            <v>2200513</v>
          </cell>
          <cell r="B1155" t="str">
            <v>气象法规与标准</v>
          </cell>
          <cell r="C1155">
            <v>0</v>
          </cell>
        </row>
        <row r="1156">
          <cell r="A1156">
            <v>2200514</v>
          </cell>
          <cell r="B1156" t="str">
            <v>气象资金审计稽查</v>
          </cell>
          <cell r="C1156">
            <v>0</v>
          </cell>
        </row>
        <row r="1157">
          <cell r="A1157">
            <v>2200599</v>
          </cell>
          <cell r="B1157" t="str">
            <v>其他气象事务支出</v>
          </cell>
          <cell r="C1157">
            <v>215</v>
          </cell>
        </row>
        <row r="1158">
          <cell r="A1158">
            <v>22099</v>
          </cell>
          <cell r="B1158" t="str">
            <v>其他自然资源海洋气象等支出</v>
          </cell>
          <cell r="C1158">
            <v>0</v>
          </cell>
        </row>
        <row r="1159">
          <cell r="A1159">
            <v>2209999</v>
          </cell>
          <cell r="B1159" t="str">
            <v>其他自然资源海洋气象等支出</v>
          </cell>
          <cell r="C1159">
            <v>0</v>
          </cell>
        </row>
        <row r="1160">
          <cell r="A1160">
            <v>221</v>
          </cell>
          <cell r="B1160" t="str">
            <v>住房保障支出</v>
          </cell>
          <cell r="C1160">
            <v>39517</v>
          </cell>
        </row>
        <row r="1161">
          <cell r="A1161">
            <v>22101</v>
          </cell>
          <cell r="B1161" t="str">
            <v>保障性安居工程支出</v>
          </cell>
          <cell r="C1161">
            <v>22817</v>
          </cell>
        </row>
        <row r="1162">
          <cell r="A1162">
            <v>2210102</v>
          </cell>
          <cell r="B1162" t="str">
            <v>沉陷区治理</v>
          </cell>
          <cell r="C1162">
            <v>0</v>
          </cell>
        </row>
        <row r="1163">
          <cell r="A1163">
            <v>2210103</v>
          </cell>
          <cell r="B1163" t="str">
            <v>棚户区改造</v>
          </cell>
          <cell r="C1163">
            <v>0</v>
          </cell>
        </row>
        <row r="1164">
          <cell r="A1164">
            <v>2210104</v>
          </cell>
          <cell r="B1164" t="str">
            <v>少数民族地区游牧民定居工程</v>
          </cell>
          <cell r="C1164">
            <v>0</v>
          </cell>
        </row>
        <row r="1165">
          <cell r="A1165">
            <v>2210105</v>
          </cell>
          <cell r="B1165" t="str">
            <v>农村危房改造</v>
          </cell>
          <cell r="C1165">
            <v>0</v>
          </cell>
        </row>
        <row r="1166">
          <cell r="A1166">
            <v>2210108</v>
          </cell>
          <cell r="B1166" t="str">
            <v>老旧小区改造</v>
          </cell>
          <cell r="C1166">
            <v>4882</v>
          </cell>
        </row>
        <row r="1167">
          <cell r="A1167">
            <v>2210111</v>
          </cell>
          <cell r="B1167" t="str">
            <v>配租型住房保障</v>
          </cell>
          <cell r="C1167">
            <v>368</v>
          </cell>
        </row>
        <row r="1168">
          <cell r="A1168">
            <v>2210112</v>
          </cell>
          <cell r="B1168" t="str">
            <v>配售型保障性住房</v>
          </cell>
          <cell r="C1168">
            <v>0</v>
          </cell>
        </row>
        <row r="1169">
          <cell r="A1169">
            <v>2210113</v>
          </cell>
          <cell r="B1169" t="str">
            <v>城中村改造</v>
          </cell>
          <cell r="C1169">
            <v>0</v>
          </cell>
        </row>
        <row r="1170">
          <cell r="A1170">
            <v>2210199</v>
          </cell>
          <cell r="B1170" t="str">
            <v>其他保障性安居工程支出</v>
          </cell>
          <cell r="C1170">
            <v>17567</v>
          </cell>
        </row>
        <row r="1171">
          <cell r="A1171">
            <v>22102</v>
          </cell>
          <cell r="B1171" t="str">
            <v>住房改革支出</v>
          </cell>
          <cell r="C1171">
            <v>16700</v>
          </cell>
        </row>
        <row r="1172">
          <cell r="A1172">
            <v>2210201</v>
          </cell>
          <cell r="B1172" t="str">
            <v>住房公积金</v>
          </cell>
          <cell r="C1172">
            <v>16600</v>
          </cell>
        </row>
        <row r="1173">
          <cell r="A1173">
            <v>2210202</v>
          </cell>
          <cell r="B1173" t="str">
            <v>提租补贴</v>
          </cell>
          <cell r="C1173">
            <v>0</v>
          </cell>
        </row>
        <row r="1174">
          <cell r="A1174">
            <v>2210203</v>
          </cell>
          <cell r="B1174" t="str">
            <v>购房补贴</v>
          </cell>
          <cell r="C1174">
            <v>100</v>
          </cell>
        </row>
        <row r="1175">
          <cell r="A1175">
            <v>22103</v>
          </cell>
          <cell r="B1175" t="str">
            <v>城乡社区住宅</v>
          </cell>
          <cell r="C1175">
            <v>0</v>
          </cell>
        </row>
        <row r="1176">
          <cell r="A1176">
            <v>2210301</v>
          </cell>
          <cell r="B1176" t="str">
            <v>公有住房建设和维修改造支出</v>
          </cell>
          <cell r="C1176">
            <v>0</v>
          </cell>
        </row>
        <row r="1177">
          <cell r="A1177">
            <v>2210302</v>
          </cell>
          <cell r="B1177" t="str">
            <v>住房公积金管理</v>
          </cell>
          <cell r="C1177">
            <v>0</v>
          </cell>
        </row>
        <row r="1178">
          <cell r="A1178">
            <v>2210399</v>
          </cell>
          <cell r="B1178" t="str">
            <v>其他城乡社区住宅支出</v>
          </cell>
          <cell r="C1178">
            <v>0</v>
          </cell>
        </row>
        <row r="1179">
          <cell r="A1179">
            <v>222</v>
          </cell>
          <cell r="B1179" t="str">
            <v>粮油物资储备支出</v>
          </cell>
          <cell r="C1179">
            <v>912</v>
          </cell>
        </row>
        <row r="1180">
          <cell r="A1180">
            <v>22201</v>
          </cell>
          <cell r="B1180" t="str">
            <v>粮油物资事务</v>
          </cell>
          <cell r="C1180">
            <v>112</v>
          </cell>
        </row>
        <row r="1181">
          <cell r="A1181">
            <v>2220101</v>
          </cell>
          <cell r="B1181" t="str">
            <v>行政运行</v>
          </cell>
          <cell r="C1181">
            <v>0</v>
          </cell>
        </row>
        <row r="1182">
          <cell r="A1182">
            <v>2220102</v>
          </cell>
          <cell r="B1182" t="str">
            <v>一般行政管理事务</v>
          </cell>
          <cell r="C1182">
            <v>10</v>
          </cell>
        </row>
        <row r="1183">
          <cell r="A1183">
            <v>2220103</v>
          </cell>
          <cell r="B1183" t="str">
            <v>机关服务</v>
          </cell>
          <cell r="C1183">
            <v>0</v>
          </cell>
        </row>
        <row r="1184">
          <cell r="A1184">
            <v>2220104</v>
          </cell>
          <cell r="B1184" t="str">
            <v>财务与审计支出</v>
          </cell>
          <cell r="C1184">
            <v>0</v>
          </cell>
        </row>
        <row r="1185">
          <cell r="A1185">
            <v>2220105</v>
          </cell>
          <cell r="B1185" t="str">
            <v>信息统计</v>
          </cell>
          <cell r="C1185">
            <v>0</v>
          </cell>
        </row>
        <row r="1186">
          <cell r="A1186">
            <v>2220106</v>
          </cell>
          <cell r="B1186" t="str">
            <v>专项业务活动</v>
          </cell>
          <cell r="C1186">
            <v>0</v>
          </cell>
        </row>
        <row r="1187">
          <cell r="A1187">
            <v>2220107</v>
          </cell>
          <cell r="B1187" t="str">
            <v>国家粮油差价补贴</v>
          </cell>
          <cell r="C1187">
            <v>0</v>
          </cell>
        </row>
        <row r="1188">
          <cell r="A1188">
            <v>2220112</v>
          </cell>
          <cell r="B1188" t="str">
            <v>粮食财务挂账利息补贴</v>
          </cell>
          <cell r="C1188">
            <v>0</v>
          </cell>
        </row>
        <row r="1189">
          <cell r="A1189">
            <v>2220113</v>
          </cell>
          <cell r="B1189" t="str">
            <v>粮食财务挂账消化款</v>
          </cell>
          <cell r="C1189">
            <v>0</v>
          </cell>
        </row>
        <row r="1190">
          <cell r="A1190">
            <v>2220114</v>
          </cell>
          <cell r="B1190" t="str">
            <v>处理陈化粮补贴</v>
          </cell>
          <cell r="C1190">
            <v>0</v>
          </cell>
        </row>
        <row r="1191">
          <cell r="A1191">
            <v>2220115</v>
          </cell>
          <cell r="B1191" t="str">
            <v>粮食风险基金</v>
          </cell>
          <cell r="C1191">
            <v>102</v>
          </cell>
        </row>
        <row r="1192">
          <cell r="A1192">
            <v>2220118</v>
          </cell>
          <cell r="B1192" t="str">
            <v>粮油市场调控专项资金</v>
          </cell>
          <cell r="C1192">
            <v>0</v>
          </cell>
        </row>
        <row r="1193">
          <cell r="A1193">
            <v>2220119</v>
          </cell>
          <cell r="B1193" t="str">
            <v>设施建设</v>
          </cell>
          <cell r="C1193">
            <v>0</v>
          </cell>
        </row>
        <row r="1194">
          <cell r="A1194">
            <v>2220120</v>
          </cell>
          <cell r="B1194" t="str">
            <v>设施安全</v>
          </cell>
          <cell r="C1194">
            <v>0</v>
          </cell>
        </row>
        <row r="1195">
          <cell r="A1195">
            <v>2220121</v>
          </cell>
          <cell r="B1195" t="str">
            <v>物资保管体系</v>
          </cell>
          <cell r="C1195">
            <v>0</v>
          </cell>
        </row>
        <row r="1196">
          <cell r="A1196">
            <v>2220150</v>
          </cell>
          <cell r="B1196" t="str">
            <v>事业运行</v>
          </cell>
          <cell r="C1196">
            <v>0</v>
          </cell>
        </row>
        <row r="1197">
          <cell r="A1197">
            <v>2220199</v>
          </cell>
          <cell r="B1197" t="str">
            <v>其他粮油物资事务支出</v>
          </cell>
          <cell r="C1197">
            <v>0</v>
          </cell>
        </row>
        <row r="1198">
          <cell r="A1198">
            <v>22203</v>
          </cell>
          <cell r="B1198" t="str">
            <v>能源储备</v>
          </cell>
          <cell r="C1198">
            <v>0</v>
          </cell>
        </row>
        <row r="1199">
          <cell r="A1199">
            <v>2220301</v>
          </cell>
          <cell r="B1199" t="str">
            <v>石油储备</v>
          </cell>
          <cell r="C1199">
            <v>0</v>
          </cell>
        </row>
        <row r="1200">
          <cell r="A1200">
            <v>2220303</v>
          </cell>
          <cell r="B1200" t="str">
            <v>天然铀能源储备</v>
          </cell>
          <cell r="C1200">
            <v>0</v>
          </cell>
        </row>
        <row r="1201">
          <cell r="A1201">
            <v>2220304</v>
          </cell>
          <cell r="B1201" t="str">
            <v>煤炭储备</v>
          </cell>
          <cell r="C1201">
            <v>0</v>
          </cell>
        </row>
        <row r="1202">
          <cell r="A1202">
            <v>2220305</v>
          </cell>
          <cell r="B1202" t="str">
            <v>成品油储备</v>
          </cell>
          <cell r="C1202">
            <v>0</v>
          </cell>
        </row>
        <row r="1203">
          <cell r="A1203">
            <v>2220306</v>
          </cell>
          <cell r="B1203" t="str">
            <v>天然气储备</v>
          </cell>
          <cell r="C1203">
            <v>0</v>
          </cell>
        </row>
        <row r="1204">
          <cell r="A1204">
            <v>2220399</v>
          </cell>
          <cell r="B1204" t="str">
            <v>其他能源储备支出</v>
          </cell>
          <cell r="C1204">
            <v>0</v>
          </cell>
        </row>
        <row r="1205">
          <cell r="A1205">
            <v>22204</v>
          </cell>
          <cell r="B1205" t="str">
            <v>粮油储备</v>
          </cell>
          <cell r="C1205">
            <v>800</v>
          </cell>
        </row>
        <row r="1206">
          <cell r="A1206">
            <v>2220401</v>
          </cell>
          <cell r="B1206" t="str">
            <v>储备粮油补贴</v>
          </cell>
          <cell r="C1206">
            <v>800</v>
          </cell>
        </row>
        <row r="1207">
          <cell r="A1207">
            <v>2220402</v>
          </cell>
          <cell r="B1207" t="str">
            <v>储备粮油差价补贴</v>
          </cell>
          <cell r="C1207">
            <v>0</v>
          </cell>
        </row>
        <row r="1208">
          <cell r="A1208">
            <v>2220403</v>
          </cell>
          <cell r="B1208" t="str">
            <v>储备粮（油）库建设</v>
          </cell>
          <cell r="C1208">
            <v>0</v>
          </cell>
        </row>
        <row r="1209">
          <cell r="A1209">
            <v>2220404</v>
          </cell>
          <cell r="B1209" t="str">
            <v>最低收购价政策支出</v>
          </cell>
          <cell r="C1209">
            <v>0</v>
          </cell>
        </row>
        <row r="1210">
          <cell r="A1210">
            <v>2220499</v>
          </cell>
          <cell r="B1210" t="str">
            <v>其他粮油储备支出</v>
          </cell>
          <cell r="C1210">
            <v>0</v>
          </cell>
        </row>
        <row r="1211">
          <cell r="A1211">
            <v>22205</v>
          </cell>
          <cell r="B1211" t="str">
            <v>重要商品储备</v>
          </cell>
          <cell r="C1211">
            <v>0</v>
          </cell>
        </row>
        <row r="1212">
          <cell r="A1212">
            <v>2220501</v>
          </cell>
          <cell r="B1212" t="str">
            <v>棉花储备</v>
          </cell>
          <cell r="C1212">
            <v>0</v>
          </cell>
        </row>
        <row r="1213">
          <cell r="A1213">
            <v>2220502</v>
          </cell>
          <cell r="B1213" t="str">
            <v>食糖储备</v>
          </cell>
          <cell r="C1213">
            <v>0</v>
          </cell>
        </row>
        <row r="1214">
          <cell r="A1214">
            <v>2220503</v>
          </cell>
          <cell r="B1214" t="str">
            <v>肉类储备</v>
          </cell>
          <cell r="C1214">
            <v>0</v>
          </cell>
        </row>
        <row r="1215">
          <cell r="A1215">
            <v>2220504</v>
          </cell>
          <cell r="B1215" t="str">
            <v>化肥储备</v>
          </cell>
          <cell r="C1215">
            <v>0</v>
          </cell>
        </row>
        <row r="1216">
          <cell r="A1216">
            <v>2220505</v>
          </cell>
          <cell r="B1216" t="str">
            <v>农药储备</v>
          </cell>
          <cell r="C1216">
            <v>0</v>
          </cell>
        </row>
        <row r="1217">
          <cell r="A1217">
            <v>2220506</v>
          </cell>
          <cell r="B1217" t="str">
            <v>边销茶储备</v>
          </cell>
          <cell r="C1217">
            <v>0</v>
          </cell>
        </row>
        <row r="1218">
          <cell r="A1218">
            <v>2220507</v>
          </cell>
          <cell r="B1218" t="str">
            <v>羊毛储备</v>
          </cell>
          <cell r="C1218">
            <v>0</v>
          </cell>
        </row>
        <row r="1219">
          <cell r="A1219">
            <v>2220508</v>
          </cell>
          <cell r="B1219" t="str">
            <v>医药储备</v>
          </cell>
          <cell r="C1219">
            <v>0</v>
          </cell>
        </row>
        <row r="1220">
          <cell r="A1220">
            <v>2220509</v>
          </cell>
          <cell r="B1220" t="str">
            <v>食盐储备</v>
          </cell>
          <cell r="C1220">
            <v>0</v>
          </cell>
        </row>
        <row r="1221">
          <cell r="A1221">
            <v>2220510</v>
          </cell>
          <cell r="B1221" t="str">
            <v>战略物资储备</v>
          </cell>
          <cell r="C1221">
            <v>0</v>
          </cell>
        </row>
        <row r="1222">
          <cell r="A1222">
            <v>2220511</v>
          </cell>
          <cell r="B1222" t="str">
            <v>应急物资储备</v>
          </cell>
          <cell r="C1222">
            <v>0</v>
          </cell>
        </row>
        <row r="1223">
          <cell r="A1223">
            <v>2220599</v>
          </cell>
          <cell r="B1223" t="str">
            <v>其他重要商品储备支出</v>
          </cell>
          <cell r="C1223">
            <v>0</v>
          </cell>
        </row>
        <row r="1224">
          <cell r="A1224">
            <v>224</v>
          </cell>
          <cell r="B1224" t="str">
            <v>灾害防治及应急管理支出</v>
          </cell>
          <cell r="C1224">
            <v>5724</v>
          </cell>
        </row>
        <row r="1225">
          <cell r="A1225">
            <v>22401</v>
          </cell>
          <cell r="B1225" t="str">
            <v>应急管理事务</v>
          </cell>
          <cell r="C1225">
            <v>3409</v>
          </cell>
        </row>
        <row r="1226">
          <cell r="A1226">
            <v>2240101</v>
          </cell>
          <cell r="B1226" t="str">
            <v>行政运行</v>
          </cell>
          <cell r="C1226">
            <v>2610</v>
          </cell>
        </row>
        <row r="1227">
          <cell r="A1227">
            <v>2240102</v>
          </cell>
          <cell r="B1227" t="str">
            <v>一般行政管理事务</v>
          </cell>
          <cell r="C1227">
            <v>261</v>
          </cell>
        </row>
        <row r="1228">
          <cell r="A1228">
            <v>2240103</v>
          </cell>
          <cell r="B1228" t="str">
            <v>机关服务</v>
          </cell>
          <cell r="C1228">
            <v>0</v>
          </cell>
        </row>
        <row r="1229">
          <cell r="A1229">
            <v>2240104</v>
          </cell>
          <cell r="B1229" t="str">
            <v>灾害风险防治</v>
          </cell>
          <cell r="C1229">
            <v>10</v>
          </cell>
        </row>
        <row r="1230">
          <cell r="A1230">
            <v>2240105</v>
          </cell>
          <cell r="B1230" t="str">
            <v>国务院安委会专项</v>
          </cell>
          <cell r="C1230">
            <v>0</v>
          </cell>
        </row>
        <row r="1231">
          <cell r="A1231">
            <v>2240106</v>
          </cell>
          <cell r="B1231" t="str">
            <v>安全监管</v>
          </cell>
          <cell r="C1231">
            <v>124</v>
          </cell>
        </row>
        <row r="1232">
          <cell r="A1232">
            <v>2240108</v>
          </cell>
          <cell r="B1232" t="str">
            <v>应急救援</v>
          </cell>
          <cell r="C1232">
            <v>40</v>
          </cell>
        </row>
        <row r="1233">
          <cell r="A1233">
            <v>2240109</v>
          </cell>
          <cell r="B1233" t="str">
            <v>应急管理</v>
          </cell>
          <cell r="C1233">
            <v>364</v>
          </cell>
        </row>
        <row r="1234">
          <cell r="A1234">
            <v>2240150</v>
          </cell>
          <cell r="B1234" t="str">
            <v>事业运行</v>
          </cell>
          <cell r="C1234">
            <v>0</v>
          </cell>
        </row>
        <row r="1235">
          <cell r="A1235">
            <v>2240199</v>
          </cell>
          <cell r="B1235" t="str">
            <v>其他应急管理支出</v>
          </cell>
          <cell r="C1235">
            <v>0</v>
          </cell>
        </row>
        <row r="1236">
          <cell r="A1236">
            <v>22402</v>
          </cell>
          <cell r="B1236" t="str">
            <v>消防救援事务</v>
          </cell>
          <cell r="C1236">
            <v>2184</v>
          </cell>
        </row>
        <row r="1237">
          <cell r="A1237">
            <v>2240201</v>
          </cell>
          <cell r="B1237" t="str">
            <v>行政运行</v>
          </cell>
          <cell r="C1237">
            <v>1214</v>
          </cell>
        </row>
        <row r="1238">
          <cell r="A1238">
            <v>2240202</v>
          </cell>
          <cell r="B1238" t="str">
            <v>一般行政管理事务</v>
          </cell>
          <cell r="C1238">
            <v>250</v>
          </cell>
        </row>
        <row r="1239">
          <cell r="A1239">
            <v>2240203</v>
          </cell>
          <cell r="B1239" t="str">
            <v>机关服务</v>
          </cell>
          <cell r="C1239">
            <v>0</v>
          </cell>
        </row>
        <row r="1240">
          <cell r="A1240">
            <v>2240204</v>
          </cell>
          <cell r="B1240" t="str">
            <v>消防应急救援</v>
          </cell>
          <cell r="C1240">
            <v>0</v>
          </cell>
        </row>
        <row r="1241">
          <cell r="A1241">
            <v>2240250</v>
          </cell>
          <cell r="B1241" t="str">
            <v>事业运行</v>
          </cell>
          <cell r="C1241">
            <v>0</v>
          </cell>
        </row>
        <row r="1242">
          <cell r="A1242">
            <v>2240299</v>
          </cell>
          <cell r="B1242" t="str">
            <v>其他消防救援事务支出</v>
          </cell>
          <cell r="C1242">
            <v>720</v>
          </cell>
        </row>
        <row r="1243">
          <cell r="A1243">
            <v>22404</v>
          </cell>
          <cell r="B1243" t="str">
            <v>煤矿安全</v>
          </cell>
          <cell r="C1243">
            <v>0</v>
          </cell>
        </row>
        <row r="1244">
          <cell r="A1244">
            <v>2240401</v>
          </cell>
          <cell r="B1244" t="str">
            <v>行政运行</v>
          </cell>
          <cell r="C1244">
            <v>0</v>
          </cell>
        </row>
        <row r="1245">
          <cell r="A1245">
            <v>2240402</v>
          </cell>
          <cell r="B1245" t="str">
            <v>一般行政管理事务</v>
          </cell>
          <cell r="C1245">
            <v>0</v>
          </cell>
        </row>
        <row r="1246">
          <cell r="A1246">
            <v>2240403</v>
          </cell>
          <cell r="B1246" t="str">
            <v>机关服务</v>
          </cell>
          <cell r="C1246">
            <v>0</v>
          </cell>
        </row>
        <row r="1247">
          <cell r="A1247">
            <v>2240404</v>
          </cell>
          <cell r="B1247" t="str">
            <v>矿山安全监察事务</v>
          </cell>
          <cell r="C1247">
            <v>0</v>
          </cell>
        </row>
        <row r="1248">
          <cell r="A1248">
            <v>2240405</v>
          </cell>
          <cell r="B1248" t="str">
            <v>矿山应急救援事务</v>
          </cell>
          <cell r="C1248">
            <v>0</v>
          </cell>
        </row>
        <row r="1249">
          <cell r="A1249">
            <v>2240450</v>
          </cell>
          <cell r="B1249" t="str">
            <v>事业运行</v>
          </cell>
          <cell r="C1249">
            <v>0</v>
          </cell>
        </row>
        <row r="1250">
          <cell r="A1250">
            <v>2240499</v>
          </cell>
          <cell r="B1250" t="str">
            <v>其他矿山安全支出</v>
          </cell>
          <cell r="C1250">
            <v>0</v>
          </cell>
        </row>
        <row r="1251">
          <cell r="A1251">
            <v>22405</v>
          </cell>
          <cell r="B1251" t="str">
            <v>地震事务</v>
          </cell>
          <cell r="C1251">
            <v>30</v>
          </cell>
        </row>
        <row r="1252">
          <cell r="A1252">
            <v>2240501</v>
          </cell>
          <cell r="B1252" t="str">
            <v>行政运行</v>
          </cell>
          <cell r="C1252">
            <v>0</v>
          </cell>
        </row>
        <row r="1253">
          <cell r="A1253">
            <v>2240502</v>
          </cell>
          <cell r="B1253" t="str">
            <v>一般行政管理事务</v>
          </cell>
          <cell r="C1253">
            <v>0</v>
          </cell>
        </row>
        <row r="1254">
          <cell r="A1254">
            <v>2240503</v>
          </cell>
          <cell r="B1254" t="str">
            <v>机关服务</v>
          </cell>
          <cell r="C1254">
            <v>0</v>
          </cell>
        </row>
        <row r="1255">
          <cell r="A1255">
            <v>2240504</v>
          </cell>
          <cell r="B1255" t="str">
            <v>地震监测</v>
          </cell>
          <cell r="C1255">
            <v>0</v>
          </cell>
        </row>
        <row r="1256">
          <cell r="A1256">
            <v>2240505</v>
          </cell>
          <cell r="B1256" t="str">
            <v>地震预测预报</v>
          </cell>
          <cell r="C1256">
            <v>3</v>
          </cell>
        </row>
        <row r="1257">
          <cell r="A1257">
            <v>2240506</v>
          </cell>
          <cell r="B1257" t="str">
            <v>地震灾害预防</v>
          </cell>
          <cell r="C1257">
            <v>0</v>
          </cell>
        </row>
        <row r="1258">
          <cell r="A1258">
            <v>2240507</v>
          </cell>
          <cell r="B1258" t="str">
            <v>地震应急救援</v>
          </cell>
          <cell r="C1258">
            <v>0</v>
          </cell>
        </row>
        <row r="1259">
          <cell r="A1259">
            <v>2240508</v>
          </cell>
          <cell r="B1259" t="str">
            <v>地震环境探察</v>
          </cell>
          <cell r="C1259">
            <v>0</v>
          </cell>
        </row>
        <row r="1260">
          <cell r="A1260">
            <v>2240509</v>
          </cell>
          <cell r="B1260" t="str">
            <v>防震减灾信息管理</v>
          </cell>
          <cell r="C1260">
            <v>0</v>
          </cell>
        </row>
        <row r="1261">
          <cell r="A1261">
            <v>2240510</v>
          </cell>
          <cell r="B1261" t="str">
            <v>防震减灾基础管理</v>
          </cell>
          <cell r="C1261">
            <v>27</v>
          </cell>
        </row>
        <row r="1262">
          <cell r="A1262">
            <v>2240550</v>
          </cell>
          <cell r="B1262" t="str">
            <v>地震事业机构</v>
          </cell>
          <cell r="C1262">
            <v>0</v>
          </cell>
        </row>
        <row r="1263">
          <cell r="A1263">
            <v>2240599</v>
          </cell>
          <cell r="B1263" t="str">
            <v>其他地震事务支出</v>
          </cell>
          <cell r="C1263">
            <v>0</v>
          </cell>
        </row>
        <row r="1264">
          <cell r="A1264">
            <v>22406</v>
          </cell>
          <cell r="B1264" t="str">
            <v>自然灾害防治</v>
          </cell>
          <cell r="C1264">
            <v>99</v>
          </cell>
        </row>
        <row r="1265">
          <cell r="A1265">
            <v>2240601</v>
          </cell>
          <cell r="B1265" t="str">
            <v>地质灾害防治</v>
          </cell>
          <cell r="C1265">
            <v>84</v>
          </cell>
        </row>
        <row r="1266">
          <cell r="A1266">
            <v>2240602</v>
          </cell>
          <cell r="B1266" t="str">
            <v>森林草原防灾减灾</v>
          </cell>
          <cell r="C1266">
            <v>0</v>
          </cell>
        </row>
        <row r="1267">
          <cell r="A1267">
            <v>2240699</v>
          </cell>
          <cell r="B1267" t="str">
            <v>其他自然灾害防治支出</v>
          </cell>
          <cell r="C1267">
            <v>15</v>
          </cell>
        </row>
        <row r="1268">
          <cell r="A1268">
            <v>22407</v>
          </cell>
          <cell r="B1268" t="str">
            <v>自然灾害救灾及恢复重建支出</v>
          </cell>
          <cell r="C1268">
            <v>2</v>
          </cell>
        </row>
        <row r="1269">
          <cell r="A1269">
            <v>2240703</v>
          </cell>
          <cell r="B1269" t="str">
            <v>自然灾害救灾补助</v>
          </cell>
          <cell r="C1269">
            <v>2</v>
          </cell>
        </row>
        <row r="1270">
          <cell r="A1270">
            <v>2240704</v>
          </cell>
          <cell r="B1270" t="str">
            <v>自然灾害灾后重建补助</v>
          </cell>
          <cell r="C1270">
            <v>0</v>
          </cell>
        </row>
        <row r="1271">
          <cell r="A1271">
            <v>2240799</v>
          </cell>
          <cell r="B1271" t="str">
            <v>其他自然灾害救灾及恢复重建支出</v>
          </cell>
          <cell r="C1271">
            <v>0</v>
          </cell>
        </row>
        <row r="1272">
          <cell r="A1272">
            <v>22499</v>
          </cell>
          <cell r="B1272" t="str">
            <v>其他灾害防治及应急管理支出</v>
          </cell>
          <cell r="C1272">
            <v>0</v>
          </cell>
        </row>
        <row r="1273">
          <cell r="A1273">
            <v>2249999</v>
          </cell>
          <cell r="B1273" t="str">
            <v>其他灾害防治及应急管理支出</v>
          </cell>
          <cell r="C1273">
            <v>0</v>
          </cell>
        </row>
        <row r="1274">
          <cell r="A1274">
            <v>227</v>
          </cell>
          <cell r="B1274" t="str">
            <v>预备费</v>
          </cell>
          <cell r="C1274">
            <v>4254</v>
          </cell>
        </row>
        <row r="1275">
          <cell r="A1275">
            <v>229</v>
          </cell>
          <cell r="B1275" t="str">
            <v>其他支出</v>
          </cell>
          <cell r="C1275">
            <v>13018</v>
          </cell>
        </row>
        <row r="1276">
          <cell r="A1276">
            <v>22902</v>
          </cell>
          <cell r="B1276" t="str">
            <v>年初预留</v>
          </cell>
          <cell r="C1276">
            <v>0</v>
          </cell>
        </row>
        <row r="1277">
          <cell r="A1277">
            <v>2290201</v>
          </cell>
          <cell r="B1277" t="str">
            <v>年初预留</v>
          </cell>
          <cell r="C1277">
            <v>0</v>
          </cell>
        </row>
        <row r="1278">
          <cell r="A1278">
            <v>22999</v>
          </cell>
          <cell r="B1278" t="str">
            <v>其他支出</v>
          </cell>
          <cell r="C1278">
            <v>13018</v>
          </cell>
        </row>
        <row r="1279">
          <cell r="A1279">
            <v>2299999</v>
          </cell>
          <cell r="B1279" t="str">
            <v>其他支出</v>
          </cell>
          <cell r="C1279">
            <v>13018</v>
          </cell>
        </row>
        <row r="1280">
          <cell r="A1280">
            <v>232</v>
          </cell>
          <cell r="B1280" t="str">
            <v>债务付息支出</v>
          </cell>
          <cell r="C1280">
            <v>9208</v>
          </cell>
        </row>
        <row r="1281">
          <cell r="A1281">
            <v>23203</v>
          </cell>
          <cell r="B1281" t="str">
            <v>地方政府一般债务付息支出</v>
          </cell>
          <cell r="C1281">
            <v>9208</v>
          </cell>
        </row>
        <row r="1282">
          <cell r="A1282">
            <v>2320301</v>
          </cell>
          <cell r="B1282" t="str">
            <v>地方政府一般债券付息支出</v>
          </cell>
          <cell r="C1282">
            <v>9208</v>
          </cell>
        </row>
        <row r="1283">
          <cell r="A1283">
            <v>2320302</v>
          </cell>
          <cell r="B1283" t="str">
            <v>地方政府向外国政府借款付息支出</v>
          </cell>
          <cell r="C1283">
            <v>0</v>
          </cell>
        </row>
        <row r="1284">
          <cell r="A1284">
            <v>2320303</v>
          </cell>
          <cell r="B1284" t="str">
            <v>地方政府向国际组织借款付息支出</v>
          </cell>
          <cell r="C1284">
            <v>0</v>
          </cell>
        </row>
        <row r="1285">
          <cell r="A1285">
            <v>2320399</v>
          </cell>
          <cell r="B1285" t="str">
            <v>地方政府其他一般债务付息支出</v>
          </cell>
          <cell r="C1285">
            <v>0</v>
          </cell>
        </row>
        <row r="1286">
          <cell r="A1286">
            <v>233</v>
          </cell>
          <cell r="B1286" t="str">
            <v>债务发行费用支出</v>
          </cell>
          <cell r="C1286">
            <v>300</v>
          </cell>
        </row>
        <row r="1287">
          <cell r="A1287">
            <v>23303</v>
          </cell>
          <cell r="B1287" t="str">
            <v>地方政府一般债务发行费用支出</v>
          </cell>
          <cell r="C1287">
            <v>300</v>
          </cell>
        </row>
        <row r="1288">
          <cell r="A1288">
            <v>2330301</v>
          </cell>
          <cell r="B1288" t="str">
            <v>地方政府一般债务发行费用支出</v>
          </cell>
          <cell r="C1288">
            <v>300</v>
          </cell>
        </row>
      </sheetData>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B0F0"/>
  </sheetPr>
  <dimension ref="A1:F53"/>
  <sheetViews>
    <sheetView showGridLines="0" showZeros="0" view="pageBreakPreview" zoomScaleNormal="90" topLeftCell="B1" workbookViewId="0">
      <pane ySplit="4" topLeftCell="A35" activePane="bottomLeft" state="frozen"/>
      <selection/>
      <selection pane="bottomLeft" activeCell="C37" sqref="C37"/>
    </sheetView>
  </sheetViews>
  <sheetFormatPr defaultColWidth="9" defaultRowHeight="14.25" outlineLevelCol="5"/>
  <cols>
    <col min="1" max="1" width="17.6333333333333" style="325" customWidth="1"/>
    <col min="2" max="2" width="50.75" style="325" customWidth="1"/>
    <col min="3" max="4" width="20.6333333333333" style="325" customWidth="1"/>
    <col min="5" max="5" width="20.6333333333333" style="537" customWidth="1"/>
    <col min="6" max="16384" width="9" style="498"/>
  </cols>
  <sheetData>
    <row r="1" ht="22.5" spans="2:2">
      <c r="B1" s="538" t="s">
        <v>0</v>
      </c>
    </row>
    <row r="2" ht="45" customHeight="1" spans="1:6">
      <c r="A2" s="464"/>
      <c r="B2" s="464" t="s">
        <v>1</v>
      </c>
      <c r="C2" s="464"/>
      <c r="D2" s="464"/>
      <c r="E2" s="464"/>
      <c r="F2" s="459"/>
    </row>
    <row r="3" ht="18.95" customHeight="1" spans="1:6">
      <c r="A3" s="324"/>
      <c r="B3" s="539"/>
      <c r="C3" s="540"/>
      <c r="D3" s="324"/>
      <c r="E3" s="332" t="s">
        <v>2</v>
      </c>
      <c r="F3" s="459"/>
    </row>
    <row r="4" s="534" customFormat="1" ht="45" customHeight="1" spans="1:6">
      <c r="A4" s="334" t="s">
        <v>3</v>
      </c>
      <c r="B4" s="541" t="s">
        <v>4</v>
      </c>
      <c r="C4" s="336" t="s">
        <v>5</v>
      </c>
      <c r="D4" s="336" t="s">
        <v>6</v>
      </c>
      <c r="E4" s="541" t="s">
        <v>7</v>
      </c>
      <c r="F4" s="542" t="s">
        <v>8</v>
      </c>
    </row>
    <row r="5" ht="37.5" customHeight="1" spans="1:6">
      <c r="A5" s="514" t="s">
        <v>9</v>
      </c>
      <c r="B5" s="515" t="s">
        <v>10</v>
      </c>
      <c r="C5" s="403">
        <f>SUM(C6:C20)</f>
        <v>287289</v>
      </c>
      <c r="D5" s="403">
        <f>SUM(D6:D20)</f>
        <v>301699</v>
      </c>
      <c r="E5" s="274">
        <f t="shared" ref="E5:E40" si="0">IF(C5&gt;0,D5/C5-1,IF(C5&lt;0,-(D5/C5-1),""))</f>
        <v>0.05</v>
      </c>
      <c r="F5" s="543" t="str">
        <f t="shared" ref="F5:F40" si="1">IF(LEN(A5)=3,"是",IF(B5&lt;&gt;"",IF(SUM(C5:D5)&lt;&gt;0,"是","否"),"是"))</f>
        <v>是</v>
      </c>
    </row>
    <row r="6" ht="37.5" customHeight="1" spans="1:6">
      <c r="A6" s="408" t="s">
        <v>11</v>
      </c>
      <c r="B6" s="360" t="s">
        <v>12</v>
      </c>
      <c r="C6" s="402">
        <v>85763</v>
      </c>
      <c r="D6" s="402">
        <v>88336</v>
      </c>
      <c r="E6" s="274">
        <f t="shared" si="0"/>
        <v>0.03</v>
      </c>
      <c r="F6" s="543" t="str">
        <f t="shared" si="1"/>
        <v>是</v>
      </c>
    </row>
    <row r="7" ht="37.5" customHeight="1" spans="1:6">
      <c r="A7" s="408" t="s">
        <v>13</v>
      </c>
      <c r="B7" s="360" t="s">
        <v>14</v>
      </c>
      <c r="C7" s="402">
        <v>22251</v>
      </c>
      <c r="D7" s="402">
        <v>22600</v>
      </c>
      <c r="E7" s="274">
        <f t="shared" si="0"/>
        <v>0.016</v>
      </c>
      <c r="F7" s="543" t="str">
        <f t="shared" si="1"/>
        <v>是</v>
      </c>
    </row>
    <row r="8" ht="37.5" customHeight="1" spans="1:6">
      <c r="A8" s="408" t="s">
        <v>15</v>
      </c>
      <c r="B8" s="360" t="s">
        <v>16</v>
      </c>
      <c r="C8" s="402">
        <v>9191</v>
      </c>
      <c r="D8" s="402">
        <v>9657</v>
      </c>
      <c r="E8" s="274">
        <f t="shared" si="0"/>
        <v>0.051</v>
      </c>
      <c r="F8" s="543" t="str">
        <f t="shared" si="1"/>
        <v>是</v>
      </c>
    </row>
    <row r="9" ht="37.5" customHeight="1" spans="1:6">
      <c r="A9" s="408" t="s">
        <v>17</v>
      </c>
      <c r="B9" s="360" t="s">
        <v>18</v>
      </c>
      <c r="C9" s="402">
        <v>9897</v>
      </c>
      <c r="D9" s="402">
        <v>9900</v>
      </c>
      <c r="E9" s="274">
        <f t="shared" si="0"/>
        <v>0</v>
      </c>
      <c r="F9" s="543" t="str">
        <f t="shared" si="1"/>
        <v>是</v>
      </c>
    </row>
    <row r="10" ht="37.5" customHeight="1" spans="1:6">
      <c r="A10" s="408" t="s">
        <v>19</v>
      </c>
      <c r="B10" s="360" t="s">
        <v>20</v>
      </c>
      <c r="C10" s="402">
        <v>38728</v>
      </c>
      <c r="D10" s="402">
        <v>40698</v>
      </c>
      <c r="E10" s="274">
        <f t="shared" si="0"/>
        <v>0.051</v>
      </c>
      <c r="F10" s="543" t="str">
        <f t="shared" si="1"/>
        <v>是</v>
      </c>
    </row>
    <row r="11" ht="37.5" customHeight="1" spans="1:6">
      <c r="A11" s="408" t="s">
        <v>21</v>
      </c>
      <c r="B11" s="360" t="s">
        <v>22</v>
      </c>
      <c r="C11" s="402">
        <v>21711</v>
      </c>
      <c r="D11" s="402">
        <v>22200</v>
      </c>
      <c r="E11" s="274">
        <f t="shared" si="0"/>
        <v>0.023</v>
      </c>
      <c r="F11" s="543" t="str">
        <f t="shared" si="1"/>
        <v>是</v>
      </c>
    </row>
    <row r="12" ht="37.5" customHeight="1" spans="1:6">
      <c r="A12" s="408" t="s">
        <v>23</v>
      </c>
      <c r="B12" s="360" t="s">
        <v>24</v>
      </c>
      <c r="C12" s="402">
        <v>18115</v>
      </c>
      <c r="D12" s="402">
        <v>18300</v>
      </c>
      <c r="E12" s="274">
        <f t="shared" si="0"/>
        <v>0.01</v>
      </c>
      <c r="F12" s="543" t="str">
        <f t="shared" si="1"/>
        <v>是</v>
      </c>
    </row>
    <row r="13" ht="37.5" customHeight="1" spans="1:6">
      <c r="A13" s="408" t="s">
        <v>25</v>
      </c>
      <c r="B13" s="360" t="s">
        <v>26</v>
      </c>
      <c r="C13" s="402">
        <v>6071</v>
      </c>
      <c r="D13" s="402">
        <v>6200</v>
      </c>
      <c r="E13" s="274">
        <f t="shared" si="0"/>
        <v>0.021</v>
      </c>
      <c r="F13" s="543" t="str">
        <f t="shared" si="1"/>
        <v>是</v>
      </c>
    </row>
    <row r="14" ht="37.5" customHeight="1" spans="1:6">
      <c r="A14" s="408" t="s">
        <v>27</v>
      </c>
      <c r="B14" s="360" t="s">
        <v>28</v>
      </c>
      <c r="C14" s="516">
        <v>39216</v>
      </c>
      <c r="D14" s="402">
        <v>44062</v>
      </c>
      <c r="E14" s="274">
        <f t="shared" si="0"/>
        <v>0.124</v>
      </c>
      <c r="F14" s="543" t="str">
        <f t="shared" si="1"/>
        <v>是</v>
      </c>
    </row>
    <row r="15" ht="37.5" customHeight="1" spans="1:6">
      <c r="A15" s="408" t="s">
        <v>29</v>
      </c>
      <c r="B15" s="360" t="s">
        <v>30</v>
      </c>
      <c r="C15" s="516">
        <v>14237</v>
      </c>
      <c r="D15" s="402">
        <v>14989</v>
      </c>
      <c r="E15" s="274">
        <f t="shared" si="0"/>
        <v>0.053</v>
      </c>
      <c r="F15" s="543" t="str">
        <f t="shared" si="1"/>
        <v>是</v>
      </c>
    </row>
    <row r="16" ht="37.5" customHeight="1" spans="1:6">
      <c r="A16" s="408" t="s">
        <v>31</v>
      </c>
      <c r="B16" s="360" t="s">
        <v>32</v>
      </c>
      <c r="C16" s="516">
        <v>294</v>
      </c>
      <c r="D16" s="402">
        <v>319</v>
      </c>
      <c r="E16" s="274">
        <f t="shared" si="0"/>
        <v>0.085</v>
      </c>
      <c r="F16" s="543" t="str">
        <f t="shared" si="1"/>
        <v>是</v>
      </c>
    </row>
    <row r="17" ht="37.5" customHeight="1" spans="1:6">
      <c r="A17" s="408" t="s">
        <v>33</v>
      </c>
      <c r="B17" s="360" t="s">
        <v>34</v>
      </c>
      <c r="C17" s="516">
        <v>21336</v>
      </c>
      <c r="D17" s="402">
        <v>24000</v>
      </c>
      <c r="E17" s="274">
        <f t="shared" si="0"/>
        <v>0.125</v>
      </c>
      <c r="F17" s="543" t="str">
        <f t="shared" si="1"/>
        <v>是</v>
      </c>
    </row>
    <row r="18" ht="37.5" customHeight="1" spans="1:6">
      <c r="A18" s="408" t="s">
        <v>35</v>
      </c>
      <c r="B18" s="360" t="s">
        <v>36</v>
      </c>
      <c r="C18" s="402"/>
      <c r="D18" s="402"/>
      <c r="E18" s="274" t="str">
        <f t="shared" si="0"/>
        <v/>
      </c>
      <c r="F18" s="543" t="str">
        <f t="shared" si="1"/>
        <v>否</v>
      </c>
    </row>
    <row r="19" ht="37.5" customHeight="1" spans="1:6">
      <c r="A19" s="408" t="s">
        <v>37</v>
      </c>
      <c r="B19" s="360" t="s">
        <v>38</v>
      </c>
      <c r="C19" s="516">
        <v>413</v>
      </c>
      <c r="D19" s="402">
        <v>438</v>
      </c>
      <c r="E19" s="274">
        <f t="shared" si="0"/>
        <v>0.061</v>
      </c>
      <c r="F19" s="543" t="str">
        <f t="shared" si="1"/>
        <v>是</v>
      </c>
    </row>
    <row r="20" ht="37.5" customHeight="1" spans="1:6">
      <c r="A20" s="552" t="s">
        <v>39</v>
      </c>
      <c r="B20" s="360" t="s">
        <v>40</v>
      </c>
      <c r="C20" s="516">
        <v>66</v>
      </c>
      <c r="D20" s="402"/>
      <c r="E20" s="274">
        <f t="shared" si="0"/>
        <v>-1</v>
      </c>
      <c r="F20" s="543" t="str">
        <f t="shared" si="1"/>
        <v>是</v>
      </c>
    </row>
    <row r="21" ht="37.5" customHeight="1" spans="1:6">
      <c r="A21" s="406" t="s">
        <v>41</v>
      </c>
      <c r="B21" s="515" t="s">
        <v>42</v>
      </c>
      <c r="C21" s="403">
        <f>SUM(C22:C29)</f>
        <v>47554</v>
      </c>
      <c r="D21" s="403">
        <f>SUM(D22:D29)</f>
        <v>49886</v>
      </c>
      <c r="E21" s="274">
        <f t="shared" si="0"/>
        <v>0.049</v>
      </c>
      <c r="F21" s="543" t="str">
        <f t="shared" si="1"/>
        <v>是</v>
      </c>
    </row>
    <row r="22" ht="37.5" customHeight="1" spans="1:6">
      <c r="A22" s="544" t="s">
        <v>43</v>
      </c>
      <c r="B22" s="360" t="s">
        <v>44</v>
      </c>
      <c r="C22" s="516">
        <v>21250</v>
      </c>
      <c r="D22" s="402">
        <v>21675</v>
      </c>
      <c r="E22" s="274">
        <f t="shared" si="0"/>
        <v>0.02</v>
      </c>
      <c r="F22" s="543" t="str">
        <f t="shared" si="1"/>
        <v>是</v>
      </c>
    </row>
    <row r="23" ht="37.5" customHeight="1" spans="1:6">
      <c r="A23" s="408" t="s">
        <v>45</v>
      </c>
      <c r="B23" s="545" t="s">
        <v>46</v>
      </c>
      <c r="C23" s="516">
        <v>3416</v>
      </c>
      <c r="D23" s="402">
        <v>3587</v>
      </c>
      <c r="E23" s="274">
        <f t="shared" si="0"/>
        <v>0.05</v>
      </c>
      <c r="F23" s="543" t="str">
        <f t="shared" si="1"/>
        <v>是</v>
      </c>
    </row>
    <row r="24" ht="37.5" customHeight="1" spans="1:6">
      <c r="A24" s="408" t="s">
        <v>47</v>
      </c>
      <c r="B24" s="360" t="s">
        <v>48</v>
      </c>
      <c r="C24" s="516">
        <v>4554</v>
      </c>
      <c r="D24" s="402">
        <v>5431</v>
      </c>
      <c r="E24" s="274">
        <f t="shared" si="0"/>
        <v>0.193</v>
      </c>
      <c r="F24" s="543" t="str">
        <f t="shared" si="1"/>
        <v>是</v>
      </c>
    </row>
    <row r="25" ht="37.5" customHeight="1" spans="1:6">
      <c r="A25" s="408" t="s">
        <v>49</v>
      </c>
      <c r="B25" s="360" t="s">
        <v>50</v>
      </c>
      <c r="C25" s="402"/>
      <c r="D25" s="402"/>
      <c r="E25" s="274" t="str">
        <f t="shared" si="0"/>
        <v/>
      </c>
      <c r="F25" s="543" t="str">
        <f t="shared" si="1"/>
        <v>否</v>
      </c>
    </row>
    <row r="26" ht="37.5" customHeight="1" spans="1:6">
      <c r="A26" s="408" t="s">
        <v>51</v>
      </c>
      <c r="B26" s="360" t="s">
        <v>52</v>
      </c>
      <c r="C26" s="516">
        <v>15512</v>
      </c>
      <c r="D26" s="402">
        <v>16288</v>
      </c>
      <c r="E26" s="274">
        <f t="shared" si="0"/>
        <v>0.05</v>
      </c>
      <c r="F26" s="543" t="str">
        <f t="shared" si="1"/>
        <v>是</v>
      </c>
    </row>
    <row r="27" ht="37.5" customHeight="1" spans="1:6">
      <c r="A27" s="408" t="s">
        <v>53</v>
      </c>
      <c r="B27" s="360" t="s">
        <v>54</v>
      </c>
      <c r="C27" s="402"/>
      <c r="D27" s="402"/>
      <c r="E27" s="274" t="str">
        <f t="shared" si="0"/>
        <v/>
      </c>
      <c r="F27" s="543" t="str">
        <f t="shared" si="1"/>
        <v>否</v>
      </c>
    </row>
    <row r="28" ht="37.5" customHeight="1" spans="1:6">
      <c r="A28" s="408" t="s">
        <v>55</v>
      </c>
      <c r="B28" s="360" t="s">
        <v>56</v>
      </c>
      <c r="C28" s="516">
        <v>1827</v>
      </c>
      <c r="D28" s="402">
        <v>1855</v>
      </c>
      <c r="E28" s="274">
        <f t="shared" si="0"/>
        <v>0.015</v>
      </c>
      <c r="F28" s="543" t="str">
        <f t="shared" si="1"/>
        <v>是</v>
      </c>
    </row>
    <row r="29" ht="37.5" customHeight="1" spans="1:6">
      <c r="A29" s="408" t="s">
        <v>57</v>
      </c>
      <c r="B29" s="360" t="s">
        <v>58</v>
      </c>
      <c r="C29" s="516">
        <v>995</v>
      </c>
      <c r="D29" s="402">
        <v>1050</v>
      </c>
      <c r="E29" s="274">
        <f t="shared" si="0"/>
        <v>0.055</v>
      </c>
      <c r="F29" s="543" t="str">
        <f t="shared" si="1"/>
        <v>是</v>
      </c>
    </row>
    <row r="30" ht="37.5" customHeight="1" spans="1:6">
      <c r="A30" s="408"/>
      <c r="B30" s="360"/>
      <c r="C30" s="402"/>
      <c r="D30" s="402"/>
      <c r="E30" s="274" t="str">
        <f t="shared" si="0"/>
        <v/>
      </c>
      <c r="F30" s="543" t="str">
        <f t="shared" si="1"/>
        <v>是</v>
      </c>
    </row>
    <row r="31" s="535" customFormat="1" ht="37.5" customHeight="1" spans="1:6">
      <c r="A31" s="546"/>
      <c r="B31" s="512" t="s">
        <v>59</v>
      </c>
      <c r="C31" s="403">
        <f>C5+C21</f>
        <v>334843</v>
      </c>
      <c r="D31" s="403">
        <f>D5+D21</f>
        <v>351585</v>
      </c>
      <c r="E31" s="274">
        <f t="shared" si="0"/>
        <v>0.05</v>
      </c>
      <c r="F31" s="543" t="str">
        <f t="shared" si="1"/>
        <v>是</v>
      </c>
    </row>
    <row r="32" ht="37.5" customHeight="1" spans="1:6">
      <c r="A32" s="406">
        <v>105</v>
      </c>
      <c r="B32" s="359" t="s">
        <v>60</v>
      </c>
      <c r="C32" s="513">
        <v>3400</v>
      </c>
      <c r="D32" s="547">
        <v>165900</v>
      </c>
      <c r="E32" s="274">
        <f t="shared" si="0"/>
        <v>47.794</v>
      </c>
      <c r="F32" s="543" t="str">
        <f t="shared" si="1"/>
        <v>是</v>
      </c>
    </row>
    <row r="33" ht="37.5" customHeight="1" spans="1:6">
      <c r="A33" s="514">
        <v>110</v>
      </c>
      <c r="B33" s="515" t="s">
        <v>61</v>
      </c>
      <c r="C33" s="403">
        <f>SUM(C34:C39)</f>
        <v>286514</v>
      </c>
      <c r="D33" s="403">
        <f>SUM(D34:D39)</f>
        <v>319087</v>
      </c>
      <c r="E33" s="274">
        <f t="shared" si="0"/>
        <v>0.114</v>
      </c>
      <c r="F33" s="543" t="str">
        <f t="shared" si="1"/>
        <v>是</v>
      </c>
    </row>
    <row r="34" ht="37.5" customHeight="1" spans="1:6">
      <c r="A34" s="408">
        <v>11001</v>
      </c>
      <c r="B34" s="360" t="s">
        <v>62</v>
      </c>
      <c r="C34" s="516">
        <v>45339</v>
      </c>
      <c r="D34" s="516">
        <v>45339</v>
      </c>
      <c r="E34" s="274">
        <f t="shared" si="0"/>
        <v>0</v>
      </c>
      <c r="F34" s="543" t="str">
        <f t="shared" si="1"/>
        <v>是</v>
      </c>
    </row>
    <row r="35" ht="37.5" customHeight="1" spans="1:6">
      <c r="A35" s="408"/>
      <c r="B35" s="360" t="s">
        <v>63</v>
      </c>
      <c r="C35" s="402">
        <v>205326</v>
      </c>
      <c r="D35" s="402">
        <v>135035</v>
      </c>
      <c r="E35" s="274">
        <f t="shared" si="0"/>
        <v>-0.342</v>
      </c>
      <c r="F35" s="543" t="str">
        <f t="shared" si="1"/>
        <v>是</v>
      </c>
    </row>
    <row r="36" ht="37.5" customHeight="1" spans="1:6">
      <c r="A36" s="408">
        <v>11008</v>
      </c>
      <c r="B36" s="360" t="s">
        <v>64</v>
      </c>
      <c r="C36" s="402">
        <v>25710</v>
      </c>
      <c r="D36" s="402">
        <v>43469</v>
      </c>
      <c r="E36" s="274">
        <f t="shared" si="0"/>
        <v>0.691</v>
      </c>
      <c r="F36" s="543" t="str">
        <f t="shared" si="1"/>
        <v>是</v>
      </c>
    </row>
    <row r="37" ht="37.5" customHeight="1" spans="1:6">
      <c r="A37" s="408">
        <v>11009</v>
      </c>
      <c r="B37" s="360" t="s">
        <v>65</v>
      </c>
      <c r="C37" s="402">
        <v>1139</v>
      </c>
      <c r="D37" s="402">
        <v>92244</v>
      </c>
      <c r="E37" s="274">
        <f t="shared" si="0"/>
        <v>79.987</v>
      </c>
      <c r="F37" s="543" t="str">
        <f t="shared" si="1"/>
        <v>是</v>
      </c>
    </row>
    <row r="38" s="536" customFormat="1" ht="37.5" customHeight="1" spans="1:6">
      <c r="A38" s="548">
        <v>11013</v>
      </c>
      <c r="B38" s="364" t="s">
        <v>66</v>
      </c>
      <c r="C38" s="402"/>
      <c r="D38" s="402"/>
      <c r="E38" s="274" t="str">
        <f t="shared" si="0"/>
        <v/>
      </c>
      <c r="F38" s="543" t="str">
        <f t="shared" si="1"/>
        <v>否</v>
      </c>
    </row>
    <row r="39" s="536" customFormat="1" ht="37.5" customHeight="1" spans="1:6">
      <c r="A39" s="548">
        <v>11015</v>
      </c>
      <c r="B39" s="364" t="s">
        <v>67</v>
      </c>
      <c r="C39" s="402">
        <v>9000</v>
      </c>
      <c r="D39" s="402">
        <v>3000</v>
      </c>
      <c r="E39" s="274">
        <f t="shared" si="0"/>
        <v>-0.667</v>
      </c>
      <c r="F39" s="543" t="str">
        <f t="shared" si="1"/>
        <v>是</v>
      </c>
    </row>
    <row r="40" ht="37.5" customHeight="1" spans="1:6">
      <c r="A40" s="549"/>
      <c r="B40" s="550" t="s">
        <v>68</v>
      </c>
      <c r="C40" s="403">
        <f>C33+C32+C31</f>
        <v>624757</v>
      </c>
      <c r="D40" s="403">
        <f>D33+D32+D31</f>
        <v>836572</v>
      </c>
      <c r="E40" s="274">
        <f t="shared" si="0"/>
        <v>0.339</v>
      </c>
      <c r="F40" s="543" t="str">
        <f t="shared" si="1"/>
        <v>是</v>
      </c>
    </row>
    <row r="41" spans="3:4">
      <c r="C41" s="551"/>
      <c r="D41" s="551"/>
    </row>
    <row r="42" spans="4:4">
      <c r="D42" s="551"/>
    </row>
    <row r="43" spans="3:4">
      <c r="C43" s="551"/>
      <c r="D43" s="551"/>
    </row>
    <row r="44" spans="4:4">
      <c r="D44" s="551"/>
    </row>
    <row r="45" spans="3:4">
      <c r="C45" s="551"/>
      <c r="D45" s="551"/>
    </row>
    <row r="46" spans="3:4">
      <c r="C46" s="551"/>
      <c r="D46" s="551"/>
    </row>
    <row r="47" spans="4:4">
      <c r="D47" s="551"/>
    </row>
    <row r="48" spans="3:4">
      <c r="C48" s="551"/>
      <c r="D48" s="551"/>
    </row>
    <row r="49" spans="3:4">
      <c r="C49" s="551"/>
      <c r="D49" s="551"/>
    </row>
    <row r="50" spans="3:4">
      <c r="C50" s="551"/>
      <c r="D50" s="551"/>
    </row>
    <row r="51" spans="3:4">
      <c r="C51" s="551"/>
      <c r="D51" s="551"/>
    </row>
    <row r="52" spans="4:4">
      <c r="D52" s="551"/>
    </row>
    <row r="53" spans="3:4">
      <c r="C53" s="551"/>
      <c r="D53" s="551"/>
    </row>
  </sheetData>
  <mergeCells count="1">
    <mergeCell ref="B2:E2"/>
  </mergeCells>
  <conditionalFormatting sqref="E3">
    <cfRule type="cellIs" dxfId="0" priority="45" stopIfTrue="1" operator="lessThanOrEqual">
      <formula>-1</formula>
    </cfRule>
  </conditionalFormatting>
  <conditionalFormatting sqref="C5:D5">
    <cfRule type="expression" dxfId="1" priority="7" stopIfTrue="1">
      <formula>"len($A:$A)=3"</formula>
    </cfRule>
    <cfRule type="expression" dxfId="1" priority="6" stopIfTrue="1">
      <formula>"len($A:$A)=3"</formula>
    </cfRule>
  </conditionalFormatting>
  <conditionalFormatting sqref="A32:B32">
    <cfRule type="expression" dxfId="1" priority="51" stopIfTrue="1">
      <formula>"len($A:$A)=3"</formula>
    </cfRule>
  </conditionalFormatting>
  <conditionalFormatting sqref="C33:D33">
    <cfRule type="expression" dxfId="1" priority="4" stopIfTrue="1">
      <formula>"len($A:$A)=3"</formula>
    </cfRule>
    <cfRule type="expression" dxfId="1" priority="3" stopIfTrue="1">
      <formula>"len($A:$A)=3"</formula>
    </cfRule>
  </conditionalFormatting>
  <conditionalFormatting sqref="C35">
    <cfRule type="expression" dxfId="1" priority="34" stopIfTrue="1">
      <formula>"len($A:$A)=3"</formula>
    </cfRule>
  </conditionalFormatting>
  <conditionalFormatting sqref="C35:D35">
    <cfRule type="expression" dxfId="1" priority="35" stopIfTrue="1">
      <formula>"len($A:$A)=3"</formula>
    </cfRule>
    <cfRule type="expression" dxfId="1" priority="41" stopIfTrue="1">
      <formula>"len($A:$A)=3"</formula>
    </cfRule>
  </conditionalFormatting>
  <conditionalFormatting sqref="D35">
    <cfRule type="expression" dxfId="1" priority="30" stopIfTrue="1">
      <formula>"len($A:$A)=3"</formula>
    </cfRule>
    <cfRule type="expression" dxfId="1" priority="23" stopIfTrue="1">
      <formula>"len($A:$A)=3"</formula>
    </cfRule>
  </conditionalFormatting>
  <conditionalFormatting sqref="C39">
    <cfRule type="expression" dxfId="1" priority="39" stopIfTrue="1">
      <formula>"len($A:$A)=3"</formula>
    </cfRule>
  </conditionalFormatting>
  <conditionalFormatting sqref="D39">
    <cfRule type="expression" dxfId="1" priority="28" stopIfTrue="1">
      <formula>"len($A:$A)=3"</formula>
    </cfRule>
  </conditionalFormatting>
  <conditionalFormatting sqref="C40:D40">
    <cfRule type="expression" dxfId="1" priority="2" stopIfTrue="1">
      <formula>"len($A:$A)=3"</formula>
    </cfRule>
    <cfRule type="expression" dxfId="1" priority="1" stopIfTrue="1">
      <formula>"len($A:$A)=3"</formula>
    </cfRule>
  </conditionalFormatting>
  <conditionalFormatting sqref="B8:B9">
    <cfRule type="expression" dxfId="1" priority="59" stopIfTrue="1">
      <formula>"len($A:$A)=3"</formula>
    </cfRule>
  </conditionalFormatting>
  <conditionalFormatting sqref="B33:B35">
    <cfRule type="expression" dxfId="1" priority="20" stopIfTrue="1">
      <formula>"len($A:$A)=3"</formula>
    </cfRule>
  </conditionalFormatting>
  <conditionalFormatting sqref="B38:B40">
    <cfRule type="expression" dxfId="1" priority="14" stopIfTrue="1">
      <formula>"len($A:$A)=3"</formula>
    </cfRule>
    <cfRule type="expression" dxfId="1" priority="15" stopIfTrue="1">
      <formula>"len($A:$A)=3"</formula>
    </cfRule>
  </conditionalFormatting>
  <conditionalFormatting sqref="C6:C7">
    <cfRule type="expression" dxfId="1" priority="40" stopIfTrue="1">
      <formula>"len($A:$A)=3"</formula>
    </cfRule>
  </conditionalFormatting>
  <conditionalFormatting sqref="C8:C9">
    <cfRule type="expression" dxfId="1" priority="38" stopIfTrue="1">
      <formula>"len($A:$A)=3"</formula>
    </cfRule>
  </conditionalFormatting>
  <conditionalFormatting sqref="C36:C37">
    <cfRule type="expression" dxfId="1" priority="32" stopIfTrue="1">
      <formula>"len($A:$A)=3"</formula>
    </cfRule>
  </conditionalFormatting>
  <conditionalFormatting sqref="C38:C39">
    <cfRule type="expression" dxfId="1" priority="42" stopIfTrue="1">
      <formula>"len($A:$A)=3"</formula>
    </cfRule>
  </conditionalFormatting>
  <conditionalFormatting sqref="D6:D7">
    <cfRule type="expression" dxfId="1" priority="29" stopIfTrue="1">
      <formula>"len($A:$A)=3"</formula>
    </cfRule>
  </conditionalFormatting>
  <conditionalFormatting sqref="D8:D9">
    <cfRule type="expression" dxfId="1" priority="27" stopIfTrue="1">
      <formula>"len($A:$A)=3"</formula>
    </cfRule>
  </conditionalFormatting>
  <conditionalFormatting sqref="D36:D37">
    <cfRule type="expression" dxfId="1" priority="21" stopIfTrue="1">
      <formula>"len($A:$A)=3"</formula>
    </cfRule>
  </conditionalFormatting>
  <conditionalFormatting sqref="D38:D39">
    <cfRule type="expression" dxfId="1" priority="31" stopIfTrue="1">
      <formula>"len($A:$A)=3"</formula>
    </cfRule>
  </conditionalFormatting>
  <conditionalFormatting sqref="F5:F40">
    <cfRule type="cellIs" dxfId="2" priority="43" stopIfTrue="1" operator="lessThan">
      <formula>0</formula>
    </cfRule>
    <cfRule type="cellIs" dxfId="2" priority="44" stopIfTrue="1" operator="lessThan">
      <formula>0</formula>
    </cfRule>
  </conditionalFormatting>
  <conditionalFormatting sqref="A5:B30">
    <cfRule type="expression" dxfId="1" priority="56" stopIfTrue="1">
      <formula>"len($A:$A)=3"</formula>
    </cfRule>
  </conditionalFormatting>
  <conditionalFormatting sqref="B5:B7 B40 B32">
    <cfRule type="expression" dxfId="1" priority="65" stopIfTrue="1">
      <formula>"len($A:$A)=3"</formula>
    </cfRule>
  </conditionalFormatting>
  <conditionalFormatting sqref="C6:C13 C18 C25 C27 C30">
    <cfRule type="expression" dxfId="1" priority="37" stopIfTrue="1">
      <formula>"len($A:$A)=3"</formula>
    </cfRule>
  </conditionalFormatting>
  <conditionalFormatting sqref="D6:D20 D22:D30">
    <cfRule type="expression" dxfId="1" priority="26" stopIfTrue="1">
      <formula>"len($A:$A)=3"</formula>
    </cfRule>
  </conditionalFormatting>
  <conditionalFormatting sqref="D21 C21">
    <cfRule type="expression" dxfId="1" priority="5" stopIfTrue="1">
      <formula>"len($A:$A)=3"</formula>
    </cfRule>
  </conditionalFormatting>
  <conditionalFormatting sqref="A33:B35 B39:B40">
    <cfRule type="expression" dxfId="1" priority="19" stopIfTrue="1">
      <formula>"len($A:$A)=3"</formula>
    </cfRule>
  </conditionalFormatting>
  <conditionalFormatting sqref="A34:B35">
    <cfRule type="expression" dxfId="1" priority="18" stopIfTrue="1">
      <formula>"len($A:$A)=3"</formula>
    </cfRule>
  </conditionalFormatting>
  <conditionalFormatting sqref="B40 A36:D36">
    <cfRule type="expression" dxfId="1" priority="63" stopIfTrue="1">
      <formula>"len($A:$A)=3"</formula>
    </cfRule>
  </conditionalFormatting>
  <conditionalFormatting sqref="A36:B37">
    <cfRule type="expression" dxfId="1" priority="16"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00B0F0"/>
  </sheetPr>
  <dimension ref="A1:XFD291"/>
  <sheetViews>
    <sheetView showGridLines="0" showZeros="0" view="pageBreakPreview" zoomScaleNormal="115" workbookViewId="0">
      <pane ySplit="3" topLeftCell="A267" activePane="bottomLeft" state="frozen"/>
      <selection/>
      <selection pane="bottomLeft" activeCell="D275" sqref="D275"/>
    </sheetView>
  </sheetViews>
  <sheetFormatPr defaultColWidth="9" defaultRowHeight="14.25"/>
  <cols>
    <col min="1" max="1" width="21.5" style="324" hidden="1" customWidth="1"/>
    <col min="2" max="2" width="50.75" style="324" customWidth="1"/>
    <col min="3" max="4" width="20.6333333333333" style="324" customWidth="1"/>
    <col min="5" max="5" width="20.6333333333333" style="392" customWidth="1"/>
    <col min="6" max="6" width="3.75" style="329" hidden="1" customWidth="1"/>
    <col min="7" max="7" width="9" style="324" hidden="1" customWidth="1"/>
    <col min="8" max="16384" width="9" style="324"/>
  </cols>
  <sheetData>
    <row r="1" s="391" customFormat="1" ht="45" customHeight="1" spans="1:16384">
      <c r="A1" s="393"/>
      <c r="B1" s="328" t="s">
        <v>1323</v>
      </c>
      <c r="C1" s="328"/>
      <c r="D1" s="328"/>
      <c r="E1" s="328"/>
      <c r="XFC1" s="324"/>
      <c r="XFD1" s="324"/>
    </row>
    <row r="2" s="330" customFormat="1" ht="20.1" customHeight="1" spans="2:6">
      <c r="B2" s="331"/>
      <c r="C2" s="331"/>
      <c r="D2" s="331"/>
      <c r="E2" s="332" t="s">
        <v>2</v>
      </c>
      <c r="F2" s="333"/>
    </row>
    <row r="3" s="338" customFormat="1" ht="45" customHeight="1" spans="1:7">
      <c r="A3" s="334" t="s">
        <v>3</v>
      </c>
      <c r="B3" s="335" t="s">
        <v>4</v>
      </c>
      <c r="C3" s="336" t="s">
        <v>5</v>
      </c>
      <c r="D3" s="336" t="s">
        <v>6</v>
      </c>
      <c r="E3" s="336" t="s">
        <v>7</v>
      </c>
      <c r="F3" s="337" t="s">
        <v>8</v>
      </c>
      <c r="G3" s="338" t="s">
        <v>137</v>
      </c>
    </row>
    <row r="4" ht="38" customHeight="1" spans="1:7">
      <c r="A4" s="339" t="s">
        <v>82</v>
      </c>
      <c r="B4" s="340" t="s">
        <v>1324</v>
      </c>
      <c r="C4" s="351">
        <f>C5</f>
        <v>50</v>
      </c>
      <c r="D4" s="351">
        <f>D5</f>
        <v>50</v>
      </c>
      <c r="E4" s="274">
        <f t="shared" ref="E4:E67" si="0">IF(C4&gt;0,D4/C4-1,IF(C4&lt;0,-(D4/C4-1),""))</f>
        <v>0</v>
      </c>
      <c r="F4" s="342" t="str">
        <f t="shared" ref="F4:F67" si="1">IF(LEN(A4)=3,"是",IF(B4&lt;&gt;"",IF(SUM(C4:D4)&lt;&gt;0,"是","否"),"是"))</f>
        <v>是</v>
      </c>
      <c r="G4" s="324" t="str">
        <f t="shared" ref="G4:G67" si="2">IF(LEN(A4)=3,"类",IF(LEN(A4)=5,"款","项"))</f>
        <v>类</v>
      </c>
    </row>
    <row r="5" ht="38" customHeight="1" spans="1:7">
      <c r="A5" s="344" t="s">
        <v>1325</v>
      </c>
      <c r="B5" s="343" t="s">
        <v>1326</v>
      </c>
      <c r="C5" s="346">
        <f>SUM(C6:C10)</f>
        <v>50</v>
      </c>
      <c r="D5" s="346">
        <f>SUM(D6:D10)</f>
        <v>50</v>
      </c>
      <c r="E5" s="274">
        <f t="shared" si="0"/>
        <v>0</v>
      </c>
      <c r="F5" s="342" t="str">
        <f t="shared" si="1"/>
        <v>是</v>
      </c>
      <c r="G5" s="324" t="str">
        <f t="shared" si="2"/>
        <v>款</v>
      </c>
    </row>
    <row r="6" ht="38" customHeight="1" spans="1:7">
      <c r="A6" s="344" t="s">
        <v>1327</v>
      </c>
      <c r="B6" s="345" t="s">
        <v>1328</v>
      </c>
      <c r="C6" s="347"/>
      <c r="D6" s="347"/>
      <c r="E6" s="274" t="str">
        <f t="shared" si="0"/>
        <v/>
      </c>
      <c r="F6" s="342" t="str">
        <f t="shared" si="1"/>
        <v>否</v>
      </c>
      <c r="G6" s="324" t="str">
        <f t="shared" si="2"/>
        <v>项</v>
      </c>
    </row>
    <row r="7" ht="38" customHeight="1" spans="1:7">
      <c r="A7" s="344" t="s">
        <v>1329</v>
      </c>
      <c r="B7" s="345" t="s">
        <v>1330</v>
      </c>
      <c r="C7" s="347"/>
      <c r="D7" s="347"/>
      <c r="E7" s="274" t="str">
        <f t="shared" si="0"/>
        <v/>
      </c>
      <c r="F7" s="342" t="str">
        <f t="shared" si="1"/>
        <v>否</v>
      </c>
      <c r="G7" s="324" t="str">
        <f t="shared" si="2"/>
        <v>项</v>
      </c>
    </row>
    <row r="8" ht="38" customHeight="1" spans="1:7">
      <c r="A8" s="344" t="s">
        <v>1331</v>
      </c>
      <c r="B8" s="345" t="s">
        <v>1332</v>
      </c>
      <c r="C8" s="347"/>
      <c r="D8" s="347"/>
      <c r="E8" s="274" t="str">
        <f t="shared" si="0"/>
        <v/>
      </c>
      <c r="F8" s="342" t="str">
        <f t="shared" si="1"/>
        <v>否</v>
      </c>
      <c r="G8" s="324" t="str">
        <f t="shared" si="2"/>
        <v>项</v>
      </c>
    </row>
    <row r="9" s="320" customFormat="1" ht="38" customHeight="1" spans="1:7">
      <c r="A9" s="344" t="s">
        <v>1333</v>
      </c>
      <c r="B9" s="345" t="s">
        <v>1334</v>
      </c>
      <c r="C9" s="347"/>
      <c r="D9" s="347"/>
      <c r="E9" s="274" t="str">
        <f t="shared" si="0"/>
        <v/>
      </c>
      <c r="F9" s="342" t="str">
        <f t="shared" si="1"/>
        <v>否</v>
      </c>
      <c r="G9" s="324" t="str">
        <f t="shared" si="2"/>
        <v>项</v>
      </c>
    </row>
    <row r="10" ht="38" customHeight="1" spans="1:7">
      <c r="A10" s="344" t="s">
        <v>1335</v>
      </c>
      <c r="B10" s="345" t="s">
        <v>1336</v>
      </c>
      <c r="C10" s="347">
        <v>50</v>
      </c>
      <c r="D10" s="347">
        <v>50</v>
      </c>
      <c r="E10" s="274">
        <f t="shared" si="0"/>
        <v>0</v>
      </c>
      <c r="F10" s="342" t="str">
        <f t="shared" si="1"/>
        <v>是</v>
      </c>
      <c r="G10" s="324" t="str">
        <f t="shared" si="2"/>
        <v>项</v>
      </c>
    </row>
    <row r="11" ht="38" customHeight="1" spans="1:7">
      <c r="A11" s="344" t="s">
        <v>1337</v>
      </c>
      <c r="B11" s="343" t="s">
        <v>1338</v>
      </c>
      <c r="C11" s="346"/>
      <c r="D11" s="346"/>
      <c r="E11" s="274" t="str">
        <f t="shared" si="0"/>
        <v/>
      </c>
      <c r="F11" s="342" t="str">
        <f t="shared" si="1"/>
        <v>否</v>
      </c>
      <c r="G11" s="324" t="str">
        <f t="shared" si="2"/>
        <v>款</v>
      </c>
    </row>
    <row r="12" s="320" customFormat="1" ht="38" customHeight="1" spans="1:7">
      <c r="A12" s="344" t="s">
        <v>1339</v>
      </c>
      <c r="B12" s="345" t="s">
        <v>1340</v>
      </c>
      <c r="C12" s="347">
        <v>0</v>
      </c>
      <c r="D12" s="347">
        <v>0</v>
      </c>
      <c r="E12" s="274" t="str">
        <f t="shared" si="0"/>
        <v/>
      </c>
      <c r="F12" s="342" t="str">
        <f t="shared" si="1"/>
        <v>否</v>
      </c>
      <c r="G12" s="324" t="str">
        <f t="shared" si="2"/>
        <v>项</v>
      </c>
    </row>
    <row r="13" ht="38" customHeight="1" spans="1:7">
      <c r="A13" s="344" t="s">
        <v>1341</v>
      </c>
      <c r="B13" s="345" t="s">
        <v>1342</v>
      </c>
      <c r="C13" s="347">
        <v>0</v>
      </c>
      <c r="D13" s="347">
        <v>0</v>
      </c>
      <c r="E13" s="274" t="str">
        <f t="shared" si="0"/>
        <v/>
      </c>
      <c r="F13" s="342" t="str">
        <f t="shared" si="1"/>
        <v>否</v>
      </c>
      <c r="G13" s="324" t="str">
        <f t="shared" si="2"/>
        <v>项</v>
      </c>
    </row>
    <row r="14" s="320" customFormat="1" ht="38" customHeight="1" spans="1:7">
      <c r="A14" s="344" t="s">
        <v>1343</v>
      </c>
      <c r="B14" s="345" t="s">
        <v>1344</v>
      </c>
      <c r="C14" s="347">
        <v>0</v>
      </c>
      <c r="D14" s="347"/>
      <c r="E14" s="274" t="str">
        <f t="shared" si="0"/>
        <v/>
      </c>
      <c r="F14" s="342" t="str">
        <f t="shared" si="1"/>
        <v>否</v>
      </c>
      <c r="G14" s="324" t="str">
        <f t="shared" si="2"/>
        <v>项</v>
      </c>
    </row>
    <row r="15" ht="38" customHeight="1" spans="1:7">
      <c r="A15" s="344" t="s">
        <v>1345</v>
      </c>
      <c r="B15" s="345" t="s">
        <v>1346</v>
      </c>
      <c r="C15" s="347">
        <v>0</v>
      </c>
      <c r="D15" s="347"/>
      <c r="E15" s="274" t="str">
        <f t="shared" si="0"/>
        <v/>
      </c>
      <c r="F15" s="342" t="str">
        <f t="shared" si="1"/>
        <v>否</v>
      </c>
      <c r="G15" s="324" t="str">
        <f t="shared" si="2"/>
        <v>项</v>
      </c>
    </row>
    <row r="16" ht="38" customHeight="1" spans="1:7">
      <c r="A16" s="344" t="s">
        <v>1347</v>
      </c>
      <c r="B16" s="345" t="s">
        <v>1348</v>
      </c>
      <c r="C16" s="347">
        <v>0</v>
      </c>
      <c r="D16" s="347"/>
      <c r="E16" s="274" t="str">
        <f t="shared" si="0"/>
        <v/>
      </c>
      <c r="F16" s="342" t="str">
        <f t="shared" si="1"/>
        <v>否</v>
      </c>
      <c r="G16" s="324" t="str">
        <f t="shared" si="2"/>
        <v>项</v>
      </c>
    </row>
    <row r="17" s="320" customFormat="1" ht="38" customHeight="1" spans="1:7">
      <c r="A17" s="344" t="s">
        <v>1349</v>
      </c>
      <c r="B17" s="345" t="s">
        <v>1350</v>
      </c>
      <c r="C17" s="347">
        <f>SUM(C18:C19)</f>
        <v>0</v>
      </c>
      <c r="D17" s="347">
        <f>SUM(D18:D19)</f>
        <v>0</v>
      </c>
      <c r="E17" s="274" t="str">
        <f t="shared" si="0"/>
        <v/>
      </c>
      <c r="F17" s="342" t="str">
        <f t="shared" si="1"/>
        <v>否</v>
      </c>
      <c r="G17" s="324" t="str">
        <f t="shared" si="2"/>
        <v>款</v>
      </c>
    </row>
    <row r="18" s="320" customFormat="1" ht="38" customHeight="1" spans="1:7">
      <c r="A18" s="344" t="s">
        <v>1351</v>
      </c>
      <c r="B18" s="345" t="s">
        <v>1352</v>
      </c>
      <c r="C18" s="347">
        <v>0</v>
      </c>
      <c r="D18" s="347">
        <v>0</v>
      </c>
      <c r="E18" s="274" t="str">
        <f t="shared" si="0"/>
        <v/>
      </c>
      <c r="F18" s="342" t="str">
        <f t="shared" si="1"/>
        <v>否</v>
      </c>
      <c r="G18" s="324" t="str">
        <f t="shared" si="2"/>
        <v>项</v>
      </c>
    </row>
    <row r="19" s="320" customFormat="1" ht="38" customHeight="1" spans="1:7">
      <c r="A19" s="344" t="s">
        <v>1353</v>
      </c>
      <c r="B19" s="345" t="s">
        <v>1354</v>
      </c>
      <c r="C19" s="347">
        <v>0</v>
      </c>
      <c r="D19" s="347">
        <v>0</v>
      </c>
      <c r="E19" s="274" t="str">
        <f t="shared" si="0"/>
        <v/>
      </c>
      <c r="F19" s="342" t="str">
        <f t="shared" si="1"/>
        <v>否</v>
      </c>
      <c r="G19" s="324" t="str">
        <f t="shared" si="2"/>
        <v>项</v>
      </c>
    </row>
    <row r="20" ht="38" customHeight="1" spans="1:7">
      <c r="A20" s="339" t="s">
        <v>84</v>
      </c>
      <c r="B20" s="340" t="s">
        <v>1355</v>
      </c>
      <c r="C20" s="351">
        <f>C21+C25+C29</f>
        <v>0</v>
      </c>
      <c r="D20" s="351">
        <f>D21+D25+D29</f>
        <v>0</v>
      </c>
      <c r="E20" s="274" t="str">
        <f t="shared" si="0"/>
        <v/>
      </c>
      <c r="F20" s="342" t="str">
        <f t="shared" si="1"/>
        <v>是</v>
      </c>
      <c r="G20" s="324" t="str">
        <f t="shared" si="2"/>
        <v>类</v>
      </c>
    </row>
    <row r="21" ht="38" customHeight="1" spans="1:7">
      <c r="A21" s="344" t="s">
        <v>1356</v>
      </c>
      <c r="B21" s="343" t="s">
        <v>1357</v>
      </c>
      <c r="C21" s="346"/>
      <c r="D21" s="346"/>
      <c r="E21" s="274" t="str">
        <f t="shared" si="0"/>
        <v/>
      </c>
      <c r="F21" s="342" t="str">
        <f t="shared" si="1"/>
        <v>否</v>
      </c>
      <c r="G21" s="324" t="str">
        <f t="shared" si="2"/>
        <v>款</v>
      </c>
    </row>
    <row r="22" ht="38" customHeight="1" spans="1:7">
      <c r="A22" s="344" t="s">
        <v>1358</v>
      </c>
      <c r="B22" s="345" t="s">
        <v>1359</v>
      </c>
      <c r="C22" s="347"/>
      <c r="D22" s="347"/>
      <c r="E22" s="274" t="str">
        <f t="shared" si="0"/>
        <v/>
      </c>
      <c r="F22" s="342" t="str">
        <f t="shared" si="1"/>
        <v>否</v>
      </c>
      <c r="G22" s="324" t="str">
        <f t="shared" si="2"/>
        <v>项</v>
      </c>
    </row>
    <row r="23" ht="38" customHeight="1" spans="1:7">
      <c r="A23" s="344" t="s">
        <v>1360</v>
      </c>
      <c r="B23" s="345" t="s">
        <v>1361</v>
      </c>
      <c r="C23" s="347"/>
      <c r="D23" s="347"/>
      <c r="E23" s="274" t="str">
        <f t="shared" si="0"/>
        <v/>
      </c>
      <c r="F23" s="342" t="str">
        <f t="shared" si="1"/>
        <v>否</v>
      </c>
      <c r="G23" s="324" t="str">
        <f t="shared" si="2"/>
        <v>项</v>
      </c>
    </row>
    <row r="24" ht="38" customHeight="1" spans="1:7">
      <c r="A24" s="344" t="s">
        <v>1362</v>
      </c>
      <c r="B24" s="345" t="s">
        <v>1363</v>
      </c>
      <c r="C24" s="347"/>
      <c r="D24" s="347"/>
      <c r="E24" s="274" t="str">
        <f t="shared" si="0"/>
        <v/>
      </c>
      <c r="F24" s="342" t="str">
        <f t="shared" si="1"/>
        <v>否</v>
      </c>
      <c r="G24" s="324" t="str">
        <f t="shared" si="2"/>
        <v>项</v>
      </c>
    </row>
    <row r="25" ht="38" customHeight="1" spans="1:7">
      <c r="A25" s="344" t="s">
        <v>1364</v>
      </c>
      <c r="B25" s="343" t="s">
        <v>1365</v>
      </c>
      <c r="C25" s="346"/>
      <c r="D25" s="346"/>
      <c r="E25" s="274" t="str">
        <f t="shared" si="0"/>
        <v/>
      </c>
      <c r="F25" s="342" t="str">
        <f t="shared" si="1"/>
        <v>否</v>
      </c>
      <c r="G25" s="324" t="str">
        <f t="shared" si="2"/>
        <v>款</v>
      </c>
    </row>
    <row r="26" s="320" customFormat="1" ht="38" customHeight="1" spans="1:7">
      <c r="A26" s="344" t="s">
        <v>1366</v>
      </c>
      <c r="B26" s="345" t="s">
        <v>1359</v>
      </c>
      <c r="C26" s="347"/>
      <c r="D26" s="347"/>
      <c r="E26" s="274" t="str">
        <f t="shared" si="0"/>
        <v/>
      </c>
      <c r="F26" s="342" t="str">
        <f t="shared" si="1"/>
        <v>否</v>
      </c>
      <c r="G26" s="324" t="str">
        <f t="shared" si="2"/>
        <v>项</v>
      </c>
    </row>
    <row r="27" ht="38" customHeight="1" spans="1:7">
      <c r="A27" s="344" t="s">
        <v>1367</v>
      </c>
      <c r="B27" s="345" t="s">
        <v>1361</v>
      </c>
      <c r="C27" s="347"/>
      <c r="D27" s="347"/>
      <c r="E27" s="274" t="str">
        <f t="shared" si="0"/>
        <v/>
      </c>
      <c r="F27" s="342" t="str">
        <f t="shared" si="1"/>
        <v>否</v>
      </c>
      <c r="G27" s="324" t="str">
        <f t="shared" si="2"/>
        <v>项</v>
      </c>
    </row>
    <row r="28" ht="38" customHeight="1" spans="1:7">
      <c r="A28" s="344" t="s">
        <v>1368</v>
      </c>
      <c r="B28" s="345" t="s">
        <v>1369</v>
      </c>
      <c r="C28" s="347"/>
      <c r="D28" s="347"/>
      <c r="E28" s="274" t="str">
        <f t="shared" si="0"/>
        <v/>
      </c>
      <c r="F28" s="342" t="str">
        <f t="shared" si="1"/>
        <v>否</v>
      </c>
      <c r="G28" s="324" t="str">
        <f t="shared" si="2"/>
        <v>项</v>
      </c>
    </row>
    <row r="29" s="323" customFormat="1" ht="38" customHeight="1" spans="1:7">
      <c r="A29" s="344" t="s">
        <v>1370</v>
      </c>
      <c r="B29" s="343" t="s">
        <v>1371</v>
      </c>
      <c r="C29" s="346"/>
      <c r="D29" s="346"/>
      <c r="E29" s="274" t="str">
        <f t="shared" si="0"/>
        <v/>
      </c>
      <c r="F29" s="342" t="str">
        <f t="shared" si="1"/>
        <v>否</v>
      </c>
      <c r="G29" s="324" t="str">
        <f t="shared" si="2"/>
        <v>款</v>
      </c>
    </row>
    <row r="30" s="320" customFormat="1" ht="38" customHeight="1" spans="1:7">
      <c r="A30" s="344" t="s">
        <v>1372</v>
      </c>
      <c r="B30" s="345" t="s">
        <v>1361</v>
      </c>
      <c r="C30" s="347"/>
      <c r="D30" s="347"/>
      <c r="E30" s="274" t="str">
        <f t="shared" si="0"/>
        <v/>
      </c>
      <c r="F30" s="342" t="str">
        <f t="shared" si="1"/>
        <v>否</v>
      </c>
      <c r="G30" s="324" t="str">
        <f t="shared" si="2"/>
        <v>项</v>
      </c>
    </row>
    <row r="31" s="320" customFormat="1" ht="38" customHeight="1" spans="1:7">
      <c r="A31" s="344" t="s">
        <v>1373</v>
      </c>
      <c r="B31" s="345" t="s">
        <v>1374</v>
      </c>
      <c r="C31" s="347"/>
      <c r="D31" s="347"/>
      <c r="E31" s="274" t="str">
        <f t="shared" si="0"/>
        <v/>
      </c>
      <c r="F31" s="342" t="str">
        <f t="shared" si="1"/>
        <v>否</v>
      </c>
      <c r="G31" s="324" t="str">
        <f t="shared" si="2"/>
        <v>项</v>
      </c>
    </row>
    <row r="32" ht="38" customHeight="1" spans="1:7">
      <c r="A32" s="339" t="s">
        <v>88</v>
      </c>
      <c r="B32" s="340" t="s">
        <v>1375</v>
      </c>
      <c r="C32" s="351"/>
      <c r="D32" s="351"/>
      <c r="E32" s="274" t="str">
        <f t="shared" si="0"/>
        <v/>
      </c>
      <c r="F32" s="342" t="str">
        <f t="shared" si="1"/>
        <v>是</v>
      </c>
      <c r="G32" s="324" t="str">
        <f t="shared" si="2"/>
        <v>类</v>
      </c>
    </row>
    <row r="33" ht="38" customHeight="1" spans="1:7">
      <c r="A33" s="344" t="s">
        <v>1376</v>
      </c>
      <c r="B33" s="343" t="s">
        <v>1377</v>
      </c>
      <c r="C33" s="346"/>
      <c r="D33" s="346"/>
      <c r="E33" s="274" t="str">
        <f t="shared" si="0"/>
        <v/>
      </c>
      <c r="F33" s="342" t="str">
        <f t="shared" si="1"/>
        <v>否</v>
      </c>
      <c r="G33" s="324" t="str">
        <f t="shared" si="2"/>
        <v>款</v>
      </c>
    </row>
    <row r="34" s="320" customFormat="1" ht="38" customHeight="1" spans="1:7">
      <c r="A34" s="344">
        <v>2116001</v>
      </c>
      <c r="B34" s="345" t="s">
        <v>1378</v>
      </c>
      <c r="C34" s="347"/>
      <c r="D34" s="347"/>
      <c r="E34" s="274" t="str">
        <f t="shared" si="0"/>
        <v/>
      </c>
      <c r="F34" s="342" t="str">
        <f t="shared" si="1"/>
        <v>否</v>
      </c>
      <c r="G34" s="324" t="str">
        <f t="shared" si="2"/>
        <v>项</v>
      </c>
    </row>
    <row r="35" s="320" customFormat="1" ht="38" customHeight="1" spans="1:7">
      <c r="A35" s="344">
        <v>2116002</v>
      </c>
      <c r="B35" s="345" t="s">
        <v>1379</v>
      </c>
      <c r="C35" s="347"/>
      <c r="D35" s="347"/>
      <c r="E35" s="274" t="str">
        <f t="shared" si="0"/>
        <v/>
      </c>
      <c r="F35" s="342" t="str">
        <f t="shared" si="1"/>
        <v>否</v>
      </c>
      <c r="G35" s="324" t="str">
        <f t="shared" si="2"/>
        <v>项</v>
      </c>
    </row>
    <row r="36" s="320" customFormat="1" ht="38" customHeight="1" spans="1:7">
      <c r="A36" s="344">
        <v>2116003</v>
      </c>
      <c r="B36" s="345" t="s">
        <v>1380</v>
      </c>
      <c r="C36" s="347"/>
      <c r="D36" s="347"/>
      <c r="E36" s="274" t="str">
        <f t="shared" si="0"/>
        <v/>
      </c>
      <c r="F36" s="342" t="str">
        <f t="shared" si="1"/>
        <v>否</v>
      </c>
      <c r="G36" s="324" t="str">
        <f t="shared" si="2"/>
        <v>项</v>
      </c>
    </row>
    <row r="37" s="323" customFormat="1" ht="38" customHeight="1" spans="1:7">
      <c r="A37" s="344">
        <v>2116099</v>
      </c>
      <c r="B37" s="345" t="s">
        <v>1381</v>
      </c>
      <c r="C37" s="347"/>
      <c r="D37" s="347"/>
      <c r="E37" s="274" t="str">
        <f t="shared" si="0"/>
        <v/>
      </c>
      <c r="F37" s="342" t="str">
        <f t="shared" si="1"/>
        <v>否</v>
      </c>
      <c r="G37" s="324" t="str">
        <f t="shared" si="2"/>
        <v>项</v>
      </c>
    </row>
    <row r="38" s="320" customFormat="1" ht="38" customHeight="1" spans="1:7">
      <c r="A38" s="344">
        <v>21161</v>
      </c>
      <c r="B38" s="345" t="s">
        <v>1382</v>
      </c>
      <c r="C38" s="347"/>
      <c r="D38" s="347"/>
      <c r="E38" s="274" t="str">
        <f t="shared" si="0"/>
        <v/>
      </c>
      <c r="F38" s="342" t="str">
        <f t="shared" si="1"/>
        <v>否</v>
      </c>
      <c r="G38" s="324" t="str">
        <f t="shared" si="2"/>
        <v>款</v>
      </c>
    </row>
    <row r="39" ht="38" customHeight="1" spans="1:7">
      <c r="A39" s="344">
        <v>2116101</v>
      </c>
      <c r="B39" s="345" t="s">
        <v>1383</v>
      </c>
      <c r="C39" s="347"/>
      <c r="D39" s="347"/>
      <c r="E39" s="274" t="str">
        <f t="shared" si="0"/>
        <v/>
      </c>
      <c r="F39" s="342" t="str">
        <f t="shared" si="1"/>
        <v>否</v>
      </c>
      <c r="G39" s="324" t="str">
        <f t="shared" si="2"/>
        <v>项</v>
      </c>
    </row>
    <row r="40" ht="38" customHeight="1" spans="1:7">
      <c r="A40" s="344">
        <v>2116102</v>
      </c>
      <c r="B40" s="345" t="s">
        <v>1384</v>
      </c>
      <c r="C40" s="347"/>
      <c r="D40" s="347"/>
      <c r="E40" s="274" t="str">
        <f t="shared" si="0"/>
        <v/>
      </c>
      <c r="F40" s="342" t="str">
        <f t="shared" si="1"/>
        <v>否</v>
      </c>
      <c r="G40" s="324" t="str">
        <f t="shared" si="2"/>
        <v>项</v>
      </c>
    </row>
    <row r="41" ht="38" customHeight="1" spans="1:7">
      <c r="A41" s="344">
        <v>2116103</v>
      </c>
      <c r="B41" s="345" t="s">
        <v>1385</v>
      </c>
      <c r="C41" s="347"/>
      <c r="D41" s="347"/>
      <c r="E41" s="274" t="str">
        <f t="shared" si="0"/>
        <v/>
      </c>
      <c r="F41" s="342" t="str">
        <f t="shared" si="1"/>
        <v>否</v>
      </c>
      <c r="G41" s="324" t="str">
        <f t="shared" si="2"/>
        <v>项</v>
      </c>
    </row>
    <row r="42" ht="38" customHeight="1" spans="1:7">
      <c r="A42" s="344">
        <v>2116104</v>
      </c>
      <c r="B42" s="345" t="s">
        <v>1386</v>
      </c>
      <c r="C42" s="347"/>
      <c r="D42" s="347"/>
      <c r="E42" s="274" t="str">
        <f t="shared" si="0"/>
        <v/>
      </c>
      <c r="F42" s="342" t="str">
        <f t="shared" si="1"/>
        <v>否</v>
      </c>
      <c r="G42" s="324" t="str">
        <f t="shared" si="2"/>
        <v>项</v>
      </c>
    </row>
    <row r="43" ht="38" customHeight="1" spans="1:7">
      <c r="A43" s="339" t="s">
        <v>90</v>
      </c>
      <c r="B43" s="340" t="s">
        <v>1387</v>
      </c>
      <c r="C43" s="351">
        <f>C44+C57+C62+C76</f>
        <v>0</v>
      </c>
      <c r="D43" s="351">
        <f>D44+D57+D61+D62+D76+D68+D72+D80+D86+D89</f>
        <v>8800</v>
      </c>
      <c r="E43" s="274" t="str">
        <f t="shared" si="0"/>
        <v/>
      </c>
      <c r="F43" s="342" t="str">
        <f t="shared" si="1"/>
        <v>是</v>
      </c>
      <c r="G43" s="324" t="str">
        <f t="shared" si="2"/>
        <v>类</v>
      </c>
    </row>
    <row r="44" ht="38" customHeight="1" spans="1:7">
      <c r="A44" s="344" t="s">
        <v>1388</v>
      </c>
      <c r="B44" s="343" t="s">
        <v>1389</v>
      </c>
      <c r="C44" s="346"/>
      <c r="D44" s="346">
        <f>SUM(D45:D56)</f>
        <v>7000</v>
      </c>
      <c r="E44" s="274" t="str">
        <f t="shared" si="0"/>
        <v/>
      </c>
      <c r="F44" s="342" t="str">
        <f t="shared" si="1"/>
        <v>是</v>
      </c>
      <c r="G44" s="324" t="str">
        <f t="shared" si="2"/>
        <v>款</v>
      </c>
    </row>
    <row r="45" ht="38" customHeight="1" spans="1:7">
      <c r="A45" s="344" t="s">
        <v>1390</v>
      </c>
      <c r="B45" s="345" t="s">
        <v>1391</v>
      </c>
      <c r="C45" s="347"/>
      <c r="D45" s="347"/>
      <c r="E45" s="274" t="str">
        <f t="shared" si="0"/>
        <v/>
      </c>
      <c r="F45" s="342" t="str">
        <f t="shared" si="1"/>
        <v>否</v>
      </c>
      <c r="G45" s="324" t="str">
        <f t="shared" si="2"/>
        <v>项</v>
      </c>
    </row>
    <row r="46" ht="38" customHeight="1" spans="1:7">
      <c r="A46" s="344" t="s">
        <v>1392</v>
      </c>
      <c r="B46" s="345" t="s">
        <v>1393</v>
      </c>
      <c r="C46" s="347"/>
      <c r="D46" s="347"/>
      <c r="E46" s="274" t="str">
        <f t="shared" si="0"/>
        <v/>
      </c>
      <c r="F46" s="342" t="str">
        <f t="shared" si="1"/>
        <v>否</v>
      </c>
      <c r="G46" s="324" t="str">
        <f t="shared" si="2"/>
        <v>项</v>
      </c>
    </row>
    <row r="47" ht="38" customHeight="1" spans="1:7">
      <c r="A47" s="344" t="s">
        <v>1394</v>
      </c>
      <c r="B47" s="345" t="s">
        <v>1395</v>
      </c>
      <c r="C47" s="347"/>
      <c r="D47" s="347"/>
      <c r="E47" s="274" t="str">
        <f t="shared" si="0"/>
        <v/>
      </c>
      <c r="F47" s="342" t="str">
        <f t="shared" si="1"/>
        <v>否</v>
      </c>
      <c r="G47" s="324" t="str">
        <f t="shared" si="2"/>
        <v>项</v>
      </c>
    </row>
    <row r="48" ht="38" customHeight="1" spans="1:7">
      <c r="A48" s="344" t="s">
        <v>1396</v>
      </c>
      <c r="B48" s="345" t="s">
        <v>1397</v>
      </c>
      <c r="C48" s="347"/>
      <c r="D48" s="347"/>
      <c r="E48" s="274" t="str">
        <f t="shared" si="0"/>
        <v/>
      </c>
      <c r="F48" s="342" t="str">
        <f t="shared" si="1"/>
        <v>否</v>
      </c>
      <c r="G48" s="324" t="str">
        <f t="shared" si="2"/>
        <v>项</v>
      </c>
    </row>
    <row r="49" ht="38" customHeight="1" spans="1:7">
      <c r="A49" s="344" t="s">
        <v>1398</v>
      </c>
      <c r="B49" s="345" t="s">
        <v>1399</v>
      </c>
      <c r="C49" s="347"/>
      <c r="D49" s="347"/>
      <c r="E49" s="274" t="str">
        <f t="shared" si="0"/>
        <v/>
      </c>
      <c r="F49" s="342" t="str">
        <f t="shared" si="1"/>
        <v>否</v>
      </c>
      <c r="G49" s="324" t="str">
        <f t="shared" si="2"/>
        <v>项</v>
      </c>
    </row>
    <row r="50" ht="38" customHeight="1" spans="1:7">
      <c r="A50" s="344" t="s">
        <v>1400</v>
      </c>
      <c r="B50" s="345" t="s">
        <v>1401</v>
      </c>
      <c r="C50" s="347"/>
      <c r="D50" s="347"/>
      <c r="E50" s="274" t="str">
        <f t="shared" si="0"/>
        <v/>
      </c>
      <c r="F50" s="342" t="str">
        <f t="shared" si="1"/>
        <v>否</v>
      </c>
      <c r="G50" s="324" t="str">
        <f t="shared" si="2"/>
        <v>项</v>
      </c>
    </row>
    <row r="51" ht="38" customHeight="1" spans="1:7">
      <c r="A51" s="344" t="s">
        <v>1402</v>
      </c>
      <c r="B51" s="345" t="s">
        <v>1403</v>
      </c>
      <c r="C51" s="347"/>
      <c r="D51" s="347"/>
      <c r="E51" s="274" t="str">
        <f t="shared" si="0"/>
        <v/>
      </c>
      <c r="F51" s="342" t="str">
        <f t="shared" si="1"/>
        <v>否</v>
      </c>
      <c r="G51" s="324" t="str">
        <f t="shared" si="2"/>
        <v>项</v>
      </c>
    </row>
    <row r="52" ht="38" customHeight="1" spans="1:7">
      <c r="A52" s="344" t="s">
        <v>1404</v>
      </c>
      <c r="B52" s="345" t="s">
        <v>1405</v>
      </c>
      <c r="C52" s="347"/>
      <c r="D52" s="347"/>
      <c r="E52" s="274" t="str">
        <f t="shared" si="0"/>
        <v/>
      </c>
      <c r="F52" s="342" t="str">
        <f t="shared" si="1"/>
        <v>否</v>
      </c>
      <c r="G52" s="324" t="str">
        <f t="shared" si="2"/>
        <v>项</v>
      </c>
    </row>
    <row r="53" ht="38" customHeight="1" spans="1:7">
      <c r="A53" s="344" t="s">
        <v>1406</v>
      </c>
      <c r="B53" s="345" t="s">
        <v>1407</v>
      </c>
      <c r="C53" s="347"/>
      <c r="D53" s="347"/>
      <c r="E53" s="274" t="str">
        <f t="shared" si="0"/>
        <v/>
      </c>
      <c r="F53" s="342" t="str">
        <f t="shared" si="1"/>
        <v>否</v>
      </c>
      <c r="G53" s="324" t="str">
        <f t="shared" si="2"/>
        <v>项</v>
      </c>
    </row>
    <row r="54" ht="38" customHeight="1" spans="1:7">
      <c r="A54" s="344" t="s">
        <v>1408</v>
      </c>
      <c r="B54" s="345" t="s">
        <v>1409</v>
      </c>
      <c r="C54" s="347"/>
      <c r="D54" s="347"/>
      <c r="E54" s="274" t="str">
        <f t="shared" si="0"/>
        <v/>
      </c>
      <c r="F54" s="342" t="str">
        <f t="shared" si="1"/>
        <v>否</v>
      </c>
      <c r="G54" s="324" t="str">
        <f t="shared" si="2"/>
        <v>项</v>
      </c>
    </row>
    <row r="55" ht="38" customHeight="1" spans="1:7">
      <c r="A55" s="344" t="s">
        <v>1410</v>
      </c>
      <c r="B55" s="345" t="s">
        <v>1411</v>
      </c>
      <c r="C55" s="347"/>
      <c r="D55" s="347"/>
      <c r="E55" s="274" t="str">
        <f t="shared" si="0"/>
        <v/>
      </c>
      <c r="F55" s="342" t="str">
        <f t="shared" si="1"/>
        <v>否</v>
      </c>
      <c r="G55" s="324" t="str">
        <f t="shared" si="2"/>
        <v>项</v>
      </c>
    </row>
    <row r="56" ht="38" customHeight="1" spans="1:7">
      <c r="A56" s="344" t="s">
        <v>1412</v>
      </c>
      <c r="B56" s="345" t="s">
        <v>1413</v>
      </c>
      <c r="C56" s="347"/>
      <c r="D56" s="347">
        <v>7000</v>
      </c>
      <c r="E56" s="274" t="str">
        <f t="shared" si="0"/>
        <v/>
      </c>
      <c r="F56" s="342" t="str">
        <f t="shared" si="1"/>
        <v>是</v>
      </c>
      <c r="G56" s="324" t="str">
        <f t="shared" si="2"/>
        <v>项</v>
      </c>
    </row>
    <row r="57" ht="38" customHeight="1" spans="1:7">
      <c r="A57" s="344" t="s">
        <v>1414</v>
      </c>
      <c r="B57" s="343" t="s">
        <v>1415</v>
      </c>
      <c r="C57" s="346"/>
      <c r="D57" s="346"/>
      <c r="E57" s="274" t="str">
        <f t="shared" si="0"/>
        <v/>
      </c>
      <c r="F57" s="342" t="str">
        <f t="shared" si="1"/>
        <v>否</v>
      </c>
      <c r="G57" s="324" t="str">
        <f t="shared" si="2"/>
        <v>款</v>
      </c>
    </row>
    <row r="58" ht="38" customHeight="1" spans="1:7">
      <c r="A58" s="344" t="s">
        <v>1416</v>
      </c>
      <c r="B58" s="345" t="s">
        <v>1391</v>
      </c>
      <c r="C58" s="347"/>
      <c r="D58" s="347"/>
      <c r="E58" s="274" t="str">
        <f t="shared" si="0"/>
        <v/>
      </c>
      <c r="F58" s="342" t="str">
        <f t="shared" si="1"/>
        <v>否</v>
      </c>
      <c r="G58" s="324" t="str">
        <f t="shared" si="2"/>
        <v>项</v>
      </c>
    </row>
    <row r="59" ht="38" customHeight="1" spans="1:7">
      <c r="A59" s="344" t="s">
        <v>1417</v>
      </c>
      <c r="B59" s="345" t="s">
        <v>1393</v>
      </c>
      <c r="C59" s="347"/>
      <c r="D59" s="347"/>
      <c r="E59" s="274" t="str">
        <f t="shared" si="0"/>
        <v/>
      </c>
      <c r="F59" s="342" t="str">
        <f t="shared" si="1"/>
        <v>否</v>
      </c>
      <c r="G59" s="324" t="str">
        <f t="shared" si="2"/>
        <v>项</v>
      </c>
    </row>
    <row r="60" ht="38" customHeight="1" spans="1:7">
      <c r="A60" s="344" t="s">
        <v>1418</v>
      </c>
      <c r="B60" s="345" t="s">
        <v>1419</v>
      </c>
      <c r="C60" s="347"/>
      <c r="D60" s="347"/>
      <c r="E60" s="274" t="str">
        <f t="shared" si="0"/>
        <v/>
      </c>
      <c r="F60" s="342" t="str">
        <f t="shared" si="1"/>
        <v>否</v>
      </c>
      <c r="G60" s="324" t="str">
        <f t="shared" si="2"/>
        <v>项</v>
      </c>
    </row>
    <row r="61" ht="38" customHeight="1" spans="1:7">
      <c r="A61" s="344" t="s">
        <v>1420</v>
      </c>
      <c r="B61" s="343" t="s">
        <v>1421</v>
      </c>
      <c r="C61" s="346"/>
      <c r="D61" s="346"/>
      <c r="E61" s="274" t="str">
        <f t="shared" si="0"/>
        <v/>
      </c>
      <c r="F61" s="342" t="str">
        <f t="shared" si="1"/>
        <v>否</v>
      </c>
      <c r="G61" s="324" t="str">
        <f t="shared" si="2"/>
        <v>款</v>
      </c>
    </row>
    <row r="62" ht="38" customHeight="1" spans="1:7">
      <c r="A62" s="344" t="s">
        <v>1422</v>
      </c>
      <c r="B62" s="343" t="s">
        <v>1423</v>
      </c>
      <c r="C62" s="346"/>
      <c r="D62" s="346"/>
      <c r="E62" s="274" t="str">
        <f t="shared" si="0"/>
        <v/>
      </c>
      <c r="F62" s="342" t="str">
        <f t="shared" si="1"/>
        <v>否</v>
      </c>
      <c r="G62" s="324" t="str">
        <f t="shared" si="2"/>
        <v>款</v>
      </c>
    </row>
    <row r="63" ht="38" customHeight="1" spans="1:7">
      <c r="A63" s="344" t="s">
        <v>1424</v>
      </c>
      <c r="B63" s="345" t="s">
        <v>1425</v>
      </c>
      <c r="C63" s="347"/>
      <c r="D63" s="347"/>
      <c r="E63" s="274" t="str">
        <f t="shared" si="0"/>
        <v/>
      </c>
      <c r="F63" s="342" t="str">
        <f t="shared" si="1"/>
        <v>否</v>
      </c>
      <c r="G63" s="324" t="str">
        <f t="shared" si="2"/>
        <v>项</v>
      </c>
    </row>
    <row r="64" ht="38" customHeight="1" spans="1:7">
      <c r="A64" s="344" t="s">
        <v>1426</v>
      </c>
      <c r="B64" s="345" t="s">
        <v>1427</v>
      </c>
      <c r="C64" s="347"/>
      <c r="D64" s="347"/>
      <c r="E64" s="274" t="str">
        <f t="shared" si="0"/>
        <v/>
      </c>
      <c r="F64" s="342" t="str">
        <f t="shared" si="1"/>
        <v>否</v>
      </c>
      <c r="G64" s="324" t="str">
        <f t="shared" si="2"/>
        <v>项</v>
      </c>
    </row>
    <row r="65" ht="38" customHeight="1" spans="1:7">
      <c r="A65" s="344" t="s">
        <v>1428</v>
      </c>
      <c r="B65" s="345" t="s">
        <v>1429</v>
      </c>
      <c r="C65" s="347"/>
      <c r="D65" s="347"/>
      <c r="E65" s="274" t="str">
        <f t="shared" si="0"/>
        <v/>
      </c>
      <c r="F65" s="342" t="str">
        <f t="shared" si="1"/>
        <v>否</v>
      </c>
      <c r="G65" s="324" t="str">
        <f t="shared" si="2"/>
        <v>项</v>
      </c>
    </row>
    <row r="66" ht="38" customHeight="1" spans="1:7">
      <c r="A66" s="344" t="s">
        <v>1430</v>
      </c>
      <c r="B66" s="345" t="s">
        <v>1431</v>
      </c>
      <c r="C66" s="347"/>
      <c r="D66" s="347"/>
      <c r="E66" s="274" t="str">
        <f t="shared" si="0"/>
        <v/>
      </c>
      <c r="F66" s="342" t="str">
        <f t="shared" si="1"/>
        <v>否</v>
      </c>
      <c r="G66" s="324" t="str">
        <f t="shared" si="2"/>
        <v>项</v>
      </c>
    </row>
    <row r="67" ht="38" customHeight="1" spans="1:7">
      <c r="A67" s="344" t="s">
        <v>1432</v>
      </c>
      <c r="B67" s="345" t="s">
        <v>1433</v>
      </c>
      <c r="C67" s="347"/>
      <c r="D67" s="347"/>
      <c r="E67" s="274" t="str">
        <f t="shared" si="0"/>
        <v/>
      </c>
      <c r="F67" s="342" t="str">
        <f t="shared" si="1"/>
        <v>否</v>
      </c>
      <c r="G67" s="324" t="str">
        <f t="shared" si="2"/>
        <v>项</v>
      </c>
    </row>
    <row r="68" ht="38" customHeight="1" spans="1:7">
      <c r="A68" s="344" t="s">
        <v>1434</v>
      </c>
      <c r="B68" s="343" t="s">
        <v>1435</v>
      </c>
      <c r="C68" s="346"/>
      <c r="D68" s="346">
        <f>SUM(D69:D71)</f>
        <v>1800</v>
      </c>
      <c r="E68" s="274" t="str">
        <f t="shared" ref="E68:E131" si="3">IF(C68&gt;0,D68/C68-1,IF(C68&lt;0,-(D68/C68-1),""))</f>
        <v/>
      </c>
      <c r="F68" s="342" t="str">
        <f t="shared" ref="F68:F131" si="4">IF(LEN(A68)=3,"是",IF(B68&lt;&gt;"",IF(SUM(C68:D68)&lt;&gt;0,"是","否"),"是"))</f>
        <v>是</v>
      </c>
      <c r="G68" s="324" t="str">
        <f t="shared" ref="G68:G131" si="5">IF(LEN(A68)=3,"类",IF(LEN(A68)=5,"款","项"))</f>
        <v>款</v>
      </c>
    </row>
    <row r="69" ht="38" customHeight="1" spans="1:7">
      <c r="A69" s="344" t="s">
        <v>1436</v>
      </c>
      <c r="B69" s="345" t="s">
        <v>1437</v>
      </c>
      <c r="C69" s="347"/>
      <c r="D69" s="347"/>
      <c r="E69" s="274" t="str">
        <f t="shared" si="3"/>
        <v/>
      </c>
      <c r="F69" s="342" t="str">
        <f t="shared" si="4"/>
        <v>否</v>
      </c>
      <c r="G69" s="324" t="str">
        <f t="shared" si="5"/>
        <v>项</v>
      </c>
    </row>
    <row r="70" ht="38" customHeight="1" spans="1:7">
      <c r="A70" s="344" t="s">
        <v>1438</v>
      </c>
      <c r="B70" s="345" t="s">
        <v>1439</v>
      </c>
      <c r="C70" s="347"/>
      <c r="D70" s="347"/>
      <c r="E70" s="274" t="str">
        <f t="shared" si="3"/>
        <v/>
      </c>
      <c r="F70" s="342" t="str">
        <f t="shared" si="4"/>
        <v>否</v>
      </c>
      <c r="G70" s="324" t="str">
        <f t="shared" si="5"/>
        <v>项</v>
      </c>
    </row>
    <row r="71" ht="38" customHeight="1" spans="1:7">
      <c r="A71" s="344" t="s">
        <v>1440</v>
      </c>
      <c r="B71" s="345" t="s">
        <v>1441</v>
      </c>
      <c r="C71" s="347"/>
      <c r="D71" s="347">
        <v>1800</v>
      </c>
      <c r="E71" s="274" t="str">
        <f t="shared" si="3"/>
        <v/>
      </c>
      <c r="F71" s="342" t="str">
        <f t="shared" si="4"/>
        <v>是</v>
      </c>
      <c r="G71" s="324" t="str">
        <f t="shared" si="5"/>
        <v>项</v>
      </c>
    </row>
    <row r="72" ht="38" customHeight="1" spans="1:7">
      <c r="A72" s="344" t="s">
        <v>1442</v>
      </c>
      <c r="B72" s="343" t="s">
        <v>1443</v>
      </c>
      <c r="C72" s="346"/>
      <c r="D72" s="346"/>
      <c r="E72" s="274" t="str">
        <f t="shared" si="3"/>
        <v/>
      </c>
      <c r="F72" s="342" t="str">
        <f t="shared" si="4"/>
        <v>否</v>
      </c>
      <c r="G72" s="324" t="str">
        <f t="shared" si="5"/>
        <v>款</v>
      </c>
    </row>
    <row r="73" ht="38" customHeight="1" spans="1:7">
      <c r="A73" s="344" t="s">
        <v>1444</v>
      </c>
      <c r="B73" s="345" t="s">
        <v>1391</v>
      </c>
      <c r="C73" s="347"/>
      <c r="D73" s="347"/>
      <c r="E73" s="274" t="str">
        <f t="shared" si="3"/>
        <v/>
      </c>
      <c r="F73" s="342" t="str">
        <f t="shared" si="4"/>
        <v>否</v>
      </c>
      <c r="G73" s="324" t="str">
        <f t="shared" si="5"/>
        <v>项</v>
      </c>
    </row>
    <row r="74" ht="38" customHeight="1" spans="1:7">
      <c r="A74" s="344" t="s">
        <v>1445</v>
      </c>
      <c r="B74" s="345" t="s">
        <v>1393</v>
      </c>
      <c r="C74" s="347"/>
      <c r="D74" s="347"/>
      <c r="E74" s="274" t="str">
        <f t="shared" si="3"/>
        <v/>
      </c>
      <c r="F74" s="342" t="str">
        <f t="shared" si="4"/>
        <v>否</v>
      </c>
      <c r="G74" s="324" t="str">
        <f t="shared" si="5"/>
        <v>项</v>
      </c>
    </row>
    <row r="75" ht="38" customHeight="1" spans="1:7">
      <c r="A75" s="344" t="s">
        <v>1446</v>
      </c>
      <c r="B75" s="345" t="s">
        <v>1447</v>
      </c>
      <c r="C75" s="347"/>
      <c r="D75" s="347"/>
      <c r="E75" s="274" t="str">
        <f t="shared" si="3"/>
        <v/>
      </c>
      <c r="F75" s="342" t="str">
        <f t="shared" si="4"/>
        <v>否</v>
      </c>
      <c r="G75" s="324" t="str">
        <f t="shared" si="5"/>
        <v>项</v>
      </c>
    </row>
    <row r="76" ht="38" customHeight="1" spans="1:7">
      <c r="A76" s="344" t="s">
        <v>1448</v>
      </c>
      <c r="B76" s="343" t="s">
        <v>1449</v>
      </c>
      <c r="C76" s="346"/>
      <c r="D76" s="346"/>
      <c r="E76" s="274" t="str">
        <f t="shared" si="3"/>
        <v/>
      </c>
      <c r="F76" s="342" t="str">
        <f t="shared" si="4"/>
        <v>否</v>
      </c>
      <c r="G76" s="324" t="str">
        <f t="shared" si="5"/>
        <v>款</v>
      </c>
    </row>
    <row r="77" ht="38" customHeight="1" spans="1:7">
      <c r="A77" s="344" t="s">
        <v>1450</v>
      </c>
      <c r="B77" s="345" t="s">
        <v>1391</v>
      </c>
      <c r="C77" s="347"/>
      <c r="D77" s="347"/>
      <c r="E77" s="274" t="str">
        <f t="shared" si="3"/>
        <v/>
      </c>
      <c r="F77" s="342" t="str">
        <f t="shared" si="4"/>
        <v>否</v>
      </c>
      <c r="G77" s="324" t="str">
        <f t="shared" si="5"/>
        <v>项</v>
      </c>
    </row>
    <row r="78" ht="38" customHeight="1" spans="1:7">
      <c r="A78" s="344" t="s">
        <v>1451</v>
      </c>
      <c r="B78" s="345" t="s">
        <v>1393</v>
      </c>
      <c r="C78" s="347"/>
      <c r="D78" s="347"/>
      <c r="E78" s="274" t="str">
        <f t="shared" si="3"/>
        <v/>
      </c>
      <c r="F78" s="342" t="str">
        <f t="shared" si="4"/>
        <v>否</v>
      </c>
      <c r="G78" s="324" t="str">
        <f t="shared" si="5"/>
        <v>项</v>
      </c>
    </row>
    <row r="79" s="320" customFormat="1" ht="38" customHeight="1" spans="1:7">
      <c r="A79" s="344" t="s">
        <v>1452</v>
      </c>
      <c r="B79" s="345" t="s">
        <v>1453</v>
      </c>
      <c r="C79" s="347"/>
      <c r="D79" s="347"/>
      <c r="E79" s="274" t="str">
        <f t="shared" si="3"/>
        <v/>
      </c>
      <c r="F79" s="342" t="str">
        <f t="shared" si="4"/>
        <v>否</v>
      </c>
      <c r="G79" s="324" t="str">
        <f t="shared" si="5"/>
        <v>项</v>
      </c>
    </row>
    <row r="80" s="320" customFormat="1" ht="38" customHeight="1" spans="1:7">
      <c r="A80" s="344" t="s">
        <v>1454</v>
      </c>
      <c r="B80" s="343" t="s">
        <v>1455</v>
      </c>
      <c r="C80" s="346"/>
      <c r="D80" s="346"/>
      <c r="E80" s="274" t="str">
        <f t="shared" si="3"/>
        <v/>
      </c>
      <c r="F80" s="342" t="str">
        <f t="shared" si="4"/>
        <v>否</v>
      </c>
      <c r="G80" s="324" t="str">
        <f t="shared" si="5"/>
        <v>款</v>
      </c>
    </row>
    <row r="81" s="320" customFormat="1" ht="38" customHeight="1" spans="1:7">
      <c r="A81" s="344" t="s">
        <v>1456</v>
      </c>
      <c r="B81" s="345" t="s">
        <v>1425</v>
      </c>
      <c r="C81" s="347"/>
      <c r="D81" s="347"/>
      <c r="E81" s="274" t="str">
        <f t="shared" si="3"/>
        <v/>
      </c>
      <c r="F81" s="342" t="str">
        <f t="shared" si="4"/>
        <v>否</v>
      </c>
      <c r="G81" s="324" t="str">
        <f t="shared" si="5"/>
        <v>项</v>
      </c>
    </row>
    <row r="82" s="320" customFormat="1" ht="38" customHeight="1" spans="1:7">
      <c r="A82" s="344" t="s">
        <v>1457</v>
      </c>
      <c r="B82" s="345" t="s">
        <v>1427</v>
      </c>
      <c r="C82" s="347"/>
      <c r="D82" s="347"/>
      <c r="E82" s="274" t="str">
        <f t="shared" si="3"/>
        <v/>
      </c>
      <c r="F82" s="342" t="str">
        <f t="shared" si="4"/>
        <v>否</v>
      </c>
      <c r="G82" s="324" t="str">
        <f t="shared" si="5"/>
        <v>项</v>
      </c>
    </row>
    <row r="83" s="320" customFormat="1" ht="38" customHeight="1" spans="1:7">
      <c r="A83" s="344" t="s">
        <v>1458</v>
      </c>
      <c r="B83" s="345" t="s">
        <v>1429</v>
      </c>
      <c r="C83" s="347"/>
      <c r="D83" s="347"/>
      <c r="E83" s="274" t="str">
        <f t="shared" si="3"/>
        <v/>
      </c>
      <c r="F83" s="342" t="str">
        <f t="shared" si="4"/>
        <v>否</v>
      </c>
      <c r="G83" s="324" t="str">
        <f t="shared" si="5"/>
        <v>项</v>
      </c>
    </row>
    <row r="84" s="320" customFormat="1" ht="38" customHeight="1" spans="1:7">
      <c r="A84" s="344" t="s">
        <v>1459</v>
      </c>
      <c r="B84" s="345" t="s">
        <v>1431</v>
      </c>
      <c r="C84" s="347"/>
      <c r="D84" s="347"/>
      <c r="E84" s="274" t="str">
        <f t="shared" si="3"/>
        <v/>
      </c>
      <c r="F84" s="342" t="str">
        <f t="shared" si="4"/>
        <v>否</v>
      </c>
      <c r="G84" s="324" t="str">
        <f t="shared" si="5"/>
        <v>项</v>
      </c>
    </row>
    <row r="85" s="320" customFormat="1" ht="38" customHeight="1" spans="1:7">
      <c r="A85" s="344" t="s">
        <v>1460</v>
      </c>
      <c r="B85" s="345" t="s">
        <v>1461</v>
      </c>
      <c r="C85" s="347"/>
      <c r="D85" s="347"/>
      <c r="E85" s="274" t="str">
        <f t="shared" si="3"/>
        <v/>
      </c>
      <c r="F85" s="342" t="str">
        <f t="shared" si="4"/>
        <v>否</v>
      </c>
      <c r="G85" s="324" t="str">
        <f t="shared" si="5"/>
        <v>项</v>
      </c>
    </row>
    <row r="86" s="320" customFormat="1" ht="38" customHeight="1" spans="1:7">
      <c r="A86" s="344" t="s">
        <v>1462</v>
      </c>
      <c r="B86" s="343" t="s">
        <v>1463</v>
      </c>
      <c r="C86" s="346"/>
      <c r="D86" s="346"/>
      <c r="E86" s="274" t="str">
        <f t="shared" si="3"/>
        <v/>
      </c>
      <c r="F86" s="342" t="str">
        <f t="shared" si="4"/>
        <v>否</v>
      </c>
      <c r="G86" s="324" t="str">
        <f t="shared" si="5"/>
        <v>款</v>
      </c>
    </row>
    <row r="87" s="320" customFormat="1" ht="38" customHeight="1" spans="1:7">
      <c r="A87" s="344" t="s">
        <v>1464</v>
      </c>
      <c r="B87" s="345" t="s">
        <v>1437</v>
      </c>
      <c r="C87" s="347"/>
      <c r="D87" s="347"/>
      <c r="E87" s="274" t="str">
        <f t="shared" si="3"/>
        <v/>
      </c>
      <c r="F87" s="342" t="str">
        <f t="shared" si="4"/>
        <v>否</v>
      </c>
      <c r="G87" s="324" t="str">
        <f t="shared" si="5"/>
        <v>项</v>
      </c>
    </row>
    <row r="88" s="320" customFormat="1" ht="38" customHeight="1" spans="1:7">
      <c r="A88" s="344" t="s">
        <v>1465</v>
      </c>
      <c r="B88" s="345" t="s">
        <v>1466</v>
      </c>
      <c r="C88" s="347"/>
      <c r="D88" s="347"/>
      <c r="E88" s="274" t="str">
        <f t="shared" si="3"/>
        <v/>
      </c>
      <c r="F88" s="342" t="str">
        <f t="shared" si="4"/>
        <v>否</v>
      </c>
      <c r="G88" s="324" t="str">
        <f t="shared" si="5"/>
        <v>项</v>
      </c>
    </row>
    <row r="89" s="320" customFormat="1" ht="38" customHeight="1" spans="1:7">
      <c r="A89" s="344" t="s">
        <v>1467</v>
      </c>
      <c r="B89" s="343" t="s">
        <v>1468</v>
      </c>
      <c r="C89" s="346"/>
      <c r="D89" s="346"/>
      <c r="E89" s="274" t="str">
        <f t="shared" si="3"/>
        <v/>
      </c>
      <c r="F89" s="342" t="str">
        <f t="shared" si="4"/>
        <v>否</v>
      </c>
      <c r="G89" s="324" t="str">
        <f t="shared" si="5"/>
        <v>款</v>
      </c>
    </row>
    <row r="90" s="320" customFormat="1" ht="38" customHeight="1" spans="1:7">
      <c r="A90" s="344" t="s">
        <v>1469</v>
      </c>
      <c r="B90" s="345" t="s">
        <v>1391</v>
      </c>
      <c r="C90" s="347"/>
      <c r="D90" s="347"/>
      <c r="E90" s="274" t="str">
        <f t="shared" si="3"/>
        <v/>
      </c>
      <c r="F90" s="342" t="str">
        <f t="shared" si="4"/>
        <v>否</v>
      </c>
      <c r="G90" s="324" t="str">
        <f t="shared" si="5"/>
        <v>项</v>
      </c>
    </row>
    <row r="91" s="320" customFormat="1" ht="38" customHeight="1" spans="1:7">
      <c r="A91" s="344" t="s">
        <v>1470</v>
      </c>
      <c r="B91" s="345" t="s">
        <v>1393</v>
      </c>
      <c r="C91" s="347"/>
      <c r="D91" s="347"/>
      <c r="E91" s="274" t="str">
        <f t="shared" si="3"/>
        <v/>
      </c>
      <c r="F91" s="342" t="str">
        <f t="shared" si="4"/>
        <v>否</v>
      </c>
      <c r="G91" s="324" t="str">
        <f t="shared" si="5"/>
        <v>项</v>
      </c>
    </row>
    <row r="92" s="320" customFormat="1" ht="38" customHeight="1" spans="1:7">
      <c r="A92" s="344" t="s">
        <v>1471</v>
      </c>
      <c r="B92" s="345" t="s">
        <v>1395</v>
      </c>
      <c r="C92" s="347"/>
      <c r="D92" s="347"/>
      <c r="E92" s="274" t="str">
        <f t="shared" si="3"/>
        <v/>
      </c>
      <c r="F92" s="342" t="str">
        <f t="shared" si="4"/>
        <v>否</v>
      </c>
      <c r="G92" s="324" t="str">
        <f t="shared" si="5"/>
        <v>项</v>
      </c>
    </row>
    <row r="93" s="320" customFormat="1" ht="38" customHeight="1" spans="1:7">
      <c r="A93" s="344" t="s">
        <v>1472</v>
      </c>
      <c r="B93" s="345" t="s">
        <v>1397</v>
      </c>
      <c r="C93" s="347"/>
      <c r="D93" s="347"/>
      <c r="E93" s="274" t="str">
        <f t="shared" si="3"/>
        <v/>
      </c>
      <c r="F93" s="342" t="str">
        <f t="shared" si="4"/>
        <v>否</v>
      </c>
      <c r="G93" s="324" t="str">
        <f t="shared" si="5"/>
        <v>项</v>
      </c>
    </row>
    <row r="94" ht="38" customHeight="1" spans="1:7">
      <c r="A94" s="344" t="s">
        <v>1473</v>
      </c>
      <c r="B94" s="345" t="s">
        <v>1403</v>
      </c>
      <c r="C94" s="347"/>
      <c r="D94" s="347"/>
      <c r="E94" s="274" t="str">
        <f t="shared" si="3"/>
        <v/>
      </c>
      <c r="F94" s="342" t="str">
        <f t="shared" si="4"/>
        <v>否</v>
      </c>
      <c r="G94" s="324" t="str">
        <f t="shared" si="5"/>
        <v>项</v>
      </c>
    </row>
    <row r="95" ht="38" customHeight="1" spans="1:7">
      <c r="A95" s="344" t="s">
        <v>1474</v>
      </c>
      <c r="B95" s="345" t="s">
        <v>1407</v>
      </c>
      <c r="C95" s="347"/>
      <c r="D95" s="347"/>
      <c r="E95" s="274" t="str">
        <f t="shared" si="3"/>
        <v/>
      </c>
      <c r="F95" s="342" t="str">
        <f t="shared" si="4"/>
        <v>否</v>
      </c>
      <c r="G95" s="324" t="str">
        <f t="shared" si="5"/>
        <v>项</v>
      </c>
    </row>
    <row r="96" ht="38" customHeight="1" spans="1:7">
      <c r="A96" s="344" t="s">
        <v>1475</v>
      </c>
      <c r="B96" s="345" t="s">
        <v>1409</v>
      </c>
      <c r="C96" s="347"/>
      <c r="D96" s="347"/>
      <c r="E96" s="274" t="str">
        <f t="shared" si="3"/>
        <v/>
      </c>
      <c r="F96" s="342" t="str">
        <f t="shared" si="4"/>
        <v>否</v>
      </c>
      <c r="G96" s="324" t="str">
        <f t="shared" si="5"/>
        <v>项</v>
      </c>
    </row>
    <row r="97" s="320" customFormat="1" ht="38" customHeight="1" spans="1:7">
      <c r="A97" s="344" t="s">
        <v>1476</v>
      </c>
      <c r="B97" s="345" t="s">
        <v>1477</v>
      </c>
      <c r="C97" s="347"/>
      <c r="D97" s="347"/>
      <c r="E97" s="274" t="str">
        <f t="shared" si="3"/>
        <v/>
      </c>
      <c r="F97" s="342" t="str">
        <f t="shared" si="4"/>
        <v>否</v>
      </c>
      <c r="G97" s="324" t="str">
        <f t="shared" si="5"/>
        <v>项</v>
      </c>
    </row>
    <row r="98" s="320" customFormat="1" ht="38" customHeight="1" spans="1:7">
      <c r="A98" s="339" t="s">
        <v>92</v>
      </c>
      <c r="B98" s="340" t="s">
        <v>1478</v>
      </c>
      <c r="C98" s="351">
        <f>C122</f>
        <v>35</v>
      </c>
      <c r="D98" s="351">
        <f>D122</f>
        <v>40</v>
      </c>
      <c r="E98" s="274">
        <f t="shared" si="3"/>
        <v>0.143</v>
      </c>
      <c r="F98" s="342" t="str">
        <f t="shared" si="4"/>
        <v>是</v>
      </c>
      <c r="G98" s="324" t="str">
        <f t="shared" si="5"/>
        <v>类</v>
      </c>
    </row>
    <row r="99" ht="38" customHeight="1" spans="1:7">
      <c r="A99" s="344" t="s">
        <v>1479</v>
      </c>
      <c r="B99" s="343" t="s">
        <v>1480</v>
      </c>
      <c r="C99" s="346"/>
      <c r="D99" s="346"/>
      <c r="E99" s="274" t="str">
        <f t="shared" si="3"/>
        <v/>
      </c>
      <c r="F99" s="342" t="str">
        <f t="shared" si="4"/>
        <v>否</v>
      </c>
      <c r="G99" s="324" t="str">
        <f t="shared" si="5"/>
        <v>款</v>
      </c>
    </row>
    <row r="100" s="320" customFormat="1" ht="38" customHeight="1" spans="1:7">
      <c r="A100" s="344" t="s">
        <v>1481</v>
      </c>
      <c r="B100" s="345" t="s">
        <v>1361</v>
      </c>
      <c r="C100" s="347"/>
      <c r="D100" s="347"/>
      <c r="E100" s="274" t="str">
        <f t="shared" si="3"/>
        <v/>
      </c>
      <c r="F100" s="342" t="str">
        <f t="shared" si="4"/>
        <v>否</v>
      </c>
      <c r="G100" s="324" t="str">
        <f t="shared" si="5"/>
        <v>项</v>
      </c>
    </row>
    <row r="101" s="320" customFormat="1" ht="38" customHeight="1" spans="1:7">
      <c r="A101" s="344" t="s">
        <v>1482</v>
      </c>
      <c r="B101" s="345" t="s">
        <v>1483</v>
      </c>
      <c r="C101" s="347"/>
      <c r="D101" s="347"/>
      <c r="E101" s="274" t="str">
        <f t="shared" si="3"/>
        <v/>
      </c>
      <c r="F101" s="342" t="str">
        <f t="shared" si="4"/>
        <v>否</v>
      </c>
      <c r="G101" s="324" t="str">
        <f t="shared" si="5"/>
        <v>项</v>
      </c>
    </row>
    <row r="102" s="320" customFormat="1" ht="38" customHeight="1" spans="1:7">
      <c r="A102" s="344" t="s">
        <v>1484</v>
      </c>
      <c r="B102" s="345" t="s">
        <v>1485</v>
      </c>
      <c r="C102" s="347"/>
      <c r="D102" s="347"/>
      <c r="E102" s="274" t="str">
        <f t="shared" si="3"/>
        <v/>
      </c>
      <c r="F102" s="342" t="str">
        <f t="shared" si="4"/>
        <v>否</v>
      </c>
      <c r="G102" s="324" t="str">
        <f t="shared" si="5"/>
        <v>项</v>
      </c>
    </row>
    <row r="103" s="320" customFormat="1" ht="38" customHeight="1" spans="1:7">
      <c r="A103" s="344" t="s">
        <v>1486</v>
      </c>
      <c r="B103" s="345" t="s">
        <v>1487</v>
      </c>
      <c r="C103" s="347"/>
      <c r="D103" s="347"/>
      <c r="E103" s="274" t="str">
        <f t="shared" si="3"/>
        <v/>
      </c>
      <c r="F103" s="342" t="str">
        <f t="shared" si="4"/>
        <v>否</v>
      </c>
      <c r="G103" s="324" t="str">
        <f t="shared" si="5"/>
        <v>项</v>
      </c>
    </row>
    <row r="104" s="320" customFormat="1" ht="38" customHeight="1" spans="1:7">
      <c r="A104" s="344" t="s">
        <v>1488</v>
      </c>
      <c r="B104" s="345" t="s">
        <v>1489</v>
      </c>
      <c r="C104" s="347"/>
      <c r="D104" s="347"/>
      <c r="E104" s="274" t="str">
        <f t="shared" si="3"/>
        <v/>
      </c>
      <c r="F104" s="342" t="str">
        <f t="shared" si="4"/>
        <v>否</v>
      </c>
      <c r="G104" s="324" t="str">
        <f t="shared" si="5"/>
        <v>款</v>
      </c>
    </row>
    <row r="105" ht="38" customHeight="1" spans="1:7">
      <c r="A105" s="344" t="s">
        <v>1490</v>
      </c>
      <c r="B105" s="345" t="s">
        <v>1361</v>
      </c>
      <c r="C105" s="347"/>
      <c r="D105" s="347"/>
      <c r="E105" s="274" t="str">
        <f t="shared" si="3"/>
        <v/>
      </c>
      <c r="F105" s="342" t="str">
        <f t="shared" si="4"/>
        <v>否</v>
      </c>
      <c r="G105" s="324" t="str">
        <f t="shared" si="5"/>
        <v>项</v>
      </c>
    </row>
    <row r="106" s="320" customFormat="1" ht="38" customHeight="1" spans="1:7">
      <c r="A106" s="344" t="s">
        <v>1491</v>
      </c>
      <c r="B106" s="345" t="s">
        <v>1483</v>
      </c>
      <c r="C106" s="347"/>
      <c r="D106" s="347"/>
      <c r="E106" s="274" t="str">
        <f t="shared" si="3"/>
        <v/>
      </c>
      <c r="F106" s="342" t="str">
        <f t="shared" si="4"/>
        <v>否</v>
      </c>
      <c r="G106" s="324" t="str">
        <f t="shared" si="5"/>
        <v>项</v>
      </c>
    </row>
    <row r="107" s="320" customFormat="1" ht="38" customHeight="1" spans="1:7">
      <c r="A107" s="344" t="s">
        <v>1492</v>
      </c>
      <c r="B107" s="345" t="s">
        <v>1493</v>
      </c>
      <c r="C107" s="347"/>
      <c r="D107" s="347"/>
      <c r="E107" s="274" t="str">
        <f t="shared" si="3"/>
        <v/>
      </c>
      <c r="F107" s="342" t="str">
        <f t="shared" si="4"/>
        <v>否</v>
      </c>
      <c r="G107" s="324" t="str">
        <f t="shared" si="5"/>
        <v>项</v>
      </c>
    </row>
    <row r="108" s="320" customFormat="1" ht="38" customHeight="1" spans="1:7">
      <c r="A108" s="344" t="s">
        <v>1494</v>
      </c>
      <c r="B108" s="345" t="s">
        <v>1495</v>
      </c>
      <c r="C108" s="347"/>
      <c r="D108" s="347"/>
      <c r="E108" s="274" t="str">
        <f t="shared" si="3"/>
        <v/>
      </c>
      <c r="F108" s="342" t="str">
        <f t="shared" si="4"/>
        <v>否</v>
      </c>
      <c r="G108" s="324" t="str">
        <f t="shared" si="5"/>
        <v>项</v>
      </c>
    </row>
    <row r="109" ht="38" customHeight="1" spans="1:7">
      <c r="A109" s="344" t="s">
        <v>1496</v>
      </c>
      <c r="B109" s="343" t="s">
        <v>1497</v>
      </c>
      <c r="C109" s="346"/>
      <c r="D109" s="346"/>
      <c r="E109" s="274" t="str">
        <f t="shared" si="3"/>
        <v/>
      </c>
      <c r="F109" s="342" t="str">
        <f t="shared" si="4"/>
        <v>否</v>
      </c>
      <c r="G109" s="324" t="str">
        <f t="shared" si="5"/>
        <v>款</v>
      </c>
    </row>
    <row r="110" s="320" customFormat="1" ht="38" customHeight="1" spans="1:7">
      <c r="A110" s="344" t="s">
        <v>1498</v>
      </c>
      <c r="B110" s="345" t="s">
        <v>1499</v>
      </c>
      <c r="C110" s="347"/>
      <c r="D110" s="347"/>
      <c r="E110" s="274" t="str">
        <f t="shared" si="3"/>
        <v/>
      </c>
      <c r="F110" s="342" t="str">
        <f t="shared" si="4"/>
        <v>否</v>
      </c>
      <c r="G110" s="324" t="str">
        <f t="shared" si="5"/>
        <v>项</v>
      </c>
    </row>
    <row r="111" s="320" customFormat="1" ht="38" customHeight="1" spans="1:7">
      <c r="A111" s="344" t="s">
        <v>1500</v>
      </c>
      <c r="B111" s="345" t="s">
        <v>1501</v>
      </c>
      <c r="C111" s="347"/>
      <c r="D111" s="347"/>
      <c r="E111" s="274" t="str">
        <f t="shared" si="3"/>
        <v/>
      </c>
      <c r="F111" s="342" t="str">
        <f t="shared" si="4"/>
        <v>否</v>
      </c>
      <c r="G111" s="324" t="str">
        <f t="shared" si="5"/>
        <v>项</v>
      </c>
    </row>
    <row r="112" s="320" customFormat="1" ht="38" customHeight="1" spans="1:7">
      <c r="A112" s="344" t="s">
        <v>1502</v>
      </c>
      <c r="B112" s="345" t="s">
        <v>1503</v>
      </c>
      <c r="C112" s="347"/>
      <c r="D112" s="347"/>
      <c r="E112" s="274" t="str">
        <f t="shared" si="3"/>
        <v/>
      </c>
      <c r="F112" s="342" t="str">
        <f t="shared" si="4"/>
        <v>否</v>
      </c>
      <c r="G112" s="324" t="str">
        <f t="shared" si="5"/>
        <v>项</v>
      </c>
    </row>
    <row r="113" ht="38" customHeight="1" spans="1:7">
      <c r="A113" s="344" t="s">
        <v>1504</v>
      </c>
      <c r="B113" s="345" t="s">
        <v>1505</v>
      </c>
      <c r="C113" s="347"/>
      <c r="D113" s="347"/>
      <c r="E113" s="274" t="str">
        <f t="shared" si="3"/>
        <v/>
      </c>
      <c r="F113" s="342" t="str">
        <f t="shared" si="4"/>
        <v>否</v>
      </c>
      <c r="G113" s="324" t="str">
        <f t="shared" si="5"/>
        <v>项</v>
      </c>
    </row>
    <row r="114" s="320" customFormat="1" ht="38" customHeight="1" spans="1:7">
      <c r="A114" s="353">
        <v>21370</v>
      </c>
      <c r="B114" s="343" t="s">
        <v>1506</v>
      </c>
      <c r="C114" s="346"/>
      <c r="D114" s="346"/>
      <c r="E114" s="274" t="str">
        <f t="shared" si="3"/>
        <v/>
      </c>
      <c r="F114" s="342" t="str">
        <f t="shared" si="4"/>
        <v>否</v>
      </c>
      <c r="G114" s="324" t="str">
        <f t="shared" si="5"/>
        <v>款</v>
      </c>
    </row>
    <row r="115" s="320" customFormat="1" ht="38" customHeight="1" spans="1:7">
      <c r="A115" s="353">
        <v>2137001</v>
      </c>
      <c r="B115" s="345" t="s">
        <v>1361</v>
      </c>
      <c r="C115" s="347"/>
      <c r="D115" s="347"/>
      <c r="E115" s="274" t="str">
        <f t="shared" si="3"/>
        <v/>
      </c>
      <c r="F115" s="342" t="str">
        <f t="shared" si="4"/>
        <v>否</v>
      </c>
      <c r="G115" s="324" t="str">
        <f t="shared" si="5"/>
        <v>项</v>
      </c>
    </row>
    <row r="116" ht="38" customHeight="1" spans="1:7">
      <c r="A116" s="353">
        <v>2137099</v>
      </c>
      <c r="B116" s="345" t="s">
        <v>1507</v>
      </c>
      <c r="C116" s="347"/>
      <c r="D116" s="347"/>
      <c r="E116" s="274" t="str">
        <f t="shared" si="3"/>
        <v/>
      </c>
      <c r="F116" s="342" t="str">
        <f t="shared" si="4"/>
        <v>否</v>
      </c>
      <c r="G116" s="324" t="str">
        <f t="shared" si="5"/>
        <v>项</v>
      </c>
    </row>
    <row r="117" s="320" customFormat="1" ht="38" customHeight="1" spans="1:7">
      <c r="A117" s="353">
        <v>21371</v>
      </c>
      <c r="B117" s="345" t="s">
        <v>1508</v>
      </c>
      <c r="C117" s="347"/>
      <c r="D117" s="347"/>
      <c r="E117" s="274" t="str">
        <f t="shared" si="3"/>
        <v/>
      </c>
      <c r="F117" s="342" t="str">
        <f t="shared" si="4"/>
        <v>否</v>
      </c>
      <c r="G117" s="324" t="str">
        <f t="shared" si="5"/>
        <v>款</v>
      </c>
    </row>
    <row r="118" ht="38" customHeight="1" spans="1:7">
      <c r="A118" s="353">
        <v>2137101</v>
      </c>
      <c r="B118" s="345" t="s">
        <v>1499</v>
      </c>
      <c r="C118" s="347"/>
      <c r="D118" s="347"/>
      <c r="E118" s="274" t="str">
        <f t="shared" si="3"/>
        <v/>
      </c>
      <c r="F118" s="342" t="str">
        <f t="shared" si="4"/>
        <v>否</v>
      </c>
      <c r="G118" s="324" t="str">
        <f t="shared" si="5"/>
        <v>项</v>
      </c>
    </row>
    <row r="119" s="320" customFormat="1" ht="38" customHeight="1" spans="1:7">
      <c r="A119" s="353">
        <v>2137102</v>
      </c>
      <c r="B119" s="345" t="s">
        <v>1509</v>
      </c>
      <c r="C119" s="347"/>
      <c r="D119" s="347"/>
      <c r="E119" s="274" t="str">
        <f t="shared" si="3"/>
        <v/>
      </c>
      <c r="F119" s="342" t="str">
        <f t="shared" si="4"/>
        <v>否</v>
      </c>
      <c r="G119" s="324" t="str">
        <f t="shared" si="5"/>
        <v>项</v>
      </c>
    </row>
    <row r="120" s="320" customFormat="1" ht="38" customHeight="1" spans="1:7">
      <c r="A120" s="353">
        <v>2137103</v>
      </c>
      <c r="B120" s="345" t="s">
        <v>1503</v>
      </c>
      <c r="C120" s="347"/>
      <c r="D120" s="347"/>
      <c r="E120" s="274" t="str">
        <f t="shared" si="3"/>
        <v/>
      </c>
      <c r="F120" s="342" t="str">
        <f t="shared" si="4"/>
        <v>否</v>
      </c>
      <c r="G120" s="324" t="str">
        <f t="shared" si="5"/>
        <v>项</v>
      </c>
    </row>
    <row r="121" s="320" customFormat="1" ht="38" customHeight="1" spans="1:7">
      <c r="A121" s="353">
        <v>2137199</v>
      </c>
      <c r="B121" s="345" t="s">
        <v>1510</v>
      </c>
      <c r="C121" s="347"/>
      <c r="D121" s="347"/>
      <c r="E121" s="274" t="str">
        <f t="shared" si="3"/>
        <v/>
      </c>
      <c r="F121" s="342" t="str">
        <f t="shared" si="4"/>
        <v>否</v>
      </c>
      <c r="G121" s="324" t="str">
        <f t="shared" si="5"/>
        <v>项</v>
      </c>
    </row>
    <row r="122" s="320" customFormat="1" ht="38" customHeight="1" spans="1:7">
      <c r="A122" s="353"/>
      <c r="B122" s="343" t="s">
        <v>1357</v>
      </c>
      <c r="C122" s="346">
        <f>C123</f>
        <v>35</v>
      </c>
      <c r="D122" s="346">
        <f>D123</f>
        <v>40</v>
      </c>
      <c r="E122" s="274">
        <f t="shared" si="3"/>
        <v>0.143</v>
      </c>
      <c r="F122" s="342"/>
      <c r="G122" s="324"/>
    </row>
    <row r="123" s="320" customFormat="1" ht="38" customHeight="1" spans="1:7">
      <c r="A123" s="353"/>
      <c r="B123" s="345" t="s">
        <v>1359</v>
      </c>
      <c r="C123" s="347">
        <v>35</v>
      </c>
      <c r="D123" s="347">
        <v>40</v>
      </c>
      <c r="E123" s="274">
        <f t="shared" si="3"/>
        <v>0.143</v>
      </c>
      <c r="F123" s="342"/>
      <c r="G123" s="324"/>
    </row>
    <row r="124" s="320" customFormat="1" ht="38" customHeight="1" spans="1:7">
      <c r="A124" s="339" t="s">
        <v>94</v>
      </c>
      <c r="B124" s="340" t="s">
        <v>1511</v>
      </c>
      <c r="C124" s="351">
        <f>C156</f>
        <v>2250</v>
      </c>
      <c r="D124" s="351">
        <f>D156</f>
        <v>2250</v>
      </c>
      <c r="E124" s="274">
        <f t="shared" si="3"/>
        <v>0</v>
      </c>
      <c r="F124" s="342" t="str">
        <f t="shared" ref="F124:F133" si="6">IF(LEN(A124)=3,"是",IF(B124&lt;&gt;"",IF(SUM(C124:D124)&lt;&gt;0,"是","否"),"是"))</f>
        <v>是</v>
      </c>
      <c r="G124" s="324" t="str">
        <f t="shared" ref="G124:G133" si="7">IF(LEN(A124)=3,"类",IF(LEN(A124)=5,"款","项"))</f>
        <v>类</v>
      </c>
    </row>
    <row r="125" s="320" customFormat="1" ht="38" customHeight="1" spans="1:7">
      <c r="A125" s="344" t="s">
        <v>1512</v>
      </c>
      <c r="B125" s="345" t="s">
        <v>1513</v>
      </c>
      <c r="C125" s="347">
        <f>SUM(C126:C129)</f>
        <v>0</v>
      </c>
      <c r="D125" s="347">
        <f>SUM(D126:D129)</f>
        <v>0</v>
      </c>
      <c r="E125" s="274" t="str">
        <f t="shared" si="3"/>
        <v/>
      </c>
      <c r="F125" s="342" t="str">
        <f t="shared" si="6"/>
        <v>否</v>
      </c>
      <c r="G125" s="324" t="str">
        <f t="shared" si="7"/>
        <v>款</v>
      </c>
    </row>
    <row r="126" ht="38" customHeight="1" spans="1:7">
      <c r="A126" s="344" t="s">
        <v>1514</v>
      </c>
      <c r="B126" s="345" t="s">
        <v>1515</v>
      </c>
      <c r="C126" s="347">
        <v>0</v>
      </c>
      <c r="D126" s="347">
        <v>0</v>
      </c>
      <c r="E126" s="274" t="str">
        <f t="shared" si="3"/>
        <v/>
      </c>
      <c r="F126" s="342" t="str">
        <f t="shared" si="6"/>
        <v>否</v>
      </c>
      <c r="G126" s="324" t="str">
        <f t="shared" si="7"/>
        <v>项</v>
      </c>
    </row>
    <row r="127" s="320" customFormat="1" ht="38" customHeight="1" spans="1:7">
      <c r="A127" s="344" t="s">
        <v>1516</v>
      </c>
      <c r="B127" s="345" t="s">
        <v>1517</v>
      </c>
      <c r="C127" s="347">
        <v>0</v>
      </c>
      <c r="D127" s="347">
        <v>0</v>
      </c>
      <c r="E127" s="274" t="str">
        <f t="shared" si="3"/>
        <v/>
      </c>
      <c r="F127" s="342" t="str">
        <f t="shared" si="6"/>
        <v>否</v>
      </c>
      <c r="G127" s="324" t="str">
        <f t="shared" si="7"/>
        <v>项</v>
      </c>
    </row>
    <row r="128" s="320" customFormat="1" ht="38" customHeight="1" spans="1:7">
      <c r="A128" s="344" t="s">
        <v>1518</v>
      </c>
      <c r="B128" s="345" t="s">
        <v>1519</v>
      </c>
      <c r="C128" s="347">
        <v>0</v>
      </c>
      <c r="D128" s="347">
        <v>0</v>
      </c>
      <c r="E128" s="274" t="str">
        <f t="shared" si="3"/>
        <v/>
      </c>
      <c r="F128" s="342" t="str">
        <f t="shared" si="6"/>
        <v>否</v>
      </c>
      <c r="G128" s="324" t="str">
        <f t="shared" si="7"/>
        <v>项</v>
      </c>
    </row>
    <row r="129" s="320" customFormat="1" ht="38" customHeight="1" spans="1:7">
      <c r="A129" s="344" t="s">
        <v>1520</v>
      </c>
      <c r="B129" s="345" t="s">
        <v>1521</v>
      </c>
      <c r="C129" s="347">
        <v>0</v>
      </c>
      <c r="D129" s="347">
        <v>0</v>
      </c>
      <c r="E129" s="274" t="str">
        <f t="shared" si="3"/>
        <v/>
      </c>
      <c r="F129" s="342" t="str">
        <f t="shared" si="6"/>
        <v>否</v>
      </c>
      <c r="G129" s="324" t="str">
        <f t="shared" si="7"/>
        <v>项</v>
      </c>
    </row>
    <row r="130" ht="38" customHeight="1" spans="1:7">
      <c r="A130" s="344" t="s">
        <v>1522</v>
      </c>
      <c r="B130" s="345" t="s">
        <v>1523</v>
      </c>
      <c r="C130" s="347">
        <f>SUM(C131:C134)</f>
        <v>0</v>
      </c>
      <c r="D130" s="347">
        <f>SUM(D131:D134)</f>
        <v>0</v>
      </c>
      <c r="E130" s="274" t="str">
        <f t="shared" si="3"/>
        <v/>
      </c>
      <c r="F130" s="342" t="str">
        <f t="shared" si="6"/>
        <v>否</v>
      </c>
      <c r="G130" s="324" t="str">
        <f t="shared" si="7"/>
        <v>款</v>
      </c>
    </row>
    <row r="131" ht="38" customHeight="1" spans="1:7">
      <c r="A131" s="344" t="s">
        <v>1524</v>
      </c>
      <c r="B131" s="345" t="s">
        <v>1519</v>
      </c>
      <c r="C131" s="347">
        <v>0</v>
      </c>
      <c r="D131" s="347">
        <v>0</v>
      </c>
      <c r="E131" s="274" t="str">
        <f t="shared" si="3"/>
        <v/>
      </c>
      <c r="F131" s="342" t="str">
        <f t="shared" si="6"/>
        <v>否</v>
      </c>
      <c r="G131" s="324" t="str">
        <f t="shared" si="7"/>
        <v>项</v>
      </c>
    </row>
    <row r="132" s="320" customFormat="1" ht="38" customHeight="1" spans="1:7">
      <c r="A132" s="344" t="s">
        <v>1525</v>
      </c>
      <c r="B132" s="345" t="s">
        <v>1526</v>
      </c>
      <c r="C132" s="347">
        <v>0</v>
      </c>
      <c r="D132" s="347">
        <v>0</v>
      </c>
      <c r="E132" s="274" t="str">
        <f t="shared" ref="E132:E195" si="8">IF(C132&gt;0,D132/C132-1,IF(C132&lt;0,-(D132/C132-1),""))</f>
        <v/>
      </c>
      <c r="F132" s="342" t="str">
        <f t="shared" si="6"/>
        <v>否</v>
      </c>
      <c r="G132" s="324" t="str">
        <f t="shared" si="7"/>
        <v>项</v>
      </c>
    </row>
    <row r="133" ht="38" customHeight="1" spans="1:7">
      <c r="A133" s="344" t="s">
        <v>1527</v>
      </c>
      <c r="B133" s="345" t="s">
        <v>1528</v>
      </c>
      <c r="C133" s="347">
        <v>0</v>
      </c>
      <c r="D133" s="347">
        <v>0</v>
      </c>
      <c r="E133" s="274" t="str">
        <f t="shared" si="8"/>
        <v/>
      </c>
      <c r="F133" s="342" t="str">
        <f t="shared" si="6"/>
        <v>否</v>
      </c>
      <c r="G133" s="324" t="str">
        <f t="shared" si="7"/>
        <v>项</v>
      </c>
    </row>
    <row r="134" ht="38" customHeight="1" spans="1:7">
      <c r="A134" s="344" t="s">
        <v>1529</v>
      </c>
      <c r="B134" s="345" t="s">
        <v>1530</v>
      </c>
      <c r="C134" s="347">
        <v>0</v>
      </c>
      <c r="D134" s="347">
        <v>0</v>
      </c>
      <c r="E134" s="274" t="str">
        <f t="shared" si="8"/>
        <v/>
      </c>
      <c r="F134" s="342" t="str">
        <f t="shared" ref="F134:F197" si="9">IF(LEN(A134)=3,"是",IF(B134&lt;&gt;"",IF(SUM(C134:D134)&lt;&gt;0,"是","否"),"是"))</f>
        <v>否</v>
      </c>
      <c r="G134" s="324" t="str">
        <f t="shared" ref="G134:G197" si="10">IF(LEN(A134)=3,"类",IF(LEN(A134)=5,"款","项"))</f>
        <v>项</v>
      </c>
    </row>
    <row r="135" s="320" customFormat="1" ht="38" customHeight="1" spans="1:7">
      <c r="A135" s="344" t="s">
        <v>1531</v>
      </c>
      <c r="B135" s="343" t="s">
        <v>1532</v>
      </c>
      <c r="C135" s="346"/>
      <c r="D135" s="346"/>
      <c r="E135" s="274" t="str">
        <f t="shared" si="8"/>
        <v/>
      </c>
      <c r="F135" s="342" t="str">
        <f t="shared" si="9"/>
        <v>否</v>
      </c>
      <c r="G135" s="324" t="str">
        <f t="shared" si="10"/>
        <v>款</v>
      </c>
    </row>
    <row r="136" s="320" customFormat="1" ht="38" customHeight="1" spans="1:7">
      <c r="A136" s="344" t="s">
        <v>1533</v>
      </c>
      <c r="B136" s="345" t="s">
        <v>1534</v>
      </c>
      <c r="C136" s="347">
        <v>0</v>
      </c>
      <c r="D136" s="347"/>
      <c r="E136" s="274" t="str">
        <f t="shared" si="8"/>
        <v/>
      </c>
      <c r="F136" s="342" t="str">
        <f t="shared" si="9"/>
        <v>否</v>
      </c>
      <c r="G136" s="324" t="str">
        <f t="shared" si="10"/>
        <v>项</v>
      </c>
    </row>
    <row r="137" s="320" customFormat="1" ht="38" customHeight="1" spans="1:7">
      <c r="A137" s="344" t="s">
        <v>1535</v>
      </c>
      <c r="B137" s="345" t="s">
        <v>1536</v>
      </c>
      <c r="C137" s="347"/>
      <c r="D137" s="347"/>
      <c r="E137" s="274" t="str">
        <f t="shared" si="8"/>
        <v/>
      </c>
      <c r="F137" s="342" t="str">
        <f t="shared" si="9"/>
        <v>否</v>
      </c>
      <c r="G137" s="324" t="str">
        <f t="shared" si="10"/>
        <v>项</v>
      </c>
    </row>
    <row r="138" s="320" customFormat="1" ht="38" customHeight="1" spans="1:7">
      <c r="A138" s="344" t="s">
        <v>1537</v>
      </c>
      <c r="B138" s="345" t="s">
        <v>1538</v>
      </c>
      <c r="C138" s="347"/>
      <c r="D138" s="347"/>
      <c r="E138" s="274" t="str">
        <f t="shared" si="8"/>
        <v/>
      </c>
      <c r="F138" s="342" t="str">
        <f t="shared" si="9"/>
        <v>否</v>
      </c>
      <c r="G138" s="324" t="str">
        <f t="shared" si="10"/>
        <v>项</v>
      </c>
    </row>
    <row r="139" s="320" customFormat="1" ht="38" customHeight="1" spans="1:7">
      <c r="A139" s="344" t="s">
        <v>1539</v>
      </c>
      <c r="B139" s="345" t="s">
        <v>1540</v>
      </c>
      <c r="C139" s="347">
        <v>0</v>
      </c>
      <c r="D139" s="347">
        <v>0</v>
      </c>
      <c r="E139" s="274" t="str">
        <f t="shared" si="8"/>
        <v/>
      </c>
      <c r="F139" s="342" t="str">
        <f t="shared" si="9"/>
        <v>否</v>
      </c>
      <c r="G139" s="324" t="str">
        <f t="shared" si="10"/>
        <v>项</v>
      </c>
    </row>
    <row r="140" s="320" customFormat="1" ht="38" customHeight="1" spans="1:7">
      <c r="A140" s="344" t="s">
        <v>1541</v>
      </c>
      <c r="B140" s="343" t="s">
        <v>1542</v>
      </c>
      <c r="C140" s="346"/>
      <c r="D140" s="346"/>
      <c r="E140" s="274" t="str">
        <f t="shared" si="8"/>
        <v/>
      </c>
      <c r="F140" s="342" t="str">
        <f t="shared" si="9"/>
        <v>否</v>
      </c>
      <c r="G140" s="324" t="str">
        <f t="shared" si="10"/>
        <v>款</v>
      </c>
    </row>
    <row r="141" s="320" customFormat="1" ht="38" customHeight="1" spans="1:7">
      <c r="A141" s="344" t="s">
        <v>1543</v>
      </c>
      <c r="B141" s="345" t="s">
        <v>1544</v>
      </c>
      <c r="C141" s="347">
        <v>0</v>
      </c>
      <c r="D141" s="347">
        <v>0</v>
      </c>
      <c r="E141" s="274" t="str">
        <f t="shared" si="8"/>
        <v/>
      </c>
      <c r="F141" s="342" t="str">
        <f t="shared" si="9"/>
        <v>否</v>
      </c>
      <c r="G141" s="324" t="str">
        <f t="shared" si="10"/>
        <v>项</v>
      </c>
    </row>
    <row r="142" s="320" customFormat="1" ht="38" customHeight="1" spans="1:7">
      <c r="A142" s="344" t="s">
        <v>1545</v>
      </c>
      <c r="B142" s="345" t="s">
        <v>1546</v>
      </c>
      <c r="C142" s="347">
        <v>0</v>
      </c>
      <c r="D142" s="347">
        <v>0</v>
      </c>
      <c r="E142" s="274" t="str">
        <f t="shared" si="8"/>
        <v/>
      </c>
      <c r="F142" s="342" t="str">
        <f t="shared" si="9"/>
        <v>否</v>
      </c>
      <c r="G142" s="324" t="str">
        <f t="shared" si="10"/>
        <v>项</v>
      </c>
    </row>
    <row r="143" s="320" customFormat="1" ht="38" customHeight="1" spans="1:7">
      <c r="A143" s="344" t="s">
        <v>1547</v>
      </c>
      <c r="B143" s="345" t="s">
        <v>1548</v>
      </c>
      <c r="C143" s="347">
        <v>0</v>
      </c>
      <c r="D143" s="347">
        <v>0</v>
      </c>
      <c r="E143" s="274" t="str">
        <f t="shared" si="8"/>
        <v/>
      </c>
      <c r="F143" s="342" t="str">
        <f t="shared" si="9"/>
        <v>否</v>
      </c>
      <c r="G143" s="324" t="str">
        <f t="shared" si="10"/>
        <v>项</v>
      </c>
    </row>
    <row r="144" s="320" customFormat="1" ht="38" customHeight="1" spans="1:7">
      <c r="A144" s="344" t="s">
        <v>1549</v>
      </c>
      <c r="B144" s="345" t="s">
        <v>1550</v>
      </c>
      <c r="C144" s="347">
        <v>0</v>
      </c>
      <c r="D144" s="347">
        <v>0</v>
      </c>
      <c r="E144" s="274" t="str">
        <f t="shared" si="8"/>
        <v/>
      </c>
      <c r="F144" s="342" t="str">
        <f t="shared" si="9"/>
        <v>否</v>
      </c>
      <c r="G144" s="324" t="str">
        <f t="shared" si="10"/>
        <v>项</v>
      </c>
    </row>
    <row r="145" s="320" customFormat="1" ht="38" customHeight="1" spans="1:7">
      <c r="A145" s="344" t="s">
        <v>1551</v>
      </c>
      <c r="B145" s="345" t="s">
        <v>1552</v>
      </c>
      <c r="C145" s="347">
        <v>0</v>
      </c>
      <c r="D145" s="347">
        <v>0</v>
      </c>
      <c r="E145" s="274" t="str">
        <f t="shared" si="8"/>
        <v/>
      </c>
      <c r="F145" s="342" t="str">
        <f t="shared" si="9"/>
        <v>否</v>
      </c>
      <c r="G145" s="324" t="str">
        <f t="shared" si="10"/>
        <v>项</v>
      </c>
    </row>
    <row r="146" s="320" customFormat="1" ht="38" customHeight="1" spans="1:7">
      <c r="A146" s="344" t="s">
        <v>1553</v>
      </c>
      <c r="B146" s="345" t="s">
        <v>1554</v>
      </c>
      <c r="C146" s="347">
        <v>0</v>
      </c>
      <c r="D146" s="347">
        <v>0</v>
      </c>
      <c r="E146" s="274" t="str">
        <f t="shared" si="8"/>
        <v/>
      </c>
      <c r="F146" s="342" t="str">
        <f t="shared" si="9"/>
        <v>否</v>
      </c>
      <c r="G146" s="324" t="str">
        <f t="shared" si="10"/>
        <v>项</v>
      </c>
    </row>
    <row r="147" s="320" customFormat="1" ht="38" customHeight="1" spans="1:7">
      <c r="A147" s="344" t="s">
        <v>1555</v>
      </c>
      <c r="B147" s="345" t="s">
        <v>1556</v>
      </c>
      <c r="C147" s="347">
        <v>0</v>
      </c>
      <c r="D147" s="347">
        <v>0</v>
      </c>
      <c r="E147" s="274" t="str">
        <f t="shared" si="8"/>
        <v/>
      </c>
      <c r="F147" s="342" t="str">
        <f t="shared" si="9"/>
        <v>否</v>
      </c>
      <c r="G147" s="324" t="str">
        <f t="shared" si="10"/>
        <v>项</v>
      </c>
    </row>
    <row r="148" s="320" customFormat="1" ht="38" customHeight="1" spans="1:7">
      <c r="A148" s="344" t="s">
        <v>1557</v>
      </c>
      <c r="B148" s="345" t="s">
        <v>1558</v>
      </c>
      <c r="C148" s="347">
        <v>0</v>
      </c>
      <c r="D148" s="347"/>
      <c r="E148" s="274" t="str">
        <f t="shared" si="8"/>
        <v/>
      </c>
      <c r="F148" s="342" t="str">
        <f t="shared" si="9"/>
        <v>否</v>
      </c>
      <c r="G148" s="324" t="str">
        <f t="shared" si="10"/>
        <v>项</v>
      </c>
    </row>
    <row r="149" s="320" customFormat="1" ht="38" customHeight="1" spans="1:7">
      <c r="A149" s="344" t="s">
        <v>1559</v>
      </c>
      <c r="B149" s="345" t="s">
        <v>1560</v>
      </c>
      <c r="C149" s="347">
        <f>SUM(C150:C155)</f>
        <v>0</v>
      </c>
      <c r="D149" s="347">
        <f>SUM(D150:D155)</f>
        <v>0</v>
      </c>
      <c r="E149" s="274" t="str">
        <f t="shared" si="8"/>
        <v/>
      </c>
      <c r="F149" s="342" t="str">
        <f t="shared" si="9"/>
        <v>否</v>
      </c>
      <c r="G149" s="324" t="str">
        <f t="shared" si="10"/>
        <v>款</v>
      </c>
    </row>
    <row r="150" s="320" customFormat="1" ht="38" customHeight="1" spans="1:7">
      <c r="A150" s="344" t="s">
        <v>1561</v>
      </c>
      <c r="B150" s="345" t="s">
        <v>1562</v>
      </c>
      <c r="C150" s="347">
        <v>0</v>
      </c>
      <c r="D150" s="347">
        <v>0</v>
      </c>
      <c r="E150" s="274" t="str">
        <f t="shared" si="8"/>
        <v/>
      </c>
      <c r="F150" s="342" t="str">
        <f t="shared" si="9"/>
        <v>否</v>
      </c>
      <c r="G150" s="324" t="str">
        <f t="shared" si="10"/>
        <v>项</v>
      </c>
    </row>
    <row r="151" s="320" customFormat="1" ht="38" customHeight="1" spans="1:7">
      <c r="A151" s="344" t="s">
        <v>1563</v>
      </c>
      <c r="B151" s="345" t="s">
        <v>1564</v>
      </c>
      <c r="C151" s="347">
        <v>0</v>
      </c>
      <c r="D151" s="347">
        <v>0</v>
      </c>
      <c r="E151" s="274" t="str">
        <f t="shared" si="8"/>
        <v/>
      </c>
      <c r="F151" s="342" t="str">
        <f t="shared" si="9"/>
        <v>否</v>
      </c>
      <c r="G151" s="324" t="str">
        <f t="shared" si="10"/>
        <v>项</v>
      </c>
    </row>
    <row r="152" ht="38" customHeight="1" spans="1:7">
      <c r="A152" s="344" t="s">
        <v>1565</v>
      </c>
      <c r="B152" s="345" t="s">
        <v>1566</v>
      </c>
      <c r="C152" s="347">
        <v>0</v>
      </c>
      <c r="D152" s="347">
        <v>0</v>
      </c>
      <c r="E152" s="274" t="str">
        <f t="shared" si="8"/>
        <v/>
      </c>
      <c r="F152" s="342" t="str">
        <f t="shared" si="9"/>
        <v>否</v>
      </c>
      <c r="G152" s="324" t="str">
        <f t="shared" si="10"/>
        <v>项</v>
      </c>
    </row>
    <row r="153" ht="38" customHeight="1" spans="1:7">
      <c r="A153" s="344" t="s">
        <v>1567</v>
      </c>
      <c r="B153" s="345" t="s">
        <v>1568</v>
      </c>
      <c r="C153" s="347">
        <v>0</v>
      </c>
      <c r="D153" s="347">
        <v>0</v>
      </c>
      <c r="E153" s="274" t="str">
        <f t="shared" si="8"/>
        <v/>
      </c>
      <c r="F153" s="342" t="str">
        <f t="shared" si="9"/>
        <v>否</v>
      </c>
      <c r="G153" s="324" t="str">
        <f t="shared" si="10"/>
        <v>项</v>
      </c>
    </row>
    <row r="154" s="320" customFormat="1" ht="38" customHeight="1" spans="1:7">
      <c r="A154" s="344" t="s">
        <v>1569</v>
      </c>
      <c r="B154" s="345" t="s">
        <v>1570</v>
      </c>
      <c r="C154" s="347">
        <v>0</v>
      </c>
      <c r="D154" s="347">
        <v>0</v>
      </c>
      <c r="E154" s="274" t="str">
        <f t="shared" si="8"/>
        <v/>
      </c>
      <c r="F154" s="342" t="str">
        <f t="shared" si="9"/>
        <v>否</v>
      </c>
      <c r="G154" s="324" t="str">
        <f t="shared" si="10"/>
        <v>项</v>
      </c>
    </row>
    <row r="155" ht="38" customHeight="1" spans="1:7">
      <c r="A155" s="344" t="s">
        <v>1571</v>
      </c>
      <c r="B155" s="345" t="s">
        <v>1572</v>
      </c>
      <c r="C155" s="347">
        <v>0</v>
      </c>
      <c r="D155" s="347">
        <v>0</v>
      </c>
      <c r="E155" s="274" t="str">
        <f t="shared" si="8"/>
        <v/>
      </c>
      <c r="F155" s="342" t="str">
        <f t="shared" si="9"/>
        <v>否</v>
      </c>
      <c r="G155" s="324" t="str">
        <f t="shared" si="10"/>
        <v>项</v>
      </c>
    </row>
    <row r="156" ht="38" customHeight="1" spans="1:7">
      <c r="A156" s="344" t="s">
        <v>1573</v>
      </c>
      <c r="B156" s="343" t="s">
        <v>1574</v>
      </c>
      <c r="C156" s="346">
        <f>SUM(C157:C167)</f>
        <v>2250</v>
      </c>
      <c r="D156" s="346">
        <f>SUM(D157:D167)</f>
        <v>2250</v>
      </c>
      <c r="E156" s="274">
        <f t="shared" si="8"/>
        <v>0</v>
      </c>
      <c r="F156" s="342" t="str">
        <f t="shared" si="9"/>
        <v>是</v>
      </c>
      <c r="G156" s="324" t="str">
        <f t="shared" si="10"/>
        <v>款</v>
      </c>
    </row>
    <row r="157" s="320" customFormat="1" ht="38" customHeight="1" spans="1:7">
      <c r="A157" s="344" t="s">
        <v>1575</v>
      </c>
      <c r="B157" s="345" t="s">
        <v>1576</v>
      </c>
      <c r="C157" s="347"/>
      <c r="D157" s="347"/>
      <c r="E157" s="274" t="str">
        <f t="shared" si="8"/>
        <v/>
      </c>
      <c r="F157" s="342" t="str">
        <f t="shared" si="9"/>
        <v>否</v>
      </c>
      <c r="G157" s="324" t="str">
        <f t="shared" si="10"/>
        <v>项</v>
      </c>
    </row>
    <row r="158" s="320" customFormat="1" ht="38" customHeight="1" spans="1:7">
      <c r="A158" s="344" t="s">
        <v>1577</v>
      </c>
      <c r="B158" s="345" t="s">
        <v>1578</v>
      </c>
      <c r="C158" s="347"/>
      <c r="D158" s="347"/>
      <c r="E158" s="274" t="str">
        <f t="shared" si="8"/>
        <v/>
      </c>
      <c r="F158" s="342" t="str">
        <f t="shared" si="9"/>
        <v>否</v>
      </c>
      <c r="G158" s="324" t="str">
        <f t="shared" si="10"/>
        <v>项</v>
      </c>
    </row>
    <row r="159" s="320" customFormat="1" ht="38" customHeight="1" spans="1:7">
      <c r="A159" s="344" t="s">
        <v>1579</v>
      </c>
      <c r="B159" s="345" t="s">
        <v>1580</v>
      </c>
      <c r="C159" s="347"/>
      <c r="D159" s="347"/>
      <c r="E159" s="274" t="str">
        <f t="shared" si="8"/>
        <v/>
      </c>
      <c r="F159" s="342" t="str">
        <f t="shared" si="9"/>
        <v>否</v>
      </c>
      <c r="G159" s="324" t="str">
        <f t="shared" si="10"/>
        <v>项</v>
      </c>
    </row>
    <row r="160" s="320" customFormat="1" ht="38" customHeight="1" spans="1:7">
      <c r="A160" s="344" t="s">
        <v>1581</v>
      </c>
      <c r="B160" s="345" t="s">
        <v>1582</v>
      </c>
      <c r="C160" s="347">
        <v>2016</v>
      </c>
      <c r="D160" s="347">
        <v>2016</v>
      </c>
      <c r="E160" s="274">
        <f t="shared" si="8"/>
        <v>0</v>
      </c>
      <c r="F160" s="342" t="str">
        <f t="shared" si="9"/>
        <v>是</v>
      </c>
      <c r="G160" s="324" t="str">
        <f t="shared" si="10"/>
        <v>项</v>
      </c>
    </row>
    <row r="161" s="320" customFormat="1" ht="38" customHeight="1" spans="1:7">
      <c r="A161" s="344" t="s">
        <v>1583</v>
      </c>
      <c r="B161" s="345" t="s">
        <v>1584</v>
      </c>
      <c r="C161" s="347"/>
      <c r="D161" s="347"/>
      <c r="E161" s="274" t="str">
        <f t="shared" si="8"/>
        <v/>
      </c>
      <c r="F161" s="342" t="str">
        <f t="shared" si="9"/>
        <v>否</v>
      </c>
      <c r="G161" s="324" t="str">
        <f t="shared" si="10"/>
        <v>项</v>
      </c>
    </row>
    <row r="162" s="320" customFormat="1" ht="38" customHeight="1" spans="1:7">
      <c r="A162" s="344" t="s">
        <v>1585</v>
      </c>
      <c r="B162" s="345" t="s">
        <v>1586</v>
      </c>
      <c r="C162" s="347">
        <v>234</v>
      </c>
      <c r="D162" s="347">
        <v>234</v>
      </c>
      <c r="E162" s="274">
        <f t="shared" si="8"/>
        <v>0</v>
      </c>
      <c r="F162" s="342" t="str">
        <f t="shared" si="9"/>
        <v>是</v>
      </c>
      <c r="G162" s="324" t="str">
        <f t="shared" si="10"/>
        <v>项</v>
      </c>
    </row>
    <row r="163" s="320" customFormat="1" ht="38" customHeight="1" spans="1:7">
      <c r="A163" s="344" t="s">
        <v>1587</v>
      </c>
      <c r="B163" s="345" t="s">
        <v>1588</v>
      </c>
      <c r="C163" s="347"/>
      <c r="D163" s="347"/>
      <c r="E163" s="274" t="str">
        <f t="shared" si="8"/>
        <v/>
      </c>
      <c r="F163" s="342" t="str">
        <f t="shared" si="9"/>
        <v>否</v>
      </c>
      <c r="G163" s="324" t="str">
        <f t="shared" si="10"/>
        <v>项</v>
      </c>
    </row>
    <row r="164" ht="38" customHeight="1" spans="1:7">
      <c r="A164" s="344" t="s">
        <v>1589</v>
      </c>
      <c r="B164" s="345" t="s">
        <v>1590</v>
      </c>
      <c r="C164" s="347"/>
      <c r="D164" s="347"/>
      <c r="E164" s="274" t="str">
        <f t="shared" si="8"/>
        <v/>
      </c>
      <c r="F164" s="342" t="str">
        <f t="shared" si="9"/>
        <v>否</v>
      </c>
      <c r="G164" s="324" t="str">
        <f t="shared" si="10"/>
        <v>项</v>
      </c>
    </row>
    <row r="165" ht="38" customHeight="1" spans="1:7">
      <c r="A165" s="344" t="s">
        <v>1591</v>
      </c>
      <c r="B165" s="345" t="s">
        <v>1592</v>
      </c>
      <c r="C165" s="347"/>
      <c r="D165" s="347"/>
      <c r="E165" s="274" t="str">
        <f t="shared" si="8"/>
        <v/>
      </c>
      <c r="F165" s="342" t="str">
        <f t="shared" si="9"/>
        <v>否</v>
      </c>
      <c r="G165" s="324" t="str">
        <f t="shared" si="10"/>
        <v>款</v>
      </c>
    </row>
    <row r="166" s="320" customFormat="1" ht="38" customHeight="1" spans="1:7">
      <c r="A166" s="344" t="s">
        <v>1593</v>
      </c>
      <c r="B166" s="345" t="s">
        <v>1515</v>
      </c>
      <c r="C166" s="347"/>
      <c r="D166" s="347"/>
      <c r="E166" s="274" t="str">
        <f t="shared" si="8"/>
        <v/>
      </c>
      <c r="F166" s="342" t="str">
        <f t="shared" si="9"/>
        <v>否</v>
      </c>
      <c r="G166" s="324" t="str">
        <f t="shared" si="10"/>
        <v>项</v>
      </c>
    </row>
    <row r="167" s="320" customFormat="1" ht="38" customHeight="1" spans="1:7">
      <c r="A167" s="344" t="s">
        <v>1594</v>
      </c>
      <c r="B167" s="345" t="s">
        <v>1595</v>
      </c>
      <c r="C167" s="347"/>
      <c r="D167" s="347"/>
      <c r="E167" s="274" t="str">
        <f t="shared" si="8"/>
        <v/>
      </c>
      <c r="F167" s="342" t="str">
        <f t="shared" si="9"/>
        <v>否</v>
      </c>
      <c r="G167" s="324" t="str">
        <f t="shared" si="10"/>
        <v>项</v>
      </c>
    </row>
    <row r="168" s="320" customFormat="1" ht="38" customHeight="1" spans="1:7">
      <c r="A168" s="344" t="s">
        <v>1596</v>
      </c>
      <c r="B168" s="343" t="s">
        <v>1597</v>
      </c>
      <c r="C168" s="346"/>
      <c r="D168" s="346"/>
      <c r="E168" s="274" t="str">
        <f t="shared" si="8"/>
        <v/>
      </c>
      <c r="F168" s="342" t="str">
        <f t="shared" si="9"/>
        <v>否</v>
      </c>
      <c r="G168" s="324" t="str">
        <f t="shared" si="10"/>
        <v>款</v>
      </c>
    </row>
    <row r="169" s="320" customFormat="1" ht="38" customHeight="1" spans="1:7">
      <c r="A169" s="344" t="s">
        <v>1598</v>
      </c>
      <c r="B169" s="345" t="s">
        <v>1515</v>
      </c>
      <c r="C169" s="347"/>
      <c r="D169" s="347"/>
      <c r="E169" s="274" t="str">
        <f t="shared" si="8"/>
        <v/>
      </c>
      <c r="F169" s="342" t="str">
        <f t="shared" si="9"/>
        <v>否</v>
      </c>
      <c r="G169" s="324" t="str">
        <f t="shared" si="10"/>
        <v>项</v>
      </c>
    </row>
    <row r="170" s="320" customFormat="1" ht="38" customHeight="1" spans="1:7">
      <c r="A170" s="344" t="s">
        <v>1599</v>
      </c>
      <c r="B170" s="345" t="s">
        <v>1600</v>
      </c>
      <c r="C170" s="347"/>
      <c r="D170" s="347"/>
      <c r="E170" s="274" t="str">
        <f t="shared" si="8"/>
        <v/>
      </c>
      <c r="F170" s="342" t="str">
        <f t="shared" si="9"/>
        <v>否</v>
      </c>
      <c r="G170" s="324" t="str">
        <f t="shared" si="10"/>
        <v>项</v>
      </c>
    </row>
    <row r="171" s="320" customFormat="1" ht="38" customHeight="1" spans="1:7">
      <c r="A171" s="344" t="s">
        <v>1601</v>
      </c>
      <c r="B171" s="345" t="s">
        <v>1602</v>
      </c>
      <c r="C171" s="347"/>
      <c r="D171" s="347"/>
      <c r="E171" s="274" t="str">
        <f t="shared" si="8"/>
        <v/>
      </c>
      <c r="F171" s="342" t="str">
        <f t="shared" si="9"/>
        <v>否</v>
      </c>
      <c r="G171" s="324" t="str">
        <f t="shared" si="10"/>
        <v>款</v>
      </c>
    </row>
    <row r="172" ht="38" customHeight="1" spans="1:7">
      <c r="A172" s="344" t="s">
        <v>1603</v>
      </c>
      <c r="B172" s="345" t="s">
        <v>1604</v>
      </c>
      <c r="C172" s="347"/>
      <c r="D172" s="347"/>
      <c r="E172" s="274" t="str">
        <f t="shared" si="8"/>
        <v/>
      </c>
      <c r="F172" s="342" t="str">
        <f t="shared" si="9"/>
        <v>否</v>
      </c>
      <c r="G172" s="324" t="str">
        <f t="shared" si="10"/>
        <v>款</v>
      </c>
    </row>
    <row r="173" ht="38" customHeight="1" spans="1:7">
      <c r="A173" s="344" t="s">
        <v>1605</v>
      </c>
      <c r="B173" s="345" t="s">
        <v>1534</v>
      </c>
      <c r="C173" s="347"/>
      <c r="D173" s="347"/>
      <c r="E173" s="274" t="str">
        <f t="shared" si="8"/>
        <v/>
      </c>
      <c r="F173" s="342" t="str">
        <f t="shared" si="9"/>
        <v>否</v>
      </c>
      <c r="G173" s="324" t="str">
        <f t="shared" si="10"/>
        <v>项</v>
      </c>
    </row>
    <row r="174" ht="38" customHeight="1" spans="1:7">
      <c r="A174" s="344" t="s">
        <v>1606</v>
      </c>
      <c r="B174" s="345" t="s">
        <v>1538</v>
      </c>
      <c r="C174" s="347"/>
      <c r="D174" s="347"/>
      <c r="E174" s="274" t="str">
        <f t="shared" si="8"/>
        <v/>
      </c>
      <c r="F174" s="342" t="str">
        <f t="shared" si="9"/>
        <v>否</v>
      </c>
      <c r="G174" s="324" t="str">
        <f t="shared" si="10"/>
        <v>项</v>
      </c>
    </row>
    <row r="175" s="320" customFormat="1" ht="38" customHeight="1" spans="1:7">
      <c r="A175" s="344" t="s">
        <v>1607</v>
      </c>
      <c r="B175" s="345" t="s">
        <v>1608</v>
      </c>
      <c r="C175" s="347"/>
      <c r="D175" s="347"/>
      <c r="E175" s="274" t="str">
        <f t="shared" si="8"/>
        <v/>
      </c>
      <c r="F175" s="342" t="str">
        <f t="shared" si="9"/>
        <v>否</v>
      </c>
      <c r="G175" s="324" t="str">
        <f t="shared" si="10"/>
        <v>项</v>
      </c>
    </row>
    <row r="176" ht="38" customHeight="1" spans="1:7">
      <c r="A176" s="339" t="s">
        <v>96</v>
      </c>
      <c r="B176" s="340" t="s">
        <v>1609</v>
      </c>
      <c r="C176" s="351">
        <f>C177+C180</f>
        <v>496</v>
      </c>
      <c r="D176" s="351">
        <f>D177+D180</f>
        <v>4339</v>
      </c>
      <c r="E176" s="274">
        <f t="shared" si="8"/>
        <v>7.748</v>
      </c>
      <c r="F176" s="342" t="str">
        <f t="shared" si="9"/>
        <v>是</v>
      </c>
      <c r="G176" s="324" t="str">
        <f t="shared" si="10"/>
        <v>类</v>
      </c>
    </row>
    <row r="177" ht="38" customHeight="1" spans="1:7">
      <c r="A177" s="344" t="s">
        <v>1610</v>
      </c>
      <c r="B177" s="343" t="s">
        <v>1611</v>
      </c>
      <c r="C177" s="346"/>
      <c r="D177" s="346"/>
      <c r="E177" s="274" t="str">
        <f t="shared" si="8"/>
        <v/>
      </c>
      <c r="F177" s="342" t="str">
        <f t="shared" si="9"/>
        <v>否</v>
      </c>
      <c r="G177" s="324" t="str">
        <f t="shared" si="10"/>
        <v>款</v>
      </c>
    </row>
    <row r="178" ht="38" customHeight="1" spans="1:7">
      <c r="A178" s="344" t="s">
        <v>1612</v>
      </c>
      <c r="B178" s="345" t="s">
        <v>1613</v>
      </c>
      <c r="C178" s="347"/>
      <c r="D178" s="347"/>
      <c r="E178" s="274" t="str">
        <f t="shared" si="8"/>
        <v/>
      </c>
      <c r="F178" s="342" t="str">
        <f t="shared" si="9"/>
        <v>否</v>
      </c>
      <c r="G178" s="324" t="str">
        <f t="shared" si="10"/>
        <v>项</v>
      </c>
    </row>
    <row r="179" s="320" customFormat="1" ht="38" customHeight="1" spans="1:7">
      <c r="A179" s="344" t="s">
        <v>1614</v>
      </c>
      <c r="B179" s="345" t="s">
        <v>1615</v>
      </c>
      <c r="C179" s="347"/>
      <c r="D179" s="347"/>
      <c r="E179" s="274" t="str">
        <f t="shared" si="8"/>
        <v/>
      </c>
      <c r="F179" s="342" t="str">
        <f t="shared" si="9"/>
        <v>否</v>
      </c>
      <c r="G179" s="324" t="str">
        <f t="shared" si="10"/>
        <v>项</v>
      </c>
    </row>
    <row r="180" s="320" customFormat="1" ht="38" customHeight="1" spans="1:7">
      <c r="A180" s="344"/>
      <c r="B180" s="343" t="s">
        <v>1616</v>
      </c>
      <c r="C180" s="346">
        <f>C181</f>
        <v>496</v>
      </c>
      <c r="D180" s="346">
        <f>D181</f>
        <v>4339</v>
      </c>
      <c r="E180" s="274">
        <f t="shared" si="8"/>
        <v>7.748</v>
      </c>
      <c r="F180" s="342"/>
      <c r="G180" s="324"/>
    </row>
    <row r="181" s="320" customFormat="1" ht="38" customHeight="1" spans="1:7">
      <c r="A181" s="344"/>
      <c r="B181" s="345" t="s">
        <v>1617</v>
      </c>
      <c r="C181" s="347">
        <v>496</v>
      </c>
      <c r="D181" s="347">
        <v>4339</v>
      </c>
      <c r="E181" s="274">
        <f t="shared" si="8"/>
        <v>7.748</v>
      </c>
      <c r="F181" s="342"/>
      <c r="G181" s="324"/>
    </row>
    <row r="182" s="320" customFormat="1" ht="38" customHeight="1" spans="1:7">
      <c r="A182" s="344"/>
      <c r="B182" s="340" t="s">
        <v>1618</v>
      </c>
      <c r="C182" s="351">
        <f>C183</f>
        <v>0</v>
      </c>
      <c r="D182" s="351">
        <f>D183</f>
        <v>90</v>
      </c>
      <c r="E182" s="274" t="str">
        <f t="shared" si="8"/>
        <v/>
      </c>
      <c r="F182" s="342"/>
      <c r="G182" s="324"/>
    </row>
    <row r="183" s="320" customFormat="1" ht="38" customHeight="1" spans="1:7">
      <c r="A183" s="344"/>
      <c r="B183" s="343" t="s">
        <v>1616</v>
      </c>
      <c r="C183" s="346">
        <f>C184</f>
        <v>0</v>
      </c>
      <c r="D183" s="346">
        <f>D184</f>
        <v>90</v>
      </c>
      <c r="E183" s="274" t="str">
        <f t="shared" si="8"/>
        <v/>
      </c>
      <c r="F183" s="342"/>
      <c r="G183" s="324"/>
    </row>
    <row r="184" s="320" customFormat="1" ht="38" customHeight="1" spans="1:7">
      <c r="A184" s="344"/>
      <c r="B184" s="345" t="s">
        <v>1619</v>
      </c>
      <c r="C184" s="347">
        <v>0</v>
      </c>
      <c r="D184" s="347">
        <v>90</v>
      </c>
      <c r="E184" s="274" t="str">
        <f t="shared" si="8"/>
        <v/>
      </c>
      <c r="F184" s="342"/>
      <c r="G184" s="324"/>
    </row>
    <row r="185" s="320" customFormat="1" ht="38" customHeight="1" spans="1:7">
      <c r="A185" s="339" t="s">
        <v>118</v>
      </c>
      <c r="B185" s="340" t="s">
        <v>1620</v>
      </c>
      <c r="C185" s="351">
        <f>C186+C199</f>
        <v>1354</v>
      </c>
      <c r="D185" s="351">
        <f>D199+D211</f>
        <v>7155</v>
      </c>
      <c r="E185" s="274">
        <f t="shared" si="8"/>
        <v>4.284</v>
      </c>
      <c r="F185" s="342" t="str">
        <f t="shared" ref="F185:F210" si="11">IF(LEN(A185)=3,"是",IF(B185&lt;&gt;"",IF(SUM(C185:D185)&lt;&gt;0,"是","否"),"是"))</f>
        <v>是</v>
      </c>
      <c r="G185" s="324" t="str">
        <f t="shared" ref="G185:G210" si="12">IF(LEN(A185)=3,"类",IF(LEN(A185)=5,"款","项"))</f>
        <v>类</v>
      </c>
    </row>
    <row r="186" ht="38" customHeight="1" spans="1:7">
      <c r="A186" s="344" t="s">
        <v>1621</v>
      </c>
      <c r="B186" s="343" t="s">
        <v>1622</v>
      </c>
      <c r="C186" s="346"/>
      <c r="D186" s="346"/>
      <c r="E186" s="274" t="str">
        <f t="shared" si="8"/>
        <v/>
      </c>
      <c r="F186" s="342" t="str">
        <f t="shared" si="11"/>
        <v>否</v>
      </c>
      <c r="G186" s="324" t="str">
        <f t="shared" si="12"/>
        <v>款</v>
      </c>
    </row>
    <row r="187" ht="38" customHeight="1" spans="1:7">
      <c r="A187" s="344" t="s">
        <v>1623</v>
      </c>
      <c r="B187" s="345" t="s">
        <v>1624</v>
      </c>
      <c r="C187" s="347"/>
      <c r="D187" s="347"/>
      <c r="E187" s="274" t="str">
        <f t="shared" si="8"/>
        <v/>
      </c>
      <c r="F187" s="342" t="str">
        <f t="shared" si="11"/>
        <v>否</v>
      </c>
      <c r="G187" s="324" t="str">
        <f t="shared" si="12"/>
        <v>项</v>
      </c>
    </row>
    <row r="188" s="320" customFormat="1" ht="38" customHeight="1" spans="1:7">
      <c r="A188" s="344" t="s">
        <v>1625</v>
      </c>
      <c r="B188" s="345" t="s">
        <v>1626</v>
      </c>
      <c r="C188" s="347"/>
      <c r="D188" s="347"/>
      <c r="E188" s="274" t="str">
        <f t="shared" si="8"/>
        <v/>
      </c>
      <c r="F188" s="342" t="str">
        <f t="shared" si="11"/>
        <v>否</v>
      </c>
      <c r="G188" s="324" t="str">
        <f t="shared" si="12"/>
        <v>项</v>
      </c>
    </row>
    <row r="189" s="320" customFormat="1" ht="38" customHeight="1" spans="1:7">
      <c r="A189" s="344" t="s">
        <v>1627</v>
      </c>
      <c r="B189" s="345" t="s">
        <v>1628</v>
      </c>
      <c r="C189" s="347"/>
      <c r="D189" s="347"/>
      <c r="E189" s="274" t="str">
        <f t="shared" si="8"/>
        <v/>
      </c>
      <c r="F189" s="342" t="str">
        <f t="shared" si="11"/>
        <v>否</v>
      </c>
      <c r="G189" s="324" t="str">
        <f t="shared" si="12"/>
        <v>项</v>
      </c>
    </row>
    <row r="190" ht="38" customHeight="1" spans="1:7">
      <c r="A190" s="344" t="s">
        <v>1629</v>
      </c>
      <c r="B190" s="343" t="s">
        <v>1630</v>
      </c>
      <c r="C190" s="346"/>
      <c r="D190" s="346"/>
      <c r="E190" s="274" t="str">
        <f t="shared" si="8"/>
        <v/>
      </c>
      <c r="F190" s="342" t="str">
        <f t="shared" si="11"/>
        <v>否</v>
      </c>
      <c r="G190" s="324" t="str">
        <f t="shared" si="12"/>
        <v>款</v>
      </c>
    </row>
    <row r="191" s="320" customFormat="1" ht="38" customHeight="1" spans="1:7">
      <c r="A191" s="344" t="s">
        <v>1631</v>
      </c>
      <c r="B191" s="345" t="s">
        <v>1632</v>
      </c>
      <c r="C191" s="347"/>
      <c r="D191" s="347"/>
      <c r="E191" s="274" t="str">
        <f t="shared" si="8"/>
        <v/>
      </c>
      <c r="F191" s="342" t="str">
        <f t="shared" si="11"/>
        <v>否</v>
      </c>
      <c r="G191" s="324" t="str">
        <f t="shared" si="12"/>
        <v>项</v>
      </c>
    </row>
    <row r="192" ht="38" customHeight="1" spans="1:7">
      <c r="A192" s="344" t="s">
        <v>1633</v>
      </c>
      <c r="B192" s="345" t="s">
        <v>1634</v>
      </c>
      <c r="C192" s="347"/>
      <c r="D192" s="347"/>
      <c r="E192" s="274" t="str">
        <f t="shared" si="8"/>
        <v/>
      </c>
      <c r="F192" s="342" t="str">
        <f t="shared" si="11"/>
        <v>否</v>
      </c>
      <c r="G192" s="324" t="str">
        <f t="shared" si="12"/>
        <v>项</v>
      </c>
    </row>
    <row r="193" ht="38" customHeight="1" spans="1:7">
      <c r="A193" s="344" t="s">
        <v>1635</v>
      </c>
      <c r="B193" s="345" t="s">
        <v>1636</v>
      </c>
      <c r="C193" s="347"/>
      <c r="D193" s="347"/>
      <c r="E193" s="274" t="str">
        <f t="shared" si="8"/>
        <v/>
      </c>
      <c r="F193" s="342" t="str">
        <f t="shared" si="11"/>
        <v>否</v>
      </c>
      <c r="G193" s="324" t="str">
        <f t="shared" si="12"/>
        <v>项</v>
      </c>
    </row>
    <row r="194" ht="38" customHeight="1" spans="1:7">
      <c r="A194" s="344" t="s">
        <v>1637</v>
      </c>
      <c r="B194" s="345" t="s">
        <v>1638</v>
      </c>
      <c r="C194" s="347"/>
      <c r="D194" s="347"/>
      <c r="E194" s="274" t="str">
        <f t="shared" si="8"/>
        <v/>
      </c>
      <c r="F194" s="342" t="str">
        <f t="shared" si="11"/>
        <v>否</v>
      </c>
      <c r="G194" s="324" t="str">
        <f t="shared" si="12"/>
        <v>项</v>
      </c>
    </row>
    <row r="195" ht="38" customHeight="1" spans="1:7">
      <c r="A195" s="344" t="s">
        <v>1639</v>
      </c>
      <c r="B195" s="345" t="s">
        <v>1640</v>
      </c>
      <c r="C195" s="347"/>
      <c r="D195" s="347"/>
      <c r="E195" s="274" t="str">
        <f t="shared" si="8"/>
        <v/>
      </c>
      <c r="F195" s="342" t="str">
        <f t="shared" si="11"/>
        <v>否</v>
      </c>
      <c r="G195" s="324" t="str">
        <f t="shared" si="12"/>
        <v>项</v>
      </c>
    </row>
    <row r="196" ht="38" customHeight="1" spans="1:7">
      <c r="A196" s="344" t="s">
        <v>1641</v>
      </c>
      <c r="B196" s="345" t="s">
        <v>1642</v>
      </c>
      <c r="C196" s="347"/>
      <c r="D196" s="347"/>
      <c r="E196" s="274" t="str">
        <f t="shared" ref="E196:E259" si="13">IF(C196&gt;0,D196/C196-1,IF(C196&lt;0,-(D196/C196-1),""))</f>
        <v/>
      </c>
      <c r="F196" s="342" t="str">
        <f t="shared" si="11"/>
        <v>否</v>
      </c>
      <c r="G196" s="324" t="str">
        <f t="shared" si="12"/>
        <v>项</v>
      </c>
    </row>
    <row r="197" s="320" customFormat="1" ht="38" customHeight="1" spans="1:7">
      <c r="A197" s="344" t="s">
        <v>1643</v>
      </c>
      <c r="B197" s="345" t="s">
        <v>1644</v>
      </c>
      <c r="C197" s="347"/>
      <c r="D197" s="347"/>
      <c r="E197" s="274" t="str">
        <f t="shared" si="13"/>
        <v/>
      </c>
      <c r="F197" s="342" t="str">
        <f t="shared" si="11"/>
        <v>否</v>
      </c>
      <c r="G197" s="324" t="str">
        <f t="shared" si="12"/>
        <v>项</v>
      </c>
    </row>
    <row r="198" ht="38" customHeight="1" spans="1:7">
      <c r="A198" s="344" t="s">
        <v>1645</v>
      </c>
      <c r="B198" s="345" t="s">
        <v>1646</v>
      </c>
      <c r="C198" s="347"/>
      <c r="D198" s="347"/>
      <c r="E198" s="274" t="str">
        <f t="shared" si="13"/>
        <v/>
      </c>
      <c r="F198" s="342" t="str">
        <f t="shared" si="11"/>
        <v>否</v>
      </c>
      <c r="G198" s="324" t="str">
        <f t="shared" si="12"/>
        <v>项</v>
      </c>
    </row>
    <row r="199" ht="38" customHeight="1" spans="1:7">
      <c r="A199" s="344" t="s">
        <v>1647</v>
      </c>
      <c r="B199" s="343" t="s">
        <v>1648</v>
      </c>
      <c r="C199" s="346">
        <f>SUM(C200:C210)</f>
        <v>1354</v>
      </c>
      <c r="D199" s="346">
        <f>SUM(D200:D210)</f>
        <v>2303</v>
      </c>
      <c r="E199" s="274">
        <f t="shared" si="13"/>
        <v>0.701</v>
      </c>
      <c r="F199" s="342" t="str">
        <f t="shared" si="11"/>
        <v>是</v>
      </c>
      <c r="G199" s="324" t="str">
        <f t="shared" si="12"/>
        <v>款</v>
      </c>
    </row>
    <row r="200" ht="38" customHeight="1" spans="1:7">
      <c r="A200" s="353">
        <v>2296001</v>
      </c>
      <c r="B200" s="345" t="s">
        <v>1649</v>
      </c>
      <c r="C200" s="347"/>
      <c r="D200" s="347"/>
      <c r="E200" s="274" t="str">
        <f t="shared" si="13"/>
        <v/>
      </c>
      <c r="F200" s="342" t="str">
        <f t="shared" si="11"/>
        <v>否</v>
      </c>
      <c r="G200" s="324" t="str">
        <f t="shared" si="12"/>
        <v>项</v>
      </c>
    </row>
    <row r="201" s="320" customFormat="1" ht="38" customHeight="1" spans="1:7">
      <c r="A201" s="344" t="s">
        <v>1650</v>
      </c>
      <c r="B201" s="345" t="s">
        <v>1651</v>
      </c>
      <c r="C201" s="347">
        <v>125</v>
      </c>
      <c r="D201" s="347">
        <v>514</v>
      </c>
      <c r="E201" s="274">
        <f t="shared" si="13"/>
        <v>3.112</v>
      </c>
      <c r="F201" s="342" t="str">
        <f t="shared" si="11"/>
        <v>是</v>
      </c>
      <c r="G201" s="324" t="str">
        <f t="shared" si="12"/>
        <v>项</v>
      </c>
    </row>
    <row r="202" ht="38" customHeight="1" spans="1:7">
      <c r="A202" s="344" t="s">
        <v>1652</v>
      </c>
      <c r="B202" s="345" t="s">
        <v>1653</v>
      </c>
      <c r="C202" s="347">
        <v>441</v>
      </c>
      <c r="D202" s="347">
        <v>1063</v>
      </c>
      <c r="E202" s="274">
        <f t="shared" si="13"/>
        <v>1.41</v>
      </c>
      <c r="F202" s="342" t="str">
        <f t="shared" si="11"/>
        <v>是</v>
      </c>
      <c r="G202" s="324" t="str">
        <f t="shared" si="12"/>
        <v>项</v>
      </c>
    </row>
    <row r="203" ht="38" customHeight="1" spans="1:7">
      <c r="A203" s="344" t="s">
        <v>1654</v>
      </c>
      <c r="B203" s="345" t="s">
        <v>1655</v>
      </c>
      <c r="C203" s="347"/>
      <c r="D203" s="347"/>
      <c r="E203" s="274" t="str">
        <f t="shared" si="13"/>
        <v/>
      </c>
      <c r="F203" s="342" t="str">
        <f t="shared" si="11"/>
        <v>否</v>
      </c>
      <c r="G203" s="324" t="str">
        <f t="shared" si="12"/>
        <v>项</v>
      </c>
    </row>
    <row r="204" ht="38" customHeight="1" spans="1:7">
      <c r="A204" s="344" t="s">
        <v>1656</v>
      </c>
      <c r="B204" s="345" t="s">
        <v>1657</v>
      </c>
      <c r="C204" s="347"/>
      <c r="D204" s="347"/>
      <c r="E204" s="274" t="str">
        <f t="shared" si="13"/>
        <v/>
      </c>
      <c r="F204" s="342" t="str">
        <f t="shared" si="11"/>
        <v>否</v>
      </c>
      <c r="G204" s="324" t="str">
        <f t="shared" si="12"/>
        <v>项</v>
      </c>
    </row>
    <row r="205" ht="38" customHeight="1" spans="1:7">
      <c r="A205" s="344" t="s">
        <v>1658</v>
      </c>
      <c r="B205" s="345" t="s">
        <v>1659</v>
      </c>
      <c r="C205" s="347">
        <v>430</v>
      </c>
      <c r="D205" s="347">
        <v>440</v>
      </c>
      <c r="E205" s="274">
        <f t="shared" si="13"/>
        <v>0.023</v>
      </c>
      <c r="F205" s="342" t="str">
        <f t="shared" si="11"/>
        <v>是</v>
      </c>
      <c r="G205" s="324" t="str">
        <f t="shared" si="12"/>
        <v>项</v>
      </c>
    </row>
    <row r="206" s="320" customFormat="1" ht="38" customHeight="1" spans="1:7">
      <c r="A206" s="344" t="s">
        <v>1660</v>
      </c>
      <c r="B206" s="345" t="s">
        <v>1661</v>
      </c>
      <c r="C206" s="347"/>
      <c r="D206" s="347"/>
      <c r="E206" s="274" t="str">
        <f t="shared" si="13"/>
        <v/>
      </c>
      <c r="F206" s="342" t="str">
        <f t="shared" si="11"/>
        <v>否</v>
      </c>
      <c r="G206" s="324" t="str">
        <f t="shared" si="12"/>
        <v>项</v>
      </c>
    </row>
    <row r="207" s="320" customFormat="1" ht="38" customHeight="1" spans="1:7">
      <c r="A207" s="344" t="s">
        <v>1662</v>
      </c>
      <c r="B207" s="345" t="s">
        <v>1663</v>
      </c>
      <c r="C207" s="347"/>
      <c r="D207" s="347"/>
      <c r="E207" s="274" t="str">
        <f t="shared" si="13"/>
        <v/>
      </c>
      <c r="F207" s="342" t="str">
        <f t="shared" si="11"/>
        <v>否</v>
      </c>
      <c r="G207" s="324" t="str">
        <f t="shared" si="12"/>
        <v>项</v>
      </c>
    </row>
    <row r="208" s="320" customFormat="1" ht="38" customHeight="1" spans="1:7">
      <c r="A208" s="344" t="s">
        <v>1664</v>
      </c>
      <c r="B208" s="345" t="s">
        <v>1665</v>
      </c>
      <c r="C208" s="347"/>
      <c r="D208" s="347"/>
      <c r="E208" s="274" t="str">
        <f t="shared" si="13"/>
        <v/>
      </c>
      <c r="F208" s="342" t="str">
        <f t="shared" si="11"/>
        <v>否</v>
      </c>
      <c r="G208" s="324" t="str">
        <f t="shared" si="12"/>
        <v>项</v>
      </c>
    </row>
    <row r="209" ht="38" customHeight="1" spans="1:7">
      <c r="A209" s="344" t="s">
        <v>1666</v>
      </c>
      <c r="B209" s="345" t="s">
        <v>1667</v>
      </c>
      <c r="C209" s="347"/>
      <c r="D209" s="347"/>
      <c r="E209" s="274" t="str">
        <f t="shared" si="13"/>
        <v/>
      </c>
      <c r="F209" s="342" t="str">
        <f t="shared" si="11"/>
        <v>否</v>
      </c>
      <c r="G209" s="324" t="str">
        <f t="shared" si="12"/>
        <v>项</v>
      </c>
    </row>
    <row r="210" s="320" customFormat="1" ht="38" customHeight="1" spans="1:7">
      <c r="A210" s="344" t="s">
        <v>1668</v>
      </c>
      <c r="B210" s="345" t="s">
        <v>1669</v>
      </c>
      <c r="C210" s="347">
        <v>358</v>
      </c>
      <c r="D210" s="347">
        <v>286</v>
      </c>
      <c r="E210" s="274">
        <f t="shared" si="13"/>
        <v>-0.201</v>
      </c>
      <c r="F210" s="342" t="str">
        <f t="shared" si="11"/>
        <v>是</v>
      </c>
      <c r="G210" s="324" t="str">
        <f t="shared" si="12"/>
        <v>项</v>
      </c>
    </row>
    <row r="211" s="320" customFormat="1" ht="38" customHeight="1" spans="1:7">
      <c r="A211" s="344"/>
      <c r="B211" s="343" t="s">
        <v>1670</v>
      </c>
      <c r="C211" s="346"/>
      <c r="D211" s="346">
        <f>D212</f>
        <v>4852</v>
      </c>
      <c r="E211" s="274" t="str">
        <f t="shared" si="13"/>
        <v/>
      </c>
      <c r="F211" s="342"/>
      <c r="G211" s="324"/>
    </row>
    <row r="212" s="320" customFormat="1" ht="38" customHeight="1" spans="1:7">
      <c r="A212" s="344"/>
      <c r="B212" s="345" t="s">
        <v>1671</v>
      </c>
      <c r="C212" s="347"/>
      <c r="D212" s="347">
        <v>4852</v>
      </c>
      <c r="E212" s="274" t="str">
        <f t="shared" si="13"/>
        <v/>
      </c>
      <c r="F212" s="342"/>
      <c r="G212" s="324"/>
    </row>
    <row r="213" s="320" customFormat="1" ht="38" customHeight="1" spans="1:7">
      <c r="A213" s="339" t="s">
        <v>114</v>
      </c>
      <c r="B213" s="340" t="s">
        <v>1672</v>
      </c>
      <c r="C213" s="351">
        <f>SUM(C227:C228)</f>
        <v>11882</v>
      </c>
      <c r="D213" s="351">
        <f>SUM(D227:D228)</f>
        <v>11882</v>
      </c>
      <c r="E213" s="274">
        <f t="shared" si="13"/>
        <v>0</v>
      </c>
      <c r="F213" s="342" t="str">
        <f t="shared" ref="F213:F269" si="14">IF(LEN(A213)=3,"是",IF(B213&lt;&gt;"",IF(SUM(C213:D213)&lt;&gt;0,"是","否"),"是"))</f>
        <v>是</v>
      </c>
      <c r="G213" s="324" t="str">
        <f t="shared" ref="G213:G268" si="15">IF(LEN(A213)=3,"类",IF(LEN(A213)=5,"款","项"))</f>
        <v>类</v>
      </c>
    </row>
    <row r="214" s="320" customFormat="1" ht="38" customHeight="1" spans="1:7">
      <c r="A214" s="344" t="s">
        <v>1673</v>
      </c>
      <c r="B214" s="345" t="s">
        <v>1674</v>
      </c>
      <c r="C214" s="347"/>
      <c r="D214" s="347"/>
      <c r="E214" s="274" t="str">
        <f t="shared" si="13"/>
        <v/>
      </c>
      <c r="F214" s="342" t="str">
        <f t="shared" si="14"/>
        <v>否</v>
      </c>
      <c r="G214" s="324" t="str">
        <f t="shared" si="15"/>
        <v>项</v>
      </c>
    </row>
    <row r="215" s="320" customFormat="1" ht="38" customHeight="1" spans="1:7">
      <c r="A215" s="344" t="s">
        <v>1675</v>
      </c>
      <c r="B215" s="345" t="s">
        <v>1676</v>
      </c>
      <c r="C215" s="347"/>
      <c r="D215" s="347"/>
      <c r="E215" s="274" t="str">
        <f t="shared" si="13"/>
        <v/>
      </c>
      <c r="F215" s="342" t="str">
        <f t="shared" si="14"/>
        <v>否</v>
      </c>
      <c r="G215" s="324" t="str">
        <f t="shared" si="15"/>
        <v>项</v>
      </c>
    </row>
    <row r="216" s="320" customFormat="1" ht="38" customHeight="1" spans="1:7">
      <c r="A216" s="344" t="s">
        <v>1677</v>
      </c>
      <c r="B216" s="345" t="s">
        <v>1678</v>
      </c>
      <c r="C216" s="347"/>
      <c r="D216" s="347"/>
      <c r="E216" s="274" t="str">
        <f t="shared" si="13"/>
        <v/>
      </c>
      <c r="F216" s="342" t="str">
        <f t="shared" si="14"/>
        <v>否</v>
      </c>
      <c r="G216" s="324" t="str">
        <f t="shared" si="15"/>
        <v>项</v>
      </c>
    </row>
    <row r="217" s="320" customFormat="1" ht="38" customHeight="1" spans="1:7">
      <c r="A217" s="344" t="s">
        <v>1679</v>
      </c>
      <c r="B217" s="345" t="s">
        <v>1680</v>
      </c>
      <c r="C217" s="347"/>
      <c r="D217" s="347"/>
      <c r="E217" s="274" t="str">
        <f t="shared" si="13"/>
        <v/>
      </c>
      <c r="F217" s="342" t="str">
        <f t="shared" si="14"/>
        <v>否</v>
      </c>
      <c r="G217" s="324" t="str">
        <f t="shared" si="15"/>
        <v>项</v>
      </c>
    </row>
    <row r="218" s="320" customFormat="1" ht="38" customHeight="1" spans="1:7">
      <c r="A218" s="344" t="s">
        <v>1681</v>
      </c>
      <c r="B218" s="345" t="s">
        <v>1682</v>
      </c>
      <c r="C218" s="347"/>
      <c r="D218" s="347"/>
      <c r="E218" s="274" t="str">
        <f t="shared" si="13"/>
        <v/>
      </c>
      <c r="F218" s="342" t="str">
        <f t="shared" si="14"/>
        <v>否</v>
      </c>
      <c r="G218" s="324" t="str">
        <f t="shared" si="15"/>
        <v>项</v>
      </c>
    </row>
    <row r="219" ht="38" customHeight="1" spans="1:7">
      <c r="A219" s="344" t="s">
        <v>1683</v>
      </c>
      <c r="B219" s="345" t="s">
        <v>1684</v>
      </c>
      <c r="C219" s="347"/>
      <c r="D219" s="347"/>
      <c r="E219" s="274" t="str">
        <f t="shared" si="13"/>
        <v/>
      </c>
      <c r="F219" s="342" t="str">
        <f t="shared" si="14"/>
        <v>否</v>
      </c>
      <c r="G219" s="324" t="str">
        <f t="shared" si="15"/>
        <v>项</v>
      </c>
    </row>
    <row r="220" ht="38" customHeight="1" spans="1:7">
      <c r="A220" s="344" t="s">
        <v>1685</v>
      </c>
      <c r="B220" s="345" t="s">
        <v>1686</v>
      </c>
      <c r="C220" s="347"/>
      <c r="D220" s="347"/>
      <c r="E220" s="274" t="str">
        <f t="shared" si="13"/>
        <v/>
      </c>
      <c r="F220" s="342" t="str">
        <f t="shared" si="14"/>
        <v>否</v>
      </c>
      <c r="G220" s="324" t="str">
        <f t="shared" si="15"/>
        <v>项</v>
      </c>
    </row>
    <row r="221" ht="38" customHeight="1" spans="1:7">
      <c r="A221" s="344" t="s">
        <v>1687</v>
      </c>
      <c r="B221" s="345" t="s">
        <v>1688</v>
      </c>
      <c r="C221" s="347"/>
      <c r="D221" s="347"/>
      <c r="E221" s="274" t="str">
        <f t="shared" si="13"/>
        <v/>
      </c>
      <c r="F221" s="342" t="str">
        <f t="shared" si="14"/>
        <v>否</v>
      </c>
      <c r="G221" s="324" t="str">
        <f t="shared" si="15"/>
        <v>项</v>
      </c>
    </row>
    <row r="222" ht="38" customHeight="1" spans="1:7">
      <c r="A222" s="344" t="s">
        <v>1689</v>
      </c>
      <c r="B222" s="345" t="s">
        <v>1690</v>
      </c>
      <c r="C222" s="347"/>
      <c r="D222" s="347"/>
      <c r="E222" s="274" t="str">
        <f t="shared" si="13"/>
        <v/>
      </c>
      <c r="F222" s="342" t="str">
        <f t="shared" si="14"/>
        <v>否</v>
      </c>
      <c r="G222" s="324" t="str">
        <f t="shared" si="15"/>
        <v>项</v>
      </c>
    </row>
    <row r="223" ht="38" customHeight="1" spans="1:7">
      <c r="A223" s="344" t="s">
        <v>1691</v>
      </c>
      <c r="B223" s="345" t="s">
        <v>1692</v>
      </c>
      <c r="C223" s="347"/>
      <c r="D223" s="347"/>
      <c r="E223" s="274" t="str">
        <f t="shared" si="13"/>
        <v/>
      </c>
      <c r="F223" s="342" t="str">
        <f t="shared" si="14"/>
        <v>否</v>
      </c>
      <c r="G223" s="324" t="str">
        <f t="shared" si="15"/>
        <v>项</v>
      </c>
    </row>
    <row r="224" ht="38" customHeight="1" spans="1:7">
      <c r="A224" s="344" t="s">
        <v>1693</v>
      </c>
      <c r="B224" s="345" t="s">
        <v>1694</v>
      </c>
      <c r="C224" s="347"/>
      <c r="D224" s="347"/>
      <c r="E224" s="274" t="str">
        <f t="shared" si="13"/>
        <v/>
      </c>
      <c r="F224" s="342" t="str">
        <f t="shared" si="14"/>
        <v>否</v>
      </c>
      <c r="G224" s="324" t="str">
        <f t="shared" si="15"/>
        <v>项</v>
      </c>
    </row>
    <row r="225" ht="38" customHeight="1" spans="1:7">
      <c r="A225" s="344" t="s">
        <v>1695</v>
      </c>
      <c r="B225" s="345" t="s">
        <v>1696</v>
      </c>
      <c r="C225" s="347"/>
      <c r="D225" s="347"/>
      <c r="E225" s="274" t="str">
        <f t="shared" si="13"/>
        <v/>
      </c>
      <c r="F225" s="342" t="str">
        <f t="shared" si="14"/>
        <v>否</v>
      </c>
      <c r="G225" s="324" t="str">
        <f t="shared" si="15"/>
        <v>项</v>
      </c>
    </row>
    <row r="226" s="320" customFormat="1" ht="38" customHeight="1" spans="1:7">
      <c r="A226" s="344" t="s">
        <v>1697</v>
      </c>
      <c r="B226" s="345" t="s">
        <v>1698</v>
      </c>
      <c r="C226" s="347"/>
      <c r="D226" s="347"/>
      <c r="E226" s="274" t="str">
        <f t="shared" si="13"/>
        <v/>
      </c>
      <c r="F226" s="342" t="str">
        <f t="shared" si="14"/>
        <v>否</v>
      </c>
      <c r="G226" s="324" t="str">
        <f t="shared" si="15"/>
        <v>项</v>
      </c>
    </row>
    <row r="227" s="320" customFormat="1" ht="38" customHeight="1" spans="1:7">
      <c r="A227" s="344" t="s">
        <v>1699</v>
      </c>
      <c r="B227" s="345" t="s">
        <v>1700</v>
      </c>
      <c r="C227" s="347">
        <v>5461</v>
      </c>
      <c r="D227" s="347">
        <v>5461</v>
      </c>
      <c r="E227" s="274">
        <f t="shared" si="13"/>
        <v>0</v>
      </c>
      <c r="F227" s="342" t="str">
        <f t="shared" si="14"/>
        <v>是</v>
      </c>
      <c r="G227" s="324" t="str">
        <f t="shared" si="15"/>
        <v>项</v>
      </c>
    </row>
    <row r="228" s="320" customFormat="1" ht="38" customHeight="1" spans="1:7">
      <c r="A228" s="344" t="s">
        <v>1701</v>
      </c>
      <c r="B228" s="345" t="s">
        <v>1702</v>
      </c>
      <c r="C228" s="347">
        <v>6421</v>
      </c>
      <c r="D228" s="347">
        <v>6421</v>
      </c>
      <c r="E228" s="274">
        <f t="shared" si="13"/>
        <v>0</v>
      </c>
      <c r="F228" s="342" t="str">
        <f t="shared" si="14"/>
        <v>是</v>
      </c>
      <c r="G228" s="324" t="str">
        <f t="shared" si="15"/>
        <v>项</v>
      </c>
    </row>
    <row r="229" ht="38" customHeight="1" spans="1:7">
      <c r="A229" s="344" t="s">
        <v>1703</v>
      </c>
      <c r="B229" s="345" t="s">
        <v>1704</v>
      </c>
      <c r="C229" s="347"/>
      <c r="D229" s="347"/>
      <c r="E229" s="274" t="str">
        <f t="shared" si="13"/>
        <v/>
      </c>
      <c r="F229" s="342" t="str">
        <f t="shared" si="14"/>
        <v>否</v>
      </c>
      <c r="G229" s="324" t="str">
        <f t="shared" si="15"/>
        <v>项</v>
      </c>
    </row>
    <row r="230" s="320" customFormat="1" ht="38" customHeight="1" spans="1:7">
      <c r="A230" s="339" t="s">
        <v>116</v>
      </c>
      <c r="B230" s="340" t="s">
        <v>1705</v>
      </c>
      <c r="C230" s="351">
        <f>SUM(C231:C247)</f>
        <v>0</v>
      </c>
      <c r="D230" s="351">
        <f>SUM(D231:D247)</f>
        <v>0</v>
      </c>
      <c r="E230" s="274" t="str">
        <f t="shared" si="13"/>
        <v/>
      </c>
      <c r="F230" s="342" t="str">
        <f t="shared" si="14"/>
        <v>是</v>
      </c>
      <c r="G230" s="324" t="str">
        <f t="shared" si="15"/>
        <v>类</v>
      </c>
    </row>
    <row r="231" s="320" customFormat="1" ht="38" customHeight="1" spans="1:7">
      <c r="A231" s="353">
        <v>23304</v>
      </c>
      <c r="B231" s="343" t="s">
        <v>1706</v>
      </c>
      <c r="C231" s="346"/>
      <c r="D231" s="346"/>
      <c r="E231" s="274" t="str">
        <f t="shared" si="13"/>
        <v/>
      </c>
      <c r="F231" s="342" t="str">
        <f t="shared" si="14"/>
        <v>否</v>
      </c>
      <c r="G231" s="324" t="str">
        <f t="shared" si="15"/>
        <v>款</v>
      </c>
    </row>
    <row r="232" ht="38" customHeight="1" spans="1:7">
      <c r="A232" s="344" t="s">
        <v>1707</v>
      </c>
      <c r="B232" s="345" t="s">
        <v>1708</v>
      </c>
      <c r="C232" s="347"/>
      <c r="D232" s="347"/>
      <c r="E232" s="274" t="str">
        <f t="shared" si="13"/>
        <v/>
      </c>
      <c r="F232" s="342" t="str">
        <f t="shared" si="14"/>
        <v>否</v>
      </c>
      <c r="G232" s="324" t="str">
        <f t="shared" si="15"/>
        <v>项</v>
      </c>
    </row>
    <row r="233" s="320" customFormat="1" ht="38" customHeight="1" spans="1:7">
      <c r="A233" s="344" t="s">
        <v>1709</v>
      </c>
      <c r="B233" s="345" t="s">
        <v>1710</v>
      </c>
      <c r="C233" s="347"/>
      <c r="D233" s="347"/>
      <c r="E233" s="274" t="str">
        <f t="shared" si="13"/>
        <v/>
      </c>
      <c r="F233" s="342" t="str">
        <f t="shared" si="14"/>
        <v>否</v>
      </c>
      <c r="G233" s="324" t="str">
        <f t="shared" si="15"/>
        <v>项</v>
      </c>
    </row>
    <row r="234" ht="38" customHeight="1" spans="1:7">
      <c r="A234" s="344" t="s">
        <v>1711</v>
      </c>
      <c r="B234" s="345" t="s">
        <v>1712</v>
      </c>
      <c r="C234" s="347"/>
      <c r="D234" s="347"/>
      <c r="E234" s="274" t="str">
        <f t="shared" si="13"/>
        <v/>
      </c>
      <c r="F234" s="342" t="str">
        <f t="shared" si="14"/>
        <v>否</v>
      </c>
      <c r="G234" s="324" t="str">
        <f t="shared" si="15"/>
        <v>项</v>
      </c>
    </row>
    <row r="235" s="320" customFormat="1" ht="38" customHeight="1" spans="1:7">
      <c r="A235" s="344" t="s">
        <v>1713</v>
      </c>
      <c r="B235" s="345" t="s">
        <v>1714</v>
      </c>
      <c r="C235" s="347"/>
      <c r="D235" s="347"/>
      <c r="E235" s="274" t="str">
        <f t="shared" si="13"/>
        <v/>
      </c>
      <c r="F235" s="342" t="str">
        <f t="shared" si="14"/>
        <v>否</v>
      </c>
      <c r="G235" s="324" t="str">
        <f t="shared" si="15"/>
        <v>项</v>
      </c>
    </row>
    <row r="236" s="320" customFormat="1" ht="38" customHeight="1" spans="1:7">
      <c r="A236" s="344" t="s">
        <v>1715</v>
      </c>
      <c r="B236" s="345" t="s">
        <v>1716</v>
      </c>
      <c r="C236" s="347"/>
      <c r="D236" s="347"/>
      <c r="E236" s="274" t="str">
        <f t="shared" si="13"/>
        <v/>
      </c>
      <c r="F236" s="342" t="str">
        <f t="shared" si="14"/>
        <v>否</v>
      </c>
      <c r="G236" s="324" t="str">
        <f t="shared" si="15"/>
        <v>项</v>
      </c>
    </row>
    <row r="237" ht="38" customHeight="1" spans="1:7">
      <c r="A237" s="344" t="s">
        <v>1717</v>
      </c>
      <c r="B237" s="345" t="s">
        <v>1718</v>
      </c>
      <c r="C237" s="347"/>
      <c r="D237" s="347"/>
      <c r="E237" s="274" t="str">
        <f t="shared" si="13"/>
        <v/>
      </c>
      <c r="F237" s="342" t="str">
        <f t="shared" si="14"/>
        <v>否</v>
      </c>
      <c r="G237" s="324" t="str">
        <f t="shared" si="15"/>
        <v>项</v>
      </c>
    </row>
    <row r="238" ht="38" customHeight="1" spans="1:7">
      <c r="A238" s="344" t="s">
        <v>1719</v>
      </c>
      <c r="B238" s="345" t="s">
        <v>1720</v>
      </c>
      <c r="C238" s="347"/>
      <c r="D238" s="347"/>
      <c r="E238" s="274" t="str">
        <f t="shared" si="13"/>
        <v/>
      </c>
      <c r="F238" s="342" t="str">
        <f t="shared" si="14"/>
        <v>否</v>
      </c>
      <c r="G238" s="324" t="str">
        <f t="shared" si="15"/>
        <v>项</v>
      </c>
    </row>
    <row r="239" ht="38" customHeight="1" spans="1:7">
      <c r="A239" s="344" t="s">
        <v>1721</v>
      </c>
      <c r="B239" s="345" t="s">
        <v>1722</v>
      </c>
      <c r="C239" s="347"/>
      <c r="D239" s="347"/>
      <c r="E239" s="274" t="str">
        <f t="shared" si="13"/>
        <v/>
      </c>
      <c r="F239" s="342" t="str">
        <f t="shared" si="14"/>
        <v>否</v>
      </c>
      <c r="G239" s="324" t="str">
        <f t="shared" si="15"/>
        <v>项</v>
      </c>
    </row>
    <row r="240" ht="38" customHeight="1" spans="1:7">
      <c r="A240" s="344" t="s">
        <v>1723</v>
      </c>
      <c r="B240" s="345" t="s">
        <v>1724</v>
      </c>
      <c r="C240" s="347"/>
      <c r="D240" s="347"/>
      <c r="E240" s="274" t="str">
        <f t="shared" si="13"/>
        <v/>
      </c>
      <c r="F240" s="342" t="str">
        <f t="shared" si="14"/>
        <v>否</v>
      </c>
      <c r="G240" s="324" t="str">
        <f t="shared" si="15"/>
        <v>项</v>
      </c>
    </row>
    <row r="241" ht="38" customHeight="1" spans="1:7">
      <c r="A241" s="344" t="s">
        <v>1725</v>
      </c>
      <c r="B241" s="345" t="s">
        <v>1726</v>
      </c>
      <c r="C241" s="347"/>
      <c r="D241" s="347"/>
      <c r="E241" s="274" t="str">
        <f t="shared" si="13"/>
        <v/>
      </c>
      <c r="F241" s="342" t="str">
        <f t="shared" si="14"/>
        <v>否</v>
      </c>
      <c r="G241" s="324" t="str">
        <f t="shared" si="15"/>
        <v>项</v>
      </c>
    </row>
    <row r="242" ht="38" customHeight="1" spans="1:7">
      <c r="A242" s="344" t="s">
        <v>1727</v>
      </c>
      <c r="B242" s="345" t="s">
        <v>1728</v>
      </c>
      <c r="C242" s="347"/>
      <c r="D242" s="347"/>
      <c r="E242" s="274" t="str">
        <f t="shared" si="13"/>
        <v/>
      </c>
      <c r="F242" s="342" t="str">
        <f t="shared" si="14"/>
        <v>否</v>
      </c>
      <c r="G242" s="324" t="str">
        <f t="shared" si="15"/>
        <v>项</v>
      </c>
    </row>
    <row r="243" ht="38" customHeight="1" spans="1:7">
      <c r="A243" s="344" t="s">
        <v>1729</v>
      </c>
      <c r="B243" s="345" t="s">
        <v>1730</v>
      </c>
      <c r="C243" s="347"/>
      <c r="D243" s="347"/>
      <c r="E243" s="274" t="str">
        <f t="shared" si="13"/>
        <v/>
      </c>
      <c r="F243" s="342" t="str">
        <f t="shared" si="14"/>
        <v>否</v>
      </c>
      <c r="G243" s="324" t="str">
        <f t="shared" si="15"/>
        <v>项</v>
      </c>
    </row>
    <row r="244" ht="38" customHeight="1" spans="1:7">
      <c r="A244" s="344" t="s">
        <v>1731</v>
      </c>
      <c r="B244" s="345" t="s">
        <v>1732</v>
      </c>
      <c r="C244" s="347"/>
      <c r="D244" s="347"/>
      <c r="E244" s="274" t="str">
        <f t="shared" si="13"/>
        <v/>
      </c>
      <c r="F244" s="342" t="str">
        <f t="shared" si="14"/>
        <v>否</v>
      </c>
      <c r="G244" s="324" t="str">
        <f t="shared" si="15"/>
        <v>项</v>
      </c>
    </row>
    <row r="245" s="320" customFormat="1" ht="38" customHeight="1" spans="1:7">
      <c r="A245" s="344" t="s">
        <v>1733</v>
      </c>
      <c r="B245" s="345" t="s">
        <v>1734</v>
      </c>
      <c r="C245" s="347"/>
      <c r="D245" s="347"/>
      <c r="E245" s="274" t="str">
        <f t="shared" si="13"/>
        <v/>
      </c>
      <c r="F245" s="342" t="str">
        <f t="shared" si="14"/>
        <v>否</v>
      </c>
      <c r="G245" s="324" t="str">
        <f t="shared" si="15"/>
        <v>项</v>
      </c>
    </row>
    <row r="246" ht="38" customHeight="1" spans="1:7">
      <c r="A246" s="344" t="s">
        <v>1735</v>
      </c>
      <c r="B246" s="345" t="s">
        <v>1736</v>
      </c>
      <c r="C246" s="347"/>
      <c r="D246" s="347"/>
      <c r="E246" s="274" t="str">
        <f t="shared" si="13"/>
        <v/>
      </c>
      <c r="F246" s="342" t="str">
        <f t="shared" si="14"/>
        <v>否</v>
      </c>
      <c r="G246" s="324" t="str">
        <f t="shared" si="15"/>
        <v>项</v>
      </c>
    </row>
    <row r="247" ht="38" customHeight="1" spans="1:7">
      <c r="A247" s="344" t="s">
        <v>1737</v>
      </c>
      <c r="B247" s="345" t="s">
        <v>1738</v>
      </c>
      <c r="C247" s="347"/>
      <c r="D247" s="347"/>
      <c r="E247" s="274" t="str">
        <f t="shared" si="13"/>
        <v/>
      </c>
      <c r="F247" s="342" t="str">
        <f t="shared" si="14"/>
        <v>否</v>
      </c>
      <c r="G247" s="324" t="str">
        <f t="shared" si="15"/>
        <v>项</v>
      </c>
    </row>
    <row r="248" ht="38" customHeight="1" spans="1:7">
      <c r="A248" s="352" t="s">
        <v>1739</v>
      </c>
      <c r="B248" s="340" t="s">
        <v>1740</v>
      </c>
      <c r="C248" s="351"/>
      <c r="D248" s="351"/>
      <c r="E248" s="274" t="str">
        <f t="shared" si="13"/>
        <v/>
      </c>
      <c r="F248" s="342" t="str">
        <f t="shared" si="14"/>
        <v>是</v>
      </c>
      <c r="G248" s="324" t="str">
        <f t="shared" si="15"/>
        <v>类</v>
      </c>
    </row>
    <row r="249" ht="38" customHeight="1" spans="1:7">
      <c r="A249" s="353" t="s">
        <v>1741</v>
      </c>
      <c r="B249" s="343" t="s">
        <v>1742</v>
      </c>
      <c r="C249" s="346"/>
      <c r="D249" s="346"/>
      <c r="E249" s="274" t="str">
        <f t="shared" si="13"/>
        <v/>
      </c>
      <c r="F249" s="342" t="str">
        <f t="shared" si="14"/>
        <v>否</v>
      </c>
      <c r="G249" s="324" t="str">
        <f t="shared" si="15"/>
        <v>款</v>
      </c>
    </row>
    <row r="250" ht="38" customHeight="1" spans="1:7">
      <c r="A250" s="353" t="s">
        <v>1743</v>
      </c>
      <c r="B250" s="345" t="s">
        <v>1744</v>
      </c>
      <c r="C250" s="347"/>
      <c r="D250" s="347"/>
      <c r="E250" s="274" t="str">
        <f t="shared" si="13"/>
        <v/>
      </c>
      <c r="F250" s="342" t="str">
        <f t="shared" si="14"/>
        <v>否</v>
      </c>
      <c r="G250" s="324" t="str">
        <f t="shared" si="15"/>
        <v>项</v>
      </c>
    </row>
    <row r="251" ht="38" customHeight="1" spans="1:7">
      <c r="A251" s="353" t="s">
        <v>1745</v>
      </c>
      <c r="B251" s="345" t="s">
        <v>1746</v>
      </c>
      <c r="C251" s="347"/>
      <c r="D251" s="347"/>
      <c r="E251" s="274" t="str">
        <f t="shared" si="13"/>
        <v/>
      </c>
      <c r="F251" s="342" t="str">
        <f t="shared" si="14"/>
        <v>否</v>
      </c>
      <c r="G251" s="324" t="str">
        <f t="shared" si="15"/>
        <v>项</v>
      </c>
    </row>
    <row r="252" ht="38" customHeight="1" spans="1:7">
      <c r="A252" s="353" t="s">
        <v>1747</v>
      </c>
      <c r="B252" s="345" t="s">
        <v>1748</v>
      </c>
      <c r="C252" s="347"/>
      <c r="D252" s="347"/>
      <c r="E252" s="274" t="str">
        <f t="shared" si="13"/>
        <v/>
      </c>
      <c r="F252" s="342" t="str">
        <f t="shared" si="14"/>
        <v>否</v>
      </c>
      <c r="G252" s="324" t="str">
        <f t="shared" si="15"/>
        <v>项</v>
      </c>
    </row>
    <row r="253" ht="38" customHeight="1" spans="1:7">
      <c r="A253" s="353" t="s">
        <v>1749</v>
      </c>
      <c r="B253" s="345" t="s">
        <v>1750</v>
      </c>
      <c r="C253" s="347"/>
      <c r="D253" s="347"/>
      <c r="E253" s="274" t="str">
        <f t="shared" si="13"/>
        <v/>
      </c>
      <c r="F253" s="342" t="str">
        <f t="shared" si="14"/>
        <v>否</v>
      </c>
      <c r="G253" s="324" t="str">
        <f t="shared" si="15"/>
        <v>项</v>
      </c>
    </row>
    <row r="254" ht="38" customHeight="1" spans="1:7">
      <c r="A254" s="353" t="s">
        <v>1751</v>
      </c>
      <c r="B254" s="345" t="s">
        <v>1752</v>
      </c>
      <c r="C254" s="347"/>
      <c r="D254" s="347"/>
      <c r="E254" s="274" t="str">
        <f t="shared" si="13"/>
        <v/>
      </c>
      <c r="F254" s="342" t="str">
        <f t="shared" si="14"/>
        <v>否</v>
      </c>
      <c r="G254" s="324" t="str">
        <f t="shared" si="15"/>
        <v>项</v>
      </c>
    </row>
    <row r="255" ht="38" customHeight="1" spans="1:7">
      <c r="A255" s="353" t="s">
        <v>1753</v>
      </c>
      <c r="B255" s="345" t="s">
        <v>1754</v>
      </c>
      <c r="C255" s="347"/>
      <c r="D255" s="347"/>
      <c r="E255" s="274" t="str">
        <f t="shared" si="13"/>
        <v/>
      </c>
      <c r="F255" s="342" t="str">
        <f t="shared" si="14"/>
        <v>否</v>
      </c>
      <c r="G255" s="324" t="str">
        <f t="shared" si="15"/>
        <v>项</v>
      </c>
    </row>
    <row r="256" ht="38" customHeight="1" spans="1:7">
      <c r="A256" s="353" t="s">
        <v>1755</v>
      </c>
      <c r="B256" s="345" t="s">
        <v>1756</v>
      </c>
      <c r="C256" s="347"/>
      <c r="D256" s="347"/>
      <c r="E256" s="274" t="str">
        <f t="shared" si="13"/>
        <v/>
      </c>
      <c r="F256" s="342" t="str">
        <f t="shared" si="14"/>
        <v>否</v>
      </c>
      <c r="G256" s="324" t="str">
        <f t="shared" si="15"/>
        <v>项</v>
      </c>
    </row>
    <row r="257" ht="38" customHeight="1" spans="1:7">
      <c r="A257" s="353" t="s">
        <v>1757</v>
      </c>
      <c r="B257" s="345" t="s">
        <v>1758</v>
      </c>
      <c r="C257" s="347"/>
      <c r="D257" s="347"/>
      <c r="E257" s="274" t="str">
        <f t="shared" si="13"/>
        <v/>
      </c>
      <c r="F257" s="342" t="str">
        <f t="shared" si="14"/>
        <v>否</v>
      </c>
      <c r="G257" s="324" t="str">
        <f t="shared" si="15"/>
        <v>项</v>
      </c>
    </row>
    <row r="258" ht="38" customHeight="1" spans="1:7">
      <c r="A258" s="353" t="s">
        <v>1759</v>
      </c>
      <c r="B258" s="345" t="s">
        <v>1760</v>
      </c>
      <c r="C258" s="347"/>
      <c r="D258" s="347"/>
      <c r="E258" s="274" t="str">
        <f t="shared" si="13"/>
        <v/>
      </c>
      <c r="F258" s="342" t="str">
        <f t="shared" si="14"/>
        <v>否</v>
      </c>
      <c r="G258" s="324" t="str">
        <f t="shared" si="15"/>
        <v>项</v>
      </c>
    </row>
    <row r="259" ht="38" customHeight="1" spans="1:7">
      <c r="A259" s="353" t="s">
        <v>1761</v>
      </c>
      <c r="B259" s="345" t="s">
        <v>1762</v>
      </c>
      <c r="C259" s="347"/>
      <c r="D259" s="347"/>
      <c r="E259" s="274" t="str">
        <f t="shared" si="13"/>
        <v/>
      </c>
      <c r="F259" s="342" t="str">
        <f t="shared" si="14"/>
        <v>否</v>
      </c>
      <c r="G259" s="324" t="str">
        <f t="shared" si="15"/>
        <v>项</v>
      </c>
    </row>
    <row r="260" ht="38" customHeight="1" spans="1:7">
      <c r="A260" s="353" t="s">
        <v>1763</v>
      </c>
      <c r="B260" s="345" t="s">
        <v>1764</v>
      </c>
      <c r="C260" s="347"/>
      <c r="D260" s="347"/>
      <c r="E260" s="274" t="str">
        <f t="shared" ref="E260:E278" si="16">IF(C260&gt;0,D260/C260-1,IF(C260&lt;0,-(D260/C260-1),""))</f>
        <v/>
      </c>
      <c r="F260" s="342" t="str">
        <f t="shared" si="14"/>
        <v>否</v>
      </c>
      <c r="G260" s="324" t="str">
        <f t="shared" si="15"/>
        <v>项</v>
      </c>
    </row>
    <row r="261" ht="38" customHeight="1" spans="1:7">
      <c r="A261" s="353" t="s">
        <v>1765</v>
      </c>
      <c r="B261" s="345" t="s">
        <v>1766</v>
      </c>
      <c r="C261" s="347"/>
      <c r="D261" s="347"/>
      <c r="E261" s="274" t="str">
        <f t="shared" si="16"/>
        <v/>
      </c>
      <c r="F261" s="342" t="str">
        <f t="shared" si="14"/>
        <v>否</v>
      </c>
      <c r="G261" s="324" t="str">
        <f t="shared" si="15"/>
        <v>项</v>
      </c>
    </row>
    <row r="262" ht="38" customHeight="1" spans="1:7">
      <c r="A262" s="353" t="s">
        <v>1767</v>
      </c>
      <c r="B262" s="343" t="s">
        <v>1768</v>
      </c>
      <c r="C262" s="346"/>
      <c r="D262" s="346"/>
      <c r="E262" s="274" t="str">
        <f t="shared" si="16"/>
        <v/>
      </c>
      <c r="F262" s="342" t="str">
        <f t="shared" si="14"/>
        <v>否</v>
      </c>
      <c r="G262" s="324" t="str">
        <f t="shared" si="15"/>
        <v>款</v>
      </c>
    </row>
    <row r="263" ht="38" customHeight="1" spans="1:7">
      <c r="A263" s="353" t="s">
        <v>1769</v>
      </c>
      <c r="B263" s="345" t="s">
        <v>1770</v>
      </c>
      <c r="C263" s="347"/>
      <c r="D263" s="347"/>
      <c r="E263" s="274" t="str">
        <f t="shared" si="16"/>
        <v/>
      </c>
      <c r="F263" s="342" t="str">
        <f t="shared" si="14"/>
        <v>否</v>
      </c>
      <c r="G263" s="324" t="str">
        <f t="shared" si="15"/>
        <v>项</v>
      </c>
    </row>
    <row r="264" ht="38" customHeight="1" spans="1:7">
      <c r="A264" s="353" t="s">
        <v>1771</v>
      </c>
      <c r="B264" s="345" t="s">
        <v>1772</v>
      </c>
      <c r="C264" s="347"/>
      <c r="D264" s="347"/>
      <c r="E264" s="274" t="str">
        <f t="shared" si="16"/>
        <v/>
      </c>
      <c r="F264" s="342" t="str">
        <f t="shared" si="14"/>
        <v>否</v>
      </c>
      <c r="G264" s="324" t="str">
        <f t="shared" si="15"/>
        <v>项</v>
      </c>
    </row>
    <row r="265" ht="38" customHeight="1" spans="1:7">
      <c r="A265" s="353" t="s">
        <v>1773</v>
      </c>
      <c r="B265" s="345" t="s">
        <v>1774</v>
      </c>
      <c r="C265" s="347"/>
      <c r="D265" s="347"/>
      <c r="E265" s="274" t="str">
        <f t="shared" si="16"/>
        <v/>
      </c>
      <c r="F265" s="342" t="str">
        <f t="shared" si="14"/>
        <v>否</v>
      </c>
      <c r="G265" s="324" t="str">
        <f t="shared" si="15"/>
        <v>项</v>
      </c>
    </row>
    <row r="266" ht="38" customHeight="1" spans="1:7">
      <c r="A266" s="353" t="s">
        <v>1775</v>
      </c>
      <c r="B266" s="345" t="s">
        <v>1776</v>
      </c>
      <c r="C266" s="347"/>
      <c r="D266" s="347"/>
      <c r="E266" s="274" t="str">
        <f t="shared" si="16"/>
        <v/>
      </c>
      <c r="F266" s="342" t="str">
        <f t="shared" si="14"/>
        <v>否</v>
      </c>
      <c r="G266" s="324" t="str">
        <f t="shared" si="15"/>
        <v>项</v>
      </c>
    </row>
    <row r="267" ht="38" customHeight="1" spans="1:7">
      <c r="A267" s="353" t="s">
        <v>1777</v>
      </c>
      <c r="B267" s="345" t="s">
        <v>1778</v>
      </c>
      <c r="C267" s="347"/>
      <c r="D267" s="347"/>
      <c r="E267" s="274" t="str">
        <f t="shared" si="16"/>
        <v/>
      </c>
      <c r="F267" s="342" t="str">
        <f t="shared" si="14"/>
        <v>否</v>
      </c>
      <c r="G267" s="324" t="str">
        <f t="shared" si="15"/>
        <v>项</v>
      </c>
    </row>
    <row r="268" ht="38" customHeight="1" spans="1:7">
      <c r="A268" s="353" t="s">
        <v>1779</v>
      </c>
      <c r="B268" s="345" t="s">
        <v>1780</v>
      </c>
      <c r="C268" s="347"/>
      <c r="D268" s="347"/>
      <c r="E268" s="274" t="str">
        <f t="shared" si="16"/>
        <v/>
      </c>
      <c r="F268" s="342" t="str">
        <f t="shared" si="14"/>
        <v>否</v>
      </c>
      <c r="G268" s="324" t="str">
        <f t="shared" si="15"/>
        <v>项</v>
      </c>
    </row>
    <row r="269" ht="38" customHeight="1" spans="1:6">
      <c r="A269" s="339"/>
      <c r="B269" s="340"/>
      <c r="C269" s="341"/>
      <c r="D269" s="341"/>
      <c r="E269" s="274" t="str">
        <f t="shared" si="16"/>
        <v/>
      </c>
      <c r="F269" s="342" t="str">
        <f t="shared" si="14"/>
        <v>是</v>
      </c>
    </row>
    <row r="270" ht="38" customHeight="1" spans="1:6">
      <c r="A270" s="356"/>
      <c r="B270" s="357" t="s">
        <v>1781</v>
      </c>
      <c r="C270" s="351">
        <f>C248+C230+C213+C185+C176+C124+C41+C30+C18+C2+C98+C182+C4</f>
        <v>16067</v>
      </c>
      <c r="D270" s="351">
        <f>D248+D230+D213+D185+D176+D124+D43+D30+D18+D4+D98+D182</f>
        <v>34606</v>
      </c>
      <c r="E270" s="274">
        <f t="shared" si="16"/>
        <v>1.154</v>
      </c>
      <c r="F270" s="342" t="s">
        <v>1782</v>
      </c>
    </row>
    <row r="271" ht="38" customHeight="1" spans="1:6">
      <c r="A271" s="394" t="s">
        <v>1783</v>
      </c>
      <c r="B271" s="359" t="s">
        <v>121</v>
      </c>
      <c r="C271" s="395"/>
      <c r="D271" s="395"/>
      <c r="E271" s="274" t="str">
        <f t="shared" si="16"/>
        <v/>
      </c>
      <c r="F271" s="342" t="str">
        <f t="shared" ref="F270:F278" si="17">IF(LEN(A271)=3,"是",IF(B271&lt;&gt;"",IF(SUM(C271:D271)&lt;&gt;0,"是","否"),"是"))</f>
        <v>是</v>
      </c>
    </row>
    <row r="272" ht="38" customHeight="1" spans="1:6">
      <c r="A272" s="394" t="s">
        <v>1784</v>
      </c>
      <c r="B272" s="396" t="s">
        <v>1785</v>
      </c>
      <c r="C272" s="395">
        <f>SUM(C273:C274)</f>
        <v>0</v>
      </c>
      <c r="D272" s="395">
        <f>SUM(D273:D274)</f>
        <v>0</v>
      </c>
      <c r="E272" s="274" t="str">
        <f t="shared" si="16"/>
        <v/>
      </c>
      <c r="F272" s="342" t="str">
        <f t="shared" si="17"/>
        <v>否</v>
      </c>
    </row>
    <row r="273" ht="38" customHeight="1" spans="1:7">
      <c r="A273" s="397" t="s">
        <v>1786</v>
      </c>
      <c r="B273" s="363" t="s">
        <v>1787</v>
      </c>
      <c r="C273" s="398"/>
      <c r="D273" s="399"/>
      <c r="E273" s="274" t="str">
        <f t="shared" si="16"/>
        <v/>
      </c>
      <c r="F273" s="342" t="str">
        <f t="shared" si="17"/>
        <v>否</v>
      </c>
      <c r="G273" s="320"/>
    </row>
    <row r="274" ht="38" customHeight="1" spans="1:7">
      <c r="A274" s="397" t="s">
        <v>1788</v>
      </c>
      <c r="B274" s="363" t="s">
        <v>1789</v>
      </c>
      <c r="C274" s="398"/>
      <c r="D274" s="399"/>
      <c r="E274" s="274" t="str">
        <f t="shared" si="16"/>
        <v/>
      </c>
      <c r="F274" s="342" t="str">
        <f t="shared" si="17"/>
        <v>否</v>
      </c>
      <c r="G274" s="320"/>
    </row>
    <row r="275" ht="38" customHeight="1" spans="1:6">
      <c r="A275" s="400" t="s">
        <v>1790</v>
      </c>
      <c r="B275" s="360" t="s">
        <v>1791</v>
      </c>
      <c r="C275" s="401"/>
      <c r="D275" s="402"/>
      <c r="E275" s="274" t="str">
        <f t="shared" si="16"/>
        <v/>
      </c>
      <c r="F275" s="342" t="str">
        <f t="shared" si="17"/>
        <v>否</v>
      </c>
    </row>
    <row r="276" ht="38" customHeight="1" spans="1:6">
      <c r="A276" s="400" t="s">
        <v>1792</v>
      </c>
      <c r="B276" s="360" t="s">
        <v>1793</v>
      </c>
      <c r="C276" s="401">
        <v>9806</v>
      </c>
      <c r="D276" s="402"/>
      <c r="E276" s="274">
        <f t="shared" si="16"/>
        <v>-1</v>
      </c>
      <c r="F276" s="342" t="str">
        <f t="shared" si="17"/>
        <v>是</v>
      </c>
    </row>
    <row r="277" ht="38" customHeight="1" spans="1:6">
      <c r="A277" s="400" t="s">
        <v>1794</v>
      </c>
      <c r="B277" s="365" t="s">
        <v>1795</v>
      </c>
      <c r="C277" s="395"/>
      <c r="D277" s="403"/>
      <c r="E277" s="274" t="str">
        <f t="shared" si="16"/>
        <v/>
      </c>
      <c r="F277" s="342" t="str">
        <f t="shared" si="17"/>
        <v>是</v>
      </c>
    </row>
    <row r="278" ht="38" customHeight="1" spans="1:6">
      <c r="A278" s="404"/>
      <c r="B278" s="367" t="s">
        <v>129</v>
      </c>
      <c r="C278" s="395">
        <f>C270+C275+C276</f>
        <v>25873</v>
      </c>
      <c r="D278" s="395">
        <f>D270+D275+D276</f>
        <v>34606</v>
      </c>
      <c r="E278" s="274">
        <f t="shared" si="16"/>
        <v>0.338</v>
      </c>
      <c r="F278" s="342" t="s">
        <v>1782</v>
      </c>
    </row>
    <row r="279" spans="3:3">
      <c r="C279" s="405"/>
    </row>
    <row r="281" spans="3:3">
      <c r="C281" s="405"/>
    </row>
    <row r="283" spans="3:3">
      <c r="C283" s="405"/>
    </row>
    <row r="284" spans="3:3">
      <c r="C284" s="405"/>
    </row>
    <row r="286" spans="3:3">
      <c r="C286" s="405"/>
    </row>
    <row r="287" spans="3:3">
      <c r="C287" s="405"/>
    </row>
    <row r="288" spans="3:3">
      <c r="C288" s="405"/>
    </row>
    <row r="289" spans="3:3">
      <c r="C289" s="405"/>
    </row>
    <row r="291" spans="3:3">
      <c r="C291" s="405"/>
    </row>
  </sheetData>
  <autoFilter ref="A3:XFD278">
    <extLst/>
  </autoFilter>
  <mergeCells count="1">
    <mergeCell ref="B1:E1"/>
  </mergeCells>
  <conditionalFormatting sqref="B277">
    <cfRule type="expression" dxfId="1" priority="3" stopIfTrue="1">
      <formula>"len($A:$A)=3"</formula>
    </cfRule>
  </conditionalFormatting>
  <conditionalFormatting sqref="C277">
    <cfRule type="expression" dxfId="1" priority="2" stopIfTrue="1">
      <formula>"len($A:$A)=3"</formula>
    </cfRule>
  </conditionalFormatting>
  <conditionalFormatting sqref="D277">
    <cfRule type="expression" dxfId="1" priority="1"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B0F0"/>
  </sheetPr>
  <dimension ref="A1:F37"/>
  <sheetViews>
    <sheetView showGridLines="0" showZeros="0" view="pageBreakPreview" zoomScaleNormal="115" workbookViewId="0">
      <pane ySplit="3" topLeftCell="A25" activePane="bottomLeft" state="frozen"/>
      <selection/>
      <selection pane="bottomLeft" activeCell="D36" sqref="D36"/>
    </sheetView>
  </sheetViews>
  <sheetFormatPr defaultColWidth="9" defaultRowHeight="14.25" outlineLevelCol="5"/>
  <cols>
    <col min="1" max="1" width="15" style="204" hidden="1" customWidth="1"/>
    <col min="2" max="2" width="50.75" style="204" customWidth="1"/>
    <col min="3" max="4" width="20.6333333333333" style="204" customWidth="1"/>
    <col min="5" max="5" width="20.6333333333333" style="371" customWidth="1"/>
    <col min="6" max="6" width="3.75" style="204" hidden="1" customWidth="1"/>
    <col min="7" max="16384" width="9" style="204"/>
  </cols>
  <sheetData>
    <row r="1" ht="45" customHeight="1" spans="1:6">
      <c r="A1" s="206"/>
      <c r="B1" s="328" t="s">
        <v>1796</v>
      </c>
      <c r="C1" s="328"/>
      <c r="D1" s="328"/>
      <c r="E1" s="328"/>
      <c r="F1" s="206"/>
    </row>
    <row r="2" s="369" customFormat="1" ht="20.1" customHeight="1" spans="1:6">
      <c r="A2" s="372"/>
      <c r="B2" s="373"/>
      <c r="C2" s="374"/>
      <c r="D2" s="373"/>
      <c r="E2" s="375" t="s">
        <v>2</v>
      </c>
      <c r="F2" s="372"/>
    </row>
    <row r="3" s="370" customFormat="1" ht="45" customHeight="1" spans="1:6">
      <c r="A3" s="376" t="s">
        <v>3</v>
      </c>
      <c r="B3" s="377" t="s">
        <v>4</v>
      </c>
      <c r="C3" s="226" t="s">
        <v>131</v>
      </c>
      <c r="D3" s="226" t="s">
        <v>6</v>
      </c>
      <c r="E3" s="226" t="s">
        <v>132</v>
      </c>
      <c r="F3" s="378" t="s">
        <v>8</v>
      </c>
    </row>
    <row r="4" s="370" customFormat="1" ht="36" customHeight="1" spans="1:6">
      <c r="A4" s="344" t="s">
        <v>1270</v>
      </c>
      <c r="B4" s="340" t="s">
        <v>1271</v>
      </c>
      <c r="C4" s="351"/>
      <c r="D4" s="351"/>
      <c r="E4" s="274" t="str">
        <f t="shared" ref="E4:E37" si="0">IF(C4&gt;0,D4/C4-1,IF(C4&lt;0,-(D4/C4-1),""))</f>
        <v/>
      </c>
      <c r="F4" s="379" t="str">
        <f t="shared" ref="F4:F29" si="1">IF(LEN(A4)=7,"是",IF(B4&lt;&gt;"",IF(SUM(C4:D4)&lt;&gt;0,"是","否"),"是"))</f>
        <v>是</v>
      </c>
    </row>
    <row r="5" ht="36" customHeight="1" spans="1:6">
      <c r="A5" s="344" t="s">
        <v>1272</v>
      </c>
      <c r="B5" s="340" t="s">
        <v>1273</v>
      </c>
      <c r="C5" s="351"/>
      <c r="D5" s="351"/>
      <c r="E5" s="274" t="str">
        <f t="shared" si="0"/>
        <v/>
      </c>
      <c r="F5" s="379" t="str">
        <f t="shared" si="1"/>
        <v>是</v>
      </c>
    </row>
    <row r="6" ht="36" customHeight="1" spans="1:6">
      <c r="A6" s="344" t="s">
        <v>1274</v>
      </c>
      <c r="B6" s="340" t="s">
        <v>1275</v>
      </c>
      <c r="C6" s="351"/>
      <c r="D6" s="351"/>
      <c r="E6" s="274" t="str">
        <f t="shared" si="0"/>
        <v/>
      </c>
      <c r="F6" s="379" t="str">
        <f t="shared" si="1"/>
        <v>是</v>
      </c>
    </row>
    <row r="7" ht="36" customHeight="1" spans="1:6">
      <c r="A7" s="344" t="s">
        <v>1276</v>
      </c>
      <c r="B7" s="340" t="s">
        <v>1277</v>
      </c>
      <c r="C7" s="351"/>
      <c r="D7" s="351"/>
      <c r="E7" s="274" t="str">
        <f t="shared" si="0"/>
        <v/>
      </c>
      <c r="F7" s="379" t="str">
        <f t="shared" si="1"/>
        <v>是</v>
      </c>
    </row>
    <row r="8" ht="36" customHeight="1" spans="1:6">
      <c r="A8" s="344" t="s">
        <v>1278</v>
      </c>
      <c r="B8" s="340" t="s">
        <v>1279</v>
      </c>
      <c r="C8" s="351"/>
      <c r="D8" s="351"/>
      <c r="E8" s="274" t="str">
        <f t="shared" si="0"/>
        <v/>
      </c>
      <c r="F8" s="379" t="str">
        <f t="shared" si="1"/>
        <v>是</v>
      </c>
    </row>
    <row r="9" ht="36" customHeight="1" spans="1:6">
      <c r="A9" s="344" t="s">
        <v>1280</v>
      </c>
      <c r="B9" s="340" t="s">
        <v>1281</v>
      </c>
      <c r="C9" s="351"/>
      <c r="D9" s="351"/>
      <c r="E9" s="274" t="str">
        <f t="shared" si="0"/>
        <v/>
      </c>
      <c r="F9" s="379" t="str">
        <f t="shared" si="1"/>
        <v>是</v>
      </c>
    </row>
    <row r="10" ht="36" customHeight="1" spans="1:6">
      <c r="A10" s="344" t="s">
        <v>1282</v>
      </c>
      <c r="B10" s="340" t="s">
        <v>1283</v>
      </c>
      <c r="C10" s="351"/>
      <c r="D10" s="351">
        <f>D14</f>
        <v>-800</v>
      </c>
      <c r="E10" s="274" t="str">
        <f t="shared" si="0"/>
        <v/>
      </c>
      <c r="F10" s="379" t="str">
        <f t="shared" si="1"/>
        <v>是</v>
      </c>
    </row>
    <row r="11" ht="36" customHeight="1" spans="1:6">
      <c r="A11" s="344" t="s">
        <v>1284</v>
      </c>
      <c r="B11" s="345" t="s">
        <v>1285</v>
      </c>
      <c r="C11" s="347">
        <v>0</v>
      </c>
      <c r="D11" s="347"/>
      <c r="E11" s="274" t="str">
        <f t="shared" si="0"/>
        <v/>
      </c>
      <c r="F11" s="197" t="str">
        <f t="shared" si="1"/>
        <v>否</v>
      </c>
    </row>
    <row r="12" ht="36" customHeight="1" spans="1:6">
      <c r="A12" s="344" t="s">
        <v>1286</v>
      </c>
      <c r="B12" s="345" t="s">
        <v>1287</v>
      </c>
      <c r="C12" s="347">
        <v>0</v>
      </c>
      <c r="D12" s="347"/>
      <c r="E12" s="274" t="str">
        <f t="shared" si="0"/>
        <v/>
      </c>
      <c r="F12" s="379" t="str">
        <f t="shared" si="1"/>
        <v>否</v>
      </c>
    </row>
    <row r="13" ht="36" customHeight="1" spans="1:6">
      <c r="A13" s="344" t="s">
        <v>1288</v>
      </c>
      <c r="B13" s="345" t="s">
        <v>1289</v>
      </c>
      <c r="C13" s="347">
        <v>0</v>
      </c>
      <c r="D13" s="347"/>
      <c r="E13" s="274" t="str">
        <f t="shared" si="0"/>
        <v/>
      </c>
      <c r="F13" s="379" t="str">
        <f t="shared" si="1"/>
        <v>否</v>
      </c>
    </row>
    <row r="14" ht="36" customHeight="1" spans="1:6">
      <c r="A14" s="344" t="s">
        <v>1290</v>
      </c>
      <c r="B14" s="345" t="s">
        <v>1291</v>
      </c>
      <c r="C14" s="347">
        <v>0</v>
      </c>
      <c r="D14" s="347">
        <v>-800</v>
      </c>
      <c r="E14" s="274" t="str">
        <f t="shared" si="0"/>
        <v/>
      </c>
      <c r="F14" s="379" t="str">
        <f t="shared" si="1"/>
        <v>是</v>
      </c>
    </row>
    <row r="15" ht="36" customHeight="1" spans="1:6">
      <c r="A15" s="344" t="s">
        <v>1292</v>
      </c>
      <c r="B15" s="343" t="s">
        <v>1293</v>
      </c>
      <c r="C15" s="346"/>
      <c r="D15" s="346"/>
      <c r="E15" s="274" t="str">
        <f t="shared" si="0"/>
        <v/>
      </c>
      <c r="F15" s="379" t="str">
        <f t="shared" si="1"/>
        <v>否</v>
      </c>
    </row>
    <row r="16" ht="36" customHeight="1" spans="1:6">
      <c r="A16" s="380" t="s">
        <v>1294</v>
      </c>
      <c r="B16" s="213" t="s">
        <v>1295</v>
      </c>
      <c r="C16" s="351"/>
      <c r="D16" s="351"/>
      <c r="E16" s="274" t="str">
        <f t="shared" si="0"/>
        <v/>
      </c>
      <c r="F16" s="379" t="str">
        <f t="shared" si="1"/>
        <v>是</v>
      </c>
    </row>
    <row r="17" ht="36" customHeight="1" spans="1:6">
      <c r="A17" s="380" t="s">
        <v>1296</v>
      </c>
      <c r="B17" s="213" t="s">
        <v>1297</v>
      </c>
      <c r="C17" s="351">
        <f>SUM(C18:C19)</f>
        <v>600</v>
      </c>
      <c r="D17" s="351">
        <f>SUM(D18:D19)</f>
        <v>750</v>
      </c>
      <c r="E17" s="274">
        <f t="shared" si="0"/>
        <v>0.25</v>
      </c>
      <c r="F17" s="379" t="str">
        <f t="shared" si="1"/>
        <v>是</v>
      </c>
    </row>
    <row r="18" ht="36" customHeight="1" spans="1:6">
      <c r="A18" s="380" t="s">
        <v>1298</v>
      </c>
      <c r="B18" s="231" t="s">
        <v>1299</v>
      </c>
      <c r="C18" s="346">
        <v>300</v>
      </c>
      <c r="D18" s="346">
        <v>400</v>
      </c>
      <c r="E18" s="274">
        <f t="shared" si="0"/>
        <v>0.333</v>
      </c>
      <c r="F18" s="379" t="str">
        <f t="shared" si="1"/>
        <v>是</v>
      </c>
    </row>
    <row r="19" ht="36" customHeight="1" spans="1:6">
      <c r="A19" s="380" t="s">
        <v>1300</v>
      </c>
      <c r="B19" s="231" t="s">
        <v>1301</v>
      </c>
      <c r="C19" s="346">
        <v>300</v>
      </c>
      <c r="D19" s="346">
        <v>350</v>
      </c>
      <c r="E19" s="274">
        <f t="shared" si="0"/>
        <v>0.167</v>
      </c>
      <c r="F19" s="379" t="str">
        <f t="shared" si="1"/>
        <v>是</v>
      </c>
    </row>
    <row r="20" ht="36" customHeight="1" spans="1:6">
      <c r="A20" s="380" t="s">
        <v>1302</v>
      </c>
      <c r="B20" s="213" t="s">
        <v>1303</v>
      </c>
      <c r="C20" s="351"/>
      <c r="D20" s="351"/>
      <c r="E20" s="274" t="str">
        <f t="shared" si="0"/>
        <v/>
      </c>
      <c r="F20" s="379" t="str">
        <f t="shared" si="1"/>
        <v>是</v>
      </c>
    </row>
    <row r="21" ht="36" customHeight="1" spans="1:6">
      <c r="A21" s="380" t="s">
        <v>1304</v>
      </c>
      <c r="B21" s="213" t="s">
        <v>1305</v>
      </c>
      <c r="C21" s="351"/>
      <c r="D21" s="351"/>
      <c r="E21" s="274" t="str">
        <f t="shared" si="0"/>
        <v/>
      </c>
      <c r="F21" s="379" t="str">
        <f t="shared" si="1"/>
        <v>是</v>
      </c>
    </row>
    <row r="22" ht="36" customHeight="1" spans="1:6">
      <c r="A22" s="380" t="s">
        <v>1306</v>
      </c>
      <c r="B22" s="213" t="s">
        <v>1307</v>
      </c>
      <c r="C22" s="351"/>
      <c r="D22" s="351"/>
      <c r="E22" s="274" t="str">
        <f t="shared" si="0"/>
        <v/>
      </c>
      <c r="F22" s="379" t="str">
        <f t="shared" si="1"/>
        <v>是</v>
      </c>
    </row>
    <row r="23" ht="36" customHeight="1" spans="1:6">
      <c r="A23" s="344" t="s">
        <v>1308</v>
      </c>
      <c r="B23" s="340" t="s">
        <v>1309</v>
      </c>
      <c r="C23" s="351"/>
      <c r="D23" s="351"/>
      <c r="E23" s="274" t="str">
        <f t="shared" si="0"/>
        <v/>
      </c>
      <c r="F23" s="379" t="str">
        <f t="shared" si="1"/>
        <v>是</v>
      </c>
    </row>
    <row r="24" ht="36" customHeight="1" spans="1:6">
      <c r="A24" s="344" t="s">
        <v>1310</v>
      </c>
      <c r="B24" s="340" t="s">
        <v>1311</v>
      </c>
      <c r="C24" s="351"/>
      <c r="D24" s="351">
        <v>1800</v>
      </c>
      <c r="E24" s="274" t="str">
        <f t="shared" si="0"/>
        <v/>
      </c>
      <c r="F24" s="379" t="str">
        <f t="shared" si="1"/>
        <v>是</v>
      </c>
    </row>
    <row r="25" ht="36" customHeight="1" spans="1:6">
      <c r="A25" s="344" t="s">
        <v>1312</v>
      </c>
      <c r="B25" s="340" t="s">
        <v>1313</v>
      </c>
      <c r="C25" s="351"/>
      <c r="D25" s="351"/>
      <c r="E25" s="274" t="str">
        <f t="shared" si="0"/>
        <v/>
      </c>
      <c r="F25" s="379" t="str">
        <f t="shared" si="1"/>
        <v>是</v>
      </c>
    </row>
    <row r="26" ht="36" customHeight="1" spans="1:6">
      <c r="A26" s="344" t="s">
        <v>1314</v>
      </c>
      <c r="B26" s="340" t="s">
        <v>1315</v>
      </c>
      <c r="C26" s="351"/>
      <c r="D26" s="351"/>
      <c r="E26" s="274" t="str">
        <f t="shared" si="0"/>
        <v/>
      </c>
      <c r="F26" s="379" t="str">
        <f t="shared" si="1"/>
        <v>是</v>
      </c>
    </row>
    <row r="27" ht="36" customHeight="1" spans="1:6">
      <c r="A27" s="344" t="s">
        <v>1316</v>
      </c>
      <c r="B27" s="340" t="s">
        <v>1317</v>
      </c>
      <c r="C27" s="351">
        <v>11882</v>
      </c>
      <c r="D27" s="351">
        <v>11882</v>
      </c>
      <c r="E27" s="274">
        <f t="shared" si="0"/>
        <v>0</v>
      </c>
      <c r="F27" s="379" t="str">
        <f t="shared" si="1"/>
        <v>是</v>
      </c>
    </row>
    <row r="28" ht="36" customHeight="1" spans="1:6">
      <c r="A28" s="344"/>
      <c r="B28" s="343"/>
      <c r="C28" s="346"/>
      <c r="D28" s="346"/>
      <c r="E28" s="274" t="str">
        <f t="shared" si="0"/>
        <v/>
      </c>
      <c r="F28" s="197" t="str">
        <f t="shared" si="1"/>
        <v>是</v>
      </c>
    </row>
    <row r="29" ht="36" customHeight="1" spans="1:6">
      <c r="A29" s="356"/>
      <c r="B29" s="357" t="s">
        <v>1797</v>
      </c>
      <c r="C29" s="351">
        <f>C27+C17</f>
        <v>12482</v>
      </c>
      <c r="D29" s="351">
        <f>D27+D17+D24+D10</f>
        <v>13632</v>
      </c>
      <c r="E29" s="274">
        <f t="shared" si="0"/>
        <v>0.092</v>
      </c>
      <c r="F29" s="197" t="s">
        <v>1782</v>
      </c>
    </row>
    <row r="30" ht="36" customHeight="1" spans="1:6">
      <c r="A30" s="381">
        <v>105</v>
      </c>
      <c r="B30" s="382" t="s">
        <v>1319</v>
      </c>
      <c r="C30" s="135"/>
      <c r="D30" s="135"/>
      <c r="E30" s="274" t="str">
        <f t="shared" si="0"/>
        <v/>
      </c>
      <c r="F30" s="197" t="s">
        <v>1782</v>
      </c>
    </row>
    <row r="31" ht="36" customHeight="1" spans="1:6">
      <c r="A31" s="381">
        <v>110</v>
      </c>
      <c r="B31" s="382" t="s">
        <v>61</v>
      </c>
      <c r="C31" s="135"/>
      <c r="D31" s="135"/>
      <c r="E31" s="274" t="str">
        <f t="shared" si="0"/>
        <v/>
      </c>
      <c r="F31" s="197" t="s">
        <v>1782</v>
      </c>
    </row>
    <row r="32" ht="36" customHeight="1" spans="1:6">
      <c r="A32" s="383">
        <v>11004</v>
      </c>
      <c r="B32" s="384" t="s">
        <v>1798</v>
      </c>
      <c r="C32" s="137">
        <f>C33</f>
        <v>4069</v>
      </c>
      <c r="D32" s="137">
        <f>D33</f>
        <v>10368</v>
      </c>
      <c r="E32" s="274">
        <f t="shared" si="0"/>
        <v>1.548</v>
      </c>
      <c r="F32" s="197" t="s">
        <v>1799</v>
      </c>
    </row>
    <row r="33" ht="36" customHeight="1" spans="1:6">
      <c r="A33" s="383">
        <v>1100401</v>
      </c>
      <c r="B33" s="384" t="s">
        <v>1321</v>
      </c>
      <c r="C33" s="137">
        <v>4069</v>
      </c>
      <c r="D33" s="137">
        <v>10368</v>
      </c>
      <c r="E33" s="274">
        <f t="shared" si="0"/>
        <v>1.548</v>
      </c>
      <c r="F33" s="197" t="s">
        <v>1799</v>
      </c>
    </row>
    <row r="34" ht="36" customHeight="1" spans="1:6">
      <c r="A34" s="383">
        <v>1100402</v>
      </c>
      <c r="B34" s="384" t="s">
        <v>1800</v>
      </c>
      <c r="C34" s="167"/>
      <c r="D34" s="137"/>
      <c r="E34" s="274" t="str">
        <f t="shared" si="0"/>
        <v/>
      </c>
      <c r="F34" s="197" t="s">
        <v>1799</v>
      </c>
    </row>
    <row r="35" ht="36" customHeight="1" spans="1:6">
      <c r="A35" s="383">
        <v>11008</v>
      </c>
      <c r="B35" s="384" t="s">
        <v>64</v>
      </c>
      <c r="C35" s="385">
        <v>395</v>
      </c>
      <c r="D35" s="385">
        <v>9806</v>
      </c>
      <c r="E35" s="274">
        <f t="shared" si="0"/>
        <v>23.825</v>
      </c>
      <c r="F35" s="197" t="s">
        <v>1799</v>
      </c>
    </row>
    <row r="36" ht="36" customHeight="1" spans="1:6">
      <c r="A36" s="386">
        <v>11009</v>
      </c>
      <c r="B36" s="387" t="s">
        <v>65</v>
      </c>
      <c r="C36" s="388"/>
      <c r="D36" s="388">
        <v>800</v>
      </c>
      <c r="E36" s="274" t="str">
        <f t="shared" si="0"/>
        <v/>
      </c>
      <c r="F36" s="197" t="s">
        <v>1799</v>
      </c>
    </row>
    <row r="37" ht="36" customHeight="1" spans="1:6">
      <c r="A37" s="389"/>
      <c r="B37" s="390" t="s">
        <v>68</v>
      </c>
      <c r="C37" s="135">
        <f>C35+C32+C29</f>
        <v>16946</v>
      </c>
      <c r="D37" s="135">
        <f>D35+D32+D29+D36</f>
        <v>34606</v>
      </c>
      <c r="E37" s="274">
        <f t="shared" si="0"/>
        <v>1.042</v>
      </c>
      <c r="F37" s="197" t="s">
        <v>1782</v>
      </c>
    </row>
  </sheetData>
  <mergeCells count="1">
    <mergeCell ref="B1:E1"/>
  </mergeCells>
  <conditionalFormatting sqref="B30">
    <cfRule type="expression" dxfId="1" priority="9" stopIfTrue="1">
      <formula>"len($A:$A)=3"</formula>
    </cfRule>
  </conditionalFormatting>
  <conditionalFormatting sqref="C32:D32">
    <cfRule type="expression" dxfId="1" priority="1" stopIfTrue="1">
      <formula>"len($A:$A)=3"</formula>
    </cfRule>
  </conditionalFormatting>
  <conditionalFormatting sqref="B31:B34">
    <cfRule type="expression" dxfId="1" priority="5" stopIfTrue="1">
      <formula>"len($A:$A)=3"</formula>
    </cfRule>
  </conditionalFormatting>
  <conditionalFormatting sqref="C30:C31 C34 D31">
    <cfRule type="expression" dxfId="1" priority="2"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00B0F0"/>
  </sheetPr>
  <dimension ref="A1:G283"/>
  <sheetViews>
    <sheetView showGridLines="0" showZeros="0" view="pageBreakPreview" zoomScaleNormal="115" workbookViewId="0">
      <pane ySplit="3" topLeftCell="A270" activePane="bottomLeft" state="frozen"/>
      <selection/>
      <selection pane="bottomLeft" activeCell="C6" sqref="C6"/>
    </sheetView>
  </sheetViews>
  <sheetFormatPr defaultColWidth="9" defaultRowHeight="14.25" outlineLevelCol="6"/>
  <cols>
    <col min="1" max="1" width="13.5" style="320" hidden="1" customWidth="1"/>
    <col min="2" max="2" width="50.75" style="320" customWidth="1"/>
    <col min="3" max="4" width="20.6333333333333" style="325" customWidth="1"/>
    <col min="5" max="5" width="20.6333333333333" style="326" customWidth="1"/>
    <col min="6" max="6" width="3.75" style="327" hidden="1" customWidth="1"/>
    <col min="7" max="7" width="9" style="320" hidden="1" customWidth="1"/>
    <col min="8" max="16384" width="9" style="320"/>
  </cols>
  <sheetData>
    <row r="1" s="320" customFormat="1" ht="45" customHeight="1" spans="1:7">
      <c r="A1" s="324"/>
      <c r="B1" s="328" t="s">
        <v>1801</v>
      </c>
      <c r="C1" s="328"/>
      <c r="D1" s="328"/>
      <c r="E1" s="328"/>
      <c r="F1" s="329"/>
      <c r="G1" s="324"/>
    </row>
    <row r="2" s="321" customFormat="1" ht="20.1" customHeight="1" spans="1:7">
      <c r="A2" s="330"/>
      <c r="B2" s="331"/>
      <c r="C2" s="331"/>
      <c r="D2" s="331"/>
      <c r="E2" s="332" t="s">
        <v>2</v>
      </c>
      <c r="F2" s="333"/>
      <c r="G2" s="330"/>
    </row>
    <row r="3" s="322" customFormat="1" ht="45" customHeight="1" spans="1:7">
      <c r="A3" s="334" t="s">
        <v>3</v>
      </c>
      <c r="B3" s="335" t="s">
        <v>4</v>
      </c>
      <c r="C3" s="336" t="s">
        <v>131</v>
      </c>
      <c r="D3" s="336" t="s">
        <v>6</v>
      </c>
      <c r="E3" s="336" t="s">
        <v>132</v>
      </c>
      <c r="F3" s="337" t="s">
        <v>8</v>
      </c>
      <c r="G3" s="338" t="s">
        <v>1802</v>
      </c>
    </row>
    <row r="4" s="320" customFormat="1" ht="36" customHeight="1" spans="1:7">
      <c r="A4" s="339" t="s">
        <v>82</v>
      </c>
      <c r="B4" s="340" t="s">
        <v>1324</v>
      </c>
      <c r="C4" s="341">
        <f>C5+C11+C17</f>
        <v>70</v>
      </c>
      <c r="D4" s="341">
        <f>D5+D11+D17</f>
        <v>50</v>
      </c>
      <c r="E4" s="274">
        <f t="shared" ref="E4:E67" si="0">IF(C4&gt;0,D4/C4-1,IF(C4&lt;0,-(D4/C4-1),""))</f>
        <v>-0.286</v>
      </c>
      <c r="F4" s="342" t="str">
        <f t="shared" ref="F4:F67" si="1">IF(LEN(A4)=3,"是",IF(B4&lt;&gt;"",IF(SUM(C4:D4)&lt;&gt;0,"是","否"),"是"))</f>
        <v>是</v>
      </c>
      <c r="G4" s="324" t="str">
        <f t="shared" ref="G4:G67" si="2">IF(LEN(A4)=3,"类",IF(LEN(A4)=5,"款","项"))</f>
        <v>类</v>
      </c>
    </row>
    <row r="5" s="320" customFormat="1" ht="36" customHeight="1" spans="1:7">
      <c r="A5" s="339" t="s">
        <v>1325</v>
      </c>
      <c r="B5" s="343" t="s">
        <v>1326</v>
      </c>
      <c r="C5" s="341">
        <f>SUM(C6:C10)</f>
        <v>70</v>
      </c>
      <c r="D5" s="341">
        <f>SUM(D6:D10)</f>
        <v>50</v>
      </c>
      <c r="E5" s="274">
        <f t="shared" si="0"/>
        <v>-0.286</v>
      </c>
      <c r="F5" s="342" t="str">
        <f t="shared" si="1"/>
        <v>是</v>
      </c>
      <c r="G5" s="324" t="str">
        <f t="shared" si="2"/>
        <v>款</v>
      </c>
    </row>
    <row r="6" s="320" customFormat="1" ht="36" customHeight="1" spans="1:7">
      <c r="A6" s="344" t="s">
        <v>1327</v>
      </c>
      <c r="B6" s="345" t="s">
        <v>1328</v>
      </c>
      <c r="C6" s="346">
        <v>70</v>
      </c>
      <c r="D6" s="347"/>
      <c r="E6" s="274">
        <f t="shared" si="0"/>
        <v>-1</v>
      </c>
      <c r="F6" s="342" t="str">
        <f t="shared" si="1"/>
        <v>是</v>
      </c>
      <c r="G6" s="324" t="str">
        <f t="shared" si="2"/>
        <v>项</v>
      </c>
    </row>
    <row r="7" s="320" customFormat="1" ht="36" customHeight="1" spans="1:7">
      <c r="A7" s="344" t="s">
        <v>1329</v>
      </c>
      <c r="B7" s="345" t="s">
        <v>1330</v>
      </c>
      <c r="C7" s="347"/>
      <c r="D7" s="347"/>
      <c r="E7" s="274" t="str">
        <f t="shared" si="0"/>
        <v/>
      </c>
      <c r="F7" s="342" t="str">
        <f t="shared" si="1"/>
        <v>否</v>
      </c>
      <c r="G7" s="324" t="str">
        <f t="shared" si="2"/>
        <v>项</v>
      </c>
    </row>
    <row r="8" s="320" customFormat="1" ht="36" customHeight="1" spans="1:7">
      <c r="A8" s="344" t="s">
        <v>1331</v>
      </c>
      <c r="B8" s="343" t="s">
        <v>1332</v>
      </c>
      <c r="C8" s="348"/>
      <c r="D8" s="348"/>
      <c r="E8" s="274" t="str">
        <f t="shared" si="0"/>
        <v/>
      </c>
      <c r="F8" s="342" t="str">
        <f t="shared" si="1"/>
        <v>否</v>
      </c>
      <c r="G8" s="324" t="str">
        <f t="shared" si="2"/>
        <v>项</v>
      </c>
    </row>
    <row r="9" s="320" customFormat="1" ht="36" customHeight="1" spans="1:7">
      <c r="A9" s="344" t="s">
        <v>1333</v>
      </c>
      <c r="B9" s="345" t="s">
        <v>1334</v>
      </c>
      <c r="C9" s="347"/>
      <c r="D9" s="347"/>
      <c r="E9" s="274" t="str">
        <f t="shared" si="0"/>
        <v/>
      </c>
      <c r="F9" s="342" t="str">
        <f t="shared" si="1"/>
        <v>否</v>
      </c>
      <c r="G9" s="324" t="str">
        <f t="shared" si="2"/>
        <v>项</v>
      </c>
    </row>
    <row r="10" s="320" customFormat="1" ht="36" customHeight="1" spans="1:7">
      <c r="A10" s="344" t="s">
        <v>1335</v>
      </c>
      <c r="B10" s="343" t="s">
        <v>1336</v>
      </c>
      <c r="C10" s="348"/>
      <c r="D10" s="348">
        <v>50</v>
      </c>
      <c r="E10" s="274" t="str">
        <f t="shared" si="0"/>
        <v/>
      </c>
      <c r="F10" s="342" t="str">
        <f t="shared" si="1"/>
        <v>是</v>
      </c>
      <c r="G10" s="324" t="str">
        <f t="shared" si="2"/>
        <v>项</v>
      </c>
    </row>
    <row r="11" s="320" customFormat="1" ht="36" customHeight="1" spans="1:7">
      <c r="A11" s="339" t="s">
        <v>1337</v>
      </c>
      <c r="B11" s="349" t="s">
        <v>1338</v>
      </c>
      <c r="C11" s="350">
        <f>SUM(C12:C16)</f>
        <v>0</v>
      </c>
      <c r="D11" s="350">
        <f>SUM(D12:D16)</f>
        <v>0</v>
      </c>
      <c r="E11" s="274" t="str">
        <f t="shared" si="0"/>
        <v/>
      </c>
      <c r="F11" s="342" t="str">
        <f t="shared" si="1"/>
        <v>否</v>
      </c>
      <c r="G11" s="324" t="str">
        <f t="shared" si="2"/>
        <v>款</v>
      </c>
    </row>
    <row r="12" s="320" customFormat="1" ht="36" customHeight="1" spans="1:7">
      <c r="A12" s="344" t="s">
        <v>1339</v>
      </c>
      <c r="B12" s="345" t="s">
        <v>1340</v>
      </c>
      <c r="C12" s="347"/>
      <c r="D12" s="347"/>
      <c r="E12" s="274" t="str">
        <f t="shared" si="0"/>
        <v/>
      </c>
      <c r="F12" s="342" t="str">
        <f t="shared" si="1"/>
        <v>否</v>
      </c>
      <c r="G12" s="324" t="str">
        <f t="shared" si="2"/>
        <v>项</v>
      </c>
    </row>
    <row r="13" s="320" customFormat="1" ht="36" customHeight="1" spans="1:7">
      <c r="A13" s="344" t="s">
        <v>1341</v>
      </c>
      <c r="B13" s="345" t="s">
        <v>1342</v>
      </c>
      <c r="C13" s="347"/>
      <c r="D13" s="347"/>
      <c r="E13" s="274" t="str">
        <f t="shared" si="0"/>
        <v/>
      </c>
      <c r="F13" s="342" t="str">
        <f t="shared" si="1"/>
        <v>否</v>
      </c>
      <c r="G13" s="324" t="str">
        <f t="shared" si="2"/>
        <v>项</v>
      </c>
    </row>
    <row r="14" s="320" customFormat="1" ht="36" customHeight="1" spans="1:7">
      <c r="A14" s="344" t="s">
        <v>1343</v>
      </c>
      <c r="B14" s="345" t="s">
        <v>1344</v>
      </c>
      <c r="C14" s="347"/>
      <c r="D14" s="347"/>
      <c r="E14" s="274" t="str">
        <f t="shared" si="0"/>
        <v/>
      </c>
      <c r="F14" s="342" t="str">
        <f t="shared" si="1"/>
        <v>否</v>
      </c>
      <c r="G14" s="324" t="str">
        <f t="shared" si="2"/>
        <v>项</v>
      </c>
    </row>
    <row r="15" s="320" customFormat="1" ht="36" customHeight="1" spans="1:7">
      <c r="A15" s="344" t="s">
        <v>1345</v>
      </c>
      <c r="B15" s="345" t="s">
        <v>1346</v>
      </c>
      <c r="C15" s="347"/>
      <c r="D15" s="347"/>
      <c r="E15" s="274" t="str">
        <f t="shared" si="0"/>
        <v/>
      </c>
      <c r="F15" s="342" t="str">
        <f t="shared" si="1"/>
        <v>否</v>
      </c>
      <c r="G15" s="324" t="str">
        <f t="shared" si="2"/>
        <v>项</v>
      </c>
    </row>
    <row r="16" s="320" customFormat="1" ht="36" customHeight="1" spans="1:7">
      <c r="A16" s="344" t="s">
        <v>1347</v>
      </c>
      <c r="B16" s="345" t="s">
        <v>1348</v>
      </c>
      <c r="C16" s="347"/>
      <c r="D16" s="347"/>
      <c r="E16" s="274" t="str">
        <f t="shared" si="0"/>
        <v/>
      </c>
      <c r="F16" s="342" t="str">
        <f t="shared" si="1"/>
        <v>否</v>
      </c>
      <c r="G16" s="324" t="str">
        <f t="shared" si="2"/>
        <v>项</v>
      </c>
    </row>
    <row r="17" s="320" customFormat="1" ht="36" customHeight="1" spans="1:7">
      <c r="A17" s="339" t="s">
        <v>1349</v>
      </c>
      <c r="B17" s="349" t="s">
        <v>1350</v>
      </c>
      <c r="C17" s="350">
        <f>SUM(C18:C19)</f>
        <v>0</v>
      </c>
      <c r="D17" s="350">
        <f>SUM(D18:D19)</f>
        <v>0</v>
      </c>
      <c r="E17" s="274" t="str">
        <f t="shared" si="0"/>
        <v/>
      </c>
      <c r="F17" s="342" t="str">
        <f t="shared" si="1"/>
        <v>否</v>
      </c>
      <c r="G17" s="324" t="str">
        <f t="shared" si="2"/>
        <v>款</v>
      </c>
    </row>
    <row r="18" s="320" customFormat="1" ht="36" customHeight="1" spans="1:7">
      <c r="A18" s="344" t="s">
        <v>1351</v>
      </c>
      <c r="B18" s="345" t="s">
        <v>1352</v>
      </c>
      <c r="C18" s="347"/>
      <c r="D18" s="347"/>
      <c r="E18" s="274" t="str">
        <f t="shared" si="0"/>
        <v/>
      </c>
      <c r="F18" s="342" t="str">
        <f t="shared" si="1"/>
        <v>否</v>
      </c>
      <c r="G18" s="324" t="str">
        <f t="shared" si="2"/>
        <v>项</v>
      </c>
    </row>
    <row r="19" s="320" customFormat="1" ht="36" customHeight="1" spans="1:7">
      <c r="A19" s="344" t="s">
        <v>1353</v>
      </c>
      <c r="B19" s="345" t="s">
        <v>1354</v>
      </c>
      <c r="C19" s="347"/>
      <c r="D19" s="347"/>
      <c r="E19" s="274" t="str">
        <f t="shared" si="0"/>
        <v/>
      </c>
      <c r="F19" s="342" t="str">
        <f t="shared" si="1"/>
        <v>否</v>
      </c>
      <c r="G19" s="324" t="str">
        <f t="shared" si="2"/>
        <v>项</v>
      </c>
    </row>
    <row r="20" s="320" customFormat="1" ht="36" customHeight="1" spans="1:7">
      <c r="A20" s="339" t="s">
        <v>84</v>
      </c>
      <c r="B20" s="340" t="s">
        <v>1355</v>
      </c>
      <c r="C20" s="341"/>
      <c r="D20" s="341"/>
      <c r="E20" s="274" t="str">
        <f t="shared" si="0"/>
        <v/>
      </c>
      <c r="F20" s="342" t="str">
        <f t="shared" si="1"/>
        <v>是</v>
      </c>
      <c r="G20" s="324" t="str">
        <f t="shared" si="2"/>
        <v>类</v>
      </c>
    </row>
    <row r="21" s="320" customFormat="1" ht="36" customHeight="1" spans="1:7">
      <c r="A21" s="339" t="s">
        <v>1356</v>
      </c>
      <c r="B21" s="349" t="s">
        <v>1357</v>
      </c>
      <c r="C21" s="350">
        <f>SUM(C22:C24)</f>
        <v>0</v>
      </c>
      <c r="D21" s="350">
        <f>SUM(D22:D24)</f>
        <v>0</v>
      </c>
      <c r="E21" s="274" t="str">
        <f t="shared" si="0"/>
        <v/>
      </c>
      <c r="F21" s="342" t="str">
        <f t="shared" si="1"/>
        <v>否</v>
      </c>
      <c r="G21" s="324" t="str">
        <f t="shared" si="2"/>
        <v>款</v>
      </c>
    </row>
    <row r="22" s="320" customFormat="1" ht="36" customHeight="1" spans="1:7">
      <c r="A22" s="344" t="s">
        <v>1358</v>
      </c>
      <c r="B22" s="345" t="s">
        <v>1359</v>
      </c>
      <c r="C22" s="347"/>
      <c r="D22" s="347"/>
      <c r="E22" s="274" t="str">
        <f t="shared" si="0"/>
        <v/>
      </c>
      <c r="F22" s="342" t="str">
        <f t="shared" si="1"/>
        <v>否</v>
      </c>
      <c r="G22" s="324" t="str">
        <f t="shared" si="2"/>
        <v>项</v>
      </c>
    </row>
    <row r="23" s="320" customFormat="1" ht="36" customHeight="1" spans="1:7">
      <c r="A23" s="344" t="s">
        <v>1360</v>
      </c>
      <c r="B23" s="345" t="s">
        <v>1361</v>
      </c>
      <c r="C23" s="347"/>
      <c r="D23" s="347"/>
      <c r="E23" s="274" t="str">
        <f t="shared" si="0"/>
        <v/>
      </c>
      <c r="F23" s="342" t="str">
        <f t="shared" si="1"/>
        <v>否</v>
      </c>
      <c r="G23" s="324" t="str">
        <f t="shared" si="2"/>
        <v>项</v>
      </c>
    </row>
    <row r="24" s="320" customFormat="1" ht="36" customHeight="1" spans="1:7">
      <c r="A24" s="344" t="s">
        <v>1362</v>
      </c>
      <c r="B24" s="345" t="s">
        <v>1363</v>
      </c>
      <c r="C24" s="347"/>
      <c r="D24" s="347"/>
      <c r="E24" s="274" t="str">
        <f t="shared" si="0"/>
        <v/>
      </c>
      <c r="F24" s="342" t="str">
        <f t="shared" si="1"/>
        <v>否</v>
      </c>
      <c r="G24" s="324" t="str">
        <f t="shared" si="2"/>
        <v>项</v>
      </c>
    </row>
    <row r="25" s="320" customFormat="1" ht="36" customHeight="1" spans="1:7">
      <c r="A25" s="339" t="s">
        <v>1364</v>
      </c>
      <c r="B25" s="349" t="s">
        <v>1365</v>
      </c>
      <c r="C25" s="350">
        <f>SUM(C26:C28)</f>
        <v>0</v>
      </c>
      <c r="D25" s="350">
        <f>SUM(D26:D28)</f>
        <v>0</v>
      </c>
      <c r="E25" s="274" t="str">
        <f t="shared" si="0"/>
        <v/>
      </c>
      <c r="F25" s="342" t="str">
        <f t="shared" si="1"/>
        <v>否</v>
      </c>
      <c r="G25" s="324" t="str">
        <f t="shared" si="2"/>
        <v>款</v>
      </c>
    </row>
    <row r="26" s="320" customFormat="1" ht="36" customHeight="1" spans="1:7">
      <c r="A26" s="344" t="s">
        <v>1366</v>
      </c>
      <c r="B26" s="345" t="s">
        <v>1359</v>
      </c>
      <c r="C26" s="347"/>
      <c r="D26" s="347"/>
      <c r="E26" s="274" t="str">
        <f t="shared" si="0"/>
        <v/>
      </c>
      <c r="F26" s="342" t="str">
        <f t="shared" si="1"/>
        <v>否</v>
      </c>
      <c r="G26" s="324" t="str">
        <f t="shared" si="2"/>
        <v>项</v>
      </c>
    </row>
    <row r="27" s="320" customFormat="1" ht="36" customHeight="1" spans="1:7">
      <c r="A27" s="344" t="s">
        <v>1367</v>
      </c>
      <c r="B27" s="345" t="s">
        <v>1361</v>
      </c>
      <c r="C27" s="347"/>
      <c r="D27" s="347"/>
      <c r="E27" s="274" t="str">
        <f t="shared" si="0"/>
        <v/>
      </c>
      <c r="F27" s="342" t="str">
        <f t="shared" si="1"/>
        <v>否</v>
      </c>
      <c r="G27" s="324" t="str">
        <f t="shared" si="2"/>
        <v>项</v>
      </c>
    </row>
    <row r="28" s="320" customFormat="1" ht="36" customHeight="1" spans="1:7">
      <c r="A28" s="344" t="s">
        <v>1368</v>
      </c>
      <c r="B28" s="345" t="s">
        <v>1369</v>
      </c>
      <c r="C28" s="347"/>
      <c r="D28" s="347"/>
      <c r="E28" s="274" t="str">
        <f t="shared" si="0"/>
        <v/>
      </c>
      <c r="F28" s="342" t="str">
        <f t="shared" si="1"/>
        <v>否</v>
      </c>
      <c r="G28" s="324" t="str">
        <f t="shared" si="2"/>
        <v>项</v>
      </c>
    </row>
    <row r="29" s="323" customFormat="1" ht="36" customHeight="1" spans="1:7">
      <c r="A29" s="339" t="s">
        <v>1370</v>
      </c>
      <c r="B29" s="349" t="s">
        <v>1371</v>
      </c>
      <c r="C29" s="350">
        <f>SUM(C30:C31)</f>
        <v>0</v>
      </c>
      <c r="D29" s="350">
        <f>SUM(D30:D31)</f>
        <v>0</v>
      </c>
      <c r="E29" s="274" t="str">
        <f t="shared" si="0"/>
        <v/>
      </c>
      <c r="F29" s="342" t="str">
        <f t="shared" si="1"/>
        <v>否</v>
      </c>
      <c r="G29" s="324" t="str">
        <f t="shared" si="2"/>
        <v>款</v>
      </c>
    </row>
    <row r="30" s="320" customFormat="1" ht="36" customHeight="1" spans="1:7">
      <c r="A30" s="344" t="s">
        <v>1372</v>
      </c>
      <c r="B30" s="345" t="s">
        <v>1361</v>
      </c>
      <c r="C30" s="347"/>
      <c r="D30" s="347"/>
      <c r="E30" s="274" t="str">
        <f t="shared" si="0"/>
        <v/>
      </c>
      <c r="F30" s="342" t="str">
        <f t="shared" si="1"/>
        <v>否</v>
      </c>
      <c r="G30" s="324" t="str">
        <f t="shared" si="2"/>
        <v>项</v>
      </c>
    </row>
    <row r="31" s="320" customFormat="1" ht="36" customHeight="1" spans="1:7">
      <c r="A31" s="344" t="s">
        <v>1373</v>
      </c>
      <c r="B31" s="345" t="s">
        <v>1374</v>
      </c>
      <c r="C31" s="347"/>
      <c r="D31" s="347"/>
      <c r="E31" s="274" t="str">
        <f t="shared" si="0"/>
        <v/>
      </c>
      <c r="F31" s="342" t="str">
        <f t="shared" si="1"/>
        <v>否</v>
      </c>
      <c r="G31" s="324" t="str">
        <f t="shared" si="2"/>
        <v>项</v>
      </c>
    </row>
    <row r="32" s="320" customFormat="1" ht="36" customHeight="1" spans="1:7">
      <c r="A32" s="339" t="s">
        <v>88</v>
      </c>
      <c r="B32" s="340" t="s">
        <v>1375</v>
      </c>
      <c r="C32" s="341"/>
      <c r="D32" s="341"/>
      <c r="E32" s="274" t="str">
        <f t="shared" si="0"/>
        <v/>
      </c>
      <c r="F32" s="342" t="str">
        <f t="shared" si="1"/>
        <v>是</v>
      </c>
      <c r="G32" s="324" t="str">
        <f t="shared" si="2"/>
        <v>类</v>
      </c>
    </row>
    <row r="33" s="320" customFormat="1" ht="36" customHeight="1" spans="1:7">
      <c r="A33" s="339" t="s">
        <v>1376</v>
      </c>
      <c r="B33" s="349" t="s">
        <v>1377</v>
      </c>
      <c r="C33" s="350">
        <f>SUM(C34:C37)</f>
        <v>0</v>
      </c>
      <c r="D33" s="350">
        <f>SUM(D34:D37)</f>
        <v>0</v>
      </c>
      <c r="E33" s="274" t="str">
        <f t="shared" si="0"/>
        <v/>
      </c>
      <c r="F33" s="342" t="str">
        <f t="shared" si="1"/>
        <v>否</v>
      </c>
      <c r="G33" s="324" t="str">
        <f t="shared" si="2"/>
        <v>款</v>
      </c>
    </row>
    <row r="34" s="320" customFormat="1" ht="36" customHeight="1" spans="1:7">
      <c r="A34" s="344">
        <v>2116001</v>
      </c>
      <c r="B34" s="345" t="s">
        <v>1378</v>
      </c>
      <c r="C34" s="347">
        <f>SUM(C35:C42)</f>
        <v>0</v>
      </c>
      <c r="D34" s="347">
        <f>SUM(D35:D42)</f>
        <v>0</v>
      </c>
      <c r="E34" s="274" t="str">
        <f t="shared" si="0"/>
        <v/>
      </c>
      <c r="F34" s="342" t="str">
        <f t="shared" si="1"/>
        <v>否</v>
      </c>
      <c r="G34" s="324" t="str">
        <f t="shared" si="2"/>
        <v>项</v>
      </c>
    </row>
    <row r="35" s="320" customFormat="1" ht="36" customHeight="1" spans="1:7">
      <c r="A35" s="344">
        <v>2116002</v>
      </c>
      <c r="B35" s="345" t="s">
        <v>1379</v>
      </c>
      <c r="C35" s="347"/>
      <c r="D35" s="347"/>
      <c r="E35" s="274" t="str">
        <f t="shared" si="0"/>
        <v/>
      </c>
      <c r="F35" s="342" t="str">
        <f t="shared" si="1"/>
        <v>否</v>
      </c>
      <c r="G35" s="324" t="str">
        <f t="shared" si="2"/>
        <v>项</v>
      </c>
    </row>
    <row r="36" s="320" customFormat="1" ht="36" customHeight="1" spans="1:7">
      <c r="A36" s="344">
        <v>2116003</v>
      </c>
      <c r="B36" s="345" t="s">
        <v>1380</v>
      </c>
      <c r="C36" s="347"/>
      <c r="D36" s="347"/>
      <c r="E36" s="274" t="str">
        <f t="shared" si="0"/>
        <v/>
      </c>
      <c r="F36" s="342" t="str">
        <f t="shared" si="1"/>
        <v>否</v>
      </c>
      <c r="G36" s="324" t="str">
        <f t="shared" si="2"/>
        <v>项</v>
      </c>
    </row>
    <row r="37" s="323" customFormat="1" ht="36" customHeight="1" spans="1:7">
      <c r="A37" s="344">
        <v>2116099</v>
      </c>
      <c r="B37" s="345" t="s">
        <v>1381</v>
      </c>
      <c r="C37" s="347"/>
      <c r="D37" s="347"/>
      <c r="E37" s="274" t="str">
        <f t="shared" si="0"/>
        <v/>
      </c>
      <c r="F37" s="342" t="str">
        <f t="shared" si="1"/>
        <v>否</v>
      </c>
      <c r="G37" s="324" t="str">
        <f t="shared" si="2"/>
        <v>项</v>
      </c>
    </row>
    <row r="38" s="320" customFormat="1" ht="36" customHeight="1" spans="1:7">
      <c r="A38" s="339">
        <v>21161</v>
      </c>
      <c r="B38" s="349" t="s">
        <v>1382</v>
      </c>
      <c r="C38" s="350">
        <f>SUM(C39:C42)</f>
        <v>0</v>
      </c>
      <c r="D38" s="350">
        <f>SUM(D39:D42)</f>
        <v>0</v>
      </c>
      <c r="E38" s="274" t="str">
        <f t="shared" si="0"/>
        <v/>
      </c>
      <c r="F38" s="342" t="str">
        <f t="shared" si="1"/>
        <v>否</v>
      </c>
      <c r="G38" s="324" t="str">
        <f t="shared" si="2"/>
        <v>款</v>
      </c>
    </row>
    <row r="39" s="320" customFormat="1" ht="36" customHeight="1" spans="1:7">
      <c r="A39" s="344">
        <v>2116101</v>
      </c>
      <c r="B39" s="345" t="s">
        <v>1383</v>
      </c>
      <c r="C39" s="347"/>
      <c r="D39" s="347"/>
      <c r="E39" s="274" t="str">
        <f t="shared" si="0"/>
        <v/>
      </c>
      <c r="F39" s="342" t="str">
        <f t="shared" si="1"/>
        <v>否</v>
      </c>
      <c r="G39" s="324" t="str">
        <f t="shared" si="2"/>
        <v>项</v>
      </c>
    </row>
    <row r="40" s="320" customFormat="1" ht="36" customHeight="1" spans="1:7">
      <c r="A40" s="344">
        <v>2116102</v>
      </c>
      <c r="B40" s="345" t="s">
        <v>1384</v>
      </c>
      <c r="C40" s="347"/>
      <c r="D40" s="347"/>
      <c r="E40" s="274" t="str">
        <f t="shared" si="0"/>
        <v/>
      </c>
      <c r="F40" s="342" t="str">
        <f t="shared" si="1"/>
        <v>否</v>
      </c>
      <c r="G40" s="324" t="str">
        <f t="shared" si="2"/>
        <v>项</v>
      </c>
    </row>
    <row r="41" s="320" customFormat="1" ht="36" customHeight="1" spans="1:7">
      <c r="A41" s="344">
        <v>2116103</v>
      </c>
      <c r="B41" s="345" t="s">
        <v>1385</v>
      </c>
      <c r="C41" s="347"/>
      <c r="D41" s="347"/>
      <c r="E41" s="274" t="str">
        <f t="shared" si="0"/>
        <v/>
      </c>
      <c r="F41" s="342" t="str">
        <f t="shared" si="1"/>
        <v>否</v>
      </c>
      <c r="G41" s="324" t="str">
        <f t="shared" si="2"/>
        <v>项</v>
      </c>
    </row>
    <row r="42" s="320" customFormat="1" ht="36" customHeight="1" spans="1:7">
      <c r="A42" s="344">
        <v>2116104</v>
      </c>
      <c r="B42" s="345" t="s">
        <v>1386</v>
      </c>
      <c r="C42" s="347"/>
      <c r="D42" s="347"/>
      <c r="E42" s="274" t="str">
        <f t="shared" si="0"/>
        <v/>
      </c>
      <c r="F42" s="342" t="str">
        <f t="shared" si="1"/>
        <v>否</v>
      </c>
      <c r="G42" s="324" t="str">
        <f t="shared" si="2"/>
        <v>项</v>
      </c>
    </row>
    <row r="43" s="320" customFormat="1" ht="36" customHeight="1" spans="1:7">
      <c r="A43" s="339" t="s">
        <v>90</v>
      </c>
      <c r="B43" s="340" t="s">
        <v>1387</v>
      </c>
      <c r="C43" s="341"/>
      <c r="D43" s="351">
        <f>D44+D57+D61+D62+D76+D68+D72+D80+D86+D89</f>
        <v>8800</v>
      </c>
      <c r="E43" s="274" t="str">
        <f t="shared" si="0"/>
        <v/>
      </c>
      <c r="F43" s="342" t="str">
        <f t="shared" si="1"/>
        <v>是</v>
      </c>
      <c r="G43" s="324" t="str">
        <f t="shared" si="2"/>
        <v>类</v>
      </c>
    </row>
    <row r="44" s="320" customFormat="1" ht="36" customHeight="1" spans="1:7">
      <c r="A44" s="339" t="s">
        <v>1388</v>
      </c>
      <c r="B44" s="340" t="s">
        <v>1389</v>
      </c>
      <c r="C44" s="341"/>
      <c r="D44" s="346">
        <f>SUM(D45:D56)</f>
        <v>7000</v>
      </c>
      <c r="E44" s="274" t="str">
        <f t="shared" si="0"/>
        <v/>
      </c>
      <c r="F44" s="342" t="str">
        <f t="shared" si="1"/>
        <v>是</v>
      </c>
      <c r="G44" s="324" t="str">
        <f t="shared" si="2"/>
        <v>款</v>
      </c>
    </row>
    <row r="45" s="320" customFormat="1" ht="36" customHeight="1" spans="1:7">
      <c r="A45" s="344" t="s">
        <v>1390</v>
      </c>
      <c r="B45" s="345" t="s">
        <v>1391</v>
      </c>
      <c r="C45" s="347"/>
      <c r="D45" s="347"/>
      <c r="E45" s="274" t="str">
        <f t="shared" si="0"/>
        <v/>
      </c>
      <c r="F45" s="342" t="str">
        <f t="shared" si="1"/>
        <v>否</v>
      </c>
      <c r="G45" s="324" t="str">
        <f t="shared" si="2"/>
        <v>项</v>
      </c>
    </row>
    <row r="46" s="320" customFormat="1" ht="36" customHeight="1" spans="1:7">
      <c r="A46" s="344" t="s">
        <v>1392</v>
      </c>
      <c r="B46" s="345" t="s">
        <v>1393</v>
      </c>
      <c r="C46" s="347"/>
      <c r="D46" s="347"/>
      <c r="E46" s="274" t="str">
        <f t="shared" si="0"/>
        <v/>
      </c>
      <c r="F46" s="342" t="str">
        <f t="shared" si="1"/>
        <v>否</v>
      </c>
      <c r="G46" s="324" t="str">
        <f t="shared" si="2"/>
        <v>项</v>
      </c>
    </row>
    <row r="47" s="320" customFormat="1" ht="36" customHeight="1" spans="1:7">
      <c r="A47" s="344" t="s">
        <v>1394</v>
      </c>
      <c r="B47" s="345" t="s">
        <v>1395</v>
      </c>
      <c r="C47" s="347"/>
      <c r="D47" s="347"/>
      <c r="E47" s="274" t="str">
        <f t="shared" si="0"/>
        <v/>
      </c>
      <c r="F47" s="342" t="str">
        <f t="shared" si="1"/>
        <v>否</v>
      </c>
      <c r="G47" s="324" t="str">
        <f t="shared" si="2"/>
        <v>项</v>
      </c>
    </row>
    <row r="48" s="320" customFormat="1" ht="36" customHeight="1" spans="1:7">
      <c r="A48" s="344" t="s">
        <v>1396</v>
      </c>
      <c r="B48" s="345" t="s">
        <v>1397</v>
      </c>
      <c r="C48" s="347"/>
      <c r="D48" s="347"/>
      <c r="E48" s="274" t="str">
        <f t="shared" si="0"/>
        <v/>
      </c>
      <c r="F48" s="342" t="str">
        <f t="shared" si="1"/>
        <v>否</v>
      </c>
      <c r="G48" s="324" t="str">
        <f t="shared" si="2"/>
        <v>项</v>
      </c>
    </row>
    <row r="49" s="320" customFormat="1" ht="36" customHeight="1" spans="1:7">
      <c r="A49" s="344" t="s">
        <v>1398</v>
      </c>
      <c r="B49" s="345" t="s">
        <v>1399</v>
      </c>
      <c r="C49" s="347"/>
      <c r="D49" s="347"/>
      <c r="E49" s="274" t="str">
        <f t="shared" si="0"/>
        <v/>
      </c>
      <c r="F49" s="342" t="str">
        <f t="shared" si="1"/>
        <v>否</v>
      </c>
      <c r="G49" s="324" t="str">
        <f t="shared" si="2"/>
        <v>项</v>
      </c>
    </row>
    <row r="50" s="320" customFormat="1" ht="36" customHeight="1" spans="1:7">
      <c r="A50" s="344" t="s">
        <v>1400</v>
      </c>
      <c r="B50" s="345" t="s">
        <v>1401</v>
      </c>
      <c r="C50" s="347"/>
      <c r="D50" s="347"/>
      <c r="E50" s="274" t="str">
        <f t="shared" si="0"/>
        <v/>
      </c>
      <c r="F50" s="342" t="str">
        <f t="shared" si="1"/>
        <v>否</v>
      </c>
      <c r="G50" s="324" t="str">
        <f t="shared" si="2"/>
        <v>项</v>
      </c>
    </row>
    <row r="51" s="320" customFormat="1" ht="36" customHeight="1" spans="1:7">
      <c r="A51" s="344" t="s">
        <v>1402</v>
      </c>
      <c r="B51" s="345" t="s">
        <v>1403</v>
      </c>
      <c r="C51" s="347"/>
      <c r="D51" s="347"/>
      <c r="E51" s="274" t="str">
        <f t="shared" si="0"/>
        <v/>
      </c>
      <c r="F51" s="342" t="str">
        <f t="shared" si="1"/>
        <v>否</v>
      </c>
      <c r="G51" s="324" t="str">
        <f t="shared" si="2"/>
        <v>项</v>
      </c>
    </row>
    <row r="52" s="320" customFormat="1" ht="36" customHeight="1" spans="1:7">
      <c r="A52" s="344" t="s">
        <v>1404</v>
      </c>
      <c r="B52" s="345" t="s">
        <v>1405</v>
      </c>
      <c r="C52" s="347"/>
      <c r="D52" s="347"/>
      <c r="E52" s="274" t="str">
        <f t="shared" si="0"/>
        <v/>
      </c>
      <c r="F52" s="342" t="str">
        <f t="shared" si="1"/>
        <v>否</v>
      </c>
      <c r="G52" s="324" t="str">
        <f t="shared" si="2"/>
        <v>项</v>
      </c>
    </row>
    <row r="53" s="320" customFormat="1" ht="36" customHeight="1" spans="1:7">
      <c r="A53" s="344" t="s">
        <v>1406</v>
      </c>
      <c r="B53" s="345" t="s">
        <v>1407</v>
      </c>
      <c r="C53" s="347"/>
      <c r="D53" s="347"/>
      <c r="E53" s="274" t="str">
        <f t="shared" si="0"/>
        <v/>
      </c>
      <c r="F53" s="342" t="str">
        <f t="shared" si="1"/>
        <v>否</v>
      </c>
      <c r="G53" s="324" t="str">
        <f t="shared" si="2"/>
        <v>项</v>
      </c>
    </row>
    <row r="54" s="320" customFormat="1" ht="36" customHeight="1" spans="1:7">
      <c r="A54" s="344" t="s">
        <v>1408</v>
      </c>
      <c r="B54" s="345" t="s">
        <v>1409</v>
      </c>
      <c r="C54" s="347"/>
      <c r="D54" s="347"/>
      <c r="E54" s="274" t="str">
        <f t="shared" si="0"/>
        <v/>
      </c>
      <c r="F54" s="342" t="str">
        <f t="shared" si="1"/>
        <v>否</v>
      </c>
      <c r="G54" s="324" t="str">
        <f t="shared" si="2"/>
        <v>项</v>
      </c>
    </row>
    <row r="55" s="320" customFormat="1" ht="36" customHeight="1" spans="1:7">
      <c r="A55" s="344" t="s">
        <v>1410</v>
      </c>
      <c r="B55" s="345" t="s">
        <v>1411</v>
      </c>
      <c r="C55" s="347"/>
      <c r="D55" s="347"/>
      <c r="E55" s="274" t="str">
        <f t="shared" si="0"/>
        <v/>
      </c>
      <c r="F55" s="342" t="str">
        <f t="shared" si="1"/>
        <v>否</v>
      </c>
      <c r="G55" s="324" t="str">
        <f t="shared" si="2"/>
        <v>项</v>
      </c>
    </row>
    <row r="56" s="320" customFormat="1" ht="36" customHeight="1" spans="1:7">
      <c r="A56" s="344" t="s">
        <v>1412</v>
      </c>
      <c r="B56" s="343" t="s">
        <v>1413</v>
      </c>
      <c r="C56" s="348"/>
      <c r="D56" s="347">
        <v>7000</v>
      </c>
      <c r="E56" s="274" t="str">
        <f t="shared" si="0"/>
        <v/>
      </c>
      <c r="F56" s="342" t="str">
        <f t="shared" si="1"/>
        <v>是</v>
      </c>
      <c r="G56" s="324" t="str">
        <f t="shared" si="2"/>
        <v>项</v>
      </c>
    </row>
    <row r="57" s="320" customFormat="1" ht="36" customHeight="1" spans="1:7">
      <c r="A57" s="339" t="s">
        <v>1414</v>
      </c>
      <c r="B57" s="349" t="s">
        <v>1415</v>
      </c>
      <c r="C57" s="350">
        <f>SUM(C58:C60)</f>
        <v>0</v>
      </c>
      <c r="D57" s="350">
        <f>SUM(D58:D60)</f>
        <v>0</v>
      </c>
      <c r="E57" s="274" t="str">
        <f t="shared" si="0"/>
        <v/>
      </c>
      <c r="F57" s="342" t="str">
        <f t="shared" si="1"/>
        <v>否</v>
      </c>
      <c r="G57" s="324" t="str">
        <f t="shared" si="2"/>
        <v>款</v>
      </c>
    </row>
    <row r="58" s="320" customFormat="1" ht="36" customHeight="1" spans="1:7">
      <c r="A58" s="344" t="s">
        <v>1416</v>
      </c>
      <c r="B58" s="345" t="s">
        <v>1391</v>
      </c>
      <c r="C58" s="347"/>
      <c r="D58" s="347"/>
      <c r="E58" s="274" t="str">
        <f t="shared" si="0"/>
        <v/>
      </c>
      <c r="F58" s="342" t="str">
        <f t="shared" si="1"/>
        <v>否</v>
      </c>
      <c r="G58" s="324" t="str">
        <f t="shared" si="2"/>
        <v>项</v>
      </c>
    </row>
    <row r="59" s="320" customFormat="1" ht="36" customHeight="1" spans="1:7">
      <c r="A59" s="344" t="s">
        <v>1417</v>
      </c>
      <c r="B59" s="345" t="s">
        <v>1393</v>
      </c>
      <c r="C59" s="347"/>
      <c r="D59" s="347"/>
      <c r="E59" s="274" t="str">
        <f t="shared" si="0"/>
        <v/>
      </c>
      <c r="F59" s="342" t="str">
        <f t="shared" si="1"/>
        <v>否</v>
      </c>
      <c r="G59" s="324" t="str">
        <f t="shared" si="2"/>
        <v>项</v>
      </c>
    </row>
    <row r="60" s="320" customFormat="1" ht="36" customHeight="1" spans="1:7">
      <c r="A60" s="344" t="s">
        <v>1418</v>
      </c>
      <c r="B60" s="345" t="s">
        <v>1419</v>
      </c>
      <c r="C60" s="347"/>
      <c r="D60" s="347"/>
      <c r="E60" s="274" t="str">
        <f t="shared" si="0"/>
        <v/>
      </c>
      <c r="F60" s="342" t="str">
        <f t="shared" si="1"/>
        <v>否</v>
      </c>
      <c r="G60" s="324" t="str">
        <f t="shared" si="2"/>
        <v>项</v>
      </c>
    </row>
    <row r="61" s="320" customFormat="1" ht="36" customHeight="1" spans="1:7">
      <c r="A61" s="339" t="s">
        <v>1420</v>
      </c>
      <c r="B61" s="349" t="s">
        <v>1421</v>
      </c>
      <c r="C61" s="350"/>
      <c r="D61" s="350"/>
      <c r="E61" s="274" t="str">
        <f t="shared" si="0"/>
        <v/>
      </c>
      <c r="F61" s="342" t="str">
        <f t="shared" si="1"/>
        <v>否</v>
      </c>
      <c r="G61" s="324" t="str">
        <f t="shared" si="2"/>
        <v>款</v>
      </c>
    </row>
    <row r="62" s="320" customFormat="1" ht="36" customHeight="1" spans="1:7">
      <c r="A62" s="339" t="s">
        <v>1422</v>
      </c>
      <c r="B62" s="349" t="s">
        <v>1423</v>
      </c>
      <c r="C62" s="350">
        <f>SUM(C63:C67)</f>
        <v>0</v>
      </c>
      <c r="D62" s="350">
        <f>SUM(D63:D67)</f>
        <v>0</v>
      </c>
      <c r="E62" s="274" t="str">
        <f t="shared" si="0"/>
        <v/>
      </c>
      <c r="F62" s="342" t="str">
        <f t="shared" si="1"/>
        <v>否</v>
      </c>
      <c r="G62" s="324" t="str">
        <f t="shared" si="2"/>
        <v>款</v>
      </c>
    </row>
    <row r="63" s="320" customFormat="1" ht="36" customHeight="1" spans="1:7">
      <c r="A63" s="344" t="s">
        <v>1424</v>
      </c>
      <c r="B63" s="345" t="s">
        <v>1425</v>
      </c>
      <c r="C63" s="347"/>
      <c r="D63" s="347"/>
      <c r="E63" s="274" t="str">
        <f t="shared" si="0"/>
        <v/>
      </c>
      <c r="F63" s="342" t="str">
        <f t="shared" si="1"/>
        <v>否</v>
      </c>
      <c r="G63" s="324" t="str">
        <f t="shared" si="2"/>
        <v>项</v>
      </c>
    </row>
    <row r="64" s="320" customFormat="1" ht="36" customHeight="1" spans="1:7">
      <c r="A64" s="344" t="s">
        <v>1426</v>
      </c>
      <c r="B64" s="345" t="s">
        <v>1427</v>
      </c>
      <c r="C64" s="347"/>
      <c r="D64" s="347"/>
      <c r="E64" s="274" t="str">
        <f t="shared" si="0"/>
        <v/>
      </c>
      <c r="F64" s="342" t="str">
        <f t="shared" si="1"/>
        <v>否</v>
      </c>
      <c r="G64" s="324" t="str">
        <f t="shared" si="2"/>
        <v>项</v>
      </c>
    </row>
    <row r="65" s="320" customFormat="1" ht="36" customHeight="1" spans="1:7">
      <c r="A65" s="344" t="s">
        <v>1428</v>
      </c>
      <c r="B65" s="345" t="s">
        <v>1429</v>
      </c>
      <c r="C65" s="347"/>
      <c r="D65" s="347"/>
      <c r="E65" s="274" t="str">
        <f t="shared" si="0"/>
        <v/>
      </c>
      <c r="F65" s="342" t="str">
        <f t="shared" si="1"/>
        <v>否</v>
      </c>
      <c r="G65" s="324" t="str">
        <f t="shared" si="2"/>
        <v>项</v>
      </c>
    </row>
    <row r="66" s="320" customFormat="1" ht="36" customHeight="1" spans="1:7">
      <c r="A66" s="344" t="s">
        <v>1430</v>
      </c>
      <c r="B66" s="345" t="s">
        <v>1431</v>
      </c>
      <c r="C66" s="347"/>
      <c r="D66" s="347"/>
      <c r="E66" s="274" t="str">
        <f t="shared" si="0"/>
        <v/>
      </c>
      <c r="F66" s="342" t="str">
        <f t="shared" si="1"/>
        <v>否</v>
      </c>
      <c r="G66" s="324" t="str">
        <f t="shared" si="2"/>
        <v>项</v>
      </c>
    </row>
    <row r="67" s="320" customFormat="1" ht="36" customHeight="1" spans="1:7">
      <c r="A67" s="344" t="s">
        <v>1432</v>
      </c>
      <c r="B67" s="345" t="s">
        <v>1433</v>
      </c>
      <c r="C67" s="347"/>
      <c r="D67" s="347"/>
      <c r="E67" s="274" t="str">
        <f t="shared" si="0"/>
        <v/>
      </c>
      <c r="F67" s="342" t="str">
        <f t="shared" si="1"/>
        <v>否</v>
      </c>
      <c r="G67" s="324" t="str">
        <f t="shared" si="2"/>
        <v>项</v>
      </c>
    </row>
    <row r="68" s="320" customFormat="1" ht="36" customHeight="1" spans="1:7">
      <c r="A68" s="339" t="s">
        <v>1434</v>
      </c>
      <c r="B68" s="349" t="s">
        <v>1435</v>
      </c>
      <c r="C68" s="350">
        <f>SUM(C69:C71)</f>
        <v>0</v>
      </c>
      <c r="D68" s="350">
        <f>SUM(D69:D71)</f>
        <v>1800</v>
      </c>
      <c r="E68" s="274" t="str">
        <f t="shared" ref="E68:E131" si="3">IF(C68&gt;0,D68/C68-1,IF(C68&lt;0,-(D68/C68-1),""))</f>
        <v/>
      </c>
      <c r="F68" s="342" t="str">
        <f t="shared" ref="F68:F131" si="4">IF(LEN(A68)=3,"是",IF(B68&lt;&gt;"",IF(SUM(C68:D68)&lt;&gt;0,"是","否"),"是"))</f>
        <v>是</v>
      </c>
      <c r="G68" s="324" t="str">
        <f t="shared" ref="G68:G131" si="5">IF(LEN(A68)=3,"类",IF(LEN(A68)=5,"款","项"))</f>
        <v>款</v>
      </c>
    </row>
    <row r="69" s="320" customFormat="1" ht="36" customHeight="1" spans="1:7">
      <c r="A69" s="344" t="s">
        <v>1436</v>
      </c>
      <c r="B69" s="345" t="s">
        <v>1437</v>
      </c>
      <c r="C69" s="347"/>
      <c r="D69" s="347"/>
      <c r="E69" s="274" t="str">
        <f t="shared" si="3"/>
        <v/>
      </c>
      <c r="F69" s="342" t="str">
        <f t="shared" si="4"/>
        <v>否</v>
      </c>
      <c r="G69" s="324" t="str">
        <f t="shared" si="5"/>
        <v>项</v>
      </c>
    </row>
    <row r="70" s="320" customFormat="1" ht="36" customHeight="1" spans="1:7">
      <c r="A70" s="344" t="s">
        <v>1438</v>
      </c>
      <c r="B70" s="345" t="s">
        <v>1439</v>
      </c>
      <c r="C70" s="347"/>
      <c r="D70" s="347"/>
      <c r="E70" s="274" t="str">
        <f t="shared" si="3"/>
        <v/>
      </c>
      <c r="F70" s="342" t="str">
        <f t="shared" si="4"/>
        <v>否</v>
      </c>
      <c r="G70" s="324" t="str">
        <f t="shared" si="5"/>
        <v>项</v>
      </c>
    </row>
    <row r="71" s="320" customFormat="1" ht="36" customHeight="1" spans="1:7">
      <c r="A71" s="344" t="s">
        <v>1440</v>
      </c>
      <c r="B71" s="345" t="s">
        <v>1441</v>
      </c>
      <c r="C71" s="347"/>
      <c r="D71" s="347">
        <v>1800</v>
      </c>
      <c r="E71" s="274" t="str">
        <f t="shared" si="3"/>
        <v/>
      </c>
      <c r="F71" s="342" t="str">
        <f t="shared" si="4"/>
        <v>是</v>
      </c>
      <c r="G71" s="324" t="str">
        <f t="shared" si="5"/>
        <v>项</v>
      </c>
    </row>
    <row r="72" s="320" customFormat="1" ht="36" customHeight="1" spans="1:7">
      <c r="A72" s="339" t="s">
        <v>1442</v>
      </c>
      <c r="B72" s="349" t="s">
        <v>1443</v>
      </c>
      <c r="C72" s="350">
        <f>SUM(C73:C75)</f>
        <v>0</v>
      </c>
      <c r="D72" s="350">
        <f>SUM(D73:D75)</f>
        <v>0</v>
      </c>
      <c r="E72" s="274" t="str">
        <f t="shared" si="3"/>
        <v/>
      </c>
      <c r="F72" s="342" t="str">
        <f t="shared" si="4"/>
        <v>否</v>
      </c>
      <c r="G72" s="324" t="str">
        <f t="shared" si="5"/>
        <v>款</v>
      </c>
    </row>
    <row r="73" s="320" customFormat="1" ht="36" customHeight="1" spans="1:7">
      <c r="A73" s="344" t="s">
        <v>1444</v>
      </c>
      <c r="B73" s="345" t="s">
        <v>1391</v>
      </c>
      <c r="C73" s="347"/>
      <c r="D73" s="347"/>
      <c r="E73" s="274" t="str">
        <f t="shared" si="3"/>
        <v/>
      </c>
      <c r="F73" s="342" t="str">
        <f t="shared" si="4"/>
        <v>否</v>
      </c>
      <c r="G73" s="324" t="str">
        <f t="shared" si="5"/>
        <v>项</v>
      </c>
    </row>
    <row r="74" s="320" customFormat="1" ht="36" customHeight="1" spans="1:7">
      <c r="A74" s="344" t="s">
        <v>1445</v>
      </c>
      <c r="B74" s="345" t="s">
        <v>1393</v>
      </c>
      <c r="C74" s="347"/>
      <c r="D74" s="347"/>
      <c r="E74" s="274" t="str">
        <f t="shared" si="3"/>
        <v/>
      </c>
      <c r="F74" s="342" t="str">
        <f t="shared" si="4"/>
        <v>否</v>
      </c>
      <c r="G74" s="324" t="str">
        <f t="shared" si="5"/>
        <v>项</v>
      </c>
    </row>
    <row r="75" s="320" customFormat="1" ht="36" customHeight="1" spans="1:7">
      <c r="A75" s="344" t="s">
        <v>1446</v>
      </c>
      <c r="B75" s="345" t="s">
        <v>1447</v>
      </c>
      <c r="C75" s="347"/>
      <c r="D75" s="347"/>
      <c r="E75" s="274" t="str">
        <f t="shared" si="3"/>
        <v/>
      </c>
      <c r="F75" s="342" t="str">
        <f t="shared" si="4"/>
        <v>否</v>
      </c>
      <c r="G75" s="324" t="str">
        <f t="shared" si="5"/>
        <v>项</v>
      </c>
    </row>
    <row r="76" s="320" customFormat="1" ht="36" customHeight="1" spans="1:7">
      <c r="A76" s="339" t="s">
        <v>1448</v>
      </c>
      <c r="B76" s="349" t="s">
        <v>1449</v>
      </c>
      <c r="C76" s="350">
        <f>SUM(C77:C79)</f>
        <v>0</v>
      </c>
      <c r="D76" s="350">
        <f>SUM(D77:D79)</f>
        <v>0</v>
      </c>
      <c r="E76" s="274" t="str">
        <f t="shared" si="3"/>
        <v/>
      </c>
      <c r="F76" s="342" t="str">
        <f t="shared" si="4"/>
        <v>否</v>
      </c>
      <c r="G76" s="324" t="str">
        <f t="shared" si="5"/>
        <v>款</v>
      </c>
    </row>
    <row r="77" s="320" customFormat="1" ht="36" customHeight="1" spans="1:7">
      <c r="A77" s="344" t="s">
        <v>1450</v>
      </c>
      <c r="B77" s="345" t="s">
        <v>1391</v>
      </c>
      <c r="C77" s="347"/>
      <c r="D77" s="347"/>
      <c r="E77" s="274" t="str">
        <f t="shared" si="3"/>
        <v/>
      </c>
      <c r="F77" s="342" t="str">
        <f t="shared" si="4"/>
        <v>否</v>
      </c>
      <c r="G77" s="324" t="str">
        <f t="shared" si="5"/>
        <v>项</v>
      </c>
    </row>
    <row r="78" s="320" customFormat="1" ht="36" customHeight="1" spans="1:7">
      <c r="A78" s="344" t="s">
        <v>1451</v>
      </c>
      <c r="B78" s="345" t="s">
        <v>1393</v>
      </c>
      <c r="C78" s="347"/>
      <c r="D78" s="347"/>
      <c r="E78" s="274" t="str">
        <f t="shared" si="3"/>
        <v/>
      </c>
      <c r="F78" s="342" t="str">
        <f t="shared" si="4"/>
        <v>否</v>
      </c>
      <c r="G78" s="324" t="str">
        <f t="shared" si="5"/>
        <v>项</v>
      </c>
    </row>
    <row r="79" s="320" customFormat="1" ht="36" customHeight="1" spans="1:7">
      <c r="A79" s="344" t="s">
        <v>1452</v>
      </c>
      <c r="B79" s="345" t="s">
        <v>1453</v>
      </c>
      <c r="C79" s="347"/>
      <c r="D79" s="347"/>
      <c r="E79" s="274" t="str">
        <f t="shared" si="3"/>
        <v/>
      </c>
      <c r="F79" s="342" t="str">
        <f t="shared" si="4"/>
        <v>否</v>
      </c>
      <c r="G79" s="324" t="str">
        <f t="shared" si="5"/>
        <v>项</v>
      </c>
    </row>
    <row r="80" s="320" customFormat="1" ht="36" customHeight="1" spans="1:7">
      <c r="A80" s="339" t="s">
        <v>1454</v>
      </c>
      <c r="B80" s="349" t="s">
        <v>1455</v>
      </c>
      <c r="C80" s="350">
        <f>SUM(C81:C85)</f>
        <v>0</v>
      </c>
      <c r="D80" s="350">
        <f>SUM(D81:D85)</f>
        <v>0</v>
      </c>
      <c r="E80" s="274" t="str">
        <f t="shared" si="3"/>
        <v/>
      </c>
      <c r="F80" s="342" t="str">
        <f t="shared" si="4"/>
        <v>否</v>
      </c>
      <c r="G80" s="324" t="str">
        <f t="shared" si="5"/>
        <v>款</v>
      </c>
    </row>
    <row r="81" s="320" customFormat="1" ht="36" customHeight="1" spans="1:7">
      <c r="A81" s="344" t="s">
        <v>1456</v>
      </c>
      <c r="B81" s="345" t="s">
        <v>1425</v>
      </c>
      <c r="C81" s="347"/>
      <c r="D81" s="347"/>
      <c r="E81" s="274" t="str">
        <f t="shared" si="3"/>
        <v/>
      </c>
      <c r="F81" s="342" t="str">
        <f t="shared" si="4"/>
        <v>否</v>
      </c>
      <c r="G81" s="324" t="str">
        <f t="shared" si="5"/>
        <v>项</v>
      </c>
    </row>
    <row r="82" s="320" customFormat="1" ht="36" customHeight="1" spans="1:7">
      <c r="A82" s="344" t="s">
        <v>1457</v>
      </c>
      <c r="B82" s="345" t="s">
        <v>1427</v>
      </c>
      <c r="C82" s="347"/>
      <c r="D82" s="347"/>
      <c r="E82" s="274" t="str">
        <f t="shared" si="3"/>
        <v/>
      </c>
      <c r="F82" s="342" t="str">
        <f t="shared" si="4"/>
        <v>否</v>
      </c>
      <c r="G82" s="324" t="str">
        <f t="shared" si="5"/>
        <v>项</v>
      </c>
    </row>
    <row r="83" s="320" customFormat="1" ht="36" customHeight="1" spans="1:7">
      <c r="A83" s="344" t="s">
        <v>1458</v>
      </c>
      <c r="B83" s="345" t="s">
        <v>1429</v>
      </c>
      <c r="C83" s="347"/>
      <c r="D83" s="347"/>
      <c r="E83" s="274" t="str">
        <f t="shared" si="3"/>
        <v/>
      </c>
      <c r="F83" s="342" t="str">
        <f t="shared" si="4"/>
        <v>否</v>
      </c>
      <c r="G83" s="324" t="str">
        <f t="shared" si="5"/>
        <v>项</v>
      </c>
    </row>
    <row r="84" s="320" customFormat="1" ht="36" customHeight="1" spans="1:7">
      <c r="A84" s="344" t="s">
        <v>1459</v>
      </c>
      <c r="B84" s="345" t="s">
        <v>1431</v>
      </c>
      <c r="C84" s="347"/>
      <c r="D84" s="347"/>
      <c r="E84" s="274" t="str">
        <f t="shared" si="3"/>
        <v/>
      </c>
      <c r="F84" s="342" t="str">
        <f t="shared" si="4"/>
        <v>否</v>
      </c>
      <c r="G84" s="324" t="str">
        <f t="shared" si="5"/>
        <v>项</v>
      </c>
    </row>
    <row r="85" s="320" customFormat="1" ht="36" customHeight="1" spans="1:7">
      <c r="A85" s="344" t="s">
        <v>1460</v>
      </c>
      <c r="B85" s="345" t="s">
        <v>1461</v>
      </c>
      <c r="C85" s="347"/>
      <c r="D85" s="347"/>
      <c r="E85" s="274" t="str">
        <f t="shared" si="3"/>
        <v/>
      </c>
      <c r="F85" s="342" t="str">
        <f t="shared" si="4"/>
        <v>否</v>
      </c>
      <c r="G85" s="324" t="str">
        <f t="shared" si="5"/>
        <v>项</v>
      </c>
    </row>
    <row r="86" s="320" customFormat="1" ht="36" customHeight="1" spans="1:7">
      <c r="A86" s="339" t="s">
        <v>1462</v>
      </c>
      <c r="B86" s="349" t="s">
        <v>1463</v>
      </c>
      <c r="C86" s="350">
        <f>SUM(C87:C88)</f>
        <v>0</v>
      </c>
      <c r="D86" s="350">
        <f>SUM(D87:D88)</f>
        <v>0</v>
      </c>
      <c r="E86" s="274" t="str">
        <f t="shared" si="3"/>
        <v/>
      </c>
      <c r="F86" s="342" t="str">
        <f t="shared" si="4"/>
        <v>否</v>
      </c>
      <c r="G86" s="324" t="str">
        <f t="shared" si="5"/>
        <v>款</v>
      </c>
    </row>
    <row r="87" s="320" customFormat="1" ht="36" customHeight="1" spans="1:7">
      <c r="A87" s="344" t="s">
        <v>1464</v>
      </c>
      <c r="B87" s="345" t="s">
        <v>1437</v>
      </c>
      <c r="C87" s="347"/>
      <c r="D87" s="347"/>
      <c r="E87" s="274" t="str">
        <f t="shared" si="3"/>
        <v/>
      </c>
      <c r="F87" s="342" t="str">
        <f t="shared" si="4"/>
        <v>否</v>
      </c>
      <c r="G87" s="324" t="str">
        <f t="shared" si="5"/>
        <v>项</v>
      </c>
    </row>
    <row r="88" s="320" customFormat="1" ht="36" customHeight="1" spans="1:7">
      <c r="A88" s="344" t="s">
        <v>1465</v>
      </c>
      <c r="B88" s="345" t="s">
        <v>1466</v>
      </c>
      <c r="C88" s="347"/>
      <c r="D88" s="347"/>
      <c r="E88" s="274" t="str">
        <f t="shared" si="3"/>
        <v/>
      </c>
      <c r="F88" s="342" t="str">
        <f t="shared" si="4"/>
        <v>否</v>
      </c>
      <c r="G88" s="324" t="str">
        <f t="shared" si="5"/>
        <v>项</v>
      </c>
    </row>
    <row r="89" s="320" customFormat="1" ht="36" customHeight="1" spans="1:7">
      <c r="A89" s="339" t="s">
        <v>1467</v>
      </c>
      <c r="B89" s="349" t="s">
        <v>1468</v>
      </c>
      <c r="C89" s="350">
        <f>SUM(C90:C97)</f>
        <v>0</v>
      </c>
      <c r="D89" s="350">
        <f>SUM(D90:D97)</f>
        <v>0</v>
      </c>
      <c r="E89" s="274" t="str">
        <f t="shared" si="3"/>
        <v/>
      </c>
      <c r="F89" s="342" t="str">
        <f t="shared" si="4"/>
        <v>否</v>
      </c>
      <c r="G89" s="324" t="str">
        <f t="shared" si="5"/>
        <v>款</v>
      </c>
    </row>
    <row r="90" s="320" customFormat="1" ht="36" customHeight="1" spans="1:7">
      <c r="A90" s="344" t="s">
        <v>1469</v>
      </c>
      <c r="B90" s="345" t="s">
        <v>1391</v>
      </c>
      <c r="C90" s="347"/>
      <c r="D90" s="347"/>
      <c r="E90" s="274" t="str">
        <f t="shared" si="3"/>
        <v/>
      </c>
      <c r="F90" s="342" t="str">
        <f t="shared" si="4"/>
        <v>否</v>
      </c>
      <c r="G90" s="324" t="str">
        <f t="shared" si="5"/>
        <v>项</v>
      </c>
    </row>
    <row r="91" s="320" customFormat="1" ht="36" customHeight="1" spans="1:7">
      <c r="A91" s="344" t="s">
        <v>1470</v>
      </c>
      <c r="B91" s="345" t="s">
        <v>1393</v>
      </c>
      <c r="C91" s="347"/>
      <c r="D91" s="347"/>
      <c r="E91" s="274" t="str">
        <f t="shared" si="3"/>
        <v/>
      </c>
      <c r="F91" s="342" t="str">
        <f t="shared" si="4"/>
        <v>否</v>
      </c>
      <c r="G91" s="324" t="str">
        <f t="shared" si="5"/>
        <v>项</v>
      </c>
    </row>
    <row r="92" s="320" customFormat="1" ht="36" customHeight="1" spans="1:7">
      <c r="A92" s="344" t="s">
        <v>1471</v>
      </c>
      <c r="B92" s="345" t="s">
        <v>1395</v>
      </c>
      <c r="C92" s="347"/>
      <c r="D92" s="347"/>
      <c r="E92" s="274" t="str">
        <f t="shared" si="3"/>
        <v/>
      </c>
      <c r="F92" s="342" t="str">
        <f t="shared" si="4"/>
        <v>否</v>
      </c>
      <c r="G92" s="324" t="str">
        <f t="shared" si="5"/>
        <v>项</v>
      </c>
    </row>
    <row r="93" s="320" customFormat="1" ht="36" customHeight="1" spans="1:7">
      <c r="A93" s="344" t="s">
        <v>1472</v>
      </c>
      <c r="B93" s="345" t="s">
        <v>1397</v>
      </c>
      <c r="C93" s="347"/>
      <c r="D93" s="347"/>
      <c r="E93" s="274" t="str">
        <f t="shared" si="3"/>
        <v/>
      </c>
      <c r="F93" s="342" t="str">
        <f t="shared" si="4"/>
        <v>否</v>
      </c>
      <c r="G93" s="324" t="str">
        <f t="shared" si="5"/>
        <v>项</v>
      </c>
    </row>
    <row r="94" s="320" customFormat="1" ht="36" customHeight="1" spans="1:7">
      <c r="A94" s="344" t="s">
        <v>1473</v>
      </c>
      <c r="B94" s="345" t="s">
        <v>1403</v>
      </c>
      <c r="C94" s="347"/>
      <c r="D94" s="347"/>
      <c r="E94" s="274" t="str">
        <f t="shared" si="3"/>
        <v/>
      </c>
      <c r="F94" s="342" t="str">
        <f t="shared" si="4"/>
        <v>否</v>
      </c>
      <c r="G94" s="324" t="str">
        <f t="shared" si="5"/>
        <v>项</v>
      </c>
    </row>
    <row r="95" s="320" customFormat="1" ht="36" customHeight="1" spans="1:7">
      <c r="A95" s="344" t="s">
        <v>1474</v>
      </c>
      <c r="B95" s="345" t="s">
        <v>1407</v>
      </c>
      <c r="C95" s="347"/>
      <c r="D95" s="347"/>
      <c r="E95" s="274" t="str">
        <f t="shared" si="3"/>
        <v/>
      </c>
      <c r="F95" s="342" t="str">
        <f t="shared" si="4"/>
        <v>否</v>
      </c>
      <c r="G95" s="324" t="str">
        <f t="shared" si="5"/>
        <v>项</v>
      </c>
    </row>
    <row r="96" s="320" customFormat="1" ht="36" customHeight="1" spans="1:7">
      <c r="A96" s="344" t="s">
        <v>1475</v>
      </c>
      <c r="B96" s="345" t="s">
        <v>1409</v>
      </c>
      <c r="C96" s="347"/>
      <c r="D96" s="347"/>
      <c r="E96" s="274" t="str">
        <f t="shared" si="3"/>
        <v/>
      </c>
      <c r="F96" s="342" t="str">
        <f t="shared" si="4"/>
        <v>否</v>
      </c>
      <c r="G96" s="324" t="str">
        <f t="shared" si="5"/>
        <v>项</v>
      </c>
    </row>
    <row r="97" s="320" customFormat="1" ht="36" customHeight="1" spans="1:7">
      <c r="A97" s="344" t="s">
        <v>1476</v>
      </c>
      <c r="B97" s="345" t="s">
        <v>1477</v>
      </c>
      <c r="C97" s="347"/>
      <c r="D97" s="347"/>
      <c r="E97" s="274" t="str">
        <f t="shared" si="3"/>
        <v/>
      </c>
      <c r="F97" s="342" t="str">
        <f t="shared" si="4"/>
        <v>否</v>
      </c>
      <c r="G97" s="324" t="str">
        <f t="shared" si="5"/>
        <v>项</v>
      </c>
    </row>
    <row r="98" s="320" customFormat="1" ht="36" customHeight="1" spans="1:7">
      <c r="A98" s="339" t="s">
        <v>92</v>
      </c>
      <c r="B98" s="340" t="s">
        <v>1478</v>
      </c>
      <c r="C98" s="341">
        <f>C99+C104+C114+C117+C122</f>
        <v>45</v>
      </c>
      <c r="D98" s="341">
        <f>D122</f>
        <v>40</v>
      </c>
      <c r="E98" s="274">
        <f t="shared" si="3"/>
        <v>-0.111</v>
      </c>
      <c r="F98" s="342" t="str">
        <f t="shared" si="4"/>
        <v>是</v>
      </c>
      <c r="G98" s="324" t="str">
        <f t="shared" si="5"/>
        <v>类</v>
      </c>
    </row>
    <row r="99" s="320" customFormat="1" ht="36" customHeight="1" spans="1:7">
      <c r="A99" s="339" t="s">
        <v>1479</v>
      </c>
      <c r="B99" s="340" t="s">
        <v>1480</v>
      </c>
      <c r="C99" s="341"/>
      <c r="D99" s="341"/>
      <c r="E99" s="274" t="str">
        <f t="shared" si="3"/>
        <v/>
      </c>
      <c r="F99" s="342" t="str">
        <f t="shared" si="4"/>
        <v>否</v>
      </c>
      <c r="G99" s="324" t="str">
        <f t="shared" si="5"/>
        <v>款</v>
      </c>
    </row>
    <row r="100" s="320" customFormat="1" ht="36" customHeight="1" spans="1:7">
      <c r="A100" s="344" t="s">
        <v>1481</v>
      </c>
      <c r="B100" s="345" t="s">
        <v>1361</v>
      </c>
      <c r="C100" s="347"/>
      <c r="D100" s="347"/>
      <c r="E100" s="274" t="str">
        <f t="shared" si="3"/>
        <v/>
      </c>
      <c r="F100" s="342" t="str">
        <f t="shared" si="4"/>
        <v>否</v>
      </c>
      <c r="G100" s="324" t="str">
        <f t="shared" si="5"/>
        <v>项</v>
      </c>
    </row>
    <row r="101" s="320" customFormat="1" ht="36" customHeight="1" spans="1:7">
      <c r="A101" s="344" t="s">
        <v>1482</v>
      </c>
      <c r="B101" s="345" t="s">
        <v>1483</v>
      </c>
      <c r="C101" s="347"/>
      <c r="D101" s="347"/>
      <c r="E101" s="274" t="str">
        <f t="shared" si="3"/>
        <v/>
      </c>
      <c r="F101" s="342" t="str">
        <f t="shared" si="4"/>
        <v>否</v>
      </c>
      <c r="G101" s="324" t="str">
        <f t="shared" si="5"/>
        <v>项</v>
      </c>
    </row>
    <row r="102" s="320" customFormat="1" ht="36" customHeight="1" spans="1:7">
      <c r="A102" s="344" t="s">
        <v>1484</v>
      </c>
      <c r="B102" s="345" t="s">
        <v>1485</v>
      </c>
      <c r="C102" s="347"/>
      <c r="D102" s="347"/>
      <c r="E102" s="274" t="str">
        <f t="shared" si="3"/>
        <v/>
      </c>
      <c r="F102" s="342" t="str">
        <f t="shared" si="4"/>
        <v>否</v>
      </c>
      <c r="G102" s="324" t="str">
        <f t="shared" si="5"/>
        <v>项</v>
      </c>
    </row>
    <row r="103" s="320" customFormat="1" ht="36" customHeight="1" spans="1:7">
      <c r="A103" s="344" t="s">
        <v>1486</v>
      </c>
      <c r="B103" s="343" t="s">
        <v>1487</v>
      </c>
      <c r="C103" s="348"/>
      <c r="D103" s="348"/>
      <c r="E103" s="274" t="str">
        <f t="shared" si="3"/>
        <v/>
      </c>
      <c r="F103" s="342" t="str">
        <f t="shared" si="4"/>
        <v>否</v>
      </c>
      <c r="G103" s="324" t="str">
        <f t="shared" si="5"/>
        <v>项</v>
      </c>
    </row>
    <row r="104" s="320" customFormat="1" ht="36" customHeight="1" spans="1:7">
      <c r="A104" s="339" t="s">
        <v>1488</v>
      </c>
      <c r="B104" s="349" t="s">
        <v>1489</v>
      </c>
      <c r="C104" s="350">
        <f>SUM(C105:C108)</f>
        <v>0</v>
      </c>
      <c r="D104" s="350">
        <f>SUM(D105:D108)</f>
        <v>0</v>
      </c>
      <c r="E104" s="274" t="str">
        <f t="shared" si="3"/>
        <v/>
      </c>
      <c r="F104" s="342" t="str">
        <f t="shared" si="4"/>
        <v>否</v>
      </c>
      <c r="G104" s="324" t="str">
        <f t="shared" si="5"/>
        <v>款</v>
      </c>
    </row>
    <row r="105" s="320" customFormat="1" ht="36" customHeight="1" spans="1:7">
      <c r="A105" s="344" t="s">
        <v>1490</v>
      </c>
      <c r="B105" s="345" t="s">
        <v>1361</v>
      </c>
      <c r="C105" s="347"/>
      <c r="D105" s="347"/>
      <c r="E105" s="274" t="str">
        <f t="shared" si="3"/>
        <v/>
      </c>
      <c r="F105" s="342" t="str">
        <f t="shared" si="4"/>
        <v>否</v>
      </c>
      <c r="G105" s="324" t="str">
        <f t="shared" si="5"/>
        <v>项</v>
      </c>
    </row>
    <row r="106" s="320" customFormat="1" ht="36" customHeight="1" spans="1:7">
      <c r="A106" s="344" t="s">
        <v>1491</v>
      </c>
      <c r="B106" s="345" t="s">
        <v>1483</v>
      </c>
      <c r="C106" s="347"/>
      <c r="D106" s="347"/>
      <c r="E106" s="274" t="str">
        <f t="shared" si="3"/>
        <v/>
      </c>
      <c r="F106" s="342" t="str">
        <f t="shared" si="4"/>
        <v>否</v>
      </c>
      <c r="G106" s="324" t="str">
        <f t="shared" si="5"/>
        <v>项</v>
      </c>
    </row>
    <row r="107" s="320" customFormat="1" ht="36" customHeight="1" spans="1:7">
      <c r="A107" s="344" t="s">
        <v>1492</v>
      </c>
      <c r="B107" s="345" t="s">
        <v>1493</v>
      </c>
      <c r="C107" s="347"/>
      <c r="D107" s="347"/>
      <c r="E107" s="274" t="str">
        <f t="shared" si="3"/>
        <v/>
      </c>
      <c r="F107" s="342" t="str">
        <f t="shared" si="4"/>
        <v>否</v>
      </c>
      <c r="G107" s="324" t="str">
        <f t="shared" si="5"/>
        <v>项</v>
      </c>
    </row>
    <row r="108" s="320" customFormat="1" ht="36" customHeight="1" spans="1:7">
      <c r="A108" s="344" t="s">
        <v>1494</v>
      </c>
      <c r="B108" s="345" t="s">
        <v>1495</v>
      </c>
      <c r="C108" s="347"/>
      <c r="D108" s="347"/>
      <c r="E108" s="274" t="str">
        <f t="shared" si="3"/>
        <v/>
      </c>
      <c r="F108" s="342" t="str">
        <f t="shared" si="4"/>
        <v>否</v>
      </c>
      <c r="G108" s="324" t="str">
        <f t="shared" si="5"/>
        <v>项</v>
      </c>
    </row>
    <row r="109" s="320" customFormat="1" ht="36" customHeight="1" spans="1:7">
      <c r="A109" s="339" t="s">
        <v>1496</v>
      </c>
      <c r="B109" s="340" t="s">
        <v>1497</v>
      </c>
      <c r="C109" s="341"/>
      <c r="D109" s="341"/>
      <c r="E109" s="274" t="str">
        <f t="shared" si="3"/>
        <v/>
      </c>
      <c r="F109" s="342" t="str">
        <f t="shared" si="4"/>
        <v>否</v>
      </c>
      <c r="G109" s="324" t="str">
        <f t="shared" si="5"/>
        <v>款</v>
      </c>
    </row>
    <row r="110" s="320" customFormat="1" ht="36" customHeight="1" spans="1:7">
      <c r="A110" s="344" t="s">
        <v>1498</v>
      </c>
      <c r="B110" s="345" t="s">
        <v>1499</v>
      </c>
      <c r="C110" s="347"/>
      <c r="D110" s="347"/>
      <c r="E110" s="274" t="str">
        <f t="shared" si="3"/>
        <v/>
      </c>
      <c r="F110" s="342" t="str">
        <f t="shared" si="4"/>
        <v>否</v>
      </c>
      <c r="G110" s="324" t="str">
        <f t="shared" si="5"/>
        <v>项</v>
      </c>
    </row>
    <row r="111" s="320" customFormat="1" ht="36" customHeight="1" spans="1:7">
      <c r="A111" s="344" t="s">
        <v>1500</v>
      </c>
      <c r="B111" s="345" t="s">
        <v>1501</v>
      </c>
      <c r="C111" s="347"/>
      <c r="D111" s="347"/>
      <c r="E111" s="274" t="str">
        <f t="shared" si="3"/>
        <v/>
      </c>
      <c r="F111" s="342" t="str">
        <f t="shared" si="4"/>
        <v>否</v>
      </c>
      <c r="G111" s="324" t="str">
        <f t="shared" si="5"/>
        <v>项</v>
      </c>
    </row>
    <row r="112" s="320" customFormat="1" ht="36" customHeight="1" spans="1:7">
      <c r="A112" s="344" t="s">
        <v>1502</v>
      </c>
      <c r="B112" s="345" t="s">
        <v>1503</v>
      </c>
      <c r="C112" s="347"/>
      <c r="D112" s="347"/>
      <c r="E112" s="274" t="str">
        <f t="shared" si="3"/>
        <v/>
      </c>
      <c r="F112" s="342" t="str">
        <f t="shared" si="4"/>
        <v>否</v>
      </c>
      <c r="G112" s="324" t="str">
        <f t="shared" si="5"/>
        <v>项</v>
      </c>
    </row>
    <row r="113" s="320" customFormat="1" ht="36" customHeight="1" spans="1:7">
      <c r="A113" s="344" t="s">
        <v>1504</v>
      </c>
      <c r="B113" s="343" t="s">
        <v>1505</v>
      </c>
      <c r="C113" s="348"/>
      <c r="D113" s="348"/>
      <c r="E113" s="274" t="str">
        <f t="shared" si="3"/>
        <v/>
      </c>
      <c r="F113" s="342" t="str">
        <f t="shared" si="4"/>
        <v>否</v>
      </c>
      <c r="G113" s="324" t="str">
        <f t="shared" si="5"/>
        <v>项</v>
      </c>
    </row>
    <row r="114" s="320" customFormat="1" ht="36" customHeight="1" spans="1:7">
      <c r="A114" s="352">
        <v>21370</v>
      </c>
      <c r="B114" s="349" t="s">
        <v>1506</v>
      </c>
      <c r="C114" s="350">
        <f>SUM(C115:C116)</f>
        <v>0</v>
      </c>
      <c r="D114" s="350">
        <f>SUM(D115:D116)</f>
        <v>0</v>
      </c>
      <c r="E114" s="274" t="str">
        <f t="shared" si="3"/>
        <v/>
      </c>
      <c r="F114" s="342" t="str">
        <f t="shared" si="4"/>
        <v>否</v>
      </c>
      <c r="G114" s="324" t="str">
        <f t="shared" si="5"/>
        <v>款</v>
      </c>
    </row>
    <row r="115" s="320" customFormat="1" ht="36" customHeight="1" spans="1:7">
      <c r="A115" s="353">
        <v>2137001</v>
      </c>
      <c r="B115" s="345" t="s">
        <v>1361</v>
      </c>
      <c r="C115" s="347"/>
      <c r="D115" s="347"/>
      <c r="E115" s="274" t="str">
        <f t="shared" si="3"/>
        <v/>
      </c>
      <c r="F115" s="342" t="str">
        <f t="shared" si="4"/>
        <v>否</v>
      </c>
      <c r="G115" s="324" t="str">
        <f t="shared" si="5"/>
        <v>项</v>
      </c>
    </row>
    <row r="116" s="320" customFormat="1" ht="36" customHeight="1" spans="1:7">
      <c r="A116" s="353">
        <v>2137099</v>
      </c>
      <c r="B116" s="345" t="s">
        <v>1507</v>
      </c>
      <c r="C116" s="347"/>
      <c r="D116" s="347"/>
      <c r="E116" s="274" t="str">
        <f t="shared" si="3"/>
        <v/>
      </c>
      <c r="F116" s="342" t="str">
        <f t="shared" si="4"/>
        <v>否</v>
      </c>
      <c r="G116" s="324" t="str">
        <f t="shared" si="5"/>
        <v>项</v>
      </c>
    </row>
    <row r="117" s="320" customFormat="1" ht="36" customHeight="1" spans="1:7">
      <c r="A117" s="352">
        <v>21371</v>
      </c>
      <c r="B117" s="349" t="s">
        <v>1508</v>
      </c>
      <c r="C117" s="350">
        <f>SUM(C118:C121)</f>
        <v>0</v>
      </c>
      <c r="D117" s="350">
        <f>SUM(D118:D121)</f>
        <v>0</v>
      </c>
      <c r="E117" s="274" t="str">
        <f t="shared" si="3"/>
        <v/>
      </c>
      <c r="F117" s="342" t="str">
        <f t="shared" si="4"/>
        <v>否</v>
      </c>
      <c r="G117" s="324" t="str">
        <f t="shared" si="5"/>
        <v>款</v>
      </c>
    </row>
    <row r="118" s="320" customFormat="1" ht="36" customHeight="1" spans="1:7">
      <c r="A118" s="353">
        <v>2137101</v>
      </c>
      <c r="B118" s="345" t="s">
        <v>1499</v>
      </c>
      <c r="C118" s="347"/>
      <c r="D118" s="347"/>
      <c r="E118" s="274" t="str">
        <f t="shared" si="3"/>
        <v/>
      </c>
      <c r="F118" s="342" t="str">
        <f t="shared" si="4"/>
        <v>否</v>
      </c>
      <c r="G118" s="324" t="str">
        <f t="shared" si="5"/>
        <v>项</v>
      </c>
    </row>
    <row r="119" s="320" customFormat="1" ht="36" customHeight="1" spans="1:7">
      <c r="A119" s="353">
        <v>2137102</v>
      </c>
      <c r="B119" s="345" t="s">
        <v>1509</v>
      </c>
      <c r="C119" s="347"/>
      <c r="D119" s="347"/>
      <c r="E119" s="274" t="str">
        <f t="shared" si="3"/>
        <v/>
      </c>
      <c r="F119" s="342" t="str">
        <f t="shared" si="4"/>
        <v>否</v>
      </c>
      <c r="G119" s="324" t="str">
        <f t="shared" si="5"/>
        <v>项</v>
      </c>
    </row>
    <row r="120" s="320" customFormat="1" ht="36" customHeight="1" spans="1:7">
      <c r="A120" s="353">
        <v>2137103</v>
      </c>
      <c r="B120" s="345" t="s">
        <v>1503</v>
      </c>
      <c r="C120" s="347"/>
      <c r="D120" s="347"/>
      <c r="E120" s="274" t="str">
        <f t="shared" si="3"/>
        <v/>
      </c>
      <c r="F120" s="342" t="str">
        <f t="shared" si="4"/>
        <v>否</v>
      </c>
      <c r="G120" s="324" t="str">
        <f t="shared" si="5"/>
        <v>项</v>
      </c>
    </row>
    <row r="121" s="320" customFormat="1" ht="36" customHeight="1" spans="1:7">
      <c r="A121" s="353">
        <v>2137199</v>
      </c>
      <c r="B121" s="345" t="s">
        <v>1510</v>
      </c>
      <c r="C121" s="347"/>
      <c r="D121" s="347"/>
      <c r="E121" s="274" t="str">
        <f t="shared" si="3"/>
        <v/>
      </c>
      <c r="F121" s="342" t="str">
        <f t="shared" si="4"/>
        <v>否</v>
      </c>
      <c r="G121" s="324" t="str">
        <f t="shared" si="5"/>
        <v>项</v>
      </c>
    </row>
    <row r="122" s="324" customFormat="1" ht="36" customHeight="1" spans="1:5">
      <c r="A122" s="354" t="s">
        <v>1803</v>
      </c>
      <c r="B122" s="340" t="s">
        <v>1357</v>
      </c>
      <c r="C122" s="346">
        <f>C123</f>
        <v>45</v>
      </c>
      <c r="D122" s="346">
        <f>D123</f>
        <v>40</v>
      </c>
      <c r="E122" s="274">
        <f t="shared" si="3"/>
        <v>-0.111</v>
      </c>
    </row>
    <row r="123" s="324" customFormat="1" ht="36" customHeight="1" spans="1:5">
      <c r="A123" s="355">
        <v>2137101</v>
      </c>
      <c r="B123" s="343" t="s">
        <v>1359</v>
      </c>
      <c r="C123" s="346">
        <v>45</v>
      </c>
      <c r="D123" s="347">
        <v>40</v>
      </c>
      <c r="E123" s="274">
        <f t="shared" si="3"/>
        <v>-0.111</v>
      </c>
    </row>
    <row r="124" s="320" customFormat="1" ht="36" customHeight="1" spans="1:7">
      <c r="A124" s="339" t="s">
        <v>94</v>
      </c>
      <c r="B124" s="340" t="s">
        <v>1511</v>
      </c>
      <c r="C124" s="341">
        <f>C125+C130+C135+C149+C140+C156+C165+C168+C171+C172</f>
        <v>3500</v>
      </c>
      <c r="D124" s="341">
        <f>D125+D130+D135+D149+D140+D156+D165+D168+D171+D172</f>
        <v>2250</v>
      </c>
      <c r="E124" s="274">
        <f t="shared" si="3"/>
        <v>-0.357</v>
      </c>
      <c r="F124" s="342" t="str">
        <f t="shared" ref="F124:F133" si="6">IF(LEN(A124)=3,"是",IF(B124&lt;&gt;"",IF(SUM(C124:D124)&lt;&gt;0,"是","否"),"是"))</f>
        <v>是</v>
      </c>
      <c r="G124" s="324" t="str">
        <f t="shared" ref="G124:G133" si="7">IF(LEN(A124)=3,"类",IF(LEN(A124)=5,"款","项"))</f>
        <v>类</v>
      </c>
    </row>
    <row r="125" s="320" customFormat="1" ht="36" customHeight="1" spans="1:7">
      <c r="A125" s="339" t="s">
        <v>1512</v>
      </c>
      <c r="B125" s="349" t="s">
        <v>1513</v>
      </c>
      <c r="C125" s="350">
        <f>SUM(C126:C129)</f>
        <v>0</v>
      </c>
      <c r="D125" s="350">
        <f>SUM(D126:D129)</f>
        <v>0</v>
      </c>
      <c r="E125" s="274" t="str">
        <f t="shared" si="3"/>
        <v/>
      </c>
      <c r="F125" s="342" t="str">
        <f t="shared" si="6"/>
        <v>否</v>
      </c>
      <c r="G125" s="324" t="str">
        <f t="shared" si="7"/>
        <v>款</v>
      </c>
    </row>
    <row r="126" s="320" customFormat="1" ht="36" customHeight="1" spans="1:7">
      <c r="A126" s="344" t="s">
        <v>1514</v>
      </c>
      <c r="B126" s="345" t="s">
        <v>1515</v>
      </c>
      <c r="C126" s="347"/>
      <c r="D126" s="347"/>
      <c r="E126" s="274" t="str">
        <f t="shared" si="3"/>
        <v/>
      </c>
      <c r="F126" s="342" t="str">
        <f t="shared" si="6"/>
        <v>否</v>
      </c>
      <c r="G126" s="324" t="str">
        <f t="shared" si="7"/>
        <v>项</v>
      </c>
    </row>
    <row r="127" s="320" customFormat="1" ht="36" customHeight="1" spans="1:7">
      <c r="A127" s="344" t="s">
        <v>1516</v>
      </c>
      <c r="B127" s="345" t="s">
        <v>1517</v>
      </c>
      <c r="C127" s="347"/>
      <c r="D127" s="347"/>
      <c r="E127" s="274" t="str">
        <f t="shared" si="3"/>
        <v/>
      </c>
      <c r="F127" s="342" t="str">
        <f t="shared" si="6"/>
        <v>否</v>
      </c>
      <c r="G127" s="324" t="str">
        <f t="shared" si="7"/>
        <v>项</v>
      </c>
    </row>
    <row r="128" s="320" customFormat="1" ht="36" customHeight="1" spans="1:7">
      <c r="A128" s="344" t="s">
        <v>1518</v>
      </c>
      <c r="B128" s="345" t="s">
        <v>1519</v>
      </c>
      <c r="C128" s="347"/>
      <c r="D128" s="347"/>
      <c r="E128" s="274" t="str">
        <f t="shared" si="3"/>
        <v/>
      </c>
      <c r="F128" s="342" t="str">
        <f t="shared" si="6"/>
        <v>否</v>
      </c>
      <c r="G128" s="324" t="str">
        <f t="shared" si="7"/>
        <v>项</v>
      </c>
    </row>
    <row r="129" s="320" customFormat="1" ht="36" customHeight="1" spans="1:7">
      <c r="A129" s="344" t="s">
        <v>1520</v>
      </c>
      <c r="B129" s="345" t="s">
        <v>1521</v>
      </c>
      <c r="C129" s="347"/>
      <c r="D129" s="347"/>
      <c r="E129" s="274" t="str">
        <f t="shared" si="3"/>
        <v/>
      </c>
      <c r="F129" s="342" t="str">
        <f t="shared" si="6"/>
        <v>否</v>
      </c>
      <c r="G129" s="324" t="str">
        <f t="shared" si="7"/>
        <v>项</v>
      </c>
    </row>
    <row r="130" s="320" customFormat="1" ht="36" customHeight="1" spans="1:7">
      <c r="A130" s="339" t="s">
        <v>1522</v>
      </c>
      <c r="B130" s="340" t="s">
        <v>1523</v>
      </c>
      <c r="C130" s="341"/>
      <c r="D130" s="341"/>
      <c r="E130" s="274" t="str">
        <f t="shared" si="3"/>
        <v/>
      </c>
      <c r="F130" s="342" t="str">
        <f t="shared" si="6"/>
        <v>否</v>
      </c>
      <c r="G130" s="324" t="str">
        <f t="shared" si="7"/>
        <v>款</v>
      </c>
    </row>
    <row r="131" s="320" customFormat="1" ht="36" customHeight="1" spans="1:7">
      <c r="A131" s="344" t="s">
        <v>1524</v>
      </c>
      <c r="B131" s="345" t="s">
        <v>1519</v>
      </c>
      <c r="C131" s="347"/>
      <c r="D131" s="347"/>
      <c r="E131" s="274" t="str">
        <f t="shared" si="3"/>
        <v/>
      </c>
      <c r="F131" s="342" t="str">
        <f t="shared" si="6"/>
        <v>否</v>
      </c>
      <c r="G131" s="324" t="str">
        <f t="shared" si="7"/>
        <v>项</v>
      </c>
    </row>
    <row r="132" s="320" customFormat="1" ht="36" customHeight="1" spans="1:7">
      <c r="A132" s="344" t="s">
        <v>1525</v>
      </c>
      <c r="B132" s="345" t="s">
        <v>1526</v>
      </c>
      <c r="C132" s="347"/>
      <c r="D132" s="347"/>
      <c r="E132" s="274" t="str">
        <f t="shared" ref="E132:E195" si="8">IF(C132&gt;0,D132/C132-1,IF(C132&lt;0,-(D132/C132-1),""))</f>
        <v/>
      </c>
      <c r="F132" s="342" t="str">
        <f t="shared" si="6"/>
        <v>否</v>
      </c>
      <c r="G132" s="324" t="str">
        <f t="shared" si="7"/>
        <v>项</v>
      </c>
    </row>
    <row r="133" s="320" customFormat="1" ht="36" customHeight="1" spans="1:7">
      <c r="A133" s="344" t="s">
        <v>1527</v>
      </c>
      <c r="B133" s="345" t="s">
        <v>1528</v>
      </c>
      <c r="C133" s="347"/>
      <c r="D133" s="347"/>
      <c r="E133" s="274" t="str">
        <f t="shared" si="8"/>
        <v/>
      </c>
      <c r="F133" s="342" t="str">
        <f t="shared" si="6"/>
        <v>否</v>
      </c>
      <c r="G133" s="324" t="str">
        <f t="shared" si="7"/>
        <v>项</v>
      </c>
    </row>
    <row r="134" s="320" customFormat="1" ht="36" customHeight="1" spans="1:7">
      <c r="A134" s="344" t="s">
        <v>1529</v>
      </c>
      <c r="B134" s="343" t="s">
        <v>1530</v>
      </c>
      <c r="C134" s="348"/>
      <c r="D134" s="348"/>
      <c r="E134" s="274" t="str">
        <f t="shared" si="8"/>
        <v/>
      </c>
      <c r="F134" s="342" t="str">
        <f t="shared" ref="F134:F197" si="9">IF(LEN(A134)=3,"是",IF(B134&lt;&gt;"",IF(SUM(C134:D134)&lt;&gt;0,"是","否"),"是"))</f>
        <v>否</v>
      </c>
      <c r="G134" s="324" t="str">
        <f t="shared" ref="G134:G197" si="10">IF(LEN(A134)=3,"类",IF(LEN(A134)=5,"款","项"))</f>
        <v>项</v>
      </c>
    </row>
    <row r="135" s="320" customFormat="1" ht="36" customHeight="1" spans="1:7">
      <c r="A135" s="339" t="s">
        <v>1531</v>
      </c>
      <c r="B135" s="340" t="s">
        <v>1532</v>
      </c>
      <c r="C135" s="341"/>
      <c r="D135" s="341"/>
      <c r="E135" s="274" t="str">
        <f t="shared" si="8"/>
        <v/>
      </c>
      <c r="F135" s="342" t="str">
        <f t="shared" si="9"/>
        <v>否</v>
      </c>
      <c r="G135" s="324" t="str">
        <f t="shared" si="10"/>
        <v>款</v>
      </c>
    </row>
    <row r="136" s="320" customFormat="1" ht="36" customHeight="1" spans="1:7">
      <c r="A136" s="344" t="s">
        <v>1533</v>
      </c>
      <c r="B136" s="345" t="s">
        <v>1534</v>
      </c>
      <c r="C136" s="347"/>
      <c r="D136" s="347"/>
      <c r="E136" s="274" t="str">
        <f t="shared" si="8"/>
        <v/>
      </c>
      <c r="F136" s="342" t="str">
        <f t="shared" si="9"/>
        <v>否</v>
      </c>
      <c r="G136" s="324" t="str">
        <f t="shared" si="10"/>
        <v>项</v>
      </c>
    </row>
    <row r="137" s="320" customFormat="1" ht="36" customHeight="1" spans="1:7">
      <c r="A137" s="344" t="s">
        <v>1535</v>
      </c>
      <c r="B137" s="343" t="s">
        <v>1536</v>
      </c>
      <c r="C137" s="348"/>
      <c r="D137" s="348"/>
      <c r="E137" s="274" t="str">
        <f t="shared" si="8"/>
        <v/>
      </c>
      <c r="F137" s="342" t="str">
        <f t="shared" si="9"/>
        <v>否</v>
      </c>
      <c r="G137" s="324" t="str">
        <f t="shared" si="10"/>
        <v>项</v>
      </c>
    </row>
    <row r="138" s="320" customFormat="1" ht="36" customHeight="1" spans="1:7">
      <c r="A138" s="344" t="s">
        <v>1537</v>
      </c>
      <c r="B138" s="343" t="s">
        <v>1538</v>
      </c>
      <c r="C138" s="348"/>
      <c r="D138" s="348"/>
      <c r="E138" s="274" t="str">
        <f t="shared" si="8"/>
        <v/>
      </c>
      <c r="F138" s="342" t="str">
        <f t="shared" si="9"/>
        <v>否</v>
      </c>
      <c r="G138" s="324" t="str">
        <f t="shared" si="10"/>
        <v>项</v>
      </c>
    </row>
    <row r="139" s="320" customFormat="1" ht="36" customHeight="1" spans="1:7">
      <c r="A139" s="344" t="s">
        <v>1539</v>
      </c>
      <c r="B139" s="345" t="s">
        <v>1540</v>
      </c>
      <c r="C139" s="347"/>
      <c r="D139" s="347"/>
      <c r="E139" s="274" t="str">
        <f t="shared" si="8"/>
        <v/>
      </c>
      <c r="F139" s="342" t="str">
        <f t="shared" si="9"/>
        <v>否</v>
      </c>
      <c r="G139" s="324" t="str">
        <f t="shared" si="10"/>
        <v>项</v>
      </c>
    </row>
    <row r="140" s="320" customFormat="1" ht="36" customHeight="1" spans="1:7">
      <c r="A140" s="339" t="s">
        <v>1541</v>
      </c>
      <c r="B140" s="349" t="s">
        <v>1542</v>
      </c>
      <c r="C140" s="350">
        <f>SUM(C141:C148)</f>
        <v>0</v>
      </c>
      <c r="D140" s="350">
        <f>SUM(D141:D148)</f>
        <v>0</v>
      </c>
      <c r="E140" s="274" t="str">
        <f t="shared" si="8"/>
        <v/>
      </c>
      <c r="F140" s="342" t="str">
        <f t="shared" si="9"/>
        <v>否</v>
      </c>
      <c r="G140" s="324" t="str">
        <f t="shared" si="10"/>
        <v>款</v>
      </c>
    </row>
    <row r="141" s="320" customFormat="1" ht="36" customHeight="1" spans="1:7">
      <c r="A141" s="344" t="s">
        <v>1543</v>
      </c>
      <c r="B141" s="345" t="s">
        <v>1544</v>
      </c>
      <c r="C141" s="347"/>
      <c r="D141" s="347"/>
      <c r="E141" s="274" t="str">
        <f t="shared" si="8"/>
        <v/>
      </c>
      <c r="F141" s="342" t="str">
        <f t="shared" si="9"/>
        <v>否</v>
      </c>
      <c r="G141" s="324" t="str">
        <f t="shared" si="10"/>
        <v>项</v>
      </c>
    </row>
    <row r="142" s="320" customFormat="1" ht="36" customHeight="1" spans="1:7">
      <c r="A142" s="344" t="s">
        <v>1545</v>
      </c>
      <c r="B142" s="345" t="s">
        <v>1546</v>
      </c>
      <c r="C142" s="347"/>
      <c r="D142" s="347"/>
      <c r="E142" s="274" t="str">
        <f t="shared" si="8"/>
        <v/>
      </c>
      <c r="F142" s="342" t="str">
        <f t="shared" si="9"/>
        <v>否</v>
      </c>
      <c r="G142" s="324" t="str">
        <f t="shared" si="10"/>
        <v>项</v>
      </c>
    </row>
    <row r="143" s="320" customFormat="1" ht="36" customHeight="1" spans="1:7">
      <c r="A143" s="344" t="s">
        <v>1547</v>
      </c>
      <c r="B143" s="345" t="s">
        <v>1548</v>
      </c>
      <c r="C143" s="347"/>
      <c r="D143" s="347"/>
      <c r="E143" s="274" t="str">
        <f t="shared" si="8"/>
        <v/>
      </c>
      <c r="F143" s="342" t="str">
        <f t="shared" si="9"/>
        <v>否</v>
      </c>
      <c r="G143" s="324" t="str">
        <f t="shared" si="10"/>
        <v>项</v>
      </c>
    </row>
    <row r="144" s="320" customFormat="1" ht="36" customHeight="1" spans="1:7">
      <c r="A144" s="344" t="s">
        <v>1549</v>
      </c>
      <c r="B144" s="345" t="s">
        <v>1550</v>
      </c>
      <c r="C144" s="347"/>
      <c r="D144" s="347"/>
      <c r="E144" s="274" t="str">
        <f t="shared" si="8"/>
        <v/>
      </c>
      <c r="F144" s="342" t="str">
        <f t="shared" si="9"/>
        <v>否</v>
      </c>
      <c r="G144" s="324" t="str">
        <f t="shared" si="10"/>
        <v>项</v>
      </c>
    </row>
    <row r="145" s="320" customFormat="1" ht="36" customHeight="1" spans="1:7">
      <c r="A145" s="344" t="s">
        <v>1551</v>
      </c>
      <c r="B145" s="345" t="s">
        <v>1552</v>
      </c>
      <c r="C145" s="347"/>
      <c r="D145" s="347"/>
      <c r="E145" s="274" t="str">
        <f t="shared" si="8"/>
        <v/>
      </c>
      <c r="F145" s="342" t="str">
        <f t="shared" si="9"/>
        <v>否</v>
      </c>
      <c r="G145" s="324" t="str">
        <f t="shared" si="10"/>
        <v>项</v>
      </c>
    </row>
    <row r="146" s="320" customFormat="1" ht="36" customHeight="1" spans="1:7">
      <c r="A146" s="344" t="s">
        <v>1553</v>
      </c>
      <c r="B146" s="345" t="s">
        <v>1554</v>
      </c>
      <c r="C146" s="347"/>
      <c r="D146" s="347"/>
      <c r="E146" s="274" t="str">
        <f t="shared" si="8"/>
        <v/>
      </c>
      <c r="F146" s="342" t="str">
        <f t="shared" si="9"/>
        <v>否</v>
      </c>
      <c r="G146" s="324" t="str">
        <f t="shared" si="10"/>
        <v>项</v>
      </c>
    </row>
    <row r="147" s="320" customFormat="1" ht="36" customHeight="1" spans="1:7">
      <c r="A147" s="344" t="s">
        <v>1555</v>
      </c>
      <c r="B147" s="345" t="s">
        <v>1556</v>
      </c>
      <c r="C147" s="347"/>
      <c r="D147" s="347"/>
      <c r="E147" s="274" t="str">
        <f t="shared" si="8"/>
        <v/>
      </c>
      <c r="F147" s="342" t="str">
        <f t="shared" si="9"/>
        <v>否</v>
      </c>
      <c r="G147" s="324" t="str">
        <f t="shared" si="10"/>
        <v>项</v>
      </c>
    </row>
    <row r="148" s="320" customFormat="1" ht="36" customHeight="1" spans="1:7">
      <c r="A148" s="344" t="s">
        <v>1557</v>
      </c>
      <c r="B148" s="345" t="s">
        <v>1558</v>
      </c>
      <c r="C148" s="347"/>
      <c r="D148" s="347"/>
      <c r="E148" s="274" t="str">
        <f t="shared" si="8"/>
        <v/>
      </c>
      <c r="F148" s="342" t="str">
        <f t="shared" si="9"/>
        <v>否</v>
      </c>
      <c r="G148" s="324" t="str">
        <f t="shared" si="10"/>
        <v>项</v>
      </c>
    </row>
    <row r="149" s="320" customFormat="1" ht="36" customHeight="1" spans="1:7">
      <c r="A149" s="339" t="s">
        <v>1559</v>
      </c>
      <c r="B149" s="349" t="s">
        <v>1560</v>
      </c>
      <c r="C149" s="350"/>
      <c r="D149" s="350">
        <f>SUM(D150:D155)</f>
        <v>0</v>
      </c>
      <c r="E149" s="274" t="str">
        <f t="shared" si="8"/>
        <v/>
      </c>
      <c r="F149" s="342" t="str">
        <f t="shared" si="9"/>
        <v>否</v>
      </c>
      <c r="G149" s="324" t="str">
        <f t="shared" si="10"/>
        <v>款</v>
      </c>
    </row>
    <row r="150" s="320" customFormat="1" ht="36" customHeight="1" spans="1:7">
      <c r="A150" s="344" t="s">
        <v>1561</v>
      </c>
      <c r="B150" s="345" t="s">
        <v>1562</v>
      </c>
      <c r="C150" s="347"/>
      <c r="D150" s="347"/>
      <c r="E150" s="274" t="str">
        <f t="shared" si="8"/>
        <v/>
      </c>
      <c r="F150" s="342" t="str">
        <f t="shared" si="9"/>
        <v>否</v>
      </c>
      <c r="G150" s="324" t="str">
        <f t="shared" si="10"/>
        <v>项</v>
      </c>
    </row>
    <row r="151" s="320" customFormat="1" ht="36" customHeight="1" spans="1:7">
      <c r="A151" s="344" t="s">
        <v>1563</v>
      </c>
      <c r="B151" s="345" t="s">
        <v>1564</v>
      </c>
      <c r="C151" s="347"/>
      <c r="D151" s="347"/>
      <c r="E151" s="274" t="str">
        <f t="shared" si="8"/>
        <v/>
      </c>
      <c r="F151" s="342" t="str">
        <f t="shared" si="9"/>
        <v>否</v>
      </c>
      <c r="G151" s="324" t="str">
        <f t="shared" si="10"/>
        <v>项</v>
      </c>
    </row>
    <row r="152" s="320" customFormat="1" ht="36" customHeight="1" spans="1:7">
      <c r="A152" s="344" t="s">
        <v>1565</v>
      </c>
      <c r="B152" s="345" t="s">
        <v>1566</v>
      </c>
      <c r="C152" s="347"/>
      <c r="D152" s="347"/>
      <c r="E152" s="274" t="str">
        <f t="shared" si="8"/>
        <v/>
      </c>
      <c r="F152" s="342" t="str">
        <f t="shared" si="9"/>
        <v>否</v>
      </c>
      <c r="G152" s="324" t="str">
        <f t="shared" si="10"/>
        <v>项</v>
      </c>
    </row>
    <row r="153" s="320" customFormat="1" ht="36" customHeight="1" spans="1:7">
      <c r="A153" s="344" t="s">
        <v>1567</v>
      </c>
      <c r="B153" s="345" t="s">
        <v>1568</v>
      </c>
      <c r="C153" s="347"/>
      <c r="D153" s="347"/>
      <c r="E153" s="274" t="str">
        <f t="shared" si="8"/>
        <v/>
      </c>
      <c r="F153" s="342" t="str">
        <f t="shared" si="9"/>
        <v>否</v>
      </c>
      <c r="G153" s="324" t="str">
        <f t="shared" si="10"/>
        <v>项</v>
      </c>
    </row>
    <row r="154" s="320" customFormat="1" ht="36" customHeight="1" spans="1:7">
      <c r="A154" s="344" t="s">
        <v>1569</v>
      </c>
      <c r="B154" s="345" t="s">
        <v>1570</v>
      </c>
      <c r="C154" s="347"/>
      <c r="D154" s="347"/>
      <c r="E154" s="274" t="str">
        <f t="shared" si="8"/>
        <v/>
      </c>
      <c r="F154" s="342" t="str">
        <f t="shared" si="9"/>
        <v>否</v>
      </c>
      <c r="G154" s="324" t="str">
        <f t="shared" si="10"/>
        <v>项</v>
      </c>
    </row>
    <row r="155" s="320" customFormat="1" ht="36" customHeight="1" spans="1:7">
      <c r="A155" s="344" t="s">
        <v>1571</v>
      </c>
      <c r="B155" s="345" t="s">
        <v>1572</v>
      </c>
      <c r="D155" s="347"/>
      <c r="E155" s="274" t="str">
        <f t="shared" si="8"/>
        <v/>
      </c>
      <c r="F155" s="342" t="str">
        <f t="shared" si="9"/>
        <v>否</v>
      </c>
      <c r="G155" s="324" t="str">
        <f t="shared" si="10"/>
        <v>项</v>
      </c>
    </row>
    <row r="156" s="320" customFormat="1" ht="36" customHeight="1" spans="1:7">
      <c r="A156" s="339" t="s">
        <v>1573</v>
      </c>
      <c r="B156" s="340" t="s">
        <v>1574</v>
      </c>
      <c r="C156" s="341">
        <f>SUM(C157:C163)</f>
        <v>3500</v>
      </c>
      <c r="D156" s="341">
        <f>SUM(D157:D163)</f>
        <v>2250</v>
      </c>
      <c r="E156" s="274">
        <f t="shared" si="8"/>
        <v>-0.357</v>
      </c>
      <c r="F156" s="342" t="str">
        <f t="shared" si="9"/>
        <v>是</v>
      </c>
      <c r="G156" s="324" t="str">
        <f t="shared" si="10"/>
        <v>款</v>
      </c>
    </row>
    <row r="157" s="320" customFormat="1" ht="36" customHeight="1" spans="1:7">
      <c r="A157" s="344" t="s">
        <v>1575</v>
      </c>
      <c r="B157" s="343" t="s">
        <v>1576</v>
      </c>
      <c r="C157" s="348"/>
      <c r="D157" s="348"/>
      <c r="E157" s="274" t="str">
        <f t="shared" si="8"/>
        <v/>
      </c>
      <c r="F157" s="342" t="str">
        <f t="shared" si="9"/>
        <v>否</v>
      </c>
      <c r="G157" s="324" t="str">
        <f t="shared" si="10"/>
        <v>项</v>
      </c>
    </row>
    <row r="158" s="320" customFormat="1" ht="36" customHeight="1" spans="1:7">
      <c r="A158" s="344" t="s">
        <v>1577</v>
      </c>
      <c r="B158" s="345" t="s">
        <v>1578</v>
      </c>
      <c r="C158" s="347"/>
      <c r="D158" s="347"/>
      <c r="E158" s="274" t="str">
        <f t="shared" si="8"/>
        <v/>
      </c>
      <c r="F158" s="342" t="str">
        <f t="shared" si="9"/>
        <v>否</v>
      </c>
      <c r="G158" s="324" t="str">
        <f t="shared" si="10"/>
        <v>项</v>
      </c>
    </row>
    <row r="159" s="320" customFormat="1" ht="36" customHeight="1" spans="1:7">
      <c r="A159" s="344" t="s">
        <v>1579</v>
      </c>
      <c r="B159" s="343" t="s">
        <v>1580</v>
      </c>
      <c r="C159" s="348">
        <v>500</v>
      </c>
      <c r="D159" s="348"/>
      <c r="E159" s="274">
        <f t="shared" si="8"/>
        <v>-1</v>
      </c>
      <c r="F159" s="342" t="str">
        <f t="shared" si="9"/>
        <v>是</v>
      </c>
      <c r="G159" s="324" t="str">
        <f t="shared" si="10"/>
        <v>项</v>
      </c>
    </row>
    <row r="160" s="320" customFormat="1" ht="36" customHeight="1" spans="1:7">
      <c r="A160" s="344" t="s">
        <v>1581</v>
      </c>
      <c r="B160" s="343" t="s">
        <v>1582</v>
      </c>
      <c r="C160" s="348">
        <v>3000</v>
      </c>
      <c r="D160" s="347">
        <v>2016</v>
      </c>
      <c r="E160" s="274">
        <f t="shared" si="8"/>
        <v>-0.328</v>
      </c>
      <c r="F160" s="342" t="str">
        <f t="shared" si="9"/>
        <v>是</v>
      </c>
      <c r="G160" s="324" t="str">
        <f t="shared" si="10"/>
        <v>项</v>
      </c>
    </row>
    <row r="161" s="320" customFormat="1" ht="36" customHeight="1" spans="1:7">
      <c r="A161" s="344" t="s">
        <v>1583</v>
      </c>
      <c r="B161" s="345" t="s">
        <v>1584</v>
      </c>
      <c r="C161" s="347"/>
      <c r="D161" s="347"/>
      <c r="E161" s="274" t="str">
        <f t="shared" si="8"/>
        <v/>
      </c>
      <c r="F161" s="342" t="str">
        <f t="shared" si="9"/>
        <v>否</v>
      </c>
      <c r="G161" s="324" t="str">
        <f t="shared" si="10"/>
        <v>项</v>
      </c>
    </row>
    <row r="162" s="320" customFormat="1" ht="36" customHeight="1" spans="1:7">
      <c r="A162" s="344" t="s">
        <v>1585</v>
      </c>
      <c r="B162" s="345" t="s">
        <v>1586</v>
      </c>
      <c r="C162" s="347"/>
      <c r="D162" s="347">
        <v>234</v>
      </c>
      <c r="E162" s="274" t="str">
        <f t="shared" si="8"/>
        <v/>
      </c>
      <c r="F162" s="342" t="str">
        <f t="shared" si="9"/>
        <v>是</v>
      </c>
      <c r="G162" s="324" t="str">
        <f t="shared" si="10"/>
        <v>项</v>
      </c>
    </row>
    <row r="163" s="320" customFormat="1" ht="36" customHeight="1" spans="1:7">
      <c r="A163" s="344" t="s">
        <v>1587</v>
      </c>
      <c r="B163" s="345" t="s">
        <v>1588</v>
      </c>
      <c r="C163" s="347"/>
      <c r="D163" s="347"/>
      <c r="E163" s="274" t="str">
        <f t="shared" si="8"/>
        <v/>
      </c>
      <c r="F163" s="342" t="str">
        <f t="shared" si="9"/>
        <v>否</v>
      </c>
      <c r="G163" s="324" t="str">
        <f t="shared" si="10"/>
        <v>项</v>
      </c>
    </row>
    <row r="164" s="320" customFormat="1" ht="36" customHeight="1" spans="1:7">
      <c r="A164" s="344" t="s">
        <v>1589</v>
      </c>
      <c r="B164" s="345" t="s">
        <v>1590</v>
      </c>
      <c r="C164" s="347"/>
      <c r="D164" s="347"/>
      <c r="E164" s="274" t="str">
        <f t="shared" si="8"/>
        <v/>
      </c>
      <c r="F164" s="342" t="str">
        <f t="shared" si="9"/>
        <v>否</v>
      </c>
      <c r="G164" s="324" t="str">
        <f t="shared" si="10"/>
        <v>项</v>
      </c>
    </row>
    <row r="165" s="320" customFormat="1" ht="36" customHeight="1" spans="1:7">
      <c r="A165" s="339" t="s">
        <v>1591</v>
      </c>
      <c r="B165" s="349" t="s">
        <v>1592</v>
      </c>
      <c r="C165" s="350">
        <f>SUM(C166:C167)</f>
        <v>0</v>
      </c>
      <c r="D165" s="350">
        <f>SUM(D166:D167)</f>
        <v>0</v>
      </c>
      <c r="E165" s="274" t="str">
        <f t="shared" si="8"/>
        <v/>
      </c>
      <c r="F165" s="342" t="str">
        <f t="shared" si="9"/>
        <v>否</v>
      </c>
      <c r="G165" s="324" t="str">
        <f t="shared" si="10"/>
        <v>款</v>
      </c>
    </row>
    <row r="166" s="320" customFormat="1" ht="36" customHeight="1" spans="1:7">
      <c r="A166" s="344" t="s">
        <v>1593</v>
      </c>
      <c r="B166" s="345" t="s">
        <v>1515</v>
      </c>
      <c r="C166" s="347"/>
      <c r="D166" s="347"/>
      <c r="E166" s="274" t="str">
        <f t="shared" si="8"/>
        <v/>
      </c>
      <c r="F166" s="342" t="str">
        <f t="shared" si="9"/>
        <v>否</v>
      </c>
      <c r="G166" s="324" t="str">
        <f t="shared" si="10"/>
        <v>项</v>
      </c>
    </row>
    <row r="167" s="320" customFormat="1" ht="36" customHeight="1" spans="1:7">
      <c r="A167" s="344" t="s">
        <v>1594</v>
      </c>
      <c r="B167" s="345" t="s">
        <v>1595</v>
      </c>
      <c r="C167" s="347"/>
      <c r="D167" s="347"/>
      <c r="E167" s="274" t="str">
        <f t="shared" si="8"/>
        <v/>
      </c>
      <c r="F167" s="342" t="str">
        <f t="shared" si="9"/>
        <v>否</v>
      </c>
      <c r="G167" s="324" t="str">
        <f t="shared" si="10"/>
        <v>项</v>
      </c>
    </row>
    <row r="168" s="320" customFormat="1" ht="36" customHeight="1" spans="1:7">
      <c r="A168" s="339" t="s">
        <v>1596</v>
      </c>
      <c r="B168" s="349" t="s">
        <v>1597</v>
      </c>
      <c r="C168" s="350">
        <f>SUM(C169:C170)</f>
        <v>0</v>
      </c>
      <c r="D168" s="350">
        <f>SUM(D169:D170)</f>
        <v>0</v>
      </c>
      <c r="E168" s="274" t="str">
        <f t="shared" si="8"/>
        <v/>
      </c>
      <c r="F168" s="342" t="str">
        <f t="shared" si="9"/>
        <v>否</v>
      </c>
      <c r="G168" s="324" t="str">
        <f t="shared" si="10"/>
        <v>款</v>
      </c>
    </row>
    <row r="169" s="320" customFormat="1" ht="36" customHeight="1" spans="1:7">
      <c r="A169" s="344" t="s">
        <v>1598</v>
      </c>
      <c r="B169" s="345" t="s">
        <v>1515</v>
      </c>
      <c r="C169" s="347"/>
      <c r="D169" s="347"/>
      <c r="E169" s="274" t="str">
        <f t="shared" si="8"/>
        <v/>
      </c>
      <c r="F169" s="342" t="str">
        <f t="shared" si="9"/>
        <v>否</v>
      </c>
      <c r="G169" s="324" t="str">
        <f t="shared" si="10"/>
        <v>项</v>
      </c>
    </row>
    <row r="170" s="320" customFormat="1" ht="36" customHeight="1" spans="1:7">
      <c r="A170" s="344" t="s">
        <v>1599</v>
      </c>
      <c r="B170" s="345" t="s">
        <v>1600</v>
      </c>
      <c r="C170" s="347"/>
      <c r="D170" s="347"/>
      <c r="E170" s="274" t="str">
        <f t="shared" si="8"/>
        <v/>
      </c>
      <c r="F170" s="342" t="str">
        <f t="shared" si="9"/>
        <v>否</v>
      </c>
      <c r="G170" s="324" t="str">
        <f t="shared" si="10"/>
        <v>项</v>
      </c>
    </row>
    <row r="171" s="320" customFormat="1" ht="36" customHeight="1" spans="1:7">
      <c r="A171" s="339" t="s">
        <v>1601</v>
      </c>
      <c r="B171" s="349" t="s">
        <v>1602</v>
      </c>
      <c r="C171" s="350"/>
      <c r="D171" s="350"/>
      <c r="E171" s="274" t="str">
        <f t="shared" si="8"/>
        <v/>
      </c>
      <c r="F171" s="342" t="str">
        <f t="shared" si="9"/>
        <v>否</v>
      </c>
      <c r="G171" s="324" t="str">
        <f t="shared" si="10"/>
        <v>款</v>
      </c>
    </row>
    <row r="172" s="320" customFormat="1" ht="36" customHeight="1" spans="1:7">
      <c r="A172" s="339" t="s">
        <v>1603</v>
      </c>
      <c r="B172" s="349" t="s">
        <v>1604</v>
      </c>
      <c r="C172" s="350">
        <f>SUM(C173:C175)</f>
        <v>0</v>
      </c>
      <c r="D172" s="350">
        <f>SUM(D173:D175)</f>
        <v>0</v>
      </c>
      <c r="E172" s="274" t="str">
        <f t="shared" si="8"/>
        <v/>
      </c>
      <c r="F172" s="342" t="str">
        <f t="shared" si="9"/>
        <v>否</v>
      </c>
      <c r="G172" s="324" t="str">
        <f t="shared" si="10"/>
        <v>款</v>
      </c>
    </row>
    <row r="173" s="320" customFormat="1" ht="36" customHeight="1" spans="1:7">
      <c r="A173" s="344" t="s">
        <v>1605</v>
      </c>
      <c r="B173" s="345" t="s">
        <v>1534</v>
      </c>
      <c r="C173" s="347"/>
      <c r="D173" s="347"/>
      <c r="E173" s="274" t="str">
        <f t="shared" si="8"/>
        <v/>
      </c>
      <c r="F173" s="342" t="str">
        <f t="shared" si="9"/>
        <v>否</v>
      </c>
      <c r="G173" s="324" t="str">
        <f t="shared" si="10"/>
        <v>项</v>
      </c>
    </row>
    <row r="174" s="320" customFormat="1" ht="36" customHeight="1" spans="1:7">
      <c r="A174" s="344" t="s">
        <v>1606</v>
      </c>
      <c r="B174" s="345" t="s">
        <v>1538</v>
      </c>
      <c r="C174" s="347"/>
      <c r="D174" s="347"/>
      <c r="E174" s="274" t="str">
        <f t="shared" si="8"/>
        <v/>
      </c>
      <c r="F174" s="342" t="str">
        <f t="shared" si="9"/>
        <v>否</v>
      </c>
      <c r="G174" s="324" t="str">
        <f t="shared" si="10"/>
        <v>项</v>
      </c>
    </row>
    <row r="175" s="320" customFormat="1" ht="36" customHeight="1" spans="1:7">
      <c r="A175" s="344" t="s">
        <v>1607</v>
      </c>
      <c r="B175" s="345" t="s">
        <v>1608</v>
      </c>
      <c r="C175" s="347"/>
      <c r="D175" s="347"/>
      <c r="E175" s="274" t="str">
        <f t="shared" si="8"/>
        <v/>
      </c>
      <c r="F175" s="342" t="str">
        <f t="shared" si="9"/>
        <v>否</v>
      </c>
      <c r="G175" s="324" t="str">
        <f t="shared" si="10"/>
        <v>项</v>
      </c>
    </row>
    <row r="176" s="320" customFormat="1" ht="36" customHeight="1" spans="1:7">
      <c r="A176" s="339" t="s">
        <v>96</v>
      </c>
      <c r="B176" s="340" t="s">
        <v>1609</v>
      </c>
      <c r="C176" s="341"/>
      <c r="D176" s="351">
        <f>D177+D180</f>
        <v>4339</v>
      </c>
      <c r="E176" s="274" t="str">
        <f t="shared" si="8"/>
        <v/>
      </c>
      <c r="F176" s="342" t="str">
        <f t="shared" si="9"/>
        <v>是</v>
      </c>
      <c r="G176" s="324" t="str">
        <f t="shared" si="10"/>
        <v>类</v>
      </c>
    </row>
    <row r="177" s="320" customFormat="1" ht="36" customHeight="1" spans="1:7">
      <c r="A177" s="339" t="s">
        <v>1610</v>
      </c>
      <c r="B177" s="340" t="s">
        <v>1611</v>
      </c>
      <c r="C177" s="341"/>
      <c r="D177" s="341"/>
      <c r="E177" s="274" t="str">
        <f t="shared" si="8"/>
        <v/>
      </c>
      <c r="F177" s="342" t="str">
        <f t="shared" si="9"/>
        <v>否</v>
      </c>
      <c r="G177" s="324" t="str">
        <f t="shared" si="10"/>
        <v>款</v>
      </c>
    </row>
    <row r="178" s="320" customFormat="1" ht="36" customHeight="1" spans="1:7">
      <c r="A178" s="344" t="s">
        <v>1612</v>
      </c>
      <c r="B178" s="343" t="s">
        <v>1613</v>
      </c>
      <c r="C178" s="348"/>
      <c r="D178" s="348"/>
      <c r="E178" s="274" t="str">
        <f t="shared" si="8"/>
        <v/>
      </c>
      <c r="F178" s="342" t="str">
        <f t="shared" si="9"/>
        <v>否</v>
      </c>
      <c r="G178" s="324" t="str">
        <f t="shared" si="10"/>
        <v>项</v>
      </c>
    </row>
    <row r="179" s="320" customFormat="1" ht="36" customHeight="1" spans="1:7">
      <c r="A179" s="344" t="s">
        <v>1614</v>
      </c>
      <c r="B179" s="345" t="s">
        <v>1615</v>
      </c>
      <c r="C179" s="347"/>
      <c r="D179" s="347"/>
      <c r="E179" s="274" t="str">
        <f t="shared" si="8"/>
        <v/>
      </c>
      <c r="F179" s="342" t="str">
        <f t="shared" si="9"/>
        <v>否</v>
      </c>
      <c r="G179" s="324" t="str">
        <f t="shared" si="10"/>
        <v>项</v>
      </c>
    </row>
    <row r="180" s="320" customFormat="1" ht="38" customHeight="1" spans="1:7">
      <c r="A180" s="344"/>
      <c r="B180" s="343" t="s">
        <v>1616</v>
      </c>
      <c r="C180" s="346">
        <f t="shared" ref="C180:C183" si="11">C181</f>
        <v>0</v>
      </c>
      <c r="D180" s="346">
        <f t="shared" ref="D180:D183" si="12">D181</f>
        <v>4339</v>
      </c>
      <c r="E180" s="274" t="str">
        <f t="shared" si="8"/>
        <v/>
      </c>
      <c r="F180" s="342"/>
      <c r="G180" s="324"/>
    </row>
    <row r="181" s="320" customFormat="1" ht="38" customHeight="1" spans="1:7">
      <c r="A181" s="344"/>
      <c r="B181" s="345" t="s">
        <v>1617</v>
      </c>
      <c r="C181" s="347"/>
      <c r="D181" s="347">
        <v>4339</v>
      </c>
      <c r="E181" s="274" t="str">
        <f t="shared" si="8"/>
        <v/>
      </c>
      <c r="F181" s="342"/>
      <c r="G181" s="324"/>
    </row>
    <row r="182" s="320" customFormat="1" ht="38" customHeight="1" spans="1:7">
      <c r="A182" s="344"/>
      <c r="B182" s="340" t="s">
        <v>1618</v>
      </c>
      <c r="C182" s="351">
        <f t="shared" si="11"/>
        <v>0</v>
      </c>
      <c r="D182" s="351">
        <f t="shared" si="12"/>
        <v>90</v>
      </c>
      <c r="E182" s="274" t="str">
        <f t="shared" si="8"/>
        <v/>
      </c>
      <c r="F182" s="342"/>
      <c r="G182" s="324"/>
    </row>
    <row r="183" s="320" customFormat="1" ht="38" customHeight="1" spans="1:7">
      <c r="A183" s="344"/>
      <c r="B183" s="343" t="s">
        <v>1616</v>
      </c>
      <c r="C183" s="346">
        <f t="shared" si="11"/>
        <v>0</v>
      </c>
      <c r="D183" s="346">
        <f t="shared" si="12"/>
        <v>90</v>
      </c>
      <c r="E183" s="274" t="str">
        <f t="shared" si="8"/>
        <v/>
      </c>
      <c r="F183" s="342"/>
      <c r="G183" s="324"/>
    </row>
    <row r="184" s="320" customFormat="1" ht="38" customHeight="1" spans="1:7">
      <c r="A184" s="344"/>
      <c r="B184" s="345" t="s">
        <v>1619</v>
      </c>
      <c r="C184" s="347">
        <v>0</v>
      </c>
      <c r="D184" s="347">
        <v>90</v>
      </c>
      <c r="E184" s="274" t="str">
        <f t="shared" si="8"/>
        <v/>
      </c>
      <c r="F184" s="342"/>
      <c r="G184" s="324"/>
    </row>
    <row r="185" s="320" customFormat="1" ht="36" customHeight="1" spans="1:7">
      <c r="A185" s="339" t="s">
        <v>118</v>
      </c>
      <c r="B185" s="340" t="s">
        <v>1620</v>
      </c>
      <c r="C185" s="351">
        <f>C186+C199</f>
        <v>1449</v>
      </c>
      <c r="D185" s="351">
        <f>D199+D211</f>
        <v>7155</v>
      </c>
      <c r="E185" s="274">
        <f t="shared" si="8"/>
        <v>3.938</v>
      </c>
      <c r="F185" s="342" t="str">
        <f t="shared" ref="F185:F210" si="13">IF(LEN(A185)=3,"是",IF(B185&lt;&gt;"",IF(SUM(C185:D185)&lt;&gt;0,"是","否"),"是"))</f>
        <v>是</v>
      </c>
      <c r="G185" s="324" t="str">
        <f t="shared" ref="G185:G210" si="14">IF(LEN(A185)=3,"类",IF(LEN(A185)=5,"款","项"))</f>
        <v>类</v>
      </c>
    </row>
    <row r="186" s="320" customFormat="1" ht="36" customHeight="1" spans="1:7">
      <c r="A186" s="339" t="s">
        <v>1621</v>
      </c>
      <c r="B186" s="340" t="s">
        <v>1622</v>
      </c>
      <c r="C186" s="341"/>
      <c r="D186" s="341"/>
      <c r="E186" s="274" t="str">
        <f t="shared" si="8"/>
        <v/>
      </c>
      <c r="F186" s="342" t="str">
        <f t="shared" si="13"/>
        <v>否</v>
      </c>
      <c r="G186" s="324" t="str">
        <f t="shared" si="14"/>
        <v>款</v>
      </c>
    </row>
    <row r="187" s="320" customFormat="1" ht="36" customHeight="1" spans="1:7">
      <c r="A187" s="344" t="s">
        <v>1623</v>
      </c>
      <c r="B187" s="343" t="s">
        <v>1624</v>
      </c>
      <c r="C187" s="348"/>
      <c r="D187" s="348"/>
      <c r="E187" s="274" t="str">
        <f t="shared" si="8"/>
        <v/>
      </c>
      <c r="F187" s="342" t="str">
        <f t="shared" si="13"/>
        <v>否</v>
      </c>
      <c r="G187" s="324" t="str">
        <f t="shared" si="14"/>
        <v>项</v>
      </c>
    </row>
    <row r="188" s="320" customFormat="1" ht="36" customHeight="1" spans="1:7">
      <c r="A188" s="344" t="s">
        <v>1625</v>
      </c>
      <c r="B188" s="343" t="s">
        <v>1626</v>
      </c>
      <c r="C188" s="348"/>
      <c r="D188" s="348"/>
      <c r="E188" s="274" t="str">
        <f t="shared" si="8"/>
        <v/>
      </c>
      <c r="F188" s="342" t="str">
        <f t="shared" si="13"/>
        <v>否</v>
      </c>
      <c r="G188" s="324" t="str">
        <f t="shared" si="14"/>
        <v>项</v>
      </c>
    </row>
    <row r="189" s="320" customFormat="1" ht="36" customHeight="1" spans="1:7">
      <c r="A189" s="344" t="s">
        <v>1627</v>
      </c>
      <c r="B189" s="345" t="s">
        <v>1628</v>
      </c>
      <c r="C189" s="347"/>
      <c r="D189" s="347"/>
      <c r="E189" s="274" t="str">
        <f t="shared" si="8"/>
        <v/>
      </c>
      <c r="F189" s="342" t="str">
        <f t="shared" si="13"/>
        <v>否</v>
      </c>
      <c r="G189" s="324" t="str">
        <f t="shared" si="14"/>
        <v>项</v>
      </c>
    </row>
    <row r="190" s="320" customFormat="1" ht="36" customHeight="1" spans="1:7">
      <c r="A190" s="339" t="s">
        <v>1629</v>
      </c>
      <c r="B190" s="340" t="s">
        <v>1630</v>
      </c>
      <c r="C190" s="341"/>
      <c r="D190" s="341"/>
      <c r="E190" s="274" t="str">
        <f t="shared" si="8"/>
        <v/>
      </c>
      <c r="F190" s="342" t="str">
        <f t="shared" si="13"/>
        <v>否</v>
      </c>
      <c r="G190" s="324" t="str">
        <f t="shared" si="14"/>
        <v>款</v>
      </c>
    </row>
    <row r="191" s="320" customFormat="1" ht="36" customHeight="1" spans="1:7">
      <c r="A191" s="344" t="s">
        <v>1631</v>
      </c>
      <c r="B191" s="345" t="s">
        <v>1632</v>
      </c>
      <c r="C191" s="348"/>
      <c r="D191" s="347"/>
      <c r="E191" s="274" t="str">
        <f t="shared" si="8"/>
        <v/>
      </c>
      <c r="F191" s="342" t="str">
        <f t="shared" si="13"/>
        <v>否</v>
      </c>
      <c r="G191" s="324" t="str">
        <f t="shared" si="14"/>
        <v>项</v>
      </c>
    </row>
    <row r="192" s="320" customFormat="1" ht="36" customHeight="1" spans="1:7">
      <c r="A192" s="344" t="s">
        <v>1633</v>
      </c>
      <c r="B192" s="345" t="s">
        <v>1634</v>
      </c>
      <c r="C192" s="348"/>
      <c r="D192" s="347"/>
      <c r="E192" s="274" t="str">
        <f t="shared" si="8"/>
        <v/>
      </c>
      <c r="F192" s="342" t="str">
        <f t="shared" si="13"/>
        <v>否</v>
      </c>
      <c r="G192" s="324" t="str">
        <f t="shared" si="14"/>
        <v>项</v>
      </c>
    </row>
    <row r="193" s="320" customFormat="1" ht="36" customHeight="1" spans="1:7">
      <c r="A193" s="344" t="s">
        <v>1635</v>
      </c>
      <c r="B193" s="343" t="s">
        <v>1636</v>
      </c>
      <c r="C193" s="348"/>
      <c r="D193" s="348"/>
      <c r="E193" s="274" t="str">
        <f t="shared" si="8"/>
        <v/>
      </c>
      <c r="F193" s="342" t="str">
        <f t="shared" si="13"/>
        <v>否</v>
      </c>
      <c r="G193" s="324" t="str">
        <f t="shared" si="14"/>
        <v>项</v>
      </c>
    </row>
    <row r="194" s="320" customFormat="1" ht="36" customHeight="1" spans="1:7">
      <c r="A194" s="344" t="s">
        <v>1637</v>
      </c>
      <c r="B194" s="343" t="s">
        <v>1638</v>
      </c>
      <c r="C194" s="348"/>
      <c r="D194" s="348"/>
      <c r="E194" s="274" t="str">
        <f t="shared" si="8"/>
        <v/>
      </c>
      <c r="F194" s="342" t="str">
        <f t="shared" si="13"/>
        <v>否</v>
      </c>
      <c r="G194" s="324" t="str">
        <f t="shared" si="14"/>
        <v>项</v>
      </c>
    </row>
    <row r="195" s="320" customFormat="1" ht="36" customHeight="1" spans="1:7">
      <c r="A195" s="344" t="s">
        <v>1639</v>
      </c>
      <c r="B195" s="345" t="s">
        <v>1640</v>
      </c>
      <c r="C195" s="347"/>
      <c r="D195" s="347"/>
      <c r="E195" s="274" t="str">
        <f t="shared" si="8"/>
        <v/>
      </c>
      <c r="F195" s="342" t="str">
        <f t="shared" si="13"/>
        <v>否</v>
      </c>
      <c r="G195" s="324" t="str">
        <f t="shared" si="14"/>
        <v>项</v>
      </c>
    </row>
    <row r="196" s="320" customFormat="1" ht="36" customHeight="1" spans="1:7">
      <c r="A196" s="344" t="s">
        <v>1641</v>
      </c>
      <c r="B196" s="345" t="s">
        <v>1642</v>
      </c>
      <c r="C196" s="347"/>
      <c r="D196" s="347"/>
      <c r="E196" s="274" t="str">
        <f t="shared" ref="E196:E259" si="15">IF(C196&gt;0,D196/C196-1,IF(C196&lt;0,-(D196/C196-1),""))</f>
        <v/>
      </c>
      <c r="F196" s="342" t="str">
        <f t="shared" si="13"/>
        <v>否</v>
      </c>
      <c r="G196" s="324" t="str">
        <f t="shared" si="14"/>
        <v>项</v>
      </c>
    </row>
    <row r="197" s="320" customFormat="1" ht="36" customHeight="1" spans="1:7">
      <c r="A197" s="344" t="s">
        <v>1643</v>
      </c>
      <c r="B197" s="343" t="s">
        <v>1644</v>
      </c>
      <c r="C197" s="348"/>
      <c r="D197" s="348"/>
      <c r="E197" s="274" t="str">
        <f t="shared" si="15"/>
        <v/>
      </c>
      <c r="F197" s="342" t="str">
        <f t="shared" si="13"/>
        <v>否</v>
      </c>
      <c r="G197" s="324" t="str">
        <f t="shared" si="14"/>
        <v>项</v>
      </c>
    </row>
    <row r="198" s="320" customFormat="1" ht="36" customHeight="1" spans="1:7">
      <c r="A198" s="344" t="s">
        <v>1645</v>
      </c>
      <c r="B198" s="345" t="s">
        <v>1646</v>
      </c>
      <c r="C198" s="347"/>
      <c r="D198" s="347"/>
      <c r="E198" s="274" t="str">
        <f t="shared" si="15"/>
        <v/>
      </c>
      <c r="F198" s="342" t="str">
        <f t="shared" si="13"/>
        <v>否</v>
      </c>
      <c r="G198" s="324" t="str">
        <f t="shared" si="14"/>
        <v>项</v>
      </c>
    </row>
    <row r="199" s="320" customFormat="1" ht="36" customHeight="1" spans="1:7">
      <c r="A199" s="339" t="s">
        <v>1647</v>
      </c>
      <c r="B199" s="340" t="s">
        <v>1648</v>
      </c>
      <c r="C199" s="341">
        <f>SUM(C200:C210)</f>
        <v>1449</v>
      </c>
      <c r="D199" s="341">
        <f>SUM(D200:D210)</f>
        <v>2303</v>
      </c>
      <c r="E199" s="274">
        <f t="shared" si="15"/>
        <v>0.589</v>
      </c>
      <c r="F199" s="342" t="str">
        <f t="shared" si="13"/>
        <v>是</v>
      </c>
      <c r="G199" s="324" t="str">
        <f t="shared" si="14"/>
        <v>款</v>
      </c>
    </row>
    <row r="200" s="320" customFormat="1" ht="36" customHeight="1" spans="1:7">
      <c r="A200" s="353">
        <v>2296001</v>
      </c>
      <c r="B200" s="345" t="s">
        <v>1649</v>
      </c>
      <c r="C200" s="347"/>
      <c r="D200" s="347"/>
      <c r="E200" s="274" t="str">
        <f t="shared" si="15"/>
        <v/>
      </c>
      <c r="F200" s="342" t="str">
        <f t="shared" si="13"/>
        <v>否</v>
      </c>
      <c r="G200" s="324" t="str">
        <f t="shared" si="14"/>
        <v>项</v>
      </c>
    </row>
    <row r="201" s="320" customFormat="1" ht="36" customHeight="1" spans="1:7">
      <c r="A201" s="344" t="s">
        <v>1650</v>
      </c>
      <c r="B201" s="343" t="s">
        <v>1651</v>
      </c>
      <c r="C201" s="348">
        <v>602</v>
      </c>
      <c r="D201" s="347">
        <v>514</v>
      </c>
      <c r="E201" s="274">
        <f t="shared" si="15"/>
        <v>-0.146</v>
      </c>
      <c r="F201" s="342" t="str">
        <f t="shared" si="13"/>
        <v>是</v>
      </c>
      <c r="G201" s="324" t="str">
        <f t="shared" si="14"/>
        <v>项</v>
      </c>
    </row>
    <row r="202" s="320" customFormat="1" ht="36" customHeight="1" spans="1:7">
      <c r="A202" s="344" t="s">
        <v>1652</v>
      </c>
      <c r="B202" s="343" t="s">
        <v>1653</v>
      </c>
      <c r="C202" s="348">
        <v>457</v>
      </c>
      <c r="D202" s="347">
        <v>1063</v>
      </c>
      <c r="E202" s="274">
        <f t="shared" si="15"/>
        <v>1.326</v>
      </c>
      <c r="F202" s="342" t="str">
        <f t="shared" si="13"/>
        <v>是</v>
      </c>
      <c r="G202" s="324" t="str">
        <f t="shared" si="14"/>
        <v>项</v>
      </c>
    </row>
    <row r="203" s="320" customFormat="1" ht="36" customHeight="1" spans="1:7">
      <c r="A203" s="344" t="s">
        <v>1654</v>
      </c>
      <c r="B203" s="345" t="s">
        <v>1655</v>
      </c>
      <c r="C203" s="347"/>
      <c r="D203" s="347"/>
      <c r="E203" s="274" t="str">
        <f t="shared" si="15"/>
        <v/>
      </c>
      <c r="F203" s="342" t="str">
        <f t="shared" si="13"/>
        <v>否</v>
      </c>
      <c r="G203" s="324" t="str">
        <f t="shared" si="14"/>
        <v>项</v>
      </c>
    </row>
    <row r="204" s="320" customFormat="1" ht="36" customHeight="1" spans="1:7">
      <c r="A204" s="344" t="s">
        <v>1656</v>
      </c>
      <c r="B204" s="345" t="s">
        <v>1657</v>
      </c>
      <c r="C204" s="347"/>
      <c r="D204" s="347"/>
      <c r="E204" s="274" t="str">
        <f t="shared" si="15"/>
        <v/>
      </c>
      <c r="F204" s="342" t="str">
        <f t="shared" si="13"/>
        <v>否</v>
      </c>
      <c r="G204" s="324" t="str">
        <f t="shared" si="14"/>
        <v>项</v>
      </c>
    </row>
    <row r="205" s="320" customFormat="1" ht="36" customHeight="1" spans="1:7">
      <c r="A205" s="344" t="s">
        <v>1658</v>
      </c>
      <c r="B205" s="343" t="s">
        <v>1659</v>
      </c>
      <c r="C205" s="348">
        <v>192</v>
      </c>
      <c r="D205" s="347">
        <v>440</v>
      </c>
      <c r="E205" s="274">
        <f t="shared" si="15"/>
        <v>1.292</v>
      </c>
      <c r="F205" s="342" t="str">
        <f t="shared" si="13"/>
        <v>是</v>
      </c>
      <c r="G205" s="324" t="str">
        <f t="shared" si="14"/>
        <v>项</v>
      </c>
    </row>
    <row r="206" s="320" customFormat="1" ht="36" customHeight="1" spans="1:7">
      <c r="A206" s="344" t="s">
        <v>1660</v>
      </c>
      <c r="B206" s="345" t="s">
        <v>1661</v>
      </c>
      <c r="C206" s="347"/>
      <c r="D206" s="347"/>
      <c r="E206" s="274" t="str">
        <f t="shared" si="15"/>
        <v/>
      </c>
      <c r="F206" s="342" t="str">
        <f t="shared" si="13"/>
        <v>否</v>
      </c>
      <c r="G206" s="324" t="str">
        <f t="shared" si="14"/>
        <v>项</v>
      </c>
    </row>
    <row r="207" s="320" customFormat="1" ht="36" customHeight="1" spans="1:7">
      <c r="A207" s="344" t="s">
        <v>1662</v>
      </c>
      <c r="B207" s="345" t="s">
        <v>1663</v>
      </c>
      <c r="C207" s="347"/>
      <c r="D207" s="347"/>
      <c r="E207" s="274" t="str">
        <f t="shared" si="15"/>
        <v/>
      </c>
      <c r="F207" s="342" t="str">
        <f t="shared" si="13"/>
        <v>否</v>
      </c>
      <c r="G207" s="324" t="str">
        <f t="shared" si="14"/>
        <v>项</v>
      </c>
    </row>
    <row r="208" s="320" customFormat="1" ht="36" customHeight="1" spans="1:7">
      <c r="A208" s="344" t="s">
        <v>1664</v>
      </c>
      <c r="B208" s="345" t="s">
        <v>1665</v>
      </c>
      <c r="C208" s="347"/>
      <c r="D208" s="347"/>
      <c r="E208" s="274" t="str">
        <f t="shared" si="15"/>
        <v/>
      </c>
      <c r="F208" s="342" t="str">
        <f t="shared" si="13"/>
        <v>否</v>
      </c>
      <c r="G208" s="324" t="str">
        <f t="shared" si="14"/>
        <v>项</v>
      </c>
    </row>
    <row r="209" s="320" customFormat="1" ht="36" customHeight="1" spans="1:7">
      <c r="A209" s="344" t="s">
        <v>1666</v>
      </c>
      <c r="B209" s="345" t="s">
        <v>1667</v>
      </c>
      <c r="C209" s="347"/>
      <c r="D209" s="347"/>
      <c r="E209" s="274" t="str">
        <f t="shared" si="15"/>
        <v/>
      </c>
      <c r="F209" s="342" t="str">
        <f t="shared" si="13"/>
        <v>否</v>
      </c>
      <c r="G209" s="324" t="str">
        <f t="shared" si="14"/>
        <v>项</v>
      </c>
    </row>
    <row r="210" s="320" customFormat="1" ht="36" customHeight="1" spans="1:7">
      <c r="A210" s="344" t="s">
        <v>1668</v>
      </c>
      <c r="B210" s="343" t="s">
        <v>1669</v>
      </c>
      <c r="C210" s="348">
        <v>198</v>
      </c>
      <c r="D210" s="347">
        <v>286</v>
      </c>
      <c r="E210" s="274">
        <f t="shared" si="15"/>
        <v>0.444</v>
      </c>
      <c r="F210" s="342" t="str">
        <f t="shared" si="13"/>
        <v>是</v>
      </c>
      <c r="G210" s="324" t="str">
        <f t="shared" si="14"/>
        <v>项</v>
      </c>
    </row>
    <row r="211" s="320" customFormat="1" ht="38" customHeight="1" spans="1:7">
      <c r="A211" s="344"/>
      <c r="B211" s="343" t="s">
        <v>1670</v>
      </c>
      <c r="C211" s="346"/>
      <c r="D211" s="346">
        <f>D212</f>
        <v>4852</v>
      </c>
      <c r="E211" s="274" t="str">
        <f t="shared" si="15"/>
        <v/>
      </c>
      <c r="F211" s="342"/>
      <c r="G211" s="324"/>
    </row>
    <row r="212" s="320" customFormat="1" ht="38" customHeight="1" spans="1:7">
      <c r="A212" s="344"/>
      <c r="B212" s="345" t="s">
        <v>1671</v>
      </c>
      <c r="C212" s="347"/>
      <c r="D212" s="347">
        <v>4852</v>
      </c>
      <c r="E212" s="274" t="str">
        <f t="shared" si="15"/>
        <v/>
      </c>
      <c r="F212" s="342"/>
      <c r="G212" s="324"/>
    </row>
    <row r="213" s="320" customFormat="1" ht="36" customHeight="1" spans="1:7">
      <c r="A213" s="339" t="s">
        <v>114</v>
      </c>
      <c r="B213" s="340" t="s">
        <v>1672</v>
      </c>
      <c r="C213" s="341">
        <f>SUM(C227:C228)</f>
        <v>11882</v>
      </c>
      <c r="D213" s="341">
        <f>SUM(D227:D228)</f>
        <v>11882</v>
      </c>
      <c r="E213" s="274">
        <f t="shared" si="15"/>
        <v>0</v>
      </c>
      <c r="F213" s="342" t="str">
        <f t="shared" ref="F213:F270" si="16">IF(LEN(A213)=3,"是",IF(B213&lt;&gt;"",IF(SUM(C213:D213)&lt;&gt;0,"是","否"),"是"))</f>
        <v>是</v>
      </c>
      <c r="G213" s="324" t="str">
        <f t="shared" ref="G213:G268" si="17">IF(LEN(A213)=3,"类",IF(LEN(A213)=5,"款","项"))</f>
        <v>类</v>
      </c>
    </row>
    <row r="214" s="320" customFormat="1" ht="36" customHeight="1" spans="1:7">
      <c r="A214" s="344" t="s">
        <v>1673</v>
      </c>
      <c r="B214" s="345" t="s">
        <v>1674</v>
      </c>
      <c r="C214" s="347"/>
      <c r="D214" s="347"/>
      <c r="E214" s="274" t="str">
        <f t="shared" si="15"/>
        <v/>
      </c>
      <c r="F214" s="342" t="str">
        <f t="shared" si="16"/>
        <v>否</v>
      </c>
      <c r="G214" s="324" t="str">
        <f t="shared" si="17"/>
        <v>项</v>
      </c>
    </row>
    <row r="215" s="320" customFormat="1" ht="36" customHeight="1" spans="1:7">
      <c r="A215" s="344" t="s">
        <v>1675</v>
      </c>
      <c r="B215" s="345" t="s">
        <v>1676</v>
      </c>
      <c r="C215" s="347"/>
      <c r="D215" s="347"/>
      <c r="E215" s="274" t="str">
        <f t="shared" si="15"/>
        <v/>
      </c>
      <c r="F215" s="342" t="str">
        <f t="shared" si="16"/>
        <v>否</v>
      </c>
      <c r="G215" s="324" t="str">
        <f t="shared" si="17"/>
        <v>项</v>
      </c>
    </row>
    <row r="216" s="320" customFormat="1" ht="36" customHeight="1" spans="1:7">
      <c r="A216" s="344" t="s">
        <v>1677</v>
      </c>
      <c r="B216" s="345" t="s">
        <v>1678</v>
      </c>
      <c r="C216" s="347"/>
      <c r="D216" s="347"/>
      <c r="E216" s="274" t="str">
        <f t="shared" si="15"/>
        <v/>
      </c>
      <c r="F216" s="342" t="str">
        <f t="shared" si="16"/>
        <v>否</v>
      </c>
      <c r="G216" s="324" t="str">
        <f t="shared" si="17"/>
        <v>项</v>
      </c>
    </row>
    <row r="217" s="320" customFormat="1" ht="36" customHeight="1" spans="1:7">
      <c r="A217" s="344" t="s">
        <v>1679</v>
      </c>
      <c r="B217" s="345" t="s">
        <v>1680</v>
      </c>
      <c r="C217" s="347"/>
      <c r="D217" s="347"/>
      <c r="E217" s="274" t="str">
        <f t="shared" si="15"/>
        <v/>
      </c>
      <c r="F217" s="342" t="str">
        <f t="shared" si="16"/>
        <v>否</v>
      </c>
      <c r="G217" s="324" t="str">
        <f t="shared" si="17"/>
        <v>项</v>
      </c>
    </row>
    <row r="218" s="320" customFormat="1" ht="36" customHeight="1" spans="1:7">
      <c r="A218" s="344" t="s">
        <v>1681</v>
      </c>
      <c r="B218" s="345" t="s">
        <v>1682</v>
      </c>
      <c r="C218" s="347"/>
      <c r="D218" s="347"/>
      <c r="E218" s="274" t="str">
        <f t="shared" si="15"/>
        <v/>
      </c>
      <c r="F218" s="342" t="str">
        <f t="shared" si="16"/>
        <v>否</v>
      </c>
      <c r="G218" s="324" t="str">
        <f t="shared" si="17"/>
        <v>项</v>
      </c>
    </row>
    <row r="219" s="320" customFormat="1" ht="36" customHeight="1" spans="1:7">
      <c r="A219" s="344" t="s">
        <v>1683</v>
      </c>
      <c r="B219" s="345" t="s">
        <v>1684</v>
      </c>
      <c r="C219" s="347"/>
      <c r="D219" s="347"/>
      <c r="E219" s="274" t="str">
        <f t="shared" si="15"/>
        <v/>
      </c>
      <c r="F219" s="342" t="str">
        <f t="shared" si="16"/>
        <v>否</v>
      </c>
      <c r="G219" s="324" t="str">
        <f t="shared" si="17"/>
        <v>项</v>
      </c>
    </row>
    <row r="220" s="320" customFormat="1" ht="36" customHeight="1" spans="1:7">
      <c r="A220" s="344" t="s">
        <v>1685</v>
      </c>
      <c r="B220" s="345" t="s">
        <v>1686</v>
      </c>
      <c r="C220" s="347"/>
      <c r="D220" s="347"/>
      <c r="E220" s="274" t="str">
        <f t="shared" si="15"/>
        <v/>
      </c>
      <c r="F220" s="342" t="str">
        <f t="shared" si="16"/>
        <v>否</v>
      </c>
      <c r="G220" s="324" t="str">
        <f t="shared" si="17"/>
        <v>项</v>
      </c>
    </row>
    <row r="221" s="320" customFormat="1" ht="36" customHeight="1" spans="1:7">
      <c r="A221" s="344" t="s">
        <v>1687</v>
      </c>
      <c r="B221" s="345" t="s">
        <v>1688</v>
      </c>
      <c r="C221" s="347"/>
      <c r="D221" s="347"/>
      <c r="E221" s="274" t="str">
        <f t="shared" si="15"/>
        <v/>
      </c>
      <c r="F221" s="342" t="str">
        <f t="shared" si="16"/>
        <v>否</v>
      </c>
      <c r="G221" s="324" t="str">
        <f t="shared" si="17"/>
        <v>项</v>
      </c>
    </row>
    <row r="222" s="320" customFormat="1" ht="36" customHeight="1" spans="1:7">
      <c r="A222" s="344" t="s">
        <v>1689</v>
      </c>
      <c r="B222" s="345" t="s">
        <v>1690</v>
      </c>
      <c r="C222" s="347"/>
      <c r="D222" s="347"/>
      <c r="E222" s="274" t="str">
        <f t="shared" si="15"/>
        <v/>
      </c>
      <c r="F222" s="342" t="str">
        <f t="shared" si="16"/>
        <v>否</v>
      </c>
      <c r="G222" s="324" t="str">
        <f t="shared" si="17"/>
        <v>项</v>
      </c>
    </row>
    <row r="223" s="320" customFormat="1" ht="36" customHeight="1" spans="1:7">
      <c r="A223" s="344" t="s">
        <v>1691</v>
      </c>
      <c r="B223" s="345" t="s">
        <v>1692</v>
      </c>
      <c r="C223" s="347"/>
      <c r="D223" s="347"/>
      <c r="E223" s="274" t="str">
        <f t="shared" si="15"/>
        <v/>
      </c>
      <c r="F223" s="342" t="str">
        <f t="shared" si="16"/>
        <v>否</v>
      </c>
      <c r="G223" s="324" t="str">
        <f t="shared" si="17"/>
        <v>项</v>
      </c>
    </row>
    <row r="224" s="320" customFormat="1" ht="36" customHeight="1" spans="1:7">
      <c r="A224" s="344" t="s">
        <v>1693</v>
      </c>
      <c r="B224" s="345" t="s">
        <v>1694</v>
      </c>
      <c r="C224" s="347"/>
      <c r="D224" s="347"/>
      <c r="E224" s="274" t="str">
        <f t="shared" si="15"/>
        <v/>
      </c>
      <c r="F224" s="342" t="str">
        <f t="shared" si="16"/>
        <v>否</v>
      </c>
      <c r="G224" s="324" t="str">
        <f t="shared" si="17"/>
        <v>项</v>
      </c>
    </row>
    <row r="225" s="320" customFormat="1" ht="36" customHeight="1" spans="1:7">
      <c r="A225" s="344" t="s">
        <v>1695</v>
      </c>
      <c r="B225" s="345" t="s">
        <v>1696</v>
      </c>
      <c r="C225" s="347"/>
      <c r="D225" s="347"/>
      <c r="E225" s="274" t="str">
        <f t="shared" si="15"/>
        <v/>
      </c>
      <c r="F225" s="342" t="str">
        <f t="shared" si="16"/>
        <v>否</v>
      </c>
      <c r="G225" s="324" t="str">
        <f t="shared" si="17"/>
        <v>项</v>
      </c>
    </row>
    <row r="226" s="320" customFormat="1" ht="36" customHeight="1" spans="1:7">
      <c r="A226" s="344" t="s">
        <v>1697</v>
      </c>
      <c r="B226" s="345" t="s">
        <v>1698</v>
      </c>
      <c r="C226" s="347"/>
      <c r="D226" s="347"/>
      <c r="E226" s="274" t="str">
        <f t="shared" si="15"/>
        <v/>
      </c>
      <c r="F226" s="342" t="str">
        <f t="shared" si="16"/>
        <v>否</v>
      </c>
      <c r="G226" s="324" t="str">
        <f t="shared" si="17"/>
        <v>项</v>
      </c>
    </row>
    <row r="227" s="320" customFormat="1" ht="36" customHeight="1" spans="1:7">
      <c r="A227" s="344" t="s">
        <v>1699</v>
      </c>
      <c r="B227" s="345" t="s">
        <v>1700</v>
      </c>
      <c r="C227" s="346">
        <v>5460</v>
      </c>
      <c r="D227" s="347">
        <v>5461</v>
      </c>
      <c r="E227" s="274">
        <f t="shared" si="15"/>
        <v>0</v>
      </c>
      <c r="F227" s="342" t="str">
        <f t="shared" si="16"/>
        <v>是</v>
      </c>
      <c r="G227" s="324" t="str">
        <f t="shared" si="17"/>
        <v>项</v>
      </c>
    </row>
    <row r="228" s="320" customFormat="1" ht="36" customHeight="1" spans="1:7">
      <c r="A228" s="344" t="s">
        <v>1701</v>
      </c>
      <c r="B228" s="343" t="s">
        <v>1702</v>
      </c>
      <c r="C228" s="348">
        <v>6422</v>
      </c>
      <c r="D228" s="347">
        <v>6421</v>
      </c>
      <c r="E228" s="274">
        <f t="shared" si="15"/>
        <v>0</v>
      </c>
      <c r="F228" s="342" t="str">
        <f t="shared" si="16"/>
        <v>是</v>
      </c>
      <c r="G228" s="324" t="str">
        <f t="shared" si="17"/>
        <v>项</v>
      </c>
    </row>
    <row r="229" s="320" customFormat="1" ht="36" customHeight="1" spans="1:7">
      <c r="A229" s="344" t="s">
        <v>1703</v>
      </c>
      <c r="B229" s="343" t="s">
        <v>1704</v>
      </c>
      <c r="C229" s="348"/>
      <c r="D229" s="348"/>
      <c r="E229" s="274" t="str">
        <f t="shared" si="15"/>
        <v/>
      </c>
      <c r="F229" s="342" t="str">
        <f t="shared" si="16"/>
        <v>否</v>
      </c>
      <c r="G229" s="324" t="str">
        <f t="shared" si="17"/>
        <v>项</v>
      </c>
    </row>
    <row r="230" s="320" customFormat="1" ht="36" customHeight="1" spans="1:7">
      <c r="A230" s="339" t="s">
        <v>116</v>
      </c>
      <c r="B230" s="340" t="s">
        <v>1705</v>
      </c>
      <c r="C230" s="341"/>
      <c r="D230" s="341"/>
      <c r="E230" s="274" t="str">
        <f t="shared" si="15"/>
        <v/>
      </c>
      <c r="F230" s="342" t="str">
        <f t="shared" si="16"/>
        <v>是</v>
      </c>
      <c r="G230" s="324" t="str">
        <f t="shared" si="17"/>
        <v>类</v>
      </c>
    </row>
    <row r="231" s="320" customFormat="1" ht="36" customHeight="1" spans="1:7">
      <c r="A231" s="352">
        <v>23304</v>
      </c>
      <c r="B231" s="340" t="s">
        <v>1706</v>
      </c>
      <c r="C231" s="341"/>
      <c r="D231" s="341"/>
      <c r="E231" s="274" t="str">
        <f t="shared" si="15"/>
        <v/>
      </c>
      <c r="F231" s="342" t="str">
        <f t="shared" si="16"/>
        <v>否</v>
      </c>
      <c r="G231" s="324" t="str">
        <f t="shared" si="17"/>
        <v>款</v>
      </c>
    </row>
    <row r="232" s="320" customFormat="1" ht="36" customHeight="1" spans="1:7">
      <c r="A232" s="344" t="s">
        <v>1707</v>
      </c>
      <c r="B232" s="345" t="s">
        <v>1708</v>
      </c>
      <c r="C232" s="347"/>
      <c r="D232" s="347"/>
      <c r="E232" s="274" t="str">
        <f t="shared" si="15"/>
        <v/>
      </c>
      <c r="F232" s="342" t="str">
        <f t="shared" si="16"/>
        <v>否</v>
      </c>
      <c r="G232" s="324" t="str">
        <f t="shared" si="17"/>
        <v>项</v>
      </c>
    </row>
    <row r="233" s="320" customFormat="1" ht="36" customHeight="1" spans="1:7">
      <c r="A233" s="344" t="s">
        <v>1709</v>
      </c>
      <c r="B233" s="345" t="s">
        <v>1710</v>
      </c>
      <c r="C233" s="347"/>
      <c r="D233" s="347"/>
      <c r="E233" s="274" t="str">
        <f t="shared" si="15"/>
        <v/>
      </c>
      <c r="F233" s="342" t="str">
        <f t="shared" si="16"/>
        <v>否</v>
      </c>
      <c r="G233" s="324" t="str">
        <f t="shared" si="17"/>
        <v>项</v>
      </c>
    </row>
    <row r="234" s="320" customFormat="1" ht="36" customHeight="1" spans="1:7">
      <c r="A234" s="344" t="s">
        <v>1711</v>
      </c>
      <c r="B234" s="345" t="s">
        <v>1712</v>
      </c>
      <c r="C234" s="347"/>
      <c r="D234" s="347"/>
      <c r="E234" s="274" t="str">
        <f t="shared" si="15"/>
        <v/>
      </c>
      <c r="F234" s="342" t="str">
        <f t="shared" si="16"/>
        <v>否</v>
      </c>
      <c r="G234" s="324" t="str">
        <f t="shared" si="17"/>
        <v>项</v>
      </c>
    </row>
    <row r="235" s="320" customFormat="1" ht="36" customHeight="1" spans="1:7">
      <c r="A235" s="344" t="s">
        <v>1713</v>
      </c>
      <c r="B235" s="345" t="s">
        <v>1714</v>
      </c>
      <c r="C235" s="347"/>
      <c r="D235" s="347"/>
      <c r="E235" s="274" t="str">
        <f t="shared" si="15"/>
        <v/>
      </c>
      <c r="F235" s="342" t="str">
        <f t="shared" si="16"/>
        <v>否</v>
      </c>
      <c r="G235" s="324" t="str">
        <f t="shared" si="17"/>
        <v>项</v>
      </c>
    </row>
    <row r="236" s="320" customFormat="1" ht="36" customHeight="1" spans="1:7">
      <c r="A236" s="344" t="s">
        <v>1715</v>
      </c>
      <c r="B236" s="345" t="s">
        <v>1716</v>
      </c>
      <c r="C236" s="347"/>
      <c r="D236" s="347"/>
      <c r="E236" s="274" t="str">
        <f t="shared" si="15"/>
        <v/>
      </c>
      <c r="F236" s="342" t="str">
        <f t="shared" si="16"/>
        <v>否</v>
      </c>
      <c r="G236" s="324" t="str">
        <f t="shared" si="17"/>
        <v>项</v>
      </c>
    </row>
    <row r="237" s="320" customFormat="1" ht="36" customHeight="1" spans="1:7">
      <c r="A237" s="344" t="s">
        <v>1717</v>
      </c>
      <c r="B237" s="345" t="s">
        <v>1718</v>
      </c>
      <c r="C237" s="347"/>
      <c r="D237" s="347"/>
      <c r="E237" s="274" t="str">
        <f t="shared" si="15"/>
        <v/>
      </c>
      <c r="F237" s="342" t="str">
        <f t="shared" si="16"/>
        <v>否</v>
      </c>
      <c r="G237" s="324" t="str">
        <f t="shared" si="17"/>
        <v>项</v>
      </c>
    </row>
    <row r="238" s="320" customFormat="1" ht="36" customHeight="1" spans="1:7">
      <c r="A238" s="344" t="s">
        <v>1719</v>
      </c>
      <c r="B238" s="345" t="s">
        <v>1720</v>
      </c>
      <c r="C238" s="347"/>
      <c r="D238" s="347"/>
      <c r="E238" s="274" t="str">
        <f t="shared" si="15"/>
        <v/>
      </c>
      <c r="F238" s="342" t="str">
        <f t="shared" si="16"/>
        <v>否</v>
      </c>
      <c r="G238" s="324" t="str">
        <f t="shared" si="17"/>
        <v>项</v>
      </c>
    </row>
    <row r="239" s="320" customFormat="1" ht="36" customHeight="1" spans="1:7">
      <c r="A239" s="344" t="s">
        <v>1721</v>
      </c>
      <c r="B239" s="345" t="s">
        <v>1722</v>
      </c>
      <c r="C239" s="347"/>
      <c r="D239" s="347"/>
      <c r="E239" s="274" t="str">
        <f t="shared" si="15"/>
        <v/>
      </c>
      <c r="F239" s="342" t="str">
        <f t="shared" si="16"/>
        <v>否</v>
      </c>
      <c r="G239" s="324" t="str">
        <f t="shared" si="17"/>
        <v>项</v>
      </c>
    </row>
    <row r="240" s="320" customFormat="1" ht="36" customHeight="1" spans="1:7">
      <c r="A240" s="344" t="s">
        <v>1723</v>
      </c>
      <c r="B240" s="345" t="s">
        <v>1724</v>
      </c>
      <c r="C240" s="347"/>
      <c r="D240" s="347"/>
      <c r="E240" s="274" t="str">
        <f t="shared" si="15"/>
        <v/>
      </c>
      <c r="F240" s="342" t="str">
        <f t="shared" si="16"/>
        <v>否</v>
      </c>
      <c r="G240" s="324" t="str">
        <f t="shared" si="17"/>
        <v>项</v>
      </c>
    </row>
    <row r="241" s="320" customFormat="1" ht="36" customHeight="1" spans="1:7">
      <c r="A241" s="344" t="s">
        <v>1725</v>
      </c>
      <c r="B241" s="345" t="s">
        <v>1726</v>
      </c>
      <c r="C241" s="347"/>
      <c r="D241" s="347"/>
      <c r="E241" s="274" t="str">
        <f t="shared" si="15"/>
        <v/>
      </c>
      <c r="F241" s="342" t="str">
        <f t="shared" si="16"/>
        <v>否</v>
      </c>
      <c r="G241" s="324" t="str">
        <f t="shared" si="17"/>
        <v>项</v>
      </c>
    </row>
    <row r="242" s="320" customFormat="1" ht="36" customHeight="1" spans="1:7">
      <c r="A242" s="344" t="s">
        <v>1727</v>
      </c>
      <c r="B242" s="345" t="s">
        <v>1728</v>
      </c>
      <c r="C242" s="347"/>
      <c r="D242" s="347"/>
      <c r="E242" s="274" t="str">
        <f t="shared" si="15"/>
        <v/>
      </c>
      <c r="F242" s="342" t="str">
        <f t="shared" si="16"/>
        <v>否</v>
      </c>
      <c r="G242" s="324" t="str">
        <f t="shared" si="17"/>
        <v>项</v>
      </c>
    </row>
    <row r="243" s="320" customFormat="1" ht="36" customHeight="1" spans="1:7">
      <c r="A243" s="344" t="s">
        <v>1729</v>
      </c>
      <c r="B243" s="345" t="s">
        <v>1730</v>
      </c>
      <c r="C243" s="347"/>
      <c r="D243" s="347"/>
      <c r="E243" s="274" t="str">
        <f t="shared" si="15"/>
        <v/>
      </c>
      <c r="F243" s="342" t="str">
        <f t="shared" si="16"/>
        <v>否</v>
      </c>
      <c r="G243" s="324" t="str">
        <f t="shared" si="17"/>
        <v>项</v>
      </c>
    </row>
    <row r="244" s="320" customFormat="1" ht="36" customHeight="1" spans="1:7">
      <c r="A244" s="344" t="s">
        <v>1731</v>
      </c>
      <c r="B244" s="345" t="s">
        <v>1732</v>
      </c>
      <c r="C244" s="347"/>
      <c r="D244" s="347"/>
      <c r="E244" s="274" t="str">
        <f t="shared" si="15"/>
        <v/>
      </c>
      <c r="F244" s="342" t="str">
        <f t="shared" si="16"/>
        <v>否</v>
      </c>
      <c r="G244" s="324" t="str">
        <f t="shared" si="17"/>
        <v>项</v>
      </c>
    </row>
    <row r="245" s="320" customFormat="1" ht="36" customHeight="1" spans="1:7">
      <c r="A245" s="344" t="s">
        <v>1733</v>
      </c>
      <c r="B245" s="345" t="s">
        <v>1734</v>
      </c>
      <c r="C245" s="347"/>
      <c r="D245" s="347"/>
      <c r="E245" s="274" t="str">
        <f t="shared" si="15"/>
        <v/>
      </c>
      <c r="F245" s="342" t="str">
        <f t="shared" si="16"/>
        <v>否</v>
      </c>
      <c r="G245" s="324" t="str">
        <f t="shared" si="17"/>
        <v>项</v>
      </c>
    </row>
    <row r="246" s="320" customFormat="1" ht="36" customHeight="1" spans="1:7">
      <c r="A246" s="344" t="s">
        <v>1735</v>
      </c>
      <c r="B246" s="343" t="s">
        <v>1736</v>
      </c>
      <c r="C246" s="348"/>
      <c r="D246" s="348"/>
      <c r="E246" s="274" t="str">
        <f t="shared" si="15"/>
        <v/>
      </c>
      <c r="F246" s="342" t="str">
        <f t="shared" si="16"/>
        <v>否</v>
      </c>
      <c r="G246" s="324" t="str">
        <f t="shared" si="17"/>
        <v>项</v>
      </c>
    </row>
    <row r="247" s="320" customFormat="1" ht="36" customHeight="1" spans="1:7">
      <c r="A247" s="344" t="s">
        <v>1737</v>
      </c>
      <c r="B247" s="343" t="s">
        <v>1738</v>
      </c>
      <c r="C247" s="348"/>
      <c r="D247" s="348"/>
      <c r="E247" s="274" t="str">
        <f t="shared" si="15"/>
        <v/>
      </c>
      <c r="F247" s="342" t="str">
        <f t="shared" si="16"/>
        <v>否</v>
      </c>
      <c r="G247" s="324" t="str">
        <f t="shared" si="17"/>
        <v>项</v>
      </c>
    </row>
    <row r="248" s="320" customFormat="1" ht="36" customHeight="1" spans="1:7">
      <c r="A248" s="352" t="s">
        <v>1739</v>
      </c>
      <c r="B248" s="340" t="s">
        <v>1740</v>
      </c>
      <c r="C248" s="341"/>
      <c r="D248" s="341"/>
      <c r="E248" s="274" t="str">
        <f t="shared" si="15"/>
        <v/>
      </c>
      <c r="F248" s="342" t="str">
        <f t="shared" si="16"/>
        <v>是</v>
      </c>
      <c r="G248" s="324" t="str">
        <f t="shared" si="17"/>
        <v>类</v>
      </c>
    </row>
    <row r="249" s="320" customFormat="1" ht="36" customHeight="1" spans="1:7">
      <c r="A249" s="352" t="s">
        <v>1741</v>
      </c>
      <c r="B249" s="349" t="s">
        <v>1742</v>
      </c>
      <c r="C249" s="350">
        <f>SUM(C250:C261)</f>
        <v>0</v>
      </c>
      <c r="D249" s="350">
        <f>SUM(D250:D261)</f>
        <v>0</v>
      </c>
      <c r="E249" s="274" t="str">
        <f t="shared" si="15"/>
        <v/>
      </c>
      <c r="F249" s="342" t="str">
        <f t="shared" si="16"/>
        <v>否</v>
      </c>
      <c r="G249" s="324" t="str">
        <f t="shared" si="17"/>
        <v>款</v>
      </c>
    </row>
    <row r="250" s="320" customFormat="1" ht="36" customHeight="1" spans="1:7">
      <c r="A250" s="353" t="s">
        <v>1743</v>
      </c>
      <c r="B250" s="345" t="s">
        <v>1744</v>
      </c>
      <c r="C250" s="347"/>
      <c r="D250" s="347"/>
      <c r="E250" s="274" t="str">
        <f t="shared" si="15"/>
        <v/>
      </c>
      <c r="F250" s="342" t="str">
        <f t="shared" si="16"/>
        <v>否</v>
      </c>
      <c r="G250" s="324" t="str">
        <f t="shared" si="17"/>
        <v>项</v>
      </c>
    </row>
    <row r="251" s="320" customFormat="1" ht="36" customHeight="1" spans="1:7">
      <c r="A251" s="353" t="s">
        <v>1745</v>
      </c>
      <c r="B251" s="345" t="s">
        <v>1746</v>
      </c>
      <c r="C251" s="347"/>
      <c r="D251" s="347"/>
      <c r="E251" s="274" t="str">
        <f t="shared" si="15"/>
        <v/>
      </c>
      <c r="F251" s="342" t="str">
        <f t="shared" si="16"/>
        <v>否</v>
      </c>
      <c r="G251" s="324" t="str">
        <f t="shared" si="17"/>
        <v>项</v>
      </c>
    </row>
    <row r="252" s="320" customFormat="1" ht="36" customHeight="1" spans="1:7">
      <c r="A252" s="353" t="s">
        <v>1747</v>
      </c>
      <c r="B252" s="345" t="s">
        <v>1748</v>
      </c>
      <c r="C252" s="347"/>
      <c r="D252" s="347"/>
      <c r="E252" s="274" t="str">
        <f t="shared" si="15"/>
        <v/>
      </c>
      <c r="F252" s="342" t="str">
        <f t="shared" si="16"/>
        <v>否</v>
      </c>
      <c r="G252" s="324" t="str">
        <f t="shared" si="17"/>
        <v>项</v>
      </c>
    </row>
    <row r="253" s="320" customFormat="1" ht="36" customHeight="1" spans="1:7">
      <c r="A253" s="353" t="s">
        <v>1749</v>
      </c>
      <c r="B253" s="345" t="s">
        <v>1750</v>
      </c>
      <c r="C253" s="347"/>
      <c r="D253" s="347"/>
      <c r="E253" s="274" t="str">
        <f t="shared" si="15"/>
        <v/>
      </c>
      <c r="F253" s="342" t="str">
        <f t="shared" si="16"/>
        <v>否</v>
      </c>
      <c r="G253" s="324" t="str">
        <f t="shared" si="17"/>
        <v>项</v>
      </c>
    </row>
    <row r="254" s="320" customFormat="1" ht="36" customHeight="1" spans="1:7">
      <c r="A254" s="353" t="s">
        <v>1751</v>
      </c>
      <c r="B254" s="345" t="s">
        <v>1752</v>
      </c>
      <c r="C254" s="347"/>
      <c r="D254" s="347"/>
      <c r="E254" s="274" t="str">
        <f t="shared" si="15"/>
        <v/>
      </c>
      <c r="F254" s="342" t="str">
        <f t="shared" si="16"/>
        <v>否</v>
      </c>
      <c r="G254" s="324" t="str">
        <f t="shared" si="17"/>
        <v>项</v>
      </c>
    </row>
    <row r="255" s="320" customFormat="1" ht="36" customHeight="1" spans="1:7">
      <c r="A255" s="353" t="s">
        <v>1753</v>
      </c>
      <c r="B255" s="345" t="s">
        <v>1754</v>
      </c>
      <c r="C255" s="347"/>
      <c r="D255" s="347"/>
      <c r="E255" s="274" t="str">
        <f t="shared" si="15"/>
        <v/>
      </c>
      <c r="F255" s="342" t="str">
        <f t="shared" si="16"/>
        <v>否</v>
      </c>
      <c r="G255" s="324" t="str">
        <f t="shared" si="17"/>
        <v>项</v>
      </c>
    </row>
    <row r="256" s="320" customFormat="1" ht="36" customHeight="1" spans="1:7">
      <c r="A256" s="353" t="s">
        <v>1755</v>
      </c>
      <c r="B256" s="345" t="s">
        <v>1756</v>
      </c>
      <c r="C256" s="347"/>
      <c r="D256" s="347"/>
      <c r="E256" s="274" t="str">
        <f t="shared" si="15"/>
        <v/>
      </c>
      <c r="F256" s="342" t="str">
        <f t="shared" si="16"/>
        <v>否</v>
      </c>
      <c r="G256" s="324" t="str">
        <f t="shared" si="17"/>
        <v>项</v>
      </c>
    </row>
    <row r="257" s="320" customFormat="1" ht="36" customHeight="1" spans="1:7">
      <c r="A257" s="353" t="s">
        <v>1757</v>
      </c>
      <c r="B257" s="345" t="s">
        <v>1758</v>
      </c>
      <c r="C257" s="347"/>
      <c r="D257" s="347"/>
      <c r="E257" s="274" t="str">
        <f t="shared" si="15"/>
        <v/>
      </c>
      <c r="F257" s="342" t="str">
        <f t="shared" si="16"/>
        <v>否</v>
      </c>
      <c r="G257" s="324" t="str">
        <f t="shared" si="17"/>
        <v>项</v>
      </c>
    </row>
    <row r="258" s="320" customFormat="1" ht="36" customHeight="1" spans="1:7">
      <c r="A258" s="353" t="s">
        <v>1759</v>
      </c>
      <c r="B258" s="345" t="s">
        <v>1760</v>
      </c>
      <c r="C258" s="347"/>
      <c r="D258" s="347"/>
      <c r="E258" s="274" t="str">
        <f t="shared" si="15"/>
        <v/>
      </c>
      <c r="F258" s="342" t="str">
        <f t="shared" si="16"/>
        <v>否</v>
      </c>
      <c r="G258" s="324" t="str">
        <f t="shared" si="17"/>
        <v>项</v>
      </c>
    </row>
    <row r="259" s="320" customFormat="1" ht="36" customHeight="1" spans="1:7">
      <c r="A259" s="353" t="s">
        <v>1761</v>
      </c>
      <c r="B259" s="345" t="s">
        <v>1762</v>
      </c>
      <c r="C259" s="347"/>
      <c r="D259" s="347"/>
      <c r="E259" s="274" t="str">
        <f t="shared" si="15"/>
        <v/>
      </c>
      <c r="F259" s="342" t="str">
        <f t="shared" si="16"/>
        <v>否</v>
      </c>
      <c r="G259" s="324" t="str">
        <f t="shared" si="17"/>
        <v>项</v>
      </c>
    </row>
    <row r="260" s="320" customFormat="1" ht="36" customHeight="1" spans="1:7">
      <c r="A260" s="353" t="s">
        <v>1763</v>
      </c>
      <c r="B260" s="345" t="s">
        <v>1764</v>
      </c>
      <c r="C260" s="347"/>
      <c r="D260" s="347"/>
      <c r="E260" s="274" t="str">
        <f t="shared" ref="E260:E280" si="18">IF(C260&gt;0,D260/C260-1,IF(C260&lt;0,-(D260/C260-1),""))</f>
        <v/>
      </c>
      <c r="F260" s="342" t="str">
        <f t="shared" si="16"/>
        <v>否</v>
      </c>
      <c r="G260" s="324" t="str">
        <f t="shared" si="17"/>
        <v>项</v>
      </c>
    </row>
    <row r="261" s="320" customFormat="1" ht="36" customHeight="1" spans="1:7">
      <c r="A261" s="353" t="s">
        <v>1765</v>
      </c>
      <c r="B261" s="345" t="s">
        <v>1766</v>
      </c>
      <c r="C261" s="347"/>
      <c r="D261" s="347"/>
      <c r="E261" s="274" t="str">
        <f t="shared" si="18"/>
        <v/>
      </c>
      <c r="F261" s="342" t="str">
        <f t="shared" si="16"/>
        <v>否</v>
      </c>
      <c r="G261" s="324" t="str">
        <f t="shared" si="17"/>
        <v>项</v>
      </c>
    </row>
    <row r="262" s="320" customFormat="1" ht="36" customHeight="1" spans="1:7">
      <c r="A262" s="352" t="s">
        <v>1767</v>
      </c>
      <c r="B262" s="349" t="s">
        <v>1768</v>
      </c>
      <c r="C262" s="350">
        <f>SUM(C263:C268)</f>
        <v>0</v>
      </c>
      <c r="D262" s="350">
        <f>SUM(D263:D268)</f>
        <v>0</v>
      </c>
      <c r="E262" s="274" t="str">
        <f t="shared" si="18"/>
        <v/>
      </c>
      <c r="F262" s="342" t="str">
        <f t="shared" si="16"/>
        <v>否</v>
      </c>
      <c r="G262" s="324" t="str">
        <f t="shared" si="17"/>
        <v>款</v>
      </c>
    </row>
    <row r="263" s="320" customFormat="1" ht="36" customHeight="1" spans="1:7">
      <c r="A263" s="353" t="s">
        <v>1769</v>
      </c>
      <c r="B263" s="345" t="s">
        <v>1770</v>
      </c>
      <c r="C263" s="347"/>
      <c r="D263" s="347"/>
      <c r="E263" s="274" t="str">
        <f t="shared" si="18"/>
        <v/>
      </c>
      <c r="F263" s="342" t="str">
        <f t="shared" si="16"/>
        <v>否</v>
      </c>
      <c r="G263" s="324" t="str">
        <f t="shared" si="17"/>
        <v>项</v>
      </c>
    </row>
    <row r="264" s="320" customFormat="1" ht="36" customHeight="1" spans="1:7">
      <c r="A264" s="353" t="s">
        <v>1771</v>
      </c>
      <c r="B264" s="345" t="s">
        <v>1772</v>
      </c>
      <c r="C264" s="347"/>
      <c r="D264" s="347"/>
      <c r="E264" s="274" t="str">
        <f t="shared" si="18"/>
        <v/>
      </c>
      <c r="F264" s="342" t="str">
        <f t="shared" si="16"/>
        <v>否</v>
      </c>
      <c r="G264" s="324" t="str">
        <f t="shared" si="17"/>
        <v>项</v>
      </c>
    </row>
    <row r="265" s="320" customFormat="1" ht="36" customHeight="1" spans="1:7">
      <c r="A265" s="353" t="s">
        <v>1773</v>
      </c>
      <c r="B265" s="345" t="s">
        <v>1774</v>
      </c>
      <c r="C265" s="347"/>
      <c r="D265" s="347"/>
      <c r="E265" s="274" t="str">
        <f t="shared" si="18"/>
        <v/>
      </c>
      <c r="F265" s="342" t="str">
        <f t="shared" si="16"/>
        <v>否</v>
      </c>
      <c r="G265" s="324" t="str">
        <f t="shared" si="17"/>
        <v>项</v>
      </c>
    </row>
    <row r="266" s="320" customFormat="1" ht="36" customHeight="1" spans="1:7">
      <c r="A266" s="353" t="s">
        <v>1775</v>
      </c>
      <c r="B266" s="345" t="s">
        <v>1776</v>
      </c>
      <c r="C266" s="347"/>
      <c r="D266" s="347"/>
      <c r="E266" s="274" t="str">
        <f t="shared" si="18"/>
        <v/>
      </c>
      <c r="F266" s="342" t="str">
        <f t="shared" si="16"/>
        <v>否</v>
      </c>
      <c r="G266" s="324" t="str">
        <f t="shared" si="17"/>
        <v>项</v>
      </c>
    </row>
    <row r="267" s="320" customFormat="1" ht="36" customHeight="1" spans="1:7">
      <c r="A267" s="353" t="s">
        <v>1777</v>
      </c>
      <c r="B267" s="345" t="s">
        <v>1778</v>
      </c>
      <c r="C267" s="347"/>
      <c r="D267" s="347"/>
      <c r="E267" s="274" t="str">
        <f t="shared" si="18"/>
        <v/>
      </c>
      <c r="F267" s="342" t="str">
        <f t="shared" si="16"/>
        <v>否</v>
      </c>
      <c r="G267" s="324" t="str">
        <f t="shared" si="17"/>
        <v>项</v>
      </c>
    </row>
    <row r="268" s="320" customFormat="1" ht="36" customHeight="1" spans="1:7">
      <c r="A268" s="353" t="s">
        <v>1779</v>
      </c>
      <c r="B268" s="345" t="s">
        <v>1780</v>
      </c>
      <c r="C268" s="347"/>
      <c r="D268" s="347"/>
      <c r="E268" s="274" t="str">
        <f t="shared" si="18"/>
        <v/>
      </c>
      <c r="F268" s="342" t="str">
        <f t="shared" si="16"/>
        <v>否</v>
      </c>
      <c r="G268" s="324" t="str">
        <f t="shared" si="17"/>
        <v>项</v>
      </c>
    </row>
    <row r="269" s="320" customFormat="1" ht="36" customHeight="1" spans="1:7">
      <c r="A269" s="344"/>
      <c r="B269" s="343"/>
      <c r="C269" s="348"/>
      <c r="D269" s="348"/>
      <c r="E269" s="274" t="str">
        <f t="shared" si="18"/>
        <v/>
      </c>
      <c r="F269" s="342" t="str">
        <f t="shared" si="16"/>
        <v>是</v>
      </c>
      <c r="G269" s="324"/>
    </row>
    <row r="270" s="320" customFormat="1" ht="36" customHeight="1" spans="1:7">
      <c r="A270" s="356"/>
      <c r="B270" s="357" t="s">
        <v>1804</v>
      </c>
      <c r="C270" s="341">
        <f>C230+C199+C42+C213+C98+C20+C4+C124</f>
        <v>16946</v>
      </c>
      <c r="D270" s="341">
        <f>D230+D43+D213+D185+D124+D98+D4+D176+D182</f>
        <v>34606</v>
      </c>
      <c r="E270" s="274">
        <f t="shared" si="18"/>
        <v>1.042</v>
      </c>
      <c r="F270" s="342" t="str">
        <f t="shared" si="16"/>
        <v>是</v>
      </c>
      <c r="G270" s="324"/>
    </row>
    <row r="271" s="320" customFormat="1" ht="36" customHeight="1" spans="1:7">
      <c r="A271" s="358" t="s">
        <v>1783</v>
      </c>
      <c r="B271" s="359" t="s">
        <v>121</v>
      </c>
      <c r="C271" s="126"/>
      <c r="D271" s="126"/>
      <c r="E271" s="274" t="str">
        <f t="shared" si="18"/>
        <v/>
      </c>
      <c r="F271" s="342" t="str">
        <f t="shared" ref="F270:F280" si="19">IF(LEN(A271)=3,"是",IF(B271&lt;&gt;"",IF(SUM(C271:D271)&lt;&gt;0,"是","否"),"是"))</f>
        <v>是</v>
      </c>
      <c r="G271" s="324"/>
    </row>
    <row r="272" s="320" customFormat="1" ht="36" customHeight="1" spans="1:7">
      <c r="A272" s="358" t="s">
        <v>1784</v>
      </c>
      <c r="B272" s="360" t="s">
        <v>1785</v>
      </c>
      <c r="C272" s="133"/>
      <c r="D272" s="133"/>
      <c r="E272" s="274" t="str">
        <f t="shared" si="18"/>
        <v/>
      </c>
      <c r="F272" s="342" t="str">
        <f t="shared" si="19"/>
        <v>否</v>
      </c>
      <c r="G272" s="324"/>
    </row>
    <row r="273" s="320" customFormat="1" ht="36" customHeight="1" spans="1:7">
      <c r="A273" s="361" t="s">
        <v>1805</v>
      </c>
      <c r="B273" s="360" t="s">
        <v>1806</v>
      </c>
      <c r="C273" s="133"/>
      <c r="D273" s="133"/>
      <c r="E273" s="274" t="str">
        <f t="shared" si="18"/>
        <v/>
      </c>
      <c r="F273" s="342" t="str">
        <f t="shared" si="19"/>
        <v>否</v>
      </c>
      <c r="G273" s="324"/>
    </row>
    <row r="274" s="320" customFormat="1" ht="36" customHeight="1" spans="1:6">
      <c r="A274" s="362" t="s">
        <v>1786</v>
      </c>
      <c r="B274" s="363" t="s">
        <v>1787</v>
      </c>
      <c r="C274" s="133"/>
      <c r="D274" s="133"/>
      <c r="E274" s="274" t="str">
        <f t="shared" si="18"/>
        <v/>
      </c>
      <c r="F274" s="342" t="str">
        <f t="shared" si="19"/>
        <v>否</v>
      </c>
    </row>
    <row r="275" s="320" customFormat="1" ht="36" customHeight="1" spans="1:7">
      <c r="A275" s="361" t="s">
        <v>1807</v>
      </c>
      <c r="B275" s="360" t="s">
        <v>1791</v>
      </c>
      <c r="C275" s="133"/>
      <c r="D275" s="133"/>
      <c r="E275" s="274" t="str">
        <f t="shared" si="18"/>
        <v/>
      </c>
      <c r="F275" s="342" t="str">
        <f t="shared" si="19"/>
        <v>否</v>
      </c>
      <c r="G275" s="324"/>
    </row>
    <row r="276" s="320" customFormat="1" ht="36" customHeight="1" spans="1:7">
      <c r="A276" s="361" t="s">
        <v>1792</v>
      </c>
      <c r="B276" s="360" t="s">
        <v>1793</v>
      </c>
      <c r="C276" s="133"/>
      <c r="D276" s="133"/>
      <c r="E276" s="274" t="str">
        <f t="shared" si="18"/>
        <v/>
      </c>
      <c r="F276" s="342" t="str">
        <f t="shared" si="19"/>
        <v>否</v>
      </c>
      <c r="G276" s="324"/>
    </row>
    <row r="277" ht="36" customHeight="1" spans="1:7">
      <c r="A277" s="361" t="s">
        <v>1808</v>
      </c>
      <c r="B277" s="364" t="s">
        <v>1809</v>
      </c>
      <c r="C277" s="133"/>
      <c r="D277" s="133"/>
      <c r="E277" s="274" t="str">
        <f t="shared" si="18"/>
        <v/>
      </c>
      <c r="F277" s="342" t="str">
        <f t="shared" si="19"/>
        <v>否</v>
      </c>
      <c r="G277" s="324"/>
    </row>
    <row r="278" ht="36" customHeight="1" spans="1:7">
      <c r="A278" s="358" t="s">
        <v>1794</v>
      </c>
      <c r="B278" s="365" t="s">
        <v>1795</v>
      </c>
      <c r="C278" s="126"/>
      <c r="D278" s="126"/>
      <c r="E278" s="274" t="str">
        <f t="shared" si="18"/>
        <v/>
      </c>
      <c r="F278" s="342" t="str">
        <f t="shared" si="19"/>
        <v>是</v>
      </c>
      <c r="G278" s="324"/>
    </row>
    <row r="279" ht="36" customHeight="1" spans="1:7">
      <c r="A279" s="358"/>
      <c r="B279" s="365" t="s">
        <v>1810</v>
      </c>
      <c r="C279" s="126"/>
      <c r="D279" s="133"/>
      <c r="E279" s="274" t="str">
        <f t="shared" si="18"/>
        <v/>
      </c>
      <c r="F279" s="342" t="str">
        <f t="shared" si="19"/>
        <v>否</v>
      </c>
      <c r="G279" s="324"/>
    </row>
    <row r="280" ht="36" customHeight="1" spans="1:7">
      <c r="A280" s="366"/>
      <c r="B280" s="367" t="s">
        <v>129</v>
      </c>
      <c r="C280" s="126">
        <f>C279+C270</f>
        <v>16946</v>
      </c>
      <c r="D280" s="126">
        <f>D270+D279</f>
        <v>34606</v>
      </c>
      <c r="E280" s="274">
        <f t="shared" si="18"/>
        <v>1.042</v>
      </c>
      <c r="F280" s="342" t="str">
        <f t="shared" si="19"/>
        <v>是</v>
      </c>
      <c r="G280" s="324"/>
    </row>
    <row r="281" spans="3:4">
      <c r="C281" s="368"/>
      <c r="D281" s="368"/>
    </row>
    <row r="282" spans="3:4">
      <c r="C282" s="368"/>
      <c r="D282" s="368"/>
    </row>
    <row r="283" spans="3:4">
      <c r="C283" s="368"/>
      <c r="D283" s="368"/>
    </row>
  </sheetData>
  <mergeCells count="1">
    <mergeCell ref="B1:E1"/>
  </mergeCells>
  <conditionalFormatting sqref="B277">
    <cfRule type="expression" dxfId="1" priority="10" stopIfTrue="1">
      <formula>"len($A:$A)=3"</formula>
    </cfRule>
  </conditionalFormatting>
  <conditionalFormatting sqref="C277">
    <cfRule type="expression" dxfId="1" priority="4" stopIfTrue="1">
      <formula>"len($A:$A)=3"</formula>
    </cfRule>
  </conditionalFormatting>
  <conditionalFormatting sqref="D277">
    <cfRule type="expression" dxfId="1" priority="3" stopIfTrue="1">
      <formula>"len($A:$A)=3"</formula>
    </cfRule>
  </conditionalFormatting>
  <conditionalFormatting sqref="D278">
    <cfRule type="expression" dxfId="1" priority="1" stopIfTrue="1">
      <formula>"len($A:$A)=3"</formula>
    </cfRule>
  </conditionalFormatting>
  <conditionalFormatting sqref="B278:B279">
    <cfRule type="expression" dxfId="1" priority="8" stopIfTrue="1">
      <formula>"len($A:$A)=3"</formula>
    </cfRule>
  </conditionalFormatting>
  <conditionalFormatting sqref="C278:C279">
    <cfRule type="expression" dxfId="1" priority="2"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00B0F0"/>
  </sheetPr>
  <dimension ref="A1:E16"/>
  <sheetViews>
    <sheetView showGridLines="0" showZeros="0" view="pageBreakPreview" zoomScaleNormal="100" workbookViewId="0">
      <selection activeCell="B4" sqref="B4"/>
    </sheetView>
  </sheetViews>
  <sheetFormatPr defaultColWidth="9" defaultRowHeight="13.5" outlineLevelCol="4"/>
  <cols>
    <col min="1" max="1" width="52.1333333333333" style="302" customWidth="1"/>
    <col min="2" max="4" width="20.6333333333333" customWidth="1"/>
    <col min="5" max="5" width="9" hidden="1" customWidth="1"/>
  </cols>
  <sheetData>
    <row r="1" s="301" customFormat="1" ht="45" customHeight="1" spans="1:5">
      <c r="A1" s="303" t="s">
        <v>1811</v>
      </c>
      <c r="B1" s="303"/>
      <c r="C1" s="303"/>
      <c r="D1" s="303"/>
      <c r="E1" s="304"/>
    </row>
    <row r="2" ht="20.1" customHeight="1" spans="1:5">
      <c r="A2" s="305"/>
      <c r="B2" s="306"/>
      <c r="C2" s="307"/>
      <c r="D2" s="307" t="s">
        <v>2</v>
      </c>
      <c r="E2" s="302"/>
    </row>
    <row r="3" ht="45" customHeight="1" spans="1:5">
      <c r="A3" s="218" t="s">
        <v>1210</v>
      </c>
      <c r="B3" s="226" t="s">
        <v>131</v>
      </c>
      <c r="C3" s="226" t="s">
        <v>6</v>
      </c>
      <c r="D3" s="226" t="s">
        <v>132</v>
      </c>
      <c r="E3" s="308" t="s">
        <v>8</v>
      </c>
    </row>
    <row r="4" ht="36" customHeight="1" spans="1:5">
      <c r="A4" s="309" t="s">
        <v>1324</v>
      </c>
      <c r="B4" s="310"/>
      <c r="C4" s="310"/>
      <c r="D4" s="311"/>
      <c r="E4" s="312" t="str">
        <f>IF(A4&lt;&gt;"",IF(SUM(B4:C4)&lt;&gt;0,"是","否"),"是")</f>
        <v>否</v>
      </c>
    </row>
    <row r="5" ht="36" customHeight="1" spans="1:5">
      <c r="A5" s="309" t="s">
        <v>1355</v>
      </c>
      <c r="B5" s="310"/>
      <c r="C5" s="310"/>
      <c r="D5" s="311"/>
      <c r="E5" s="312" t="str">
        <f t="shared" ref="E5:E15" si="0">IF(A5&lt;&gt;"",IF(SUM(B5:C5)&lt;&gt;0,"是","否"),"是")</f>
        <v>否</v>
      </c>
    </row>
    <row r="6" ht="36" customHeight="1" spans="1:5">
      <c r="A6" s="309" t="s">
        <v>1375</v>
      </c>
      <c r="B6" s="310"/>
      <c r="C6" s="310"/>
      <c r="D6" s="311"/>
      <c r="E6" s="312" t="str">
        <f t="shared" si="0"/>
        <v>否</v>
      </c>
    </row>
    <row r="7" ht="36" customHeight="1" spans="1:5">
      <c r="A7" s="313" t="s">
        <v>1387</v>
      </c>
      <c r="B7" s="310"/>
      <c r="C7" s="310"/>
      <c r="D7" s="311"/>
      <c r="E7" s="314" t="str">
        <f t="shared" si="0"/>
        <v>否</v>
      </c>
    </row>
    <row r="8" ht="36" customHeight="1" spans="1:5">
      <c r="A8" s="309" t="s">
        <v>1478</v>
      </c>
      <c r="B8" s="310"/>
      <c r="C8" s="310"/>
      <c r="D8" s="311"/>
      <c r="E8" s="312" t="str">
        <f t="shared" si="0"/>
        <v>否</v>
      </c>
    </row>
    <row r="9" ht="36" customHeight="1" spans="1:5">
      <c r="A9" s="309" t="s">
        <v>1511</v>
      </c>
      <c r="B9" s="310"/>
      <c r="C9" s="310"/>
      <c r="D9" s="311"/>
      <c r="E9" s="312" t="str">
        <f t="shared" si="0"/>
        <v>否</v>
      </c>
    </row>
    <row r="10" ht="36" customHeight="1" spans="1:5">
      <c r="A10" s="313" t="s">
        <v>1609</v>
      </c>
      <c r="B10" s="310"/>
      <c r="C10" s="315"/>
      <c r="D10" s="311"/>
      <c r="E10" s="314" t="str">
        <f t="shared" si="0"/>
        <v>否</v>
      </c>
    </row>
    <row r="11" ht="36" customHeight="1" spans="1:5">
      <c r="A11" s="309" t="s">
        <v>1812</v>
      </c>
      <c r="B11" s="310"/>
      <c r="C11" s="310"/>
      <c r="D11" s="311"/>
      <c r="E11" s="312" t="str">
        <f t="shared" si="0"/>
        <v>否</v>
      </c>
    </row>
    <row r="12" ht="36" customHeight="1" spans="1:5">
      <c r="A12" s="313" t="s">
        <v>1813</v>
      </c>
      <c r="B12" s="310"/>
      <c r="C12" s="310"/>
      <c r="D12" s="311"/>
      <c r="E12" s="314" t="str">
        <f t="shared" si="0"/>
        <v>否</v>
      </c>
    </row>
    <row r="13" ht="36" customHeight="1" spans="1:5">
      <c r="A13" s="313" t="s">
        <v>1814</v>
      </c>
      <c r="B13" s="310"/>
      <c r="C13" s="310"/>
      <c r="D13" s="311"/>
      <c r="E13" s="314" t="str">
        <f t="shared" si="0"/>
        <v>否</v>
      </c>
    </row>
    <row r="14" ht="36" customHeight="1" spans="1:5">
      <c r="A14" s="313" t="s">
        <v>1815</v>
      </c>
      <c r="B14" s="310"/>
      <c r="C14" s="310"/>
      <c r="D14" s="311"/>
      <c r="E14" s="314" t="str">
        <f t="shared" si="0"/>
        <v>否</v>
      </c>
    </row>
    <row r="15" ht="36" customHeight="1" spans="1:5">
      <c r="A15" s="316" t="s">
        <v>1816</v>
      </c>
      <c r="B15" s="317"/>
      <c r="C15" s="317"/>
      <c r="D15" s="318"/>
      <c r="E15" s="312" t="str">
        <f t="shared" si="0"/>
        <v>否</v>
      </c>
    </row>
    <row r="16" ht="41" customHeight="1" spans="1:4">
      <c r="A16" s="319" t="s">
        <v>1817</v>
      </c>
      <c r="B16" s="319"/>
      <c r="C16" s="319"/>
      <c r="D16" s="319"/>
    </row>
  </sheetData>
  <mergeCells count="2">
    <mergeCell ref="A1:D1"/>
    <mergeCell ref="A16:D16"/>
  </mergeCells>
  <conditionalFormatting sqref="E4:E15">
    <cfRule type="cellIs" dxfId="2" priority="2" stopIfTrue="1" operator="lessThan">
      <formula>0</formula>
    </cfRule>
  </conditionalFormatting>
  <conditionalFormatting sqref="E13:E15">
    <cfRule type="cellIs" dxfId="2" priority="1"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00B0F0"/>
  </sheetPr>
  <dimension ref="A1:E54"/>
  <sheetViews>
    <sheetView showGridLines="0" showZeros="0" view="pageBreakPreview" zoomScaleNormal="100" topLeftCell="A29" workbookViewId="0">
      <selection activeCell="D9" sqref="D9"/>
    </sheetView>
  </sheetViews>
  <sheetFormatPr defaultColWidth="9" defaultRowHeight="14.25" outlineLevelCol="4"/>
  <cols>
    <col min="1" max="1" width="50.775" style="265" customWidth="1"/>
    <col min="2" max="4" width="20.6333333333333" style="265" customWidth="1"/>
    <col min="5" max="5" width="4.21666666666667" style="265" hidden="1" customWidth="1"/>
    <col min="6" max="6" width="13.775" style="265"/>
    <col min="7" max="16384" width="9" style="265"/>
  </cols>
  <sheetData>
    <row r="1" ht="45" customHeight="1" spans="1:4">
      <c r="A1" s="222" t="s">
        <v>1818</v>
      </c>
      <c r="B1" s="222"/>
      <c r="C1" s="222"/>
      <c r="D1" s="222"/>
    </row>
    <row r="2" ht="20.1" customHeight="1" spans="1:4">
      <c r="A2" s="285"/>
      <c r="B2" s="286"/>
      <c r="C2" s="287"/>
      <c r="D2" s="288" t="s">
        <v>1819</v>
      </c>
    </row>
    <row r="3" ht="45" customHeight="1" spans="1:5">
      <c r="A3" s="247" t="s">
        <v>1820</v>
      </c>
      <c r="B3" s="122" t="s">
        <v>5</v>
      </c>
      <c r="C3" s="122" t="s">
        <v>6</v>
      </c>
      <c r="D3" s="122" t="s">
        <v>7</v>
      </c>
      <c r="E3" s="265" t="s">
        <v>8</v>
      </c>
    </row>
    <row r="4" ht="36" customHeight="1" spans="1:5">
      <c r="A4" s="213" t="s">
        <v>1821</v>
      </c>
      <c r="B4" s="289">
        <f>B22</f>
        <v>2516</v>
      </c>
      <c r="C4" s="289">
        <f>C22</f>
        <v>1585</v>
      </c>
      <c r="D4" s="274">
        <f t="shared" ref="D4:D19" si="0">IF(B4&gt;0,C4/B4-1,IF(B4&lt;0,-(C4/B4-1),""))</f>
        <v>-0.37</v>
      </c>
      <c r="E4" s="290" t="str">
        <f t="shared" ref="E4:E41" si="1">IF(A4&lt;&gt;"",IF(SUM(B4:C4)&lt;&gt;0,"是","否"),"是")</f>
        <v>是</v>
      </c>
    </row>
    <row r="5" ht="36" customHeight="1" spans="1:5">
      <c r="A5" s="279" t="s">
        <v>1822</v>
      </c>
      <c r="B5" s="291"/>
      <c r="C5" s="292"/>
      <c r="D5" s="274" t="str">
        <f t="shared" si="0"/>
        <v/>
      </c>
      <c r="E5" s="290" t="str">
        <f t="shared" si="1"/>
        <v>否</v>
      </c>
    </row>
    <row r="6" ht="36" customHeight="1" spans="1:5">
      <c r="A6" s="279" t="s">
        <v>1823</v>
      </c>
      <c r="B6" s="291"/>
      <c r="C6" s="291"/>
      <c r="D6" s="274" t="str">
        <f t="shared" si="0"/>
        <v/>
      </c>
      <c r="E6" s="290" t="str">
        <f t="shared" si="1"/>
        <v>否</v>
      </c>
    </row>
    <row r="7" ht="36" customHeight="1" spans="1:5">
      <c r="A7" s="279" t="s">
        <v>1824</v>
      </c>
      <c r="B7" s="293"/>
      <c r="C7" s="292"/>
      <c r="D7" s="274" t="str">
        <f t="shared" si="0"/>
        <v/>
      </c>
      <c r="E7" s="290" t="str">
        <f t="shared" si="1"/>
        <v>否</v>
      </c>
    </row>
    <row r="8" ht="36" customHeight="1" spans="1:5">
      <c r="A8" s="279" t="s">
        <v>1825</v>
      </c>
      <c r="B8" s="291"/>
      <c r="C8" s="292"/>
      <c r="D8" s="274" t="str">
        <f t="shared" si="0"/>
        <v/>
      </c>
      <c r="E8" s="290" t="str">
        <f t="shared" si="1"/>
        <v>否</v>
      </c>
    </row>
    <row r="9" ht="36" customHeight="1" spans="1:5">
      <c r="A9" s="279" t="s">
        <v>1826</v>
      </c>
      <c r="B9" s="293"/>
      <c r="C9" s="292"/>
      <c r="D9" s="274" t="str">
        <f t="shared" si="0"/>
        <v/>
      </c>
      <c r="E9" s="290" t="str">
        <f t="shared" si="1"/>
        <v>否</v>
      </c>
    </row>
    <row r="10" ht="36" customHeight="1" spans="1:5">
      <c r="A10" s="279" t="s">
        <v>1827</v>
      </c>
      <c r="B10" s="291"/>
      <c r="C10" s="292"/>
      <c r="D10" s="274" t="str">
        <f t="shared" si="0"/>
        <v/>
      </c>
      <c r="E10" s="290" t="str">
        <f t="shared" si="1"/>
        <v>否</v>
      </c>
    </row>
    <row r="11" ht="36" customHeight="1" spans="1:5">
      <c r="A11" s="279" t="s">
        <v>1828</v>
      </c>
      <c r="B11" s="291"/>
      <c r="C11" s="292"/>
      <c r="D11" s="274" t="str">
        <f t="shared" si="0"/>
        <v/>
      </c>
      <c r="E11" s="290" t="str">
        <f t="shared" si="1"/>
        <v>否</v>
      </c>
    </row>
    <row r="12" ht="36" customHeight="1" spans="1:5">
      <c r="A12" s="279" t="s">
        <v>1829</v>
      </c>
      <c r="B12" s="291"/>
      <c r="C12" s="292"/>
      <c r="D12" s="274" t="str">
        <f t="shared" si="0"/>
        <v/>
      </c>
      <c r="E12" s="290" t="str">
        <f t="shared" si="1"/>
        <v>否</v>
      </c>
    </row>
    <row r="13" ht="36" customHeight="1" spans="1:5">
      <c r="A13" s="279" t="s">
        <v>1830</v>
      </c>
      <c r="B13" s="294"/>
      <c r="C13" s="291"/>
      <c r="D13" s="274" t="str">
        <f t="shared" si="0"/>
        <v/>
      </c>
      <c r="E13" s="290" t="str">
        <f t="shared" si="1"/>
        <v>否</v>
      </c>
    </row>
    <row r="14" ht="36" customHeight="1" spans="1:5">
      <c r="A14" s="279" t="s">
        <v>1831</v>
      </c>
      <c r="B14" s="294"/>
      <c r="C14" s="292"/>
      <c r="D14" s="274" t="str">
        <f t="shared" si="0"/>
        <v/>
      </c>
      <c r="E14" s="290" t="str">
        <f t="shared" si="1"/>
        <v>否</v>
      </c>
    </row>
    <row r="15" ht="36" customHeight="1" spans="1:5">
      <c r="A15" s="279" t="s">
        <v>1832</v>
      </c>
      <c r="B15" s="294"/>
      <c r="C15" s="295"/>
      <c r="D15" s="274" t="str">
        <f t="shared" si="0"/>
        <v/>
      </c>
      <c r="E15" s="290" t="str">
        <f t="shared" si="1"/>
        <v>否</v>
      </c>
    </row>
    <row r="16" ht="36" customHeight="1" spans="1:5">
      <c r="A16" s="279" t="s">
        <v>1833</v>
      </c>
      <c r="B16" s="294"/>
      <c r="C16" s="295"/>
      <c r="D16" s="274" t="str">
        <f t="shared" si="0"/>
        <v/>
      </c>
      <c r="E16" s="290" t="str">
        <f t="shared" si="1"/>
        <v>否</v>
      </c>
    </row>
    <row r="17" ht="36" customHeight="1" spans="1:5">
      <c r="A17" s="279" t="s">
        <v>1834</v>
      </c>
      <c r="B17" s="291"/>
      <c r="C17" s="292"/>
      <c r="D17" s="274" t="str">
        <f t="shared" si="0"/>
        <v/>
      </c>
      <c r="E17" s="290" t="str">
        <f t="shared" si="1"/>
        <v>否</v>
      </c>
    </row>
    <row r="18" ht="36" customHeight="1" spans="1:5">
      <c r="A18" s="279" t="s">
        <v>1835</v>
      </c>
      <c r="B18" s="294"/>
      <c r="C18" s="295"/>
      <c r="D18" s="274" t="str">
        <f t="shared" si="0"/>
        <v/>
      </c>
      <c r="E18" s="290" t="str">
        <f t="shared" si="1"/>
        <v>否</v>
      </c>
    </row>
    <row r="19" ht="36" customHeight="1" spans="1:5">
      <c r="A19" s="279" t="s">
        <v>1836</v>
      </c>
      <c r="B19" s="294"/>
      <c r="C19" s="295"/>
      <c r="D19" s="274" t="str">
        <f t="shared" si="0"/>
        <v/>
      </c>
      <c r="E19" s="290" t="str">
        <f t="shared" si="1"/>
        <v>否</v>
      </c>
    </row>
    <row r="20" ht="36" customHeight="1" spans="1:5">
      <c r="A20" s="279" t="s">
        <v>1837</v>
      </c>
      <c r="B20" s="291"/>
      <c r="C20" s="295"/>
      <c r="D20" s="168" t="str">
        <f t="shared" ref="D20:D39" si="2">IF(B20&gt;0,C20/B20-1,IF(B20&lt;0,-(C20/B20-1),""))</f>
        <v/>
      </c>
      <c r="E20" s="290" t="str">
        <f t="shared" si="1"/>
        <v>否</v>
      </c>
    </row>
    <row r="21" ht="36" customHeight="1" spans="1:5">
      <c r="A21" s="279" t="s">
        <v>1838</v>
      </c>
      <c r="B21" s="294"/>
      <c r="C21" s="292"/>
      <c r="D21" s="274" t="str">
        <f t="shared" si="2"/>
        <v/>
      </c>
      <c r="E21" s="290" t="str">
        <f t="shared" si="1"/>
        <v>否</v>
      </c>
    </row>
    <row r="22" ht="36" customHeight="1" spans="1:5">
      <c r="A22" s="279" t="s">
        <v>1839</v>
      </c>
      <c r="B22" s="294">
        <v>2516</v>
      </c>
      <c r="C22" s="292">
        <v>1585</v>
      </c>
      <c r="D22" s="274">
        <f t="shared" si="2"/>
        <v>-0.37</v>
      </c>
      <c r="E22" s="290" t="str">
        <f t="shared" si="1"/>
        <v>是</v>
      </c>
    </row>
    <row r="23" ht="36" customHeight="1" spans="1:5">
      <c r="A23" s="213" t="s">
        <v>1840</v>
      </c>
      <c r="B23" s="289"/>
      <c r="C23" s="289"/>
      <c r="D23" s="274" t="str">
        <f t="shared" si="2"/>
        <v/>
      </c>
      <c r="E23" s="290" t="str">
        <f t="shared" si="1"/>
        <v>否</v>
      </c>
    </row>
    <row r="24" ht="36" customHeight="1" spans="1:5">
      <c r="A24" s="231" t="s">
        <v>1841</v>
      </c>
      <c r="B24" s="294"/>
      <c r="C24" s="292"/>
      <c r="D24" s="274" t="str">
        <f t="shared" si="2"/>
        <v/>
      </c>
      <c r="E24" s="290" t="str">
        <f t="shared" si="1"/>
        <v>否</v>
      </c>
    </row>
    <row r="25" ht="36" customHeight="1" spans="1:5">
      <c r="A25" s="231" t="s">
        <v>1842</v>
      </c>
      <c r="B25" s="294"/>
      <c r="C25" s="292"/>
      <c r="D25" s="274" t="str">
        <f t="shared" si="2"/>
        <v/>
      </c>
      <c r="E25" s="290" t="str">
        <f t="shared" si="1"/>
        <v>否</v>
      </c>
    </row>
    <row r="26" ht="36" customHeight="1" spans="1:5">
      <c r="A26" s="231" t="s">
        <v>1843</v>
      </c>
      <c r="B26" s="294"/>
      <c r="C26" s="292"/>
      <c r="D26" s="274" t="str">
        <f t="shared" si="2"/>
        <v/>
      </c>
      <c r="E26" s="290" t="str">
        <f t="shared" si="1"/>
        <v>否</v>
      </c>
    </row>
    <row r="27" ht="36" customHeight="1" spans="1:5">
      <c r="A27" s="231" t="s">
        <v>1844</v>
      </c>
      <c r="B27" s="294"/>
      <c r="C27" s="292"/>
      <c r="D27" s="274" t="str">
        <f t="shared" si="2"/>
        <v/>
      </c>
      <c r="E27" s="290" t="str">
        <f t="shared" si="1"/>
        <v>否</v>
      </c>
    </row>
    <row r="28" ht="36" customHeight="1" spans="1:5">
      <c r="A28" s="213" t="s">
        <v>1845</v>
      </c>
      <c r="B28" s="289"/>
      <c r="C28" s="289"/>
      <c r="D28" s="274" t="str">
        <f t="shared" si="2"/>
        <v/>
      </c>
      <c r="E28" s="290" t="str">
        <f t="shared" si="1"/>
        <v>否</v>
      </c>
    </row>
    <row r="29" ht="36" customHeight="1" spans="1:5">
      <c r="A29" s="231" t="s">
        <v>1846</v>
      </c>
      <c r="B29" s="294"/>
      <c r="C29" s="292"/>
      <c r="D29" s="274" t="str">
        <f t="shared" si="2"/>
        <v/>
      </c>
      <c r="E29" s="290" t="str">
        <f t="shared" si="1"/>
        <v>否</v>
      </c>
    </row>
    <row r="30" ht="36" customHeight="1" spans="1:5">
      <c r="A30" s="231" t="s">
        <v>1847</v>
      </c>
      <c r="B30" s="291"/>
      <c r="C30" s="292"/>
      <c r="D30" s="274" t="str">
        <f t="shared" si="2"/>
        <v/>
      </c>
      <c r="E30" s="290" t="str">
        <f t="shared" si="1"/>
        <v>否</v>
      </c>
    </row>
    <row r="31" ht="36" customHeight="1" spans="1:5">
      <c r="A31" s="231" t="s">
        <v>1848</v>
      </c>
      <c r="B31" s="294"/>
      <c r="C31" s="292"/>
      <c r="D31" s="274" t="str">
        <f t="shared" si="2"/>
        <v/>
      </c>
      <c r="E31" s="290" t="str">
        <f t="shared" si="1"/>
        <v>否</v>
      </c>
    </row>
    <row r="32" ht="36" customHeight="1" spans="1:5">
      <c r="A32" s="213" t="s">
        <v>1849</v>
      </c>
      <c r="B32" s="289"/>
      <c r="C32" s="289"/>
      <c r="D32" s="274" t="str">
        <f t="shared" si="2"/>
        <v/>
      </c>
      <c r="E32" s="290" t="str">
        <f t="shared" si="1"/>
        <v>否</v>
      </c>
    </row>
    <row r="33" ht="36" customHeight="1" spans="1:5">
      <c r="A33" s="231" t="s">
        <v>1850</v>
      </c>
      <c r="B33" s="291"/>
      <c r="C33" s="296"/>
      <c r="D33" s="274" t="str">
        <f t="shared" si="2"/>
        <v/>
      </c>
      <c r="E33" s="290" t="str">
        <f t="shared" si="1"/>
        <v>否</v>
      </c>
    </row>
    <row r="34" ht="36" customHeight="1" spans="1:5">
      <c r="A34" s="231" t="s">
        <v>1851</v>
      </c>
      <c r="B34" s="294"/>
      <c r="C34" s="296"/>
      <c r="D34" s="274" t="str">
        <f t="shared" si="2"/>
        <v/>
      </c>
      <c r="E34" s="290" t="str">
        <f t="shared" si="1"/>
        <v>否</v>
      </c>
    </row>
    <row r="35" ht="36" customHeight="1" spans="1:5">
      <c r="A35" s="231" t="s">
        <v>1852</v>
      </c>
      <c r="B35" s="294"/>
      <c r="C35" s="295"/>
      <c r="D35" s="274" t="str">
        <f t="shared" si="2"/>
        <v/>
      </c>
      <c r="E35" s="290" t="str">
        <f t="shared" si="1"/>
        <v>否</v>
      </c>
    </row>
    <row r="36" ht="36" customHeight="1" spans="1:5">
      <c r="A36" s="213" t="s">
        <v>1853</v>
      </c>
      <c r="B36" s="297"/>
      <c r="C36" s="298"/>
      <c r="D36" s="274" t="str">
        <f t="shared" si="2"/>
        <v/>
      </c>
      <c r="E36" s="290" t="str">
        <f t="shared" si="1"/>
        <v>否</v>
      </c>
    </row>
    <row r="37" ht="36" customHeight="1" spans="1:5">
      <c r="A37" s="299" t="s">
        <v>1854</v>
      </c>
      <c r="B37" s="289">
        <f>B4</f>
        <v>2516</v>
      </c>
      <c r="C37" s="289">
        <f>C4</f>
        <v>1585</v>
      </c>
      <c r="D37" s="274">
        <f t="shared" si="2"/>
        <v>-0.37</v>
      </c>
      <c r="E37" s="290" t="str">
        <f t="shared" si="1"/>
        <v>是</v>
      </c>
    </row>
    <row r="38" ht="36" customHeight="1" spans="1:5">
      <c r="A38" s="300" t="s">
        <v>61</v>
      </c>
      <c r="B38" s="291">
        <v>838</v>
      </c>
      <c r="C38" s="296">
        <v>838</v>
      </c>
      <c r="D38" s="274">
        <f t="shared" si="2"/>
        <v>0</v>
      </c>
      <c r="E38" s="290" t="str">
        <f t="shared" si="1"/>
        <v>是</v>
      </c>
    </row>
    <row r="39" ht="36" customHeight="1" spans="1:5">
      <c r="A39" s="260" t="s">
        <v>1855</v>
      </c>
      <c r="B39" s="289">
        <v>238</v>
      </c>
      <c r="C39" s="298">
        <v>1012</v>
      </c>
      <c r="D39" s="274">
        <f t="shared" si="2"/>
        <v>3.252</v>
      </c>
      <c r="E39" s="290" t="str">
        <f t="shared" si="1"/>
        <v>是</v>
      </c>
    </row>
    <row r="40" ht="36" customHeight="1" spans="1:5">
      <c r="A40" s="300" t="s">
        <v>1856</v>
      </c>
      <c r="B40" s="291"/>
      <c r="C40" s="296"/>
      <c r="D40" s="127"/>
      <c r="E40" s="290" t="str">
        <f t="shared" si="1"/>
        <v>否</v>
      </c>
    </row>
    <row r="41" ht="36" customHeight="1" spans="1:5">
      <c r="A41" s="299" t="s">
        <v>68</v>
      </c>
      <c r="B41" s="289">
        <f>B37+B38+B39</f>
        <v>3592</v>
      </c>
      <c r="C41" s="289">
        <f>C37+C38+C39</f>
        <v>3435</v>
      </c>
      <c r="D41" s="274">
        <f>IF(B41&gt;0,C41/B41-1,IF(B41&lt;0,-(C41/B41-1),""))</f>
        <v>-0.044</v>
      </c>
      <c r="E41" s="290" t="str">
        <f t="shared" si="1"/>
        <v>是</v>
      </c>
    </row>
    <row r="42" spans="2:2">
      <c r="B42" s="284"/>
    </row>
    <row r="43" spans="2:3">
      <c r="B43" s="284"/>
      <c r="C43" s="284"/>
    </row>
    <row r="44" spans="2:2">
      <c r="B44" s="284"/>
    </row>
    <row r="45" spans="2:3">
      <c r="B45" s="284"/>
      <c r="C45" s="284"/>
    </row>
    <row r="46" spans="2:2">
      <c r="B46" s="284"/>
    </row>
    <row r="47" spans="2:2">
      <c r="B47" s="284"/>
    </row>
    <row r="48" spans="2:3">
      <c r="B48" s="284"/>
      <c r="C48" s="284"/>
    </row>
    <row r="49" spans="2:2">
      <c r="B49" s="284"/>
    </row>
    <row r="50" spans="2:2">
      <c r="B50" s="284"/>
    </row>
    <row r="51" spans="2:2">
      <c r="B51" s="284"/>
    </row>
    <row r="52" spans="2:2">
      <c r="B52" s="284"/>
    </row>
    <row r="53" spans="2:3">
      <c r="B53" s="284"/>
      <c r="C53" s="284"/>
    </row>
    <row r="54" spans="2:2">
      <c r="B54" s="284"/>
    </row>
  </sheetData>
  <autoFilter ref="A3:E41">
    <extLst/>
  </autoFilter>
  <mergeCells count="1">
    <mergeCell ref="A1:D1"/>
  </mergeCells>
  <conditionalFormatting sqref="E3:F4 F5:F39 E5:E41">
    <cfRule type="cellIs" dxfId="3" priority="2" stopIfTrue="1" operator="lessThanOrEqual">
      <formula>-1</formula>
    </cfRule>
  </conditionalFormatting>
  <conditionalFormatting sqref="E4:F4 F5:F7 E5:E41">
    <cfRule type="cellIs" dxfId="3"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00B0F0"/>
  </sheetPr>
  <dimension ref="A1:E41"/>
  <sheetViews>
    <sheetView showGridLines="0" showZeros="0" view="pageBreakPreview" zoomScaleNormal="100" topLeftCell="A18" workbookViewId="0">
      <selection activeCell="D5" sqref="D5"/>
    </sheetView>
  </sheetViews>
  <sheetFormatPr defaultColWidth="9" defaultRowHeight="14.25" outlineLevelCol="4"/>
  <cols>
    <col min="1" max="1" width="50.775" style="240" customWidth="1"/>
    <col min="2" max="2" width="20.6333333333333" style="240" customWidth="1"/>
    <col min="3" max="3" width="20.6333333333333" style="265" customWidth="1"/>
    <col min="4" max="4" width="20.6333333333333" style="240" customWidth="1"/>
    <col min="5" max="5" width="4.775" style="240" hidden="1" customWidth="1"/>
    <col min="6" max="16384" width="9" style="240"/>
  </cols>
  <sheetData>
    <row r="1" ht="45" customHeight="1" spans="1:5">
      <c r="A1" s="266" t="s">
        <v>1857</v>
      </c>
      <c r="B1" s="266"/>
      <c r="C1" s="266"/>
      <c r="D1" s="266"/>
      <c r="E1" s="267"/>
    </row>
    <row r="2" ht="20.1" customHeight="1" spans="1:5">
      <c r="A2" s="268"/>
      <c r="B2" s="268"/>
      <c r="C2" s="268"/>
      <c r="D2" s="269" t="s">
        <v>2</v>
      </c>
      <c r="E2" s="270"/>
    </row>
    <row r="3" ht="45" customHeight="1" spans="1:5">
      <c r="A3" s="271" t="s">
        <v>4</v>
      </c>
      <c r="B3" s="226" t="s">
        <v>5</v>
      </c>
      <c r="C3" s="226" t="s">
        <v>6</v>
      </c>
      <c r="D3" s="226" t="s">
        <v>7</v>
      </c>
      <c r="E3" s="272" t="s">
        <v>8</v>
      </c>
    </row>
    <row r="4" ht="35.1" customHeight="1" spans="1:5">
      <c r="A4" s="213" t="s">
        <v>1858</v>
      </c>
      <c r="B4" s="273">
        <f>B7</f>
        <v>29</v>
      </c>
      <c r="C4" s="273">
        <f>C7</f>
        <v>1676</v>
      </c>
      <c r="D4" s="274">
        <f t="shared" ref="D4:D28" si="0">IF(B4&gt;0,C4/B4-1,IF(B4&lt;0,-(C4/B4-1),""))</f>
        <v>56.793</v>
      </c>
      <c r="E4" s="275" t="str">
        <f t="shared" ref="E4:E28" si="1">IF(A4&lt;&gt;"",IF(SUM(B4:C4)&lt;&gt;0,"是","否"),"是")</f>
        <v>是</v>
      </c>
    </row>
    <row r="5" ht="35.1" customHeight="1" spans="1:5">
      <c r="A5" s="215" t="s">
        <v>1859</v>
      </c>
      <c r="B5" s="276"/>
      <c r="C5" s="276"/>
      <c r="D5" s="274" t="str">
        <f t="shared" si="0"/>
        <v/>
      </c>
      <c r="E5" s="275" t="str">
        <f t="shared" si="1"/>
        <v>否</v>
      </c>
    </row>
    <row r="6" ht="35.1" customHeight="1" spans="1:5">
      <c r="A6" s="215" t="s">
        <v>1860</v>
      </c>
      <c r="B6" s="276"/>
      <c r="C6" s="276"/>
      <c r="D6" s="274" t="str">
        <f t="shared" si="0"/>
        <v/>
      </c>
      <c r="E6" s="275" t="str">
        <f t="shared" si="1"/>
        <v>否</v>
      </c>
    </row>
    <row r="7" ht="35.1" customHeight="1" spans="1:5">
      <c r="A7" s="215" t="s">
        <v>1861</v>
      </c>
      <c r="B7" s="276">
        <v>29</v>
      </c>
      <c r="C7" s="276">
        <v>1676</v>
      </c>
      <c r="D7" s="274">
        <f t="shared" si="0"/>
        <v>56.793</v>
      </c>
      <c r="E7" s="275" t="str">
        <f t="shared" si="1"/>
        <v>是</v>
      </c>
    </row>
    <row r="8" ht="35.1" customHeight="1" spans="1:5">
      <c r="A8" s="215" t="s">
        <v>1862</v>
      </c>
      <c r="B8" s="276"/>
      <c r="C8" s="276"/>
      <c r="D8" s="274" t="str">
        <f t="shared" si="0"/>
        <v/>
      </c>
      <c r="E8" s="275" t="str">
        <f t="shared" si="1"/>
        <v>否</v>
      </c>
    </row>
    <row r="9" ht="35.1" customHeight="1" spans="1:5">
      <c r="A9" s="215" t="s">
        <v>1863</v>
      </c>
      <c r="B9" s="277"/>
      <c r="C9" s="277"/>
      <c r="D9" s="274" t="str">
        <f t="shared" si="0"/>
        <v/>
      </c>
      <c r="E9" s="275" t="str">
        <f t="shared" si="1"/>
        <v>否</v>
      </c>
    </row>
    <row r="10" ht="35.1" customHeight="1" spans="1:5">
      <c r="A10" s="215" t="s">
        <v>1864</v>
      </c>
      <c r="B10" s="276"/>
      <c r="C10" s="276"/>
      <c r="D10" s="274" t="str">
        <f t="shared" si="0"/>
        <v/>
      </c>
      <c r="E10" s="275" t="str">
        <f t="shared" si="1"/>
        <v>否</v>
      </c>
    </row>
    <row r="11" ht="35.1" customHeight="1" spans="1:5">
      <c r="A11" s="213" t="s">
        <v>1865</v>
      </c>
      <c r="B11" s="278">
        <f>B16</f>
        <v>1405</v>
      </c>
      <c r="C11" s="278">
        <f>C16</f>
        <v>975</v>
      </c>
      <c r="D11" s="274">
        <f t="shared" si="0"/>
        <v>-0.306</v>
      </c>
      <c r="E11" s="275" t="str">
        <f t="shared" si="1"/>
        <v>是</v>
      </c>
    </row>
    <row r="12" ht="35.1" customHeight="1" spans="1:5">
      <c r="A12" s="215" t="s">
        <v>1866</v>
      </c>
      <c r="B12" s="276"/>
      <c r="C12" s="276"/>
      <c r="D12" s="274" t="str">
        <f t="shared" si="0"/>
        <v/>
      </c>
      <c r="E12" s="275" t="str">
        <f t="shared" si="1"/>
        <v>否</v>
      </c>
    </row>
    <row r="13" ht="35.1" customHeight="1" spans="1:5">
      <c r="A13" s="215" t="s">
        <v>1867</v>
      </c>
      <c r="B13" s="276"/>
      <c r="C13" s="276"/>
      <c r="D13" s="274" t="str">
        <f t="shared" si="0"/>
        <v/>
      </c>
      <c r="E13" s="275" t="str">
        <f t="shared" si="1"/>
        <v>否</v>
      </c>
    </row>
    <row r="14" ht="35.1" customHeight="1" spans="1:5">
      <c r="A14" s="215" t="s">
        <v>1868</v>
      </c>
      <c r="B14" s="277"/>
      <c r="C14" s="277"/>
      <c r="D14" s="274" t="str">
        <f t="shared" si="0"/>
        <v/>
      </c>
      <c r="E14" s="275" t="str">
        <f t="shared" si="1"/>
        <v>否</v>
      </c>
    </row>
    <row r="15" ht="35.1" customHeight="1" spans="1:5">
      <c r="A15" s="215" t="s">
        <v>1869</v>
      </c>
      <c r="B15" s="277"/>
      <c r="C15" s="277"/>
      <c r="D15" s="274" t="str">
        <f t="shared" si="0"/>
        <v/>
      </c>
      <c r="E15" s="275" t="str">
        <f t="shared" si="1"/>
        <v>否</v>
      </c>
    </row>
    <row r="16" ht="35.1" customHeight="1" spans="1:5">
      <c r="A16" s="215" t="s">
        <v>1870</v>
      </c>
      <c r="B16" s="276">
        <v>1405</v>
      </c>
      <c r="C16" s="276">
        <v>975</v>
      </c>
      <c r="D16" s="274">
        <f t="shared" si="0"/>
        <v>-0.306</v>
      </c>
      <c r="E16" s="275" t="str">
        <f t="shared" si="1"/>
        <v>是</v>
      </c>
    </row>
    <row r="17" s="264" customFormat="1" ht="35.1" customHeight="1" spans="1:5">
      <c r="A17" s="213" t="s">
        <v>1871</v>
      </c>
      <c r="B17" s="278"/>
      <c r="C17" s="278"/>
      <c r="D17" s="274" t="str">
        <f t="shared" si="0"/>
        <v/>
      </c>
      <c r="E17" s="275" t="str">
        <f t="shared" si="1"/>
        <v>否</v>
      </c>
    </row>
    <row r="18" ht="35.1" customHeight="1" spans="1:5">
      <c r="A18" s="215" t="s">
        <v>1872</v>
      </c>
      <c r="B18" s="276"/>
      <c r="C18" s="276"/>
      <c r="D18" s="274" t="str">
        <f t="shared" si="0"/>
        <v/>
      </c>
      <c r="E18" s="275" t="str">
        <f t="shared" si="1"/>
        <v>否</v>
      </c>
    </row>
    <row r="19" ht="35.1" customHeight="1" spans="1:5">
      <c r="A19" s="213" t="s">
        <v>1873</v>
      </c>
      <c r="B19" s="278"/>
      <c r="C19" s="278"/>
      <c r="D19" s="274" t="str">
        <f t="shared" si="0"/>
        <v/>
      </c>
      <c r="E19" s="275" t="str">
        <f t="shared" si="1"/>
        <v>否</v>
      </c>
    </row>
    <row r="20" ht="35.1" customHeight="1" spans="1:5">
      <c r="A20" s="279" t="s">
        <v>1874</v>
      </c>
      <c r="B20" s="276"/>
      <c r="C20" s="276"/>
      <c r="D20" s="274" t="str">
        <f t="shared" si="0"/>
        <v/>
      </c>
      <c r="E20" s="275" t="str">
        <f t="shared" si="1"/>
        <v>否</v>
      </c>
    </row>
    <row r="21" ht="35.1" customHeight="1" spans="1:5">
      <c r="A21" s="213" t="s">
        <v>1875</v>
      </c>
      <c r="B21" s="278">
        <f>B22</f>
        <v>55</v>
      </c>
      <c r="C21" s="278">
        <f>C22</f>
        <v>229</v>
      </c>
      <c r="D21" s="274">
        <f t="shared" si="0"/>
        <v>3.164</v>
      </c>
      <c r="E21" s="275" t="str">
        <f t="shared" si="1"/>
        <v>是</v>
      </c>
    </row>
    <row r="22" ht="35.1" customHeight="1" spans="1:5">
      <c r="A22" s="215" t="s">
        <v>1876</v>
      </c>
      <c r="B22" s="276">
        <v>55</v>
      </c>
      <c r="C22" s="276">
        <v>229</v>
      </c>
      <c r="D22" s="274">
        <f t="shared" si="0"/>
        <v>3.164</v>
      </c>
      <c r="E22" s="275" t="str">
        <f t="shared" si="1"/>
        <v>是</v>
      </c>
    </row>
    <row r="23" ht="35.1" customHeight="1" spans="1:5">
      <c r="A23" s="258" t="s">
        <v>1877</v>
      </c>
      <c r="B23" s="278">
        <f>B21+B11+B4</f>
        <v>1489</v>
      </c>
      <c r="C23" s="278">
        <f>C21+C11+C4</f>
        <v>2880</v>
      </c>
      <c r="D23" s="274">
        <f t="shared" si="0"/>
        <v>0.934</v>
      </c>
      <c r="E23" s="275" t="str">
        <f t="shared" si="1"/>
        <v>是</v>
      </c>
    </row>
    <row r="24" ht="35.1" customHeight="1" spans="1:5">
      <c r="A24" s="280" t="s">
        <v>121</v>
      </c>
      <c r="B24" s="278"/>
      <c r="C24" s="278"/>
      <c r="D24" s="274" t="str">
        <f t="shared" si="0"/>
        <v/>
      </c>
      <c r="E24" s="275" t="str">
        <f t="shared" si="1"/>
        <v>否</v>
      </c>
    </row>
    <row r="25" ht="35.1" customHeight="1" spans="1:5">
      <c r="A25" s="281" t="s">
        <v>1878</v>
      </c>
      <c r="B25" s="277"/>
      <c r="C25" s="277"/>
      <c r="D25" s="274" t="str">
        <f t="shared" si="0"/>
        <v/>
      </c>
      <c r="E25" s="275" t="str">
        <f t="shared" si="1"/>
        <v>否</v>
      </c>
    </row>
    <row r="26" ht="35.1" customHeight="1" spans="1:5">
      <c r="A26" s="282" t="s">
        <v>1879</v>
      </c>
      <c r="B26" s="276">
        <v>1091</v>
      </c>
      <c r="C26" s="276">
        <v>555</v>
      </c>
      <c r="D26" s="274">
        <f t="shared" si="0"/>
        <v>-0.491</v>
      </c>
      <c r="E26" s="275" t="str">
        <f t="shared" si="1"/>
        <v>是</v>
      </c>
    </row>
    <row r="27" ht="35.1" customHeight="1" spans="1:5">
      <c r="A27" s="283" t="s">
        <v>1880</v>
      </c>
      <c r="B27" s="278">
        <v>1012</v>
      </c>
      <c r="C27" s="278"/>
      <c r="D27" s="274">
        <f t="shared" si="0"/>
        <v>-1</v>
      </c>
      <c r="E27" s="275" t="str">
        <f t="shared" si="1"/>
        <v>是</v>
      </c>
    </row>
    <row r="28" ht="35.1" customHeight="1" spans="1:5">
      <c r="A28" s="232" t="s">
        <v>129</v>
      </c>
      <c r="B28" s="278">
        <f>B23+B26+B27</f>
        <v>3592</v>
      </c>
      <c r="C28" s="278">
        <f>C23+C26</f>
        <v>3435</v>
      </c>
      <c r="D28" s="274">
        <f t="shared" si="0"/>
        <v>-0.044</v>
      </c>
      <c r="E28" s="275" t="str">
        <f t="shared" si="1"/>
        <v>是</v>
      </c>
    </row>
    <row r="29" spans="2:2">
      <c r="B29" s="262"/>
    </row>
    <row r="30" spans="2:3">
      <c r="B30" s="262"/>
      <c r="C30" s="284"/>
    </row>
    <row r="31" spans="2:2">
      <c r="B31" s="262"/>
    </row>
    <row r="32" spans="2:3">
      <c r="B32" s="262"/>
      <c r="C32" s="284"/>
    </row>
    <row r="33" spans="2:2">
      <c r="B33" s="262"/>
    </row>
    <row r="34" spans="2:2">
      <c r="B34" s="262"/>
    </row>
    <row r="35" spans="2:3">
      <c r="B35" s="262"/>
      <c r="C35" s="284"/>
    </row>
    <row r="36" spans="2:2">
      <c r="B36" s="262"/>
    </row>
    <row r="37" spans="2:2">
      <c r="B37" s="262"/>
    </row>
    <row r="38" spans="2:2">
      <c r="B38" s="262"/>
    </row>
    <row r="39" spans="2:2">
      <c r="B39" s="262"/>
    </row>
    <row r="40" spans="2:3">
      <c r="B40" s="262"/>
      <c r="C40" s="284"/>
    </row>
    <row r="41" spans="2:2">
      <c r="B41" s="262"/>
    </row>
  </sheetData>
  <autoFilter ref="A3:E28">
    <extLst/>
  </autoFilter>
  <mergeCells count="1">
    <mergeCell ref="A1:D1"/>
  </mergeCells>
  <conditionalFormatting sqref="E29">
    <cfRule type="cellIs" dxfId="3" priority="1" stopIfTrue="1" operator="lessThanOrEqual">
      <formula>-1</formula>
    </cfRule>
  </conditionalFormatting>
  <conditionalFormatting sqref="E3:E29">
    <cfRule type="cellIs" dxfId="3" priority="2"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4" orientation="portrait"/>
  <headerFooter alignWithMargins="0">
    <oddFooter>&amp;C&amp;16-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00B0F0"/>
  </sheetPr>
  <dimension ref="A1:E48"/>
  <sheetViews>
    <sheetView showGridLines="0" showZeros="0" view="pageBreakPreview" zoomScaleNormal="100" topLeftCell="A28" workbookViewId="0">
      <selection activeCell="I51" sqref="I51"/>
    </sheetView>
  </sheetViews>
  <sheetFormatPr defaultColWidth="9" defaultRowHeight="20.25" outlineLevelCol="4"/>
  <cols>
    <col min="1" max="1" width="52.6666666666667" style="240" customWidth="1"/>
    <col min="2" max="2" width="20.6333333333333" style="240" customWidth="1"/>
    <col min="3" max="3" width="20.6333333333333" style="241" customWidth="1"/>
    <col min="4" max="4" width="20.6333333333333" style="240" customWidth="1"/>
    <col min="5" max="5" width="4.44166666666667" style="240" hidden="1" customWidth="1"/>
    <col min="6" max="16384" width="9" style="240"/>
  </cols>
  <sheetData>
    <row r="1" ht="45" customHeight="1" spans="1:4">
      <c r="A1" s="242" t="s">
        <v>1881</v>
      </c>
      <c r="B1" s="242"/>
      <c r="C1" s="243"/>
      <c r="D1" s="242"/>
    </row>
    <row r="2" ht="20.1" customHeight="1" spans="1:4">
      <c r="A2" s="244"/>
      <c r="B2" s="244"/>
      <c r="C2" s="245"/>
      <c r="D2" s="246" t="s">
        <v>2</v>
      </c>
    </row>
    <row r="3" ht="45" customHeight="1" spans="1:5">
      <c r="A3" s="247" t="s">
        <v>1820</v>
      </c>
      <c r="B3" s="226" t="s">
        <v>5</v>
      </c>
      <c r="C3" s="226" t="s">
        <v>6</v>
      </c>
      <c r="D3" s="226" t="s">
        <v>7</v>
      </c>
      <c r="E3" s="240" t="s">
        <v>8</v>
      </c>
    </row>
    <row r="4" ht="36" customHeight="1" spans="1:5">
      <c r="A4" s="213" t="s">
        <v>1882</v>
      </c>
      <c r="B4" s="146">
        <f>B20</f>
        <v>2516</v>
      </c>
      <c r="C4" s="146">
        <f>C20</f>
        <v>1585</v>
      </c>
      <c r="D4" s="248">
        <f t="shared" ref="D4:D35" si="0">IF(B4&gt;0,C4/B4-1,IF(B4&lt;0,-(C4/B4-1),""))</f>
        <v>-0.37</v>
      </c>
      <c r="E4" s="197" t="str">
        <f t="shared" ref="E4:E35" si="1">IF(A4&lt;&gt;"",IF(SUM(B4:C4)&lt;&gt;0,"是","否"),"是")</f>
        <v>是</v>
      </c>
    </row>
    <row r="5" ht="36" customHeight="1" spans="1:5">
      <c r="A5" s="231" t="s">
        <v>1822</v>
      </c>
      <c r="B5" s="146"/>
      <c r="C5" s="249"/>
      <c r="D5" s="248" t="str">
        <f t="shared" si="0"/>
        <v/>
      </c>
      <c r="E5" s="197" t="str">
        <f t="shared" si="1"/>
        <v>否</v>
      </c>
    </row>
    <row r="6" ht="36" customHeight="1" spans="1:5">
      <c r="A6" s="231" t="s">
        <v>1823</v>
      </c>
      <c r="B6" s="230"/>
      <c r="C6" s="249"/>
      <c r="D6" s="248" t="str">
        <f t="shared" si="0"/>
        <v/>
      </c>
      <c r="E6" s="197" t="str">
        <f t="shared" si="1"/>
        <v>否</v>
      </c>
    </row>
    <row r="7" ht="36" customHeight="1" spans="1:5">
      <c r="A7" s="231" t="s">
        <v>1824</v>
      </c>
      <c r="B7" s="250"/>
      <c r="C7" s="249"/>
      <c r="D7" s="248" t="str">
        <f t="shared" si="0"/>
        <v/>
      </c>
      <c r="E7" s="197" t="str">
        <f t="shared" si="1"/>
        <v>否</v>
      </c>
    </row>
    <row r="8" ht="36" customHeight="1" spans="1:5">
      <c r="A8" s="231" t="s">
        <v>1825</v>
      </c>
      <c r="B8" s="251"/>
      <c r="C8" s="249">
        <v>0</v>
      </c>
      <c r="D8" s="248" t="str">
        <f t="shared" si="0"/>
        <v/>
      </c>
      <c r="E8" s="197" t="str">
        <f t="shared" si="1"/>
        <v>否</v>
      </c>
    </row>
    <row r="9" ht="36" customHeight="1" spans="1:5">
      <c r="A9" s="231" t="s">
        <v>1826</v>
      </c>
      <c r="B9" s="250"/>
      <c r="C9" s="249"/>
      <c r="D9" s="248" t="str">
        <f t="shared" si="0"/>
        <v/>
      </c>
      <c r="E9" s="197" t="str">
        <f t="shared" si="1"/>
        <v>否</v>
      </c>
    </row>
    <row r="10" ht="36" customHeight="1" spans="1:5">
      <c r="A10" s="231" t="s">
        <v>1829</v>
      </c>
      <c r="B10" s="251"/>
      <c r="C10" s="249"/>
      <c r="D10" s="248" t="str">
        <f t="shared" si="0"/>
        <v/>
      </c>
      <c r="E10" s="197" t="str">
        <f t="shared" si="1"/>
        <v>否</v>
      </c>
    </row>
    <row r="11" ht="36" customHeight="1" spans="1:5">
      <c r="A11" s="231" t="s">
        <v>1830</v>
      </c>
      <c r="B11" s="251"/>
      <c r="C11" s="252"/>
      <c r="D11" s="248" t="str">
        <f t="shared" si="0"/>
        <v/>
      </c>
      <c r="E11" s="197" t="str">
        <f t="shared" si="1"/>
        <v>否</v>
      </c>
    </row>
    <row r="12" ht="36" customHeight="1" spans="1:5">
      <c r="A12" s="231" t="s">
        <v>1831</v>
      </c>
      <c r="B12" s="250"/>
      <c r="C12" s="253"/>
      <c r="D12" s="248" t="str">
        <f t="shared" si="0"/>
        <v/>
      </c>
      <c r="E12" s="197" t="str">
        <f t="shared" si="1"/>
        <v>否</v>
      </c>
    </row>
    <row r="13" ht="36" customHeight="1" spans="1:5">
      <c r="A13" s="231" t="s">
        <v>1832</v>
      </c>
      <c r="B13" s="250"/>
      <c r="C13" s="249"/>
      <c r="D13" s="248" t="str">
        <f t="shared" si="0"/>
        <v/>
      </c>
      <c r="E13" s="197" t="str">
        <f t="shared" si="1"/>
        <v>否</v>
      </c>
    </row>
    <row r="14" ht="36" customHeight="1" spans="1:5">
      <c r="A14" s="231" t="s">
        <v>1828</v>
      </c>
      <c r="B14" s="250"/>
      <c r="C14" s="249"/>
      <c r="D14" s="248" t="str">
        <f t="shared" si="0"/>
        <v/>
      </c>
      <c r="E14" s="197" t="str">
        <f t="shared" si="1"/>
        <v>否</v>
      </c>
    </row>
    <row r="15" ht="36" customHeight="1" spans="1:5">
      <c r="A15" s="231" t="s">
        <v>1883</v>
      </c>
      <c r="B15" s="250"/>
      <c r="C15" s="252"/>
      <c r="D15" s="248" t="str">
        <f t="shared" si="0"/>
        <v/>
      </c>
      <c r="E15" s="197" t="str">
        <f t="shared" si="1"/>
        <v>否</v>
      </c>
    </row>
    <row r="16" ht="36" customHeight="1" spans="1:5">
      <c r="A16" s="231" t="s">
        <v>1834</v>
      </c>
      <c r="B16" s="250"/>
      <c r="C16" s="249"/>
      <c r="D16" s="248" t="str">
        <f t="shared" si="0"/>
        <v/>
      </c>
      <c r="E16" s="197" t="str">
        <f t="shared" si="1"/>
        <v>否</v>
      </c>
    </row>
    <row r="17" ht="36" customHeight="1" spans="1:5">
      <c r="A17" s="231" t="s">
        <v>1835</v>
      </c>
      <c r="B17" s="250"/>
      <c r="C17" s="249"/>
      <c r="D17" s="248" t="str">
        <f t="shared" si="0"/>
        <v/>
      </c>
      <c r="E17" s="197" t="str">
        <f t="shared" si="1"/>
        <v>否</v>
      </c>
    </row>
    <row r="18" ht="36" customHeight="1" spans="1:5">
      <c r="A18" s="231" t="s">
        <v>1836</v>
      </c>
      <c r="B18" s="250"/>
      <c r="C18" s="249"/>
      <c r="D18" s="248" t="str">
        <f t="shared" si="0"/>
        <v/>
      </c>
      <c r="E18" s="197" t="str">
        <f t="shared" si="1"/>
        <v>否</v>
      </c>
    </row>
    <row r="19" ht="36" customHeight="1" spans="1:5">
      <c r="A19" s="231" t="s">
        <v>1838</v>
      </c>
      <c r="B19" s="251"/>
      <c r="C19" s="249"/>
      <c r="D19" s="248" t="str">
        <f t="shared" si="0"/>
        <v/>
      </c>
      <c r="E19" s="197" t="str">
        <f t="shared" si="1"/>
        <v>否</v>
      </c>
    </row>
    <row r="20" ht="36" customHeight="1" spans="1:5">
      <c r="A20" s="231" t="s">
        <v>1839</v>
      </c>
      <c r="B20" s="250">
        <v>2516</v>
      </c>
      <c r="C20" s="249">
        <v>1585</v>
      </c>
      <c r="D20" s="248">
        <f t="shared" si="0"/>
        <v>-0.37</v>
      </c>
      <c r="E20" s="197" t="str">
        <f t="shared" si="1"/>
        <v>是</v>
      </c>
    </row>
    <row r="21" ht="36" customHeight="1" spans="1:5">
      <c r="A21" s="213" t="s">
        <v>1884</v>
      </c>
      <c r="B21" s="254"/>
      <c r="C21" s="254"/>
      <c r="D21" s="248" t="str">
        <f t="shared" si="0"/>
        <v/>
      </c>
      <c r="E21" s="197" t="str">
        <f t="shared" si="1"/>
        <v>否</v>
      </c>
    </row>
    <row r="22" ht="36" customHeight="1" spans="1:5">
      <c r="A22" s="231" t="s">
        <v>1841</v>
      </c>
      <c r="B22" s="255"/>
      <c r="C22" s="255"/>
      <c r="D22" s="248" t="str">
        <f t="shared" si="0"/>
        <v/>
      </c>
      <c r="E22" s="197" t="str">
        <f t="shared" si="1"/>
        <v>否</v>
      </c>
    </row>
    <row r="23" ht="36" customHeight="1" spans="1:5">
      <c r="A23" s="231" t="s">
        <v>1842</v>
      </c>
      <c r="B23" s="255">
        <v>0</v>
      </c>
      <c r="C23" s="255"/>
      <c r="D23" s="248" t="str">
        <f t="shared" si="0"/>
        <v/>
      </c>
      <c r="E23" s="197" t="str">
        <f t="shared" si="1"/>
        <v>否</v>
      </c>
    </row>
    <row r="24" ht="36" customHeight="1" spans="1:5">
      <c r="A24" s="213" t="s">
        <v>1885</v>
      </c>
      <c r="B24" s="228"/>
      <c r="C24" s="228">
        <f>SUM(C25:C27)</f>
        <v>0</v>
      </c>
      <c r="D24" s="248" t="str">
        <f t="shared" si="0"/>
        <v/>
      </c>
      <c r="E24" s="197" t="str">
        <f t="shared" si="1"/>
        <v>否</v>
      </c>
    </row>
    <row r="25" ht="36" customHeight="1" spans="1:5">
      <c r="A25" s="231" t="s">
        <v>1886</v>
      </c>
      <c r="B25" s="230"/>
      <c r="C25" s="230"/>
      <c r="D25" s="248" t="str">
        <f t="shared" si="0"/>
        <v/>
      </c>
      <c r="E25" s="197" t="str">
        <f t="shared" si="1"/>
        <v>否</v>
      </c>
    </row>
    <row r="26" ht="36" customHeight="1" spans="1:5">
      <c r="A26" s="231" t="s">
        <v>1887</v>
      </c>
      <c r="B26" s="230"/>
      <c r="C26" s="230"/>
      <c r="D26" s="248" t="str">
        <f t="shared" si="0"/>
        <v/>
      </c>
      <c r="E26" s="197" t="str">
        <f t="shared" si="1"/>
        <v>否</v>
      </c>
    </row>
    <row r="27" ht="36" customHeight="1" spans="1:5">
      <c r="A27" s="231" t="s">
        <v>1888</v>
      </c>
      <c r="B27" s="167"/>
      <c r="C27" s="255">
        <f>SUM(C28:C29)</f>
        <v>0</v>
      </c>
      <c r="D27" s="248" t="str">
        <f t="shared" si="0"/>
        <v/>
      </c>
      <c r="E27" s="197" t="str">
        <f t="shared" si="1"/>
        <v>否</v>
      </c>
    </row>
    <row r="28" ht="36" customHeight="1" spans="1:5">
      <c r="A28" s="213" t="s">
        <v>1889</v>
      </c>
      <c r="B28" s="228"/>
      <c r="C28" s="228"/>
      <c r="D28" s="248" t="str">
        <f t="shared" si="0"/>
        <v/>
      </c>
      <c r="E28" s="197" t="str">
        <f t="shared" si="1"/>
        <v>否</v>
      </c>
    </row>
    <row r="29" ht="36" customHeight="1" spans="1:5">
      <c r="A29" s="231" t="s">
        <v>1851</v>
      </c>
      <c r="B29" s="167"/>
      <c r="C29" s="256"/>
      <c r="D29" s="248" t="str">
        <f t="shared" si="0"/>
        <v/>
      </c>
      <c r="E29" s="197" t="str">
        <f t="shared" si="1"/>
        <v>否</v>
      </c>
    </row>
    <row r="30" ht="36" customHeight="1" spans="1:5">
      <c r="A30" s="213" t="s">
        <v>1890</v>
      </c>
      <c r="B30" s="237"/>
      <c r="C30" s="257"/>
      <c r="D30" s="248" t="str">
        <f t="shared" si="0"/>
        <v/>
      </c>
      <c r="E30" s="197" t="str">
        <f t="shared" si="1"/>
        <v>否</v>
      </c>
    </row>
    <row r="31" ht="36" customHeight="1" spans="1:5">
      <c r="A31" s="258" t="s">
        <v>1891</v>
      </c>
      <c r="B31" s="146"/>
      <c r="C31" s="146"/>
      <c r="D31" s="248" t="str">
        <f t="shared" si="0"/>
        <v/>
      </c>
      <c r="E31" s="197" t="str">
        <f t="shared" si="1"/>
        <v>否</v>
      </c>
    </row>
    <row r="32" ht="36" customHeight="1" spans="1:5">
      <c r="A32" s="259" t="s">
        <v>61</v>
      </c>
      <c r="B32" s="228">
        <v>838</v>
      </c>
      <c r="C32" s="228">
        <v>838</v>
      </c>
      <c r="D32" s="248">
        <f t="shared" si="0"/>
        <v>0</v>
      </c>
      <c r="E32" s="197" t="str">
        <f t="shared" si="1"/>
        <v>是</v>
      </c>
    </row>
    <row r="33" ht="36" customHeight="1" spans="1:5">
      <c r="A33" s="260" t="s">
        <v>1855</v>
      </c>
      <c r="B33" s="261">
        <v>238</v>
      </c>
      <c r="C33" s="228">
        <v>1012</v>
      </c>
      <c r="D33" s="248">
        <f t="shared" si="0"/>
        <v>3.252</v>
      </c>
      <c r="E33" s="197" t="str">
        <f t="shared" si="1"/>
        <v>是</v>
      </c>
    </row>
    <row r="34" ht="36" customHeight="1" spans="1:5">
      <c r="A34" s="259" t="s">
        <v>1856</v>
      </c>
      <c r="B34" s="146"/>
      <c r="C34" s="146"/>
      <c r="D34" s="248" t="str">
        <f t="shared" si="0"/>
        <v/>
      </c>
      <c r="E34" s="197" t="str">
        <f t="shared" si="1"/>
        <v>否</v>
      </c>
    </row>
    <row r="35" ht="36" customHeight="1" spans="1:5">
      <c r="A35" s="232" t="s">
        <v>68</v>
      </c>
      <c r="B35" s="146">
        <f>B33+B32+B20</f>
        <v>3592</v>
      </c>
      <c r="C35" s="146">
        <f>C33+C32+C20</f>
        <v>3435</v>
      </c>
      <c r="D35" s="248">
        <f t="shared" si="0"/>
        <v>-0.044</v>
      </c>
      <c r="E35" s="197" t="str">
        <f t="shared" si="1"/>
        <v>是</v>
      </c>
    </row>
    <row r="36" spans="2:2">
      <c r="B36" s="262"/>
    </row>
    <row r="37" spans="2:2">
      <c r="B37" s="263"/>
    </row>
    <row r="38" spans="2:2">
      <c r="B38" s="262"/>
    </row>
    <row r="39" spans="2:2">
      <c r="B39" s="263"/>
    </row>
    <row r="40" spans="2:2">
      <c r="B40" s="262"/>
    </row>
    <row r="41" spans="2:2">
      <c r="B41" s="262"/>
    </row>
    <row r="42" spans="2:2">
      <c r="B42" s="263"/>
    </row>
    <row r="43" spans="2:2">
      <c r="B43" s="262"/>
    </row>
    <row r="44" spans="2:2">
      <c r="B44" s="262"/>
    </row>
    <row r="45" spans="2:2">
      <c r="B45" s="262"/>
    </row>
    <row r="46" spans="2:2">
      <c r="B46" s="262"/>
    </row>
    <row r="47" spans="2:2">
      <c r="B47" s="263"/>
    </row>
    <row r="48" spans="2:2">
      <c r="B48" s="262"/>
    </row>
  </sheetData>
  <mergeCells count="1">
    <mergeCell ref="A1:D1"/>
  </mergeCells>
  <conditionalFormatting sqref="E3:E35">
    <cfRule type="cellIs" dxfId="3" priority="2"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B0F0"/>
  </sheetPr>
  <dimension ref="A1:E34"/>
  <sheetViews>
    <sheetView showGridLines="0" showZeros="0" view="pageBreakPreview" zoomScaleNormal="100" topLeftCell="A7" workbookViewId="0">
      <selection activeCell="B6" sqref="B6"/>
    </sheetView>
  </sheetViews>
  <sheetFormatPr defaultColWidth="9" defaultRowHeight="13.5" outlineLevelCol="4"/>
  <cols>
    <col min="1" max="1" width="50.775" customWidth="1"/>
    <col min="2" max="4" width="20.6333333333333" customWidth="1"/>
    <col min="5" max="5" width="5.33333333333333" hidden="1" customWidth="1"/>
  </cols>
  <sheetData>
    <row r="1" ht="45" customHeight="1" spans="1:4">
      <c r="A1" s="222" t="s">
        <v>1892</v>
      </c>
      <c r="B1" s="222"/>
      <c r="C1" s="222"/>
      <c r="D1" s="222"/>
    </row>
    <row r="2" ht="20.1" customHeight="1" spans="1:4">
      <c r="A2" s="223"/>
      <c r="B2" s="223"/>
      <c r="C2" s="223"/>
      <c r="D2" s="224" t="s">
        <v>2</v>
      </c>
    </row>
    <row r="3" ht="45" customHeight="1" spans="1:5">
      <c r="A3" s="225" t="s">
        <v>1893</v>
      </c>
      <c r="B3" s="226" t="s">
        <v>5</v>
      </c>
      <c r="C3" s="226" t="s">
        <v>6</v>
      </c>
      <c r="D3" s="226" t="s">
        <v>7</v>
      </c>
      <c r="E3" s="227" t="s">
        <v>8</v>
      </c>
    </row>
    <row r="4" ht="36" customHeight="1" spans="1:5">
      <c r="A4" s="213" t="s">
        <v>1858</v>
      </c>
      <c r="B4" s="228">
        <f>B6</f>
        <v>29</v>
      </c>
      <c r="C4" s="228">
        <f>C6</f>
        <v>1676</v>
      </c>
      <c r="D4" s="229">
        <f t="shared" ref="D4:D21" si="0">IF(B4&gt;0,C4/B4-1,IF(B4&lt;0,-(C4/B4-1),""))</f>
        <v>56.793</v>
      </c>
      <c r="E4" s="197" t="str">
        <f t="shared" ref="E4:E21" si="1">IF(A4&lt;&gt;"",IF(SUM(B4:C4)&lt;&gt;0,"是","否"),"是")</f>
        <v>是</v>
      </c>
    </row>
    <row r="5" ht="36" customHeight="1" spans="1:5">
      <c r="A5" s="215" t="s">
        <v>1894</v>
      </c>
      <c r="B5" s="230"/>
      <c r="C5" s="230"/>
      <c r="D5" s="229" t="str">
        <f t="shared" si="0"/>
        <v/>
      </c>
      <c r="E5" s="197" t="str">
        <f t="shared" si="1"/>
        <v>否</v>
      </c>
    </row>
    <row r="6" ht="36" customHeight="1" spans="1:5">
      <c r="A6" s="215" t="s">
        <v>1864</v>
      </c>
      <c r="B6" s="230">
        <v>29</v>
      </c>
      <c r="C6" s="230">
        <v>1676</v>
      </c>
      <c r="D6" s="229">
        <f t="shared" si="0"/>
        <v>56.793</v>
      </c>
      <c r="E6" s="197" t="str">
        <f t="shared" si="1"/>
        <v>是</v>
      </c>
    </row>
    <row r="7" ht="36" customHeight="1" spans="1:5">
      <c r="A7" s="213" t="s">
        <v>1865</v>
      </c>
      <c r="B7" s="228">
        <f>B9</f>
        <v>1405</v>
      </c>
      <c r="C7" s="228">
        <f>C9</f>
        <v>975</v>
      </c>
      <c r="D7" s="229">
        <f t="shared" si="0"/>
        <v>-0.306</v>
      </c>
      <c r="E7" s="197" t="str">
        <f t="shared" si="1"/>
        <v>是</v>
      </c>
    </row>
    <row r="8" ht="36" customHeight="1" spans="1:5">
      <c r="A8" s="215" t="s">
        <v>1866</v>
      </c>
      <c r="B8" s="230"/>
      <c r="C8" s="230"/>
      <c r="D8" s="229" t="str">
        <f t="shared" si="0"/>
        <v/>
      </c>
      <c r="E8" s="197" t="str">
        <f t="shared" si="1"/>
        <v>否</v>
      </c>
    </row>
    <row r="9" ht="36" customHeight="1" spans="1:5">
      <c r="A9" s="215" t="s">
        <v>1870</v>
      </c>
      <c r="B9" s="230">
        <v>1405</v>
      </c>
      <c r="C9" s="230">
        <v>975</v>
      </c>
      <c r="D9" s="229">
        <f t="shared" si="0"/>
        <v>-0.306</v>
      </c>
      <c r="E9" s="197" t="str">
        <f t="shared" si="1"/>
        <v>是</v>
      </c>
    </row>
    <row r="10" ht="36" customHeight="1" spans="1:5">
      <c r="A10" s="213" t="s">
        <v>1871</v>
      </c>
      <c r="B10" s="228">
        <f>B11</f>
        <v>0</v>
      </c>
      <c r="C10" s="228">
        <f>C11</f>
        <v>0</v>
      </c>
      <c r="D10" s="229" t="str">
        <f t="shared" si="0"/>
        <v/>
      </c>
      <c r="E10" s="197" t="str">
        <f t="shared" si="1"/>
        <v>否</v>
      </c>
    </row>
    <row r="11" ht="36" customHeight="1" spans="1:5">
      <c r="A11" s="215" t="s">
        <v>1872</v>
      </c>
      <c r="B11" s="230"/>
      <c r="C11" s="230"/>
      <c r="D11" s="229" t="str">
        <f t="shared" si="0"/>
        <v/>
      </c>
      <c r="E11" s="197" t="str">
        <f t="shared" si="1"/>
        <v>否</v>
      </c>
    </row>
    <row r="12" ht="36" customHeight="1" spans="1:5">
      <c r="A12" s="213" t="s">
        <v>1873</v>
      </c>
      <c r="B12" s="228"/>
      <c r="C12" s="228"/>
      <c r="D12" s="229" t="str">
        <f t="shared" si="0"/>
        <v/>
      </c>
      <c r="E12" s="197" t="str">
        <f t="shared" si="1"/>
        <v>否</v>
      </c>
    </row>
    <row r="13" ht="36" customHeight="1" spans="1:5">
      <c r="A13" s="231" t="s">
        <v>1895</v>
      </c>
      <c r="B13" s="230"/>
      <c r="C13" s="230"/>
      <c r="D13" s="229" t="str">
        <f t="shared" si="0"/>
        <v/>
      </c>
      <c r="E13" s="197" t="str">
        <f t="shared" si="1"/>
        <v>否</v>
      </c>
    </row>
    <row r="14" ht="36" customHeight="1" spans="1:5">
      <c r="A14" s="213" t="s">
        <v>1875</v>
      </c>
      <c r="B14" s="228">
        <f>B15</f>
        <v>55</v>
      </c>
      <c r="C14" s="228">
        <f>C15</f>
        <v>229</v>
      </c>
      <c r="D14" s="229">
        <f t="shared" si="0"/>
        <v>3.164</v>
      </c>
      <c r="E14" s="197" t="str">
        <f t="shared" si="1"/>
        <v>是</v>
      </c>
    </row>
    <row r="15" ht="36" customHeight="1" spans="1:5">
      <c r="A15" s="215" t="s">
        <v>1876</v>
      </c>
      <c r="B15" s="230">
        <v>55</v>
      </c>
      <c r="C15" s="230">
        <v>229</v>
      </c>
      <c r="D15" s="229">
        <f t="shared" si="0"/>
        <v>3.164</v>
      </c>
      <c r="E15" s="197" t="str">
        <f t="shared" si="1"/>
        <v>是</v>
      </c>
    </row>
    <row r="16" ht="36" customHeight="1" spans="1:5">
      <c r="A16" s="232" t="s">
        <v>1896</v>
      </c>
      <c r="B16" s="228">
        <f>B14+B7+B4</f>
        <v>1489</v>
      </c>
      <c r="C16" s="228">
        <f>C14+C7+C4</f>
        <v>2880</v>
      </c>
      <c r="D16" s="229">
        <f t="shared" si="0"/>
        <v>0.934</v>
      </c>
      <c r="E16" s="197" t="str">
        <f t="shared" si="1"/>
        <v>是</v>
      </c>
    </row>
    <row r="17" ht="36" customHeight="1" spans="1:5">
      <c r="A17" s="233" t="s">
        <v>121</v>
      </c>
      <c r="B17" s="228"/>
      <c r="C17" s="228"/>
      <c r="D17" s="229" t="str">
        <f t="shared" si="0"/>
        <v/>
      </c>
      <c r="E17" s="197" t="str">
        <f t="shared" si="1"/>
        <v>否</v>
      </c>
    </row>
    <row r="18" ht="36" customHeight="1" spans="1:5">
      <c r="A18" s="234" t="s">
        <v>1878</v>
      </c>
      <c r="B18" s="235"/>
      <c r="C18" s="230"/>
      <c r="D18" s="229" t="str">
        <f t="shared" si="0"/>
        <v/>
      </c>
      <c r="E18" s="197" t="str">
        <f t="shared" si="1"/>
        <v>否</v>
      </c>
    </row>
    <row r="19" ht="36" customHeight="1" spans="1:5">
      <c r="A19" s="234" t="s">
        <v>1879</v>
      </c>
      <c r="B19" s="235"/>
      <c r="C19" s="235"/>
      <c r="D19" s="229" t="str">
        <f t="shared" si="0"/>
        <v/>
      </c>
      <c r="E19" s="197" t="str">
        <f t="shared" si="1"/>
        <v>否</v>
      </c>
    </row>
    <row r="20" ht="36" customHeight="1" spans="1:5">
      <c r="A20" s="236" t="s">
        <v>1880</v>
      </c>
      <c r="B20" s="237"/>
      <c r="C20" s="228"/>
      <c r="D20" s="229" t="str">
        <f t="shared" si="0"/>
        <v/>
      </c>
      <c r="E20" s="197" t="str">
        <f t="shared" si="1"/>
        <v>否</v>
      </c>
    </row>
    <row r="21" ht="36" customHeight="1" spans="1:5">
      <c r="A21" s="232" t="s">
        <v>129</v>
      </c>
      <c r="B21" s="228">
        <f>B20+B19+B16</f>
        <v>1489</v>
      </c>
      <c r="C21" s="228">
        <f>C20+C19+C16</f>
        <v>2880</v>
      </c>
      <c r="D21" s="229">
        <f t="shared" si="0"/>
        <v>0.934</v>
      </c>
      <c r="E21" s="197" t="str">
        <f t="shared" si="1"/>
        <v>是</v>
      </c>
    </row>
    <row r="22" spans="2:2">
      <c r="B22" s="238"/>
    </row>
    <row r="23" spans="2:3">
      <c r="B23" s="239"/>
      <c r="C23" s="239"/>
    </row>
    <row r="24" spans="2:2">
      <c r="B24" s="238"/>
    </row>
    <row r="25" spans="2:3">
      <c r="B25" s="239"/>
      <c r="C25" s="239"/>
    </row>
    <row r="26" spans="2:2">
      <c r="B26" s="238"/>
    </row>
    <row r="27" spans="2:2">
      <c r="B27" s="238"/>
    </row>
    <row r="28" spans="2:3">
      <c r="B28" s="239"/>
      <c r="C28" s="239"/>
    </row>
    <row r="29" spans="2:2">
      <c r="B29" s="238"/>
    </row>
    <row r="30" spans="2:2">
      <c r="B30" s="238"/>
    </row>
    <row r="31" spans="2:2">
      <c r="B31" s="238"/>
    </row>
    <row r="32" spans="2:2">
      <c r="B32" s="238"/>
    </row>
    <row r="33" spans="2:3">
      <c r="B33" s="239"/>
      <c r="C33" s="239"/>
    </row>
    <row r="34" spans="2:2">
      <c r="B34" s="238"/>
    </row>
  </sheetData>
  <mergeCells count="1">
    <mergeCell ref="A1:D1"/>
  </mergeCells>
  <conditionalFormatting sqref="E3:E21">
    <cfRule type="cellIs" dxfId="3" priority="2" stopIfTrue="1" operator="lessThanOrEqual">
      <formula>-1</formula>
    </cfRule>
  </conditionalFormatting>
  <conditionalFormatting sqref="E4:E21">
    <cfRule type="cellIs" dxfId="3"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B10"/>
  <sheetViews>
    <sheetView view="pageBreakPreview" zoomScaleNormal="100" workbookViewId="0">
      <selection activeCell="B8" sqref="B8"/>
    </sheetView>
  </sheetViews>
  <sheetFormatPr defaultColWidth="9" defaultRowHeight="14.25" outlineLevelCol="1"/>
  <cols>
    <col min="1" max="1" width="36.25" style="204" customWidth="1"/>
    <col min="2" max="2" width="45.5" style="206" customWidth="1"/>
    <col min="3" max="3" width="12.6333333333333" style="204"/>
    <col min="4" max="16374" width="9" style="204"/>
    <col min="16375" max="16376" width="35.6333333333333" style="204"/>
    <col min="16377" max="16377" width="9" style="204"/>
    <col min="16378" max="16384" width="9" style="207"/>
  </cols>
  <sheetData>
    <row r="1" s="204" customFormat="1" ht="45" customHeight="1" spans="1:2">
      <c r="A1" s="208" t="s">
        <v>1897</v>
      </c>
      <c r="B1" s="209"/>
    </row>
    <row r="2" s="204" customFormat="1" ht="20.1" customHeight="1" spans="1:2">
      <c r="A2" s="210"/>
      <c r="B2" s="211" t="s">
        <v>2</v>
      </c>
    </row>
    <row r="3" s="205" customFormat="1" ht="45" customHeight="1" spans="1:2">
      <c r="A3" s="212" t="s">
        <v>1898</v>
      </c>
      <c r="B3" s="212" t="s">
        <v>1899</v>
      </c>
    </row>
    <row r="4" s="204" customFormat="1" ht="36" customHeight="1" spans="1:2">
      <c r="A4" s="216"/>
      <c r="B4" s="214"/>
    </row>
    <row r="5" s="204" customFormat="1" ht="36" customHeight="1" spans="1:2">
      <c r="A5" s="216"/>
      <c r="B5" s="214"/>
    </row>
    <row r="6" s="204" customFormat="1" ht="36" customHeight="1" spans="1:2">
      <c r="A6" s="216"/>
      <c r="B6" s="214"/>
    </row>
    <row r="7" s="204" customFormat="1" ht="36" customHeight="1" spans="1:2">
      <c r="A7" s="216"/>
      <c r="B7" s="214"/>
    </row>
    <row r="8" s="204" customFormat="1" ht="36" customHeight="1" spans="1:2">
      <c r="A8" s="216"/>
      <c r="B8" s="214"/>
    </row>
    <row r="9" s="204" customFormat="1" ht="31" customHeight="1" spans="1:2">
      <c r="A9" s="218" t="s">
        <v>1900</v>
      </c>
      <c r="B9" s="219"/>
    </row>
    <row r="10" ht="45" customHeight="1" spans="1:2">
      <c r="A10" s="220" t="s">
        <v>1817</v>
      </c>
      <c r="B10" s="221"/>
    </row>
  </sheetData>
  <mergeCells count="2">
    <mergeCell ref="A1:B1"/>
    <mergeCell ref="A10:B10"/>
  </mergeCells>
  <conditionalFormatting sqref="B3:G3">
    <cfRule type="cellIs" dxfId="0" priority="2" stopIfTrue="1" operator="lessThanOrEqual">
      <formula>-1</formula>
    </cfRule>
  </conditionalFormatting>
  <conditionalFormatting sqref="C1:G2">
    <cfRule type="cellIs" dxfId="0" priority="4" stopIfTrue="1" operator="lessThanOrEqual">
      <formula>-1</formula>
    </cfRule>
    <cfRule type="cellIs" dxfId="0" priority="3" stopIfTrue="1" operator="greaterThanOrEqual">
      <formula>10</formula>
    </cfRule>
  </conditionalFormatting>
  <conditionalFormatting sqref="B4:G6">
    <cfRule type="cellIs" dxfId="0"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orientation="portrait" horizontalDpi="600"/>
  <headerFooter>
    <oddFooter>&amp;C&amp;16-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XEW21"/>
  <sheetViews>
    <sheetView view="pageBreakPreview" zoomScaleNormal="100" topLeftCell="A6" workbookViewId="0">
      <selection activeCell="A4" sqref="A4"/>
    </sheetView>
  </sheetViews>
  <sheetFormatPr defaultColWidth="9" defaultRowHeight="14.25"/>
  <cols>
    <col min="1" max="1" width="46.6333333333333" style="204" customWidth="1"/>
    <col min="2" max="2" width="38" style="206" customWidth="1"/>
    <col min="3" max="16371" width="9" style="204"/>
    <col min="16372" max="16373" width="35.6333333333333" style="204"/>
    <col min="16374" max="16374" width="9" style="204"/>
    <col min="16375" max="16384" width="9" style="207"/>
  </cols>
  <sheetData>
    <row r="1" s="204" customFormat="1" ht="45" customHeight="1" spans="1:2">
      <c r="A1" s="208" t="s">
        <v>1901</v>
      </c>
      <c r="B1" s="209"/>
    </row>
    <row r="2" s="204" customFormat="1" ht="20.1" customHeight="1" spans="1:2">
      <c r="A2" s="210"/>
      <c r="B2" s="211" t="s">
        <v>2</v>
      </c>
    </row>
    <row r="3" s="205" customFormat="1" ht="45" customHeight="1" spans="1:2">
      <c r="A3" s="212" t="s">
        <v>1902</v>
      </c>
      <c r="B3" s="212" t="s">
        <v>1899</v>
      </c>
    </row>
    <row r="4" s="204" customFormat="1" ht="36" customHeight="1" spans="1:2">
      <c r="A4" s="213"/>
      <c r="B4" s="214"/>
    </row>
    <row r="5" s="204" customFormat="1" ht="36" customHeight="1" spans="1:2">
      <c r="A5" s="213"/>
      <c r="B5" s="214"/>
    </row>
    <row r="6" s="204" customFormat="1" ht="36" customHeight="1" spans="1:2">
      <c r="A6" s="213"/>
      <c r="B6" s="214"/>
    </row>
    <row r="7" s="204" customFormat="1" ht="36" customHeight="1" spans="1:2">
      <c r="A7" s="213"/>
      <c r="B7" s="214"/>
    </row>
    <row r="8" s="204" customFormat="1" ht="36" customHeight="1" spans="1:2">
      <c r="A8" s="213"/>
      <c r="B8" s="214"/>
    </row>
    <row r="9" s="204" customFormat="1" ht="36" customHeight="1" spans="1:2">
      <c r="A9" s="213"/>
      <c r="B9" s="214"/>
    </row>
    <row r="10" s="204" customFormat="1" ht="36" customHeight="1" spans="1:2">
      <c r="A10" s="215"/>
      <c r="B10" s="214"/>
    </row>
    <row r="11" s="204" customFormat="1" ht="36" customHeight="1" spans="1:2">
      <c r="A11" s="216"/>
      <c r="B11" s="214"/>
    </row>
    <row r="12" s="204" customFormat="1" ht="36" customHeight="1" spans="1:2">
      <c r="A12" s="217"/>
      <c r="B12" s="214"/>
    </row>
    <row r="13" s="204" customFormat="1" ht="36" customHeight="1" spans="1:2">
      <c r="A13" s="217"/>
      <c r="B13" s="214"/>
    </row>
    <row r="14" s="204" customFormat="1" ht="36" customHeight="1" spans="1:2">
      <c r="A14" s="217"/>
      <c r="B14" s="214"/>
    </row>
    <row r="15" s="204" customFormat="1" ht="36" customHeight="1" spans="1:2">
      <c r="A15" s="217"/>
      <c r="B15" s="214"/>
    </row>
    <row r="16" s="204" customFormat="1" ht="36" customHeight="1" spans="1:2">
      <c r="A16" s="217"/>
      <c r="B16" s="214"/>
    </row>
    <row r="17" s="204" customFormat="1" ht="36" customHeight="1" spans="1:2">
      <c r="A17" s="217"/>
      <c r="B17" s="214"/>
    </row>
    <row r="18" s="204" customFormat="1" ht="36" customHeight="1" spans="1:2">
      <c r="A18" s="217"/>
      <c r="B18" s="214"/>
    </row>
    <row r="19" s="204" customFormat="1" ht="31" customHeight="1" spans="1:2">
      <c r="A19" s="218" t="s">
        <v>1900</v>
      </c>
      <c r="B19" s="219"/>
    </row>
    <row r="20" s="204" customFormat="1" ht="42" customHeight="1" spans="1:16377">
      <c r="A20" s="220" t="s">
        <v>1817</v>
      </c>
      <c r="B20" s="221"/>
      <c r="XEU20" s="207"/>
      <c r="XEV20" s="207"/>
      <c r="XEW20" s="207"/>
    </row>
    <row r="21" s="204" customFormat="1" spans="2:16377">
      <c r="B21" s="206"/>
      <c r="XEU21" s="207"/>
      <c r="XEV21" s="207"/>
      <c r="XEW21" s="207"/>
    </row>
  </sheetData>
  <mergeCells count="2">
    <mergeCell ref="A1:B1"/>
    <mergeCell ref="A20:B20"/>
  </mergeCells>
  <conditionalFormatting sqref="B3:G3">
    <cfRule type="cellIs" dxfId="0" priority="2" stopIfTrue="1" operator="lessThanOrEqual">
      <formula>-1</formula>
    </cfRule>
  </conditionalFormatting>
  <conditionalFormatting sqref="B4:G9">
    <cfRule type="cellIs" dxfId="0"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orientation="portrait" horizontalDpi="600"/>
  <headerFooter>
    <oddFooter>&amp;C&amp;16- &amp;P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B0F0"/>
  </sheetPr>
  <dimension ref="A1:F52"/>
  <sheetViews>
    <sheetView showGridLines="0" showZeros="0" view="pageBreakPreview" zoomScale="90" zoomScaleNormal="90" topLeftCell="B1" workbookViewId="0">
      <pane ySplit="3" topLeftCell="A29" activePane="bottomLeft" state="frozen"/>
      <selection/>
      <selection pane="bottomLeft" activeCell="B4" sqref="B4"/>
    </sheetView>
  </sheetViews>
  <sheetFormatPr defaultColWidth="9" defaultRowHeight="14.25" outlineLevelCol="5"/>
  <cols>
    <col min="1" max="1" width="12.75" style="206" customWidth="1"/>
    <col min="2" max="2" width="50.75" style="206" customWidth="1"/>
    <col min="3" max="5" width="20.6333333333333" style="206" customWidth="1"/>
    <col min="6" max="6" width="9.75" style="206" customWidth="1"/>
    <col min="7" max="16384" width="9" style="302"/>
  </cols>
  <sheetData>
    <row r="1" s="498" customFormat="1" ht="45" customHeight="1" spans="1:6">
      <c r="A1" s="464"/>
      <c r="B1" s="464" t="s">
        <v>69</v>
      </c>
      <c r="C1" s="464"/>
      <c r="D1" s="464"/>
      <c r="E1" s="464"/>
      <c r="F1" s="459"/>
    </row>
    <row r="2" ht="18.95" customHeight="1" spans="1:5">
      <c r="A2" s="522"/>
      <c r="B2" s="502"/>
      <c r="C2" s="374"/>
      <c r="E2" s="466" t="s">
        <v>2</v>
      </c>
    </row>
    <row r="3" s="499" customFormat="1" ht="45" customHeight="1" spans="1:6">
      <c r="A3" s="523" t="s">
        <v>3</v>
      </c>
      <c r="B3" s="497" t="s">
        <v>4</v>
      </c>
      <c r="C3" s="226" t="s">
        <v>5</v>
      </c>
      <c r="D3" s="226" t="s">
        <v>6</v>
      </c>
      <c r="E3" s="497" t="s">
        <v>7</v>
      </c>
      <c r="F3" s="524" t="s">
        <v>8</v>
      </c>
    </row>
    <row r="4" ht="37.5" customHeight="1" spans="1:6">
      <c r="A4" s="383" t="s">
        <v>70</v>
      </c>
      <c r="B4" s="525" t="s">
        <v>71</v>
      </c>
      <c r="C4" s="385">
        <v>41251</v>
      </c>
      <c r="D4" s="385">
        <v>56984</v>
      </c>
      <c r="E4" s="274">
        <f t="shared" ref="E4:E38" si="0">IF(C4&gt;0,D4/C4-1,IF(C4&lt;0,-(D4/C4-1),""))</f>
        <v>0.381</v>
      </c>
      <c r="F4" s="312" t="str">
        <f t="shared" ref="F4:F38" si="1">IF(LEN(A4)=3,"是",IF(B4&lt;&gt;"",IF(SUM(C4:D4)&lt;&gt;0,"是","否"),"是"))</f>
        <v>是</v>
      </c>
    </row>
    <row r="5" ht="37.5" customHeight="1" spans="1:6">
      <c r="A5" s="383" t="s">
        <v>72</v>
      </c>
      <c r="B5" s="526" t="s">
        <v>73</v>
      </c>
      <c r="C5" s="385"/>
      <c r="D5" s="385"/>
      <c r="E5" s="274" t="str">
        <f t="shared" si="0"/>
        <v/>
      </c>
      <c r="F5" s="312" t="str">
        <f t="shared" si="1"/>
        <v>是</v>
      </c>
    </row>
    <row r="6" ht="37.5" customHeight="1" spans="1:6">
      <c r="A6" s="383" t="s">
        <v>74</v>
      </c>
      <c r="B6" s="526" t="s">
        <v>75</v>
      </c>
      <c r="C6" s="385">
        <v>886</v>
      </c>
      <c r="D6" s="385">
        <v>893</v>
      </c>
      <c r="E6" s="274">
        <f t="shared" si="0"/>
        <v>0.008</v>
      </c>
      <c r="F6" s="312" t="str">
        <f t="shared" si="1"/>
        <v>是</v>
      </c>
    </row>
    <row r="7" ht="37.5" customHeight="1" spans="1:6">
      <c r="A7" s="383" t="s">
        <v>76</v>
      </c>
      <c r="B7" s="526" t="s">
        <v>77</v>
      </c>
      <c r="C7" s="385">
        <v>46827</v>
      </c>
      <c r="D7" s="385">
        <v>50579</v>
      </c>
      <c r="E7" s="274">
        <f t="shared" si="0"/>
        <v>0.08</v>
      </c>
      <c r="F7" s="312" t="str">
        <f t="shared" si="1"/>
        <v>是</v>
      </c>
    </row>
    <row r="8" ht="37.5" customHeight="1" spans="1:6">
      <c r="A8" s="383" t="s">
        <v>78</v>
      </c>
      <c r="B8" s="526" t="s">
        <v>79</v>
      </c>
      <c r="C8" s="385">
        <v>109693</v>
      </c>
      <c r="D8" s="385">
        <v>115616</v>
      </c>
      <c r="E8" s="274">
        <f t="shared" si="0"/>
        <v>0.054</v>
      </c>
      <c r="F8" s="312" t="str">
        <f t="shared" si="1"/>
        <v>是</v>
      </c>
    </row>
    <row r="9" ht="37.5" customHeight="1" spans="1:6">
      <c r="A9" s="383" t="s">
        <v>80</v>
      </c>
      <c r="B9" s="526" t="s">
        <v>81</v>
      </c>
      <c r="C9" s="385">
        <v>1050</v>
      </c>
      <c r="D9" s="385">
        <v>2397</v>
      </c>
      <c r="E9" s="274">
        <f t="shared" si="0"/>
        <v>1.283</v>
      </c>
      <c r="F9" s="312" t="str">
        <f t="shared" si="1"/>
        <v>是</v>
      </c>
    </row>
    <row r="10" ht="37.5" customHeight="1" spans="1:6">
      <c r="A10" s="383" t="s">
        <v>82</v>
      </c>
      <c r="B10" s="526" t="s">
        <v>83</v>
      </c>
      <c r="C10" s="385">
        <v>2743</v>
      </c>
      <c r="D10" s="385">
        <v>4938</v>
      </c>
      <c r="E10" s="274">
        <f t="shared" si="0"/>
        <v>0.8</v>
      </c>
      <c r="F10" s="312" t="str">
        <f t="shared" si="1"/>
        <v>是</v>
      </c>
    </row>
    <row r="11" ht="37.5" customHeight="1" spans="1:6">
      <c r="A11" s="383" t="s">
        <v>84</v>
      </c>
      <c r="B11" s="526" t="s">
        <v>85</v>
      </c>
      <c r="C11" s="385">
        <v>103536</v>
      </c>
      <c r="D11" s="385">
        <v>125289</v>
      </c>
      <c r="E11" s="274">
        <f t="shared" si="0"/>
        <v>0.21</v>
      </c>
      <c r="F11" s="312" t="str">
        <f t="shared" si="1"/>
        <v>是</v>
      </c>
    </row>
    <row r="12" ht="37.5" customHeight="1" spans="1:6">
      <c r="A12" s="383" t="s">
        <v>86</v>
      </c>
      <c r="B12" s="526" t="s">
        <v>87</v>
      </c>
      <c r="C12" s="385">
        <v>39176</v>
      </c>
      <c r="D12" s="385">
        <v>49651</v>
      </c>
      <c r="E12" s="274">
        <f t="shared" si="0"/>
        <v>0.267</v>
      </c>
      <c r="F12" s="312" t="str">
        <f t="shared" si="1"/>
        <v>是</v>
      </c>
    </row>
    <row r="13" ht="37.5" customHeight="1" spans="1:6">
      <c r="A13" s="383" t="s">
        <v>88</v>
      </c>
      <c r="B13" s="526" t="s">
        <v>89</v>
      </c>
      <c r="C13" s="385">
        <v>4642</v>
      </c>
      <c r="D13" s="385">
        <v>12996</v>
      </c>
      <c r="E13" s="274">
        <f t="shared" si="0"/>
        <v>1.8</v>
      </c>
      <c r="F13" s="312" t="str">
        <f t="shared" si="1"/>
        <v>是</v>
      </c>
    </row>
    <row r="14" ht="37.5" customHeight="1" spans="1:6">
      <c r="A14" s="383" t="s">
        <v>90</v>
      </c>
      <c r="B14" s="526" t="s">
        <v>91</v>
      </c>
      <c r="C14" s="385">
        <v>50422</v>
      </c>
      <c r="D14" s="385">
        <v>46863</v>
      </c>
      <c r="E14" s="274">
        <f t="shared" si="0"/>
        <v>-0.071</v>
      </c>
      <c r="F14" s="312" t="str">
        <f t="shared" si="1"/>
        <v>是</v>
      </c>
    </row>
    <row r="15" ht="37.5" customHeight="1" spans="1:6">
      <c r="A15" s="383" t="s">
        <v>92</v>
      </c>
      <c r="B15" s="526" t="s">
        <v>93</v>
      </c>
      <c r="C15" s="385">
        <v>12931</v>
      </c>
      <c r="D15" s="385">
        <v>16226</v>
      </c>
      <c r="E15" s="274">
        <f t="shared" si="0"/>
        <v>0.255</v>
      </c>
      <c r="F15" s="312" t="str">
        <f t="shared" si="1"/>
        <v>是</v>
      </c>
    </row>
    <row r="16" ht="37.5" customHeight="1" spans="1:6">
      <c r="A16" s="383" t="s">
        <v>94</v>
      </c>
      <c r="B16" s="526" t="s">
        <v>95</v>
      </c>
      <c r="C16" s="385">
        <v>3141</v>
      </c>
      <c r="D16" s="385">
        <v>3664</v>
      </c>
      <c r="E16" s="274">
        <f t="shared" si="0"/>
        <v>0.167</v>
      </c>
      <c r="F16" s="312" t="str">
        <f t="shared" si="1"/>
        <v>是</v>
      </c>
    </row>
    <row r="17" ht="37.5" customHeight="1" spans="1:6">
      <c r="A17" s="383" t="s">
        <v>96</v>
      </c>
      <c r="B17" s="526" t="s">
        <v>97</v>
      </c>
      <c r="C17" s="385">
        <v>1539</v>
      </c>
      <c r="D17" s="385">
        <v>1130</v>
      </c>
      <c r="E17" s="274">
        <f t="shared" si="0"/>
        <v>-0.266</v>
      </c>
      <c r="F17" s="312" t="str">
        <f t="shared" si="1"/>
        <v>是</v>
      </c>
    </row>
    <row r="18" ht="37.5" customHeight="1" spans="1:6">
      <c r="A18" s="383" t="s">
        <v>98</v>
      </c>
      <c r="B18" s="526" t="s">
        <v>99</v>
      </c>
      <c r="C18" s="385">
        <v>1242</v>
      </c>
      <c r="D18" s="385">
        <v>4463</v>
      </c>
      <c r="E18" s="274">
        <f t="shared" si="0"/>
        <v>2.593</v>
      </c>
      <c r="F18" s="312" t="str">
        <f t="shared" si="1"/>
        <v>是</v>
      </c>
    </row>
    <row r="19" ht="37.5" customHeight="1" spans="1:6">
      <c r="A19" s="383" t="s">
        <v>100</v>
      </c>
      <c r="B19" s="526" t="s">
        <v>101</v>
      </c>
      <c r="C19" s="385"/>
      <c r="D19" s="385"/>
      <c r="E19" s="274" t="str">
        <f t="shared" si="0"/>
        <v/>
      </c>
      <c r="F19" s="312" t="str">
        <f t="shared" si="1"/>
        <v>是</v>
      </c>
    </row>
    <row r="20" ht="37.5" customHeight="1" spans="1:6">
      <c r="A20" s="383" t="s">
        <v>102</v>
      </c>
      <c r="B20" s="526" t="s">
        <v>103</v>
      </c>
      <c r="C20" s="385"/>
      <c r="D20" s="385"/>
      <c r="E20" s="274" t="str">
        <f t="shared" si="0"/>
        <v/>
      </c>
      <c r="F20" s="312" t="str">
        <f t="shared" si="1"/>
        <v>是</v>
      </c>
    </row>
    <row r="21" ht="37.5" customHeight="1" spans="1:6">
      <c r="A21" s="383" t="s">
        <v>104</v>
      </c>
      <c r="B21" s="526" t="s">
        <v>105</v>
      </c>
      <c r="C21" s="385">
        <v>2575</v>
      </c>
      <c r="D21" s="385">
        <v>3566</v>
      </c>
      <c r="E21" s="274">
        <f t="shared" si="0"/>
        <v>0.385</v>
      </c>
      <c r="F21" s="312" t="str">
        <f t="shared" si="1"/>
        <v>是</v>
      </c>
    </row>
    <row r="22" ht="37.5" customHeight="1" spans="1:6">
      <c r="A22" s="383" t="s">
        <v>106</v>
      </c>
      <c r="B22" s="526" t="s">
        <v>107</v>
      </c>
      <c r="C22" s="385">
        <v>50829</v>
      </c>
      <c r="D22" s="385">
        <v>39517</v>
      </c>
      <c r="E22" s="274">
        <f t="shared" si="0"/>
        <v>-0.223</v>
      </c>
      <c r="F22" s="312" t="str">
        <f t="shared" si="1"/>
        <v>是</v>
      </c>
    </row>
    <row r="23" ht="37.5" customHeight="1" spans="1:6">
      <c r="A23" s="383" t="s">
        <v>108</v>
      </c>
      <c r="B23" s="526" t="s">
        <v>109</v>
      </c>
      <c r="C23" s="385">
        <v>906</v>
      </c>
      <c r="D23" s="385">
        <v>912</v>
      </c>
      <c r="E23" s="274">
        <f t="shared" si="0"/>
        <v>0.007</v>
      </c>
      <c r="F23" s="312" t="str">
        <f t="shared" si="1"/>
        <v>是</v>
      </c>
    </row>
    <row r="24" ht="37.5" customHeight="1" spans="1:6">
      <c r="A24" s="383" t="s">
        <v>110</v>
      </c>
      <c r="B24" s="526" t="s">
        <v>111</v>
      </c>
      <c r="C24" s="385">
        <v>5835</v>
      </c>
      <c r="D24" s="385">
        <v>5724</v>
      </c>
      <c r="E24" s="274">
        <f t="shared" si="0"/>
        <v>-0.019</v>
      </c>
      <c r="F24" s="312" t="str">
        <f t="shared" si="1"/>
        <v>是</v>
      </c>
    </row>
    <row r="25" ht="37.5" customHeight="1" spans="1:6">
      <c r="A25" s="383" t="s">
        <v>112</v>
      </c>
      <c r="B25" s="526" t="s">
        <v>113</v>
      </c>
      <c r="C25" s="385"/>
      <c r="D25" s="385">
        <v>4254</v>
      </c>
      <c r="E25" s="274" t="str">
        <f t="shared" si="0"/>
        <v/>
      </c>
      <c r="F25" s="312" t="str">
        <f t="shared" si="1"/>
        <v>是</v>
      </c>
    </row>
    <row r="26" ht="37.5" customHeight="1" spans="1:6">
      <c r="A26" s="383" t="s">
        <v>114</v>
      </c>
      <c r="B26" s="526" t="s">
        <v>115</v>
      </c>
      <c r="C26" s="385">
        <v>9381</v>
      </c>
      <c r="D26" s="385">
        <v>9208</v>
      </c>
      <c r="E26" s="274">
        <f t="shared" si="0"/>
        <v>-0.018</v>
      </c>
      <c r="F26" s="312" t="str">
        <f t="shared" si="1"/>
        <v>是</v>
      </c>
    </row>
    <row r="27" ht="37.5" customHeight="1" spans="1:6">
      <c r="A27" s="383" t="s">
        <v>116</v>
      </c>
      <c r="B27" s="526" t="s">
        <v>117</v>
      </c>
      <c r="C27" s="385">
        <v>4</v>
      </c>
      <c r="D27" s="385">
        <v>300</v>
      </c>
      <c r="E27" s="274">
        <f t="shared" si="0"/>
        <v>74</v>
      </c>
      <c r="F27" s="312" t="str">
        <f t="shared" si="1"/>
        <v>是</v>
      </c>
    </row>
    <row r="28" ht="37.5" customHeight="1" spans="1:6">
      <c r="A28" s="383" t="s">
        <v>118</v>
      </c>
      <c r="B28" s="526" t="s">
        <v>119</v>
      </c>
      <c r="C28" s="385"/>
      <c r="D28" s="385">
        <v>13018</v>
      </c>
      <c r="E28" s="274" t="str">
        <f t="shared" si="0"/>
        <v/>
      </c>
      <c r="F28" s="312" t="str">
        <f t="shared" si="1"/>
        <v>是</v>
      </c>
    </row>
    <row r="29" ht="37.5" customHeight="1" spans="1:6">
      <c r="A29" s="383"/>
      <c r="B29" s="526"/>
      <c r="C29" s="385"/>
      <c r="D29" s="385"/>
      <c r="E29" s="274" t="str">
        <f t="shared" si="0"/>
        <v/>
      </c>
      <c r="F29" s="312" t="str">
        <f t="shared" si="1"/>
        <v>是</v>
      </c>
    </row>
    <row r="30" s="373" customFormat="1" ht="37.5" customHeight="1" spans="1:6">
      <c r="A30" s="511"/>
      <c r="B30" s="512" t="s">
        <v>120</v>
      </c>
      <c r="C30" s="478">
        <f>SUM(C4:C28)</f>
        <v>488609</v>
      </c>
      <c r="D30" s="478">
        <f>SUM(D4:D28)</f>
        <v>568188</v>
      </c>
      <c r="E30" s="274">
        <f t="shared" si="0"/>
        <v>0.163</v>
      </c>
      <c r="F30" s="312" t="str">
        <f t="shared" si="1"/>
        <v>是</v>
      </c>
    </row>
    <row r="31" ht="37.5" customHeight="1" spans="1:6">
      <c r="A31" s="381">
        <v>230</v>
      </c>
      <c r="B31" s="527" t="s">
        <v>121</v>
      </c>
      <c r="C31" s="478">
        <f>SUM(C32:C36)</f>
        <v>87779</v>
      </c>
      <c r="D31" s="478">
        <f>SUM(D32:D36)</f>
        <v>83594</v>
      </c>
      <c r="E31" s="274">
        <f t="shared" si="0"/>
        <v>-0.048</v>
      </c>
      <c r="F31" s="312" t="str">
        <f t="shared" si="1"/>
        <v>是</v>
      </c>
    </row>
    <row r="32" ht="37.5" customHeight="1" spans="1:6">
      <c r="A32" s="528">
        <v>23006</v>
      </c>
      <c r="B32" s="529" t="s">
        <v>122</v>
      </c>
      <c r="C32" s="385">
        <v>84481</v>
      </c>
      <c r="D32" s="385">
        <v>83594</v>
      </c>
      <c r="E32" s="274">
        <f t="shared" si="0"/>
        <v>-0.01</v>
      </c>
      <c r="F32" s="312" t="str">
        <f t="shared" si="1"/>
        <v>是</v>
      </c>
    </row>
    <row r="33" ht="36" customHeight="1" spans="1:6">
      <c r="A33" s="383">
        <v>23008</v>
      </c>
      <c r="B33" s="529" t="s">
        <v>123</v>
      </c>
      <c r="C33" s="385">
        <v>0</v>
      </c>
      <c r="D33" s="385"/>
      <c r="E33" s="274" t="str">
        <f t="shared" si="0"/>
        <v/>
      </c>
      <c r="F33" s="312" t="str">
        <f t="shared" si="1"/>
        <v>否</v>
      </c>
    </row>
    <row r="34" ht="37.5" customHeight="1" spans="1:6">
      <c r="A34" s="530">
        <v>23015</v>
      </c>
      <c r="B34" s="510" t="s">
        <v>124</v>
      </c>
      <c r="C34" s="385">
        <v>3250</v>
      </c>
      <c r="D34" s="385"/>
      <c r="E34" s="274">
        <f t="shared" si="0"/>
        <v>-1</v>
      </c>
      <c r="F34" s="312" t="str">
        <f t="shared" si="1"/>
        <v>是</v>
      </c>
    </row>
    <row r="35" s="501" customFormat="1" ht="36" customHeight="1" spans="1:6">
      <c r="A35" s="530">
        <v>23016</v>
      </c>
      <c r="B35" s="510" t="s">
        <v>125</v>
      </c>
      <c r="C35" s="385"/>
      <c r="D35" s="385"/>
      <c r="E35" s="274" t="str">
        <f t="shared" si="0"/>
        <v/>
      </c>
      <c r="F35" s="312" t="str">
        <f t="shared" si="1"/>
        <v>否</v>
      </c>
    </row>
    <row r="36" s="501" customFormat="1" ht="36" customHeight="1" spans="1:6">
      <c r="A36" s="530"/>
      <c r="B36" s="510" t="s">
        <v>126</v>
      </c>
      <c r="C36" s="385">
        <v>48</v>
      </c>
      <c r="D36" s="385"/>
      <c r="E36" s="274"/>
      <c r="F36" s="312"/>
    </row>
    <row r="37" s="501" customFormat="1" ht="37.5" customHeight="1" spans="1:6">
      <c r="A37" s="381">
        <v>231</v>
      </c>
      <c r="B37" s="236" t="s">
        <v>127</v>
      </c>
      <c r="C37" s="478">
        <v>4900</v>
      </c>
      <c r="D37" s="478">
        <v>184790</v>
      </c>
      <c r="E37" s="274">
        <f>IF(C37&gt;0,D37/C37-1,IF(C37&lt;0,-(D37/C37-1),""))</f>
        <v>36.712</v>
      </c>
      <c r="F37" s="312" t="str">
        <f>IF(LEN(A37)=3,"是",IF(B37&lt;&gt;"",IF(SUM(C37:D37)&lt;&gt;0,"是","否"),"是"))</f>
        <v>是</v>
      </c>
    </row>
    <row r="38" s="501" customFormat="1" ht="37.5" customHeight="1" spans="1:6">
      <c r="A38" s="381">
        <v>23009</v>
      </c>
      <c r="B38" s="531" t="s">
        <v>128</v>
      </c>
      <c r="C38" s="478">
        <v>43469</v>
      </c>
      <c r="D38" s="478">
        <v>0</v>
      </c>
      <c r="E38" s="274">
        <f>IF(C38&gt;0,D38/C38-1,IF(C38&lt;0,-(D38/C38-1),""))</f>
        <v>-1</v>
      </c>
      <c r="F38" s="312" t="str">
        <f>IF(LEN(A38)=3,"是",IF(B38&lt;&gt;"",IF(SUM(C38:D38)&lt;&gt;0,"是","否"),"是"))</f>
        <v>是</v>
      </c>
    </row>
    <row r="39" ht="37.5" customHeight="1" spans="1:6">
      <c r="A39" s="511"/>
      <c r="B39" s="520" t="s">
        <v>129</v>
      </c>
      <c r="C39" s="478">
        <f>C38+C37+C31+C30</f>
        <v>624757</v>
      </c>
      <c r="D39" s="478">
        <f>D38+D37+D31+D30</f>
        <v>836572</v>
      </c>
      <c r="E39" s="274">
        <f>IF(C39&gt;0,D39/C39-1,IF(C39&lt;0,-(D39/C39-1),""))</f>
        <v>0.339</v>
      </c>
      <c r="F39" s="312" t="str">
        <f>IF(LEN(A39)=3,"是",IF(B39&lt;&gt;"",IF(SUM(C39:D39)&lt;&gt;0,"是","否"),"是"))</f>
        <v>是</v>
      </c>
    </row>
    <row r="40" spans="2:4">
      <c r="B40" s="532"/>
      <c r="D40" s="533"/>
    </row>
    <row r="42" spans="4:4">
      <c r="D42" s="533"/>
    </row>
    <row r="44" spans="4:4">
      <c r="D44" s="533"/>
    </row>
    <row r="45" spans="4:4">
      <c r="D45" s="533"/>
    </row>
    <row r="47" spans="4:4">
      <c r="D47" s="533"/>
    </row>
    <row r="48" spans="4:4">
      <c r="D48" s="533"/>
    </row>
    <row r="49" spans="4:4">
      <c r="D49" s="533"/>
    </row>
    <row r="50" spans="4:4">
      <c r="D50" s="533"/>
    </row>
    <row r="52" spans="4:4">
      <c r="D52" s="533"/>
    </row>
  </sheetData>
  <mergeCells count="1">
    <mergeCell ref="B1:E1"/>
  </mergeCells>
  <conditionalFormatting sqref="C34">
    <cfRule type="expression" dxfId="1" priority="14" stopIfTrue="1">
      <formula>"len($A:$A)=3"</formula>
    </cfRule>
  </conditionalFormatting>
  <conditionalFormatting sqref="D38">
    <cfRule type="cellIs" dxfId="2" priority="1" stopIfTrue="1" operator="lessThan">
      <formula>0</formula>
    </cfRule>
    <cfRule type="cellIs" dxfId="0" priority="2" stopIfTrue="1" operator="greaterThan">
      <formula>5</formula>
    </cfRule>
  </conditionalFormatting>
  <conditionalFormatting sqref="D33:D34">
    <cfRule type="cellIs" dxfId="2" priority="29" stopIfTrue="1" operator="lessThan">
      <formula>0</formula>
    </cfRule>
    <cfRule type="cellIs" dxfId="0" priority="30" stopIfTrue="1" operator="greaterThan">
      <formula>5</formula>
    </cfRule>
  </conditionalFormatting>
  <conditionalFormatting sqref="F4:F40">
    <cfRule type="cellIs" dxfId="2" priority="11" stopIfTrue="1" operator="lessThan">
      <formula>0</formula>
    </cfRule>
  </conditionalFormatting>
  <conditionalFormatting sqref="E2 D32 D40:E45">
    <cfRule type="cellIs" dxfId="0" priority="27" stopIfTrue="1" operator="lessThanOrEqual">
      <formula>-1</formula>
    </cfRule>
  </conditionalFormatting>
  <conditionalFormatting sqref="A34:B36">
    <cfRule type="expression" dxfId="1" priority="9"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0">
    <tabColor rgb="FF00B0F0"/>
  </sheetPr>
  <dimension ref="A1:E42"/>
  <sheetViews>
    <sheetView showGridLines="0" showZeros="0" view="pageBreakPreview" zoomScaleNormal="115" topLeftCell="A25" workbookViewId="0">
      <selection activeCell="A3" sqref="A3"/>
    </sheetView>
  </sheetViews>
  <sheetFormatPr defaultColWidth="9" defaultRowHeight="14.25" outlineLevelCol="4"/>
  <cols>
    <col min="1" max="1" width="52.4416666666667" style="174" customWidth="1"/>
    <col min="2" max="4" width="20.6333333333333" style="174" customWidth="1"/>
    <col min="5" max="5" width="5.38333333333333" style="174" hidden="1" customWidth="1"/>
    <col min="6" max="16384" width="9" style="174"/>
  </cols>
  <sheetData>
    <row r="1" ht="45" customHeight="1" spans="1:4">
      <c r="A1" s="175" t="s">
        <v>1903</v>
      </c>
      <c r="B1" s="175"/>
      <c r="C1" s="175"/>
      <c r="D1" s="175"/>
    </row>
    <row r="2" s="188" customFormat="1" ht="20.1" customHeight="1" spans="1:4">
      <c r="A2" s="189"/>
      <c r="B2" s="190"/>
      <c r="C2" s="191"/>
      <c r="D2" s="192" t="s">
        <v>2</v>
      </c>
    </row>
    <row r="3" ht="45" customHeight="1" spans="1:5">
      <c r="A3" s="193" t="s">
        <v>1904</v>
      </c>
      <c r="B3" s="122" t="s">
        <v>5</v>
      </c>
      <c r="C3" s="122" t="s">
        <v>6</v>
      </c>
      <c r="D3" s="122" t="s">
        <v>7</v>
      </c>
      <c r="E3" s="188" t="s">
        <v>8</v>
      </c>
    </row>
    <row r="4" ht="36" customHeight="1" spans="1:5">
      <c r="A4" s="194" t="s">
        <v>1905</v>
      </c>
      <c r="B4" s="195"/>
      <c r="C4" s="196"/>
      <c r="D4" s="127"/>
      <c r="E4" s="197" t="str">
        <f t="shared" ref="E4:E38" si="0">IF(A4&lt;&gt;"",IF(SUM(B4:C4)&lt;&gt;0,"是","否"),"是")</f>
        <v>否</v>
      </c>
    </row>
    <row r="5" ht="36" customHeight="1" spans="1:5">
      <c r="A5" s="198" t="s">
        <v>1906</v>
      </c>
      <c r="B5" s="199"/>
      <c r="C5" s="199"/>
      <c r="D5" s="131"/>
      <c r="E5" s="197" t="str">
        <f t="shared" si="0"/>
        <v>否</v>
      </c>
    </row>
    <row r="6" ht="36" customHeight="1" spans="1:5">
      <c r="A6" s="198" t="s">
        <v>1907</v>
      </c>
      <c r="B6" s="199"/>
      <c r="C6" s="200"/>
      <c r="D6" s="131"/>
      <c r="E6" s="197" t="str">
        <f t="shared" si="0"/>
        <v>否</v>
      </c>
    </row>
    <row r="7" s="173" customFormat="1" ht="36" customHeight="1" spans="1:5">
      <c r="A7" s="198" t="s">
        <v>1908</v>
      </c>
      <c r="B7" s="199"/>
      <c r="C7" s="200"/>
      <c r="D7" s="131"/>
      <c r="E7" s="197" t="str">
        <f t="shared" si="0"/>
        <v>否</v>
      </c>
    </row>
    <row r="8" ht="36" customHeight="1" spans="1:5">
      <c r="A8" s="194" t="s">
        <v>1909</v>
      </c>
      <c r="B8" s="195"/>
      <c r="C8" s="195"/>
      <c r="D8" s="132"/>
      <c r="E8" s="197" t="str">
        <f t="shared" si="0"/>
        <v>否</v>
      </c>
    </row>
    <row r="9" ht="36" customHeight="1" spans="1:5">
      <c r="A9" s="198" t="s">
        <v>1906</v>
      </c>
      <c r="B9" s="199"/>
      <c r="C9" s="200"/>
      <c r="D9" s="131"/>
      <c r="E9" s="197" t="str">
        <f t="shared" si="0"/>
        <v>否</v>
      </c>
    </row>
    <row r="10" ht="36" customHeight="1" spans="1:5">
      <c r="A10" s="198" t="s">
        <v>1907</v>
      </c>
      <c r="B10" s="199"/>
      <c r="C10" s="200"/>
      <c r="D10" s="131"/>
      <c r="E10" s="197" t="str">
        <f t="shared" si="0"/>
        <v>否</v>
      </c>
    </row>
    <row r="11" ht="36" customHeight="1" spans="1:5">
      <c r="A11" s="198" t="s">
        <v>1908</v>
      </c>
      <c r="B11" s="199"/>
      <c r="C11" s="200"/>
      <c r="D11" s="131"/>
      <c r="E11" s="197" t="str">
        <f t="shared" si="0"/>
        <v>否</v>
      </c>
    </row>
    <row r="12" ht="36" customHeight="1" spans="1:5">
      <c r="A12" s="194" t="s">
        <v>1910</v>
      </c>
      <c r="B12" s="195"/>
      <c r="C12" s="196"/>
      <c r="D12" s="132"/>
      <c r="E12" s="197" t="str">
        <f t="shared" si="0"/>
        <v>否</v>
      </c>
    </row>
    <row r="13" ht="36" customHeight="1" spans="1:5">
      <c r="A13" s="198" t="s">
        <v>1906</v>
      </c>
      <c r="B13" s="199"/>
      <c r="C13" s="200"/>
      <c r="D13" s="131"/>
      <c r="E13" s="197" t="str">
        <f t="shared" si="0"/>
        <v>否</v>
      </c>
    </row>
    <row r="14" ht="36" customHeight="1" spans="1:5">
      <c r="A14" s="198" t="s">
        <v>1907</v>
      </c>
      <c r="B14" s="199"/>
      <c r="C14" s="200"/>
      <c r="D14" s="131"/>
      <c r="E14" s="197" t="str">
        <f t="shared" si="0"/>
        <v>否</v>
      </c>
    </row>
    <row r="15" ht="36" hidden="1" customHeight="1" spans="1:5">
      <c r="A15" s="198" t="s">
        <v>1908</v>
      </c>
      <c r="B15" s="199">
        <v>0</v>
      </c>
      <c r="C15" s="200"/>
      <c r="D15" s="131" t="str">
        <f>IF(B15&gt;0,C15/B15-1,IF(B15&lt;0,-(C15/B15-1),""))</f>
        <v/>
      </c>
      <c r="E15" s="197" t="str">
        <f t="shared" si="0"/>
        <v>否</v>
      </c>
    </row>
    <row r="16" ht="36" customHeight="1" spans="1:5">
      <c r="A16" s="194" t="s">
        <v>1911</v>
      </c>
      <c r="B16" s="195"/>
      <c r="C16" s="196"/>
      <c r="D16" s="132"/>
      <c r="E16" s="197" t="str">
        <f t="shared" si="0"/>
        <v>否</v>
      </c>
    </row>
    <row r="17" ht="36" customHeight="1" spans="1:5">
      <c r="A17" s="198" t="s">
        <v>1906</v>
      </c>
      <c r="B17" s="199"/>
      <c r="C17" s="163"/>
      <c r="D17" s="131"/>
      <c r="E17" s="197" t="str">
        <f t="shared" si="0"/>
        <v>否</v>
      </c>
    </row>
    <row r="18" ht="36" customHeight="1" spans="1:5">
      <c r="A18" s="198" t="s">
        <v>1907</v>
      </c>
      <c r="B18" s="199"/>
      <c r="C18" s="163"/>
      <c r="D18" s="131"/>
      <c r="E18" s="197" t="str">
        <f t="shared" si="0"/>
        <v>否</v>
      </c>
    </row>
    <row r="19" ht="36" customHeight="1" spans="1:5">
      <c r="A19" s="198" t="s">
        <v>1908</v>
      </c>
      <c r="B19" s="199"/>
      <c r="C19" s="163"/>
      <c r="D19" s="131"/>
      <c r="E19" s="197" t="str">
        <f t="shared" si="0"/>
        <v>否</v>
      </c>
    </row>
    <row r="20" ht="36" customHeight="1" spans="1:5">
      <c r="A20" s="194" t="s">
        <v>1912</v>
      </c>
      <c r="B20" s="195"/>
      <c r="C20" s="196"/>
      <c r="D20" s="132"/>
      <c r="E20" s="197" t="str">
        <f t="shared" si="0"/>
        <v>否</v>
      </c>
    </row>
    <row r="21" ht="36" customHeight="1" spans="1:5">
      <c r="A21" s="198" t="s">
        <v>1906</v>
      </c>
      <c r="B21" s="199"/>
      <c r="C21" s="196"/>
      <c r="D21" s="131"/>
      <c r="E21" s="197" t="str">
        <f t="shared" si="0"/>
        <v>否</v>
      </c>
    </row>
    <row r="22" ht="36" customHeight="1" spans="1:5">
      <c r="A22" s="198" t="s">
        <v>1907</v>
      </c>
      <c r="B22" s="199"/>
      <c r="C22" s="199"/>
      <c r="D22" s="131"/>
      <c r="E22" s="197" t="str">
        <f t="shared" si="0"/>
        <v>否</v>
      </c>
    </row>
    <row r="23" ht="36" customHeight="1" spans="1:5">
      <c r="A23" s="198" t="s">
        <v>1908</v>
      </c>
      <c r="B23" s="199"/>
      <c r="C23" s="200"/>
      <c r="D23" s="145"/>
      <c r="E23" s="197" t="str">
        <f t="shared" si="0"/>
        <v>否</v>
      </c>
    </row>
    <row r="24" ht="36" customHeight="1" spans="1:5">
      <c r="A24" s="194" t="s">
        <v>1913</v>
      </c>
      <c r="B24" s="201"/>
      <c r="C24" s="196"/>
      <c r="D24" s="132"/>
      <c r="E24" s="197" t="str">
        <f t="shared" si="0"/>
        <v>否</v>
      </c>
    </row>
    <row r="25" ht="36" customHeight="1" spans="1:5">
      <c r="A25" s="198" t="s">
        <v>1906</v>
      </c>
      <c r="B25" s="199"/>
      <c r="C25" s="202"/>
      <c r="D25" s="131"/>
      <c r="E25" s="197" t="str">
        <f t="shared" si="0"/>
        <v>否</v>
      </c>
    </row>
    <row r="26" ht="36" customHeight="1" spans="1:5">
      <c r="A26" s="198" t="s">
        <v>1907</v>
      </c>
      <c r="B26" s="199"/>
      <c r="C26" s="199"/>
      <c r="D26" s="131"/>
      <c r="E26" s="197" t="str">
        <f t="shared" si="0"/>
        <v>否</v>
      </c>
    </row>
    <row r="27" ht="36" customHeight="1" spans="1:5">
      <c r="A27" s="198" t="s">
        <v>1908</v>
      </c>
      <c r="B27" s="199"/>
      <c r="C27" s="199"/>
      <c r="D27" s="131"/>
      <c r="E27" s="197" t="str">
        <f t="shared" si="0"/>
        <v>否</v>
      </c>
    </row>
    <row r="28" ht="36" customHeight="1" spans="1:5">
      <c r="A28" s="194" t="s">
        <v>1914</v>
      </c>
      <c r="B28" s="195"/>
      <c r="C28" s="196"/>
      <c r="D28" s="132"/>
      <c r="E28" s="197" t="str">
        <f t="shared" si="0"/>
        <v>否</v>
      </c>
    </row>
    <row r="29" ht="36" customHeight="1" spans="1:5">
      <c r="A29" s="198" t="s">
        <v>1906</v>
      </c>
      <c r="B29" s="199"/>
      <c r="C29" s="202"/>
      <c r="D29" s="131"/>
      <c r="E29" s="197" t="str">
        <f t="shared" si="0"/>
        <v>否</v>
      </c>
    </row>
    <row r="30" ht="36" customHeight="1" spans="1:5">
      <c r="A30" s="198" t="s">
        <v>1907</v>
      </c>
      <c r="B30" s="199"/>
      <c r="C30" s="202"/>
      <c r="D30" s="131"/>
      <c r="E30" s="197" t="str">
        <f t="shared" si="0"/>
        <v>否</v>
      </c>
    </row>
    <row r="31" ht="36" customHeight="1" spans="1:5">
      <c r="A31" s="198" t="s">
        <v>1908</v>
      </c>
      <c r="B31" s="199"/>
      <c r="C31" s="202"/>
      <c r="D31" s="131"/>
      <c r="E31" s="197" t="str">
        <f t="shared" si="0"/>
        <v>否</v>
      </c>
    </row>
    <row r="32" ht="36" customHeight="1" spans="1:5">
      <c r="A32" s="143" t="s">
        <v>1915</v>
      </c>
      <c r="B32" s="201"/>
      <c r="C32" s="201"/>
      <c r="D32" s="145"/>
      <c r="E32" s="197" t="str">
        <f t="shared" si="0"/>
        <v>否</v>
      </c>
    </row>
    <row r="33" ht="36" customHeight="1" spans="1:5">
      <c r="A33" s="198" t="s">
        <v>1916</v>
      </c>
      <c r="B33" s="199"/>
      <c r="C33" s="199"/>
      <c r="D33" s="145"/>
      <c r="E33" s="197" t="str">
        <f t="shared" si="0"/>
        <v>否</v>
      </c>
    </row>
    <row r="34" ht="36" customHeight="1" spans="1:5">
      <c r="A34" s="198" t="s">
        <v>1917</v>
      </c>
      <c r="B34" s="199"/>
      <c r="C34" s="199"/>
      <c r="D34" s="145"/>
      <c r="E34" s="197" t="str">
        <f t="shared" si="0"/>
        <v>否</v>
      </c>
    </row>
    <row r="35" ht="36" customHeight="1" spans="1:5">
      <c r="A35" s="198" t="s">
        <v>1918</v>
      </c>
      <c r="B35" s="199"/>
      <c r="C35" s="199"/>
      <c r="D35" s="145"/>
      <c r="E35" s="197" t="str">
        <f t="shared" si="0"/>
        <v>否</v>
      </c>
    </row>
    <row r="36" ht="36" customHeight="1" spans="1:5">
      <c r="A36" s="147" t="s">
        <v>1919</v>
      </c>
      <c r="B36" s="195"/>
      <c r="C36" s="195"/>
      <c r="D36" s="132"/>
      <c r="E36" s="197" t="str">
        <f t="shared" si="0"/>
        <v>否</v>
      </c>
    </row>
    <row r="37" ht="36" customHeight="1" spans="1:5">
      <c r="A37" s="203" t="s">
        <v>1920</v>
      </c>
      <c r="B37" s="195"/>
      <c r="C37" s="196"/>
      <c r="D37" s="132"/>
      <c r="E37" s="197" t="str">
        <f t="shared" si="0"/>
        <v>否</v>
      </c>
    </row>
    <row r="38" ht="36" customHeight="1" spans="1:5">
      <c r="A38" s="143" t="s">
        <v>1921</v>
      </c>
      <c r="B38" s="195"/>
      <c r="C38" s="195"/>
      <c r="D38" s="132"/>
      <c r="E38" s="197" t="str">
        <f t="shared" si="0"/>
        <v>否</v>
      </c>
    </row>
    <row r="39" spans="1:3">
      <c r="A39" s="174" t="s">
        <v>1922</v>
      </c>
      <c r="B39" s="187"/>
      <c r="C39" s="187"/>
    </row>
    <row r="40" spans="2:3">
      <c r="B40" s="187"/>
      <c r="C40" s="187"/>
    </row>
    <row r="41" spans="2:3">
      <c r="B41" s="187"/>
      <c r="C41" s="187"/>
    </row>
    <row r="42" spans="2:3">
      <c r="B42" s="187"/>
      <c r="C42" s="187"/>
    </row>
  </sheetData>
  <autoFilter ref="A3:E39">
    <filterColumn colId="4">
      <customFilters>
        <customFilter operator="equal" val="是"/>
      </customFilters>
    </filterColumn>
    <extLst/>
  </autoFilter>
  <mergeCells count="1">
    <mergeCell ref="A1:D1"/>
  </mergeCells>
  <conditionalFormatting sqref="D36">
    <cfRule type="cellIs" dxfId="3" priority="1" stopIfTrue="1" operator="lessThanOrEqual">
      <formula>-1</formula>
    </cfRule>
  </conditionalFormatting>
  <conditionalFormatting sqref="E4:E38">
    <cfRule type="cellIs" dxfId="3" priority="4" stopIfTrue="1" operator="lessThanOrEqual">
      <formula>-1</formula>
    </cfRule>
  </conditionalFormatting>
  <conditionalFormatting sqref="E5:E38">
    <cfRule type="cellIs" dxfId="3" priority="2" stopIfTrue="1" operator="lessThanOrEqual">
      <formula>-1</formula>
    </cfRule>
  </conditionalFormatting>
  <conditionalFormatting sqref="D5:D22 D37:D38 C25 C29:C31 D24:D31 C23 C6:C7 C9:C11 C13:C15 C17:C19">
    <cfRule type="cellIs" dxfId="3" priority="3"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B0F0"/>
  </sheetPr>
  <dimension ref="A1:E26"/>
  <sheetViews>
    <sheetView showGridLines="0" showZeros="0" view="pageBreakPreview" zoomScaleNormal="100" workbookViewId="0">
      <pane ySplit="3" topLeftCell="A16" activePane="bottomLeft" state="frozen"/>
      <selection/>
      <selection pane="bottomLeft" activeCell="D22" sqref="D22"/>
    </sheetView>
  </sheetViews>
  <sheetFormatPr defaultColWidth="9" defaultRowHeight="14.25" outlineLevelCol="4"/>
  <cols>
    <col min="1" max="1" width="45.6333333333333" style="174" customWidth="1"/>
    <col min="2" max="4" width="20.6333333333333" style="174" customWidth="1"/>
    <col min="5" max="5" width="12.75" style="174" hidden="1" customWidth="1"/>
    <col min="6" max="16384" width="9" style="174"/>
  </cols>
  <sheetData>
    <row r="1" ht="45" customHeight="1" spans="1:4">
      <c r="A1" s="175" t="s">
        <v>1923</v>
      </c>
      <c r="B1" s="175"/>
      <c r="C1" s="175"/>
      <c r="D1" s="175"/>
    </row>
    <row r="2" ht="20.1" customHeight="1" spans="1:4">
      <c r="A2" s="176"/>
      <c r="B2" s="177"/>
      <c r="C2" s="178"/>
      <c r="D2" s="179" t="s">
        <v>1924</v>
      </c>
    </row>
    <row r="3" ht="45" customHeight="1" spans="1:5">
      <c r="A3" s="121" t="s">
        <v>1210</v>
      </c>
      <c r="B3" s="122" t="s">
        <v>5</v>
      </c>
      <c r="C3" s="122" t="s">
        <v>6</v>
      </c>
      <c r="D3" s="122" t="s">
        <v>7</v>
      </c>
      <c r="E3" s="180" t="s">
        <v>8</v>
      </c>
    </row>
    <row r="4" ht="36" customHeight="1" spans="1:5">
      <c r="A4" s="124" t="s">
        <v>1925</v>
      </c>
      <c r="B4" s="146"/>
      <c r="C4" s="146"/>
      <c r="D4" s="127"/>
      <c r="E4" s="181" t="str">
        <f t="shared" ref="E4:E22" si="0">IF(A4&lt;&gt;"",IF(SUM(B4:C4)&lt;&gt;0,"是","否"),"是")</f>
        <v>否</v>
      </c>
    </row>
    <row r="5" ht="36" customHeight="1" spans="1:5">
      <c r="A5" s="128" t="s">
        <v>1926</v>
      </c>
      <c r="B5" s="167"/>
      <c r="C5" s="167"/>
      <c r="D5" s="182"/>
      <c r="E5" s="181" t="str">
        <f t="shared" si="0"/>
        <v>否</v>
      </c>
    </row>
    <row r="6" ht="36" customHeight="1" spans="1:5">
      <c r="A6" s="183" t="s">
        <v>1927</v>
      </c>
      <c r="B6" s="146"/>
      <c r="C6" s="146"/>
      <c r="D6" s="184"/>
      <c r="E6" s="181" t="str">
        <f t="shared" si="0"/>
        <v>否</v>
      </c>
    </row>
    <row r="7" ht="36" customHeight="1" spans="1:5">
      <c r="A7" s="128" t="s">
        <v>1926</v>
      </c>
      <c r="B7" s="167"/>
      <c r="C7" s="185"/>
      <c r="D7" s="182"/>
      <c r="E7" s="181" t="str">
        <f t="shared" si="0"/>
        <v>否</v>
      </c>
    </row>
    <row r="8" s="173" customFormat="1" ht="36" customHeight="1" spans="1:5">
      <c r="A8" s="124" t="s">
        <v>1928</v>
      </c>
      <c r="B8" s="146"/>
      <c r="C8" s="146"/>
      <c r="D8" s="184"/>
      <c r="E8" s="181" t="str">
        <f t="shared" si="0"/>
        <v>否</v>
      </c>
    </row>
    <row r="9" s="173" customFormat="1" ht="36" customHeight="1" spans="1:5">
      <c r="A9" s="128" t="s">
        <v>1926</v>
      </c>
      <c r="B9" s="167"/>
      <c r="C9" s="185"/>
      <c r="D9" s="182"/>
      <c r="E9" s="181" t="str">
        <f t="shared" si="0"/>
        <v>否</v>
      </c>
    </row>
    <row r="10" s="173" customFormat="1" ht="36" customHeight="1" spans="1:5">
      <c r="A10" s="124" t="s">
        <v>1929</v>
      </c>
      <c r="B10" s="146"/>
      <c r="C10" s="146"/>
      <c r="D10" s="184"/>
      <c r="E10" s="181" t="str">
        <f t="shared" si="0"/>
        <v>否</v>
      </c>
    </row>
    <row r="11" s="173" customFormat="1" ht="36" customHeight="1" spans="1:5">
      <c r="A11" s="128" t="s">
        <v>1926</v>
      </c>
      <c r="B11" s="167"/>
      <c r="C11" s="133"/>
      <c r="D11" s="182"/>
      <c r="E11" s="181" t="str">
        <f t="shared" si="0"/>
        <v>否</v>
      </c>
    </row>
    <row r="12" s="173" customFormat="1" ht="36" customHeight="1" spans="1:5">
      <c r="A12" s="124" t="s">
        <v>1930</v>
      </c>
      <c r="B12" s="146"/>
      <c r="C12" s="146"/>
      <c r="D12" s="184"/>
      <c r="E12" s="181" t="str">
        <f t="shared" si="0"/>
        <v>否</v>
      </c>
    </row>
    <row r="13" s="173" customFormat="1" ht="36" customHeight="1" spans="1:5">
      <c r="A13" s="128" t="s">
        <v>1926</v>
      </c>
      <c r="B13" s="167"/>
      <c r="C13" s="133"/>
      <c r="D13" s="182"/>
      <c r="E13" s="181" t="str">
        <f t="shared" si="0"/>
        <v>否</v>
      </c>
    </row>
    <row r="14" s="173" customFormat="1" ht="36" customHeight="1" spans="1:5">
      <c r="A14" s="124" t="s">
        <v>1931</v>
      </c>
      <c r="B14" s="146"/>
      <c r="C14" s="146"/>
      <c r="D14" s="184"/>
      <c r="E14" s="181" t="str">
        <f t="shared" si="0"/>
        <v>否</v>
      </c>
    </row>
    <row r="15" ht="36" customHeight="1" spans="1:5">
      <c r="A15" s="128" t="s">
        <v>1926</v>
      </c>
      <c r="B15" s="167"/>
      <c r="C15" s="185"/>
      <c r="D15" s="182"/>
      <c r="E15" s="181" t="str">
        <f t="shared" si="0"/>
        <v>否</v>
      </c>
    </row>
    <row r="16" ht="36" customHeight="1" spans="1:5">
      <c r="A16" s="124" t="s">
        <v>1932</v>
      </c>
      <c r="B16" s="146"/>
      <c r="C16" s="146"/>
      <c r="D16" s="184"/>
      <c r="E16" s="181" t="str">
        <f t="shared" si="0"/>
        <v>否</v>
      </c>
    </row>
    <row r="17" ht="36" customHeight="1" spans="1:5">
      <c r="A17" s="128" t="s">
        <v>1926</v>
      </c>
      <c r="B17" s="167"/>
      <c r="C17" s="142"/>
      <c r="D17" s="182"/>
      <c r="E17" s="181" t="str">
        <f t="shared" si="0"/>
        <v>否</v>
      </c>
    </row>
    <row r="18" ht="36" customHeight="1" spans="1:5">
      <c r="A18" s="143" t="s">
        <v>1933</v>
      </c>
      <c r="B18" s="146"/>
      <c r="C18" s="146"/>
      <c r="D18" s="184"/>
      <c r="E18" s="181" t="str">
        <f t="shared" si="0"/>
        <v>否</v>
      </c>
    </row>
    <row r="19" ht="36" customHeight="1" spans="1:5">
      <c r="A19" s="128" t="s">
        <v>1934</v>
      </c>
      <c r="B19" s="167"/>
      <c r="C19" s="167"/>
      <c r="D19" s="182"/>
      <c r="E19" s="181" t="str">
        <f t="shared" si="0"/>
        <v>否</v>
      </c>
    </row>
    <row r="20" ht="36" customHeight="1" spans="1:5">
      <c r="A20" s="186" t="s">
        <v>1935</v>
      </c>
      <c r="B20" s="146"/>
      <c r="C20" s="146"/>
      <c r="D20" s="184"/>
      <c r="E20" s="181" t="str">
        <f t="shared" si="0"/>
        <v>否</v>
      </c>
    </row>
    <row r="21" ht="36" customHeight="1" spans="1:5">
      <c r="A21" s="147" t="s">
        <v>1936</v>
      </c>
      <c r="B21" s="146"/>
      <c r="C21" s="146"/>
      <c r="D21" s="184"/>
      <c r="E21" s="181" t="str">
        <f t="shared" si="0"/>
        <v>否</v>
      </c>
    </row>
    <row r="22" ht="36" customHeight="1" spans="1:5">
      <c r="A22" s="143" t="s">
        <v>1937</v>
      </c>
      <c r="B22" s="146"/>
      <c r="C22" s="146"/>
      <c r="D22" s="184"/>
      <c r="E22" s="181" t="str">
        <f t="shared" si="0"/>
        <v>否</v>
      </c>
    </row>
    <row r="23" ht="25" customHeight="1" spans="1:3">
      <c r="A23" s="174" t="s">
        <v>1922</v>
      </c>
      <c r="B23" s="187"/>
      <c r="C23" s="187"/>
    </row>
    <row r="24" spans="2:3">
      <c r="B24" s="187"/>
      <c r="C24" s="187"/>
    </row>
    <row r="25" spans="2:3">
      <c r="B25" s="187"/>
      <c r="C25" s="187"/>
    </row>
    <row r="26" spans="2:3">
      <c r="B26" s="187"/>
      <c r="C26" s="187"/>
    </row>
  </sheetData>
  <autoFilter ref="A3:E23">
    <extLst/>
  </autoFilter>
  <mergeCells count="1">
    <mergeCell ref="A1:D1"/>
  </mergeCells>
  <conditionalFormatting sqref="E4:E22">
    <cfRule type="cellIs" dxfId="3"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2">
    <tabColor rgb="FF00B0F0"/>
  </sheetPr>
  <dimension ref="A1:E42"/>
  <sheetViews>
    <sheetView showGridLines="0" showZeros="0" view="pageBreakPreview" zoomScaleNormal="100" workbookViewId="0">
      <pane ySplit="3" topLeftCell="A22" activePane="bottomLeft" state="frozen"/>
      <selection/>
      <selection pane="bottomLeft" activeCell="B22" sqref="B22"/>
    </sheetView>
  </sheetViews>
  <sheetFormatPr defaultColWidth="9" defaultRowHeight="14.25" outlineLevelCol="4"/>
  <cols>
    <col min="1" max="1" width="46.1333333333333" style="153" customWidth="1"/>
    <col min="2" max="4" width="20.6333333333333" style="153" customWidth="1"/>
    <col min="5" max="5" width="5" style="153" hidden="1" customWidth="1"/>
    <col min="6" max="16384" width="9" style="153"/>
  </cols>
  <sheetData>
    <row r="1" ht="45" customHeight="1" spans="1:4">
      <c r="A1" s="154" t="s">
        <v>1938</v>
      </c>
      <c r="B1" s="154"/>
      <c r="C1" s="154"/>
      <c r="D1" s="154"/>
    </row>
    <row r="2" ht="20.1" customHeight="1" spans="1:4">
      <c r="A2" s="155"/>
      <c r="B2" s="156"/>
      <c r="C2" s="157"/>
      <c r="D2" s="158" t="s">
        <v>2</v>
      </c>
    </row>
    <row r="3" ht="45" customHeight="1" spans="1:5">
      <c r="A3" s="159" t="s">
        <v>1904</v>
      </c>
      <c r="B3" s="122" t="s">
        <v>5</v>
      </c>
      <c r="C3" s="122" t="s">
        <v>6</v>
      </c>
      <c r="D3" s="122" t="s">
        <v>7</v>
      </c>
      <c r="E3" s="123" t="s">
        <v>8</v>
      </c>
    </row>
    <row r="4" ht="36" customHeight="1" spans="1:5">
      <c r="A4" s="160" t="s">
        <v>1905</v>
      </c>
      <c r="B4" s="161"/>
      <c r="C4" s="126"/>
      <c r="D4" s="127"/>
      <c r="E4" s="123" t="str">
        <f t="shared" ref="E4:E38" si="0">IF(A4&lt;&gt;"",IF(SUM(B4:C4)&lt;&gt;0,"是","否"),"是")</f>
        <v>否</v>
      </c>
    </row>
    <row r="5" ht="36" customHeight="1" spans="1:5">
      <c r="A5" s="162" t="s">
        <v>1906</v>
      </c>
      <c r="B5" s="163"/>
      <c r="C5" s="163"/>
      <c r="D5" s="164"/>
      <c r="E5" s="123" t="str">
        <f t="shared" si="0"/>
        <v>否</v>
      </c>
    </row>
    <row r="6" ht="36" customHeight="1" spans="1:5">
      <c r="A6" s="162" t="s">
        <v>1907</v>
      </c>
      <c r="B6" s="163"/>
      <c r="C6" s="163"/>
      <c r="D6" s="164"/>
      <c r="E6" s="123" t="str">
        <f t="shared" si="0"/>
        <v>否</v>
      </c>
    </row>
    <row r="7" s="152" customFormat="1" ht="36" customHeight="1" spans="1:5">
      <c r="A7" s="162" t="s">
        <v>1908</v>
      </c>
      <c r="B7" s="163"/>
      <c r="C7" s="163"/>
      <c r="D7" s="164"/>
      <c r="E7" s="123" t="str">
        <f t="shared" si="0"/>
        <v>否</v>
      </c>
    </row>
    <row r="8" s="152" customFormat="1" ht="36" customHeight="1" spans="1:5">
      <c r="A8" s="165" t="s">
        <v>1909</v>
      </c>
      <c r="B8" s="161"/>
      <c r="C8" s="161"/>
      <c r="D8" s="166"/>
      <c r="E8" s="123" t="str">
        <f t="shared" si="0"/>
        <v>否</v>
      </c>
    </row>
    <row r="9" s="152" customFormat="1" ht="36" customHeight="1" spans="1:5">
      <c r="A9" s="162" t="s">
        <v>1906</v>
      </c>
      <c r="B9" s="163"/>
      <c r="C9" s="163"/>
      <c r="D9" s="164"/>
      <c r="E9" s="123" t="str">
        <f t="shared" si="0"/>
        <v>否</v>
      </c>
    </row>
    <row r="10" s="152" customFormat="1" ht="36" customHeight="1" spans="1:5">
      <c r="A10" s="162" t="s">
        <v>1907</v>
      </c>
      <c r="B10" s="163"/>
      <c r="C10" s="163"/>
      <c r="D10" s="164"/>
      <c r="E10" s="123" t="str">
        <f t="shared" si="0"/>
        <v>否</v>
      </c>
    </row>
    <row r="11" s="152" customFormat="1" ht="36" customHeight="1" spans="1:5">
      <c r="A11" s="162" t="s">
        <v>1908</v>
      </c>
      <c r="B11" s="163"/>
      <c r="C11" s="163"/>
      <c r="D11" s="164"/>
      <c r="E11" s="123" t="str">
        <f t="shared" si="0"/>
        <v>否</v>
      </c>
    </row>
    <row r="12" s="152" customFormat="1" ht="36" customHeight="1" spans="1:5">
      <c r="A12" s="160" t="s">
        <v>1910</v>
      </c>
      <c r="B12" s="161"/>
      <c r="C12" s="161"/>
      <c r="D12" s="166"/>
      <c r="E12" s="123" t="str">
        <f t="shared" si="0"/>
        <v>否</v>
      </c>
    </row>
    <row r="13" ht="36" hidden="1" customHeight="1" spans="1:5">
      <c r="A13" s="162" t="s">
        <v>1906</v>
      </c>
      <c r="B13" s="163"/>
      <c r="C13" s="167"/>
      <c r="D13" s="168" t="str">
        <f>IF(B13&gt;0,C13/B13-1,IF(B13&lt;0,-(C13/B13-1),""))</f>
        <v/>
      </c>
      <c r="E13" s="123" t="str">
        <f t="shared" si="0"/>
        <v>否</v>
      </c>
    </row>
    <row r="14" ht="36" customHeight="1" spans="1:5">
      <c r="A14" s="162" t="s">
        <v>1907</v>
      </c>
      <c r="B14" s="163"/>
      <c r="C14" s="163"/>
      <c r="D14" s="164"/>
      <c r="E14" s="123" t="str">
        <f t="shared" si="0"/>
        <v>否</v>
      </c>
    </row>
    <row r="15" ht="36" hidden="1" customHeight="1" spans="1:5">
      <c r="A15" s="162" t="s">
        <v>1908</v>
      </c>
      <c r="B15" s="163"/>
      <c r="C15" s="167"/>
      <c r="D15" s="168" t="str">
        <f>IF(B15&gt;0,C15/B15-1,IF(B15&lt;0,-(C15/B15-1),""))</f>
        <v/>
      </c>
      <c r="E15" s="123" t="str">
        <f t="shared" si="0"/>
        <v>否</v>
      </c>
    </row>
    <row r="16" ht="36" customHeight="1" spans="1:5">
      <c r="A16" s="160" t="s">
        <v>1911</v>
      </c>
      <c r="B16" s="161"/>
      <c r="C16" s="161"/>
      <c r="D16" s="166"/>
      <c r="E16" s="123" t="str">
        <f t="shared" si="0"/>
        <v>否</v>
      </c>
    </row>
    <row r="17" ht="36" customHeight="1" spans="1:5">
      <c r="A17" s="162" t="s">
        <v>1906</v>
      </c>
      <c r="B17" s="163"/>
      <c r="C17" s="163"/>
      <c r="D17" s="164"/>
      <c r="E17" s="123" t="str">
        <f t="shared" si="0"/>
        <v>否</v>
      </c>
    </row>
    <row r="18" ht="36" customHeight="1" spans="1:5">
      <c r="A18" s="162" t="s">
        <v>1907</v>
      </c>
      <c r="B18" s="163"/>
      <c r="C18" s="163"/>
      <c r="D18" s="164"/>
      <c r="E18" s="123" t="str">
        <f t="shared" si="0"/>
        <v>否</v>
      </c>
    </row>
    <row r="19" ht="36" customHeight="1" spans="1:5">
      <c r="A19" s="162" t="s">
        <v>1908</v>
      </c>
      <c r="B19" s="163"/>
      <c r="C19" s="169"/>
      <c r="D19" s="164"/>
      <c r="E19" s="123" t="str">
        <f t="shared" si="0"/>
        <v>否</v>
      </c>
    </row>
    <row r="20" ht="36" customHeight="1" spans="1:5">
      <c r="A20" s="160" t="s">
        <v>1912</v>
      </c>
      <c r="B20" s="161"/>
      <c r="C20" s="161"/>
      <c r="D20" s="166"/>
      <c r="E20" s="123" t="str">
        <f t="shared" si="0"/>
        <v>否</v>
      </c>
    </row>
    <row r="21" ht="36" customHeight="1" spans="1:5">
      <c r="A21" s="162" t="s">
        <v>1906</v>
      </c>
      <c r="B21" s="163"/>
      <c r="C21" s="133"/>
      <c r="D21" s="164"/>
      <c r="E21" s="123" t="str">
        <f t="shared" si="0"/>
        <v>否</v>
      </c>
    </row>
    <row r="22" ht="36" customHeight="1" spans="1:5">
      <c r="A22" s="162" t="s">
        <v>1907</v>
      </c>
      <c r="B22" s="163"/>
      <c r="C22" s="163"/>
      <c r="D22" s="164"/>
      <c r="E22" s="123" t="str">
        <f t="shared" si="0"/>
        <v>否</v>
      </c>
    </row>
    <row r="23" ht="36" hidden="1" customHeight="1" spans="1:5">
      <c r="A23" s="162" t="s">
        <v>1908</v>
      </c>
      <c r="B23" s="163">
        <v>0</v>
      </c>
      <c r="C23" s="133"/>
      <c r="D23" s="164" t="str">
        <f>IF(B23&gt;0,C23/B23-1,IF(B23&lt;0,-(C23/B23-1),""))</f>
        <v/>
      </c>
      <c r="E23" s="123" t="str">
        <f t="shared" si="0"/>
        <v>否</v>
      </c>
    </row>
    <row r="24" ht="36" hidden="1" customHeight="1" spans="1:5">
      <c r="A24" s="160" t="s">
        <v>1913</v>
      </c>
      <c r="B24" s="161"/>
      <c r="C24" s="126"/>
      <c r="D24" s="166" t="str">
        <f>IF(B24&gt;0,C24/B24-1,IF(B24&lt;0,-(C24/B24-1),""))</f>
        <v/>
      </c>
      <c r="E24" s="123" t="str">
        <f t="shared" si="0"/>
        <v>否</v>
      </c>
    </row>
    <row r="25" ht="36" hidden="1" customHeight="1" spans="1:5">
      <c r="A25" s="162" t="s">
        <v>1906</v>
      </c>
      <c r="B25" s="163"/>
      <c r="C25" s="126"/>
      <c r="D25" s="166" t="str">
        <f>IF(B25&gt;0,C25/B25-1,IF(B25&lt;0,-(C25/B25-1),""))</f>
        <v/>
      </c>
      <c r="E25" s="123" t="str">
        <f t="shared" si="0"/>
        <v>否</v>
      </c>
    </row>
    <row r="26" ht="36" hidden="1" customHeight="1" spans="1:5">
      <c r="A26" s="162" t="s">
        <v>1907</v>
      </c>
      <c r="B26" s="163"/>
      <c r="C26" s="126"/>
      <c r="D26" s="166" t="str">
        <f>IF(B26&gt;0,C26/B26-1,IF(B26&lt;0,-(C26/B26-1),""))</f>
        <v/>
      </c>
      <c r="E26" s="123" t="str">
        <f t="shared" si="0"/>
        <v>否</v>
      </c>
    </row>
    <row r="27" ht="36" hidden="1" customHeight="1" spans="1:5">
      <c r="A27" s="162" t="s">
        <v>1908</v>
      </c>
      <c r="B27" s="163"/>
      <c r="C27" s="126"/>
      <c r="D27" s="166" t="str">
        <f>IF(B27&gt;0,C27/B27-1,IF(B27&lt;0,-(C27/B27-1),""))</f>
        <v/>
      </c>
      <c r="E27" s="123" t="str">
        <f t="shared" si="0"/>
        <v>否</v>
      </c>
    </row>
    <row r="28" ht="36" customHeight="1" spans="1:5">
      <c r="A28" s="160" t="s">
        <v>1914</v>
      </c>
      <c r="B28" s="161"/>
      <c r="C28" s="126"/>
      <c r="D28" s="166"/>
      <c r="E28" s="123" t="str">
        <f t="shared" si="0"/>
        <v>否</v>
      </c>
    </row>
    <row r="29" ht="36" customHeight="1" spans="1:5">
      <c r="A29" s="162" t="s">
        <v>1906</v>
      </c>
      <c r="B29" s="163"/>
      <c r="C29" s="163"/>
      <c r="D29" s="170"/>
      <c r="E29" s="123" t="str">
        <f t="shared" si="0"/>
        <v>否</v>
      </c>
    </row>
    <row r="30" ht="36" customHeight="1" spans="1:5">
      <c r="A30" s="162" t="s">
        <v>1907</v>
      </c>
      <c r="B30" s="163"/>
      <c r="C30" s="163"/>
      <c r="D30" s="170"/>
      <c r="E30" s="123" t="str">
        <f t="shared" si="0"/>
        <v>否</v>
      </c>
    </row>
    <row r="31" ht="36" customHeight="1" spans="1:5">
      <c r="A31" s="162" t="s">
        <v>1908</v>
      </c>
      <c r="B31" s="163"/>
      <c r="C31" s="163"/>
      <c r="D31" s="170"/>
      <c r="E31" s="123" t="str">
        <f t="shared" si="0"/>
        <v>否</v>
      </c>
    </row>
    <row r="32" ht="36" customHeight="1" spans="1:5">
      <c r="A32" s="143" t="s">
        <v>1915</v>
      </c>
      <c r="B32" s="161"/>
      <c r="C32" s="161"/>
      <c r="D32" s="166"/>
      <c r="E32" s="123" t="str">
        <f t="shared" si="0"/>
        <v>否</v>
      </c>
    </row>
    <row r="33" ht="36" customHeight="1" spans="1:5">
      <c r="A33" s="162" t="s">
        <v>1916</v>
      </c>
      <c r="B33" s="163"/>
      <c r="C33" s="163"/>
      <c r="D33" s="170"/>
      <c r="E33" s="123" t="str">
        <f t="shared" si="0"/>
        <v>否</v>
      </c>
    </row>
    <row r="34" ht="36" customHeight="1" spans="1:5">
      <c r="A34" s="162" t="s">
        <v>1917</v>
      </c>
      <c r="B34" s="163"/>
      <c r="C34" s="163"/>
      <c r="D34" s="170"/>
      <c r="E34" s="123" t="str">
        <f t="shared" si="0"/>
        <v>否</v>
      </c>
    </row>
    <row r="35" ht="36" customHeight="1" spans="1:5">
      <c r="A35" s="162" t="s">
        <v>1918</v>
      </c>
      <c r="B35" s="163"/>
      <c r="C35" s="163"/>
      <c r="D35" s="170"/>
      <c r="E35" s="123" t="str">
        <f t="shared" si="0"/>
        <v>否</v>
      </c>
    </row>
    <row r="36" ht="36" customHeight="1" spans="1:5">
      <c r="A36" s="147" t="s">
        <v>1919</v>
      </c>
      <c r="B36" s="161"/>
      <c r="C36" s="161"/>
      <c r="D36" s="166"/>
      <c r="E36" s="123" t="str">
        <f t="shared" si="0"/>
        <v>否</v>
      </c>
    </row>
    <row r="37" ht="36" customHeight="1" spans="1:5">
      <c r="A37" s="147" t="s">
        <v>1920</v>
      </c>
      <c r="B37" s="161"/>
      <c r="C37" s="126"/>
      <c r="D37" s="166"/>
      <c r="E37" s="123" t="str">
        <f t="shared" si="0"/>
        <v>否</v>
      </c>
    </row>
    <row r="38" ht="36" customHeight="1" spans="1:5">
      <c r="A38" s="143" t="s">
        <v>1921</v>
      </c>
      <c r="B38" s="161"/>
      <c r="C38" s="161"/>
      <c r="D38" s="171"/>
      <c r="E38" s="123" t="str">
        <f t="shared" si="0"/>
        <v>否</v>
      </c>
    </row>
    <row r="39" spans="1:3">
      <c r="A39" s="153" t="s">
        <v>1922</v>
      </c>
      <c r="B39" s="172"/>
      <c r="C39" s="172"/>
    </row>
    <row r="40" spans="2:3">
      <c r="B40" s="172"/>
      <c r="C40" s="172"/>
    </row>
    <row r="41" spans="2:3">
      <c r="B41" s="172"/>
      <c r="C41" s="172"/>
    </row>
    <row r="42" spans="2:3">
      <c r="B42" s="172"/>
      <c r="C42" s="172"/>
    </row>
  </sheetData>
  <autoFilter ref="A3:E39">
    <filterColumn colId="4">
      <customFilters>
        <customFilter operator="equal" val="是"/>
      </customFilters>
    </filterColumn>
    <extLst/>
  </autoFilter>
  <mergeCells count="1">
    <mergeCell ref="A1:D1"/>
  </mergeCells>
  <conditionalFormatting sqref="E28:E32">
    <cfRule type="cellIs" dxfId="4" priority="1"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3">
    <tabColor rgb="FF00B0F0"/>
  </sheetPr>
  <dimension ref="A1:F26"/>
  <sheetViews>
    <sheetView showGridLines="0" showZeros="0" view="pageBreakPreview" zoomScaleNormal="100" workbookViewId="0">
      <selection activeCell="C6" sqref="C6"/>
    </sheetView>
  </sheetViews>
  <sheetFormatPr defaultColWidth="9" defaultRowHeight="14.25" outlineLevelCol="5"/>
  <cols>
    <col min="1" max="1" width="50.75" style="114" customWidth="1"/>
    <col min="2" max="3" width="20.6333333333333" style="115" customWidth="1"/>
    <col min="4" max="4" width="20.6333333333333" style="114" customWidth="1"/>
    <col min="5" max="5" width="5.13333333333333" style="114" hidden="1" customWidth="1"/>
    <col min="6" max="7" width="12.6333333333333" style="114"/>
    <col min="8" max="246" width="9" style="114"/>
    <col min="247" max="247" width="41.6333333333333" style="114" customWidth="1"/>
    <col min="248" max="249" width="14.5" style="114" customWidth="1"/>
    <col min="250" max="250" width="13.8833333333333" style="114" customWidth="1"/>
    <col min="251" max="253" width="9" style="114"/>
    <col min="254" max="255" width="10.5" style="114" customWidth="1"/>
    <col min="256" max="502" width="9" style="114"/>
    <col min="503" max="503" width="41.6333333333333" style="114" customWidth="1"/>
    <col min="504" max="505" width="14.5" style="114" customWidth="1"/>
    <col min="506" max="506" width="13.8833333333333" style="114" customWidth="1"/>
    <col min="507" max="509" width="9" style="114"/>
    <col min="510" max="511" width="10.5" style="114" customWidth="1"/>
    <col min="512" max="758" width="9" style="114"/>
    <col min="759" max="759" width="41.6333333333333" style="114" customWidth="1"/>
    <col min="760" max="761" width="14.5" style="114" customWidth="1"/>
    <col min="762" max="762" width="13.8833333333333" style="114" customWidth="1"/>
    <col min="763" max="765" width="9" style="114"/>
    <col min="766" max="767" width="10.5" style="114" customWidth="1"/>
    <col min="768" max="1014" width="9" style="114"/>
    <col min="1015" max="1015" width="41.6333333333333" style="114" customWidth="1"/>
    <col min="1016" max="1017" width="14.5" style="114" customWidth="1"/>
    <col min="1018" max="1018" width="13.8833333333333" style="114" customWidth="1"/>
    <col min="1019" max="1021" width="9" style="114"/>
    <col min="1022" max="1023" width="10.5" style="114" customWidth="1"/>
    <col min="1024" max="1270" width="9" style="114"/>
    <col min="1271" max="1271" width="41.6333333333333" style="114" customWidth="1"/>
    <col min="1272" max="1273" width="14.5" style="114" customWidth="1"/>
    <col min="1274" max="1274" width="13.8833333333333" style="114" customWidth="1"/>
    <col min="1275" max="1277" width="9" style="114"/>
    <col min="1278" max="1279" width="10.5" style="114" customWidth="1"/>
    <col min="1280" max="1526" width="9" style="114"/>
    <col min="1527" max="1527" width="41.6333333333333" style="114" customWidth="1"/>
    <col min="1528" max="1529" width="14.5" style="114" customWidth="1"/>
    <col min="1530" max="1530" width="13.8833333333333" style="114" customWidth="1"/>
    <col min="1531" max="1533" width="9" style="114"/>
    <col min="1534" max="1535" width="10.5" style="114" customWidth="1"/>
    <col min="1536" max="1782" width="9" style="114"/>
    <col min="1783" max="1783" width="41.6333333333333" style="114" customWidth="1"/>
    <col min="1784" max="1785" width="14.5" style="114" customWidth="1"/>
    <col min="1786" max="1786" width="13.8833333333333" style="114" customWidth="1"/>
    <col min="1787" max="1789" width="9" style="114"/>
    <col min="1790" max="1791" width="10.5" style="114" customWidth="1"/>
    <col min="1792" max="2038" width="9" style="114"/>
    <col min="2039" max="2039" width="41.6333333333333" style="114" customWidth="1"/>
    <col min="2040" max="2041" width="14.5" style="114" customWidth="1"/>
    <col min="2042" max="2042" width="13.8833333333333" style="114" customWidth="1"/>
    <col min="2043" max="2045" width="9" style="114"/>
    <col min="2046" max="2047" width="10.5" style="114" customWidth="1"/>
    <col min="2048" max="2294" width="9" style="114"/>
    <col min="2295" max="2295" width="41.6333333333333" style="114" customWidth="1"/>
    <col min="2296" max="2297" width="14.5" style="114" customWidth="1"/>
    <col min="2298" max="2298" width="13.8833333333333" style="114" customWidth="1"/>
    <col min="2299" max="2301" width="9" style="114"/>
    <col min="2302" max="2303" width="10.5" style="114" customWidth="1"/>
    <col min="2304" max="2550" width="9" style="114"/>
    <col min="2551" max="2551" width="41.6333333333333" style="114" customWidth="1"/>
    <col min="2552" max="2553" width="14.5" style="114" customWidth="1"/>
    <col min="2554" max="2554" width="13.8833333333333" style="114" customWidth="1"/>
    <col min="2555" max="2557" width="9" style="114"/>
    <col min="2558" max="2559" width="10.5" style="114" customWidth="1"/>
    <col min="2560" max="2806" width="9" style="114"/>
    <col min="2807" max="2807" width="41.6333333333333" style="114" customWidth="1"/>
    <col min="2808" max="2809" width="14.5" style="114" customWidth="1"/>
    <col min="2810" max="2810" width="13.8833333333333" style="114" customWidth="1"/>
    <col min="2811" max="2813" width="9" style="114"/>
    <col min="2814" max="2815" width="10.5" style="114" customWidth="1"/>
    <col min="2816" max="3062" width="9" style="114"/>
    <col min="3063" max="3063" width="41.6333333333333" style="114" customWidth="1"/>
    <col min="3064" max="3065" width="14.5" style="114" customWidth="1"/>
    <col min="3066" max="3066" width="13.8833333333333" style="114" customWidth="1"/>
    <col min="3067" max="3069" width="9" style="114"/>
    <col min="3070" max="3071" width="10.5" style="114" customWidth="1"/>
    <col min="3072" max="3318" width="9" style="114"/>
    <col min="3319" max="3319" width="41.6333333333333" style="114" customWidth="1"/>
    <col min="3320" max="3321" width="14.5" style="114" customWidth="1"/>
    <col min="3322" max="3322" width="13.8833333333333" style="114" customWidth="1"/>
    <col min="3323" max="3325" width="9" style="114"/>
    <col min="3326" max="3327" width="10.5" style="114" customWidth="1"/>
    <col min="3328" max="3574" width="9" style="114"/>
    <col min="3575" max="3575" width="41.6333333333333" style="114" customWidth="1"/>
    <col min="3576" max="3577" width="14.5" style="114" customWidth="1"/>
    <col min="3578" max="3578" width="13.8833333333333" style="114" customWidth="1"/>
    <col min="3579" max="3581" width="9" style="114"/>
    <col min="3582" max="3583" width="10.5" style="114" customWidth="1"/>
    <col min="3584" max="3830" width="9" style="114"/>
    <col min="3831" max="3831" width="41.6333333333333" style="114" customWidth="1"/>
    <col min="3832" max="3833" width="14.5" style="114" customWidth="1"/>
    <col min="3834" max="3834" width="13.8833333333333" style="114" customWidth="1"/>
    <col min="3835" max="3837" width="9" style="114"/>
    <col min="3838" max="3839" width="10.5" style="114" customWidth="1"/>
    <col min="3840" max="4086" width="9" style="114"/>
    <col min="4087" max="4087" width="41.6333333333333" style="114" customWidth="1"/>
    <col min="4088" max="4089" width="14.5" style="114" customWidth="1"/>
    <col min="4090" max="4090" width="13.8833333333333" style="114" customWidth="1"/>
    <col min="4091" max="4093" width="9" style="114"/>
    <col min="4094" max="4095" width="10.5" style="114" customWidth="1"/>
    <col min="4096" max="4342" width="9" style="114"/>
    <col min="4343" max="4343" width="41.6333333333333" style="114" customWidth="1"/>
    <col min="4344" max="4345" width="14.5" style="114" customWidth="1"/>
    <col min="4346" max="4346" width="13.8833333333333" style="114" customWidth="1"/>
    <col min="4347" max="4349" width="9" style="114"/>
    <col min="4350" max="4351" width="10.5" style="114" customWidth="1"/>
    <col min="4352" max="4598" width="9" style="114"/>
    <col min="4599" max="4599" width="41.6333333333333" style="114" customWidth="1"/>
    <col min="4600" max="4601" width="14.5" style="114" customWidth="1"/>
    <col min="4602" max="4602" width="13.8833333333333" style="114" customWidth="1"/>
    <col min="4603" max="4605" width="9" style="114"/>
    <col min="4606" max="4607" width="10.5" style="114" customWidth="1"/>
    <col min="4608" max="4854" width="9" style="114"/>
    <col min="4855" max="4855" width="41.6333333333333" style="114" customWidth="1"/>
    <col min="4856" max="4857" width="14.5" style="114" customWidth="1"/>
    <col min="4858" max="4858" width="13.8833333333333" style="114" customWidth="1"/>
    <col min="4859" max="4861" width="9" style="114"/>
    <col min="4862" max="4863" width="10.5" style="114" customWidth="1"/>
    <col min="4864" max="5110" width="9" style="114"/>
    <col min="5111" max="5111" width="41.6333333333333" style="114" customWidth="1"/>
    <col min="5112" max="5113" width="14.5" style="114" customWidth="1"/>
    <col min="5114" max="5114" width="13.8833333333333" style="114" customWidth="1"/>
    <col min="5115" max="5117" width="9" style="114"/>
    <col min="5118" max="5119" width="10.5" style="114" customWidth="1"/>
    <col min="5120" max="5366" width="9" style="114"/>
    <col min="5367" max="5367" width="41.6333333333333" style="114" customWidth="1"/>
    <col min="5368" max="5369" width="14.5" style="114" customWidth="1"/>
    <col min="5370" max="5370" width="13.8833333333333" style="114" customWidth="1"/>
    <col min="5371" max="5373" width="9" style="114"/>
    <col min="5374" max="5375" width="10.5" style="114" customWidth="1"/>
    <col min="5376" max="5622" width="9" style="114"/>
    <col min="5623" max="5623" width="41.6333333333333" style="114" customWidth="1"/>
    <col min="5624" max="5625" width="14.5" style="114" customWidth="1"/>
    <col min="5626" max="5626" width="13.8833333333333" style="114" customWidth="1"/>
    <col min="5627" max="5629" width="9" style="114"/>
    <col min="5630" max="5631" width="10.5" style="114" customWidth="1"/>
    <col min="5632" max="5878" width="9" style="114"/>
    <col min="5879" max="5879" width="41.6333333333333" style="114" customWidth="1"/>
    <col min="5880" max="5881" width="14.5" style="114" customWidth="1"/>
    <col min="5882" max="5882" width="13.8833333333333" style="114" customWidth="1"/>
    <col min="5883" max="5885" width="9" style="114"/>
    <col min="5886" max="5887" width="10.5" style="114" customWidth="1"/>
    <col min="5888" max="6134" width="9" style="114"/>
    <col min="6135" max="6135" width="41.6333333333333" style="114" customWidth="1"/>
    <col min="6136" max="6137" width="14.5" style="114" customWidth="1"/>
    <col min="6138" max="6138" width="13.8833333333333" style="114" customWidth="1"/>
    <col min="6139" max="6141" width="9" style="114"/>
    <col min="6142" max="6143" width="10.5" style="114" customWidth="1"/>
    <col min="6144" max="6390" width="9" style="114"/>
    <col min="6391" max="6391" width="41.6333333333333" style="114" customWidth="1"/>
    <col min="6392" max="6393" width="14.5" style="114" customWidth="1"/>
    <col min="6394" max="6394" width="13.8833333333333" style="114" customWidth="1"/>
    <col min="6395" max="6397" width="9" style="114"/>
    <col min="6398" max="6399" width="10.5" style="114" customWidth="1"/>
    <col min="6400" max="6646" width="9" style="114"/>
    <col min="6647" max="6647" width="41.6333333333333" style="114" customWidth="1"/>
    <col min="6648" max="6649" width="14.5" style="114" customWidth="1"/>
    <col min="6650" max="6650" width="13.8833333333333" style="114" customWidth="1"/>
    <col min="6651" max="6653" width="9" style="114"/>
    <col min="6654" max="6655" width="10.5" style="114" customWidth="1"/>
    <col min="6656" max="6902" width="9" style="114"/>
    <col min="6903" max="6903" width="41.6333333333333" style="114" customWidth="1"/>
    <col min="6904" max="6905" width="14.5" style="114" customWidth="1"/>
    <col min="6906" max="6906" width="13.8833333333333" style="114" customWidth="1"/>
    <col min="6907" max="6909" width="9" style="114"/>
    <col min="6910" max="6911" width="10.5" style="114" customWidth="1"/>
    <col min="6912" max="7158" width="9" style="114"/>
    <col min="7159" max="7159" width="41.6333333333333" style="114" customWidth="1"/>
    <col min="7160" max="7161" width="14.5" style="114" customWidth="1"/>
    <col min="7162" max="7162" width="13.8833333333333" style="114" customWidth="1"/>
    <col min="7163" max="7165" width="9" style="114"/>
    <col min="7166" max="7167" width="10.5" style="114" customWidth="1"/>
    <col min="7168" max="7414" width="9" style="114"/>
    <col min="7415" max="7415" width="41.6333333333333" style="114" customWidth="1"/>
    <col min="7416" max="7417" width="14.5" style="114" customWidth="1"/>
    <col min="7418" max="7418" width="13.8833333333333" style="114" customWidth="1"/>
    <col min="7419" max="7421" width="9" style="114"/>
    <col min="7422" max="7423" width="10.5" style="114" customWidth="1"/>
    <col min="7424" max="7670" width="9" style="114"/>
    <col min="7671" max="7671" width="41.6333333333333" style="114" customWidth="1"/>
    <col min="7672" max="7673" width="14.5" style="114" customWidth="1"/>
    <col min="7674" max="7674" width="13.8833333333333" style="114" customWidth="1"/>
    <col min="7675" max="7677" width="9" style="114"/>
    <col min="7678" max="7679" width="10.5" style="114" customWidth="1"/>
    <col min="7680" max="7926" width="9" style="114"/>
    <col min="7927" max="7927" width="41.6333333333333" style="114" customWidth="1"/>
    <col min="7928" max="7929" width="14.5" style="114" customWidth="1"/>
    <col min="7930" max="7930" width="13.8833333333333" style="114" customWidth="1"/>
    <col min="7931" max="7933" width="9" style="114"/>
    <col min="7934" max="7935" width="10.5" style="114" customWidth="1"/>
    <col min="7936" max="8182" width="9" style="114"/>
    <col min="8183" max="8183" width="41.6333333333333" style="114" customWidth="1"/>
    <col min="8184" max="8185" width="14.5" style="114" customWidth="1"/>
    <col min="8186" max="8186" width="13.8833333333333" style="114" customWidth="1"/>
    <col min="8187" max="8189" width="9" style="114"/>
    <col min="8190" max="8191" width="10.5" style="114" customWidth="1"/>
    <col min="8192" max="8438" width="9" style="114"/>
    <col min="8439" max="8439" width="41.6333333333333" style="114" customWidth="1"/>
    <col min="8440" max="8441" width="14.5" style="114" customWidth="1"/>
    <col min="8442" max="8442" width="13.8833333333333" style="114" customWidth="1"/>
    <col min="8443" max="8445" width="9" style="114"/>
    <col min="8446" max="8447" width="10.5" style="114" customWidth="1"/>
    <col min="8448" max="8694" width="9" style="114"/>
    <col min="8695" max="8695" width="41.6333333333333" style="114" customWidth="1"/>
    <col min="8696" max="8697" width="14.5" style="114" customWidth="1"/>
    <col min="8698" max="8698" width="13.8833333333333" style="114" customWidth="1"/>
    <col min="8699" max="8701" width="9" style="114"/>
    <col min="8702" max="8703" width="10.5" style="114" customWidth="1"/>
    <col min="8704" max="8950" width="9" style="114"/>
    <col min="8951" max="8951" width="41.6333333333333" style="114" customWidth="1"/>
    <col min="8952" max="8953" width="14.5" style="114" customWidth="1"/>
    <col min="8954" max="8954" width="13.8833333333333" style="114" customWidth="1"/>
    <col min="8955" max="8957" width="9" style="114"/>
    <col min="8958" max="8959" width="10.5" style="114" customWidth="1"/>
    <col min="8960" max="9206" width="9" style="114"/>
    <col min="9207" max="9207" width="41.6333333333333" style="114" customWidth="1"/>
    <col min="9208" max="9209" width="14.5" style="114" customWidth="1"/>
    <col min="9210" max="9210" width="13.8833333333333" style="114" customWidth="1"/>
    <col min="9211" max="9213" width="9" style="114"/>
    <col min="9214" max="9215" width="10.5" style="114" customWidth="1"/>
    <col min="9216" max="9462" width="9" style="114"/>
    <col min="9463" max="9463" width="41.6333333333333" style="114" customWidth="1"/>
    <col min="9464" max="9465" width="14.5" style="114" customWidth="1"/>
    <col min="9466" max="9466" width="13.8833333333333" style="114" customWidth="1"/>
    <col min="9467" max="9469" width="9" style="114"/>
    <col min="9470" max="9471" width="10.5" style="114" customWidth="1"/>
    <col min="9472" max="9718" width="9" style="114"/>
    <col min="9719" max="9719" width="41.6333333333333" style="114" customWidth="1"/>
    <col min="9720" max="9721" width="14.5" style="114" customWidth="1"/>
    <col min="9722" max="9722" width="13.8833333333333" style="114" customWidth="1"/>
    <col min="9723" max="9725" width="9" style="114"/>
    <col min="9726" max="9727" width="10.5" style="114" customWidth="1"/>
    <col min="9728" max="9974" width="9" style="114"/>
    <col min="9975" max="9975" width="41.6333333333333" style="114" customWidth="1"/>
    <col min="9976" max="9977" width="14.5" style="114" customWidth="1"/>
    <col min="9978" max="9978" width="13.8833333333333" style="114" customWidth="1"/>
    <col min="9979" max="9981" width="9" style="114"/>
    <col min="9982" max="9983" width="10.5" style="114" customWidth="1"/>
    <col min="9984" max="10230" width="9" style="114"/>
    <col min="10231" max="10231" width="41.6333333333333" style="114" customWidth="1"/>
    <col min="10232" max="10233" width="14.5" style="114" customWidth="1"/>
    <col min="10234" max="10234" width="13.8833333333333" style="114" customWidth="1"/>
    <col min="10235" max="10237" width="9" style="114"/>
    <col min="10238" max="10239" width="10.5" style="114" customWidth="1"/>
    <col min="10240" max="10486" width="9" style="114"/>
    <col min="10487" max="10487" width="41.6333333333333" style="114" customWidth="1"/>
    <col min="10488" max="10489" width="14.5" style="114" customWidth="1"/>
    <col min="10490" max="10490" width="13.8833333333333" style="114" customWidth="1"/>
    <col min="10491" max="10493" width="9" style="114"/>
    <col min="10494" max="10495" width="10.5" style="114" customWidth="1"/>
    <col min="10496" max="10742" width="9" style="114"/>
    <col min="10743" max="10743" width="41.6333333333333" style="114" customWidth="1"/>
    <col min="10744" max="10745" width="14.5" style="114" customWidth="1"/>
    <col min="10746" max="10746" width="13.8833333333333" style="114" customWidth="1"/>
    <col min="10747" max="10749" width="9" style="114"/>
    <col min="10750" max="10751" width="10.5" style="114" customWidth="1"/>
    <col min="10752" max="10998" width="9" style="114"/>
    <col min="10999" max="10999" width="41.6333333333333" style="114" customWidth="1"/>
    <col min="11000" max="11001" width="14.5" style="114" customWidth="1"/>
    <col min="11002" max="11002" width="13.8833333333333" style="114" customWidth="1"/>
    <col min="11003" max="11005" width="9" style="114"/>
    <col min="11006" max="11007" width="10.5" style="114" customWidth="1"/>
    <col min="11008" max="11254" width="9" style="114"/>
    <col min="11255" max="11255" width="41.6333333333333" style="114" customWidth="1"/>
    <col min="11256" max="11257" width="14.5" style="114" customWidth="1"/>
    <col min="11258" max="11258" width="13.8833333333333" style="114" customWidth="1"/>
    <col min="11259" max="11261" width="9" style="114"/>
    <col min="11262" max="11263" width="10.5" style="114" customWidth="1"/>
    <col min="11264" max="11510" width="9" style="114"/>
    <col min="11511" max="11511" width="41.6333333333333" style="114" customWidth="1"/>
    <col min="11512" max="11513" width="14.5" style="114" customWidth="1"/>
    <col min="11514" max="11514" width="13.8833333333333" style="114" customWidth="1"/>
    <col min="11515" max="11517" width="9" style="114"/>
    <col min="11518" max="11519" width="10.5" style="114" customWidth="1"/>
    <col min="11520" max="11766" width="9" style="114"/>
    <col min="11767" max="11767" width="41.6333333333333" style="114" customWidth="1"/>
    <col min="11768" max="11769" width="14.5" style="114" customWidth="1"/>
    <col min="11770" max="11770" width="13.8833333333333" style="114" customWidth="1"/>
    <col min="11771" max="11773" width="9" style="114"/>
    <col min="11774" max="11775" width="10.5" style="114" customWidth="1"/>
    <col min="11776" max="12022" width="9" style="114"/>
    <col min="12023" max="12023" width="41.6333333333333" style="114" customWidth="1"/>
    <col min="12024" max="12025" width="14.5" style="114" customWidth="1"/>
    <col min="12026" max="12026" width="13.8833333333333" style="114" customWidth="1"/>
    <col min="12027" max="12029" width="9" style="114"/>
    <col min="12030" max="12031" width="10.5" style="114" customWidth="1"/>
    <col min="12032" max="12278" width="9" style="114"/>
    <col min="12279" max="12279" width="41.6333333333333" style="114" customWidth="1"/>
    <col min="12280" max="12281" width="14.5" style="114" customWidth="1"/>
    <col min="12282" max="12282" width="13.8833333333333" style="114" customWidth="1"/>
    <col min="12283" max="12285" width="9" style="114"/>
    <col min="12286" max="12287" width="10.5" style="114" customWidth="1"/>
    <col min="12288" max="12534" width="9" style="114"/>
    <col min="12535" max="12535" width="41.6333333333333" style="114" customWidth="1"/>
    <col min="12536" max="12537" width="14.5" style="114" customWidth="1"/>
    <col min="12538" max="12538" width="13.8833333333333" style="114" customWidth="1"/>
    <col min="12539" max="12541" width="9" style="114"/>
    <col min="12542" max="12543" width="10.5" style="114" customWidth="1"/>
    <col min="12544" max="12790" width="9" style="114"/>
    <col min="12791" max="12791" width="41.6333333333333" style="114" customWidth="1"/>
    <col min="12792" max="12793" width="14.5" style="114" customWidth="1"/>
    <col min="12794" max="12794" width="13.8833333333333" style="114" customWidth="1"/>
    <col min="12795" max="12797" width="9" style="114"/>
    <col min="12798" max="12799" width="10.5" style="114" customWidth="1"/>
    <col min="12800" max="13046" width="9" style="114"/>
    <col min="13047" max="13047" width="41.6333333333333" style="114" customWidth="1"/>
    <col min="13048" max="13049" width="14.5" style="114" customWidth="1"/>
    <col min="13050" max="13050" width="13.8833333333333" style="114" customWidth="1"/>
    <col min="13051" max="13053" width="9" style="114"/>
    <col min="13054" max="13055" width="10.5" style="114" customWidth="1"/>
    <col min="13056" max="13302" width="9" style="114"/>
    <col min="13303" max="13303" width="41.6333333333333" style="114" customWidth="1"/>
    <col min="13304" max="13305" width="14.5" style="114" customWidth="1"/>
    <col min="13306" max="13306" width="13.8833333333333" style="114" customWidth="1"/>
    <col min="13307" max="13309" width="9" style="114"/>
    <col min="13310" max="13311" width="10.5" style="114" customWidth="1"/>
    <col min="13312" max="13558" width="9" style="114"/>
    <col min="13559" max="13559" width="41.6333333333333" style="114" customWidth="1"/>
    <col min="13560" max="13561" width="14.5" style="114" customWidth="1"/>
    <col min="13562" max="13562" width="13.8833333333333" style="114" customWidth="1"/>
    <col min="13563" max="13565" width="9" style="114"/>
    <col min="13566" max="13567" width="10.5" style="114" customWidth="1"/>
    <col min="13568" max="13814" width="9" style="114"/>
    <col min="13815" max="13815" width="41.6333333333333" style="114" customWidth="1"/>
    <col min="13816" max="13817" width="14.5" style="114" customWidth="1"/>
    <col min="13818" max="13818" width="13.8833333333333" style="114" customWidth="1"/>
    <col min="13819" max="13821" width="9" style="114"/>
    <col min="13822" max="13823" width="10.5" style="114" customWidth="1"/>
    <col min="13824" max="14070" width="9" style="114"/>
    <col min="14071" max="14071" width="41.6333333333333" style="114" customWidth="1"/>
    <col min="14072" max="14073" width="14.5" style="114" customWidth="1"/>
    <col min="14074" max="14074" width="13.8833333333333" style="114" customWidth="1"/>
    <col min="14075" max="14077" width="9" style="114"/>
    <col min="14078" max="14079" width="10.5" style="114" customWidth="1"/>
    <col min="14080" max="14326" width="9" style="114"/>
    <col min="14327" max="14327" width="41.6333333333333" style="114" customWidth="1"/>
    <col min="14328" max="14329" width="14.5" style="114" customWidth="1"/>
    <col min="14330" max="14330" width="13.8833333333333" style="114" customWidth="1"/>
    <col min="14331" max="14333" width="9" style="114"/>
    <col min="14334" max="14335" width="10.5" style="114" customWidth="1"/>
    <col min="14336" max="14582" width="9" style="114"/>
    <col min="14583" max="14583" width="41.6333333333333" style="114" customWidth="1"/>
    <col min="14584" max="14585" width="14.5" style="114" customWidth="1"/>
    <col min="14586" max="14586" width="13.8833333333333" style="114" customWidth="1"/>
    <col min="14587" max="14589" width="9" style="114"/>
    <col min="14590" max="14591" width="10.5" style="114" customWidth="1"/>
    <col min="14592" max="14838" width="9" style="114"/>
    <col min="14839" max="14839" width="41.6333333333333" style="114" customWidth="1"/>
    <col min="14840" max="14841" width="14.5" style="114" customWidth="1"/>
    <col min="14842" max="14842" width="13.8833333333333" style="114" customWidth="1"/>
    <col min="14843" max="14845" width="9" style="114"/>
    <col min="14846" max="14847" width="10.5" style="114" customWidth="1"/>
    <col min="14848" max="15094" width="9" style="114"/>
    <col min="15095" max="15095" width="41.6333333333333" style="114" customWidth="1"/>
    <col min="15096" max="15097" width="14.5" style="114" customWidth="1"/>
    <col min="15098" max="15098" width="13.8833333333333" style="114" customWidth="1"/>
    <col min="15099" max="15101" width="9" style="114"/>
    <col min="15102" max="15103" width="10.5" style="114" customWidth="1"/>
    <col min="15104" max="15350" width="9" style="114"/>
    <col min="15351" max="15351" width="41.6333333333333" style="114" customWidth="1"/>
    <col min="15352" max="15353" width="14.5" style="114" customWidth="1"/>
    <col min="15354" max="15354" width="13.8833333333333" style="114" customWidth="1"/>
    <col min="15355" max="15357" width="9" style="114"/>
    <col min="15358" max="15359" width="10.5" style="114" customWidth="1"/>
    <col min="15360" max="15606" width="9" style="114"/>
    <col min="15607" max="15607" width="41.6333333333333" style="114" customWidth="1"/>
    <col min="15608" max="15609" width="14.5" style="114" customWidth="1"/>
    <col min="15610" max="15610" width="13.8833333333333" style="114" customWidth="1"/>
    <col min="15611" max="15613" width="9" style="114"/>
    <col min="15614" max="15615" width="10.5" style="114" customWidth="1"/>
    <col min="15616" max="15862" width="9" style="114"/>
    <col min="15863" max="15863" width="41.6333333333333" style="114" customWidth="1"/>
    <col min="15864" max="15865" width="14.5" style="114" customWidth="1"/>
    <col min="15866" max="15866" width="13.8833333333333" style="114" customWidth="1"/>
    <col min="15867" max="15869" width="9" style="114"/>
    <col min="15870" max="15871" width="10.5" style="114" customWidth="1"/>
    <col min="15872" max="16118" width="9" style="114"/>
    <col min="16119" max="16119" width="41.6333333333333" style="114" customWidth="1"/>
    <col min="16120" max="16121" width="14.5" style="114" customWidth="1"/>
    <col min="16122" max="16122" width="13.8833333333333" style="114" customWidth="1"/>
    <col min="16123" max="16125" width="9" style="114"/>
    <col min="16126" max="16127" width="10.5" style="114" customWidth="1"/>
    <col min="16128" max="16384" width="9" style="114"/>
  </cols>
  <sheetData>
    <row r="1" ht="45" customHeight="1" spans="1:4">
      <c r="A1" s="109" t="s">
        <v>1939</v>
      </c>
      <c r="B1" s="116"/>
      <c r="C1" s="116"/>
      <c r="D1" s="109"/>
    </row>
    <row r="2" ht="20.1" customHeight="1" spans="1:4">
      <c r="A2" s="117"/>
      <c r="B2" s="118"/>
      <c r="C2" s="119"/>
      <c r="D2" s="120" t="s">
        <v>1819</v>
      </c>
    </row>
    <row r="3" ht="45" customHeight="1" spans="1:5">
      <c r="A3" s="121" t="s">
        <v>1210</v>
      </c>
      <c r="B3" s="122" t="s">
        <v>5</v>
      </c>
      <c r="C3" s="122" t="s">
        <v>6</v>
      </c>
      <c r="D3" s="122" t="s">
        <v>7</v>
      </c>
      <c r="E3" s="123" t="s">
        <v>8</v>
      </c>
    </row>
    <row r="4" ht="36" customHeight="1" spans="1:5">
      <c r="A4" s="124" t="s">
        <v>1925</v>
      </c>
      <c r="B4" s="125"/>
      <c r="C4" s="126"/>
      <c r="D4" s="127"/>
      <c r="E4" s="123" t="str">
        <f t="shared" ref="E4:E22" si="0">IF(A4&lt;&gt;"",IF(SUM(B4:C4)&lt;&gt;0,"是","否"),"是")</f>
        <v>否</v>
      </c>
    </row>
    <row r="5" ht="36" customHeight="1" spans="1:5">
      <c r="A5" s="128" t="s">
        <v>1926</v>
      </c>
      <c r="B5" s="129"/>
      <c r="C5" s="130"/>
      <c r="D5" s="131"/>
      <c r="E5" s="123" t="str">
        <f t="shared" si="0"/>
        <v>否</v>
      </c>
    </row>
    <row r="6" ht="36" customHeight="1" spans="1:5">
      <c r="A6" s="124" t="s">
        <v>1927</v>
      </c>
      <c r="B6" s="125"/>
      <c r="C6" s="126"/>
      <c r="D6" s="132"/>
      <c r="E6" s="123" t="str">
        <f t="shared" si="0"/>
        <v>否</v>
      </c>
    </row>
    <row r="7" ht="36" customHeight="1" spans="1:5">
      <c r="A7" s="128" t="s">
        <v>1926</v>
      </c>
      <c r="B7" s="129"/>
      <c r="C7" s="133"/>
      <c r="D7" s="131"/>
      <c r="E7" s="123" t="str">
        <f t="shared" si="0"/>
        <v>否</v>
      </c>
    </row>
    <row r="8" ht="36" hidden="1" customHeight="1" spans="1:6">
      <c r="A8" s="124" t="s">
        <v>1928</v>
      </c>
      <c r="B8" s="125"/>
      <c r="C8" s="134"/>
      <c r="D8" s="135" t="str">
        <f>IF(B8&gt;0,C8/B8-1,IF(B8&lt;0,-(C8/B8-1),""))</f>
        <v/>
      </c>
      <c r="E8" s="123" t="str">
        <f t="shared" si="0"/>
        <v>否</v>
      </c>
      <c r="F8" s="114" t="s">
        <v>1940</v>
      </c>
    </row>
    <row r="9" ht="36" hidden="1" customHeight="1" spans="1:5">
      <c r="A9" s="128" t="s">
        <v>1926</v>
      </c>
      <c r="B9" s="129"/>
      <c r="C9" s="136"/>
      <c r="D9" s="137" t="str">
        <f>IF(B9&gt;0,C9/B9-1,IF(B9&lt;0,-(C9/B9-1),""))</f>
        <v/>
      </c>
      <c r="E9" s="123" t="str">
        <f t="shared" si="0"/>
        <v>否</v>
      </c>
    </row>
    <row r="10" ht="36" customHeight="1" spans="1:5">
      <c r="A10" s="124" t="s">
        <v>1929</v>
      </c>
      <c r="B10" s="125"/>
      <c r="C10" s="126"/>
      <c r="D10" s="132"/>
      <c r="E10" s="123" t="str">
        <f t="shared" si="0"/>
        <v>否</v>
      </c>
    </row>
    <row r="11" ht="36" customHeight="1" spans="1:5">
      <c r="A11" s="128" t="s">
        <v>1926</v>
      </c>
      <c r="B11" s="129"/>
      <c r="C11" s="133"/>
      <c r="D11" s="131"/>
      <c r="E11" s="123" t="str">
        <f t="shared" si="0"/>
        <v>否</v>
      </c>
    </row>
    <row r="12" ht="36" customHeight="1" spans="1:5">
      <c r="A12" s="124" t="s">
        <v>1930</v>
      </c>
      <c r="B12" s="125"/>
      <c r="C12" s="126"/>
      <c r="D12" s="132"/>
      <c r="E12" s="123" t="str">
        <f t="shared" si="0"/>
        <v>否</v>
      </c>
    </row>
    <row r="13" ht="36" customHeight="1" spans="1:5">
      <c r="A13" s="128" t="s">
        <v>1926</v>
      </c>
      <c r="B13" s="129"/>
      <c r="C13" s="133"/>
      <c r="D13" s="131"/>
      <c r="E13" s="123" t="str">
        <f t="shared" si="0"/>
        <v>否</v>
      </c>
    </row>
    <row r="14" s="113" customFormat="1" ht="36" hidden="1" customHeight="1" spans="1:5">
      <c r="A14" s="124" t="s">
        <v>1931</v>
      </c>
      <c r="B14" s="138"/>
      <c r="C14" s="134"/>
      <c r="D14" s="135" t="str">
        <f>IF(B14&gt;0,C14/B14-1,IF(B14&lt;0,-(C14/B14-1),""))</f>
        <v/>
      </c>
      <c r="E14" s="123" t="str">
        <f t="shared" si="0"/>
        <v>否</v>
      </c>
    </row>
    <row r="15" ht="36" hidden="1" customHeight="1" spans="1:5">
      <c r="A15" s="128" t="s">
        <v>1926</v>
      </c>
      <c r="B15" s="139"/>
      <c r="C15" s="136"/>
      <c r="D15" s="137" t="str">
        <f>IF(B15&gt;0,C15/B15-1,IF(B15&lt;0,-(C15/B15-1),""))</f>
        <v/>
      </c>
      <c r="E15" s="123" t="str">
        <f t="shared" si="0"/>
        <v>否</v>
      </c>
    </row>
    <row r="16" ht="36" customHeight="1" spans="1:5">
      <c r="A16" s="124" t="s">
        <v>1932</v>
      </c>
      <c r="B16" s="140"/>
      <c r="C16" s="126"/>
      <c r="D16" s="132"/>
      <c r="E16" s="123" t="str">
        <f t="shared" si="0"/>
        <v>否</v>
      </c>
    </row>
    <row r="17" ht="36" customHeight="1" spans="1:5">
      <c r="A17" s="128" t="s">
        <v>1926</v>
      </c>
      <c r="B17" s="141"/>
      <c r="C17" s="142"/>
      <c r="D17" s="131"/>
      <c r="E17" s="123" t="str">
        <f t="shared" si="0"/>
        <v>否</v>
      </c>
    </row>
    <row r="18" ht="36" customHeight="1" spans="1:5">
      <c r="A18" s="143" t="s">
        <v>1933</v>
      </c>
      <c r="B18" s="140"/>
      <c r="C18" s="140"/>
      <c r="D18" s="144"/>
      <c r="E18" s="123" t="str">
        <f t="shared" si="0"/>
        <v>否</v>
      </c>
    </row>
    <row r="19" ht="36" customHeight="1" spans="1:5">
      <c r="A19" s="128" t="s">
        <v>1934</v>
      </c>
      <c r="B19" s="141"/>
      <c r="C19" s="141"/>
      <c r="D19" s="145"/>
      <c r="E19" s="123" t="str">
        <f t="shared" si="0"/>
        <v>否</v>
      </c>
    </row>
    <row r="20" ht="36" customHeight="1" spans="1:5">
      <c r="A20" s="124" t="s">
        <v>1935</v>
      </c>
      <c r="B20" s="140"/>
      <c r="C20" s="146"/>
      <c r="D20" s="132"/>
      <c r="E20" s="123" t="str">
        <f t="shared" si="0"/>
        <v>否</v>
      </c>
    </row>
    <row r="21" ht="36" customHeight="1" spans="1:5">
      <c r="A21" s="147" t="s">
        <v>1936</v>
      </c>
      <c r="B21" s="140"/>
      <c r="C21" s="146"/>
      <c r="D21" s="132"/>
      <c r="E21" s="123" t="str">
        <f t="shared" si="0"/>
        <v>否</v>
      </c>
    </row>
    <row r="22" ht="36" customHeight="1" spans="1:5">
      <c r="A22" s="143" t="s">
        <v>1937</v>
      </c>
      <c r="B22" s="140"/>
      <c r="C22" s="140"/>
      <c r="D22" s="132"/>
      <c r="E22" s="123" t="str">
        <f t="shared" si="0"/>
        <v>否</v>
      </c>
    </row>
    <row r="23" spans="1:4">
      <c r="A23" s="148" t="s">
        <v>1922</v>
      </c>
      <c r="B23" s="149"/>
      <c r="C23" s="149"/>
      <c r="D23" s="150"/>
    </row>
    <row r="24" spans="2:3">
      <c r="B24" s="151"/>
      <c r="C24" s="151"/>
    </row>
    <row r="25" spans="2:3">
      <c r="B25" s="151"/>
      <c r="C25" s="151"/>
    </row>
    <row r="26" spans="2:3">
      <c r="B26" s="151"/>
      <c r="C26" s="151"/>
    </row>
  </sheetData>
  <autoFilter ref="A3:F23">
    <filterColumn colId="4">
      <customFilters>
        <customFilter operator="equal" val="是"/>
      </customFilters>
    </filterColumn>
    <extLst/>
  </autoFilter>
  <mergeCells count="2">
    <mergeCell ref="A1:D1"/>
    <mergeCell ref="A23:D23"/>
  </mergeCells>
  <conditionalFormatting sqref="D16">
    <cfRule type="cellIs" dxfId="4" priority="4" stopIfTrue="1" operator="lessThan">
      <formula>0</formula>
    </cfRule>
  </conditionalFormatting>
  <conditionalFormatting sqref="E16:F16">
    <cfRule type="cellIs" dxfId="4" priority="5" stopIfTrue="1" operator="lessThan">
      <formula>0</formula>
    </cfRule>
  </conditionalFormatting>
  <conditionalFormatting sqref="D21:D22">
    <cfRule type="cellIs" dxfId="3" priority="2" stopIfTrue="1" operator="lessThanOrEqual">
      <formula>-1</formula>
    </cfRule>
  </conditionalFormatting>
  <conditionalFormatting sqref="D5:D7 D10:D13 D16:D17 D20">
    <cfRule type="cellIs" dxfId="3" priority="3" stopIfTrue="1" operator="lessThanOrEqual">
      <formula>-1</formula>
    </cfRule>
  </conditionalFormatting>
  <conditionalFormatting sqref="B14:B22 C18:C19 C22">
    <cfRule type="cellIs" dxfId="4" priority="1"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pageSetUpPr fitToPage="1"/>
  </sheetPr>
  <dimension ref="A1:XFD33"/>
  <sheetViews>
    <sheetView workbookViewId="0">
      <selection activeCell="C8" sqref="C8"/>
    </sheetView>
  </sheetViews>
  <sheetFormatPr defaultColWidth="10" defaultRowHeight="13.5"/>
  <cols>
    <col min="1" max="1" width="24.6333333333333" style="62" customWidth="1"/>
    <col min="2" max="7" width="15.6333333333333" style="62" customWidth="1"/>
    <col min="8" max="8" width="9.76666666666667" style="62" customWidth="1"/>
    <col min="9" max="16384" width="10" style="62"/>
  </cols>
  <sheetData>
    <row r="1" s="62" customFormat="1" ht="30" customHeight="1" spans="1:1">
      <c r="A1" s="96"/>
    </row>
    <row r="2" s="62" customFormat="1" ht="28.6" customHeight="1" spans="1:7">
      <c r="A2" s="109" t="s">
        <v>1941</v>
      </c>
      <c r="B2" s="109"/>
      <c r="C2" s="109"/>
      <c r="D2" s="109"/>
      <c r="E2" s="109"/>
      <c r="F2" s="109"/>
      <c r="G2" s="109"/>
    </row>
    <row r="3" s="62" customFormat="1" ht="23" customHeight="1" spans="1:7">
      <c r="A3" s="101"/>
      <c r="B3" s="101"/>
      <c r="F3" s="102" t="s">
        <v>1942</v>
      </c>
      <c r="G3" s="102"/>
    </row>
    <row r="4" s="62" customFormat="1" ht="30" customHeight="1" spans="1:7">
      <c r="A4" s="106" t="s">
        <v>1943</v>
      </c>
      <c r="B4" s="106" t="s">
        <v>1944</v>
      </c>
      <c r="C4" s="106"/>
      <c r="D4" s="106"/>
      <c r="E4" s="106" t="s">
        <v>1945</v>
      </c>
      <c r="F4" s="106"/>
      <c r="G4" s="106"/>
    </row>
    <row r="5" s="62" customFormat="1" ht="30" customHeight="1" spans="1:7">
      <c r="A5" s="106"/>
      <c r="B5" s="110"/>
      <c r="C5" s="106" t="s">
        <v>1946</v>
      </c>
      <c r="D5" s="106" t="s">
        <v>1947</v>
      </c>
      <c r="E5" s="110"/>
      <c r="F5" s="106" t="s">
        <v>1946</v>
      </c>
      <c r="G5" s="106" t="s">
        <v>1947</v>
      </c>
    </row>
    <row r="6" s="62" customFormat="1" ht="30" customHeight="1" spans="1:7">
      <c r="A6" s="106" t="s">
        <v>1948</v>
      </c>
      <c r="B6" s="106" t="s">
        <v>1949</v>
      </c>
      <c r="C6" s="106" t="s">
        <v>1950</v>
      </c>
      <c r="D6" s="106" t="s">
        <v>1951</v>
      </c>
      <c r="E6" s="106" t="s">
        <v>1952</v>
      </c>
      <c r="F6" s="106" t="s">
        <v>1953</v>
      </c>
      <c r="G6" s="106" t="s">
        <v>1954</v>
      </c>
    </row>
    <row r="7" s="62" customFormat="1" ht="30" customHeight="1" spans="1:7">
      <c r="A7" s="111" t="s">
        <v>1955</v>
      </c>
      <c r="B7" s="110">
        <f>C7+D7</f>
        <v>74.18</v>
      </c>
      <c r="C7" s="110">
        <v>35.11</v>
      </c>
      <c r="D7" s="110">
        <v>39.07</v>
      </c>
      <c r="E7" s="110">
        <f>F7+G7</f>
        <v>66.67</v>
      </c>
      <c r="F7" s="110">
        <v>28.14</v>
      </c>
      <c r="G7" s="110">
        <v>38.53</v>
      </c>
    </row>
    <row r="8" s="62" customFormat="1" ht="30" customHeight="1" spans="1:7">
      <c r="A8" s="112"/>
      <c r="B8" s="110"/>
      <c r="C8" s="110"/>
      <c r="D8" s="110"/>
      <c r="E8" s="110"/>
      <c r="F8" s="110"/>
      <c r="G8" s="110"/>
    </row>
    <row r="9" s="62" customFormat="1" ht="30" customHeight="1" spans="1:7">
      <c r="A9" s="111"/>
      <c r="B9" s="110"/>
      <c r="C9" s="110"/>
      <c r="D9" s="110"/>
      <c r="E9" s="110"/>
      <c r="F9" s="110"/>
      <c r="G9" s="110"/>
    </row>
    <row r="10" s="62" customFormat="1" ht="30" customHeight="1" spans="1:7">
      <c r="A10" s="111"/>
      <c r="B10" s="110"/>
      <c r="C10" s="110"/>
      <c r="D10" s="110"/>
      <c r="E10" s="110"/>
      <c r="F10" s="110"/>
      <c r="G10" s="110"/>
    </row>
    <row r="11" s="62" customFormat="1" ht="30" customHeight="1" spans="1:7">
      <c r="A11" s="111"/>
      <c r="B11" s="110"/>
      <c r="C11" s="110"/>
      <c r="D11" s="110"/>
      <c r="E11" s="110"/>
      <c r="F11" s="110"/>
      <c r="G11" s="110"/>
    </row>
    <row r="12" s="62" customFormat="1" ht="30" customHeight="1" spans="1:7">
      <c r="A12" s="111"/>
      <c r="B12" s="110"/>
      <c r="C12" s="110"/>
      <c r="D12" s="110"/>
      <c r="E12" s="110"/>
      <c r="F12" s="110"/>
      <c r="G12" s="110"/>
    </row>
    <row r="13" s="64" customFormat="1" ht="25" customHeight="1" spans="1:7">
      <c r="A13" s="95" t="s">
        <v>1956</v>
      </c>
      <c r="B13" s="95"/>
      <c r="C13" s="95"/>
      <c r="D13" s="95"/>
      <c r="E13" s="95"/>
      <c r="F13" s="95"/>
      <c r="G13" s="95"/>
    </row>
    <row r="14" s="64" customFormat="1" ht="25" customHeight="1" spans="1:7">
      <c r="A14" s="95" t="s">
        <v>1957</v>
      </c>
      <c r="B14" s="95"/>
      <c r="C14" s="95"/>
      <c r="D14" s="95"/>
      <c r="E14" s="95"/>
      <c r="F14" s="95"/>
      <c r="G14" s="95"/>
    </row>
    <row r="15" s="62" customFormat="1" ht="18" customHeight="1" spans="1:7">
      <c r="A15" s="96"/>
      <c r="B15" s="96"/>
      <c r="C15" s="96"/>
      <c r="D15" s="96"/>
      <c r="E15" s="96"/>
      <c r="F15" s="96"/>
      <c r="G15" s="96"/>
    </row>
    <row r="16" s="62" customFormat="1" ht="18" customHeight="1" spans="1:7">
      <c r="A16" s="96"/>
      <c r="B16" s="96"/>
      <c r="C16" s="96"/>
      <c r="D16" s="96"/>
      <c r="E16" s="96"/>
      <c r="F16" s="96"/>
      <c r="G16" s="96"/>
    </row>
    <row r="17" s="62" customFormat="1" ht="18" customHeight="1" spans="1:7">
      <c r="A17" s="96"/>
      <c r="B17" s="96"/>
      <c r="C17" s="96"/>
      <c r="D17" s="96"/>
      <c r="E17" s="96"/>
      <c r="F17" s="96"/>
      <c r="G17" s="96"/>
    </row>
    <row r="18" s="62" customFormat="1" ht="18" customHeight="1" spans="1:7">
      <c r="A18" s="96"/>
      <c r="B18" s="96"/>
      <c r="C18" s="96"/>
      <c r="D18" s="96"/>
      <c r="E18" s="96"/>
      <c r="F18" s="96"/>
      <c r="G18" s="96"/>
    </row>
    <row r="19" s="62" customFormat="1" ht="14" customHeight="1" spans="1:7">
      <c r="A19" s="96"/>
      <c r="B19" s="96"/>
      <c r="C19" s="96"/>
      <c r="D19" s="96"/>
      <c r="E19" s="96"/>
      <c r="F19" s="96"/>
      <c r="G19" s="96"/>
    </row>
    <row r="32" s="64" customFormat="1" ht="14.25" spans="1:16384">
      <c r="A32" s="62"/>
      <c r="B32" s="62"/>
      <c r="C32" s="62"/>
      <c r="D32" s="62"/>
      <c r="E32" s="62"/>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2"/>
      <c r="DF32" s="62"/>
      <c r="DG32" s="62"/>
      <c r="DH32" s="62"/>
      <c r="DI32" s="62"/>
      <c r="DJ32" s="62"/>
      <c r="DK32" s="62"/>
      <c r="DL32" s="62"/>
      <c r="DM32" s="62"/>
      <c r="DN32" s="62"/>
      <c r="DO32" s="62"/>
      <c r="DP32" s="62"/>
      <c r="DQ32" s="62"/>
      <c r="DR32" s="62"/>
      <c r="DS32" s="62"/>
      <c r="DT32" s="62"/>
      <c r="DU32" s="62"/>
      <c r="DV32" s="62"/>
      <c r="DW32" s="62"/>
      <c r="DX32" s="62"/>
      <c r="DY32" s="62"/>
      <c r="DZ32" s="62"/>
      <c r="EA32" s="62"/>
      <c r="EB32" s="62"/>
      <c r="EC32" s="62"/>
      <c r="ED32" s="62"/>
      <c r="EE32" s="62"/>
      <c r="EF32" s="62"/>
      <c r="EG32" s="62"/>
      <c r="EH32" s="62"/>
      <c r="EI32" s="62"/>
      <c r="EJ32" s="62"/>
      <c r="EK32" s="62"/>
      <c r="EL32" s="62"/>
      <c r="EM32" s="62"/>
      <c r="EN32" s="62"/>
      <c r="EO32" s="62"/>
      <c r="EP32" s="62"/>
      <c r="EQ32" s="62"/>
      <c r="ER32" s="62"/>
      <c r="ES32" s="62"/>
      <c r="ET32" s="62"/>
      <c r="EU32" s="62"/>
      <c r="EV32" s="62"/>
      <c r="EW32" s="62"/>
      <c r="EX32" s="62"/>
      <c r="EY32" s="62"/>
      <c r="EZ32" s="62"/>
      <c r="FA32" s="62"/>
      <c r="FB32" s="62"/>
      <c r="FC32" s="62"/>
      <c r="FD32" s="62"/>
      <c r="FE32" s="62"/>
      <c r="FF32" s="62"/>
      <c r="FG32" s="62"/>
      <c r="FH32" s="62"/>
      <c r="FI32" s="62"/>
      <c r="FJ32" s="62"/>
      <c r="FK32" s="62"/>
      <c r="FL32" s="62"/>
      <c r="FM32" s="62"/>
      <c r="FN32" s="62"/>
      <c r="FO32" s="62"/>
      <c r="FP32" s="62"/>
      <c r="FQ32" s="62"/>
      <c r="FR32" s="62"/>
      <c r="FS32" s="62"/>
      <c r="FT32" s="62"/>
      <c r="FU32" s="62"/>
      <c r="FV32" s="62"/>
      <c r="FW32" s="62"/>
      <c r="FX32" s="62"/>
      <c r="FY32" s="62"/>
      <c r="FZ32" s="62"/>
      <c r="GA32" s="62"/>
      <c r="GB32" s="62"/>
      <c r="GC32" s="62"/>
      <c r="GD32" s="62"/>
      <c r="GE32" s="62"/>
      <c r="GF32" s="62"/>
      <c r="GG32" s="62"/>
      <c r="GH32" s="62"/>
      <c r="GI32" s="62"/>
      <c r="GJ32" s="62"/>
      <c r="GK32" s="62"/>
      <c r="GL32" s="62"/>
      <c r="GM32" s="62"/>
      <c r="GN32" s="62"/>
      <c r="GO32" s="62"/>
      <c r="GP32" s="62"/>
      <c r="GQ32" s="62"/>
      <c r="GR32" s="62"/>
      <c r="GS32" s="62"/>
      <c r="GT32" s="62"/>
      <c r="GU32" s="62"/>
      <c r="GV32" s="62"/>
      <c r="GW32" s="62"/>
      <c r="GX32" s="62"/>
      <c r="GY32" s="62"/>
      <c r="GZ32" s="62"/>
      <c r="HA32" s="62"/>
      <c r="HB32" s="62"/>
      <c r="HC32" s="62"/>
      <c r="HD32" s="62"/>
      <c r="HE32" s="62"/>
      <c r="HF32" s="62"/>
      <c r="HG32" s="62"/>
      <c r="HH32" s="62"/>
      <c r="HI32" s="62"/>
      <c r="HJ32" s="62"/>
      <c r="HK32" s="62"/>
      <c r="HL32" s="62"/>
      <c r="HM32" s="62"/>
      <c r="HN32" s="62"/>
      <c r="HO32" s="62"/>
      <c r="HP32" s="62"/>
      <c r="HQ32" s="62"/>
      <c r="HR32" s="62"/>
      <c r="HS32" s="62"/>
      <c r="HT32" s="62"/>
      <c r="HU32" s="62"/>
      <c r="HV32" s="62"/>
      <c r="HW32" s="62"/>
      <c r="HX32" s="62"/>
      <c r="HY32" s="62"/>
      <c r="HZ32" s="62"/>
      <c r="IA32" s="62"/>
      <c r="IB32" s="62"/>
      <c r="IC32" s="62"/>
      <c r="ID32" s="62"/>
      <c r="IE32" s="62"/>
      <c r="IF32" s="62"/>
      <c r="IG32" s="62"/>
      <c r="IH32" s="62"/>
      <c r="II32" s="62"/>
      <c r="IJ32" s="62"/>
      <c r="IK32" s="62"/>
      <c r="IL32" s="62"/>
      <c r="IM32" s="62"/>
      <c r="IN32" s="62"/>
      <c r="IO32" s="62"/>
      <c r="IP32" s="62"/>
      <c r="IQ32" s="62"/>
      <c r="IR32" s="62"/>
      <c r="IS32" s="62"/>
      <c r="IT32" s="62"/>
      <c r="IU32" s="62"/>
      <c r="IV32" s="62"/>
      <c r="IW32" s="62"/>
      <c r="IX32" s="62"/>
      <c r="IY32" s="62"/>
      <c r="IZ32" s="62"/>
      <c r="JA32" s="62"/>
      <c r="JB32" s="62"/>
      <c r="JC32" s="62"/>
      <c r="JD32" s="62"/>
      <c r="JE32" s="62"/>
      <c r="JF32" s="62"/>
      <c r="JG32" s="62"/>
      <c r="JH32" s="62"/>
      <c r="JI32" s="62"/>
      <c r="JJ32" s="62"/>
      <c r="JK32" s="62"/>
      <c r="JL32" s="62"/>
      <c r="JM32" s="62"/>
      <c r="JN32" s="62"/>
      <c r="JO32" s="62"/>
      <c r="JP32" s="62"/>
      <c r="JQ32" s="62"/>
      <c r="JR32" s="62"/>
      <c r="JS32" s="62"/>
      <c r="JT32" s="62"/>
      <c r="JU32" s="62"/>
      <c r="JV32" s="62"/>
      <c r="JW32" s="62"/>
      <c r="JX32" s="62"/>
      <c r="JY32" s="62"/>
      <c r="JZ32" s="62"/>
      <c r="KA32" s="62"/>
      <c r="KB32" s="62"/>
      <c r="KC32" s="62"/>
      <c r="KD32" s="62"/>
      <c r="KE32" s="62"/>
      <c r="KF32" s="62"/>
      <c r="KG32" s="62"/>
      <c r="KH32" s="62"/>
      <c r="KI32" s="62"/>
      <c r="KJ32" s="62"/>
      <c r="KK32" s="62"/>
      <c r="KL32" s="62"/>
      <c r="KM32" s="62"/>
      <c r="KN32" s="62"/>
      <c r="KO32" s="62"/>
      <c r="KP32" s="62"/>
      <c r="KQ32" s="62"/>
      <c r="KR32" s="62"/>
      <c r="KS32" s="62"/>
      <c r="KT32" s="62"/>
      <c r="KU32" s="62"/>
      <c r="KV32" s="62"/>
      <c r="KW32" s="62"/>
      <c r="KX32" s="62"/>
      <c r="KY32" s="62"/>
      <c r="KZ32" s="62"/>
      <c r="LA32" s="62"/>
      <c r="LB32" s="62"/>
      <c r="LC32" s="62"/>
      <c r="LD32" s="62"/>
      <c r="LE32" s="62"/>
      <c r="LF32" s="62"/>
      <c r="LG32" s="62"/>
      <c r="LH32" s="62"/>
      <c r="LI32" s="62"/>
      <c r="LJ32" s="62"/>
      <c r="LK32" s="62"/>
      <c r="LL32" s="62"/>
      <c r="LM32" s="62"/>
      <c r="LN32" s="62"/>
      <c r="LO32" s="62"/>
      <c r="LP32" s="62"/>
      <c r="LQ32" s="62"/>
      <c r="LR32" s="62"/>
      <c r="LS32" s="62"/>
      <c r="LT32" s="62"/>
      <c r="LU32" s="62"/>
      <c r="LV32" s="62"/>
      <c r="LW32" s="62"/>
      <c r="LX32" s="62"/>
      <c r="LY32" s="62"/>
      <c r="LZ32" s="62"/>
      <c r="MA32" s="62"/>
      <c r="MB32" s="62"/>
      <c r="MC32" s="62"/>
      <c r="MD32" s="62"/>
      <c r="ME32" s="62"/>
      <c r="MF32" s="62"/>
      <c r="MG32" s="62"/>
      <c r="MH32" s="62"/>
      <c r="MI32" s="62"/>
      <c r="MJ32" s="62"/>
      <c r="MK32" s="62"/>
      <c r="ML32" s="62"/>
      <c r="MM32" s="62"/>
      <c r="MN32" s="62"/>
      <c r="MO32" s="62"/>
      <c r="MP32" s="62"/>
      <c r="MQ32" s="62"/>
      <c r="MR32" s="62"/>
      <c r="MS32" s="62"/>
      <c r="MT32" s="62"/>
      <c r="MU32" s="62"/>
      <c r="MV32" s="62"/>
      <c r="MW32" s="62"/>
      <c r="MX32" s="62"/>
      <c r="MY32" s="62"/>
      <c r="MZ32" s="62"/>
      <c r="NA32" s="62"/>
      <c r="NB32" s="62"/>
      <c r="NC32" s="62"/>
      <c r="ND32" s="62"/>
      <c r="NE32" s="62"/>
      <c r="NF32" s="62"/>
      <c r="NG32" s="62"/>
      <c r="NH32" s="62"/>
      <c r="NI32" s="62"/>
      <c r="NJ32" s="62"/>
      <c r="NK32" s="62"/>
      <c r="NL32" s="62"/>
      <c r="NM32" s="62"/>
      <c r="NN32" s="62"/>
      <c r="NO32" s="62"/>
      <c r="NP32" s="62"/>
      <c r="NQ32" s="62"/>
      <c r="NR32" s="62"/>
      <c r="NS32" s="62"/>
      <c r="NT32" s="62"/>
      <c r="NU32" s="62"/>
      <c r="NV32" s="62"/>
      <c r="NW32" s="62"/>
      <c r="NX32" s="62"/>
      <c r="NY32" s="62"/>
      <c r="NZ32" s="62"/>
      <c r="OA32" s="62"/>
      <c r="OB32" s="62"/>
      <c r="OC32" s="62"/>
      <c r="OD32" s="62"/>
      <c r="OE32" s="62"/>
      <c r="OF32" s="62"/>
      <c r="OG32" s="62"/>
      <c r="OH32" s="62"/>
      <c r="OI32" s="62"/>
      <c r="OJ32" s="62"/>
      <c r="OK32" s="62"/>
      <c r="OL32" s="62"/>
      <c r="OM32" s="62"/>
      <c r="ON32" s="62"/>
      <c r="OO32" s="62"/>
      <c r="OP32" s="62"/>
      <c r="OQ32" s="62"/>
      <c r="OR32" s="62"/>
      <c r="OS32" s="62"/>
      <c r="OT32" s="62"/>
      <c r="OU32" s="62"/>
      <c r="OV32" s="62"/>
      <c r="OW32" s="62"/>
      <c r="OX32" s="62"/>
      <c r="OY32" s="62"/>
      <c r="OZ32" s="62"/>
      <c r="PA32" s="62"/>
      <c r="PB32" s="62"/>
      <c r="PC32" s="62"/>
      <c r="PD32" s="62"/>
      <c r="PE32" s="62"/>
      <c r="PF32" s="62"/>
      <c r="PG32" s="62"/>
      <c r="PH32" s="62"/>
      <c r="PI32" s="62"/>
      <c r="PJ32" s="62"/>
      <c r="PK32" s="62"/>
      <c r="PL32" s="62"/>
      <c r="PM32" s="62"/>
      <c r="PN32" s="62"/>
      <c r="PO32" s="62"/>
      <c r="PP32" s="62"/>
      <c r="PQ32" s="62"/>
      <c r="PR32" s="62"/>
      <c r="PS32" s="62"/>
      <c r="PT32" s="62"/>
      <c r="PU32" s="62"/>
      <c r="PV32" s="62"/>
      <c r="PW32" s="62"/>
      <c r="PX32" s="62"/>
      <c r="PY32" s="62"/>
      <c r="PZ32" s="62"/>
      <c r="QA32" s="62"/>
      <c r="QB32" s="62"/>
      <c r="QC32" s="62"/>
      <c r="QD32" s="62"/>
      <c r="QE32" s="62"/>
      <c r="QF32" s="62"/>
      <c r="QG32" s="62"/>
      <c r="QH32" s="62"/>
      <c r="QI32" s="62"/>
      <c r="QJ32" s="62"/>
      <c r="QK32" s="62"/>
      <c r="QL32" s="62"/>
      <c r="QM32" s="62"/>
      <c r="QN32" s="62"/>
      <c r="QO32" s="62"/>
      <c r="QP32" s="62"/>
      <c r="QQ32" s="62"/>
      <c r="QR32" s="62"/>
      <c r="QS32" s="62"/>
      <c r="QT32" s="62"/>
      <c r="QU32" s="62"/>
      <c r="QV32" s="62"/>
      <c r="QW32" s="62"/>
      <c r="QX32" s="62"/>
      <c r="QY32" s="62"/>
      <c r="QZ32" s="62"/>
      <c r="RA32" s="62"/>
      <c r="RB32" s="62"/>
      <c r="RC32" s="62"/>
      <c r="RD32" s="62"/>
      <c r="RE32" s="62"/>
      <c r="RF32" s="62"/>
      <c r="RG32" s="62"/>
      <c r="RH32" s="62"/>
      <c r="RI32" s="62"/>
      <c r="RJ32" s="62"/>
      <c r="RK32" s="62"/>
      <c r="RL32" s="62"/>
      <c r="RM32" s="62"/>
      <c r="RN32" s="62"/>
      <c r="RO32" s="62"/>
      <c r="RP32" s="62"/>
      <c r="RQ32" s="62"/>
      <c r="RR32" s="62"/>
      <c r="RS32" s="62"/>
      <c r="RT32" s="62"/>
      <c r="RU32" s="62"/>
      <c r="RV32" s="62"/>
      <c r="RW32" s="62"/>
      <c r="RX32" s="62"/>
      <c r="RY32" s="62"/>
      <c r="RZ32" s="62"/>
      <c r="SA32" s="62"/>
      <c r="SB32" s="62"/>
      <c r="SC32" s="62"/>
      <c r="SD32" s="62"/>
      <c r="SE32" s="62"/>
      <c r="SF32" s="62"/>
      <c r="SG32" s="62"/>
      <c r="SH32" s="62"/>
      <c r="SI32" s="62"/>
      <c r="SJ32" s="62"/>
      <c r="SK32" s="62"/>
      <c r="SL32" s="62"/>
      <c r="SM32" s="62"/>
      <c r="SN32" s="62"/>
      <c r="SO32" s="62"/>
      <c r="SP32" s="62"/>
      <c r="SQ32" s="62"/>
      <c r="SR32" s="62"/>
      <c r="SS32" s="62"/>
      <c r="ST32" s="62"/>
      <c r="SU32" s="62"/>
      <c r="SV32" s="62"/>
      <c r="SW32" s="62"/>
      <c r="SX32" s="62"/>
      <c r="SY32" s="62"/>
      <c r="SZ32" s="62"/>
      <c r="TA32" s="62"/>
      <c r="TB32" s="62"/>
      <c r="TC32" s="62"/>
      <c r="TD32" s="62"/>
      <c r="TE32" s="62"/>
      <c r="TF32" s="62"/>
      <c r="TG32" s="62"/>
      <c r="TH32" s="62"/>
      <c r="TI32" s="62"/>
      <c r="TJ32" s="62"/>
      <c r="TK32" s="62"/>
      <c r="TL32" s="62"/>
      <c r="TM32" s="62"/>
      <c r="TN32" s="62"/>
      <c r="TO32" s="62"/>
      <c r="TP32" s="62"/>
      <c r="TQ32" s="62"/>
      <c r="TR32" s="62"/>
      <c r="TS32" s="62"/>
      <c r="TT32" s="62"/>
      <c r="TU32" s="62"/>
      <c r="TV32" s="62"/>
      <c r="TW32" s="62"/>
      <c r="TX32" s="62"/>
      <c r="TY32" s="62"/>
      <c r="TZ32" s="62"/>
      <c r="UA32" s="62"/>
      <c r="UB32" s="62"/>
      <c r="UC32" s="62"/>
      <c r="UD32" s="62"/>
      <c r="UE32" s="62"/>
      <c r="UF32" s="62"/>
      <c r="UG32" s="62"/>
      <c r="UH32" s="62"/>
      <c r="UI32" s="62"/>
      <c r="UJ32" s="62"/>
      <c r="UK32" s="62"/>
      <c r="UL32" s="62"/>
      <c r="UM32" s="62"/>
      <c r="UN32" s="62"/>
      <c r="UO32" s="62"/>
      <c r="UP32" s="62"/>
      <c r="UQ32" s="62"/>
      <c r="UR32" s="62"/>
      <c r="US32" s="62"/>
      <c r="UT32" s="62"/>
      <c r="UU32" s="62"/>
      <c r="UV32" s="62"/>
      <c r="UW32" s="62"/>
      <c r="UX32" s="62"/>
      <c r="UY32" s="62"/>
      <c r="UZ32" s="62"/>
      <c r="VA32" s="62"/>
      <c r="VB32" s="62"/>
      <c r="VC32" s="62"/>
      <c r="VD32" s="62"/>
      <c r="VE32" s="62"/>
      <c r="VF32" s="62"/>
      <c r="VG32" s="62"/>
      <c r="VH32" s="62"/>
      <c r="VI32" s="62"/>
      <c r="VJ32" s="62"/>
      <c r="VK32" s="62"/>
      <c r="VL32" s="62"/>
      <c r="VM32" s="62"/>
      <c r="VN32" s="62"/>
      <c r="VO32" s="62"/>
      <c r="VP32" s="62"/>
      <c r="VQ32" s="62"/>
      <c r="VR32" s="62"/>
      <c r="VS32" s="62"/>
      <c r="VT32" s="62"/>
      <c r="VU32" s="62"/>
      <c r="VV32" s="62"/>
      <c r="VW32" s="62"/>
      <c r="VX32" s="62"/>
      <c r="VY32" s="62"/>
      <c r="VZ32" s="62"/>
      <c r="WA32" s="62"/>
      <c r="WB32" s="62"/>
      <c r="WC32" s="62"/>
      <c r="WD32" s="62"/>
      <c r="WE32" s="62"/>
      <c r="WF32" s="62"/>
      <c r="WG32" s="62"/>
      <c r="WH32" s="62"/>
      <c r="WI32" s="62"/>
      <c r="WJ32" s="62"/>
      <c r="WK32" s="62"/>
      <c r="WL32" s="62"/>
      <c r="WM32" s="62"/>
      <c r="WN32" s="62"/>
      <c r="WO32" s="62"/>
      <c r="WP32" s="62"/>
      <c r="WQ32" s="62"/>
      <c r="WR32" s="62"/>
      <c r="WS32" s="62"/>
      <c r="WT32" s="62"/>
      <c r="WU32" s="62"/>
      <c r="WV32" s="62"/>
      <c r="WW32" s="62"/>
      <c r="WX32" s="62"/>
      <c r="WY32" s="62"/>
      <c r="WZ32" s="62"/>
      <c r="XA32" s="62"/>
      <c r="XB32" s="62"/>
      <c r="XC32" s="62"/>
      <c r="XD32" s="62"/>
      <c r="XE32" s="62"/>
      <c r="XF32" s="62"/>
      <c r="XG32" s="62"/>
      <c r="XH32" s="62"/>
      <c r="XI32" s="62"/>
      <c r="XJ32" s="62"/>
      <c r="XK32" s="62"/>
      <c r="XL32" s="62"/>
      <c r="XM32" s="62"/>
      <c r="XN32" s="62"/>
      <c r="XO32" s="62"/>
      <c r="XP32" s="62"/>
      <c r="XQ32" s="62"/>
      <c r="XR32" s="62"/>
      <c r="XS32" s="62"/>
      <c r="XT32" s="62"/>
      <c r="XU32" s="62"/>
      <c r="XV32" s="62"/>
      <c r="XW32" s="62"/>
      <c r="XX32" s="62"/>
      <c r="XY32" s="62"/>
      <c r="XZ32" s="62"/>
      <c r="YA32" s="62"/>
      <c r="YB32" s="62"/>
      <c r="YC32" s="62"/>
      <c r="YD32" s="62"/>
      <c r="YE32" s="62"/>
      <c r="YF32" s="62"/>
      <c r="YG32" s="62"/>
      <c r="YH32" s="62"/>
      <c r="YI32" s="62"/>
      <c r="YJ32" s="62"/>
      <c r="YK32" s="62"/>
      <c r="YL32" s="62"/>
      <c r="YM32" s="62"/>
      <c r="YN32" s="62"/>
      <c r="YO32" s="62"/>
      <c r="YP32" s="62"/>
      <c r="YQ32" s="62"/>
      <c r="YR32" s="62"/>
      <c r="YS32" s="62"/>
      <c r="YT32" s="62"/>
      <c r="YU32" s="62"/>
      <c r="YV32" s="62"/>
      <c r="YW32" s="62"/>
      <c r="YX32" s="62"/>
      <c r="YY32" s="62"/>
      <c r="YZ32" s="62"/>
      <c r="ZA32" s="62"/>
      <c r="ZB32" s="62"/>
      <c r="ZC32" s="62"/>
      <c r="ZD32" s="62"/>
      <c r="ZE32" s="62"/>
      <c r="ZF32" s="62"/>
      <c r="ZG32" s="62"/>
      <c r="ZH32" s="62"/>
      <c r="ZI32" s="62"/>
      <c r="ZJ32" s="62"/>
      <c r="ZK32" s="62"/>
      <c r="ZL32" s="62"/>
      <c r="ZM32" s="62"/>
      <c r="ZN32" s="62"/>
      <c r="ZO32" s="62"/>
      <c r="ZP32" s="62"/>
      <c r="ZQ32" s="62"/>
      <c r="ZR32" s="62"/>
      <c r="ZS32" s="62"/>
      <c r="ZT32" s="62"/>
      <c r="ZU32" s="62"/>
      <c r="ZV32" s="62"/>
      <c r="ZW32" s="62"/>
      <c r="ZX32" s="62"/>
      <c r="ZY32" s="62"/>
      <c r="ZZ32" s="62"/>
      <c r="AAA32" s="62"/>
      <c r="AAB32" s="62"/>
      <c r="AAC32" s="62"/>
      <c r="AAD32" s="62"/>
      <c r="AAE32" s="62"/>
      <c r="AAF32" s="62"/>
      <c r="AAG32" s="62"/>
      <c r="AAH32" s="62"/>
      <c r="AAI32" s="62"/>
      <c r="AAJ32" s="62"/>
      <c r="AAK32" s="62"/>
      <c r="AAL32" s="62"/>
      <c r="AAM32" s="62"/>
      <c r="AAN32" s="62"/>
      <c r="AAO32" s="62"/>
      <c r="AAP32" s="62"/>
      <c r="AAQ32" s="62"/>
      <c r="AAR32" s="62"/>
      <c r="AAS32" s="62"/>
      <c r="AAT32" s="62"/>
      <c r="AAU32" s="62"/>
      <c r="AAV32" s="62"/>
      <c r="AAW32" s="62"/>
      <c r="AAX32" s="62"/>
      <c r="AAY32" s="62"/>
      <c r="AAZ32" s="62"/>
      <c r="ABA32" s="62"/>
      <c r="ABB32" s="62"/>
      <c r="ABC32" s="62"/>
      <c r="ABD32" s="62"/>
      <c r="ABE32" s="62"/>
      <c r="ABF32" s="62"/>
      <c r="ABG32" s="62"/>
      <c r="ABH32" s="62"/>
      <c r="ABI32" s="62"/>
      <c r="ABJ32" s="62"/>
      <c r="ABK32" s="62"/>
      <c r="ABL32" s="62"/>
      <c r="ABM32" s="62"/>
      <c r="ABN32" s="62"/>
      <c r="ABO32" s="62"/>
      <c r="ABP32" s="62"/>
      <c r="ABQ32" s="62"/>
      <c r="ABR32" s="62"/>
      <c r="ABS32" s="62"/>
      <c r="ABT32" s="62"/>
      <c r="ABU32" s="62"/>
      <c r="ABV32" s="62"/>
      <c r="ABW32" s="62"/>
      <c r="ABX32" s="62"/>
      <c r="ABY32" s="62"/>
      <c r="ABZ32" s="62"/>
      <c r="ACA32" s="62"/>
      <c r="ACB32" s="62"/>
      <c r="ACC32" s="62"/>
      <c r="ACD32" s="62"/>
      <c r="ACE32" s="62"/>
      <c r="ACF32" s="62"/>
      <c r="ACG32" s="62"/>
      <c r="ACH32" s="62"/>
      <c r="ACI32" s="62"/>
      <c r="ACJ32" s="62"/>
      <c r="ACK32" s="62"/>
      <c r="ACL32" s="62"/>
      <c r="ACM32" s="62"/>
      <c r="ACN32" s="62"/>
      <c r="ACO32" s="62"/>
      <c r="ACP32" s="62"/>
      <c r="ACQ32" s="62"/>
      <c r="ACR32" s="62"/>
      <c r="ACS32" s="62"/>
      <c r="ACT32" s="62"/>
      <c r="ACU32" s="62"/>
      <c r="ACV32" s="62"/>
      <c r="ACW32" s="62"/>
      <c r="ACX32" s="62"/>
      <c r="ACY32" s="62"/>
      <c r="ACZ32" s="62"/>
      <c r="ADA32" s="62"/>
      <c r="ADB32" s="62"/>
      <c r="ADC32" s="62"/>
      <c r="ADD32" s="62"/>
      <c r="ADE32" s="62"/>
      <c r="ADF32" s="62"/>
      <c r="ADG32" s="62"/>
      <c r="ADH32" s="62"/>
      <c r="ADI32" s="62"/>
      <c r="ADJ32" s="62"/>
      <c r="ADK32" s="62"/>
      <c r="ADL32" s="62"/>
      <c r="ADM32" s="62"/>
      <c r="ADN32" s="62"/>
      <c r="ADO32" s="62"/>
      <c r="ADP32" s="62"/>
      <c r="ADQ32" s="62"/>
      <c r="ADR32" s="62"/>
      <c r="ADS32" s="62"/>
      <c r="ADT32" s="62"/>
      <c r="ADU32" s="62"/>
      <c r="ADV32" s="62"/>
      <c r="ADW32" s="62"/>
      <c r="ADX32" s="62"/>
      <c r="ADY32" s="62"/>
      <c r="ADZ32" s="62"/>
      <c r="AEA32" s="62"/>
      <c r="AEB32" s="62"/>
      <c r="AEC32" s="62"/>
      <c r="AED32" s="62"/>
      <c r="AEE32" s="62"/>
      <c r="AEF32" s="62"/>
      <c r="AEG32" s="62"/>
      <c r="AEH32" s="62"/>
      <c r="AEI32" s="62"/>
      <c r="AEJ32" s="62"/>
      <c r="AEK32" s="62"/>
      <c r="AEL32" s="62"/>
      <c r="AEM32" s="62"/>
      <c r="AEN32" s="62"/>
      <c r="AEO32" s="62"/>
      <c r="AEP32" s="62"/>
      <c r="AEQ32" s="62"/>
      <c r="AER32" s="62"/>
      <c r="AES32" s="62"/>
      <c r="AET32" s="62"/>
      <c r="AEU32" s="62"/>
      <c r="AEV32" s="62"/>
      <c r="AEW32" s="62"/>
      <c r="AEX32" s="62"/>
      <c r="AEY32" s="62"/>
      <c r="AEZ32" s="62"/>
      <c r="AFA32" s="62"/>
      <c r="AFB32" s="62"/>
      <c r="AFC32" s="62"/>
      <c r="AFD32" s="62"/>
      <c r="AFE32" s="62"/>
      <c r="AFF32" s="62"/>
      <c r="AFG32" s="62"/>
      <c r="AFH32" s="62"/>
      <c r="AFI32" s="62"/>
      <c r="AFJ32" s="62"/>
      <c r="AFK32" s="62"/>
      <c r="AFL32" s="62"/>
      <c r="AFM32" s="62"/>
      <c r="AFN32" s="62"/>
      <c r="AFO32" s="62"/>
      <c r="AFP32" s="62"/>
      <c r="AFQ32" s="62"/>
      <c r="AFR32" s="62"/>
      <c r="AFS32" s="62"/>
      <c r="AFT32" s="62"/>
      <c r="AFU32" s="62"/>
      <c r="AFV32" s="62"/>
      <c r="AFW32" s="62"/>
      <c r="AFX32" s="62"/>
      <c r="AFY32" s="62"/>
      <c r="AFZ32" s="62"/>
      <c r="AGA32" s="62"/>
      <c r="AGB32" s="62"/>
      <c r="AGC32" s="62"/>
      <c r="AGD32" s="62"/>
      <c r="AGE32" s="62"/>
      <c r="AGF32" s="62"/>
      <c r="AGG32" s="62"/>
      <c r="AGH32" s="62"/>
      <c r="AGI32" s="62"/>
      <c r="AGJ32" s="62"/>
      <c r="AGK32" s="62"/>
      <c r="AGL32" s="62"/>
      <c r="AGM32" s="62"/>
      <c r="AGN32" s="62"/>
      <c r="AGO32" s="62"/>
      <c r="AGP32" s="62"/>
      <c r="AGQ32" s="62"/>
      <c r="AGR32" s="62"/>
      <c r="AGS32" s="62"/>
      <c r="AGT32" s="62"/>
      <c r="AGU32" s="62"/>
      <c r="AGV32" s="62"/>
      <c r="AGW32" s="62"/>
      <c r="AGX32" s="62"/>
      <c r="AGY32" s="62"/>
      <c r="AGZ32" s="62"/>
      <c r="AHA32" s="62"/>
      <c r="AHB32" s="62"/>
      <c r="AHC32" s="62"/>
      <c r="AHD32" s="62"/>
      <c r="AHE32" s="62"/>
      <c r="AHF32" s="62"/>
      <c r="AHG32" s="62"/>
      <c r="AHH32" s="62"/>
      <c r="AHI32" s="62"/>
      <c r="AHJ32" s="62"/>
      <c r="AHK32" s="62"/>
      <c r="AHL32" s="62"/>
      <c r="AHM32" s="62"/>
      <c r="AHN32" s="62"/>
      <c r="AHO32" s="62"/>
      <c r="AHP32" s="62"/>
      <c r="AHQ32" s="62"/>
      <c r="AHR32" s="62"/>
      <c r="AHS32" s="62"/>
      <c r="AHT32" s="62"/>
      <c r="AHU32" s="62"/>
      <c r="AHV32" s="62"/>
      <c r="AHW32" s="62"/>
      <c r="AHX32" s="62"/>
      <c r="AHY32" s="62"/>
      <c r="AHZ32" s="62"/>
      <c r="AIA32" s="62"/>
      <c r="AIB32" s="62"/>
      <c r="AIC32" s="62"/>
      <c r="AID32" s="62"/>
      <c r="AIE32" s="62"/>
      <c r="AIF32" s="62"/>
      <c r="AIG32" s="62"/>
      <c r="AIH32" s="62"/>
      <c r="AII32" s="62"/>
      <c r="AIJ32" s="62"/>
      <c r="AIK32" s="62"/>
      <c r="AIL32" s="62"/>
      <c r="AIM32" s="62"/>
      <c r="AIN32" s="62"/>
      <c r="AIO32" s="62"/>
      <c r="AIP32" s="62"/>
      <c r="AIQ32" s="62"/>
      <c r="AIR32" s="62"/>
      <c r="AIS32" s="62"/>
      <c r="AIT32" s="62"/>
      <c r="AIU32" s="62"/>
      <c r="AIV32" s="62"/>
      <c r="AIW32" s="62"/>
      <c r="AIX32" s="62"/>
      <c r="AIY32" s="62"/>
      <c r="AIZ32" s="62"/>
      <c r="AJA32" s="62"/>
      <c r="AJB32" s="62"/>
      <c r="AJC32" s="62"/>
      <c r="AJD32" s="62"/>
      <c r="AJE32" s="62"/>
      <c r="AJF32" s="62"/>
      <c r="AJG32" s="62"/>
      <c r="AJH32" s="62"/>
      <c r="AJI32" s="62"/>
      <c r="AJJ32" s="62"/>
      <c r="AJK32" s="62"/>
      <c r="AJL32" s="62"/>
      <c r="AJM32" s="62"/>
      <c r="AJN32" s="62"/>
      <c r="AJO32" s="62"/>
      <c r="AJP32" s="62"/>
      <c r="AJQ32" s="62"/>
      <c r="AJR32" s="62"/>
      <c r="AJS32" s="62"/>
      <c r="AJT32" s="62"/>
      <c r="AJU32" s="62"/>
      <c r="AJV32" s="62"/>
      <c r="AJW32" s="62"/>
      <c r="AJX32" s="62"/>
      <c r="AJY32" s="62"/>
      <c r="AJZ32" s="62"/>
      <c r="AKA32" s="62"/>
      <c r="AKB32" s="62"/>
      <c r="AKC32" s="62"/>
      <c r="AKD32" s="62"/>
      <c r="AKE32" s="62"/>
      <c r="AKF32" s="62"/>
      <c r="AKG32" s="62"/>
      <c r="AKH32" s="62"/>
      <c r="AKI32" s="62"/>
      <c r="AKJ32" s="62"/>
      <c r="AKK32" s="62"/>
      <c r="AKL32" s="62"/>
      <c r="AKM32" s="62"/>
      <c r="AKN32" s="62"/>
      <c r="AKO32" s="62"/>
      <c r="AKP32" s="62"/>
      <c r="AKQ32" s="62"/>
      <c r="AKR32" s="62"/>
      <c r="AKS32" s="62"/>
      <c r="AKT32" s="62"/>
      <c r="AKU32" s="62"/>
      <c r="AKV32" s="62"/>
      <c r="AKW32" s="62"/>
      <c r="AKX32" s="62"/>
      <c r="AKY32" s="62"/>
      <c r="AKZ32" s="62"/>
      <c r="ALA32" s="62"/>
      <c r="ALB32" s="62"/>
      <c r="ALC32" s="62"/>
      <c r="ALD32" s="62"/>
      <c r="ALE32" s="62"/>
      <c r="ALF32" s="62"/>
      <c r="ALG32" s="62"/>
      <c r="ALH32" s="62"/>
      <c r="ALI32" s="62"/>
      <c r="ALJ32" s="62"/>
      <c r="ALK32" s="62"/>
      <c r="ALL32" s="62"/>
      <c r="ALM32" s="62"/>
      <c r="ALN32" s="62"/>
      <c r="ALO32" s="62"/>
      <c r="ALP32" s="62"/>
      <c r="ALQ32" s="62"/>
      <c r="ALR32" s="62"/>
      <c r="ALS32" s="62"/>
      <c r="ALT32" s="62"/>
      <c r="ALU32" s="62"/>
      <c r="ALV32" s="62"/>
      <c r="ALW32" s="62"/>
      <c r="ALX32" s="62"/>
      <c r="ALY32" s="62"/>
      <c r="ALZ32" s="62"/>
      <c r="AMA32" s="62"/>
      <c r="AMB32" s="62"/>
      <c r="AMC32" s="62"/>
      <c r="AMD32" s="62"/>
      <c r="AME32" s="62"/>
      <c r="AMF32" s="62"/>
      <c r="AMG32" s="62"/>
      <c r="AMH32" s="62"/>
      <c r="AMI32" s="62"/>
      <c r="AMJ32" s="62"/>
      <c r="AMK32" s="62"/>
      <c r="AML32" s="62"/>
      <c r="AMM32" s="62"/>
      <c r="AMN32" s="62"/>
      <c r="AMO32" s="62"/>
      <c r="AMP32" s="62"/>
      <c r="AMQ32" s="62"/>
      <c r="AMR32" s="62"/>
      <c r="AMS32" s="62"/>
      <c r="AMT32" s="62"/>
      <c r="AMU32" s="62"/>
      <c r="AMV32" s="62"/>
      <c r="AMW32" s="62"/>
      <c r="AMX32" s="62"/>
      <c r="AMY32" s="62"/>
      <c r="AMZ32" s="62"/>
      <c r="ANA32" s="62"/>
      <c r="ANB32" s="62"/>
      <c r="ANC32" s="62"/>
      <c r="AND32" s="62"/>
      <c r="ANE32" s="62"/>
      <c r="ANF32" s="62"/>
      <c r="ANG32" s="62"/>
      <c r="ANH32" s="62"/>
      <c r="ANI32" s="62"/>
      <c r="ANJ32" s="62"/>
      <c r="ANK32" s="62"/>
      <c r="ANL32" s="62"/>
      <c r="ANM32" s="62"/>
      <c r="ANN32" s="62"/>
      <c r="ANO32" s="62"/>
      <c r="ANP32" s="62"/>
      <c r="ANQ32" s="62"/>
      <c r="ANR32" s="62"/>
      <c r="ANS32" s="62"/>
      <c r="ANT32" s="62"/>
      <c r="ANU32" s="62"/>
      <c r="ANV32" s="62"/>
      <c r="ANW32" s="62"/>
      <c r="ANX32" s="62"/>
      <c r="ANY32" s="62"/>
      <c r="ANZ32" s="62"/>
      <c r="AOA32" s="62"/>
      <c r="AOB32" s="62"/>
      <c r="AOC32" s="62"/>
      <c r="AOD32" s="62"/>
      <c r="AOE32" s="62"/>
      <c r="AOF32" s="62"/>
      <c r="AOG32" s="62"/>
      <c r="AOH32" s="62"/>
      <c r="AOI32" s="62"/>
      <c r="AOJ32" s="62"/>
      <c r="AOK32" s="62"/>
      <c r="AOL32" s="62"/>
      <c r="AOM32" s="62"/>
      <c r="AON32" s="62"/>
      <c r="AOO32" s="62"/>
      <c r="AOP32" s="62"/>
      <c r="AOQ32" s="62"/>
      <c r="AOR32" s="62"/>
      <c r="AOS32" s="62"/>
      <c r="AOT32" s="62"/>
      <c r="AOU32" s="62"/>
      <c r="AOV32" s="62"/>
      <c r="AOW32" s="62"/>
      <c r="AOX32" s="62"/>
      <c r="AOY32" s="62"/>
      <c r="AOZ32" s="62"/>
      <c r="APA32" s="62"/>
      <c r="APB32" s="62"/>
      <c r="APC32" s="62"/>
      <c r="APD32" s="62"/>
      <c r="APE32" s="62"/>
      <c r="APF32" s="62"/>
      <c r="APG32" s="62"/>
      <c r="APH32" s="62"/>
      <c r="API32" s="62"/>
      <c r="APJ32" s="62"/>
      <c r="APK32" s="62"/>
      <c r="APL32" s="62"/>
      <c r="APM32" s="62"/>
      <c r="APN32" s="62"/>
      <c r="APO32" s="62"/>
      <c r="APP32" s="62"/>
      <c r="APQ32" s="62"/>
      <c r="APR32" s="62"/>
      <c r="APS32" s="62"/>
      <c r="APT32" s="62"/>
      <c r="APU32" s="62"/>
      <c r="APV32" s="62"/>
      <c r="APW32" s="62"/>
      <c r="APX32" s="62"/>
      <c r="APY32" s="62"/>
      <c r="APZ32" s="62"/>
      <c r="AQA32" s="62"/>
      <c r="AQB32" s="62"/>
      <c r="AQC32" s="62"/>
      <c r="AQD32" s="62"/>
      <c r="AQE32" s="62"/>
      <c r="AQF32" s="62"/>
      <c r="AQG32" s="62"/>
      <c r="AQH32" s="62"/>
      <c r="AQI32" s="62"/>
      <c r="AQJ32" s="62"/>
      <c r="AQK32" s="62"/>
      <c r="AQL32" s="62"/>
      <c r="AQM32" s="62"/>
      <c r="AQN32" s="62"/>
      <c r="AQO32" s="62"/>
      <c r="AQP32" s="62"/>
      <c r="AQQ32" s="62"/>
      <c r="AQR32" s="62"/>
      <c r="AQS32" s="62"/>
      <c r="AQT32" s="62"/>
      <c r="AQU32" s="62"/>
      <c r="AQV32" s="62"/>
      <c r="AQW32" s="62"/>
      <c r="AQX32" s="62"/>
      <c r="AQY32" s="62"/>
      <c r="AQZ32" s="62"/>
      <c r="ARA32" s="62"/>
      <c r="ARB32" s="62"/>
      <c r="ARC32" s="62"/>
      <c r="ARD32" s="62"/>
      <c r="ARE32" s="62"/>
      <c r="ARF32" s="62"/>
      <c r="ARG32" s="62"/>
      <c r="ARH32" s="62"/>
      <c r="ARI32" s="62"/>
      <c r="ARJ32" s="62"/>
      <c r="ARK32" s="62"/>
      <c r="ARL32" s="62"/>
      <c r="ARM32" s="62"/>
      <c r="ARN32" s="62"/>
      <c r="ARO32" s="62"/>
      <c r="ARP32" s="62"/>
      <c r="ARQ32" s="62"/>
      <c r="ARR32" s="62"/>
      <c r="ARS32" s="62"/>
      <c r="ART32" s="62"/>
      <c r="ARU32" s="62"/>
      <c r="ARV32" s="62"/>
      <c r="ARW32" s="62"/>
      <c r="ARX32" s="62"/>
      <c r="ARY32" s="62"/>
      <c r="ARZ32" s="62"/>
      <c r="ASA32" s="62"/>
      <c r="ASB32" s="62"/>
      <c r="ASC32" s="62"/>
      <c r="ASD32" s="62"/>
      <c r="ASE32" s="62"/>
      <c r="ASF32" s="62"/>
      <c r="ASG32" s="62"/>
      <c r="ASH32" s="62"/>
      <c r="ASI32" s="62"/>
      <c r="ASJ32" s="62"/>
      <c r="ASK32" s="62"/>
      <c r="ASL32" s="62"/>
      <c r="ASM32" s="62"/>
      <c r="ASN32" s="62"/>
      <c r="ASO32" s="62"/>
      <c r="ASP32" s="62"/>
      <c r="ASQ32" s="62"/>
      <c r="ASR32" s="62"/>
      <c r="ASS32" s="62"/>
      <c r="AST32" s="62"/>
      <c r="ASU32" s="62"/>
      <c r="ASV32" s="62"/>
      <c r="ASW32" s="62"/>
      <c r="ASX32" s="62"/>
      <c r="ASY32" s="62"/>
      <c r="ASZ32" s="62"/>
      <c r="ATA32" s="62"/>
      <c r="ATB32" s="62"/>
      <c r="ATC32" s="62"/>
      <c r="ATD32" s="62"/>
      <c r="ATE32" s="62"/>
      <c r="ATF32" s="62"/>
      <c r="ATG32" s="62"/>
      <c r="ATH32" s="62"/>
      <c r="ATI32" s="62"/>
      <c r="ATJ32" s="62"/>
      <c r="ATK32" s="62"/>
      <c r="ATL32" s="62"/>
      <c r="ATM32" s="62"/>
      <c r="ATN32" s="62"/>
      <c r="ATO32" s="62"/>
      <c r="ATP32" s="62"/>
      <c r="ATQ32" s="62"/>
      <c r="ATR32" s="62"/>
      <c r="ATS32" s="62"/>
      <c r="ATT32" s="62"/>
      <c r="ATU32" s="62"/>
      <c r="ATV32" s="62"/>
      <c r="ATW32" s="62"/>
      <c r="ATX32" s="62"/>
      <c r="ATY32" s="62"/>
      <c r="ATZ32" s="62"/>
      <c r="AUA32" s="62"/>
      <c r="AUB32" s="62"/>
      <c r="AUC32" s="62"/>
      <c r="AUD32" s="62"/>
      <c r="AUE32" s="62"/>
      <c r="AUF32" s="62"/>
      <c r="AUG32" s="62"/>
      <c r="AUH32" s="62"/>
      <c r="AUI32" s="62"/>
      <c r="AUJ32" s="62"/>
      <c r="AUK32" s="62"/>
      <c r="AUL32" s="62"/>
      <c r="AUM32" s="62"/>
      <c r="AUN32" s="62"/>
      <c r="AUO32" s="62"/>
      <c r="AUP32" s="62"/>
      <c r="AUQ32" s="62"/>
      <c r="AUR32" s="62"/>
      <c r="AUS32" s="62"/>
      <c r="AUT32" s="62"/>
      <c r="AUU32" s="62"/>
      <c r="AUV32" s="62"/>
      <c r="AUW32" s="62"/>
      <c r="AUX32" s="62"/>
      <c r="AUY32" s="62"/>
      <c r="AUZ32" s="62"/>
      <c r="AVA32" s="62"/>
      <c r="AVB32" s="62"/>
      <c r="AVC32" s="62"/>
      <c r="AVD32" s="62"/>
      <c r="AVE32" s="62"/>
      <c r="AVF32" s="62"/>
      <c r="AVG32" s="62"/>
      <c r="AVH32" s="62"/>
      <c r="AVI32" s="62"/>
      <c r="AVJ32" s="62"/>
      <c r="AVK32" s="62"/>
      <c r="AVL32" s="62"/>
      <c r="AVM32" s="62"/>
      <c r="AVN32" s="62"/>
      <c r="AVO32" s="62"/>
      <c r="AVP32" s="62"/>
      <c r="AVQ32" s="62"/>
      <c r="AVR32" s="62"/>
      <c r="AVS32" s="62"/>
      <c r="AVT32" s="62"/>
      <c r="AVU32" s="62"/>
      <c r="AVV32" s="62"/>
      <c r="AVW32" s="62"/>
      <c r="AVX32" s="62"/>
      <c r="AVY32" s="62"/>
      <c r="AVZ32" s="62"/>
      <c r="AWA32" s="62"/>
      <c r="AWB32" s="62"/>
      <c r="AWC32" s="62"/>
      <c r="AWD32" s="62"/>
      <c r="AWE32" s="62"/>
      <c r="AWF32" s="62"/>
      <c r="AWG32" s="62"/>
      <c r="AWH32" s="62"/>
      <c r="AWI32" s="62"/>
      <c r="AWJ32" s="62"/>
      <c r="AWK32" s="62"/>
      <c r="AWL32" s="62"/>
      <c r="AWM32" s="62"/>
      <c r="AWN32" s="62"/>
      <c r="AWO32" s="62"/>
      <c r="AWP32" s="62"/>
      <c r="AWQ32" s="62"/>
      <c r="AWR32" s="62"/>
      <c r="AWS32" s="62"/>
      <c r="AWT32" s="62"/>
      <c r="AWU32" s="62"/>
      <c r="AWV32" s="62"/>
      <c r="AWW32" s="62"/>
      <c r="AWX32" s="62"/>
      <c r="AWY32" s="62"/>
      <c r="AWZ32" s="62"/>
      <c r="AXA32" s="62"/>
      <c r="AXB32" s="62"/>
      <c r="AXC32" s="62"/>
      <c r="AXD32" s="62"/>
      <c r="AXE32" s="62"/>
      <c r="AXF32" s="62"/>
      <c r="AXG32" s="62"/>
      <c r="AXH32" s="62"/>
      <c r="AXI32" s="62"/>
      <c r="AXJ32" s="62"/>
      <c r="AXK32" s="62"/>
      <c r="AXL32" s="62"/>
      <c r="AXM32" s="62"/>
      <c r="AXN32" s="62"/>
      <c r="AXO32" s="62"/>
      <c r="AXP32" s="62"/>
      <c r="AXQ32" s="62"/>
      <c r="AXR32" s="62"/>
      <c r="AXS32" s="62"/>
      <c r="AXT32" s="62"/>
      <c r="AXU32" s="62"/>
      <c r="AXV32" s="62"/>
      <c r="AXW32" s="62"/>
      <c r="AXX32" s="62"/>
      <c r="AXY32" s="62"/>
      <c r="AXZ32" s="62"/>
      <c r="AYA32" s="62"/>
      <c r="AYB32" s="62"/>
      <c r="AYC32" s="62"/>
      <c r="AYD32" s="62"/>
      <c r="AYE32" s="62"/>
      <c r="AYF32" s="62"/>
      <c r="AYG32" s="62"/>
      <c r="AYH32" s="62"/>
      <c r="AYI32" s="62"/>
      <c r="AYJ32" s="62"/>
      <c r="AYK32" s="62"/>
      <c r="AYL32" s="62"/>
      <c r="AYM32" s="62"/>
      <c r="AYN32" s="62"/>
      <c r="AYO32" s="62"/>
      <c r="AYP32" s="62"/>
      <c r="AYQ32" s="62"/>
      <c r="AYR32" s="62"/>
      <c r="AYS32" s="62"/>
      <c r="AYT32" s="62"/>
      <c r="AYU32" s="62"/>
      <c r="AYV32" s="62"/>
      <c r="AYW32" s="62"/>
      <c r="AYX32" s="62"/>
      <c r="AYY32" s="62"/>
      <c r="AYZ32" s="62"/>
      <c r="AZA32" s="62"/>
      <c r="AZB32" s="62"/>
      <c r="AZC32" s="62"/>
      <c r="AZD32" s="62"/>
      <c r="AZE32" s="62"/>
      <c r="AZF32" s="62"/>
      <c r="AZG32" s="62"/>
      <c r="AZH32" s="62"/>
      <c r="AZI32" s="62"/>
      <c r="AZJ32" s="62"/>
      <c r="AZK32" s="62"/>
      <c r="AZL32" s="62"/>
      <c r="AZM32" s="62"/>
      <c r="AZN32" s="62"/>
      <c r="AZO32" s="62"/>
      <c r="AZP32" s="62"/>
      <c r="AZQ32" s="62"/>
      <c r="AZR32" s="62"/>
      <c r="AZS32" s="62"/>
      <c r="AZT32" s="62"/>
      <c r="AZU32" s="62"/>
      <c r="AZV32" s="62"/>
      <c r="AZW32" s="62"/>
      <c r="AZX32" s="62"/>
      <c r="AZY32" s="62"/>
      <c r="AZZ32" s="62"/>
      <c r="BAA32" s="62"/>
      <c r="BAB32" s="62"/>
      <c r="BAC32" s="62"/>
      <c r="BAD32" s="62"/>
      <c r="BAE32" s="62"/>
      <c r="BAF32" s="62"/>
      <c r="BAG32" s="62"/>
      <c r="BAH32" s="62"/>
      <c r="BAI32" s="62"/>
      <c r="BAJ32" s="62"/>
      <c r="BAK32" s="62"/>
      <c r="BAL32" s="62"/>
      <c r="BAM32" s="62"/>
      <c r="BAN32" s="62"/>
      <c r="BAO32" s="62"/>
      <c r="BAP32" s="62"/>
      <c r="BAQ32" s="62"/>
      <c r="BAR32" s="62"/>
      <c r="BAS32" s="62"/>
      <c r="BAT32" s="62"/>
      <c r="BAU32" s="62"/>
      <c r="BAV32" s="62"/>
      <c r="BAW32" s="62"/>
      <c r="BAX32" s="62"/>
      <c r="BAY32" s="62"/>
      <c r="BAZ32" s="62"/>
      <c r="BBA32" s="62"/>
      <c r="BBB32" s="62"/>
      <c r="BBC32" s="62"/>
      <c r="BBD32" s="62"/>
      <c r="BBE32" s="62"/>
      <c r="BBF32" s="62"/>
      <c r="BBG32" s="62"/>
      <c r="BBH32" s="62"/>
      <c r="BBI32" s="62"/>
      <c r="BBJ32" s="62"/>
      <c r="BBK32" s="62"/>
      <c r="BBL32" s="62"/>
      <c r="BBM32" s="62"/>
      <c r="BBN32" s="62"/>
      <c r="BBO32" s="62"/>
      <c r="BBP32" s="62"/>
      <c r="BBQ32" s="62"/>
      <c r="BBR32" s="62"/>
      <c r="BBS32" s="62"/>
      <c r="BBT32" s="62"/>
      <c r="BBU32" s="62"/>
      <c r="BBV32" s="62"/>
      <c r="BBW32" s="62"/>
      <c r="BBX32" s="62"/>
      <c r="BBY32" s="62"/>
      <c r="BBZ32" s="62"/>
      <c r="BCA32" s="62"/>
      <c r="BCB32" s="62"/>
      <c r="BCC32" s="62"/>
      <c r="BCD32" s="62"/>
      <c r="BCE32" s="62"/>
      <c r="BCF32" s="62"/>
      <c r="BCG32" s="62"/>
      <c r="BCH32" s="62"/>
      <c r="BCI32" s="62"/>
      <c r="BCJ32" s="62"/>
      <c r="BCK32" s="62"/>
      <c r="BCL32" s="62"/>
      <c r="BCM32" s="62"/>
      <c r="BCN32" s="62"/>
      <c r="BCO32" s="62"/>
      <c r="BCP32" s="62"/>
      <c r="BCQ32" s="62"/>
      <c r="BCR32" s="62"/>
      <c r="BCS32" s="62"/>
      <c r="BCT32" s="62"/>
      <c r="BCU32" s="62"/>
      <c r="BCV32" s="62"/>
      <c r="BCW32" s="62"/>
      <c r="BCX32" s="62"/>
      <c r="BCY32" s="62"/>
      <c r="BCZ32" s="62"/>
      <c r="BDA32" s="62"/>
      <c r="BDB32" s="62"/>
      <c r="BDC32" s="62"/>
      <c r="BDD32" s="62"/>
      <c r="BDE32" s="62"/>
      <c r="BDF32" s="62"/>
      <c r="BDG32" s="62"/>
      <c r="BDH32" s="62"/>
      <c r="BDI32" s="62"/>
      <c r="BDJ32" s="62"/>
      <c r="BDK32" s="62"/>
      <c r="BDL32" s="62"/>
      <c r="BDM32" s="62"/>
      <c r="BDN32" s="62"/>
      <c r="BDO32" s="62"/>
      <c r="BDP32" s="62"/>
      <c r="BDQ32" s="62"/>
      <c r="BDR32" s="62"/>
      <c r="BDS32" s="62"/>
      <c r="BDT32" s="62"/>
      <c r="BDU32" s="62"/>
      <c r="BDV32" s="62"/>
      <c r="BDW32" s="62"/>
      <c r="BDX32" s="62"/>
      <c r="BDY32" s="62"/>
      <c r="BDZ32" s="62"/>
      <c r="BEA32" s="62"/>
      <c r="BEB32" s="62"/>
      <c r="BEC32" s="62"/>
      <c r="BED32" s="62"/>
      <c r="BEE32" s="62"/>
      <c r="BEF32" s="62"/>
      <c r="BEG32" s="62"/>
      <c r="BEH32" s="62"/>
      <c r="BEI32" s="62"/>
      <c r="BEJ32" s="62"/>
      <c r="BEK32" s="62"/>
      <c r="BEL32" s="62"/>
      <c r="BEM32" s="62"/>
      <c r="BEN32" s="62"/>
      <c r="BEO32" s="62"/>
      <c r="BEP32" s="62"/>
      <c r="BEQ32" s="62"/>
      <c r="BER32" s="62"/>
      <c r="BES32" s="62"/>
      <c r="BET32" s="62"/>
      <c r="BEU32" s="62"/>
      <c r="BEV32" s="62"/>
      <c r="BEW32" s="62"/>
      <c r="BEX32" s="62"/>
      <c r="BEY32" s="62"/>
      <c r="BEZ32" s="62"/>
      <c r="BFA32" s="62"/>
      <c r="BFB32" s="62"/>
      <c r="BFC32" s="62"/>
      <c r="BFD32" s="62"/>
      <c r="BFE32" s="62"/>
      <c r="BFF32" s="62"/>
      <c r="BFG32" s="62"/>
      <c r="BFH32" s="62"/>
      <c r="BFI32" s="62"/>
      <c r="BFJ32" s="62"/>
      <c r="BFK32" s="62"/>
      <c r="BFL32" s="62"/>
      <c r="BFM32" s="62"/>
      <c r="BFN32" s="62"/>
      <c r="BFO32" s="62"/>
      <c r="BFP32" s="62"/>
      <c r="BFQ32" s="62"/>
      <c r="BFR32" s="62"/>
      <c r="BFS32" s="62"/>
      <c r="BFT32" s="62"/>
      <c r="BFU32" s="62"/>
      <c r="BFV32" s="62"/>
      <c r="BFW32" s="62"/>
      <c r="BFX32" s="62"/>
      <c r="BFY32" s="62"/>
      <c r="BFZ32" s="62"/>
      <c r="BGA32" s="62"/>
      <c r="BGB32" s="62"/>
      <c r="BGC32" s="62"/>
      <c r="BGD32" s="62"/>
      <c r="BGE32" s="62"/>
      <c r="BGF32" s="62"/>
      <c r="BGG32" s="62"/>
      <c r="BGH32" s="62"/>
      <c r="BGI32" s="62"/>
      <c r="BGJ32" s="62"/>
      <c r="BGK32" s="62"/>
      <c r="BGL32" s="62"/>
      <c r="BGM32" s="62"/>
      <c r="BGN32" s="62"/>
      <c r="BGO32" s="62"/>
      <c r="BGP32" s="62"/>
      <c r="BGQ32" s="62"/>
      <c r="BGR32" s="62"/>
      <c r="BGS32" s="62"/>
      <c r="BGT32" s="62"/>
      <c r="BGU32" s="62"/>
      <c r="BGV32" s="62"/>
      <c r="BGW32" s="62"/>
      <c r="BGX32" s="62"/>
      <c r="BGY32" s="62"/>
      <c r="BGZ32" s="62"/>
      <c r="BHA32" s="62"/>
      <c r="BHB32" s="62"/>
      <c r="BHC32" s="62"/>
      <c r="BHD32" s="62"/>
      <c r="BHE32" s="62"/>
      <c r="BHF32" s="62"/>
      <c r="BHG32" s="62"/>
      <c r="BHH32" s="62"/>
      <c r="BHI32" s="62"/>
      <c r="BHJ32" s="62"/>
      <c r="BHK32" s="62"/>
      <c r="BHL32" s="62"/>
      <c r="BHM32" s="62"/>
      <c r="BHN32" s="62"/>
      <c r="BHO32" s="62"/>
      <c r="BHP32" s="62"/>
      <c r="BHQ32" s="62"/>
      <c r="BHR32" s="62"/>
      <c r="BHS32" s="62"/>
      <c r="BHT32" s="62"/>
      <c r="BHU32" s="62"/>
      <c r="BHV32" s="62"/>
      <c r="BHW32" s="62"/>
      <c r="BHX32" s="62"/>
      <c r="BHY32" s="62"/>
      <c r="BHZ32" s="62"/>
      <c r="BIA32" s="62"/>
      <c r="BIB32" s="62"/>
      <c r="BIC32" s="62"/>
      <c r="BID32" s="62"/>
      <c r="BIE32" s="62"/>
      <c r="BIF32" s="62"/>
      <c r="BIG32" s="62"/>
      <c r="BIH32" s="62"/>
      <c r="BII32" s="62"/>
      <c r="BIJ32" s="62"/>
      <c r="BIK32" s="62"/>
      <c r="BIL32" s="62"/>
      <c r="BIM32" s="62"/>
      <c r="BIN32" s="62"/>
      <c r="BIO32" s="62"/>
      <c r="BIP32" s="62"/>
      <c r="BIQ32" s="62"/>
      <c r="BIR32" s="62"/>
      <c r="BIS32" s="62"/>
      <c r="BIT32" s="62"/>
      <c r="BIU32" s="62"/>
      <c r="BIV32" s="62"/>
      <c r="BIW32" s="62"/>
      <c r="BIX32" s="62"/>
      <c r="BIY32" s="62"/>
      <c r="BIZ32" s="62"/>
      <c r="BJA32" s="62"/>
      <c r="BJB32" s="62"/>
      <c r="BJC32" s="62"/>
      <c r="BJD32" s="62"/>
      <c r="BJE32" s="62"/>
      <c r="BJF32" s="62"/>
      <c r="BJG32" s="62"/>
      <c r="BJH32" s="62"/>
      <c r="BJI32" s="62"/>
      <c r="BJJ32" s="62"/>
      <c r="BJK32" s="62"/>
      <c r="BJL32" s="62"/>
      <c r="BJM32" s="62"/>
      <c r="BJN32" s="62"/>
      <c r="BJO32" s="62"/>
      <c r="BJP32" s="62"/>
      <c r="BJQ32" s="62"/>
      <c r="BJR32" s="62"/>
      <c r="BJS32" s="62"/>
      <c r="BJT32" s="62"/>
      <c r="BJU32" s="62"/>
      <c r="BJV32" s="62"/>
      <c r="BJW32" s="62"/>
      <c r="BJX32" s="62"/>
      <c r="BJY32" s="62"/>
      <c r="BJZ32" s="62"/>
      <c r="BKA32" s="62"/>
      <c r="BKB32" s="62"/>
      <c r="BKC32" s="62"/>
      <c r="BKD32" s="62"/>
      <c r="BKE32" s="62"/>
      <c r="BKF32" s="62"/>
      <c r="BKG32" s="62"/>
      <c r="BKH32" s="62"/>
      <c r="BKI32" s="62"/>
      <c r="BKJ32" s="62"/>
      <c r="BKK32" s="62"/>
      <c r="BKL32" s="62"/>
      <c r="BKM32" s="62"/>
      <c r="BKN32" s="62"/>
      <c r="BKO32" s="62"/>
      <c r="BKP32" s="62"/>
      <c r="BKQ32" s="62"/>
      <c r="BKR32" s="62"/>
      <c r="BKS32" s="62"/>
      <c r="BKT32" s="62"/>
      <c r="BKU32" s="62"/>
      <c r="BKV32" s="62"/>
      <c r="BKW32" s="62"/>
      <c r="BKX32" s="62"/>
      <c r="BKY32" s="62"/>
      <c r="BKZ32" s="62"/>
      <c r="BLA32" s="62"/>
      <c r="BLB32" s="62"/>
      <c r="BLC32" s="62"/>
      <c r="BLD32" s="62"/>
      <c r="BLE32" s="62"/>
      <c r="BLF32" s="62"/>
      <c r="BLG32" s="62"/>
      <c r="BLH32" s="62"/>
      <c r="BLI32" s="62"/>
      <c r="BLJ32" s="62"/>
      <c r="BLK32" s="62"/>
      <c r="BLL32" s="62"/>
      <c r="BLM32" s="62"/>
      <c r="BLN32" s="62"/>
      <c r="BLO32" s="62"/>
      <c r="BLP32" s="62"/>
      <c r="BLQ32" s="62"/>
      <c r="BLR32" s="62"/>
      <c r="BLS32" s="62"/>
      <c r="BLT32" s="62"/>
      <c r="BLU32" s="62"/>
      <c r="BLV32" s="62"/>
      <c r="BLW32" s="62"/>
      <c r="BLX32" s="62"/>
      <c r="BLY32" s="62"/>
      <c r="BLZ32" s="62"/>
      <c r="BMA32" s="62"/>
      <c r="BMB32" s="62"/>
      <c r="BMC32" s="62"/>
      <c r="BMD32" s="62"/>
      <c r="BME32" s="62"/>
      <c r="BMF32" s="62"/>
      <c r="BMG32" s="62"/>
      <c r="BMH32" s="62"/>
      <c r="BMI32" s="62"/>
      <c r="BMJ32" s="62"/>
      <c r="BMK32" s="62"/>
      <c r="BML32" s="62"/>
      <c r="BMM32" s="62"/>
      <c r="BMN32" s="62"/>
      <c r="BMO32" s="62"/>
      <c r="BMP32" s="62"/>
      <c r="BMQ32" s="62"/>
      <c r="BMR32" s="62"/>
      <c r="BMS32" s="62"/>
      <c r="BMT32" s="62"/>
      <c r="BMU32" s="62"/>
      <c r="BMV32" s="62"/>
      <c r="BMW32" s="62"/>
      <c r="BMX32" s="62"/>
      <c r="BMY32" s="62"/>
      <c r="BMZ32" s="62"/>
      <c r="BNA32" s="62"/>
      <c r="BNB32" s="62"/>
      <c r="BNC32" s="62"/>
      <c r="BND32" s="62"/>
      <c r="BNE32" s="62"/>
      <c r="BNF32" s="62"/>
      <c r="BNG32" s="62"/>
      <c r="BNH32" s="62"/>
      <c r="BNI32" s="62"/>
      <c r="BNJ32" s="62"/>
      <c r="BNK32" s="62"/>
      <c r="BNL32" s="62"/>
      <c r="BNM32" s="62"/>
      <c r="BNN32" s="62"/>
      <c r="BNO32" s="62"/>
      <c r="BNP32" s="62"/>
      <c r="BNQ32" s="62"/>
      <c r="BNR32" s="62"/>
      <c r="BNS32" s="62"/>
      <c r="BNT32" s="62"/>
      <c r="BNU32" s="62"/>
      <c r="BNV32" s="62"/>
      <c r="BNW32" s="62"/>
      <c r="BNX32" s="62"/>
      <c r="BNY32" s="62"/>
      <c r="BNZ32" s="62"/>
      <c r="BOA32" s="62"/>
      <c r="BOB32" s="62"/>
      <c r="BOC32" s="62"/>
      <c r="BOD32" s="62"/>
      <c r="BOE32" s="62"/>
      <c r="BOF32" s="62"/>
      <c r="BOG32" s="62"/>
      <c r="BOH32" s="62"/>
      <c r="BOI32" s="62"/>
      <c r="BOJ32" s="62"/>
      <c r="BOK32" s="62"/>
      <c r="BOL32" s="62"/>
      <c r="BOM32" s="62"/>
      <c r="BON32" s="62"/>
      <c r="BOO32" s="62"/>
      <c r="BOP32" s="62"/>
      <c r="BOQ32" s="62"/>
      <c r="BOR32" s="62"/>
      <c r="BOS32" s="62"/>
      <c r="BOT32" s="62"/>
      <c r="BOU32" s="62"/>
      <c r="BOV32" s="62"/>
      <c r="BOW32" s="62"/>
      <c r="BOX32" s="62"/>
      <c r="BOY32" s="62"/>
      <c r="BOZ32" s="62"/>
      <c r="BPA32" s="62"/>
      <c r="BPB32" s="62"/>
      <c r="BPC32" s="62"/>
      <c r="BPD32" s="62"/>
      <c r="BPE32" s="62"/>
      <c r="BPF32" s="62"/>
      <c r="BPG32" s="62"/>
      <c r="BPH32" s="62"/>
      <c r="BPI32" s="62"/>
      <c r="BPJ32" s="62"/>
      <c r="BPK32" s="62"/>
      <c r="BPL32" s="62"/>
      <c r="BPM32" s="62"/>
      <c r="BPN32" s="62"/>
      <c r="BPO32" s="62"/>
      <c r="BPP32" s="62"/>
      <c r="BPQ32" s="62"/>
      <c r="BPR32" s="62"/>
      <c r="BPS32" s="62"/>
      <c r="BPT32" s="62"/>
      <c r="BPU32" s="62"/>
      <c r="BPV32" s="62"/>
      <c r="BPW32" s="62"/>
      <c r="BPX32" s="62"/>
      <c r="BPY32" s="62"/>
      <c r="BPZ32" s="62"/>
      <c r="BQA32" s="62"/>
      <c r="BQB32" s="62"/>
      <c r="BQC32" s="62"/>
      <c r="BQD32" s="62"/>
      <c r="BQE32" s="62"/>
      <c r="BQF32" s="62"/>
      <c r="BQG32" s="62"/>
      <c r="BQH32" s="62"/>
      <c r="BQI32" s="62"/>
      <c r="BQJ32" s="62"/>
      <c r="BQK32" s="62"/>
      <c r="BQL32" s="62"/>
      <c r="BQM32" s="62"/>
      <c r="BQN32" s="62"/>
      <c r="BQO32" s="62"/>
      <c r="BQP32" s="62"/>
      <c r="BQQ32" s="62"/>
      <c r="BQR32" s="62"/>
      <c r="BQS32" s="62"/>
      <c r="BQT32" s="62"/>
      <c r="BQU32" s="62"/>
      <c r="BQV32" s="62"/>
      <c r="BQW32" s="62"/>
      <c r="BQX32" s="62"/>
      <c r="BQY32" s="62"/>
      <c r="BQZ32" s="62"/>
      <c r="BRA32" s="62"/>
      <c r="BRB32" s="62"/>
      <c r="BRC32" s="62"/>
      <c r="BRD32" s="62"/>
      <c r="BRE32" s="62"/>
      <c r="BRF32" s="62"/>
      <c r="BRG32" s="62"/>
      <c r="BRH32" s="62"/>
      <c r="BRI32" s="62"/>
      <c r="BRJ32" s="62"/>
      <c r="BRK32" s="62"/>
      <c r="BRL32" s="62"/>
      <c r="BRM32" s="62"/>
      <c r="BRN32" s="62"/>
      <c r="BRO32" s="62"/>
      <c r="BRP32" s="62"/>
      <c r="BRQ32" s="62"/>
      <c r="BRR32" s="62"/>
      <c r="BRS32" s="62"/>
      <c r="BRT32" s="62"/>
      <c r="BRU32" s="62"/>
      <c r="BRV32" s="62"/>
      <c r="BRW32" s="62"/>
      <c r="BRX32" s="62"/>
      <c r="BRY32" s="62"/>
      <c r="BRZ32" s="62"/>
      <c r="BSA32" s="62"/>
      <c r="BSB32" s="62"/>
      <c r="BSC32" s="62"/>
      <c r="BSD32" s="62"/>
      <c r="BSE32" s="62"/>
      <c r="BSF32" s="62"/>
      <c r="BSG32" s="62"/>
      <c r="BSH32" s="62"/>
      <c r="BSI32" s="62"/>
      <c r="BSJ32" s="62"/>
      <c r="BSK32" s="62"/>
      <c r="BSL32" s="62"/>
      <c r="BSM32" s="62"/>
      <c r="BSN32" s="62"/>
      <c r="BSO32" s="62"/>
      <c r="BSP32" s="62"/>
      <c r="BSQ32" s="62"/>
      <c r="BSR32" s="62"/>
      <c r="BSS32" s="62"/>
      <c r="BST32" s="62"/>
      <c r="BSU32" s="62"/>
      <c r="BSV32" s="62"/>
      <c r="BSW32" s="62"/>
      <c r="BSX32" s="62"/>
      <c r="BSY32" s="62"/>
      <c r="BSZ32" s="62"/>
      <c r="BTA32" s="62"/>
      <c r="BTB32" s="62"/>
      <c r="BTC32" s="62"/>
      <c r="BTD32" s="62"/>
      <c r="BTE32" s="62"/>
      <c r="BTF32" s="62"/>
      <c r="BTG32" s="62"/>
      <c r="BTH32" s="62"/>
      <c r="BTI32" s="62"/>
      <c r="BTJ32" s="62"/>
      <c r="BTK32" s="62"/>
      <c r="BTL32" s="62"/>
      <c r="BTM32" s="62"/>
      <c r="BTN32" s="62"/>
      <c r="BTO32" s="62"/>
      <c r="BTP32" s="62"/>
      <c r="BTQ32" s="62"/>
      <c r="BTR32" s="62"/>
      <c r="BTS32" s="62"/>
      <c r="BTT32" s="62"/>
      <c r="BTU32" s="62"/>
      <c r="BTV32" s="62"/>
      <c r="BTW32" s="62"/>
      <c r="BTX32" s="62"/>
      <c r="BTY32" s="62"/>
      <c r="BTZ32" s="62"/>
      <c r="BUA32" s="62"/>
      <c r="BUB32" s="62"/>
      <c r="BUC32" s="62"/>
      <c r="BUD32" s="62"/>
      <c r="BUE32" s="62"/>
      <c r="BUF32" s="62"/>
      <c r="BUG32" s="62"/>
      <c r="BUH32" s="62"/>
      <c r="BUI32" s="62"/>
      <c r="BUJ32" s="62"/>
      <c r="BUK32" s="62"/>
      <c r="BUL32" s="62"/>
      <c r="BUM32" s="62"/>
      <c r="BUN32" s="62"/>
      <c r="BUO32" s="62"/>
      <c r="BUP32" s="62"/>
      <c r="BUQ32" s="62"/>
      <c r="BUR32" s="62"/>
      <c r="BUS32" s="62"/>
      <c r="BUT32" s="62"/>
      <c r="BUU32" s="62"/>
      <c r="BUV32" s="62"/>
      <c r="BUW32" s="62"/>
      <c r="BUX32" s="62"/>
      <c r="BUY32" s="62"/>
      <c r="BUZ32" s="62"/>
      <c r="BVA32" s="62"/>
      <c r="BVB32" s="62"/>
      <c r="BVC32" s="62"/>
      <c r="BVD32" s="62"/>
      <c r="BVE32" s="62"/>
      <c r="BVF32" s="62"/>
      <c r="BVG32" s="62"/>
      <c r="BVH32" s="62"/>
      <c r="BVI32" s="62"/>
      <c r="BVJ32" s="62"/>
      <c r="BVK32" s="62"/>
      <c r="BVL32" s="62"/>
      <c r="BVM32" s="62"/>
      <c r="BVN32" s="62"/>
      <c r="BVO32" s="62"/>
      <c r="BVP32" s="62"/>
      <c r="BVQ32" s="62"/>
      <c r="BVR32" s="62"/>
      <c r="BVS32" s="62"/>
      <c r="BVT32" s="62"/>
      <c r="BVU32" s="62"/>
      <c r="BVV32" s="62"/>
      <c r="BVW32" s="62"/>
      <c r="BVX32" s="62"/>
      <c r="BVY32" s="62"/>
      <c r="BVZ32" s="62"/>
      <c r="BWA32" s="62"/>
      <c r="BWB32" s="62"/>
      <c r="BWC32" s="62"/>
      <c r="BWD32" s="62"/>
      <c r="BWE32" s="62"/>
      <c r="BWF32" s="62"/>
      <c r="BWG32" s="62"/>
      <c r="BWH32" s="62"/>
      <c r="BWI32" s="62"/>
      <c r="BWJ32" s="62"/>
      <c r="BWK32" s="62"/>
      <c r="BWL32" s="62"/>
      <c r="BWM32" s="62"/>
      <c r="BWN32" s="62"/>
      <c r="BWO32" s="62"/>
      <c r="BWP32" s="62"/>
      <c r="BWQ32" s="62"/>
      <c r="BWR32" s="62"/>
      <c r="BWS32" s="62"/>
      <c r="BWT32" s="62"/>
      <c r="BWU32" s="62"/>
      <c r="BWV32" s="62"/>
      <c r="BWW32" s="62"/>
      <c r="BWX32" s="62"/>
      <c r="BWY32" s="62"/>
      <c r="BWZ32" s="62"/>
      <c r="BXA32" s="62"/>
      <c r="BXB32" s="62"/>
      <c r="BXC32" s="62"/>
      <c r="BXD32" s="62"/>
      <c r="BXE32" s="62"/>
      <c r="BXF32" s="62"/>
      <c r="BXG32" s="62"/>
      <c r="BXH32" s="62"/>
      <c r="BXI32" s="62"/>
      <c r="BXJ32" s="62"/>
      <c r="BXK32" s="62"/>
      <c r="BXL32" s="62"/>
      <c r="BXM32" s="62"/>
      <c r="BXN32" s="62"/>
      <c r="BXO32" s="62"/>
      <c r="BXP32" s="62"/>
      <c r="BXQ32" s="62"/>
      <c r="BXR32" s="62"/>
      <c r="BXS32" s="62"/>
      <c r="BXT32" s="62"/>
      <c r="BXU32" s="62"/>
      <c r="BXV32" s="62"/>
      <c r="BXW32" s="62"/>
      <c r="BXX32" s="62"/>
      <c r="BXY32" s="62"/>
      <c r="BXZ32" s="62"/>
      <c r="BYA32" s="62"/>
      <c r="BYB32" s="62"/>
      <c r="BYC32" s="62"/>
      <c r="BYD32" s="62"/>
      <c r="BYE32" s="62"/>
      <c r="BYF32" s="62"/>
      <c r="BYG32" s="62"/>
      <c r="BYH32" s="62"/>
      <c r="BYI32" s="62"/>
      <c r="BYJ32" s="62"/>
      <c r="BYK32" s="62"/>
      <c r="BYL32" s="62"/>
      <c r="BYM32" s="62"/>
      <c r="BYN32" s="62"/>
      <c r="BYO32" s="62"/>
      <c r="BYP32" s="62"/>
      <c r="BYQ32" s="62"/>
      <c r="BYR32" s="62"/>
      <c r="BYS32" s="62"/>
      <c r="BYT32" s="62"/>
      <c r="BYU32" s="62"/>
      <c r="BYV32" s="62"/>
      <c r="BYW32" s="62"/>
      <c r="BYX32" s="62"/>
      <c r="BYY32" s="62"/>
      <c r="BYZ32" s="62"/>
      <c r="BZA32" s="62"/>
      <c r="BZB32" s="62"/>
      <c r="BZC32" s="62"/>
      <c r="BZD32" s="62"/>
      <c r="BZE32" s="62"/>
      <c r="BZF32" s="62"/>
      <c r="BZG32" s="62"/>
      <c r="BZH32" s="62"/>
      <c r="BZI32" s="62"/>
      <c r="BZJ32" s="62"/>
      <c r="BZK32" s="62"/>
      <c r="BZL32" s="62"/>
      <c r="BZM32" s="62"/>
      <c r="BZN32" s="62"/>
      <c r="BZO32" s="62"/>
      <c r="BZP32" s="62"/>
      <c r="BZQ32" s="62"/>
      <c r="BZR32" s="62"/>
      <c r="BZS32" s="62"/>
      <c r="BZT32" s="62"/>
      <c r="BZU32" s="62"/>
      <c r="BZV32" s="62"/>
      <c r="BZW32" s="62"/>
      <c r="BZX32" s="62"/>
      <c r="BZY32" s="62"/>
      <c r="BZZ32" s="62"/>
      <c r="CAA32" s="62"/>
      <c r="CAB32" s="62"/>
      <c r="CAC32" s="62"/>
      <c r="CAD32" s="62"/>
      <c r="CAE32" s="62"/>
      <c r="CAF32" s="62"/>
      <c r="CAG32" s="62"/>
      <c r="CAH32" s="62"/>
      <c r="CAI32" s="62"/>
      <c r="CAJ32" s="62"/>
      <c r="CAK32" s="62"/>
      <c r="CAL32" s="62"/>
      <c r="CAM32" s="62"/>
      <c r="CAN32" s="62"/>
      <c r="CAO32" s="62"/>
      <c r="CAP32" s="62"/>
      <c r="CAQ32" s="62"/>
      <c r="CAR32" s="62"/>
      <c r="CAS32" s="62"/>
      <c r="CAT32" s="62"/>
      <c r="CAU32" s="62"/>
      <c r="CAV32" s="62"/>
      <c r="CAW32" s="62"/>
      <c r="CAX32" s="62"/>
      <c r="CAY32" s="62"/>
      <c r="CAZ32" s="62"/>
      <c r="CBA32" s="62"/>
      <c r="CBB32" s="62"/>
      <c r="CBC32" s="62"/>
      <c r="CBD32" s="62"/>
      <c r="CBE32" s="62"/>
      <c r="CBF32" s="62"/>
      <c r="CBG32" s="62"/>
      <c r="CBH32" s="62"/>
      <c r="CBI32" s="62"/>
      <c r="CBJ32" s="62"/>
      <c r="CBK32" s="62"/>
      <c r="CBL32" s="62"/>
      <c r="CBM32" s="62"/>
      <c r="CBN32" s="62"/>
      <c r="CBO32" s="62"/>
      <c r="CBP32" s="62"/>
      <c r="CBQ32" s="62"/>
      <c r="CBR32" s="62"/>
      <c r="CBS32" s="62"/>
      <c r="CBT32" s="62"/>
      <c r="CBU32" s="62"/>
      <c r="CBV32" s="62"/>
      <c r="CBW32" s="62"/>
      <c r="CBX32" s="62"/>
      <c r="CBY32" s="62"/>
      <c r="CBZ32" s="62"/>
      <c r="CCA32" s="62"/>
      <c r="CCB32" s="62"/>
      <c r="CCC32" s="62"/>
      <c r="CCD32" s="62"/>
      <c r="CCE32" s="62"/>
      <c r="CCF32" s="62"/>
      <c r="CCG32" s="62"/>
      <c r="CCH32" s="62"/>
      <c r="CCI32" s="62"/>
      <c r="CCJ32" s="62"/>
      <c r="CCK32" s="62"/>
      <c r="CCL32" s="62"/>
      <c r="CCM32" s="62"/>
      <c r="CCN32" s="62"/>
      <c r="CCO32" s="62"/>
      <c r="CCP32" s="62"/>
      <c r="CCQ32" s="62"/>
      <c r="CCR32" s="62"/>
      <c r="CCS32" s="62"/>
      <c r="CCT32" s="62"/>
      <c r="CCU32" s="62"/>
      <c r="CCV32" s="62"/>
      <c r="CCW32" s="62"/>
      <c r="CCX32" s="62"/>
      <c r="CCY32" s="62"/>
      <c r="CCZ32" s="62"/>
      <c r="CDA32" s="62"/>
      <c r="CDB32" s="62"/>
      <c r="CDC32" s="62"/>
      <c r="CDD32" s="62"/>
      <c r="CDE32" s="62"/>
      <c r="CDF32" s="62"/>
      <c r="CDG32" s="62"/>
      <c r="CDH32" s="62"/>
      <c r="CDI32" s="62"/>
      <c r="CDJ32" s="62"/>
      <c r="CDK32" s="62"/>
      <c r="CDL32" s="62"/>
      <c r="CDM32" s="62"/>
      <c r="CDN32" s="62"/>
      <c r="CDO32" s="62"/>
      <c r="CDP32" s="62"/>
      <c r="CDQ32" s="62"/>
      <c r="CDR32" s="62"/>
      <c r="CDS32" s="62"/>
      <c r="CDT32" s="62"/>
      <c r="CDU32" s="62"/>
      <c r="CDV32" s="62"/>
      <c r="CDW32" s="62"/>
      <c r="CDX32" s="62"/>
      <c r="CDY32" s="62"/>
      <c r="CDZ32" s="62"/>
      <c r="CEA32" s="62"/>
      <c r="CEB32" s="62"/>
      <c r="CEC32" s="62"/>
      <c r="CED32" s="62"/>
      <c r="CEE32" s="62"/>
      <c r="CEF32" s="62"/>
      <c r="CEG32" s="62"/>
      <c r="CEH32" s="62"/>
      <c r="CEI32" s="62"/>
      <c r="CEJ32" s="62"/>
      <c r="CEK32" s="62"/>
      <c r="CEL32" s="62"/>
      <c r="CEM32" s="62"/>
      <c r="CEN32" s="62"/>
      <c r="CEO32" s="62"/>
      <c r="CEP32" s="62"/>
      <c r="CEQ32" s="62"/>
      <c r="CER32" s="62"/>
      <c r="CES32" s="62"/>
      <c r="CET32" s="62"/>
      <c r="CEU32" s="62"/>
      <c r="CEV32" s="62"/>
      <c r="CEW32" s="62"/>
      <c r="CEX32" s="62"/>
      <c r="CEY32" s="62"/>
      <c r="CEZ32" s="62"/>
      <c r="CFA32" s="62"/>
      <c r="CFB32" s="62"/>
      <c r="CFC32" s="62"/>
      <c r="CFD32" s="62"/>
      <c r="CFE32" s="62"/>
      <c r="CFF32" s="62"/>
      <c r="CFG32" s="62"/>
      <c r="CFH32" s="62"/>
      <c r="CFI32" s="62"/>
      <c r="CFJ32" s="62"/>
      <c r="CFK32" s="62"/>
      <c r="CFL32" s="62"/>
      <c r="CFM32" s="62"/>
      <c r="CFN32" s="62"/>
      <c r="CFO32" s="62"/>
      <c r="CFP32" s="62"/>
      <c r="CFQ32" s="62"/>
      <c r="CFR32" s="62"/>
      <c r="CFS32" s="62"/>
      <c r="CFT32" s="62"/>
      <c r="CFU32" s="62"/>
      <c r="CFV32" s="62"/>
      <c r="CFW32" s="62"/>
      <c r="CFX32" s="62"/>
      <c r="CFY32" s="62"/>
      <c r="CFZ32" s="62"/>
      <c r="CGA32" s="62"/>
      <c r="CGB32" s="62"/>
      <c r="CGC32" s="62"/>
      <c r="CGD32" s="62"/>
      <c r="CGE32" s="62"/>
      <c r="CGF32" s="62"/>
      <c r="CGG32" s="62"/>
      <c r="CGH32" s="62"/>
      <c r="CGI32" s="62"/>
      <c r="CGJ32" s="62"/>
      <c r="CGK32" s="62"/>
      <c r="CGL32" s="62"/>
      <c r="CGM32" s="62"/>
      <c r="CGN32" s="62"/>
      <c r="CGO32" s="62"/>
      <c r="CGP32" s="62"/>
      <c r="CGQ32" s="62"/>
      <c r="CGR32" s="62"/>
      <c r="CGS32" s="62"/>
      <c r="CGT32" s="62"/>
      <c r="CGU32" s="62"/>
      <c r="CGV32" s="62"/>
      <c r="CGW32" s="62"/>
      <c r="CGX32" s="62"/>
      <c r="CGY32" s="62"/>
      <c r="CGZ32" s="62"/>
      <c r="CHA32" s="62"/>
      <c r="CHB32" s="62"/>
      <c r="CHC32" s="62"/>
      <c r="CHD32" s="62"/>
      <c r="CHE32" s="62"/>
      <c r="CHF32" s="62"/>
      <c r="CHG32" s="62"/>
      <c r="CHH32" s="62"/>
      <c r="CHI32" s="62"/>
      <c r="CHJ32" s="62"/>
      <c r="CHK32" s="62"/>
      <c r="CHL32" s="62"/>
      <c r="CHM32" s="62"/>
      <c r="CHN32" s="62"/>
      <c r="CHO32" s="62"/>
      <c r="CHP32" s="62"/>
      <c r="CHQ32" s="62"/>
      <c r="CHR32" s="62"/>
      <c r="CHS32" s="62"/>
      <c r="CHT32" s="62"/>
      <c r="CHU32" s="62"/>
      <c r="CHV32" s="62"/>
      <c r="CHW32" s="62"/>
      <c r="CHX32" s="62"/>
      <c r="CHY32" s="62"/>
      <c r="CHZ32" s="62"/>
      <c r="CIA32" s="62"/>
      <c r="CIB32" s="62"/>
      <c r="CIC32" s="62"/>
      <c r="CID32" s="62"/>
      <c r="CIE32" s="62"/>
      <c r="CIF32" s="62"/>
      <c r="CIG32" s="62"/>
      <c r="CIH32" s="62"/>
      <c r="CII32" s="62"/>
      <c r="CIJ32" s="62"/>
      <c r="CIK32" s="62"/>
      <c r="CIL32" s="62"/>
      <c r="CIM32" s="62"/>
      <c r="CIN32" s="62"/>
      <c r="CIO32" s="62"/>
      <c r="CIP32" s="62"/>
      <c r="CIQ32" s="62"/>
      <c r="CIR32" s="62"/>
      <c r="CIS32" s="62"/>
      <c r="CIT32" s="62"/>
      <c r="CIU32" s="62"/>
      <c r="CIV32" s="62"/>
      <c r="CIW32" s="62"/>
      <c r="CIX32" s="62"/>
      <c r="CIY32" s="62"/>
      <c r="CIZ32" s="62"/>
      <c r="CJA32" s="62"/>
      <c r="CJB32" s="62"/>
      <c r="CJC32" s="62"/>
      <c r="CJD32" s="62"/>
      <c r="CJE32" s="62"/>
      <c r="CJF32" s="62"/>
      <c r="CJG32" s="62"/>
      <c r="CJH32" s="62"/>
      <c r="CJI32" s="62"/>
      <c r="CJJ32" s="62"/>
      <c r="CJK32" s="62"/>
      <c r="CJL32" s="62"/>
      <c r="CJM32" s="62"/>
      <c r="CJN32" s="62"/>
      <c r="CJO32" s="62"/>
      <c r="CJP32" s="62"/>
      <c r="CJQ32" s="62"/>
      <c r="CJR32" s="62"/>
      <c r="CJS32" s="62"/>
      <c r="CJT32" s="62"/>
      <c r="CJU32" s="62"/>
      <c r="CJV32" s="62"/>
      <c r="CJW32" s="62"/>
      <c r="CJX32" s="62"/>
      <c r="CJY32" s="62"/>
      <c r="CJZ32" s="62"/>
      <c r="CKA32" s="62"/>
      <c r="CKB32" s="62"/>
      <c r="CKC32" s="62"/>
      <c r="CKD32" s="62"/>
      <c r="CKE32" s="62"/>
      <c r="CKF32" s="62"/>
      <c r="CKG32" s="62"/>
      <c r="CKH32" s="62"/>
      <c r="CKI32" s="62"/>
      <c r="CKJ32" s="62"/>
      <c r="CKK32" s="62"/>
      <c r="CKL32" s="62"/>
      <c r="CKM32" s="62"/>
      <c r="CKN32" s="62"/>
      <c r="CKO32" s="62"/>
      <c r="CKP32" s="62"/>
      <c r="CKQ32" s="62"/>
      <c r="CKR32" s="62"/>
      <c r="CKS32" s="62"/>
      <c r="CKT32" s="62"/>
      <c r="CKU32" s="62"/>
      <c r="CKV32" s="62"/>
      <c r="CKW32" s="62"/>
      <c r="CKX32" s="62"/>
      <c r="CKY32" s="62"/>
      <c r="CKZ32" s="62"/>
      <c r="CLA32" s="62"/>
      <c r="CLB32" s="62"/>
      <c r="CLC32" s="62"/>
      <c r="CLD32" s="62"/>
      <c r="CLE32" s="62"/>
      <c r="CLF32" s="62"/>
      <c r="CLG32" s="62"/>
      <c r="CLH32" s="62"/>
      <c r="CLI32" s="62"/>
      <c r="CLJ32" s="62"/>
      <c r="CLK32" s="62"/>
      <c r="CLL32" s="62"/>
      <c r="CLM32" s="62"/>
      <c r="CLN32" s="62"/>
      <c r="CLO32" s="62"/>
      <c r="CLP32" s="62"/>
      <c r="CLQ32" s="62"/>
      <c r="CLR32" s="62"/>
      <c r="CLS32" s="62"/>
      <c r="CLT32" s="62"/>
      <c r="CLU32" s="62"/>
      <c r="CLV32" s="62"/>
      <c r="CLW32" s="62"/>
      <c r="CLX32" s="62"/>
      <c r="CLY32" s="62"/>
      <c r="CLZ32" s="62"/>
      <c r="CMA32" s="62"/>
      <c r="CMB32" s="62"/>
      <c r="CMC32" s="62"/>
      <c r="CMD32" s="62"/>
      <c r="CME32" s="62"/>
      <c r="CMF32" s="62"/>
      <c r="CMG32" s="62"/>
      <c r="CMH32" s="62"/>
      <c r="CMI32" s="62"/>
      <c r="CMJ32" s="62"/>
      <c r="CMK32" s="62"/>
      <c r="CML32" s="62"/>
      <c r="CMM32" s="62"/>
      <c r="CMN32" s="62"/>
      <c r="CMO32" s="62"/>
      <c r="CMP32" s="62"/>
      <c r="CMQ32" s="62"/>
      <c r="CMR32" s="62"/>
      <c r="CMS32" s="62"/>
      <c r="CMT32" s="62"/>
      <c r="CMU32" s="62"/>
      <c r="CMV32" s="62"/>
      <c r="CMW32" s="62"/>
      <c r="CMX32" s="62"/>
      <c r="CMY32" s="62"/>
      <c r="CMZ32" s="62"/>
      <c r="CNA32" s="62"/>
      <c r="CNB32" s="62"/>
      <c r="CNC32" s="62"/>
      <c r="CND32" s="62"/>
      <c r="CNE32" s="62"/>
      <c r="CNF32" s="62"/>
      <c r="CNG32" s="62"/>
      <c r="CNH32" s="62"/>
      <c r="CNI32" s="62"/>
      <c r="CNJ32" s="62"/>
      <c r="CNK32" s="62"/>
      <c r="CNL32" s="62"/>
      <c r="CNM32" s="62"/>
      <c r="CNN32" s="62"/>
      <c r="CNO32" s="62"/>
      <c r="CNP32" s="62"/>
      <c r="CNQ32" s="62"/>
      <c r="CNR32" s="62"/>
      <c r="CNS32" s="62"/>
      <c r="CNT32" s="62"/>
      <c r="CNU32" s="62"/>
      <c r="CNV32" s="62"/>
      <c r="CNW32" s="62"/>
      <c r="CNX32" s="62"/>
      <c r="CNY32" s="62"/>
      <c r="CNZ32" s="62"/>
      <c r="COA32" s="62"/>
      <c r="COB32" s="62"/>
      <c r="COC32" s="62"/>
      <c r="COD32" s="62"/>
      <c r="COE32" s="62"/>
      <c r="COF32" s="62"/>
      <c r="COG32" s="62"/>
      <c r="COH32" s="62"/>
      <c r="COI32" s="62"/>
      <c r="COJ32" s="62"/>
      <c r="COK32" s="62"/>
      <c r="COL32" s="62"/>
      <c r="COM32" s="62"/>
      <c r="CON32" s="62"/>
      <c r="COO32" s="62"/>
      <c r="COP32" s="62"/>
      <c r="COQ32" s="62"/>
      <c r="COR32" s="62"/>
      <c r="COS32" s="62"/>
      <c r="COT32" s="62"/>
      <c r="COU32" s="62"/>
      <c r="COV32" s="62"/>
      <c r="COW32" s="62"/>
      <c r="COX32" s="62"/>
      <c r="COY32" s="62"/>
      <c r="COZ32" s="62"/>
      <c r="CPA32" s="62"/>
      <c r="CPB32" s="62"/>
      <c r="CPC32" s="62"/>
      <c r="CPD32" s="62"/>
      <c r="CPE32" s="62"/>
      <c r="CPF32" s="62"/>
      <c r="CPG32" s="62"/>
      <c r="CPH32" s="62"/>
      <c r="CPI32" s="62"/>
      <c r="CPJ32" s="62"/>
      <c r="CPK32" s="62"/>
      <c r="CPL32" s="62"/>
      <c r="CPM32" s="62"/>
      <c r="CPN32" s="62"/>
      <c r="CPO32" s="62"/>
      <c r="CPP32" s="62"/>
      <c r="CPQ32" s="62"/>
      <c r="CPR32" s="62"/>
      <c r="CPS32" s="62"/>
      <c r="CPT32" s="62"/>
      <c r="CPU32" s="62"/>
      <c r="CPV32" s="62"/>
      <c r="CPW32" s="62"/>
      <c r="CPX32" s="62"/>
      <c r="CPY32" s="62"/>
      <c r="CPZ32" s="62"/>
      <c r="CQA32" s="62"/>
      <c r="CQB32" s="62"/>
      <c r="CQC32" s="62"/>
      <c r="CQD32" s="62"/>
      <c r="CQE32" s="62"/>
      <c r="CQF32" s="62"/>
      <c r="CQG32" s="62"/>
      <c r="CQH32" s="62"/>
      <c r="CQI32" s="62"/>
      <c r="CQJ32" s="62"/>
      <c r="CQK32" s="62"/>
      <c r="CQL32" s="62"/>
      <c r="CQM32" s="62"/>
      <c r="CQN32" s="62"/>
      <c r="CQO32" s="62"/>
      <c r="CQP32" s="62"/>
      <c r="CQQ32" s="62"/>
      <c r="CQR32" s="62"/>
      <c r="CQS32" s="62"/>
      <c r="CQT32" s="62"/>
      <c r="CQU32" s="62"/>
      <c r="CQV32" s="62"/>
      <c r="CQW32" s="62"/>
      <c r="CQX32" s="62"/>
      <c r="CQY32" s="62"/>
      <c r="CQZ32" s="62"/>
      <c r="CRA32" s="62"/>
      <c r="CRB32" s="62"/>
      <c r="CRC32" s="62"/>
      <c r="CRD32" s="62"/>
      <c r="CRE32" s="62"/>
      <c r="CRF32" s="62"/>
      <c r="CRG32" s="62"/>
      <c r="CRH32" s="62"/>
      <c r="CRI32" s="62"/>
      <c r="CRJ32" s="62"/>
      <c r="CRK32" s="62"/>
      <c r="CRL32" s="62"/>
      <c r="CRM32" s="62"/>
      <c r="CRN32" s="62"/>
      <c r="CRO32" s="62"/>
      <c r="CRP32" s="62"/>
      <c r="CRQ32" s="62"/>
      <c r="CRR32" s="62"/>
      <c r="CRS32" s="62"/>
      <c r="CRT32" s="62"/>
      <c r="CRU32" s="62"/>
      <c r="CRV32" s="62"/>
      <c r="CRW32" s="62"/>
      <c r="CRX32" s="62"/>
      <c r="CRY32" s="62"/>
      <c r="CRZ32" s="62"/>
      <c r="CSA32" s="62"/>
      <c r="CSB32" s="62"/>
      <c r="CSC32" s="62"/>
      <c r="CSD32" s="62"/>
      <c r="CSE32" s="62"/>
      <c r="CSF32" s="62"/>
      <c r="CSG32" s="62"/>
      <c r="CSH32" s="62"/>
      <c r="CSI32" s="62"/>
      <c r="CSJ32" s="62"/>
      <c r="CSK32" s="62"/>
      <c r="CSL32" s="62"/>
      <c r="CSM32" s="62"/>
      <c r="CSN32" s="62"/>
      <c r="CSO32" s="62"/>
      <c r="CSP32" s="62"/>
      <c r="CSQ32" s="62"/>
      <c r="CSR32" s="62"/>
      <c r="CSS32" s="62"/>
      <c r="CST32" s="62"/>
      <c r="CSU32" s="62"/>
      <c r="CSV32" s="62"/>
      <c r="CSW32" s="62"/>
      <c r="CSX32" s="62"/>
      <c r="CSY32" s="62"/>
      <c r="CSZ32" s="62"/>
      <c r="CTA32" s="62"/>
      <c r="CTB32" s="62"/>
      <c r="CTC32" s="62"/>
      <c r="CTD32" s="62"/>
      <c r="CTE32" s="62"/>
      <c r="CTF32" s="62"/>
      <c r="CTG32" s="62"/>
      <c r="CTH32" s="62"/>
      <c r="CTI32" s="62"/>
      <c r="CTJ32" s="62"/>
      <c r="CTK32" s="62"/>
      <c r="CTL32" s="62"/>
      <c r="CTM32" s="62"/>
      <c r="CTN32" s="62"/>
      <c r="CTO32" s="62"/>
      <c r="CTP32" s="62"/>
      <c r="CTQ32" s="62"/>
      <c r="CTR32" s="62"/>
      <c r="CTS32" s="62"/>
      <c r="CTT32" s="62"/>
      <c r="CTU32" s="62"/>
      <c r="CTV32" s="62"/>
      <c r="CTW32" s="62"/>
      <c r="CTX32" s="62"/>
      <c r="CTY32" s="62"/>
      <c r="CTZ32" s="62"/>
      <c r="CUA32" s="62"/>
      <c r="CUB32" s="62"/>
      <c r="CUC32" s="62"/>
      <c r="CUD32" s="62"/>
      <c r="CUE32" s="62"/>
      <c r="CUF32" s="62"/>
      <c r="CUG32" s="62"/>
      <c r="CUH32" s="62"/>
      <c r="CUI32" s="62"/>
      <c r="CUJ32" s="62"/>
      <c r="CUK32" s="62"/>
      <c r="CUL32" s="62"/>
      <c r="CUM32" s="62"/>
      <c r="CUN32" s="62"/>
      <c r="CUO32" s="62"/>
      <c r="CUP32" s="62"/>
      <c r="CUQ32" s="62"/>
      <c r="CUR32" s="62"/>
      <c r="CUS32" s="62"/>
      <c r="CUT32" s="62"/>
      <c r="CUU32" s="62"/>
      <c r="CUV32" s="62"/>
      <c r="CUW32" s="62"/>
      <c r="CUX32" s="62"/>
      <c r="CUY32" s="62"/>
      <c r="CUZ32" s="62"/>
      <c r="CVA32" s="62"/>
      <c r="CVB32" s="62"/>
      <c r="CVC32" s="62"/>
      <c r="CVD32" s="62"/>
      <c r="CVE32" s="62"/>
      <c r="CVF32" s="62"/>
      <c r="CVG32" s="62"/>
      <c r="CVH32" s="62"/>
      <c r="CVI32" s="62"/>
      <c r="CVJ32" s="62"/>
      <c r="CVK32" s="62"/>
      <c r="CVL32" s="62"/>
      <c r="CVM32" s="62"/>
      <c r="CVN32" s="62"/>
      <c r="CVO32" s="62"/>
      <c r="CVP32" s="62"/>
      <c r="CVQ32" s="62"/>
      <c r="CVR32" s="62"/>
      <c r="CVS32" s="62"/>
      <c r="CVT32" s="62"/>
      <c r="CVU32" s="62"/>
      <c r="CVV32" s="62"/>
      <c r="CVW32" s="62"/>
      <c r="CVX32" s="62"/>
      <c r="CVY32" s="62"/>
      <c r="CVZ32" s="62"/>
      <c r="CWA32" s="62"/>
      <c r="CWB32" s="62"/>
      <c r="CWC32" s="62"/>
      <c r="CWD32" s="62"/>
      <c r="CWE32" s="62"/>
      <c r="CWF32" s="62"/>
      <c r="CWG32" s="62"/>
      <c r="CWH32" s="62"/>
      <c r="CWI32" s="62"/>
      <c r="CWJ32" s="62"/>
      <c r="CWK32" s="62"/>
      <c r="CWL32" s="62"/>
      <c r="CWM32" s="62"/>
      <c r="CWN32" s="62"/>
      <c r="CWO32" s="62"/>
      <c r="CWP32" s="62"/>
      <c r="CWQ32" s="62"/>
      <c r="CWR32" s="62"/>
      <c r="CWS32" s="62"/>
      <c r="CWT32" s="62"/>
      <c r="CWU32" s="62"/>
      <c r="CWV32" s="62"/>
      <c r="CWW32" s="62"/>
      <c r="CWX32" s="62"/>
      <c r="CWY32" s="62"/>
      <c r="CWZ32" s="62"/>
      <c r="CXA32" s="62"/>
      <c r="CXB32" s="62"/>
      <c r="CXC32" s="62"/>
      <c r="CXD32" s="62"/>
      <c r="CXE32" s="62"/>
      <c r="CXF32" s="62"/>
      <c r="CXG32" s="62"/>
      <c r="CXH32" s="62"/>
      <c r="CXI32" s="62"/>
      <c r="CXJ32" s="62"/>
      <c r="CXK32" s="62"/>
      <c r="CXL32" s="62"/>
      <c r="CXM32" s="62"/>
      <c r="CXN32" s="62"/>
      <c r="CXO32" s="62"/>
      <c r="CXP32" s="62"/>
      <c r="CXQ32" s="62"/>
      <c r="CXR32" s="62"/>
      <c r="CXS32" s="62"/>
      <c r="CXT32" s="62"/>
      <c r="CXU32" s="62"/>
      <c r="CXV32" s="62"/>
      <c r="CXW32" s="62"/>
      <c r="CXX32" s="62"/>
      <c r="CXY32" s="62"/>
      <c r="CXZ32" s="62"/>
      <c r="CYA32" s="62"/>
      <c r="CYB32" s="62"/>
      <c r="CYC32" s="62"/>
      <c r="CYD32" s="62"/>
      <c r="CYE32" s="62"/>
      <c r="CYF32" s="62"/>
      <c r="CYG32" s="62"/>
      <c r="CYH32" s="62"/>
      <c r="CYI32" s="62"/>
      <c r="CYJ32" s="62"/>
      <c r="CYK32" s="62"/>
      <c r="CYL32" s="62"/>
      <c r="CYM32" s="62"/>
      <c r="CYN32" s="62"/>
      <c r="CYO32" s="62"/>
      <c r="CYP32" s="62"/>
      <c r="CYQ32" s="62"/>
      <c r="CYR32" s="62"/>
      <c r="CYS32" s="62"/>
      <c r="CYT32" s="62"/>
      <c r="CYU32" s="62"/>
      <c r="CYV32" s="62"/>
      <c r="CYW32" s="62"/>
      <c r="CYX32" s="62"/>
      <c r="CYY32" s="62"/>
      <c r="CYZ32" s="62"/>
      <c r="CZA32" s="62"/>
      <c r="CZB32" s="62"/>
      <c r="CZC32" s="62"/>
      <c r="CZD32" s="62"/>
      <c r="CZE32" s="62"/>
      <c r="CZF32" s="62"/>
      <c r="CZG32" s="62"/>
      <c r="CZH32" s="62"/>
      <c r="CZI32" s="62"/>
      <c r="CZJ32" s="62"/>
      <c r="CZK32" s="62"/>
      <c r="CZL32" s="62"/>
      <c r="CZM32" s="62"/>
      <c r="CZN32" s="62"/>
      <c r="CZO32" s="62"/>
      <c r="CZP32" s="62"/>
      <c r="CZQ32" s="62"/>
      <c r="CZR32" s="62"/>
      <c r="CZS32" s="62"/>
      <c r="CZT32" s="62"/>
      <c r="CZU32" s="62"/>
      <c r="CZV32" s="62"/>
      <c r="CZW32" s="62"/>
      <c r="CZX32" s="62"/>
      <c r="CZY32" s="62"/>
      <c r="CZZ32" s="62"/>
      <c r="DAA32" s="62"/>
      <c r="DAB32" s="62"/>
      <c r="DAC32" s="62"/>
      <c r="DAD32" s="62"/>
      <c r="DAE32" s="62"/>
      <c r="DAF32" s="62"/>
      <c r="DAG32" s="62"/>
      <c r="DAH32" s="62"/>
      <c r="DAI32" s="62"/>
      <c r="DAJ32" s="62"/>
      <c r="DAK32" s="62"/>
      <c r="DAL32" s="62"/>
      <c r="DAM32" s="62"/>
      <c r="DAN32" s="62"/>
      <c r="DAO32" s="62"/>
      <c r="DAP32" s="62"/>
      <c r="DAQ32" s="62"/>
      <c r="DAR32" s="62"/>
      <c r="DAS32" s="62"/>
      <c r="DAT32" s="62"/>
      <c r="DAU32" s="62"/>
      <c r="DAV32" s="62"/>
      <c r="DAW32" s="62"/>
      <c r="DAX32" s="62"/>
      <c r="DAY32" s="62"/>
      <c r="DAZ32" s="62"/>
      <c r="DBA32" s="62"/>
      <c r="DBB32" s="62"/>
      <c r="DBC32" s="62"/>
      <c r="DBD32" s="62"/>
      <c r="DBE32" s="62"/>
      <c r="DBF32" s="62"/>
      <c r="DBG32" s="62"/>
      <c r="DBH32" s="62"/>
      <c r="DBI32" s="62"/>
      <c r="DBJ32" s="62"/>
      <c r="DBK32" s="62"/>
      <c r="DBL32" s="62"/>
      <c r="DBM32" s="62"/>
      <c r="DBN32" s="62"/>
      <c r="DBO32" s="62"/>
      <c r="DBP32" s="62"/>
      <c r="DBQ32" s="62"/>
      <c r="DBR32" s="62"/>
      <c r="DBS32" s="62"/>
      <c r="DBT32" s="62"/>
      <c r="DBU32" s="62"/>
      <c r="DBV32" s="62"/>
      <c r="DBW32" s="62"/>
      <c r="DBX32" s="62"/>
      <c r="DBY32" s="62"/>
      <c r="DBZ32" s="62"/>
      <c r="DCA32" s="62"/>
      <c r="DCB32" s="62"/>
      <c r="DCC32" s="62"/>
      <c r="DCD32" s="62"/>
      <c r="DCE32" s="62"/>
      <c r="DCF32" s="62"/>
      <c r="DCG32" s="62"/>
      <c r="DCH32" s="62"/>
      <c r="DCI32" s="62"/>
      <c r="DCJ32" s="62"/>
      <c r="DCK32" s="62"/>
      <c r="DCL32" s="62"/>
      <c r="DCM32" s="62"/>
      <c r="DCN32" s="62"/>
      <c r="DCO32" s="62"/>
      <c r="DCP32" s="62"/>
      <c r="DCQ32" s="62"/>
      <c r="DCR32" s="62"/>
      <c r="DCS32" s="62"/>
      <c r="DCT32" s="62"/>
      <c r="DCU32" s="62"/>
      <c r="DCV32" s="62"/>
      <c r="DCW32" s="62"/>
      <c r="DCX32" s="62"/>
      <c r="DCY32" s="62"/>
      <c r="DCZ32" s="62"/>
      <c r="DDA32" s="62"/>
      <c r="DDB32" s="62"/>
      <c r="DDC32" s="62"/>
      <c r="DDD32" s="62"/>
      <c r="DDE32" s="62"/>
      <c r="DDF32" s="62"/>
      <c r="DDG32" s="62"/>
      <c r="DDH32" s="62"/>
      <c r="DDI32" s="62"/>
      <c r="DDJ32" s="62"/>
      <c r="DDK32" s="62"/>
      <c r="DDL32" s="62"/>
      <c r="DDM32" s="62"/>
      <c r="DDN32" s="62"/>
      <c r="DDO32" s="62"/>
      <c r="DDP32" s="62"/>
      <c r="DDQ32" s="62"/>
      <c r="DDR32" s="62"/>
      <c r="DDS32" s="62"/>
      <c r="DDT32" s="62"/>
      <c r="DDU32" s="62"/>
      <c r="DDV32" s="62"/>
      <c r="DDW32" s="62"/>
      <c r="DDX32" s="62"/>
      <c r="DDY32" s="62"/>
      <c r="DDZ32" s="62"/>
      <c r="DEA32" s="62"/>
      <c r="DEB32" s="62"/>
      <c r="DEC32" s="62"/>
      <c r="DED32" s="62"/>
      <c r="DEE32" s="62"/>
      <c r="DEF32" s="62"/>
      <c r="DEG32" s="62"/>
      <c r="DEH32" s="62"/>
      <c r="DEI32" s="62"/>
      <c r="DEJ32" s="62"/>
      <c r="DEK32" s="62"/>
      <c r="DEL32" s="62"/>
      <c r="DEM32" s="62"/>
      <c r="DEN32" s="62"/>
      <c r="DEO32" s="62"/>
      <c r="DEP32" s="62"/>
      <c r="DEQ32" s="62"/>
      <c r="DER32" s="62"/>
      <c r="DES32" s="62"/>
      <c r="DET32" s="62"/>
      <c r="DEU32" s="62"/>
      <c r="DEV32" s="62"/>
      <c r="DEW32" s="62"/>
      <c r="DEX32" s="62"/>
      <c r="DEY32" s="62"/>
      <c r="DEZ32" s="62"/>
      <c r="DFA32" s="62"/>
      <c r="DFB32" s="62"/>
      <c r="DFC32" s="62"/>
      <c r="DFD32" s="62"/>
      <c r="DFE32" s="62"/>
      <c r="DFF32" s="62"/>
      <c r="DFG32" s="62"/>
      <c r="DFH32" s="62"/>
      <c r="DFI32" s="62"/>
      <c r="DFJ32" s="62"/>
      <c r="DFK32" s="62"/>
      <c r="DFL32" s="62"/>
      <c r="DFM32" s="62"/>
      <c r="DFN32" s="62"/>
      <c r="DFO32" s="62"/>
      <c r="DFP32" s="62"/>
      <c r="DFQ32" s="62"/>
      <c r="DFR32" s="62"/>
      <c r="DFS32" s="62"/>
      <c r="DFT32" s="62"/>
      <c r="DFU32" s="62"/>
      <c r="DFV32" s="62"/>
      <c r="DFW32" s="62"/>
      <c r="DFX32" s="62"/>
      <c r="DFY32" s="62"/>
      <c r="DFZ32" s="62"/>
      <c r="DGA32" s="62"/>
      <c r="DGB32" s="62"/>
      <c r="DGC32" s="62"/>
      <c r="DGD32" s="62"/>
      <c r="DGE32" s="62"/>
      <c r="DGF32" s="62"/>
      <c r="DGG32" s="62"/>
      <c r="DGH32" s="62"/>
      <c r="DGI32" s="62"/>
      <c r="DGJ32" s="62"/>
      <c r="DGK32" s="62"/>
      <c r="DGL32" s="62"/>
      <c r="DGM32" s="62"/>
      <c r="DGN32" s="62"/>
      <c r="DGO32" s="62"/>
      <c r="DGP32" s="62"/>
      <c r="DGQ32" s="62"/>
      <c r="DGR32" s="62"/>
      <c r="DGS32" s="62"/>
      <c r="DGT32" s="62"/>
      <c r="DGU32" s="62"/>
      <c r="DGV32" s="62"/>
      <c r="DGW32" s="62"/>
      <c r="DGX32" s="62"/>
      <c r="DGY32" s="62"/>
      <c r="DGZ32" s="62"/>
      <c r="DHA32" s="62"/>
      <c r="DHB32" s="62"/>
      <c r="DHC32" s="62"/>
      <c r="DHD32" s="62"/>
      <c r="DHE32" s="62"/>
      <c r="DHF32" s="62"/>
      <c r="DHG32" s="62"/>
      <c r="DHH32" s="62"/>
      <c r="DHI32" s="62"/>
      <c r="DHJ32" s="62"/>
      <c r="DHK32" s="62"/>
      <c r="DHL32" s="62"/>
      <c r="DHM32" s="62"/>
      <c r="DHN32" s="62"/>
      <c r="DHO32" s="62"/>
      <c r="DHP32" s="62"/>
      <c r="DHQ32" s="62"/>
      <c r="DHR32" s="62"/>
      <c r="DHS32" s="62"/>
      <c r="DHT32" s="62"/>
      <c r="DHU32" s="62"/>
      <c r="DHV32" s="62"/>
      <c r="DHW32" s="62"/>
      <c r="DHX32" s="62"/>
      <c r="DHY32" s="62"/>
      <c r="DHZ32" s="62"/>
      <c r="DIA32" s="62"/>
      <c r="DIB32" s="62"/>
      <c r="DIC32" s="62"/>
      <c r="DID32" s="62"/>
      <c r="DIE32" s="62"/>
      <c r="DIF32" s="62"/>
      <c r="DIG32" s="62"/>
      <c r="DIH32" s="62"/>
      <c r="DII32" s="62"/>
      <c r="DIJ32" s="62"/>
      <c r="DIK32" s="62"/>
      <c r="DIL32" s="62"/>
      <c r="DIM32" s="62"/>
      <c r="DIN32" s="62"/>
      <c r="DIO32" s="62"/>
      <c r="DIP32" s="62"/>
      <c r="DIQ32" s="62"/>
      <c r="DIR32" s="62"/>
      <c r="DIS32" s="62"/>
      <c r="DIT32" s="62"/>
      <c r="DIU32" s="62"/>
      <c r="DIV32" s="62"/>
      <c r="DIW32" s="62"/>
      <c r="DIX32" s="62"/>
      <c r="DIY32" s="62"/>
      <c r="DIZ32" s="62"/>
      <c r="DJA32" s="62"/>
      <c r="DJB32" s="62"/>
      <c r="DJC32" s="62"/>
      <c r="DJD32" s="62"/>
      <c r="DJE32" s="62"/>
      <c r="DJF32" s="62"/>
      <c r="DJG32" s="62"/>
      <c r="DJH32" s="62"/>
      <c r="DJI32" s="62"/>
      <c r="DJJ32" s="62"/>
      <c r="DJK32" s="62"/>
      <c r="DJL32" s="62"/>
      <c r="DJM32" s="62"/>
      <c r="DJN32" s="62"/>
      <c r="DJO32" s="62"/>
      <c r="DJP32" s="62"/>
      <c r="DJQ32" s="62"/>
      <c r="DJR32" s="62"/>
      <c r="DJS32" s="62"/>
      <c r="DJT32" s="62"/>
      <c r="DJU32" s="62"/>
      <c r="DJV32" s="62"/>
      <c r="DJW32" s="62"/>
      <c r="DJX32" s="62"/>
      <c r="DJY32" s="62"/>
      <c r="DJZ32" s="62"/>
      <c r="DKA32" s="62"/>
      <c r="DKB32" s="62"/>
      <c r="DKC32" s="62"/>
      <c r="DKD32" s="62"/>
      <c r="DKE32" s="62"/>
      <c r="DKF32" s="62"/>
      <c r="DKG32" s="62"/>
      <c r="DKH32" s="62"/>
      <c r="DKI32" s="62"/>
      <c r="DKJ32" s="62"/>
      <c r="DKK32" s="62"/>
      <c r="DKL32" s="62"/>
      <c r="DKM32" s="62"/>
      <c r="DKN32" s="62"/>
      <c r="DKO32" s="62"/>
      <c r="DKP32" s="62"/>
      <c r="DKQ32" s="62"/>
      <c r="DKR32" s="62"/>
      <c r="DKS32" s="62"/>
      <c r="DKT32" s="62"/>
      <c r="DKU32" s="62"/>
      <c r="DKV32" s="62"/>
      <c r="DKW32" s="62"/>
      <c r="DKX32" s="62"/>
      <c r="DKY32" s="62"/>
      <c r="DKZ32" s="62"/>
      <c r="DLA32" s="62"/>
      <c r="DLB32" s="62"/>
      <c r="DLC32" s="62"/>
      <c r="DLD32" s="62"/>
      <c r="DLE32" s="62"/>
      <c r="DLF32" s="62"/>
      <c r="DLG32" s="62"/>
      <c r="DLH32" s="62"/>
      <c r="DLI32" s="62"/>
      <c r="DLJ32" s="62"/>
      <c r="DLK32" s="62"/>
      <c r="DLL32" s="62"/>
      <c r="DLM32" s="62"/>
      <c r="DLN32" s="62"/>
      <c r="DLO32" s="62"/>
      <c r="DLP32" s="62"/>
      <c r="DLQ32" s="62"/>
      <c r="DLR32" s="62"/>
      <c r="DLS32" s="62"/>
      <c r="DLT32" s="62"/>
      <c r="DLU32" s="62"/>
      <c r="DLV32" s="62"/>
      <c r="DLW32" s="62"/>
      <c r="DLX32" s="62"/>
      <c r="DLY32" s="62"/>
      <c r="DLZ32" s="62"/>
      <c r="DMA32" s="62"/>
      <c r="DMB32" s="62"/>
      <c r="DMC32" s="62"/>
      <c r="DMD32" s="62"/>
      <c r="DME32" s="62"/>
      <c r="DMF32" s="62"/>
      <c r="DMG32" s="62"/>
      <c r="DMH32" s="62"/>
      <c r="DMI32" s="62"/>
      <c r="DMJ32" s="62"/>
      <c r="DMK32" s="62"/>
      <c r="DML32" s="62"/>
      <c r="DMM32" s="62"/>
      <c r="DMN32" s="62"/>
      <c r="DMO32" s="62"/>
      <c r="DMP32" s="62"/>
      <c r="DMQ32" s="62"/>
      <c r="DMR32" s="62"/>
      <c r="DMS32" s="62"/>
      <c r="DMT32" s="62"/>
      <c r="DMU32" s="62"/>
      <c r="DMV32" s="62"/>
      <c r="DMW32" s="62"/>
      <c r="DMX32" s="62"/>
      <c r="DMY32" s="62"/>
      <c r="DMZ32" s="62"/>
      <c r="DNA32" s="62"/>
      <c r="DNB32" s="62"/>
      <c r="DNC32" s="62"/>
      <c r="DND32" s="62"/>
      <c r="DNE32" s="62"/>
      <c r="DNF32" s="62"/>
      <c r="DNG32" s="62"/>
      <c r="DNH32" s="62"/>
      <c r="DNI32" s="62"/>
      <c r="DNJ32" s="62"/>
      <c r="DNK32" s="62"/>
      <c r="DNL32" s="62"/>
      <c r="DNM32" s="62"/>
      <c r="DNN32" s="62"/>
      <c r="DNO32" s="62"/>
      <c r="DNP32" s="62"/>
      <c r="DNQ32" s="62"/>
      <c r="DNR32" s="62"/>
      <c r="DNS32" s="62"/>
      <c r="DNT32" s="62"/>
      <c r="DNU32" s="62"/>
      <c r="DNV32" s="62"/>
      <c r="DNW32" s="62"/>
      <c r="DNX32" s="62"/>
      <c r="DNY32" s="62"/>
      <c r="DNZ32" s="62"/>
      <c r="DOA32" s="62"/>
      <c r="DOB32" s="62"/>
      <c r="DOC32" s="62"/>
      <c r="DOD32" s="62"/>
      <c r="DOE32" s="62"/>
      <c r="DOF32" s="62"/>
      <c r="DOG32" s="62"/>
      <c r="DOH32" s="62"/>
      <c r="DOI32" s="62"/>
      <c r="DOJ32" s="62"/>
      <c r="DOK32" s="62"/>
      <c r="DOL32" s="62"/>
      <c r="DOM32" s="62"/>
      <c r="DON32" s="62"/>
      <c r="DOO32" s="62"/>
      <c r="DOP32" s="62"/>
      <c r="DOQ32" s="62"/>
      <c r="DOR32" s="62"/>
      <c r="DOS32" s="62"/>
      <c r="DOT32" s="62"/>
      <c r="DOU32" s="62"/>
      <c r="DOV32" s="62"/>
      <c r="DOW32" s="62"/>
      <c r="DOX32" s="62"/>
      <c r="DOY32" s="62"/>
      <c r="DOZ32" s="62"/>
      <c r="DPA32" s="62"/>
      <c r="DPB32" s="62"/>
      <c r="DPC32" s="62"/>
      <c r="DPD32" s="62"/>
      <c r="DPE32" s="62"/>
      <c r="DPF32" s="62"/>
      <c r="DPG32" s="62"/>
      <c r="DPH32" s="62"/>
      <c r="DPI32" s="62"/>
      <c r="DPJ32" s="62"/>
      <c r="DPK32" s="62"/>
      <c r="DPL32" s="62"/>
      <c r="DPM32" s="62"/>
      <c r="DPN32" s="62"/>
      <c r="DPO32" s="62"/>
      <c r="DPP32" s="62"/>
      <c r="DPQ32" s="62"/>
      <c r="DPR32" s="62"/>
      <c r="DPS32" s="62"/>
      <c r="DPT32" s="62"/>
      <c r="DPU32" s="62"/>
      <c r="DPV32" s="62"/>
      <c r="DPW32" s="62"/>
      <c r="DPX32" s="62"/>
      <c r="DPY32" s="62"/>
      <c r="DPZ32" s="62"/>
      <c r="DQA32" s="62"/>
      <c r="DQB32" s="62"/>
      <c r="DQC32" s="62"/>
      <c r="DQD32" s="62"/>
      <c r="DQE32" s="62"/>
      <c r="DQF32" s="62"/>
      <c r="DQG32" s="62"/>
      <c r="DQH32" s="62"/>
      <c r="DQI32" s="62"/>
      <c r="DQJ32" s="62"/>
      <c r="DQK32" s="62"/>
      <c r="DQL32" s="62"/>
      <c r="DQM32" s="62"/>
      <c r="DQN32" s="62"/>
      <c r="DQO32" s="62"/>
      <c r="DQP32" s="62"/>
      <c r="DQQ32" s="62"/>
      <c r="DQR32" s="62"/>
      <c r="DQS32" s="62"/>
      <c r="DQT32" s="62"/>
      <c r="DQU32" s="62"/>
      <c r="DQV32" s="62"/>
      <c r="DQW32" s="62"/>
      <c r="DQX32" s="62"/>
      <c r="DQY32" s="62"/>
      <c r="DQZ32" s="62"/>
      <c r="DRA32" s="62"/>
      <c r="DRB32" s="62"/>
      <c r="DRC32" s="62"/>
      <c r="DRD32" s="62"/>
      <c r="DRE32" s="62"/>
      <c r="DRF32" s="62"/>
      <c r="DRG32" s="62"/>
      <c r="DRH32" s="62"/>
      <c r="DRI32" s="62"/>
      <c r="DRJ32" s="62"/>
      <c r="DRK32" s="62"/>
      <c r="DRL32" s="62"/>
      <c r="DRM32" s="62"/>
      <c r="DRN32" s="62"/>
      <c r="DRO32" s="62"/>
      <c r="DRP32" s="62"/>
      <c r="DRQ32" s="62"/>
      <c r="DRR32" s="62"/>
      <c r="DRS32" s="62"/>
      <c r="DRT32" s="62"/>
      <c r="DRU32" s="62"/>
      <c r="DRV32" s="62"/>
      <c r="DRW32" s="62"/>
      <c r="DRX32" s="62"/>
      <c r="DRY32" s="62"/>
      <c r="DRZ32" s="62"/>
      <c r="DSA32" s="62"/>
      <c r="DSB32" s="62"/>
      <c r="DSC32" s="62"/>
      <c r="DSD32" s="62"/>
      <c r="DSE32" s="62"/>
      <c r="DSF32" s="62"/>
      <c r="DSG32" s="62"/>
      <c r="DSH32" s="62"/>
      <c r="DSI32" s="62"/>
      <c r="DSJ32" s="62"/>
      <c r="DSK32" s="62"/>
      <c r="DSL32" s="62"/>
      <c r="DSM32" s="62"/>
      <c r="DSN32" s="62"/>
      <c r="DSO32" s="62"/>
      <c r="DSP32" s="62"/>
      <c r="DSQ32" s="62"/>
      <c r="DSR32" s="62"/>
      <c r="DSS32" s="62"/>
      <c r="DST32" s="62"/>
      <c r="DSU32" s="62"/>
      <c r="DSV32" s="62"/>
      <c r="DSW32" s="62"/>
      <c r="DSX32" s="62"/>
      <c r="DSY32" s="62"/>
      <c r="DSZ32" s="62"/>
      <c r="DTA32" s="62"/>
      <c r="DTB32" s="62"/>
      <c r="DTC32" s="62"/>
      <c r="DTD32" s="62"/>
      <c r="DTE32" s="62"/>
      <c r="DTF32" s="62"/>
      <c r="DTG32" s="62"/>
      <c r="DTH32" s="62"/>
      <c r="DTI32" s="62"/>
      <c r="DTJ32" s="62"/>
      <c r="DTK32" s="62"/>
      <c r="DTL32" s="62"/>
      <c r="DTM32" s="62"/>
      <c r="DTN32" s="62"/>
      <c r="DTO32" s="62"/>
      <c r="DTP32" s="62"/>
      <c r="DTQ32" s="62"/>
      <c r="DTR32" s="62"/>
      <c r="DTS32" s="62"/>
      <c r="DTT32" s="62"/>
      <c r="DTU32" s="62"/>
      <c r="DTV32" s="62"/>
      <c r="DTW32" s="62"/>
      <c r="DTX32" s="62"/>
      <c r="DTY32" s="62"/>
      <c r="DTZ32" s="62"/>
      <c r="DUA32" s="62"/>
      <c r="DUB32" s="62"/>
      <c r="DUC32" s="62"/>
      <c r="DUD32" s="62"/>
      <c r="DUE32" s="62"/>
      <c r="DUF32" s="62"/>
      <c r="DUG32" s="62"/>
      <c r="DUH32" s="62"/>
      <c r="DUI32" s="62"/>
      <c r="DUJ32" s="62"/>
      <c r="DUK32" s="62"/>
      <c r="DUL32" s="62"/>
      <c r="DUM32" s="62"/>
      <c r="DUN32" s="62"/>
      <c r="DUO32" s="62"/>
      <c r="DUP32" s="62"/>
      <c r="DUQ32" s="62"/>
      <c r="DUR32" s="62"/>
      <c r="DUS32" s="62"/>
      <c r="DUT32" s="62"/>
      <c r="DUU32" s="62"/>
      <c r="DUV32" s="62"/>
      <c r="DUW32" s="62"/>
      <c r="DUX32" s="62"/>
      <c r="DUY32" s="62"/>
      <c r="DUZ32" s="62"/>
      <c r="DVA32" s="62"/>
      <c r="DVB32" s="62"/>
      <c r="DVC32" s="62"/>
      <c r="DVD32" s="62"/>
      <c r="DVE32" s="62"/>
      <c r="DVF32" s="62"/>
      <c r="DVG32" s="62"/>
      <c r="DVH32" s="62"/>
      <c r="DVI32" s="62"/>
      <c r="DVJ32" s="62"/>
      <c r="DVK32" s="62"/>
      <c r="DVL32" s="62"/>
      <c r="DVM32" s="62"/>
      <c r="DVN32" s="62"/>
      <c r="DVO32" s="62"/>
      <c r="DVP32" s="62"/>
      <c r="DVQ32" s="62"/>
      <c r="DVR32" s="62"/>
      <c r="DVS32" s="62"/>
      <c r="DVT32" s="62"/>
      <c r="DVU32" s="62"/>
      <c r="DVV32" s="62"/>
      <c r="DVW32" s="62"/>
      <c r="DVX32" s="62"/>
      <c r="DVY32" s="62"/>
      <c r="DVZ32" s="62"/>
      <c r="DWA32" s="62"/>
      <c r="DWB32" s="62"/>
      <c r="DWC32" s="62"/>
      <c r="DWD32" s="62"/>
      <c r="DWE32" s="62"/>
      <c r="DWF32" s="62"/>
      <c r="DWG32" s="62"/>
      <c r="DWH32" s="62"/>
      <c r="DWI32" s="62"/>
      <c r="DWJ32" s="62"/>
      <c r="DWK32" s="62"/>
      <c r="DWL32" s="62"/>
      <c r="DWM32" s="62"/>
      <c r="DWN32" s="62"/>
      <c r="DWO32" s="62"/>
      <c r="DWP32" s="62"/>
      <c r="DWQ32" s="62"/>
      <c r="DWR32" s="62"/>
      <c r="DWS32" s="62"/>
      <c r="DWT32" s="62"/>
      <c r="DWU32" s="62"/>
      <c r="DWV32" s="62"/>
      <c r="DWW32" s="62"/>
      <c r="DWX32" s="62"/>
      <c r="DWY32" s="62"/>
      <c r="DWZ32" s="62"/>
      <c r="DXA32" s="62"/>
      <c r="DXB32" s="62"/>
      <c r="DXC32" s="62"/>
      <c r="DXD32" s="62"/>
      <c r="DXE32" s="62"/>
      <c r="DXF32" s="62"/>
      <c r="DXG32" s="62"/>
      <c r="DXH32" s="62"/>
      <c r="DXI32" s="62"/>
      <c r="DXJ32" s="62"/>
      <c r="DXK32" s="62"/>
      <c r="DXL32" s="62"/>
      <c r="DXM32" s="62"/>
      <c r="DXN32" s="62"/>
      <c r="DXO32" s="62"/>
      <c r="DXP32" s="62"/>
      <c r="DXQ32" s="62"/>
      <c r="DXR32" s="62"/>
      <c r="DXS32" s="62"/>
      <c r="DXT32" s="62"/>
      <c r="DXU32" s="62"/>
      <c r="DXV32" s="62"/>
      <c r="DXW32" s="62"/>
      <c r="DXX32" s="62"/>
      <c r="DXY32" s="62"/>
      <c r="DXZ32" s="62"/>
      <c r="DYA32" s="62"/>
      <c r="DYB32" s="62"/>
      <c r="DYC32" s="62"/>
      <c r="DYD32" s="62"/>
      <c r="DYE32" s="62"/>
      <c r="DYF32" s="62"/>
      <c r="DYG32" s="62"/>
      <c r="DYH32" s="62"/>
      <c r="DYI32" s="62"/>
      <c r="DYJ32" s="62"/>
      <c r="DYK32" s="62"/>
      <c r="DYL32" s="62"/>
      <c r="DYM32" s="62"/>
      <c r="DYN32" s="62"/>
      <c r="DYO32" s="62"/>
      <c r="DYP32" s="62"/>
      <c r="DYQ32" s="62"/>
      <c r="DYR32" s="62"/>
      <c r="DYS32" s="62"/>
      <c r="DYT32" s="62"/>
      <c r="DYU32" s="62"/>
      <c r="DYV32" s="62"/>
      <c r="DYW32" s="62"/>
      <c r="DYX32" s="62"/>
      <c r="DYY32" s="62"/>
      <c r="DYZ32" s="62"/>
      <c r="DZA32" s="62"/>
      <c r="DZB32" s="62"/>
      <c r="DZC32" s="62"/>
      <c r="DZD32" s="62"/>
      <c r="DZE32" s="62"/>
      <c r="DZF32" s="62"/>
      <c r="DZG32" s="62"/>
      <c r="DZH32" s="62"/>
      <c r="DZI32" s="62"/>
      <c r="DZJ32" s="62"/>
      <c r="DZK32" s="62"/>
      <c r="DZL32" s="62"/>
      <c r="DZM32" s="62"/>
      <c r="DZN32" s="62"/>
      <c r="DZO32" s="62"/>
      <c r="DZP32" s="62"/>
      <c r="DZQ32" s="62"/>
      <c r="DZR32" s="62"/>
      <c r="DZS32" s="62"/>
      <c r="DZT32" s="62"/>
      <c r="DZU32" s="62"/>
      <c r="DZV32" s="62"/>
      <c r="DZW32" s="62"/>
      <c r="DZX32" s="62"/>
      <c r="DZY32" s="62"/>
      <c r="DZZ32" s="62"/>
      <c r="EAA32" s="62"/>
      <c r="EAB32" s="62"/>
      <c r="EAC32" s="62"/>
      <c r="EAD32" s="62"/>
      <c r="EAE32" s="62"/>
      <c r="EAF32" s="62"/>
      <c r="EAG32" s="62"/>
      <c r="EAH32" s="62"/>
      <c r="EAI32" s="62"/>
      <c r="EAJ32" s="62"/>
      <c r="EAK32" s="62"/>
      <c r="EAL32" s="62"/>
      <c r="EAM32" s="62"/>
      <c r="EAN32" s="62"/>
      <c r="EAO32" s="62"/>
      <c r="EAP32" s="62"/>
      <c r="EAQ32" s="62"/>
      <c r="EAR32" s="62"/>
      <c r="EAS32" s="62"/>
      <c r="EAT32" s="62"/>
      <c r="EAU32" s="62"/>
      <c r="EAV32" s="62"/>
      <c r="EAW32" s="62"/>
      <c r="EAX32" s="62"/>
      <c r="EAY32" s="62"/>
      <c r="EAZ32" s="62"/>
      <c r="EBA32" s="62"/>
      <c r="EBB32" s="62"/>
      <c r="EBC32" s="62"/>
      <c r="EBD32" s="62"/>
      <c r="EBE32" s="62"/>
      <c r="EBF32" s="62"/>
      <c r="EBG32" s="62"/>
      <c r="EBH32" s="62"/>
      <c r="EBI32" s="62"/>
      <c r="EBJ32" s="62"/>
      <c r="EBK32" s="62"/>
      <c r="EBL32" s="62"/>
      <c r="EBM32" s="62"/>
      <c r="EBN32" s="62"/>
      <c r="EBO32" s="62"/>
      <c r="EBP32" s="62"/>
      <c r="EBQ32" s="62"/>
      <c r="EBR32" s="62"/>
      <c r="EBS32" s="62"/>
      <c r="EBT32" s="62"/>
      <c r="EBU32" s="62"/>
      <c r="EBV32" s="62"/>
      <c r="EBW32" s="62"/>
      <c r="EBX32" s="62"/>
      <c r="EBY32" s="62"/>
      <c r="EBZ32" s="62"/>
      <c r="ECA32" s="62"/>
      <c r="ECB32" s="62"/>
      <c r="ECC32" s="62"/>
      <c r="ECD32" s="62"/>
      <c r="ECE32" s="62"/>
      <c r="ECF32" s="62"/>
      <c r="ECG32" s="62"/>
      <c r="ECH32" s="62"/>
      <c r="ECI32" s="62"/>
      <c r="ECJ32" s="62"/>
      <c r="ECK32" s="62"/>
      <c r="ECL32" s="62"/>
      <c r="ECM32" s="62"/>
      <c r="ECN32" s="62"/>
      <c r="ECO32" s="62"/>
      <c r="ECP32" s="62"/>
      <c r="ECQ32" s="62"/>
      <c r="ECR32" s="62"/>
      <c r="ECS32" s="62"/>
      <c r="ECT32" s="62"/>
      <c r="ECU32" s="62"/>
      <c r="ECV32" s="62"/>
      <c r="ECW32" s="62"/>
      <c r="ECX32" s="62"/>
      <c r="ECY32" s="62"/>
      <c r="ECZ32" s="62"/>
      <c r="EDA32" s="62"/>
      <c r="EDB32" s="62"/>
      <c r="EDC32" s="62"/>
      <c r="EDD32" s="62"/>
      <c r="EDE32" s="62"/>
      <c r="EDF32" s="62"/>
      <c r="EDG32" s="62"/>
      <c r="EDH32" s="62"/>
      <c r="EDI32" s="62"/>
      <c r="EDJ32" s="62"/>
      <c r="EDK32" s="62"/>
      <c r="EDL32" s="62"/>
      <c r="EDM32" s="62"/>
      <c r="EDN32" s="62"/>
      <c r="EDO32" s="62"/>
      <c r="EDP32" s="62"/>
      <c r="EDQ32" s="62"/>
      <c r="EDR32" s="62"/>
      <c r="EDS32" s="62"/>
      <c r="EDT32" s="62"/>
      <c r="EDU32" s="62"/>
      <c r="EDV32" s="62"/>
      <c r="EDW32" s="62"/>
      <c r="EDX32" s="62"/>
      <c r="EDY32" s="62"/>
      <c r="EDZ32" s="62"/>
      <c r="EEA32" s="62"/>
      <c r="EEB32" s="62"/>
      <c r="EEC32" s="62"/>
      <c r="EED32" s="62"/>
      <c r="EEE32" s="62"/>
      <c r="EEF32" s="62"/>
      <c r="EEG32" s="62"/>
      <c r="EEH32" s="62"/>
      <c r="EEI32" s="62"/>
      <c r="EEJ32" s="62"/>
      <c r="EEK32" s="62"/>
      <c r="EEL32" s="62"/>
      <c r="EEM32" s="62"/>
      <c r="EEN32" s="62"/>
      <c r="EEO32" s="62"/>
      <c r="EEP32" s="62"/>
      <c r="EEQ32" s="62"/>
      <c r="EER32" s="62"/>
      <c r="EES32" s="62"/>
      <c r="EET32" s="62"/>
      <c r="EEU32" s="62"/>
      <c r="EEV32" s="62"/>
      <c r="EEW32" s="62"/>
      <c r="EEX32" s="62"/>
      <c r="EEY32" s="62"/>
      <c r="EEZ32" s="62"/>
      <c r="EFA32" s="62"/>
      <c r="EFB32" s="62"/>
      <c r="EFC32" s="62"/>
      <c r="EFD32" s="62"/>
      <c r="EFE32" s="62"/>
      <c r="EFF32" s="62"/>
      <c r="EFG32" s="62"/>
      <c r="EFH32" s="62"/>
      <c r="EFI32" s="62"/>
      <c r="EFJ32" s="62"/>
      <c r="EFK32" s="62"/>
      <c r="EFL32" s="62"/>
      <c r="EFM32" s="62"/>
      <c r="EFN32" s="62"/>
      <c r="EFO32" s="62"/>
      <c r="EFP32" s="62"/>
      <c r="EFQ32" s="62"/>
      <c r="EFR32" s="62"/>
      <c r="EFS32" s="62"/>
      <c r="EFT32" s="62"/>
      <c r="EFU32" s="62"/>
      <c r="EFV32" s="62"/>
      <c r="EFW32" s="62"/>
      <c r="EFX32" s="62"/>
      <c r="EFY32" s="62"/>
      <c r="EFZ32" s="62"/>
      <c r="EGA32" s="62"/>
      <c r="EGB32" s="62"/>
      <c r="EGC32" s="62"/>
      <c r="EGD32" s="62"/>
      <c r="EGE32" s="62"/>
      <c r="EGF32" s="62"/>
      <c r="EGG32" s="62"/>
      <c r="EGH32" s="62"/>
      <c r="EGI32" s="62"/>
      <c r="EGJ32" s="62"/>
      <c r="EGK32" s="62"/>
      <c r="EGL32" s="62"/>
      <c r="EGM32" s="62"/>
      <c r="EGN32" s="62"/>
      <c r="EGO32" s="62"/>
      <c r="EGP32" s="62"/>
      <c r="EGQ32" s="62"/>
      <c r="EGR32" s="62"/>
      <c r="EGS32" s="62"/>
      <c r="EGT32" s="62"/>
      <c r="EGU32" s="62"/>
      <c r="EGV32" s="62"/>
      <c r="EGW32" s="62"/>
      <c r="EGX32" s="62"/>
      <c r="EGY32" s="62"/>
      <c r="EGZ32" s="62"/>
      <c r="EHA32" s="62"/>
      <c r="EHB32" s="62"/>
      <c r="EHC32" s="62"/>
      <c r="EHD32" s="62"/>
      <c r="EHE32" s="62"/>
      <c r="EHF32" s="62"/>
      <c r="EHG32" s="62"/>
      <c r="EHH32" s="62"/>
      <c r="EHI32" s="62"/>
      <c r="EHJ32" s="62"/>
      <c r="EHK32" s="62"/>
      <c r="EHL32" s="62"/>
      <c r="EHM32" s="62"/>
      <c r="EHN32" s="62"/>
      <c r="EHO32" s="62"/>
      <c r="EHP32" s="62"/>
      <c r="EHQ32" s="62"/>
      <c r="EHR32" s="62"/>
      <c r="EHS32" s="62"/>
      <c r="EHT32" s="62"/>
      <c r="EHU32" s="62"/>
      <c r="EHV32" s="62"/>
      <c r="EHW32" s="62"/>
      <c r="EHX32" s="62"/>
      <c r="EHY32" s="62"/>
      <c r="EHZ32" s="62"/>
      <c r="EIA32" s="62"/>
      <c r="EIB32" s="62"/>
      <c r="EIC32" s="62"/>
      <c r="EID32" s="62"/>
      <c r="EIE32" s="62"/>
      <c r="EIF32" s="62"/>
      <c r="EIG32" s="62"/>
      <c r="EIH32" s="62"/>
      <c r="EII32" s="62"/>
      <c r="EIJ32" s="62"/>
      <c r="EIK32" s="62"/>
      <c r="EIL32" s="62"/>
      <c r="EIM32" s="62"/>
      <c r="EIN32" s="62"/>
      <c r="EIO32" s="62"/>
      <c r="EIP32" s="62"/>
      <c r="EIQ32" s="62"/>
      <c r="EIR32" s="62"/>
      <c r="EIS32" s="62"/>
      <c r="EIT32" s="62"/>
      <c r="EIU32" s="62"/>
      <c r="EIV32" s="62"/>
      <c r="EIW32" s="62"/>
      <c r="EIX32" s="62"/>
      <c r="EIY32" s="62"/>
      <c r="EIZ32" s="62"/>
      <c r="EJA32" s="62"/>
      <c r="EJB32" s="62"/>
      <c r="EJC32" s="62"/>
      <c r="EJD32" s="62"/>
      <c r="EJE32" s="62"/>
      <c r="EJF32" s="62"/>
      <c r="EJG32" s="62"/>
      <c r="EJH32" s="62"/>
      <c r="EJI32" s="62"/>
      <c r="EJJ32" s="62"/>
      <c r="EJK32" s="62"/>
      <c r="EJL32" s="62"/>
      <c r="EJM32" s="62"/>
      <c r="EJN32" s="62"/>
      <c r="EJO32" s="62"/>
      <c r="EJP32" s="62"/>
      <c r="EJQ32" s="62"/>
      <c r="EJR32" s="62"/>
      <c r="EJS32" s="62"/>
      <c r="EJT32" s="62"/>
      <c r="EJU32" s="62"/>
      <c r="EJV32" s="62"/>
      <c r="EJW32" s="62"/>
      <c r="EJX32" s="62"/>
      <c r="EJY32" s="62"/>
      <c r="EJZ32" s="62"/>
      <c r="EKA32" s="62"/>
      <c r="EKB32" s="62"/>
      <c r="EKC32" s="62"/>
      <c r="EKD32" s="62"/>
      <c r="EKE32" s="62"/>
      <c r="EKF32" s="62"/>
      <c r="EKG32" s="62"/>
      <c r="EKH32" s="62"/>
      <c r="EKI32" s="62"/>
      <c r="EKJ32" s="62"/>
      <c r="EKK32" s="62"/>
      <c r="EKL32" s="62"/>
      <c r="EKM32" s="62"/>
      <c r="EKN32" s="62"/>
      <c r="EKO32" s="62"/>
      <c r="EKP32" s="62"/>
      <c r="EKQ32" s="62"/>
      <c r="EKR32" s="62"/>
      <c r="EKS32" s="62"/>
      <c r="EKT32" s="62"/>
      <c r="EKU32" s="62"/>
      <c r="EKV32" s="62"/>
      <c r="EKW32" s="62"/>
      <c r="EKX32" s="62"/>
      <c r="EKY32" s="62"/>
      <c r="EKZ32" s="62"/>
      <c r="ELA32" s="62"/>
      <c r="ELB32" s="62"/>
      <c r="ELC32" s="62"/>
      <c r="ELD32" s="62"/>
      <c r="ELE32" s="62"/>
      <c r="ELF32" s="62"/>
      <c r="ELG32" s="62"/>
      <c r="ELH32" s="62"/>
      <c r="ELI32" s="62"/>
      <c r="ELJ32" s="62"/>
      <c r="ELK32" s="62"/>
      <c r="ELL32" s="62"/>
      <c r="ELM32" s="62"/>
      <c r="ELN32" s="62"/>
      <c r="ELO32" s="62"/>
      <c r="ELP32" s="62"/>
      <c r="ELQ32" s="62"/>
      <c r="ELR32" s="62"/>
      <c r="ELS32" s="62"/>
      <c r="ELT32" s="62"/>
      <c r="ELU32" s="62"/>
      <c r="ELV32" s="62"/>
      <c r="ELW32" s="62"/>
      <c r="ELX32" s="62"/>
      <c r="ELY32" s="62"/>
      <c r="ELZ32" s="62"/>
      <c r="EMA32" s="62"/>
      <c r="EMB32" s="62"/>
      <c r="EMC32" s="62"/>
      <c r="EMD32" s="62"/>
      <c r="EME32" s="62"/>
      <c r="EMF32" s="62"/>
      <c r="EMG32" s="62"/>
      <c r="EMH32" s="62"/>
      <c r="EMI32" s="62"/>
      <c r="EMJ32" s="62"/>
      <c r="EMK32" s="62"/>
      <c r="EML32" s="62"/>
      <c r="EMM32" s="62"/>
      <c r="EMN32" s="62"/>
      <c r="EMO32" s="62"/>
      <c r="EMP32" s="62"/>
      <c r="EMQ32" s="62"/>
      <c r="EMR32" s="62"/>
      <c r="EMS32" s="62"/>
      <c r="EMT32" s="62"/>
      <c r="EMU32" s="62"/>
      <c r="EMV32" s="62"/>
      <c r="EMW32" s="62"/>
      <c r="EMX32" s="62"/>
      <c r="EMY32" s="62"/>
      <c r="EMZ32" s="62"/>
      <c r="ENA32" s="62"/>
      <c r="ENB32" s="62"/>
      <c r="ENC32" s="62"/>
      <c r="END32" s="62"/>
      <c r="ENE32" s="62"/>
      <c r="ENF32" s="62"/>
      <c r="ENG32" s="62"/>
      <c r="ENH32" s="62"/>
      <c r="ENI32" s="62"/>
      <c r="ENJ32" s="62"/>
      <c r="ENK32" s="62"/>
      <c r="ENL32" s="62"/>
      <c r="ENM32" s="62"/>
      <c r="ENN32" s="62"/>
      <c r="ENO32" s="62"/>
      <c r="ENP32" s="62"/>
      <c r="ENQ32" s="62"/>
      <c r="ENR32" s="62"/>
      <c r="ENS32" s="62"/>
      <c r="ENT32" s="62"/>
      <c r="ENU32" s="62"/>
      <c r="ENV32" s="62"/>
      <c r="ENW32" s="62"/>
      <c r="ENX32" s="62"/>
      <c r="ENY32" s="62"/>
      <c r="ENZ32" s="62"/>
      <c r="EOA32" s="62"/>
      <c r="EOB32" s="62"/>
      <c r="EOC32" s="62"/>
      <c r="EOD32" s="62"/>
      <c r="EOE32" s="62"/>
      <c r="EOF32" s="62"/>
      <c r="EOG32" s="62"/>
      <c r="EOH32" s="62"/>
      <c r="EOI32" s="62"/>
      <c r="EOJ32" s="62"/>
      <c r="EOK32" s="62"/>
      <c r="EOL32" s="62"/>
      <c r="EOM32" s="62"/>
      <c r="EON32" s="62"/>
      <c r="EOO32" s="62"/>
      <c r="EOP32" s="62"/>
      <c r="EOQ32" s="62"/>
      <c r="EOR32" s="62"/>
      <c r="EOS32" s="62"/>
      <c r="EOT32" s="62"/>
      <c r="EOU32" s="62"/>
      <c r="EOV32" s="62"/>
      <c r="EOW32" s="62"/>
      <c r="EOX32" s="62"/>
      <c r="EOY32" s="62"/>
      <c r="EOZ32" s="62"/>
      <c r="EPA32" s="62"/>
      <c r="EPB32" s="62"/>
      <c r="EPC32" s="62"/>
      <c r="EPD32" s="62"/>
      <c r="EPE32" s="62"/>
      <c r="EPF32" s="62"/>
      <c r="EPG32" s="62"/>
      <c r="EPH32" s="62"/>
      <c r="EPI32" s="62"/>
      <c r="EPJ32" s="62"/>
      <c r="EPK32" s="62"/>
      <c r="EPL32" s="62"/>
      <c r="EPM32" s="62"/>
      <c r="EPN32" s="62"/>
      <c r="EPO32" s="62"/>
      <c r="EPP32" s="62"/>
      <c r="EPQ32" s="62"/>
      <c r="EPR32" s="62"/>
      <c r="EPS32" s="62"/>
      <c r="EPT32" s="62"/>
      <c r="EPU32" s="62"/>
      <c r="EPV32" s="62"/>
      <c r="EPW32" s="62"/>
      <c r="EPX32" s="62"/>
      <c r="EPY32" s="62"/>
      <c r="EPZ32" s="62"/>
      <c r="EQA32" s="62"/>
      <c r="EQB32" s="62"/>
      <c r="EQC32" s="62"/>
      <c r="EQD32" s="62"/>
      <c r="EQE32" s="62"/>
      <c r="EQF32" s="62"/>
      <c r="EQG32" s="62"/>
      <c r="EQH32" s="62"/>
      <c r="EQI32" s="62"/>
      <c r="EQJ32" s="62"/>
      <c r="EQK32" s="62"/>
      <c r="EQL32" s="62"/>
      <c r="EQM32" s="62"/>
      <c r="EQN32" s="62"/>
      <c r="EQO32" s="62"/>
      <c r="EQP32" s="62"/>
      <c r="EQQ32" s="62"/>
      <c r="EQR32" s="62"/>
      <c r="EQS32" s="62"/>
      <c r="EQT32" s="62"/>
      <c r="EQU32" s="62"/>
      <c r="EQV32" s="62"/>
      <c r="EQW32" s="62"/>
      <c r="EQX32" s="62"/>
      <c r="EQY32" s="62"/>
      <c r="EQZ32" s="62"/>
      <c r="ERA32" s="62"/>
      <c r="ERB32" s="62"/>
      <c r="ERC32" s="62"/>
      <c r="ERD32" s="62"/>
      <c r="ERE32" s="62"/>
      <c r="ERF32" s="62"/>
      <c r="ERG32" s="62"/>
      <c r="ERH32" s="62"/>
      <c r="ERI32" s="62"/>
      <c r="ERJ32" s="62"/>
      <c r="ERK32" s="62"/>
      <c r="ERL32" s="62"/>
      <c r="ERM32" s="62"/>
      <c r="ERN32" s="62"/>
      <c r="ERO32" s="62"/>
      <c r="ERP32" s="62"/>
      <c r="ERQ32" s="62"/>
      <c r="ERR32" s="62"/>
      <c r="ERS32" s="62"/>
      <c r="ERT32" s="62"/>
      <c r="ERU32" s="62"/>
      <c r="ERV32" s="62"/>
      <c r="ERW32" s="62"/>
      <c r="ERX32" s="62"/>
      <c r="ERY32" s="62"/>
      <c r="ERZ32" s="62"/>
      <c r="ESA32" s="62"/>
      <c r="ESB32" s="62"/>
      <c r="ESC32" s="62"/>
      <c r="ESD32" s="62"/>
      <c r="ESE32" s="62"/>
      <c r="ESF32" s="62"/>
      <c r="ESG32" s="62"/>
      <c r="ESH32" s="62"/>
      <c r="ESI32" s="62"/>
      <c r="ESJ32" s="62"/>
      <c r="ESK32" s="62"/>
      <c r="ESL32" s="62"/>
      <c r="ESM32" s="62"/>
      <c r="ESN32" s="62"/>
      <c r="ESO32" s="62"/>
      <c r="ESP32" s="62"/>
      <c r="ESQ32" s="62"/>
      <c r="ESR32" s="62"/>
      <c r="ESS32" s="62"/>
      <c r="EST32" s="62"/>
      <c r="ESU32" s="62"/>
      <c r="ESV32" s="62"/>
      <c r="ESW32" s="62"/>
      <c r="ESX32" s="62"/>
      <c r="ESY32" s="62"/>
      <c r="ESZ32" s="62"/>
      <c r="ETA32" s="62"/>
      <c r="ETB32" s="62"/>
      <c r="ETC32" s="62"/>
      <c r="ETD32" s="62"/>
      <c r="ETE32" s="62"/>
      <c r="ETF32" s="62"/>
      <c r="ETG32" s="62"/>
      <c r="ETH32" s="62"/>
      <c r="ETI32" s="62"/>
      <c r="ETJ32" s="62"/>
      <c r="ETK32" s="62"/>
      <c r="ETL32" s="62"/>
      <c r="ETM32" s="62"/>
      <c r="ETN32" s="62"/>
      <c r="ETO32" s="62"/>
      <c r="ETP32" s="62"/>
      <c r="ETQ32" s="62"/>
      <c r="ETR32" s="62"/>
      <c r="ETS32" s="62"/>
      <c r="ETT32" s="62"/>
      <c r="ETU32" s="62"/>
      <c r="ETV32" s="62"/>
      <c r="ETW32" s="62"/>
      <c r="ETX32" s="62"/>
      <c r="ETY32" s="62"/>
      <c r="ETZ32" s="62"/>
      <c r="EUA32" s="62"/>
      <c r="EUB32" s="62"/>
      <c r="EUC32" s="62"/>
      <c r="EUD32" s="62"/>
      <c r="EUE32" s="62"/>
      <c r="EUF32" s="62"/>
      <c r="EUG32" s="62"/>
      <c r="EUH32" s="62"/>
      <c r="EUI32" s="62"/>
      <c r="EUJ32" s="62"/>
      <c r="EUK32" s="62"/>
      <c r="EUL32" s="62"/>
      <c r="EUM32" s="62"/>
      <c r="EUN32" s="62"/>
      <c r="EUO32" s="62"/>
      <c r="EUP32" s="62"/>
      <c r="EUQ32" s="62"/>
      <c r="EUR32" s="62"/>
      <c r="EUS32" s="62"/>
      <c r="EUT32" s="62"/>
      <c r="EUU32" s="62"/>
      <c r="EUV32" s="62"/>
      <c r="EUW32" s="62"/>
      <c r="EUX32" s="62"/>
      <c r="EUY32" s="62"/>
      <c r="EUZ32" s="62"/>
      <c r="EVA32" s="62"/>
      <c r="EVB32" s="62"/>
      <c r="EVC32" s="62"/>
      <c r="EVD32" s="62"/>
      <c r="EVE32" s="62"/>
      <c r="EVF32" s="62"/>
      <c r="EVG32" s="62"/>
      <c r="EVH32" s="62"/>
      <c r="EVI32" s="62"/>
      <c r="EVJ32" s="62"/>
      <c r="EVK32" s="62"/>
      <c r="EVL32" s="62"/>
      <c r="EVM32" s="62"/>
      <c r="EVN32" s="62"/>
      <c r="EVO32" s="62"/>
      <c r="EVP32" s="62"/>
      <c r="EVQ32" s="62"/>
      <c r="EVR32" s="62"/>
      <c r="EVS32" s="62"/>
      <c r="EVT32" s="62"/>
      <c r="EVU32" s="62"/>
      <c r="EVV32" s="62"/>
      <c r="EVW32" s="62"/>
      <c r="EVX32" s="62"/>
      <c r="EVY32" s="62"/>
      <c r="EVZ32" s="62"/>
      <c r="EWA32" s="62"/>
      <c r="EWB32" s="62"/>
      <c r="EWC32" s="62"/>
      <c r="EWD32" s="62"/>
      <c r="EWE32" s="62"/>
      <c r="EWF32" s="62"/>
      <c r="EWG32" s="62"/>
      <c r="EWH32" s="62"/>
      <c r="EWI32" s="62"/>
      <c r="EWJ32" s="62"/>
      <c r="EWK32" s="62"/>
      <c r="EWL32" s="62"/>
      <c r="EWM32" s="62"/>
      <c r="EWN32" s="62"/>
      <c r="EWO32" s="62"/>
      <c r="EWP32" s="62"/>
      <c r="EWQ32" s="62"/>
      <c r="EWR32" s="62"/>
      <c r="EWS32" s="62"/>
      <c r="EWT32" s="62"/>
      <c r="EWU32" s="62"/>
      <c r="EWV32" s="62"/>
      <c r="EWW32" s="62"/>
      <c r="EWX32" s="62"/>
      <c r="EWY32" s="62"/>
      <c r="EWZ32" s="62"/>
      <c r="EXA32" s="62"/>
      <c r="EXB32" s="62"/>
      <c r="EXC32" s="62"/>
      <c r="EXD32" s="62"/>
      <c r="EXE32" s="62"/>
      <c r="EXF32" s="62"/>
      <c r="EXG32" s="62"/>
      <c r="EXH32" s="62"/>
      <c r="EXI32" s="62"/>
      <c r="EXJ32" s="62"/>
      <c r="EXK32" s="62"/>
      <c r="EXL32" s="62"/>
      <c r="EXM32" s="62"/>
      <c r="EXN32" s="62"/>
      <c r="EXO32" s="62"/>
      <c r="EXP32" s="62"/>
      <c r="EXQ32" s="62"/>
      <c r="EXR32" s="62"/>
      <c r="EXS32" s="62"/>
      <c r="EXT32" s="62"/>
      <c r="EXU32" s="62"/>
      <c r="EXV32" s="62"/>
      <c r="EXW32" s="62"/>
      <c r="EXX32" s="62"/>
      <c r="EXY32" s="62"/>
      <c r="EXZ32" s="62"/>
      <c r="EYA32" s="62"/>
      <c r="EYB32" s="62"/>
      <c r="EYC32" s="62"/>
      <c r="EYD32" s="62"/>
      <c r="EYE32" s="62"/>
      <c r="EYF32" s="62"/>
      <c r="EYG32" s="62"/>
      <c r="EYH32" s="62"/>
      <c r="EYI32" s="62"/>
      <c r="EYJ32" s="62"/>
      <c r="EYK32" s="62"/>
      <c r="EYL32" s="62"/>
      <c r="EYM32" s="62"/>
      <c r="EYN32" s="62"/>
      <c r="EYO32" s="62"/>
      <c r="EYP32" s="62"/>
      <c r="EYQ32" s="62"/>
      <c r="EYR32" s="62"/>
      <c r="EYS32" s="62"/>
      <c r="EYT32" s="62"/>
      <c r="EYU32" s="62"/>
      <c r="EYV32" s="62"/>
      <c r="EYW32" s="62"/>
      <c r="EYX32" s="62"/>
      <c r="EYY32" s="62"/>
      <c r="EYZ32" s="62"/>
      <c r="EZA32" s="62"/>
      <c r="EZB32" s="62"/>
      <c r="EZC32" s="62"/>
      <c r="EZD32" s="62"/>
      <c r="EZE32" s="62"/>
      <c r="EZF32" s="62"/>
      <c r="EZG32" s="62"/>
      <c r="EZH32" s="62"/>
      <c r="EZI32" s="62"/>
      <c r="EZJ32" s="62"/>
      <c r="EZK32" s="62"/>
      <c r="EZL32" s="62"/>
      <c r="EZM32" s="62"/>
      <c r="EZN32" s="62"/>
      <c r="EZO32" s="62"/>
      <c r="EZP32" s="62"/>
      <c r="EZQ32" s="62"/>
      <c r="EZR32" s="62"/>
      <c r="EZS32" s="62"/>
      <c r="EZT32" s="62"/>
      <c r="EZU32" s="62"/>
      <c r="EZV32" s="62"/>
      <c r="EZW32" s="62"/>
      <c r="EZX32" s="62"/>
      <c r="EZY32" s="62"/>
      <c r="EZZ32" s="62"/>
      <c r="FAA32" s="62"/>
      <c r="FAB32" s="62"/>
      <c r="FAC32" s="62"/>
      <c r="FAD32" s="62"/>
      <c r="FAE32" s="62"/>
      <c r="FAF32" s="62"/>
      <c r="FAG32" s="62"/>
      <c r="FAH32" s="62"/>
      <c r="FAI32" s="62"/>
      <c r="FAJ32" s="62"/>
      <c r="FAK32" s="62"/>
      <c r="FAL32" s="62"/>
      <c r="FAM32" s="62"/>
      <c r="FAN32" s="62"/>
      <c r="FAO32" s="62"/>
      <c r="FAP32" s="62"/>
      <c r="FAQ32" s="62"/>
      <c r="FAR32" s="62"/>
      <c r="FAS32" s="62"/>
      <c r="FAT32" s="62"/>
      <c r="FAU32" s="62"/>
      <c r="FAV32" s="62"/>
      <c r="FAW32" s="62"/>
      <c r="FAX32" s="62"/>
      <c r="FAY32" s="62"/>
      <c r="FAZ32" s="62"/>
      <c r="FBA32" s="62"/>
      <c r="FBB32" s="62"/>
      <c r="FBC32" s="62"/>
      <c r="FBD32" s="62"/>
      <c r="FBE32" s="62"/>
      <c r="FBF32" s="62"/>
      <c r="FBG32" s="62"/>
      <c r="FBH32" s="62"/>
      <c r="FBI32" s="62"/>
      <c r="FBJ32" s="62"/>
      <c r="FBK32" s="62"/>
      <c r="FBL32" s="62"/>
      <c r="FBM32" s="62"/>
      <c r="FBN32" s="62"/>
      <c r="FBO32" s="62"/>
      <c r="FBP32" s="62"/>
      <c r="FBQ32" s="62"/>
      <c r="FBR32" s="62"/>
      <c r="FBS32" s="62"/>
      <c r="FBT32" s="62"/>
      <c r="FBU32" s="62"/>
      <c r="FBV32" s="62"/>
      <c r="FBW32" s="62"/>
      <c r="FBX32" s="62"/>
      <c r="FBY32" s="62"/>
      <c r="FBZ32" s="62"/>
      <c r="FCA32" s="62"/>
      <c r="FCB32" s="62"/>
      <c r="FCC32" s="62"/>
      <c r="FCD32" s="62"/>
      <c r="FCE32" s="62"/>
      <c r="FCF32" s="62"/>
      <c r="FCG32" s="62"/>
      <c r="FCH32" s="62"/>
      <c r="FCI32" s="62"/>
      <c r="FCJ32" s="62"/>
      <c r="FCK32" s="62"/>
      <c r="FCL32" s="62"/>
      <c r="FCM32" s="62"/>
      <c r="FCN32" s="62"/>
      <c r="FCO32" s="62"/>
      <c r="FCP32" s="62"/>
      <c r="FCQ32" s="62"/>
      <c r="FCR32" s="62"/>
      <c r="FCS32" s="62"/>
      <c r="FCT32" s="62"/>
      <c r="FCU32" s="62"/>
      <c r="FCV32" s="62"/>
      <c r="FCW32" s="62"/>
      <c r="FCX32" s="62"/>
      <c r="FCY32" s="62"/>
      <c r="FCZ32" s="62"/>
      <c r="FDA32" s="62"/>
      <c r="FDB32" s="62"/>
      <c r="FDC32" s="62"/>
      <c r="FDD32" s="62"/>
      <c r="FDE32" s="62"/>
      <c r="FDF32" s="62"/>
      <c r="FDG32" s="62"/>
      <c r="FDH32" s="62"/>
      <c r="FDI32" s="62"/>
      <c r="FDJ32" s="62"/>
      <c r="FDK32" s="62"/>
      <c r="FDL32" s="62"/>
      <c r="FDM32" s="62"/>
      <c r="FDN32" s="62"/>
      <c r="FDO32" s="62"/>
      <c r="FDP32" s="62"/>
      <c r="FDQ32" s="62"/>
      <c r="FDR32" s="62"/>
      <c r="FDS32" s="62"/>
      <c r="FDT32" s="62"/>
      <c r="FDU32" s="62"/>
      <c r="FDV32" s="62"/>
      <c r="FDW32" s="62"/>
      <c r="FDX32" s="62"/>
      <c r="FDY32" s="62"/>
      <c r="FDZ32" s="62"/>
      <c r="FEA32" s="62"/>
      <c r="FEB32" s="62"/>
      <c r="FEC32" s="62"/>
      <c r="FED32" s="62"/>
      <c r="FEE32" s="62"/>
      <c r="FEF32" s="62"/>
      <c r="FEG32" s="62"/>
      <c r="FEH32" s="62"/>
      <c r="FEI32" s="62"/>
      <c r="FEJ32" s="62"/>
      <c r="FEK32" s="62"/>
      <c r="FEL32" s="62"/>
      <c r="FEM32" s="62"/>
      <c r="FEN32" s="62"/>
      <c r="FEO32" s="62"/>
      <c r="FEP32" s="62"/>
      <c r="FEQ32" s="62"/>
      <c r="FER32" s="62"/>
      <c r="FES32" s="62"/>
      <c r="FET32" s="62"/>
      <c r="FEU32" s="62"/>
      <c r="FEV32" s="62"/>
      <c r="FEW32" s="62"/>
      <c r="FEX32" s="62"/>
      <c r="FEY32" s="62"/>
      <c r="FEZ32" s="62"/>
      <c r="FFA32" s="62"/>
      <c r="FFB32" s="62"/>
      <c r="FFC32" s="62"/>
      <c r="FFD32" s="62"/>
      <c r="FFE32" s="62"/>
      <c r="FFF32" s="62"/>
      <c r="FFG32" s="62"/>
      <c r="FFH32" s="62"/>
      <c r="FFI32" s="62"/>
      <c r="FFJ32" s="62"/>
      <c r="FFK32" s="62"/>
      <c r="FFL32" s="62"/>
      <c r="FFM32" s="62"/>
      <c r="FFN32" s="62"/>
      <c r="FFO32" s="62"/>
      <c r="FFP32" s="62"/>
      <c r="FFQ32" s="62"/>
      <c r="FFR32" s="62"/>
      <c r="FFS32" s="62"/>
      <c r="FFT32" s="62"/>
      <c r="FFU32" s="62"/>
      <c r="FFV32" s="62"/>
      <c r="FFW32" s="62"/>
      <c r="FFX32" s="62"/>
      <c r="FFY32" s="62"/>
      <c r="FFZ32" s="62"/>
      <c r="FGA32" s="62"/>
      <c r="FGB32" s="62"/>
      <c r="FGC32" s="62"/>
      <c r="FGD32" s="62"/>
      <c r="FGE32" s="62"/>
      <c r="FGF32" s="62"/>
      <c r="FGG32" s="62"/>
      <c r="FGH32" s="62"/>
      <c r="FGI32" s="62"/>
      <c r="FGJ32" s="62"/>
      <c r="FGK32" s="62"/>
      <c r="FGL32" s="62"/>
      <c r="FGM32" s="62"/>
      <c r="FGN32" s="62"/>
      <c r="FGO32" s="62"/>
      <c r="FGP32" s="62"/>
      <c r="FGQ32" s="62"/>
      <c r="FGR32" s="62"/>
      <c r="FGS32" s="62"/>
      <c r="FGT32" s="62"/>
      <c r="FGU32" s="62"/>
      <c r="FGV32" s="62"/>
      <c r="FGW32" s="62"/>
      <c r="FGX32" s="62"/>
      <c r="FGY32" s="62"/>
      <c r="FGZ32" s="62"/>
      <c r="FHA32" s="62"/>
      <c r="FHB32" s="62"/>
      <c r="FHC32" s="62"/>
      <c r="FHD32" s="62"/>
      <c r="FHE32" s="62"/>
      <c r="FHF32" s="62"/>
      <c r="FHG32" s="62"/>
      <c r="FHH32" s="62"/>
      <c r="FHI32" s="62"/>
      <c r="FHJ32" s="62"/>
      <c r="FHK32" s="62"/>
      <c r="FHL32" s="62"/>
      <c r="FHM32" s="62"/>
      <c r="FHN32" s="62"/>
      <c r="FHO32" s="62"/>
      <c r="FHP32" s="62"/>
      <c r="FHQ32" s="62"/>
      <c r="FHR32" s="62"/>
      <c r="FHS32" s="62"/>
      <c r="FHT32" s="62"/>
      <c r="FHU32" s="62"/>
      <c r="FHV32" s="62"/>
      <c r="FHW32" s="62"/>
      <c r="FHX32" s="62"/>
      <c r="FHY32" s="62"/>
      <c r="FHZ32" s="62"/>
      <c r="FIA32" s="62"/>
      <c r="FIB32" s="62"/>
      <c r="FIC32" s="62"/>
      <c r="FID32" s="62"/>
      <c r="FIE32" s="62"/>
      <c r="FIF32" s="62"/>
      <c r="FIG32" s="62"/>
      <c r="FIH32" s="62"/>
      <c r="FII32" s="62"/>
      <c r="FIJ32" s="62"/>
      <c r="FIK32" s="62"/>
      <c r="FIL32" s="62"/>
      <c r="FIM32" s="62"/>
      <c r="FIN32" s="62"/>
      <c r="FIO32" s="62"/>
      <c r="FIP32" s="62"/>
      <c r="FIQ32" s="62"/>
      <c r="FIR32" s="62"/>
      <c r="FIS32" s="62"/>
      <c r="FIT32" s="62"/>
      <c r="FIU32" s="62"/>
      <c r="FIV32" s="62"/>
      <c r="FIW32" s="62"/>
      <c r="FIX32" s="62"/>
      <c r="FIY32" s="62"/>
      <c r="FIZ32" s="62"/>
      <c r="FJA32" s="62"/>
      <c r="FJB32" s="62"/>
      <c r="FJC32" s="62"/>
      <c r="FJD32" s="62"/>
      <c r="FJE32" s="62"/>
      <c r="FJF32" s="62"/>
      <c r="FJG32" s="62"/>
      <c r="FJH32" s="62"/>
      <c r="FJI32" s="62"/>
      <c r="FJJ32" s="62"/>
      <c r="FJK32" s="62"/>
      <c r="FJL32" s="62"/>
      <c r="FJM32" s="62"/>
      <c r="FJN32" s="62"/>
      <c r="FJO32" s="62"/>
      <c r="FJP32" s="62"/>
      <c r="FJQ32" s="62"/>
      <c r="FJR32" s="62"/>
      <c r="FJS32" s="62"/>
      <c r="FJT32" s="62"/>
      <c r="FJU32" s="62"/>
      <c r="FJV32" s="62"/>
      <c r="FJW32" s="62"/>
      <c r="FJX32" s="62"/>
      <c r="FJY32" s="62"/>
      <c r="FJZ32" s="62"/>
      <c r="FKA32" s="62"/>
      <c r="FKB32" s="62"/>
      <c r="FKC32" s="62"/>
      <c r="FKD32" s="62"/>
      <c r="FKE32" s="62"/>
      <c r="FKF32" s="62"/>
      <c r="FKG32" s="62"/>
      <c r="FKH32" s="62"/>
      <c r="FKI32" s="62"/>
      <c r="FKJ32" s="62"/>
      <c r="FKK32" s="62"/>
      <c r="FKL32" s="62"/>
      <c r="FKM32" s="62"/>
      <c r="FKN32" s="62"/>
      <c r="FKO32" s="62"/>
      <c r="FKP32" s="62"/>
      <c r="FKQ32" s="62"/>
      <c r="FKR32" s="62"/>
      <c r="FKS32" s="62"/>
      <c r="FKT32" s="62"/>
      <c r="FKU32" s="62"/>
      <c r="FKV32" s="62"/>
      <c r="FKW32" s="62"/>
      <c r="FKX32" s="62"/>
      <c r="FKY32" s="62"/>
      <c r="FKZ32" s="62"/>
      <c r="FLA32" s="62"/>
      <c r="FLB32" s="62"/>
      <c r="FLC32" s="62"/>
      <c r="FLD32" s="62"/>
      <c r="FLE32" s="62"/>
      <c r="FLF32" s="62"/>
      <c r="FLG32" s="62"/>
      <c r="FLH32" s="62"/>
      <c r="FLI32" s="62"/>
      <c r="FLJ32" s="62"/>
      <c r="FLK32" s="62"/>
      <c r="FLL32" s="62"/>
      <c r="FLM32" s="62"/>
      <c r="FLN32" s="62"/>
      <c r="FLO32" s="62"/>
      <c r="FLP32" s="62"/>
      <c r="FLQ32" s="62"/>
      <c r="FLR32" s="62"/>
      <c r="FLS32" s="62"/>
      <c r="FLT32" s="62"/>
      <c r="FLU32" s="62"/>
      <c r="FLV32" s="62"/>
      <c r="FLW32" s="62"/>
      <c r="FLX32" s="62"/>
      <c r="FLY32" s="62"/>
      <c r="FLZ32" s="62"/>
      <c r="FMA32" s="62"/>
      <c r="FMB32" s="62"/>
      <c r="FMC32" s="62"/>
      <c r="FMD32" s="62"/>
      <c r="FME32" s="62"/>
      <c r="FMF32" s="62"/>
      <c r="FMG32" s="62"/>
      <c r="FMH32" s="62"/>
      <c r="FMI32" s="62"/>
      <c r="FMJ32" s="62"/>
      <c r="FMK32" s="62"/>
      <c r="FML32" s="62"/>
      <c r="FMM32" s="62"/>
      <c r="FMN32" s="62"/>
      <c r="FMO32" s="62"/>
      <c r="FMP32" s="62"/>
      <c r="FMQ32" s="62"/>
      <c r="FMR32" s="62"/>
      <c r="FMS32" s="62"/>
      <c r="FMT32" s="62"/>
      <c r="FMU32" s="62"/>
      <c r="FMV32" s="62"/>
      <c r="FMW32" s="62"/>
      <c r="FMX32" s="62"/>
      <c r="FMY32" s="62"/>
      <c r="FMZ32" s="62"/>
      <c r="FNA32" s="62"/>
      <c r="FNB32" s="62"/>
      <c r="FNC32" s="62"/>
      <c r="FND32" s="62"/>
      <c r="FNE32" s="62"/>
      <c r="FNF32" s="62"/>
      <c r="FNG32" s="62"/>
      <c r="FNH32" s="62"/>
      <c r="FNI32" s="62"/>
      <c r="FNJ32" s="62"/>
      <c r="FNK32" s="62"/>
      <c r="FNL32" s="62"/>
      <c r="FNM32" s="62"/>
      <c r="FNN32" s="62"/>
      <c r="FNO32" s="62"/>
      <c r="FNP32" s="62"/>
      <c r="FNQ32" s="62"/>
      <c r="FNR32" s="62"/>
      <c r="FNS32" s="62"/>
      <c r="FNT32" s="62"/>
      <c r="FNU32" s="62"/>
      <c r="FNV32" s="62"/>
      <c r="FNW32" s="62"/>
      <c r="FNX32" s="62"/>
      <c r="FNY32" s="62"/>
      <c r="FNZ32" s="62"/>
      <c r="FOA32" s="62"/>
      <c r="FOB32" s="62"/>
      <c r="FOC32" s="62"/>
      <c r="FOD32" s="62"/>
      <c r="FOE32" s="62"/>
      <c r="FOF32" s="62"/>
      <c r="FOG32" s="62"/>
      <c r="FOH32" s="62"/>
      <c r="FOI32" s="62"/>
      <c r="FOJ32" s="62"/>
      <c r="FOK32" s="62"/>
      <c r="FOL32" s="62"/>
      <c r="FOM32" s="62"/>
      <c r="FON32" s="62"/>
      <c r="FOO32" s="62"/>
      <c r="FOP32" s="62"/>
      <c r="FOQ32" s="62"/>
      <c r="FOR32" s="62"/>
      <c r="FOS32" s="62"/>
      <c r="FOT32" s="62"/>
      <c r="FOU32" s="62"/>
      <c r="FOV32" s="62"/>
      <c r="FOW32" s="62"/>
      <c r="FOX32" s="62"/>
      <c r="FOY32" s="62"/>
      <c r="FOZ32" s="62"/>
      <c r="FPA32" s="62"/>
      <c r="FPB32" s="62"/>
      <c r="FPC32" s="62"/>
      <c r="FPD32" s="62"/>
      <c r="FPE32" s="62"/>
      <c r="FPF32" s="62"/>
      <c r="FPG32" s="62"/>
      <c r="FPH32" s="62"/>
      <c r="FPI32" s="62"/>
      <c r="FPJ32" s="62"/>
      <c r="FPK32" s="62"/>
      <c r="FPL32" s="62"/>
      <c r="FPM32" s="62"/>
      <c r="FPN32" s="62"/>
      <c r="FPO32" s="62"/>
      <c r="FPP32" s="62"/>
      <c r="FPQ32" s="62"/>
      <c r="FPR32" s="62"/>
      <c r="FPS32" s="62"/>
      <c r="FPT32" s="62"/>
      <c r="FPU32" s="62"/>
      <c r="FPV32" s="62"/>
      <c r="FPW32" s="62"/>
      <c r="FPX32" s="62"/>
      <c r="FPY32" s="62"/>
      <c r="FPZ32" s="62"/>
      <c r="FQA32" s="62"/>
      <c r="FQB32" s="62"/>
      <c r="FQC32" s="62"/>
      <c r="FQD32" s="62"/>
      <c r="FQE32" s="62"/>
      <c r="FQF32" s="62"/>
      <c r="FQG32" s="62"/>
      <c r="FQH32" s="62"/>
      <c r="FQI32" s="62"/>
      <c r="FQJ32" s="62"/>
      <c r="FQK32" s="62"/>
      <c r="FQL32" s="62"/>
      <c r="FQM32" s="62"/>
      <c r="FQN32" s="62"/>
      <c r="FQO32" s="62"/>
      <c r="FQP32" s="62"/>
      <c r="FQQ32" s="62"/>
      <c r="FQR32" s="62"/>
      <c r="FQS32" s="62"/>
      <c r="FQT32" s="62"/>
      <c r="FQU32" s="62"/>
      <c r="FQV32" s="62"/>
      <c r="FQW32" s="62"/>
      <c r="FQX32" s="62"/>
      <c r="FQY32" s="62"/>
      <c r="FQZ32" s="62"/>
      <c r="FRA32" s="62"/>
      <c r="FRB32" s="62"/>
      <c r="FRC32" s="62"/>
      <c r="FRD32" s="62"/>
      <c r="FRE32" s="62"/>
      <c r="FRF32" s="62"/>
      <c r="FRG32" s="62"/>
      <c r="FRH32" s="62"/>
      <c r="FRI32" s="62"/>
      <c r="FRJ32" s="62"/>
      <c r="FRK32" s="62"/>
      <c r="FRL32" s="62"/>
      <c r="FRM32" s="62"/>
      <c r="FRN32" s="62"/>
      <c r="FRO32" s="62"/>
      <c r="FRP32" s="62"/>
      <c r="FRQ32" s="62"/>
      <c r="FRR32" s="62"/>
      <c r="FRS32" s="62"/>
      <c r="FRT32" s="62"/>
      <c r="FRU32" s="62"/>
      <c r="FRV32" s="62"/>
      <c r="FRW32" s="62"/>
      <c r="FRX32" s="62"/>
      <c r="FRY32" s="62"/>
      <c r="FRZ32" s="62"/>
      <c r="FSA32" s="62"/>
      <c r="FSB32" s="62"/>
      <c r="FSC32" s="62"/>
      <c r="FSD32" s="62"/>
      <c r="FSE32" s="62"/>
      <c r="FSF32" s="62"/>
      <c r="FSG32" s="62"/>
      <c r="FSH32" s="62"/>
      <c r="FSI32" s="62"/>
      <c r="FSJ32" s="62"/>
      <c r="FSK32" s="62"/>
      <c r="FSL32" s="62"/>
      <c r="FSM32" s="62"/>
      <c r="FSN32" s="62"/>
      <c r="FSO32" s="62"/>
      <c r="FSP32" s="62"/>
      <c r="FSQ32" s="62"/>
      <c r="FSR32" s="62"/>
      <c r="FSS32" s="62"/>
      <c r="FST32" s="62"/>
      <c r="FSU32" s="62"/>
      <c r="FSV32" s="62"/>
      <c r="FSW32" s="62"/>
      <c r="FSX32" s="62"/>
      <c r="FSY32" s="62"/>
      <c r="FSZ32" s="62"/>
      <c r="FTA32" s="62"/>
      <c r="FTB32" s="62"/>
      <c r="FTC32" s="62"/>
      <c r="FTD32" s="62"/>
      <c r="FTE32" s="62"/>
      <c r="FTF32" s="62"/>
      <c r="FTG32" s="62"/>
      <c r="FTH32" s="62"/>
      <c r="FTI32" s="62"/>
      <c r="FTJ32" s="62"/>
      <c r="FTK32" s="62"/>
      <c r="FTL32" s="62"/>
      <c r="FTM32" s="62"/>
      <c r="FTN32" s="62"/>
      <c r="FTO32" s="62"/>
      <c r="FTP32" s="62"/>
      <c r="FTQ32" s="62"/>
      <c r="FTR32" s="62"/>
      <c r="FTS32" s="62"/>
      <c r="FTT32" s="62"/>
      <c r="FTU32" s="62"/>
      <c r="FTV32" s="62"/>
      <c r="FTW32" s="62"/>
      <c r="FTX32" s="62"/>
      <c r="FTY32" s="62"/>
      <c r="FTZ32" s="62"/>
      <c r="FUA32" s="62"/>
      <c r="FUB32" s="62"/>
      <c r="FUC32" s="62"/>
      <c r="FUD32" s="62"/>
      <c r="FUE32" s="62"/>
      <c r="FUF32" s="62"/>
      <c r="FUG32" s="62"/>
      <c r="FUH32" s="62"/>
      <c r="FUI32" s="62"/>
      <c r="FUJ32" s="62"/>
      <c r="FUK32" s="62"/>
      <c r="FUL32" s="62"/>
      <c r="FUM32" s="62"/>
      <c r="FUN32" s="62"/>
      <c r="FUO32" s="62"/>
      <c r="FUP32" s="62"/>
      <c r="FUQ32" s="62"/>
      <c r="FUR32" s="62"/>
      <c r="FUS32" s="62"/>
      <c r="FUT32" s="62"/>
      <c r="FUU32" s="62"/>
      <c r="FUV32" s="62"/>
      <c r="FUW32" s="62"/>
      <c r="FUX32" s="62"/>
      <c r="FUY32" s="62"/>
      <c r="FUZ32" s="62"/>
      <c r="FVA32" s="62"/>
      <c r="FVB32" s="62"/>
      <c r="FVC32" s="62"/>
      <c r="FVD32" s="62"/>
      <c r="FVE32" s="62"/>
      <c r="FVF32" s="62"/>
      <c r="FVG32" s="62"/>
      <c r="FVH32" s="62"/>
      <c r="FVI32" s="62"/>
      <c r="FVJ32" s="62"/>
      <c r="FVK32" s="62"/>
      <c r="FVL32" s="62"/>
      <c r="FVM32" s="62"/>
      <c r="FVN32" s="62"/>
      <c r="FVO32" s="62"/>
      <c r="FVP32" s="62"/>
      <c r="FVQ32" s="62"/>
      <c r="FVR32" s="62"/>
      <c r="FVS32" s="62"/>
      <c r="FVT32" s="62"/>
      <c r="FVU32" s="62"/>
      <c r="FVV32" s="62"/>
      <c r="FVW32" s="62"/>
      <c r="FVX32" s="62"/>
      <c r="FVY32" s="62"/>
      <c r="FVZ32" s="62"/>
      <c r="FWA32" s="62"/>
      <c r="FWB32" s="62"/>
      <c r="FWC32" s="62"/>
      <c r="FWD32" s="62"/>
      <c r="FWE32" s="62"/>
      <c r="FWF32" s="62"/>
      <c r="FWG32" s="62"/>
      <c r="FWH32" s="62"/>
      <c r="FWI32" s="62"/>
      <c r="FWJ32" s="62"/>
      <c r="FWK32" s="62"/>
      <c r="FWL32" s="62"/>
      <c r="FWM32" s="62"/>
      <c r="FWN32" s="62"/>
      <c r="FWO32" s="62"/>
      <c r="FWP32" s="62"/>
      <c r="FWQ32" s="62"/>
      <c r="FWR32" s="62"/>
      <c r="FWS32" s="62"/>
      <c r="FWT32" s="62"/>
      <c r="FWU32" s="62"/>
      <c r="FWV32" s="62"/>
      <c r="FWW32" s="62"/>
      <c r="FWX32" s="62"/>
      <c r="FWY32" s="62"/>
      <c r="FWZ32" s="62"/>
      <c r="FXA32" s="62"/>
      <c r="FXB32" s="62"/>
      <c r="FXC32" s="62"/>
      <c r="FXD32" s="62"/>
      <c r="FXE32" s="62"/>
      <c r="FXF32" s="62"/>
      <c r="FXG32" s="62"/>
      <c r="FXH32" s="62"/>
      <c r="FXI32" s="62"/>
      <c r="FXJ32" s="62"/>
      <c r="FXK32" s="62"/>
      <c r="FXL32" s="62"/>
      <c r="FXM32" s="62"/>
      <c r="FXN32" s="62"/>
      <c r="FXO32" s="62"/>
      <c r="FXP32" s="62"/>
      <c r="FXQ32" s="62"/>
      <c r="FXR32" s="62"/>
      <c r="FXS32" s="62"/>
      <c r="FXT32" s="62"/>
      <c r="FXU32" s="62"/>
      <c r="FXV32" s="62"/>
      <c r="FXW32" s="62"/>
      <c r="FXX32" s="62"/>
      <c r="FXY32" s="62"/>
      <c r="FXZ32" s="62"/>
      <c r="FYA32" s="62"/>
      <c r="FYB32" s="62"/>
      <c r="FYC32" s="62"/>
      <c r="FYD32" s="62"/>
      <c r="FYE32" s="62"/>
      <c r="FYF32" s="62"/>
      <c r="FYG32" s="62"/>
      <c r="FYH32" s="62"/>
      <c r="FYI32" s="62"/>
      <c r="FYJ32" s="62"/>
      <c r="FYK32" s="62"/>
      <c r="FYL32" s="62"/>
      <c r="FYM32" s="62"/>
      <c r="FYN32" s="62"/>
      <c r="FYO32" s="62"/>
      <c r="FYP32" s="62"/>
      <c r="FYQ32" s="62"/>
      <c r="FYR32" s="62"/>
      <c r="FYS32" s="62"/>
      <c r="FYT32" s="62"/>
      <c r="FYU32" s="62"/>
      <c r="FYV32" s="62"/>
      <c r="FYW32" s="62"/>
      <c r="FYX32" s="62"/>
      <c r="FYY32" s="62"/>
      <c r="FYZ32" s="62"/>
      <c r="FZA32" s="62"/>
      <c r="FZB32" s="62"/>
      <c r="FZC32" s="62"/>
      <c r="FZD32" s="62"/>
      <c r="FZE32" s="62"/>
      <c r="FZF32" s="62"/>
      <c r="FZG32" s="62"/>
      <c r="FZH32" s="62"/>
      <c r="FZI32" s="62"/>
      <c r="FZJ32" s="62"/>
      <c r="FZK32" s="62"/>
      <c r="FZL32" s="62"/>
      <c r="FZM32" s="62"/>
      <c r="FZN32" s="62"/>
      <c r="FZO32" s="62"/>
      <c r="FZP32" s="62"/>
      <c r="FZQ32" s="62"/>
      <c r="FZR32" s="62"/>
      <c r="FZS32" s="62"/>
      <c r="FZT32" s="62"/>
      <c r="FZU32" s="62"/>
      <c r="FZV32" s="62"/>
      <c r="FZW32" s="62"/>
      <c r="FZX32" s="62"/>
      <c r="FZY32" s="62"/>
      <c r="FZZ32" s="62"/>
      <c r="GAA32" s="62"/>
      <c r="GAB32" s="62"/>
      <c r="GAC32" s="62"/>
      <c r="GAD32" s="62"/>
      <c r="GAE32" s="62"/>
      <c r="GAF32" s="62"/>
      <c r="GAG32" s="62"/>
      <c r="GAH32" s="62"/>
      <c r="GAI32" s="62"/>
      <c r="GAJ32" s="62"/>
      <c r="GAK32" s="62"/>
      <c r="GAL32" s="62"/>
      <c r="GAM32" s="62"/>
      <c r="GAN32" s="62"/>
      <c r="GAO32" s="62"/>
      <c r="GAP32" s="62"/>
      <c r="GAQ32" s="62"/>
      <c r="GAR32" s="62"/>
      <c r="GAS32" s="62"/>
      <c r="GAT32" s="62"/>
      <c r="GAU32" s="62"/>
      <c r="GAV32" s="62"/>
      <c r="GAW32" s="62"/>
      <c r="GAX32" s="62"/>
      <c r="GAY32" s="62"/>
      <c r="GAZ32" s="62"/>
      <c r="GBA32" s="62"/>
      <c r="GBB32" s="62"/>
      <c r="GBC32" s="62"/>
      <c r="GBD32" s="62"/>
      <c r="GBE32" s="62"/>
      <c r="GBF32" s="62"/>
      <c r="GBG32" s="62"/>
      <c r="GBH32" s="62"/>
      <c r="GBI32" s="62"/>
      <c r="GBJ32" s="62"/>
      <c r="GBK32" s="62"/>
      <c r="GBL32" s="62"/>
      <c r="GBM32" s="62"/>
      <c r="GBN32" s="62"/>
      <c r="GBO32" s="62"/>
      <c r="GBP32" s="62"/>
      <c r="GBQ32" s="62"/>
      <c r="GBR32" s="62"/>
      <c r="GBS32" s="62"/>
      <c r="GBT32" s="62"/>
      <c r="GBU32" s="62"/>
      <c r="GBV32" s="62"/>
      <c r="GBW32" s="62"/>
      <c r="GBX32" s="62"/>
      <c r="GBY32" s="62"/>
      <c r="GBZ32" s="62"/>
      <c r="GCA32" s="62"/>
      <c r="GCB32" s="62"/>
      <c r="GCC32" s="62"/>
      <c r="GCD32" s="62"/>
      <c r="GCE32" s="62"/>
      <c r="GCF32" s="62"/>
      <c r="GCG32" s="62"/>
      <c r="GCH32" s="62"/>
      <c r="GCI32" s="62"/>
      <c r="GCJ32" s="62"/>
      <c r="GCK32" s="62"/>
      <c r="GCL32" s="62"/>
      <c r="GCM32" s="62"/>
      <c r="GCN32" s="62"/>
      <c r="GCO32" s="62"/>
      <c r="GCP32" s="62"/>
      <c r="GCQ32" s="62"/>
      <c r="GCR32" s="62"/>
      <c r="GCS32" s="62"/>
      <c r="GCT32" s="62"/>
      <c r="GCU32" s="62"/>
      <c r="GCV32" s="62"/>
      <c r="GCW32" s="62"/>
      <c r="GCX32" s="62"/>
      <c r="GCY32" s="62"/>
      <c r="GCZ32" s="62"/>
      <c r="GDA32" s="62"/>
      <c r="GDB32" s="62"/>
      <c r="GDC32" s="62"/>
      <c r="GDD32" s="62"/>
      <c r="GDE32" s="62"/>
      <c r="GDF32" s="62"/>
      <c r="GDG32" s="62"/>
      <c r="GDH32" s="62"/>
      <c r="GDI32" s="62"/>
      <c r="GDJ32" s="62"/>
      <c r="GDK32" s="62"/>
      <c r="GDL32" s="62"/>
      <c r="GDM32" s="62"/>
      <c r="GDN32" s="62"/>
      <c r="GDO32" s="62"/>
      <c r="GDP32" s="62"/>
      <c r="GDQ32" s="62"/>
      <c r="GDR32" s="62"/>
      <c r="GDS32" s="62"/>
      <c r="GDT32" s="62"/>
      <c r="GDU32" s="62"/>
      <c r="GDV32" s="62"/>
      <c r="GDW32" s="62"/>
      <c r="GDX32" s="62"/>
      <c r="GDY32" s="62"/>
      <c r="GDZ32" s="62"/>
      <c r="GEA32" s="62"/>
      <c r="GEB32" s="62"/>
      <c r="GEC32" s="62"/>
      <c r="GED32" s="62"/>
      <c r="GEE32" s="62"/>
      <c r="GEF32" s="62"/>
      <c r="GEG32" s="62"/>
      <c r="GEH32" s="62"/>
      <c r="GEI32" s="62"/>
      <c r="GEJ32" s="62"/>
      <c r="GEK32" s="62"/>
      <c r="GEL32" s="62"/>
      <c r="GEM32" s="62"/>
      <c r="GEN32" s="62"/>
      <c r="GEO32" s="62"/>
      <c r="GEP32" s="62"/>
      <c r="GEQ32" s="62"/>
      <c r="GER32" s="62"/>
      <c r="GES32" s="62"/>
      <c r="GET32" s="62"/>
      <c r="GEU32" s="62"/>
      <c r="GEV32" s="62"/>
      <c r="GEW32" s="62"/>
      <c r="GEX32" s="62"/>
      <c r="GEY32" s="62"/>
      <c r="GEZ32" s="62"/>
      <c r="GFA32" s="62"/>
      <c r="GFB32" s="62"/>
      <c r="GFC32" s="62"/>
      <c r="GFD32" s="62"/>
      <c r="GFE32" s="62"/>
      <c r="GFF32" s="62"/>
      <c r="GFG32" s="62"/>
      <c r="GFH32" s="62"/>
      <c r="GFI32" s="62"/>
      <c r="GFJ32" s="62"/>
      <c r="GFK32" s="62"/>
      <c r="GFL32" s="62"/>
      <c r="GFM32" s="62"/>
      <c r="GFN32" s="62"/>
      <c r="GFO32" s="62"/>
      <c r="GFP32" s="62"/>
      <c r="GFQ32" s="62"/>
      <c r="GFR32" s="62"/>
      <c r="GFS32" s="62"/>
      <c r="GFT32" s="62"/>
      <c r="GFU32" s="62"/>
      <c r="GFV32" s="62"/>
      <c r="GFW32" s="62"/>
      <c r="GFX32" s="62"/>
      <c r="GFY32" s="62"/>
      <c r="GFZ32" s="62"/>
      <c r="GGA32" s="62"/>
      <c r="GGB32" s="62"/>
      <c r="GGC32" s="62"/>
      <c r="GGD32" s="62"/>
      <c r="GGE32" s="62"/>
      <c r="GGF32" s="62"/>
      <c r="GGG32" s="62"/>
      <c r="GGH32" s="62"/>
      <c r="GGI32" s="62"/>
      <c r="GGJ32" s="62"/>
      <c r="GGK32" s="62"/>
      <c r="GGL32" s="62"/>
      <c r="GGM32" s="62"/>
      <c r="GGN32" s="62"/>
      <c r="GGO32" s="62"/>
      <c r="GGP32" s="62"/>
      <c r="GGQ32" s="62"/>
      <c r="GGR32" s="62"/>
      <c r="GGS32" s="62"/>
      <c r="GGT32" s="62"/>
      <c r="GGU32" s="62"/>
      <c r="GGV32" s="62"/>
      <c r="GGW32" s="62"/>
      <c r="GGX32" s="62"/>
      <c r="GGY32" s="62"/>
      <c r="GGZ32" s="62"/>
      <c r="GHA32" s="62"/>
      <c r="GHB32" s="62"/>
      <c r="GHC32" s="62"/>
      <c r="GHD32" s="62"/>
      <c r="GHE32" s="62"/>
      <c r="GHF32" s="62"/>
      <c r="GHG32" s="62"/>
      <c r="GHH32" s="62"/>
      <c r="GHI32" s="62"/>
      <c r="GHJ32" s="62"/>
      <c r="GHK32" s="62"/>
      <c r="GHL32" s="62"/>
      <c r="GHM32" s="62"/>
      <c r="GHN32" s="62"/>
      <c r="GHO32" s="62"/>
      <c r="GHP32" s="62"/>
      <c r="GHQ32" s="62"/>
      <c r="GHR32" s="62"/>
      <c r="GHS32" s="62"/>
      <c r="GHT32" s="62"/>
      <c r="GHU32" s="62"/>
      <c r="GHV32" s="62"/>
      <c r="GHW32" s="62"/>
      <c r="GHX32" s="62"/>
      <c r="GHY32" s="62"/>
      <c r="GHZ32" s="62"/>
      <c r="GIA32" s="62"/>
      <c r="GIB32" s="62"/>
      <c r="GIC32" s="62"/>
      <c r="GID32" s="62"/>
      <c r="GIE32" s="62"/>
      <c r="GIF32" s="62"/>
      <c r="GIG32" s="62"/>
      <c r="GIH32" s="62"/>
      <c r="GII32" s="62"/>
      <c r="GIJ32" s="62"/>
      <c r="GIK32" s="62"/>
      <c r="GIL32" s="62"/>
      <c r="GIM32" s="62"/>
      <c r="GIN32" s="62"/>
      <c r="GIO32" s="62"/>
      <c r="GIP32" s="62"/>
      <c r="GIQ32" s="62"/>
      <c r="GIR32" s="62"/>
      <c r="GIS32" s="62"/>
      <c r="GIT32" s="62"/>
      <c r="GIU32" s="62"/>
      <c r="GIV32" s="62"/>
      <c r="GIW32" s="62"/>
      <c r="GIX32" s="62"/>
      <c r="GIY32" s="62"/>
      <c r="GIZ32" s="62"/>
      <c r="GJA32" s="62"/>
      <c r="GJB32" s="62"/>
      <c r="GJC32" s="62"/>
      <c r="GJD32" s="62"/>
      <c r="GJE32" s="62"/>
      <c r="GJF32" s="62"/>
      <c r="GJG32" s="62"/>
      <c r="GJH32" s="62"/>
      <c r="GJI32" s="62"/>
      <c r="GJJ32" s="62"/>
      <c r="GJK32" s="62"/>
      <c r="GJL32" s="62"/>
      <c r="GJM32" s="62"/>
      <c r="GJN32" s="62"/>
      <c r="GJO32" s="62"/>
      <c r="GJP32" s="62"/>
      <c r="GJQ32" s="62"/>
      <c r="GJR32" s="62"/>
      <c r="GJS32" s="62"/>
      <c r="GJT32" s="62"/>
      <c r="GJU32" s="62"/>
      <c r="GJV32" s="62"/>
      <c r="GJW32" s="62"/>
      <c r="GJX32" s="62"/>
      <c r="GJY32" s="62"/>
      <c r="GJZ32" s="62"/>
      <c r="GKA32" s="62"/>
      <c r="GKB32" s="62"/>
      <c r="GKC32" s="62"/>
      <c r="GKD32" s="62"/>
      <c r="GKE32" s="62"/>
      <c r="GKF32" s="62"/>
      <c r="GKG32" s="62"/>
      <c r="GKH32" s="62"/>
      <c r="GKI32" s="62"/>
      <c r="GKJ32" s="62"/>
      <c r="GKK32" s="62"/>
      <c r="GKL32" s="62"/>
      <c r="GKM32" s="62"/>
      <c r="GKN32" s="62"/>
      <c r="GKO32" s="62"/>
      <c r="GKP32" s="62"/>
      <c r="GKQ32" s="62"/>
      <c r="GKR32" s="62"/>
      <c r="GKS32" s="62"/>
      <c r="GKT32" s="62"/>
      <c r="GKU32" s="62"/>
      <c r="GKV32" s="62"/>
      <c r="GKW32" s="62"/>
      <c r="GKX32" s="62"/>
      <c r="GKY32" s="62"/>
      <c r="GKZ32" s="62"/>
      <c r="GLA32" s="62"/>
      <c r="GLB32" s="62"/>
      <c r="GLC32" s="62"/>
      <c r="GLD32" s="62"/>
      <c r="GLE32" s="62"/>
      <c r="GLF32" s="62"/>
      <c r="GLG32" s="62"/>
      <c r="GLH32" s="62"/>
      <c r="GLI32" s="62"/>
      <c r="GLJ32" s="62"/>
      <c r="GLK32" s="62"/>
      <c r="GLL32" s="62"/>
      <c r="GLM32" s="62"/>
      <c r="GLN32" s="62"/>
      <c r="GLO32" s="62"/>
      <c r="GLP32" s="62"/>
      <c r="GLQ32" s="62"/>
      <c r="GLR32" s="62"/>
      <c r="GLS32" s="62"/>
      <c r="GLT32" s="62"/>
      <c r="GLU32" s="62"/>
      <c r="GLV32" s="62"/>
      <c r="GLW32" s="62"/>
      <c r="GLX32" s="62"/>
      <c r="GLY32" s="62"/>
      <c r="GLZ32" s="62"/>
      <c r="GMA32" s="62"/>
      <c r="GMB32" s="62"/>
      <c r="GMC32" s="62"/>
      <c r="GMD32" s="62"/>
      <c r="GME32" s="62"/>
      <c r="GMF32" s="62"/>
      <c r="GMG32" s="62"/>
      <c r="GMH32" s="62"/>
      <c r="GMI32" s="62"/>
      <c r="GMJ32" s="62"/>
      <c r="GMK32" s="62"/>
      <c r="GML32" s="62"/>
      <c r="GMM32" s="62"/>
      <c r="GMN32" s="62"/>
      <c r="GMO32" s="62"/>
      <c r="GMP32" s="62"/>
      <c r="GMQ32" s="62"/>
      <c r="GMR32" s="62"/>
      <c r="GMS32" s="62"/>
      <c r="GMT32" s="62"/>
      <c r="GMU32" s="62"/>
      <c r="GMV32" s="62"/>
      <c r="GMW32" s="62"/>
      <c r="GMX32" s="62"/>
      <c r="GMY32" s="62"/>
      <c r="GMZ32" s="62"/>
      <c r="GNA32" s="62"/>
      <c r="GNB32" s="62"/>
      <c r="GNC32" s="62"/>
      <c r="GND32" s="62"/>
      <c r="GNE32" s="62"/>
      <c r="GNF32" s="62"/>
      <c r="GNG32" s="62"/>
      <c r="GNH32" s="62"/>
      <c r="GNI32" s="62"/>
      <c r="GNJ32" s="62"/>
      <c r="GNK32" s="62"/>
      <c r="GNL32" s="62"/>
      <c r="GNM32" s="62"/>
      <c r="GNN32" s="62"/>
      <c r="GNO32" s="62"/>
      <c r="GNP32" s="62"/>
      <c r="GNQ32" s="62"/>
      <c r="GNR32" s="62"/>
      <c r="GNS32" s="62"/>
      <c r="GNT32" s="62"/>
      <c r="GNU32" s="62"/>
      <c r="GNV32" s="62"/>
      <c r="GNW32" s="62"/>
      <c r="GNX32" s="62"/>
      <c r="GNY32" s="62"/>
      <c r="GNZ32" s="62"/>
      <c r="GOA32" s="62"/>
      <c r="GOB32" s="62"/>
      <c r="GOC32" s="62"/>
      <c r="GOD32" s="62"/>
      <c r="GOE32" s="62"/>
      <c r="GOF32" s="62"/>
      <c r="GOG32" s="62"/>
      <c r="GOH32" s="62"/>
      <c r="GOI32" s="62"/>
      <c r="GOJ32" s="62"/>
      <c r="GOK32" s="62"/>
      <c r="GOL32" s="62"/>
      <c r="GOM32" s="62"/>
      <c r="GON32" s="62"/>
      <c r="GOO32" s="62"/>
      <c r="GOP32" s="62"/>
      <c r="GOQ32" s="62"/>
      <c r="GOR32" s="62"/>
      <c r="GOS32" s="62"/>
      <c r="GOT32" s="62"/>
      <c r="GOU32" s="62"/>
      <c r="GOV32" s="62"/>
      <c r="GOW32" s="62"/>
      <c r="GOX32" s="62"/>
      <c r="GOY32" s="62"/>
      <c r="GOZ32" s="62"/>
      <c r="GPA32" s="62"/>
      <c r="GPB32" s="62"/>
      <c r="GPC32" s="62"/>
      <c r="GPD32" s="62"/>
      <c r="GPE32" s="62"/>
      <c r="GPF32" s="62"/>
      <c r="GPG32" s="62"/>
      <c r="GPH32" s="62"/>
      <c r="GPI32" s="62"/>
      <c r="GPJ32" s="62"/>
      <c r="GPK32" s="62"/>
      <c r="GPL32" s="62"/>
      <c r="GPM32" s="62"/>
      <c r="GPN32" s="62"/>
      <c r="GPO32" s="62"/>
      <c r="GPP32" s="62"/>
      <c r="GPQ32" s="62"/>
      <c r="GPR32" s="62"/>
      <c r="GPS32" s="62"/>
      <c r="GPT32" s="62"/>
      <c r="GPU32" s="62"/>
      <c r="GPV32" s="62"/>
      <c r="GPW32" s="62"/>
      <c r="GPX32" s="62"/>
      <c r="GPY32" s="62"/>
      <c r="GPZ32" s="62"/>
      <c r="GQA32" s="62"/>
      <c r="GQB32" s="62"/>
      <c r="GQC32" s="62"/>
      <c r="GQD32" s="62"/>
      <c r="GQE32" s="62"/>
      <c r="GQF32" s="62"/>
      <c r="GQG32" s="62"/>
      <c r="GQH32" s="62"/>
      <c r="GQI32" s="62"/>
      <c r="GQJ32" s="62"/>
      <c r="GQK32" s="62"/>
      <c r="GQL32" s="62"/>
      <c r="GQM32" s="62"/>
      <c r="GQN32" s="62"/>
      <c r="GQO32" s="62"/>
      <c r="GQP32" s="62"/>
      <c r="GQQ32" s="62"/>
      <c r="GQR32" s="62"/>
      <c r="GQS32" s="62"/>
      <c r="GQT32" s="62"/>
      <c r="GQU32" s="62"/>
      <c r="GQV32" s="62"/>
      <c r="GQW32" s="62"/>
      <c r="GQX32" s="62"/>
      <c r="GQY32" s="62"/>
      <c r="GQZ32" s="62"/>
      <c r="GRA32" s="62"/>
      <c r="GRB32" s="62"/>
      <c r="GRC32" s="62"/>
      <c r="GRD32" s="62"/>
      <c r="GRE32" s="62"/>
      <c r="GRF32" s="62"/>
      <c r="GRG32" s="62"/>
      <c r="GRH32" s="62"/>
      <c r="GRI32" s="62"/>
      <c r="GRJ32" s="62"/>
      <c r="GRK32" s="62"/>
      <c r="GRL32" s="62"/>
      <c r="GRM32" s="62"/>
      <c r="GRN32" s="62"/>
      <c r="GRO32" s="62"/>
      <c r="GRP32" s="62"/>
      <c r="GRQ32" s="62"/>
      <c r="GRR32" s="62"/>
      <c r="GRS32" s="62"/>
      <c r="GRT32" s="62"/>
      <c r="GRU32" s="62"/>
      <c r="GRV32" s="62"/>
      <c r="GRW32" s="62"/>
      <c r="GRX32" s="62"/>
      <c r="GRY32" s="62"/>
      <c r="GRZ32" s="62"/>
      <c r="GSA32" s="62"/>
      <c r="GSB32" s="62"/>
      <c r="GSC32" s="62"/>
      <c r="GSD32" s="62"/>
      <c r="GSE32" s="62"/>
      <c r="GSF32" s="62"/>
      <c r="GSG32" s="62"/>
      <c r="GSH32" s="62"/>
      <c r="GSI32" s="62"/>
      <c r="GSJ32" s="62"/>
      <c r="GSK32" s="62"/>
      <c r="GSL32" s="62"/>
      <c r="GSM32" s="62"/>
      <c r="GSN32" s="62"/>
      <c r="GSO32" s="62"/>
      <c r="GSP32" s="62"/>
      <c r="GSQ32" s="62"/>
      <c r="GSR32" s="62"/>
      <c r="GSS32" s="62"/>
      <c r="GST32" s="62"/>
      <c r="GSU32" s="62"/>
      <c r="GSV32" s="62"/>
      <c r="GSW32" s="62"/>
      <c r="GSX32" s="62"/>
      <c r="GSY32" s="62"/>
      <c r="GSZ32" s="62"/>
      <c r="GTA32" s="62"/>
      <c r="GTB32" s="62"/>
      <c r="GTC32" s="62"/>
      <c r="GTD32" s="62"/>
      <c r="GTE32" s="62"/>
      <c r="GTF32" s="62"/>
      <c r="GTG32" s="62"/>
      <c r="GTH32" s="62"/>
      <c r="GTI32" s="62"/>
      <c r="GTJ32" s="62"/>
      <c r="GTK32" s="62"/>
      <c r="GTL32" s="62"/>
      <c r="GTM32" s="62"/>
      <c r="GTN32" s="62"/>
      <c r="GTO32" s="62"/>
      <c r="GTP32" s="62"/>
      <c r="GTQ32" s="62"/>
      <c r="GTR32" s="62"/>
      <c r="GTS32" s="62"/>
      <c r="GTT32" s="62"/>
      <c r="GTU32" s="62"/>
      <c r="GTV32" s="62"/>
      <c r="GTW32" s="62"/>
      <c r="GTX32" s="62"/>
      <c r="GTY32" s="62"/>
      <c r="GTZ32" s="62"/>
      <c r="GUA32" s="62"/>
      <c r="GUB32" s="62"/>
      <c r="GUC32" s="62"/>
      <c r="GUD32" s="62"/>
      <c r="GUE32" s="62"/>
      <c r="GUF32" s="62"/>
      <c r="GUG32" s="62"/>
      <c r="GUH32" s="62"/>
      <c r="GUI32" s="62"/>
      <c r="GUJ32" s="62"/>
      <c r="GUK32" s="62"/>
      <c r="GUL32" s="62"/>
      <c r="GUM32" s="62"/>
      <c r="GUN32" s="62"/>
      <c r="GUO32" s="62"/>
      <c r="GUP32" s="62"/>
      <c r="GUQ32" s="62"/>
      <c r="GUR32" s="62"/>
      <c r="GUS32" s="62"/>
      <c r="GUT32" s="62"/>
      <c r="GUU32" s="62"/>
      <c r="GUV32" s="62"/>
      <c r="GUW32" s="62"/>
      <c r="GUX32" s="62"/>
      <c r="GUY32" s="62"/>
      <c r="GUZ32" s="62"/>
      <c r="GVA32" s="62"/>
      <c r="GVB32" s="62"/>
      <c r="GVC32" s="62"/>
      <c r="GVD32" s="62"/>
      <c r="GVE32" s="62"/>
      <c r="GVF32" s="62"/>
      <c r="GVG32" s="62"/>
      <c r="GVH32" s="62"/>
      <c r="GVI32" s="62"/>
      <c r="GVJ32" s="62"/>
      <c r="GVK32" s="62"/>
      <c r="GVL32" s="62"/>
      <c r="GVM32" s="62"/>
      <c r="GVN32" s="62"/>
      <c r="GVO32" s="62"/>
      <c r="GVP32" s="62"/>
      <c r="GVQ32" s="62"/>
      <c r="GVR32" s="62"/>
      <c r="GVS32" s="62"/>
      <c r="GVT32" s="62"/>
      <c r="GVU32" s="62"/>
      <c r="GVV32" s="62"/>
      <c r="GVW32" s="62"/>
      <c r="GVX32" s="62"/>
      <c r="GVY32" s="62"/>
      <c r="GVZ32" s="62"/>
      <c r="GWA32" s="62"/>
      <c r="GWB32" s="62"/>
      <c r="GWC32" s="62"/>
      <c r="GWD32" s="62"/>
      <c r="GWE32" s="62"/>
      <c r="GWF32" s="62"/>
      <c r="GWG32" s="62"/>
      <c r="GWH32" s="62"/>
      <c r="GWI32" s="62"/>
      <c r="GWJ32" s="62"/>
      <c r="GWK32" s="62"/>
      <c r="GWL32" s="62"/>
      <c r="GWM32" s="62"/>
      <c r="GWN32" s="62"/>
      <c r="GWO32" s="62"/>
      <c r="GWP32" s="62"/>
      <c r="GWQ32" s="62"/>
      <c r="GWR32" s="62"/>
      <c r="GWS32" s="62"/>
      <c r="GWT32" s="62"/>
      <c r="GWU32" s="62"/>
      <c r="GWV32" s="62"/>
      <c r="GWW32" s="62"/>
      <c r="GWX32" s="62"/>
      <c r="GWY32" s="62"/>
      <c r="GWZ32" s="62"/>
      <c r="GXA32" s="62"/>
      <c r="GXB32" s="62"/>
      <c r="GXC32" s="62"/>
      <c r="GXD32" s="62"/>
      <c r="GXE32" s="62"/>
      <c r="GXF32" s="62"/>
      <c r="GXG32" s="62"/>
      <c r="GXH32" s="62"/>
      <c r="GXI32" s="62"/>
      <c r="GXJ32" s="62"/>
      <c r="GXK32" s="62"/>
      <c r="GXL32" s="62"/>
      <c r="GXM32" s="62"/>
      <c r="GXN32" s="62"/>
      <c r="GXO32" s="62"/>
      <c r="GXP32" s="62"/>
      <c r="GXQ32" s="62"/>
      <c r="GXR32" s="62"/>
      <c r="GXS32" s="62"/>
      <c r="GXT32" s="62"/>
      <c r="GXU32" s="62"/>
      <c r="GXV32" s="62"/>
      <c r="GXW32" s="62"/>
      <c r="GXX32" s="62"/>
      <c r="GXY32" s="62"/>
      <c r="GXZ32" s="62"/>
      <c r="GYA32" s="62"/>
      <c r="GYB32" s="62"/>
      <c r="GYC32" s="62"/>
      <c r="GYD32" s="62"/>
      <c r="GYE32" s="62"/>
      <c r="GYF32" s="62"/>
      <c r="GYG32" s="62"/>
      <c r="GYH32" s="62"/>
      <c r="GYI32" s="62"/>
      <c r="GYJ32" s="62"/>
      <c r="GYK32" s="62"/>
      <c r="GYL32" s="62"/>
      <c r="GYM32" s="62"/>
      <c r="GYN32" s="62"/>
      <c r="GYO32" s="62"/>
      <c r="GYP32" s="62"/>
      <c r="GYQ32" s="62"/>
      <c r="GYR32" s="62"/>
      <c r="GYS32" s="62"/>
      <c r="GYT32" s="62"/>
      <c r="GYU32" s="62"/>
      <c r="GYV32" s="62"/>
      <c r="GYW32" s="62"/>
      <c r="GYX32" s="62"/>
      <c r="GYY32" s="62"/>
      <c r="GYZ32" s="62"/>
      <c r="GZA32" s="62"/>
      <c r="GZB32" s="62"/>
      <c r="GZC32" s="62"/>
      <c r="GZD32" s="62"/>
      <c r="GZE32" s="62"/>
      <c r="GZF32" s="62"/>
      <c r="GZG32" s="62"/>
      <c r="GZH32" s="62"/>
      <c r="GZI32" s="62"/>
      <c r="GZJ32" s="62"/>
      <c r="GZK32" s="62"/>
      <c r="GZL32" s="62"/>
      <c r="GZM32" s="62"/>
      <c r="GZN32" s="62"/>
      <c r="GZO32" s="62"/>
      <c r="GZP32" s="62"/>
      <c r="GZQ32" s="62"/>
      <c r="GZR32" s="62"/>
      <c r="GZS32" s="62"/>
      <c r="GZT32" s="62"/>
      <c r="GZU32" s="62"/>
      <c r="GZV32" s="62"/>
      <c r="GZW32" s="62"/>
      <c r="GZX32" s="62"/>
      <c r="GZY32" s="62"/>
      <c r="GZZ32" s="62"/>
      <c r="HAA32" s="62"/>
      <c r="HAB32" s="62"/>
      <c r="HAC32" s="62"/>
      <c r="HAD32" s="62"/>
      <c r="HAE32" s="62"/>
      <c r="HAF32" s="62"/>
      <c r="HAG32" s="62"/>
      <c r="HAH32" s="62"/>
      <c r="HAI32" s="62"/>
      <c r="HAJ32" s="62"/>
      <c r="HAK32" s="62"/>
      <c r="HAL32" s="62"/>
      <c r="HAM32" s="62"/>
      <c r="HAN32" s="62"/>
      <c r="HAO32" s="62"/>
      <c r="HAP32" s="62"/>
      <c r="HAQ32" s="62"/>
      <c r="HAR32" s="62"/>
      <c r="HAS32" s="62"/>
      <c r="HAT32" s="62"/>
      <c r="HAU32" s="62"/>
      <c r="HAV32" s="62"/>
      <c r="HAW32" s="62"/>
      <c r="HAX32" s="62"/>
      <c r="HAY32" s="62"/>
      <c r="HAZ32" s="62"/>
      <c r="HBA32" s="62"/>
      <c r="HBB32" s="62"/>
      <c r="HBC32" s="62"/>
      <c r="HBD32" s="62"/>
      <c r="HBE32" s="62"/>
      <c r="HBF32" s="62"/>
      <c r="HBG32" s="62"/>
      <c r="HBH32" s="62"/>
      <c r="HBI32" s="62"/>
      <c r="HBJ32" s="62"/>
      <c r="HBK32" s="62"/>
      <c r="HBL32" s="62"/>
      <c r="HBM32" s="62"/>
      <c r="HBN32" s="62"/>
      <c r="HBO32" s="62"/>
      <c r="HBP32" s="62"/>
      <c r="HBQ32" s="62"/>
      <c r="HBR32" s="62"/>
      <c r="HBS32" s="62"/>
      <c r="HBT32" s="62"/>
      <c r="HBU32" s="62"/>
      <c r="HBV32" s="62"/>
      <c r="HBW32" s="62"/>
      <c r="HBX32" s="62"/>
      <c r="HBY32" s="62"/>
      <c r="HBZ32" s="62"/>
      <c r="HCA32" s="62"/>
      <c r="HCB32" s="62"/>
      <c r="HCC32" s="62"/>
      <c r="HCD32" s="62"/>
      <c r="HCE32" s="62"/>
      <c r="HCF32" s="62"/>
      <c r="HCG32" s="62"/>
      <c r="HCH32" s="62"/>
      <c r="HCI32" s="62"/>
      <c r="HCJ32" s="62"/>
      <c r="HCK32" s="62"/>
      <c r="HCL32" s="62"/>
      <c r="HCM32" s="62"/>
      <c r="HCN32" s="62"/>
      <c r="HCO32" s="62"/>
      <c r="HCP32" s="62"/>
      <c r="HCQ32" s="62"/>
      <c r="HCR32" s="62"/>
      <c r="HCS32" s="62"/>
      <c r="HCT32" s="62"/>
      <c r="HCU32" s="62"/>
      <c r="HCV32" s="62"/>
      <c r="HCW32" s="62"/>
      <c r="HCX32" s="62"/>
      <c r="HCY32" s="62"/>
      <c r="HCZ32" s="62"/>
      <c r="HDA32" s="62"/>
      <c r="HDB32" s="62"/>
      <c r="HDC32" s="62"/>
      <c r="HDD32" s="62"/>
      <c r="HDE32" s="62"/>
      <c r="HDF32" s="62"/>
      <c r="HDG32" s="62"/>
      <c r="HDH32" s="62"/>
      <c r="HDI32" s="62"/>
      <c r="HDJ32" s="62"/>
      <c r="HDK32" s="62"/>
      <c r="HDL32" s="62"/>
      <c r="HDM32" s="62"/>
      <c r="HDN32" s="62"/>
      <c r="HDO32" s="62"/>
      <c r="HDP32" s="62"/>
      <c r="HDQ32" s="62"/>
      <c r="HDR32" s="62"/>
      <c r="HDS32" s="62"/>
      <c r="HDT32" s="62"/>
      <c r="HDU32" s="62"/>
      <c r="HDV32" s="62"/>
      <c r="HDW32" s="62"/>
      <c r="HDX32" s="62"/>
      <c r="HDY32" s="62"/>
      <c r="HDZ32" s="62"/>
      <c r="HEA32" s="62"/>
      <c r="HEB32" s="62"/>
      <c r="HEC32" s="62"/>
      <c r="HED32" s="62"/>
      <c r="HEE32" s="62"/>
      <c r="HEF32" s="62"/>
      <c r="HEG32" s="62"/>
      <c r="HEH32" s="62"/>
      <c r="HEI32" s="62"/>
      <c r="HEJ32" s="62"/>
      <c r="HEK32" s="62"/>
      <c r="HEL32" s="62"/>
      <c r="HEM32" s="62"/>
      <c r="HEN32" s="62"/>
      <c r="HEO32" s="62"/>
      <c r="HEP32" s="62"/>
      <c r="HEQ32" s="62"/>
      <c r="HER32" s="62"/>
      <c r="HES32" s="62"/>
      <c r="HET32" s="62"/>
      <c r="HEU32" s="62"/>
      <c r="HEV32" s="62"/>
      <c r="HEW32" s="62"/>
      <c r="HEX32" s="62"/>
      <c r="HEY32" s="62"/>
      <c r="HEZ32" s="62"/>
      <c r="HFA32" s="62"/>
      <c r="HFB32" s="62"/>
      <c r="HFC32" s="62"/>
      <c r="HFD32" s="62"/>
      <c r="HFE32" s="62"/>
      <c r="HFF32" s="62"/>
      <c r="HFG32" s="62"/>
      <c r="HFH32" s="62"/>
      <c r="HFI32" s="62"/>
      <c r="HFJ32" s="62"/>
      <c r="HFK32" s="62"/>
      <c r="HFL32" s="62"/>
      <c r="HFM32" s="62"/>
      <c r="HFN32" s="62"/>
      <c r="HFO32" s="62"/>
      <c r="HFP32" s="62"/>
      <c r="HFQ32" s="62"/>
      <c r="HFR32" s="62"/>
      <c r="HFS32" s="62"/>
      <c r="HFT32" s="62"/>
      <c r="HFU32" s="62"/>
      <c r="HFV32" s="62"/>
      <c r="HFW32" s="62"/>
      <c r="HFX32" s="62"/>
      <c r="HFY32" s="62"/>
      <c r="HFZ32" s="62"/>
      <c r="HGA32" s="62"/>
      <c r="HGB32" s="62"/>
      <c r="HGC32" s="62"/>
      <c r="HGD32" s="62"/>
      <c r="HGE32" s="62"/>
      <c r="HGF32" s="62"/>
      <c r="HGG32" s="62"/>
      <c r="HGH32" s="62"/>
      <c r="HGI32" s="62"/>
      <c r="HGJ32" s="62"/>
      <c r="HGK32" s="62"/>
      <c r="HGL32" s="62"/>
      <c r="HGM32" s="62"/>
      <c r="HGN32" s="62"/>
      <c r="HGO32" s="62"/>
      <c r="HGP32" s="62"/>
      <c r="HGQ32" s="62"/>
      <c r="HGR32" s="62"/>
      <c r="HGS32" s="62"/>
      <c r="HGT32" s="62"/>
      <c r="HGU32" s="62"/>
      <c r="HGV32" s="62"/>
      <c r="HGW32" s="62"/>
      <c r="HGX32" s="62"/>
      <c r="HGY32" s="62"/>
      <c r="HGZ32" s="62"/>
      <c r="HHA32" s="62"/>
      <c r="HHB32" s="62"/>
      <c r="HHC32" s="62"/>
      <c r="HHD32" s="62"/>
      <c r="HHE32" s="62"/>
      <c r="HHF32" s="62"/>
      <c r="HHG32" s="62"/>
      <c r="HHH32" s="62"/>
      <c r="HHI32" s="62"/>
      <c r="HHJ32" s="62"/>
      <c r="HHK32" s="62"/>
      <c r="HHL32" s="62"/>
      <c r="HHM32" s="62"/>
      <c r="HHN32" s="62"/>
      <c r="HHO32" s="62"/>
      <c r="HHP32" s="62"/>
      <c r="HHQ32" s="62"/>
      <c r="HHR32" s="62"/>
      <c r="HHS32" s="62"/>
      <c r="HHT32" s="62"/>
      <c r="HHU32" s="62"/>
      <c r="HHV32" s="62"/>
      <c r="HHW32" s="62"/>
      <c r="HHX32" s="62"/>
      <c r="HHY32" s="62"/>
      <c r="HHZ32" s="62"/>
      <c r="HIA32" s="62"/>
      <c r="HIB32" s="62"/>
      <c r="HIC32" s="62"/>
      <c r="HID32" s="62"/>
      <c r="HIE32" s="62"/>
      <c r="HIF32" s="62"/>
      <c r="HIG32" s="62"/>
      <c r="HIH32" s="62"/>
      <c r="HII32" s="62"/>
      <c r="HIJ32" s="62"/>
      <c r="HIK32" s="62"/>
      <c r="HIL32" s="62"/>
      <c r="HIM32" s="62"/>
      <c r="HIN32" s="62"/>
      <c r="HIO32" s="62"/>
      <c r="HIP32" s="62"/>
      <c r="HIQ32" s="62"/>
      <c r="HIR32" s="62"/>
      <c r="HIS32" s="62"/>
      <c r="HIT32" s="62"/>
      <c r="HIU32" s="62"/>
      <c r="HIV32" s="62"/>
      <c r="HIW32" s="62"/>
      <c r="HIX32" s="62"/>
      <c r="HIY32" s="62"/>
      <c r="HIZ32" s="62"/>
      <c r="HJA32" s="62"/>
      <c r="HJB32" s="62"/>
      <c r="HJC32" s="62"/>
      <c r="HJD32" s="62"/>
      <c r="HJE32" s="62"/>
      <c r="HJF32" s="62"/>
      <c r="HJG32" s="62"/>
      <c r="HJH32" s="62"/>
      <c r="HJI32" s="62"/>
      <c r="HJJ32" s="62"/>
      <c r="HJK32" s="62"/>
      <c r="HJL32" s="62"/>
      <c r="HJM32" s="62"/>
      <c r="HJN32" s="62"/>
      <c r="HJO32" s="62"/>
      <c r="HJP32" s="62"/>
      <c r="HJQ32" s="62"/>
      <c r="HJR32" s="62"/>
      <c r="HJS32" s="62"/>
      <c r="HJT32" s="62"/>
      <c r="HJU32" s="62"/>
      <c r="HJV32" s="62"/>
      <c r="HJW32" s="62"/>
      <c r="HJX32" s="62"/>
      <c r="HJY32" s="62"/>
      <c r="HJZ32" s="62"/>
      <c r="HKA32" s="62"/>
      <c r="HKB32" s="62"/>
      <c r="HKC32" s="62"/>
      <c r="HKD32" s="62"/>
      <c r="HKE32" s="62"/>
      <c r="HKF32" s="62"/>
      <c r="HKG32" s="62"/>
      <c r="HKH32" s="62"/>
      <c r="HKI32" s="62"/>
      <c r="HKJ32" s="62"/>
      <c r="HKK32" s="62"/>
      <c r="HKL32" s="62"/>
      <c r="HKM32" s="62"/>
      <c r="HKN32" s="62"/>
      <c r="HKO32" s="62"/>
      <c r="HKP32" s="62"/>
      <c r="HKQ32" s="62"/>
      <c r="HKR32" s="62"/>
      <c r="HKS32" s="62"/>
      <c r="HKT32" s="62"/>
      <c r="HKU32" s="62"/>
      <c r="HKV32" s="62"/>
      <c r="HKW32" s="62"/>
      <c r="HKX32" s="62"/>
      <c r="HKY32" s="62"/>
      <c r="HKZ32" s="62"/>
      <c r="HLA32" s="62"/>
      <c r="HLB32" s="62"/>
      <c r="HLC32" s="62"/>
      <c r="HLD32" s="62"/>
      <c r="HLE32" s="62"/>
      <c r="HLF32" s="62"/>
      <c r="HLG32" s="62"/>
      <c r="HLH32" s="62"/>
      <c r="HLI32" s="62"/>
      <c r="HLJ32" s="62"/>
      <c r="HLK32" s="62"/>
      <c r="HLL32" s="62"/>
      <c r="HLM32" s="62"/>
      <c r="HLN32" s="62"/>
      <c r="HLO32" s="62"/>
      <c r="HLP32" s="62"/>
      <c r="HLQ32" s="62"/>
      <c r="HLR32" s="62"/>
      <c r="HLS32" s="62"/>
      <c r="HLT32" s="62"/>
      <c r="HLU32" s="62"/>
      <c r="HLV32" s="62"/>
      <c r="HLW32" s="62"/>
      <c r="HLX32" s="62"/>
      <c r="HLY32" s="62"/>
      <c r="HLZ32" s="62"/>
      <c r="HMA32" s="62"/>
      <c r="HMB32" s="62"/>
      <c r="HMC32" s="62"/>
      <c r="HMD32" s="62"/>
      <c r="HME32" s="62"/>
      <c r="HMF32" s="62"/>
      <c r="HMG32" s="62"/>
      <c r="HMH32" s="62"/>
      <c r="HMI32" s="62"/>
      <c r="HMJ32" s="62"/>
      <c r="HMK32" s="62"/>
      <c r="HML32" s="62"/>
      <c r="HMM32" s="62"/>
      <c r="HMN32" s="62"/>
      <c r="HMO32" s="62"/>
      <c r="HMP32" s="62"/>
      <c r="HMQ32" s="62"/>
      <c r="HMR32" s="62"/>
      <c r="HMS32" s="62"/>
      <c r="HMT32" s="62"/>
      <c r="HMU32" s="62"/>
      <c r="HMV32" s="62"/>
      <c r="HMW32" s="62"/>
      <c r="HMX32" s="62"/>
      <c r="HMY32" s="62"/>
      <c r="HMZ32" s="62"/>
      <c r="HNA32" s="62"/>
      <c r="HNB32" s="62"/>
      <c r="HNC32" s="62"/>
      <c r="HND32" s="62"/>
      <c r="HNE32" s="62"/>
      <c r="HNF32" s="62"/>
      <c r="HNG32" s="62"/>
      <c r="HNH32" s="62"/>
      <c r="HNI32" s="62"/>
      <c r="HNJ32" s="62"/>
      <c r="HNK32" s="62"/>
      <c r="HNL32" s="62"/>
      <c r="HNM32" s="62"/>
      <c r="HNN32" s="62"/>
      <c r="HNO32" s="62"/>
      <c r="HNP32" s="62"/>
      <c r="HNQ32" s="62"/>
      <c r="HNR32" s="62"/>
      <c r="HNS32" s="62"/>
      <c r="HNT32" s="62"/>
      <c r="HNU32" s="62"/>
      <c r="HNV32" s="62"/>
      <c r="HNW32" s="62"/>
      <c r="HNX32" s="62"/>
      <c r="HNY32" s="62"/>
      <c r="HNZ32" s="62"/>
      <c r="HOA32" s="62"/>
      <c r="HOB32" s="62"/>
      <c r="HOC32" s="62"/>
      <c r="HOD32" s="62"/>
      <c r="HOE32" s="62"/>
      <c r="HOF32" s="62"/>
      <c r="HOG32" s="62"/>
      <c r="HOH32" s="62"/>
      <c r="HOI32" s="62"/>
      <c r="HOJ32" s="62"/>
      <c r="HOK32" s="62"/>
      <c r="HOL32" s="62"/>
      <c r="HOM32" s="62"/>
      <c r="HON32" s="62"/>
      <c r="HOO32" s="62"/>
      <c r="HOP32" s="62"/>
      <c r="HOQ32" s="62"/>
      <c r="HOR32" s="62"/>
      <c r="HOS32" s="62"/>
      <c r="HOT32" s="62"/>
      <c r="HOU32" s="62"/>
      <c r="HOV32" s="62"/>
      <c r="HOW32" s="62"/>
      <c r="HOX32" s="62"/>
      <c r="HOY32" s="62"/>
      <c r="HOZ32" s="62"/>
      <c r="HPA32" s="62"/>
      <c r="HPB32" s="62"/>
      <c r="HPC32" s="62"/>
      <c r="HPD32" s="62"/>
      <c r="HPE32" s="62"/>
      <c r="HPF32" s="62"/>
      <c r="HPG32" s="62"/>
      <c r="HPH32" s="62"/>
      <c r="HPI32" s="62"/>
      <c r="HPJ32" s="62"/>
      <c r="HPK32" s="62"/>
      <c r="HPL32" s="62"/>
      <c r="HPM32" s="62"/>
      <c r="HPN32" s="62"/>
      <c r="HPO32" s="62"/>
      <c r="HPP32" s="62"/>
      <c r="HPQ32" s="62"/>
      <c r="HPR32" s="62"/>
      <c r="HPS32" s="62"/>
      <c r="HPT32" s="62"/>
      <c r="HPU32" s="62"/>
      <c r="HPV32" s="62"/>
      <c r="HPW32" s="62"/>
      <c r="HPX32" s="62"/>
      <c r="HPY32" s="62"/>
      <c r="HPZ32" s="62"/>
      <c r="HQA32" s="62"/>
      <c r="HQB32" s="62"/>
      <c r="HQC32" s="62"/>
      <c r="HQD32" s="62"/>
      <c r="HQE32" s="62"/>
      <c r="HQF32" s="62"/>
      <c r="HQG32" s="62"/>
      <c r="HQH32" s="62"/>
      <c r="HQI32" s="62"/>
      <c r="HQJ32" s="62"/>
      <c r="HQK32" s="62"/>
      <c r="HQL32" s="62"/>
      <c r="HQM32" s="62"/>
      <c r="HQN32" s="62"/>
      <c r="HQO32" s="62"/>
      <c r="HQP32" s="62"/>
      <c r="HQQ32" s="62"/>
      <c r="HQR32" s="62"/>
      <c r="HQS32" s="62"/>
      <c r="HQT32" s="62"/>
      <c r="HQU32" s="62"/>
      <c r="HQV32" s="62"/>
      <c r="HQW32" s="62"/>
      <c r="HQX32" s="62"/>
      <c r="HQY32" s="62"/>
      <c r="HQZ32" s="62"/>
      <c r="HRA32" s="62"/>
      <c r="HRB32" s="62"/>
      <c r="HRC32" s="62"/>
      <c r="HRD32" s="62"/>
      <c r="HRE32" s="62"/>
      <c r="HRF32" s="62"/>
      <c r="HRG32" s="62"/>
      <c r="HRH32" s="62"/>
      <c r="HRI32" s="62"/>
      <c r="HRJ32" s="62"/>
      <c r="HRK32" s="62"/>
      <c r="HRL32" s="62"/>
      <c r="HRM32" s="62"/>
      <c r="HRN32" s="62"/>
      <c r="HRO32" s="62"/>
      <c r="HRP32" s="62"/>
      <c r="HRQ32" s="62"/>
      <c r="HRR32" s="62"/>
      <c r="HRS32" s="62"/>
      <c r="HRT32" s="62"/>
      <c r="HRU32" s="62"/>
      <c r="HRV32" s="62"/>
      <c r="HRW32" s="62"/>
      <c r="HRX32" s="62"/>
      <c r="HRY32" s="62"/>
      <c r="HRZ32" s="62"/>
      <c r="HSA32" s="62"/>
      <c r="HSB32" s="62"/>
      <c r="HSC32" s="62"/>
      <c r="HSD32" s="62"/>
      <c r="HSE32" s="62"/>
      <c r="HSF32" s="62"/>
      <c r="HSG32" s="62"/>
      <c r="HSH32" s="62"/>
      <c r="HSI32" s="62"/>
      <c r="HSJ32" s="62"/>
      <c r="HSK32" s="62"/>
      <c r="HSL32" s="62"/>
      <c r="HSM32" s="62"/>
      <c r="HSN32" s="62"/>
      <c r="HSO32" s="62"/>
      <c r="HSP32" s="62"/>
      <c r="HSQ32" s="62"/>
      <c r="HSR32" s="62"/>
      <c r="HSS32" s="62"/>
      <c r="HST32" s="62"/>
      <c r="HSU32" s="62"/>
      <c r="HSV32" s="62"/>
      <c r="HSW32" s="62"/>
      <c r="HSX32" s="62"/>
      <c r="HSY32" s="62"/>
      <c r="HSZ32" s="62"/>
      <c r="HTA32" s="62"/>
      <c r="HTB32" s="62"/>
      <c r="HTC32" s="62"/>
      <c r="HTD32" s="62"/>
      <c r="HTE32" s="62"/>
      <c r="HTF32" s="62"/>
      <c r="HTG32" s="62"/>
      <c r="HTH32" s="62"/>
      <c r="HTI32" s="62"/>
      <c r="HTJ32" s="62"/>
      <c r="HTK32" s="62"/>
      <c r="HTL32" s="62"/>
      <c r="HTM32" s="62"/>
      <c r="HTN32" s="62"/>
      <c r="HTO32" s="62"/>
      <c r="HTP32" s="62"/>
      <c r="HTQ32" s="62"/>
      <c r="HTR32" s="62"/>
      <c r="HTS32" s="62"/>
      <c r="HTT32" s="62"/>
      <c r="HTU32" s="62"/>
      <c r="HTV32" s="62"/>
      <c r="HTW32" s="62"/>
      <c r="HTX32" s="62"/>
      <c r="HTY32" s="62"/>
      <c r="HTZ32" s="62"/>
      <c r="HUA32" s="62"/>
      <c r="HUB32" s="62"/>
      <c r="HUC32" s="62"/>
      <c r="HUD32" s="62"/>
      <c r="HUE32" s="62"/>
      <c r="HUF32" s="62"/>
      <c r="HUG32" s="62"/>
      <c r="HUH32" s="62"/>
      <c r="HUI32" s="62"/>
      <c r="HUJ32" s="62"/>
      <c r="HUK32" s="62"/>
      <c r="HUL32" s="62"/>
      <c r="HUM32" s="62"/>
      <c r="HUN32" s="62"/>
      <c r="HUO32" s="62"/>
      <c r="HUP32" s="62"/>
      <c r="HUQ32" s="62"/>
      <c r="HUR32" s="62"/>
      <c r="HUS32" s="62"/>
      <c r="HUT32" s="62"/>
      <c r="HUU32" s="62"/>
      <c r="HUV32" s="62"/>
      <c r="HUW32" s="62"/>
      <c r="HUX32" s="62"/>
      <c r="HUY32" s="62"/>
      <c r="HUZ32" s="62"/>
      <c r="HVA32" s="62"/>
      <c r="HVB32" s="62"/>
      <c r="HVC32" s="62"/>
      <c r="HVD32" s="62"/>
      <c r="HVE32" s="62"/>
      <c r="HVF32" s="62"/>
      <c r="HVG32" s="62"/>
      <c r="HVH32" s="62"/>
      <c r="HVI32" s="62"/>
      <c r="HVJ32" s="62"/>
      <c r="HVK32" s="62"/>
      <c r="HVL32" s="62"/>
      <c r="HVM32" s="62"/>
      <c r="HVN32" s="62"/>
      <c r="HVO32" s="62"/>
      <c r="HVP32" s="62"/>
      <c r="HVQ32" s="62"/>
      <c r="HVR32" s="62"/>
      <c r="HVS32" s="62"/>
      <c r="HVT32" s="62"/>
      <c r="HVU32" s="62"/>
      <c r="HVV32" s="62"/>
      <c r="HVW32" s="62"/>
      <c r="HVX32" s="62"/>
      <c r="HVY32" s="62"/>
      <c r="HVZ32" s="62"/>
      <c r="HWA32" s="62"/>
      <c r="HWB32" s="62"/>
      <c r="HWC32" s="62"/>
      <c r="HWD32" s="62"/>
      <c r="HWE32" s="62"/>
      <c r="HWF32" s="62"/>
      <c r="HWG32" s="62"/>
      <c r="HWH32" s="62"/>
      <c r="HWI32" s="62"/>
      <c r="HWJ32" s="62"/>
      <c r="HWK32" s="62"/>
      <c r="HWL32" s="62"/>
      <c r="HWM32" s="62"/>
      <c r="HWN32" s="62"/>
      <c r="HWO32" s="62"/>
      <c r="HWP32" s="62"/>
      <c r="HWQ32" s="62"/>
      <c r="HWR32" s="62"/>
      <c r="HWS32" s="62"/>
      <c r="HWT32" s="62"/>
      <c r="HWU32" s="62"/>
      <c r="HWV32" s="62"/>
      <c r="HWW32" s="62"/>
      <c r="HWX32" s="62"/>
      <c r="HWY32" s="62"/>
      <c r="HWZ32" s="62"/>
      <c r="HXA32" s="62"/>
      <c r="HXB32" s="62"/>
      <c r="HXC32" s="62"/>
      <c r="HXD32" s="62"/>
      <c r="HXE32" s="62"/>
      <c r="HXF32" s="62"/>
      <c r="HXG32" s="62"/>
      <c r="HXH32" s="62"/>
      <c r="HXI32" s="62"/>
      <c r="HXJ32" s="62"/>
      <c r="HXK32" s="62"/>
      <c r="HXL32" s="62"/>
      <c r="HXM32" s="62"/>
      <c r="HXN32" s="62"/>
      <c r="HXO32" s="62"/>
      <c r="HXP32" s="62"/>
      <c r="HXQ32" s="62"/>
      <c r="HXR32" s="62"/>
      <c r="HXS32" s="62"/>
      <c r="HXT32" s="62"/>
      <c r="HXU32" s="62"/>
      <c r="HXV32" s="62"/>
      <c r="HXW32" s="62"/>
      <c r="HXX32" s="62"/>
      <c r="HXY32" s="62"/>
      <c r="HXZ32" s="62"/>
      <c r="HYA32" s="62"/>
      <c r="HYB32" s="62"/>
      <c r="HYC32" s="62"/>
      <c r="HYD32" s="62"/>
      <c r="HYE32" s="62"/>
      <c r="HYF32" s="62"/>
      <c r="HYG32" s="62"/>
      <c r="HYH32" s="62"/>
      <c r="HYI32" s="62"/>
      <c r="HYJ32" s="62"/>
      <c r="HYK32" s="62"/>
      <c r="HYL32" s="62"/>
      <c r="HYM32" s="62"/>
      <c r="HYN32" s="62"/>
      <c r="HYO32" s="62"/>
      <c r="HYP32" s="62"/>
      <c r="HYQ32" s="62"/>
      <c r="HYR32" s="62"/>
      <c r="HYS32" s="62"/>
      <c r="HYT32" s="62"/>
      <c r="HYU32" s="62"/>
      <c r="HYV32" s="62"/>
      <c r="HYW32" s="62"/>
      <c r="HYX32" s="62"/>
      <c r="HYY32" s="62"/>
      <c r="HYZ32" s="62"/>
      <c r="HZA32" s="62"/>
      <c r="HZB32" s="62"/>
      <c r="HZC32" s="62"/>
      <c r="HZD32" s="62"/>
      <c r="HZE32" s="62"/>
      <c r="HZF32" s="62"/>
      <c r="HZG32" s="62"/>
      <c r="HZH32" s="62"/>
      <c r="HZI32" s="62"/>
      <c r="HZJ32" s="62"/>
      <c r="HZK32" s="62"/>
      <c r="HZL32" s="62"/>
      <c r="HZM32" s="62"/>
      <c r="HZN32" s="62"/>
      <c r="HZO32" s="62"/>
      <c r="HZP32" s="62"/>
      <c r="HZQ32" s="62"/>
      <c r="HZR32" s="62"/>
      <c r="HZS32" s="62"/>
      <c r="HZT32" s="62"/>
      <c r="HZU32" s="62"/>
      <c r="HZV32" s="62"/>
      <c r="HZW32" s="62"/>
      <c r="HZX32" s="62"/>
      <c r="HZY32" s="62"/>
      <c r="HZZ32" s="62"/>
      <c r="IAA32" s="62"/>
      <c r="IAB32" s="62"/>
      <c r="IAC32" s="62"/>
      <c r="IAD32" s="62"/>
      <c r="IAE32" s="62"/>
      <c r="IAF32" s="62"/>
      <c r="IAG32" s="62"/>
      <c r="IAH32" s="62"/>
      <c r="IAI32" s="62"/>
      <c r="IAJ32" s="62"/>
      <c r="IAK32" s="62"/>
      <c r="IAL32" s="62"/>
      <c r="IAM32" s="62"/>
      <c r="IAN32" s="62"/>
      <c r="IAO32" s="62"/>
      <c r="IAP32" s="62"/>
      <c r="IAQ32" s="62"/>
      <c r="IAR32" s="62"/>
      <c r="IAS32" s="62"/>
      <c r="IAT32" s="62"/>
      <c r="IAU32" s="62"/>
      <c r="IAV32" s="62"/>
      <c r="IAW32" s="62"/>
      <c r="IAX32" s="62"/>
      <c r="IAY32" s="62"/>
      <c r="IAZ32" s="62"/>
      <c r="IBA32" s="62"/>
      <c r="IBB32" s="62"/>
      <c r="IBC32" s="62"/>
      <c r="IBD32" s="62"/>
      <c r="IBE32" s="62"/>
      <c r="IBF32" s="62"/>
      <c r="IBG32" s="62"/>
      <c r="IBH32" s="62"/>
      <c r="IBI32" s="62"/>
      <c r="IBJ32" s="62"/>
      <c r="IBK32" s="62"/>
      <c r="IBL32" s="62"/>
      <c r="IBM32" s="62"/>
      <c r="IBN32" s="62"/>
      <c r="IBO32" s="62"/>
      <c r="IBP32" s="62"/>
      <c r="IBQ32" s="62"/>
      <c r="IBR32" s="62"/>
      <c r="IBS32" s="62"/>
      <c r="IBT32" s="62"/>
      <c r="IBU32" s="62"/>
      <c r="IBV32" s="62"/>
      <c r="IBW32" s="62"/>
      <c r="IBX32" s="62"/>
      <c r="IBY32" s="62"/>
      <c r="IBZ32" s="62"/>
      <c r="ICA32" s="62"/>
      <c r="ICB32" s="62"/>
      <c r="ICC32" s="62"/>
      <c r="ICD32" s="62"/>
      <c r="ICE32" s="62"/>
      <c r="ICF32" s="62"/>
      <c r="ICG32" s="62"/>
      <c r="ICH32" s="62"/>
      <c r="ICI32" s="62"/>
      <c r="ICJ32" s="62"/>
      <c r="ICK32" s="62"/>
      <c r="ICL32" s="62"/>
      <c r="ICM32" s="62"/>
      <c r="ICN32" s="62"/>
      <c r="ICO32" s="62"/>
      <c r="ICP32" s="62"/>
      <c r="ICQ32" s="62"/>
      <c r="ICR32" s="62"/>
      <c r="ICS32" s="62"/>
      <c r="ICT32" s="62"/>
      <c r="ICU32" s="62"/>
      <c r="ICV32" s="62"/>
      <c r="ICW32" s="62"/>
      <c r="ICX32" s="62"/>
      <c r="ICY32" s="62"/>
      <c r="ICZ32" s="62"/>
      <c r="IDA32" s="62"/>
      <c r="IDB32" s="62"/>
      <c r="IDC32" s="62"/>
      <c r="IDD32" s="62"/>
      <c r="IDE32" s="62"/>
      <c r="IDF32" s="62"/>
      <c r="IDG32" s="62"/>
      <c r="IDH32" s="62"/>
      <c r="IDI32" s="62"/>
      <c r="IDJ32" s="62"/>
      <c r="IDK32" s="62"/>
      <c r="IDL32" s="62"/>
      <c r="IDM32" s="62"/>
      <c r="IDN32" s="62"/>
      <c r="IDO32" s="62"/>
      <c r="IDP32" s="62"/>
      <c r="IDQ32" s="62"/>
      <c r="IDR32" s="62"/>
      <c r="IDS32" s="62"/>
      <c r="IDT32" s="62"/>
      <c r="IDU32" s="62"/>
      <c r="IDV32" s="62"/>
      <c r="IDW32" s="62"/>
      <c r="IDX32" s="62"/>
      <c r="IDY32" s="62"/>
      <c r="IDZ32" s="62"/>
      <c r="IEA32" s="62"/>
      <c r="IEB32" s="62"/>
      <c r="IEC32" s="62"/>
      <c r="IED32" s="62"/>
      <c r="IEE32" s="62"/>
      <c r="IEF32" s="62"/>
      <c r="IEG32" s="62"/>
      <c r="IEH32" s="62"/>
      <c r="IEI32" s="62"/>
      <c r="IEJ32" s="62"/>
      <c r="IEK32" s="62"/>
      <c r="IEL32" s="62"/>
      <c r="IEM32" s="62"/>
      <c r="IEN32" s="62"/>
      <c r="IEO32" s="62"/>
      <c r="IEP32" s="62"/>
      <c r="IEQ32" s="62"/>
      <c r="IER32" s="62"/>
      <c r="IES32" s="62"/>
      <c r="IET32" s="62"/>
      <c r="IEU32" s="62"/>
      <c r="IEV32" s="62"/>
      <c r="IEW32" s="62"/>
      <c r="IEX32" s="62"/>
      <c r="IEY32" s="62"/>
      <c r="IEZ32" s="62"/>
      <c r="IFA32" s="62"/>
      <c r="IFB32" s="62"/>
      <c r="IFC32" s="62"/>
      <c r="IFD32" s="62"/>
      <c r="IFE32" s="62"/>
      <c r="IFF32" s="62"/>
      <c r="IFG32" s="62"/>
      <c r="IFH32" s="62"/>
      <c r="IFI32" s="62"/>
      <c r="IFJ32" s="62"/>
      <c r="IFK32" s="62"/>
      <c r="IFL32" s="62"/>
      <c r="IFM32" s="62"/>
      <c r="IFN32" s="62"/>
      <c r="IFO32" s="62"/>
      <c r="IFP32" s="62"/>
      <c r="IFQ32" s="62"/>
      <c r="IFR32" s="62"/>
      <c r="IFS32" s="62"/>
      <c r="IFT32" s="62"/>
      <c r="IFU32" s="62"/>
      <c r="IFV32" s="62"/>
      <c r="IFW32" s="62"/>
      <c r="IFX32" s="62"/>
      <c r="IFY32" s="62"/>
      <c r="IFZ32" s="62"/>
      <c r="IGA32" s="62"/>
      <c r="IGB32" s="62"/>
      <c r="IGC32" s="62"/>
      <c r="IGD32" s="62"/>
      <c r="IGE32" s="62"/>
      <c r="IGF32" s="62"/>
      <c r="IGG32" s="62"/>
      <c r="IGH32" s="62"/>
      <c r="IGI32" s="62"/>
      <c r="IGJ32" s="62"/>
      <c r="IGK32" s="62"/>
      <c r="IGL32" s="62"/>
      <c r="IGM32" s="62"/>
      <c r="IGN32" s="62"/>
      <c r="IGO32" s="62"/>
      <c r="IGP32" s="62"/>
      <c r="IGQ32" s="62"/>
      <c r="IGR32" s="62"/>
      <c r="IGS32" s="62"/>
      <c r="IGT32" s="62"/>
      <c r="IGU32" s="62"/>
      <c r="IGV32" s="62"/>
      <c r="IGW32" s="62"/>
      <c r="IGX32" s="62"/>
      <c r="IGY32" s="62"/>
      <c r="IGZ32" s="62"/>
      <c r="IHA32" s="62"/>
      <c r="IHB32" s="62"/>
      <c r="IHC32" s="62"/>
      <c r="IHD32" s="62"/>
      <c r="IHE32" s="62"/>
      <c r="IHF32" s="62"/>
      <c r="IHG32" s="62"/>
      <c r="IHH32" s="62"/>
      <c r="IHI32" s="62"/>
      <c r="IHJ32" s="62"/>
      <c r="IHK32" s="62"/>
      <c r="IHL32" s="62"/>
      <c r="IHM32" s="62"/>
      <c r="IHN32" s="62"/>
      <c r="IHO32" s="62"/>
      <c r="IHP32" s="62"/>
      <c r="IHQ32" s="62"/>
      <c r="IHR32" s="62"/>
      <c r="IHS32" s="62"/>
      <c r="IHT32" s="62"/>
      <c r="IHU32" s="62"/>
      <c r="IHV32" s="62"/>
      <c r="IHW32" s="62"/>
      <c r="IHX32" s="62"/>
      <c r="IHY32" s="62"/>
      <c r="IHZ32" s="62"/>
      <c r="IIA32" s="62"/>
      <c r="IIB32" s="62"/>
      <c r="IIC32" s="62"/>
      <c r="IID32" s="62"/>
      <c r="IIE32" s="62"/>
      <c r="IIF32" s="62"/>
      <c r="IIG32" s="62"/>
      <c r="IIH32" s="62"/>
      <c r="III32" s="62"/>
      <c r="IIJ32" s="62"/>
      <c r="IIK32" s="62"/>
      <c r="IIL32" s="62"/>
      <c r="IIM32" s="62"/>
      <c r="IIN32" s="62"/>
      <c r="IIO32" s="62"/>
      <c r="IIP32" s="62"/>
      <c r="IIQ32" s="62"/>
      <c r="IIR32" s="62"/>
      <c r="IIS32" s="62"/>
      <c r="IIT32" s="62"/>
      <c r="IIU32" s="62"/>
      <c r="IIV32" s="62"/>
      <c r="IIW32" s="62"/>
      <c r="IIX32" s="62"/>
      <c r="IIY32" s="62"/>
      <c r="IIZ32" s="62"/>
      <c r="IJA32" s="62"/>
      <c r="IJB32" s="62"/>
      <c r="IJC32" s="62"/>
      <c r="IJD32" s="62"/>
      <c r="IJE32" s="62"/>
      <c r="IJF32" s="62"/>
      <c r="IJG32" s="62"/>
      <c r="IJH32" s="62"/>
      <c r="IJI32" s="62"/>
      <c r="IJJ32" s="62"/>
      <c r="IJK32" s="62"/>
      <c r="IJL32" s="62"/>
      <c r="IJM32" s="62"/>
      <c r="IJN32" s="62"/>
      <c r="IJO32" s="62"/>
      <c r="IJP32" s="62"/>
      <c r="IJQ32" s="62"/>
      <c r="IJR32" s="62"/>
      <c r="IJS32" s="62"/>
      <c r="IJT32" s="62"/>
      <c r="IJU32" s="62"/>
      <c r="IJV32" s="62"/>
      <c r="IJW32" s="62"/>
      <c r="IJX32" s="62"/>
      <c r="IJY32" s="62"/>
      <c r="IJZ32" s="62"/>
      <c r="IKA32" s="62"/>
      <c r="IKB32" s="62"/>
      <c r="IKC32" s="62"/>
      <c r="IKD32" s="62"/>
      <c r="IKE32" s="62"/>
      <c r="IKF32" s="62"/>
      <c r="IKG32" s="62"/>
      <c r="IKH32" s="62"/>
      <c r="IKI32" s="62"/>
      <c r="IKJ32" s="62"/>
      <c r="IKK32" s="62"/>
      <c r="IKL32" s="62"/>
      <c r="IKM32" s="62"/>
      <c r="IKN32" s="62"/>
      <c r="IKO32" s="62"/>
      <c r="IKP32" s="62"/>
      <c r="IKQ32" s="62"/>
      <c r="IKR32" s="62"/>
      <c r="IKS32" s="62"/>
      <c r="IKT32" s="62"/>
      <c r="IKU32" s="62"/>
      <c r="IKV32" s="62"/>
      <c r="IKW32" s="62"/>
      <c r="IKX32" s="62"/>
      <c r="IKY32" s="62"/>
      <c r="IKZ32" s="62"/>
      <c r="ILA32" s="62"/>
      <c r="ILB32" s="62"/>
      <c r="ILC32" s="62"/>
      <c r="ILD32" s="62"/>
      <c r="ILE32" s="62"/>
      <c r="ILF32" s="62"/>
      <c r="ILG32" s="62"/>
      <c r="ILH32" s="62"/>
      <c r="ILI32" s="62"/>
      <c r="ILJ32" s="62"/>
      <c r="ILK32" s="62"/>
      <c r="ILL32" s="62"/>
      <c r="ILM32" s="62"/>
      <c r="ILN32" s="62"/>
      <c r="ILO32" s="62"/>
      <c r="ILP32" s="62"/>
      <c r="ILQ32" s="62"/>
      <c r="ILR32" s="62"/>
      <c r="ILS32" s="62"/>
      <c r="ILT32" s="62"/>
      <c r="ILU32" s="62"/>
      <c r="ILV32" s="62"/>
      <c r="ILW32" s="62"/>
      <c r="ILX32" s="62"/>
      <c r="ILY32" s="62"/>
      <c r="ILZ32" s="62"/>
      <c r="IMA32" s="62"/>
      <c r="IMB32" s="62"/>
      <c r="IMC32" s="62"/>
      <c r="IMD32" s="62"/>
      <c r="IME32" s="62"/>
      <c r="IMF32" s="62"/>
      <c r="IMG32" s="62"/>
      <c r="IMH32" s="62"/>
      <c r="IMI32" s="62"/>
      <c r="IMJ32" s="62"/>
      <c r="IMK32" s="62"/>
      <c r="IML32" s="62"/>
      <c r="IMM32" s="62"/>
      <c r="IMN32" s="62"/>
      <c r="IMO32" s="62"/>
      <c r="IMP32" s="62"/>
      <c r="IMQ32" s="62"/>
      <c r="IMR32" s="62"/>
      <c r="IMS32" s="62"/>
      <c r="IMT32" s="62"/>
      <c r="IMU32" s="62"/>
      <c r="IMV32" s="62"/>
      <c r="IMW32" s="62"/>
      <c r="IMX32" s="62"/>
      <c r="IMY32" s="62"/>
      <c r="IMZ32" s="62"/>
      <c r="INA32" s="62"/>
      <c r="INB32" s="62"/>
      <c r="INC32" s="62"/>
      <c r="IND32" s="62"/>
      <c r="INE32" s="62"/>
      <c r="INF32" s="62"/>
      <c r="ING32" s="62"/>
      <c r="INH32" s="62"/>
      <c r="INI32" s="62"/>
      <c r="INJ32" s="62"/>
      <c r="INK32" s="62"/>
      <c r="INL32" s="62"/>
      <c r="INM32" s="62"/>
      <c r="INN32" s="62"/>
      <c r="INO32" s="62"/>
      <c r="INP32" s="62"/>
      <c r="INQ32" s="62"/>
      <c r="INR32" s="62"/>
      <c r="INS32" s="62"/>
      <c r="INT32" s="62"/>
      <c r="INU32" s="62"/>
      <c r="INV32" s="62"/>
      <c r="INW32" s="62"/>
      <c r="INX32" s="62"/>
      <c r="INY32" s="62"/>
      <c r="INZ32" s="62"/>
      <c r="IOA32" s="62"/>
      <c r="IOB32" s="62"/>
      <c r="IOC32" s="62"/>
      <c r="IOD32" s="62"/>
      <c r="IOE32" s="62"/>
      <c r="IOF32" s="62"/>
      <c r="IOG32" s="62"/>
      <c r="IOH32" s="62"/>
      <c r="IOI32" s="62"/>
      <c r="IOJ32" s="62"/>
      <c r="IOK32" s="62"/>
      <c r="IOL32" s="62"/>
      <c r="IOM32" s="62"/>
      <c r="ION32" s="62"/>
      <c r="IOO32" s="62"/>
      <c r="IOP32" s="62"/>
      <c r="IOQ32" s="62"/>
      <c r="IOR32" s="62"/>
      <c r="IOS32" s="62"/>
      <c r="IOT32" s="62"/>
      <c r="IOU32" s="62"/>
      <c r="IOV32" s="62"/>
      <c r="IOW32" s="62"/>
      <c r="IOX32" s="62"/>
      <c r="IOY32" s="62"/>
      <c r="IOZ32" s="62"/>
      <c r="IPA32" s="62"/>
      <c r="IPB32" s="62"/>
      <c r="IPC32" s="62"/>
      <c r="IPD32" s="62"/>
      <c r="IPE32" s="62"/>
      <c r="IPF32" s="62"/>
      <c r="IPG32" s="62"/>
      <c r="IPH32" s="62"/>
      <c r="IPI32" s="62"/>
      <c r="IPJ32" s="62"/>
      <c r="IPK32" s="62"/>
      <c r="IPL32" s="62"/>
      <c r="IPM32" s="62"/>
      <c r="IPN32" s="62"/>
      <c r="IPO32" s="62"/>
      <c r="IPP32" s="62"/>
      <c r="IPQ32" s="62"/>
      <c r="IPR32" s="62"/>
      <c r="IPS32" s="62"/>
      <c r="IPT32" s="62"/>
      <c r="IPU32" s="62"/>
      <c r="IPV32" s="62"/>
      <c r="IPW32" s="62"/>
      <c r="IPX32" s="62"/>
      <c r="IPY32" s="62"/>
      <c r="IPZ32" s="62"/>
      <c r="IQA32" s="62"/>
      <c r="IQB32" s="62"/>
      <c r="IQC32" s="62"/>
      <c r="IQD32" s="62"/>
      <c r="IQE32" s="62"/>
      <c r="IQF32" s="62"/>
      <c r="IQG32" s="62"/>
      <c r="IQH32" s="62"/>
      <c r="IQI32" s="62"/>
      <c r="IQJ32" s="62"/>
      <c r="IQK32" s="62"/>
      <c r="IQL32" s="62"/>
      <c r="IQM32" s="62"/>
      <c r="IQN32" s="62"/>
      <c r="IQO32" s="62"/>
      <c r="IQP32" s="62"/>
      <c r="IQQ32" s="62"/>
      <c r="IQR32" s="62"/>
      <c r="IQS32" s="62"/>
      <c r="IQT32" s="62"/>
      <c r="IQU32" s="62"/>
      <c r="IQV32" s="62"/>
      <c r="IQW32" s="62"/>
      <c r="IQX32" s="62"/>
      <c r="IQY32" s="62"/>
      <c r="IQZ32" s="62"/>
      <c r="IRA32" s="62"/>
      <c r="IRB32" s="62"/>
      <c r="IRC32" s="62"/>
      <c r="IRD32" s="62"/>
      <c r="IRE32" s="62"/>
      <c r="IRF32" s="62"/>
      <c r="IRG32" s="62"/>
      <c r="IRH32" s="62"/>
      <c r="IRI32" s="62"/>
      <c r="IRJ32" s="62"/>
      <c r="IRK32" s="62"/>
      <c r="IRL32" s="62"/>
      <c r="IRM32" s="62"/>
      <c r="IRN32" s="62"/>
      <c r="IRO32" s="62"/>
      <c r="IRP32" s="62"/>
      <c r="IRQ32" s="62"/>
      <c r="IRR32" s="62"/>
      <c r="IRS32" s="62"/>
      <c r="IRT32" s="62"/>
      <c r="IRU32" s="62"/>
      <c r="IRV32" s="62"/>
      <c r="IRW32" s="62"/>
      <c r="IRX32" s="62"/>
      <c r="IRY32" s="62"/>
      <c r="IRZ32" s="62"/>
      <c r="ISA32" s="62"/>
      <c r="ISB32" s="62"/>
      <c r="ISC32" s="62"/>
      <c r="ISD32" s="62"/>
      <c r="ISE32" s="62"/>
      <c r="ISF32" s="62"/>
      <c r="ISG32" s="62"/>
      <c r="ISH32" s="62"/>
      <c r="ISI32" s="62"/>
      <c r="ISJ32" s="62"/>
      <c r="ISK32" s="62"/>
      <c r="ISL32" s="62"/>
      <c r="ISM32" s="62"/>
      <c r="ISN32" s="62"/>
      <c r="ISO32" s="62"/>
      <c r="ISP32" s="62"/>
      <c r="ISQ32" s="62"/>
      <c r="ISR32" s="62"/>
      <c r="ISS32" s="62"/>
      <c r="IST32" s="62"/>
      <c r="ISU32" s="62"/>
      <c r="ISV32" s="62"/>
      <c r="ISW32" s="62"/>
      <c r="ISX32" s="62"/>
      <c r="ISY32" s="62"/>
      <c r="ISZ32" s="62"/>
      <c r="ITA32" s="62"/>
      <c r="ITB32" s="62"/>
      <c r="ITC32" s="62"/>
      <c r="ITD32" s="62"/>
      <c r="ITE32" s="62"/>
      <c r="ITF32" s="62"/>
      <c r="ITG32" s="62"/>
      <c r="ITH32" s="62"/>
      <c r="ITI32" s="62"/>
      <c r="ITJ32" s="62"/>
      <c r="ITK32" s="62"/>
      <c r="ITL32" s="62"/>
      <c r="ITM32" s="62"/>
      <c r="ITN32" s="62"/>
      <c r="ITO32" s="62"/>
      <c r="ITP32" s="62"/>
      <c r="ITQ32" s="62"/>
      <c r="ITR32" s="62"/>
      <c r="ITS32" s="62"/>
      <c r="ITT32" s="62"/>
      <c r="ITU32" s="62"/>
      <c r="ITV32" s="62"/>
      <c r="ITW32" s="62"/>
      <c r="ITX32" s="62"/>
      <c r="ITY32" s="62"/>
      <c r="ITZ32" s="62"/>
      <c r="IUA32" s="62"/>
      <c r="IUB32" s="62"/>
      <c r="IUC32" s="62"/>
      <c r="IUD32" s="62"/>
      <c r="IUE32" s="62"/>
      <c r="IUF32" s="62"/>
      <c r="IUG32" s="62"/>
      <c r="IUH32" s="62"/>
      <c r="IUI32" s="62"/>
      <c r="IUJ32" s="62"/>
      <c r="IUK32" s="62"/>
      <c r="IUL32" s="62"/>
      <c r="IUM32" s="62"/>
      <c r="IUN32" s="62"/>
      <c r="IUO32" s="62"/>
      <c r="IUP32" s="62"/>
      <c r="IUQ32" s="62"/>
      <c r="IUR32" s="62"/>
      <c r="IUS32" s="62"/>
      <c r="IUT32" s="62"/>
      <c r="IUU32" s="62"/>
      <c r="IUV32" s="62"/>
      <c r="IUW32" s="62"/>
      <c r="IUX32" s="62"/>
      <c r="IUY32" s="62"/>
      <c r="IUZ32" s="62"/>
      <c r="IVA32" s="62"/>
      <c r="IVB32" s="62"/>
      <c r="IVC32" s="62"/>
      <c r="IVD32" s="62"/>
      <c r="IVE32" s="62"/>
      <c r="IVF32" s="62"/>
      <c r="IVG32" s="62"/>
      <c r="IVH32" s="62"/>
      <c r="IVI32" s="62"/>
      <c r="IVJ32" s="62"/>
      <c r="IVK32" s="62"/>
      <c r="IVL32" s="62"/>
      <c r="IVM32" s="62"/>
      <c r="IVN32" s="62"/>
      <c r="IVO32" s="62"/>
      <c r="IVP32" s="62"/>
      <c r="IVQ32" s="62"/>
      <c r="IVR32" s="62"/>
      <c r="IVS32" s="62"/>
      <c r="IVT32" s="62"/>
      <c r="IVU32" s="62"/>
      <c r="IVV32" s="62"/>
      <c r="IVW32" s="62"/>
      <c r="IVX32" s="62"/>
      <c r="IVY32" s="62"/>
      <c r="IVZ32" s="62"/>
      <c r="IWA32" s="62"/>
      <c r="IWB32" s="62"/>
      <c r="IWC32" s="62"/>
      <c r="IWD32" s="62"/>
      <c r="IWE32" s="62"/>
      <c r="IWF32" s="62"/>
      <c r="IWG32" s="62"/>
      <c r="IWH32" s="62"/>
      <c r="IWI32" s="62"/>
      <c r="IWJ32" s="62"/>
      <c r="IWK32" s="62"/>
      <c r="IWL32" s="62"/>
      <c r="IWM32" s="62"/>
      <c r="IWN32" s="62"/>
      <c r="IWO32" s="62"/>
      <c r="IWP32" s="62"/>
      <c r="IWQ32" s="62"/>
      <c r="IWR32" s="62"/>
      <c r="IWS32" s="62"/>
      <c r="IWT32" s="62"/>
      <c r="IWU32" s="62"/>
      <c r="IWV32" s="62"/>
      <c r="IWW32" s="62"/>
      <c r="IWX32" s="62"/>
      <c r="IWY32" s="62"/>
      <c r="IWZ32" s="62"/>
      <c r="IXA32" s="62"/>
      <c r="IXB32" s="62"/>
      <c r="IXC32" s="62"/>
      <c r="IXD32" s="62"/>
      <c r="IXE32" s="62"/>
      <c r="IXF32" s="62"/>
      <c r="IXG32" s="62"/>
      <c r="IXH32" s="62"/>
      <c r="IXI32" s="62"/>
      <c r="IXJ32" s="62"/>
      <c r="IXK32" s="62"/>
      <c r="IXL32" s="62"/>
      <c r="IXM32" s="62"/>
      <c r="IXN32" s="62"/>
      <c r="IXO32" s="62"/>
      <c r="IXP32" s="62"/>
      <c r="IXQ32" s="62"/>
      <c r="IXR32" s="62"/>
      <c r="IXS32" s="62"/>
      <c r="IXT32" s="62"/>
      <c r="IXU32" s="62"/>
      <c r="IXV32" s="62"/>
      <c r="IXW32" s="62"/>
      <c r="IXX32" s="62"/>
      <c r="IXY32" s="62"/>
      <c r="IXZ32" s="62"/>
      <c r="IYA32" s="62"/>
      <c r="IYB32" s="62"/>
      <c r="IYC32" s="62"/>
      <c r="IYD32" s="62"/>
      <c r="IYE32" s="62"/>
      <c r="IYF32" s="62"/>
      <c r="IYG32" s="62"/>
      <c r="IYH32" s="62"/>
      <c r="IYI32" s="62"/>
      <c r="IYJ32" s="62"/>
      <c r="IYK32" s="62"/>
      <c r="IYL32" s="62"/>
      <c r="IYM32" s="62"/>
      <c r="IYN32" s="62"/>
      <c r="IYO32" s="62"/>
      <c r="IYP32" s="62"/>
      <c r="IYQ32" s="62"/>
      <c r="IYR32" s="62"/>
      <c r="IYS32" s="62"/>
      <c r="IYT32" s="62"/>
      <c r="IYU32" s="62"/>
      <c r="IYV32" s="62"/>
      <c r="IYW32" s="62"/>
      <c r="IYX32" s="62"/>
      <c r="IYY32" s="62"/>
      <c r="IYZ32" s="62"/>
      <c r="IZA32" s="62"/>
      <c r="IZB32" s="62"/>
      <c r="IZC32" s="62"/>
      <c r="IZD32" s="62"/>
      <c r="IZE32" s="62"/>
      <c r="IZF32" s="62"/>
      <c r="IZG32" s="62"/>
      <c r="IZH32" s="62"/>
      <c r="IZI32" s="62"/>
      <c r="IZJ32" s="62"/>
      <c r="IZK32" s="62"/>
      <c r="IZL32" s="62"/>
      <c r="IZM32" s="62"/>
      <c r="IZN32" s="62"/>
      <c r="IZO32" s="62"/>
      <c r="IZP32" s="62"/>
      <c r="IZQ32" s="62"/>
      <c r="IZR32" s="62"/>
      <c r="IZS32" s="62"/>
      <c r="IZT32" s="62"/>
      <c r="IZU32" s="62"/>
      <c r="IZV32" s="62"/>
      <c r="IZW32" s="62"/>
      <c r="IZX32" s="62"/>
      <c r="IZY32" s="62"/>
      <c r="IZZ32" s="62"/>
      <c r="JAA32" s="62"/>
      <c r="JAB32" s="62"/>
      <c r="JAC32" s="62"/>
      <c r="JAD32" s="62"/>
      <c r="JAE32" s="62"/>
      <c r="JAF32" s="62"/>
      <c r="JAG32" s="62"/>
      <c r="JAH32" s="62"/>
      <c r="JAI32" s="62"/>
      <c r="JAJ32" s="62"/>
      <c r="JAK32" s="62"/>
      <c r="JAL32" s="62"/>
      <c r="JAM32" s="62"/>
      <c r="JAN32" s="62"/>
      <c r="JAO32" s="62"/>
      <c r="JAP32" s="62"/>
      <c r="JAQ32" s="62"/>
      <c r="JAR32" s="62"/>
      <c r="JAS32" s="62"/>
      <c r="JAT32" s="62"/>
      <c r="JAU32" s="62"/>
      <c r="JAV32" s="62"/>
      <c r="JAW32" s="62"/>
      <c r="JAX32" s="62"/>
      <c r="JAY32" s="62"/>
      <c r="JAZ32" s="62"/>
      <c r="JBA32" s="62"/>
      <c r="JBB32" s="62"/>
      <c r="JBC32" s="62"/>
      <c r="JBD32" s="62"/>
      <c r="JBE32" s="62"/>
      <c r="JBF32" s="62"/>
      <c r="JBG32" s="62"/>
      <c r="JBH32" s="62"/>
      <c r="JBI32" s="62"/>
      <c r="JBJ32" s="62"/>
      <c r="JBK32" s="62"/>
      <c r="JBL32" s="62"/>
      <c r="JBM32" s="62"/>
      <c r="JBN32" s="62"/>
      <c r="JBO32" s="62"/>
      <c r="JBP32" s="62"/>
      <c r="JBQ32" s="62"/>
      <c r="JBR32" s="62"/>
      <c r="JBS32" s="62"/>
      <c r="JBT32" s="62"/>
      <c r="JBU32" s="62"/>
      <c r="JBV32" s="62"/>
      <c r="JBW32" s="62"/>
      <c r="JBX32" s="62"/>
      <c r="JBY32" s="62"/>
      <c r="JBZ32" s="62"/>
      <c r="JCA32" s="62"/>
      <c r="JCB32" s="62"/>
      <c r="JCC32" s="62"/>
      <c r="JCD32" s="62"/>
      <c r="JCE32" s="62"/>
      <c r="JCF32" s="62"/>
      <c r="JCG32" s="62"/>
      <c r="JCH32" s="62"/>
      <c r="JCI32" s="62"/>
      <c r="JCJ32" s="62"/>
      <c r="JCK32" s="62"/>
      <c r="JCL32" s="62"/>
      <c r="JCM32" s="62"/>
      <c r="JCN32" s="62"/>
      <c r="JCO32" s="62"/>
      <c r="JCP32" s="62"/>
      <c r="JCQ32" s="62"/>
      <c r="JCR32" s="62"/>
      <c r="JCS32" s="62"/>
      <c r="JCT32" s="62"/>
      <c r="JCU32" s="62"/>
      <c r="JCV32" s="62"/>
      <c r="JCW32" s="62"/>
      <c r="JCX32" s="62"/>
      <c r="JCY32" s="62"/>
      <c r="JCZ32" s="62"/>
      <c r="JDA32" s="62"/>
      <c r="JDB32" s="62"/>
      <c r="JDC32" s="62"/>
      <c r="JDD32" s="62"/>
      <c r="JDE32" s="62"/>
      <c r="JDF32" s="62"/>
      <c r="JDG32" s="62"/>
      <c r="JDH32" s="62"/>
      <c r="JDI32" s="62"/>
      <c r="JDJ32" s="62"/>
      <c r="JDK32" s="62"/>
      <c r="JDL32" s="62"/>
      <c r="JDM32" s="62"/>
      <c r="JDN32" s="62"/>
      <c r="JDO32" s="62"/>
      <c r="JDP32" s="62"/>
      <c r="JDQ32" s="62"/>
      <c r="JDR32" s="62"/>
      <c r="JDS32" s="62"/>
      <c r="JDT32" s="62"/>
      <c r="JDU32" s="62"/>
      <c r="JDV32" s="62"/>
      <c r="JDW32" s="62"/>
      <c r="JDX32" s="62"/>
      <c r="JDY32" s="62"/>
      <c r="JDZ32" s="62"/>
      <c r="JEA32" s="62"/>
      <c r="JEB32" s="62"/>
      <c r="JEC32" s="62"/>
      <c r="JED32" s="62"/>
      <c r="JEE32" s="62"/>
      <c r="JEF32" s="62"/>
      <c r="JEG32" s="62"/>
      <c r="JEH32" s="62"/>
      <c r="JEI32" s="62"/>
      <c r="JEJ32" s="62"/>
      <c r="JEK32" s="62"/>
      <c r="JEL32" s="62"/>
      <c r="JEM32" s="62"/>
      <c r="JEN32" s="62"/>
      <c r="JEO32" s="62"/>
      <c r="JEP32" s="62"/>
      <c r="JEQ32" s="62"/>
      <c r="JER32" s="62"/>
      <c r="JES32" s="62"/>
      <c r="JET32" s="62"/>
      <c r="JEU32" s="62"/>
      <c r="JEV32" s="62"/>
      <c r="JEW32" s="62"/>
      <c r="JEX32" s="62"/>
      <c r="JEY32" s="62"/>
      <c r="JEZ32" s="62"/>
      <c r="JFA32" s="62"/>
      <c r="JFB32" s="62"/>
      <c r="JFC32" s="62"/>
      <c r="JFD32" s="62"/>
      <c r="JFE32" s="62"/>
      <c r="JFF32" s="62"/>
      <c r="JFG32" s="62"/>
      <c r="JFH32" s="62"/>
      <c r="JFI32" s="62"/>
      <c r="JFJ32" s="62"/>
      <c r="JFK32" s="62"/>
      <c r="JFL32" s="62"/>
      <c r="JFM32" s="62"/>
      <c r="JFN32" s="62"/>
      <c r="JFO32" s="62"/>
      <c r="JFP32" s="62"/>
      <c r="JFQ32" s="62"/>
      <c r="JFR32" s="62"/>
      <c r="JFS32" s="62"/>
      <c r="JFT32" s="62"/>
      <c r="JFU32" s="62"/>
      <c r="JFV32" s="62"/>
      <c r="JFW32" s="62"/>
      <c r="JFX32" s="62"/>
      <c r="JFY32" s="62"/>
      <c r="JFZ32" s="62"/>
      <c r="JGA32" s="62"/>
      <c r="JGB32" s="62"/>
      <c r="JGC32" s="62"/>
      <c r="JGD32" s="62"/>
      <c r="JGE32" s="62"/>
      <c r="JGF32" s="62"/>
      <c r="JGG32" s="62"/>
      <c r="JGH32" s="62"/>
      <c r="JGI32" s="62"/>
      <c r="JGJ32" s="62"/>
      <c r="JGK32" s="62"/>
      <c r="JGL32" s="62"/>
      <c r="JGM32" s="62"/>
      <c r="JGN32" s="62"/>
      <c r="JGO32" s="62"/>
      <c r="JGP32" s="62"/>
      <c r="JGQ32" s="62"/>
      <c r="JGR32" s="62"/>
      <c r="JGS32" s="62"/>
      <c r="JGT32" s="62"/>
      <c r="JGU32" s="62"/>
      <c r="JGV32" s="62"/>
      <c r="JGW32" s="62"/>
      <c r="JGX32" s="62"/>
      <c r="JGY32" s="62"/>
      <c r="JGZ32" s="62"/>
      <c r="JHA32" s="62"/>
      <c r="JHB32" s="62"/>
      <c r="JHC32" s="62"/>
      <c r="JHD32" s="62"/>
      <c r="JHE32" s="62"/>
      <c r="JHF32" s="62"/>
      <c r="JHG32" s="62"/>
      <c r="JHH32" s="62"/>
      <c r="JHI32" s="62"/>
      <c r="JHJ32" s="62"/>
      <c r="JHK32" s="62"/>
      <c r="JHL32" s="62"/>
      <c r="JHM32" s="62"/>
      <c r="JHN32" s="62"/>
      <c r="JHO32" s="62"/>
      <c r="JHP32" s="62"/>
      <c r="JHQ32" s="62"/>
      <c r="JHR32" s="62"/>
      <c r="JHS32" s="62"/>
      <c r="JHT32" s="62"/>
      <c r="JHU32" s="62"/>
      <c r="JHV32" s="62"/>
      <c r="JHW32" s="62"/>
      <c r="JHX32" s="62"/>
      <c r="JHY32" s="62"/>
      <c r="JHZ32" s="62"/>
      <c r="JIA32" s="62"/>
      <c r="JIB32" s="62"/>
      <c r="JIC32" s="62"/>
      <c r="JID32" s="62"/>
      <c r="JIE32" s="62"/>
      <c r="JIF32" s="62"/>
      <c r="JIG32" s="62"/>
      <c r="JIH32" s="62"/>
      <c r="JII32" s="62"/>
      <c r="JIJ32" s="62"/>
      <c r="JIK32" s="62"/>
      <c r="JIL32" s="62"/>
      <c r="JIM32" s="62"/>
      <c r="JIN32" s="62"/>
      <c r="JIO32" s="62"/>
      <c r="JIP32" s="62"/>
      <c r="JIQ32" s="62"/>
      <c r="JIR32" s="62"/>
      <c r="JIS32" s="62"/>
      <c r="JIT32" s="62"/>
      <c r="JIU32" s="62"/>
      <c r="JIV32" s="62"/>
      <c r="JIW32" s="62"/>
      <c r="JIX32" s="62"/>
      <c r="JIY32" s="62"/>
      <c r="JIZ32" s="62"/>
      <c r="JJA32" s="62"/>
      <c r="JJB32" s="62"/>
      <c r="JJC32" s="62"/>
      <c r="JJD32" s="62"/>
      <c r="JJE32" s="62"/>
      <c r="JJF32" s="62"/>
      <c r="JJG32" s="62"/>
      <c r="JJH32" s="62"/>
      <c r="JJI32" s="62"/>
      <c r="JJJ32" s="62"/>
      <c r="JJK32" s="62"/>
      <c r="JJL32" s="62"/>
      <c r="JJM32" s="62"/>
      <c r="JJN32" s="62"/>
      <c r="JJO32" s="62"/>
      <c r="JJP32" s="62"/>
      <c r="JJQ32" s="62"/>
      <c r="JJR32" s="62"/>
      <c r="JJS32" s="62"/>
      <c r="JJT32" s="62"/>
      <c r="JJU32" s="62"/>
      <c r="JJV32" s="62"/>
      <c r="JJW32" s="62"/>
      <c r="JJX32" s="62"/>
      <c r="JJY32" s="62"/>
      <c r="JJZ32" s="62"/>
      <c r="JKA32" s="62"/>
      <c r="JKB32" s="62"/>
      <c r="JKC32" s="62"/>
      <c r="JKD32" s="62"/>
      <c r="JKE32" s="62"/>
      <c r="JKF32" s="62"/>
      <c r="JKG32" s="62"/>
      <c r="JKH32" s="62"/>
      <c r="JKI32" s="62"/>
      <c r="JKJ32" s="62"/>
      <c r="JKK32" s="62"/>
      <c r="JKL32" s="62"/>
      <c r="JKM32" s="62"/>
      <c r="JKN32" s="62"/>
      <c r="JKO32" s="62"/>
      <c r="JKP32" s="62"/>
      <c r="JKQ32" s="62"/>
      <c r="JKR32" s="62"/>
      <c r="JKS32" s="62"/>
      <c r="JKT32" s="62"/>
      <c r="JKU32" s="62"/>
      <c r="JKV32" s="62"/>
      <c r="JKW32" s="62"/>
      <c r="JKX32" s="62"/>
      <c r="JKY32" s="62"/>
      <c r="JKZ32" s="62"/>
      <c r="JLA32" s="62"/>
      <c r="JLB32" s="62"/>
      <c r="JLC32" s="62"/>
      <c r="JLD32" s="62"/>
      <c r="JLE32" s="62"/>
      <c r="JLF32" s="62"/>
      <c r="JLG32" s="62"/>
      <c r="JLH32" s="62"/>
      <c r="JLI32" s="62"/>
      <c r="JLJ32" s="62"/>
      <c r="JLK32" s="62"/>
      <c r="JLL32" s="62"/>
      <c r="JLM32" s="62"/>
      <c r="JLN32" s="62"/>
      <c r="JLO32" s="62"/>
      <c r="JLP32" s="62"/>
      <c r="JLQ32" s="62"/>
      <c r="JLR32" s="62"/>
      <c r="JLS32" s="62"/>
      <c r="JLT32" s="62"/>
      <c r="JLU32" s="62"/>
      <c r="JLV32" s="62"/>
      <c r="JLW32" s="62"/>
      <c r="JLX32" s="62"/>
      <c r="JLY32" s="62"/>
      <c r="JLZ32" s="62"/>
      <c r="JMA32" s="62"/>
      <c r="JMB32" s="62"/>
      <c r="JMC32" s="62"/>
      <c r="JMD32" s="62"/>
      <c r="JME32" s="62"/>
      <c r="JMF32" s="62"/>
      <c r="JMG32" s="62"/>
      <c r="JMH32" s="62"/>
      <c r="JMI32" s="62"/>
      <c r="JMJ32" s="62"/>
      <c r="JMK32" s="62"/>
      <c r="JML32" s="62"/>
      <c r="JMM32" s="62"/>
      <c r="JMN32" s="62"/>
      <c r="JMO32" s="62"/>
      <c r="JMP32" s="62"/>
      <c r="JMQ32" s="62"/>
      <c r="JMR32" s="62"/>
      <c r="JMS32" s="62"/>
      <c r="JMT32" s="62"/>
      <c r="JMU32" s="62"/>
      <c r="JMV32" s="62"/>
      <c r="JMW32" s="62"/>
      <c r="JMX32" s="62"/>
      <c r="JMY32" s="62"/>
      <c r="JMZ32" s="62"/>
      <c r="JNA32" s="62"/>
      <c r="JNB32" s="62"/>
      <c r="JNC32" s="62"/>
      <c r="JND32" s="62"/>
      <c r="JNE32" s="62"/>
      <c r="JNF32" s="62"/>
      <c r="JNG32" s="62"/>
      <c r="JNH32" s="62"/>
      <c r="JNI32" s="62"/>
      <c r="JNJ32" s="62"/>
      <c r="JNK32" s="62"/>
      <c r="JNL32" s="62"/>
      <c r="JNM32" s="62"/>
      <c r="JNN32" s="62"/>
      <c r="JNO32" s="62"/>
      <c r="JNP32" s="62"/>
      <c r="JNQ32" s="62"/>
      <c r="JNR32" s="62"/>
      <c r="JNS32" s="62"/>
      <c r="JNT32" s="62"/>
      <c r="JNU32" s="62"/>
      <c r="JNV32" s="62"/>
      <c r="JNW32" s="62"/>
      <c r="JNX32" s="62"/>
      <c r="JNY32" s="62"/>
      <c r="JNZ32" s="62"/>
      <c r="JOA32" s="62"/>
      <c r="JOB32" s="62"/>
      <c r="JOC32" s="62"/>
      <c r="JOD32" s="62"/>
      <c r="JOE32" s="62"/>
      <c r="JOF32" s="62"/>
      <c r="JOG32" s="62"/>
      <c r="JOH32" s="62"/>
      <c r="JOI32" s="62"/>
      <c r="JOJ32" s="62"/>
      <c r="JOK32" s="62"/>
      <c r="JOL32" s="62"/>
      <c r="JOM32" s="62"/>
      <c r="JON32" s="62"/>
      <c r="JOO32" s="62"/>
      <c r="JOP32" s="62"/>
      <c r="JOQ32" s="62"/>
      <c r="JOR32" s="62"/>
      <c r="JOS32" s="62"/>
      <c r="JOT32" s="62"/>
      <c r="JOU32" s="62"/>
      <c r="JOV32" s="62"/>
      <c r="JOW32" s="62"/>
      <c r="JOX32" s="62"/>
      <c r="JOY32" s="62"/>
      <c r="JOZ32" s="62"/>
      <c r="JPA32" s="62"/>
      <c r="JPB32" s="62"/>
      <c r="JPC32" s="62"/>
      <c r="JPD32" s="62"/>
      <c r="JPE32" s="62"/>
      <c r="JPF32" s="62"/>
      <c r="JPG32" s="62"/>
      <c r="JPH32" s="62"/>
      <c r="JPI32" s="62"/>
      <c r="JPJ32" s="62"/>
      <c r="JPK32" s="62"/>
      <c r="JPL32" s="62"/>
      <c r="JPM32" s="62"/>
      <c r="JPN32" s="62"/>
      <c r="JPO32" s="62"/>
      <c r="JPP32" s="62"/>
      <c r="JPQ32" s="62"/>
      <c r="JPR32" s="62"/>
      <c r="JPS32" s="62"/>
      <c r="JPT32" s="62"/>
      <c r="JPU32" s="62"/>
      <c r="JPV32" s="62"/>
      <c r="JPW32" s="62"/>
      <c r="JPX32" s="62"/>
      <c r="JPY32" s="62"/>
      <c r="JPZ32" s="62"/>
      <c r="JQA32" s="62"/>
      <c r="JQB32" s="62"/>
      <c r="JQC32" s="62"/>
      <c r="JQD32" s="62"/>
      <c r="JQE32" s="62"/>
      <c r="JQF32" s="62"/>
      <c r="JQG32" s="62"/>
      <c r="JQH32" s="62"/>
      <c r="JQI32" s="62"/>
      <c r="JQJ32" s="62"/>
      <c r="JQK32" s="62"/>
      <c r="JQL32" s="62"/>
      <c r="JQM32" s="62"/>
      <c r="JQN32" s="62"/>
      <c r="JQO32" s="62"/>
      <c r="JQP32" s="62"/>
      <c r="JQQ32" s="62"/>
      <c r="JQR32" s="62"/>
      <c r="JQS32" s="62"/>
      <c r="JQT32" s="62"/>
      <c r="JQU32" s="62"/>
      <c r="JQV32" s="62"/>
      <c r="JQW32" s="62"/>
      <c r="JQX32" s="62"/>
      <c r="JQY32" s="62"/>
      <c r="JQZ32" s="62"/>
      <c r="JRA32" s="62"/>
      <c r="JRB32" s="62"/>
      <c r="JRC32" s="62"/>
      <c r="JRD32" s="62"/>
      <c r="JRE32" s="62"/>
      <c r="JRF32" s="62"/>
      <c r="JRG32" s="62"/>
      <c r="JRH32" s="62"/>
      <c r="JRI32" s="62"/>
      <c r="JRJ32" s="62"/>
      <c r="JRK32" s="62"/>
      <c r="JRL32" s="62"/>
      <c r="JRM32" s="62"/>
      <c r="JRN32" s="62"/>
      <c r="JRO32" s="62"/>
      <c r="JRP32" s="62"/>
      <c r="JRQ32" s="62"/>
      <c r="JRR32" s="62"/>
      <c r="JRS32" s="62"/>
      <c r="JRT32" s="62"/>
      <c r="JRU32" s="62"/>
      <c r="JRV32" s="62"/>
      <c r="JRW32" s="62"/>
      <c r="JRX32" s="62"/>
      <c r="JRY32" s="62"/>
      <c r="JRZ32" s="62"/>
      <c r="JSA32" s="62"/>
      <c r="JSB32" s="62"/>
      <c r="JSC32" s="62"/>
      <c r="JSD32" s="62"/>
      <c r="JSE32" s="62"/>
      <c r="JSF32" s="62"/>
      <c r="JSG32" s="62"/>
      <c r="JSH32" s="62"/>
      <c r="JSI32" s="62"/>
      <c r="JSJ32" s="62"/>
      <c r="JSK32" s="62"/>
      <c r="JSL32" s="62"/>
      <c r="JSM32" s="62"/>
      <c r="JSN32" s="62"/>
      <c r="JSO32" s="62"/>
      <c r="JSP32" s="62"/>
      <c r="JSQ32" s="62"/>
      <c r="JSR32" s="62"/>
      <c r="JSS32" s="62"/>
      <c r="JST32" s="62"/>
      <c r="JSU32" s="62"/>
      <c r="JSV32" s="62"/>
      <c r="JSW32" s="62"/>
      <c r="JSX32" s="62"/>
      <c r="JSY32" s="62"/>
      <c r="JSZ32" s="62"/>
      <c r="JTA32" s="62"/>
      <c r="JTB32" s="62"/>
      <c r="JTC32" s="62"/>
      <c r="JTD32" s="62"/>
      <c r="JTE32" s="62"/>
      <c r="JTF32" s="62"/>
      <c r="JTG32" s="62"/>
      <c r="JTH32" s="62"/>
      <c r="JTI32" s="62"/>
      <c r="JTJ32" s="62"/>
      <c r="JTK32" s="62"/>
      <c r="JTL32" s="62"/>
      <c r="JTM32" s="62"/>
      <c r="JTN32" s="62"/>
      <c r="JTO32" s="62"/>
      <c r="JTP32" s="62"/>
      <c r="JTQ32" s="62"/>
      <c r="JTR32" s="62"/>
      <c r="JTS32" s="62"/>
      <c r="JTT32" s="62"/>
      <c r="JTU32" s="62"/>
      <c r="JTV32" s="62"/>
      <c r="JTW32" s="62"/>
      <c r="JTX32" s="62"/>
      <c r="JTY32" s="62"/>
      <c r="JTZ32" s="62"/>
      <c r="JUA32" s="62"/>
      <c r="JUB32" s="62"/>
      <c r="JUC32" s="62"/>
      <c r="JUD32" s="62"/>
      <c r="JUE32" s="62"/>
      <c r="JUF32" s="62"/>
      <c r="JUG32" s="62"/>
      <c r="JUH32" s="62"/>
      <c r="JUI32" s="62"/>
      <c r="JUJ32" s="62"/>
      <c r="JUK32" s="62"/>
      <c r="JUL32" s="62"/>
      <c r="JUM32" s="62"/>
      <c r="JUN32" s="62"/>
      <c r="JUO32" s="62"/>
      <c r="JUP32" s="62"/>
      <c r="JUQ32" s="62"/>
      <c r="JUR32" s="62"/>
      <c r="JUS32" s="62"/>
      <c r="JUT32" s="62"/>
      <c r="JUU32" s="62"/>
      <c r="JUV32" s="62"/>
      <c r="JUW32" s="62"/>
      <c r="JUX32" s="62"/>
      <c r="JUY32" s="62"/>
      <c r="JUZ32" s="62"/>
      <c r="JVA32" s="62"/>
      <c r="JVB32" s="62"/>
      <c r="JVC32" s="62"/>
      <c r="JVD32" s="62"/>
      <c r="JVE32" s="62"/>
      <c r="JVF32" s="62"/>
      <c r="JVG32" s="62"/>
      <c r="JVH32" s="62"/>
      <c r="JVI32" s="62"/>
      <c r="JVJ32" s="62"/>
      <c r="JVK32" s="62"/>
      <c r="JVL32" s="62"/>
      <c r="JVM32" s="62"/>
      <c r="JVN32" s="62"/>
      <c r="JVO32" s="62"/>
      <c r="JVP32" s="62"/>
      <c r="JVQ32" s="62"/>
      <c r="JVR32" s="62"/>
      <c r="JVS32" s="62"/>
      <c r="JVT32" s="62"/>
      <c r="JVU32" s="62"/>
      <c r="JVV32" s="62"/>
      <c r="JVW32" s="62"/>
      <c r="JVX32" s="62"/>
      <c r="JVY32" s="62"/>
      <c r="JVZ32" s="62"/>
      <c r="JWA32" s="62"/>
      <c r="JWB32" s="62"/>
      <c r="JWC32" s="62"/>
      <c r="JWD32" s="62"/>
      <c r="JWE32" s="62"/>
      <c r="JWF32" s="62"/>
      <c r="JWG32" s="62"/>
      <c r="JWH32" s="62"/>
      <c r="JWI32" s="62"/>
      <c r="JWJ32" s="62"/>
      <c r="JWK32" s="62"/>
      <c r="JWL32" s="62"/>
      <c r="JWM32" s="62"/>
      <c r="JWN32" s="62"/>
      <c r="JWO32" s="62"/>
      <c r="JWP32" s="62"/>
      <c r="JWQ32" s="62"/>
      <c r="JWR32" s="62"/>
      <c r="JWS32" s="62"/>
      <c r="JWT32" s="62"/>
      <c r="JWU32" s="62"/>
      <c r="JWV32" s="62"/>
      <c r="JWW32" s="62"/>
      <c r="JWX32" s="62"/>
      <c r="JWY32" s="62"/>
      <c r="JWZ32" s="62"/>
      <c r="JXA32" s="62"/>
      <c r="JXB32" s="62"/>
      <c r="JXC32" s="62"/>
      <c r="JXD32" s="62"/>
      <c r="JXE32" s="62"/>
      <c r="JXF32" s="62"/>
      <c r="JXG32" s="62"/>
      <c r="JXH32" s="62"/>
      <c r="JXI32" s="62"/>
      <c r="JXJ32" s="62"/>
      <c r="JXK32" s="62"/>
      <c r="JXL32" s="62"/>
      <c r="JXM32" s="62"/>
      <c r="JXN32" s="62"/>
      <c r="JXO32" s="62"/>
      <c r="JXP32" s="62"/>
      <c r="JXQ32" s="62"/>
      <c r="JXR32" s="62"/>
      <c r="JXS32" s="62"/>
      <c r="JXT32" s="62"/>
      <c r="JXU32" s="62"/>
      <c r="JXV32" s="62"/>
      <c r="JXW32" s="62"/>
      <c r="JXX32" s="62"/>
      <c r="JXY32" s="62"/>
      <c r="JXZ32" s="62"/>
      <c r="JYA32" s="62"/>
      <c r="JYB32" s="62"/>
      <c r="JYC32" s="62"/>
      <c r="JYD32" s="62"/>
      <c r="JYE32" s="62"/>
      <c r="JYF32" s="62"/>
      <c r="JYG32" s="62"/>
      <c r="JYH32" s="62"/>
      <c r="JYI32" s="62"/>
      <c r="JYJ32" s="62"/>
      <c r="JYK32" s="62"/>
      <c r="JYL32" s="62"/>
      <c r="JYM32" s="62"/>
      <c r="JYN32" s="62"/>
      <c r="JYO32" s="62"/>
      <c r="JYP32" s="62"/>
      <c r="JYQ32" s="62"/>
      <c r="JYR32" s="62"/>
      <c r="JYS32" s="62"/>
      <c r="JYT32" s="62"/>
      <c r="JYU32" s="62"/>
      <c r="JYV32" s="62"/>
      <c r="JYW32" s="62"/>
      <c r="JYX32" s="62"/>
      <c r="JYY32" s="62"/>
      <c r="JYZ32" s="62"/>
      <c r="JZA32" s="62"/>
      <c r="JZB32" s="62"/>
      <c r="JZC32" s="62"/>
      <c r="JZD32" s="62"/>
      <c r="JZE32" s="62"/>
      <c r="JZF32" s="62"/>
      <c r="JZG32" s="62"/>
      <c r="JZH32" s="62"/>
      <c r="JZI32" s="62"/>
      <c r="JZJ32" s="62"/>
      <c r="JZK32" s="62"/>
      <c r="JZL32" s="62"/>
      <c r="JZM32" s="62"/>
      <c r="JZN32" s="62"/>
      <c r="JZO32" s="62"/>
      <c r="JZP32" s="62"/>
      <c r="JZQ32" s="62"/>
      <c r="JZR32" s="62"/>
      <c r="JZS32" s="62"/>
      <c r="JZT32" s="62"/>
      <c r="JZU32" s="62"/>
      <c r="JZV32" s="62"/>
      <c r="JZW32" s="62"/>
      <c r="JZX32" s="62"/>
      <c r="JZY32" s="62"/>
      <c r="JZZ32" s="62"/>
      <c r="KAA32" s="62"/>
      <c r="KAB32" s="62"/>
      <c r="KAC32" s="62"/>
      <c r="KAD32" s="62"/>
      <c r="KAE32" s="62"/>
      <c r="KAF32" s="62"/>
      <c r="KAG32" s="62"/>
      <c r="KAH32" s="62"/>
      <c r="KAI32" s="62"/>
      <c r="KAJ32" s="62"/>
      <c r="KAK32" s="62"/>
      <c r="KAL32" s="62"/>
      <c r="KAM32" s="62"/>
      <c r="KAN32" s="62"/>
      <c r="KAO32" s="62"/>
      <c r="KAP32" s="62"/>
      <c r="KAQ32" s="62"/>
      <c r="KAR32" s="62"/>
      <c r="KAS32" s="62"/>
      <c r="KAT32" s="62"/>
      <c r="KAU32" s="62"/>
      <c r="KAV32" s="62"/>
      <c r="KAW32" s="62"/>
      <c r="KAX32" s="62"/>
      <c r="KAY32" s="62"/>
      <c r="KAZ32" s="62"/>
      <c r="KBA32" s="62"/>
      <c r="KBB32" s="62"/>
      <c r="KBC32" s="62"/>
      <c r="KBD32" s="62"/>
      <c r="KBE32" s="62"/>
      <c r="KBF32" s="62"/>
      <c r="KBG32" s="62"/>
      <c r="KBH32" s="62"/>
      <c r="KBI32" s="62"/>
      <c r="KBJ32" s="62"/>
      <c r="KBK32" s="62"/>
      <c r="KBL32" s="62"/>
      <c r="KBM32" s="62"/>
      <c r="KBN32" s="62"/>
      <c r="KBO32" s="62"/>
      <c r="KBP32" s="62"/>
      <c r="KBQ32" s="62"/>
      <c r="KBR32" s="62"/>
      <c r="KBS32" s="62"/>
      <c r="KBT32" s="62"/>
      <c r="KBU32" s="62"/>
      <c r="KBV32" s="62"/>
      <c r="KBW32" s="62"/>
      <c r="KBX32" s="62"/>
      <c r="KBY32" s="62"/>
      <c r="KBZ32" s="62"/>
      <c r="KCA32" s="62"/>
      <c r="KCB32" s="62"/>
      <c r="KCC32" s="62"/>
      <c r="KCD32" s="62"/>
      <c r="KCE32" s="62"/>
      <c r="KCF32" s="62"/>
      <c r="KCG32" s="62"/>
      <c r="KCH32" s="62"/>
      <c r="KCI32" s="62"/>
      <c r="KCJ32" s="62"/>
      <c r="KCK32" s="62"/>
      <c r="KCL32" s="62"/>
      <c r="KCM32" s="62"/>
      <c r="KCN32" s="62"/>
      <c r="KCO32" s="62"/>
      <c r="KCP32" s="62"/>
      <c r="KCQ32" s="62"/>
      <c r="KCR32" s="62"/>
      <c r="KCS32" s="62"/>
      <c r="KCT32" s="62"/>
      <c r="KCU32" s="62"/>
      <c r="KCV32" s="62"/>
      <c r="KCW32" s="62"/>
      <c r="KCX32" s="62"/>
      <c r="KCY32" s="62"/>
      <c r="KCZ32" s="62"/>
      <c r="KDA32" s="62"/>
      <c r="KDB32" s="62"/>
      <c r="KDC32" s="62"/>
      <c r="KDD32" s="62"/>
      <c r="KDE32" s="62"/>
      <c r="KDF32" s="62"/>
      <c r="KDG32" s="62"/>
      <c r="KDH32" s="62"/>
      <c r="KDI32" s="62"/>
      <c r="KDJ32" s="62"/>
      <c r="KDK32" s="62"/>
      <c r="KDL32" s="62"/>
      <c r="KDM32" s="62"/>
      <c r="KDN32" s="62"/>
      <c r="KDO32" s="62"/>
      <c r="KDP32" s="62"/>
      <c r="KDQ32" s="62"/>
      <c r="KDR32" s="62"/>
      <c r="KDS32" s="62"/>
      <c r="KDT32" s="62"/>
      <c r="KDU32" s="62"/>
      <c r="KDV32" s="62"/>
      <c r="KDW32" s="62"/>
      <c r="KDX32" s="62"/>
      <c r="KDY32" s="62"/>
      <c r="KDZ32" s="62"/>
      <c r="KEA32" s="62"/>
      <c r="KEB32" s="62"/>
      <c r="KEC32" s="62"/>
      <c r="KED32" s="62"/>
      <c r="KEE32" s="62"/>
      <c r="KEF32" s="62"/>
      <c r="KEG32" s="62"/>
      <c r="KEH32" s="62"/>
      <c r="KEI32" s="62"/>
      <c r="KEJ32" s="62"/>
      <c r="KEK32" s="62"/>
      <c r="KEL32" s="62"/>
      <c r="KEM32" s="62"/>
      <c r="KEN32" s="62"/>
      <c r="KEO32" s="62"/>
      <c r="KEP32" s="62"/>
      <c r="KEQ32" s="62"/>
      <c r="KER32" s="62"/>
      <c r="KES32" s="62"/>
      <c r="KET32" s="62"/>
      <c r="KEU32" s="62"/>
      <c r="KEV32" s="62"/>
      <c r="KEW32" s="62"/>
      <c r="KEX32" s="62"/>
      <c r="KEY32" s="62"/>
      <c r="KEZ32" s="62"/>
      <c r="KFA32" s="62"/>
      <c r="KFB32" s="62"/>
      <c r="KFC32" s="62"/>
      <c r="KFD32" s="62"/>
      <c r="KFE32" s="62"/>
      <c r="KFF32" s="62"/>
      <c r="KFG32" s="62"/>
      <c r="KFH32" s="62"/>
      <c r="KFI32" s="62"/>
      <c r="KFJ32" s="62"/>
      <c r="KFK32" s="62"/>
      <c r="KFL32" s="62"/>
      <c r="KFM32" s="62"/>
      <c r="KFN32" s="62"/>
      <c r="KFO32" s="62"/>
      <c r="KFP32" s="62"/>
      <c r="KFQ32" s="62"/>
      <c r="KFR32" s="62"/>
      <c r="KFS32" s="62"/>
      <c r="KFT32" s="62"/>
      <c r="KFU32" s="62"/>
      <c r="KFV32" s="62"/>
      <c r="KFW32" s="62"/>
      <c r="KFX32" s="62"/>
      <c r="KFY32" s="62"/>
      <c r="KFZ32" s="62"/>
      <c r="KGA32" s="62"/>
      <c r="KGB32" s="62"/>
      <c r="KGC32" s="62"/>
      <c r="KGD32" s="62"/>
      <c r="KGE32" s="62"/>
      <c r="KGF32" s="62"/>
      <c r="KGG32" s="62"/>
      <c r="KGH32" s="62"/>
      <c r="KGI32" s="62"/>
      <c r="KGJ32" s="62"/>
      <c r="KGK32" s="62"/>
      <c r="KGL32" s="62"/>
      <c r="KGM32" s="62"/>
      <c r="KGN32" s="62"/>
      <c r="KGO32" s="62"/>
      <c r="KGP32" s="62"/>
      <c r="KGQ32" s="62"/>
      <c r="KGR32" s="62"/>
      <c r="KGS32" s="62"/>
      <c r="KGT32" s="62"/>
      <c r="KGU32" s="62"/>
      <c r="KGV32" s="62"/>
      <c r="KGW32" s="62"/>
      <c r="KGX32" s="62"/>
      <c r="KGY32" s="62"/>
      <c r="KGZ32" s="62"/>
      <c r="KHA32" s="62"/>
      <c r="KHB32" s="62"/>
      <c r="KHC32" s="62"/>
      <c r="KHD32" s="62"/>
      <c r="KHE32" s="62"/>
      <c r="KHF32" s="62"/>
      <c r="KHG32" s="62"/>
      <c r="KHH32" s="62"/>
      <c r="KHI32" s="62"/>
      <c r="KHJ32" s="62"/>
      <c r="KHK32" s="62"/>
      <c r="KHL32" s="62"/>
      <c r="KHM32" s="62"/>
      <c r="KHN32" s="62"/>
      <c r="KHO32" s="62"/>
      <c r="KHP32" s="62"/>
      <c r="KHQ32" s="62"/>
      <c r="KHR32" s="62"/>
      <c r="KHS32" s="62"/>
      <c r="KHT32" s="62"/>
      <c r="KHU32" s="62"/>
      <c r="KHV32" s="62"/>
      <c r="KHW32" s="62"/>
      <c r="KHX32" s="62"/>
      <c r="KHY32" s="62"/>
      <c r="KHZ32" s="62"/>
      <c r="KIA32" s="62"/>
      <c r="KIB32" s="62"/>
      <c r="KIC32" s="62"/>
      <c r="KID32" s="62"/>
      <c r="KIE32" s="62"/>
      <c r="KIF32" s="62"/>
      <c r="KIG32" s="62"/>
      <c r="KIH32" s="62"/>
      <c r="KII32" s="62"/>
      <c r="KIJ32" s="62"/>
      <c r="KIK32" s="62"/>
      <c r="KIL32" s="62"/>
      <c r="KIM32" s="62"/>
      <c r="KIN32" s="62"/>
      <c r="KIO32" s="62"/>
      <c r="KIP32" s="62"/>
      <c r="KIQ32" s="62"/>
      <c r="KIR32" s="62"/>
      <c r="KIS32" s="62"/>
      <c r="KIT32" s="62"/>
      <c r="KIU32" s="62"/>
      <c r="KIV32" s="62"/>
      <c r="KIW32" s="62"/>
      <c r="KIX32" s="62"/>
      <c r="KIY32" s="62"/>
      <c r="KIZ32" s="62"/>
      <c r="KJA32" s="62"/>
      <c r="KJB32" s="62"/>
      <c r="KJC32" s="62"/>
      <c r="KJD32" s="62"/>
      <c r="KJE32" s="62"/>
      <c r="KJF32" s="62"/>
      <c r="KJG32" s="62"/>
      <c r="KJH32" s="62"/>
      <c r="KJI32" s="62"/>
      <c r="KJJ32" s="62"/>
      <c r="KJK32" s="62"/>
      <c r="KJL32" s="62"/>
      <c r="KJM32" s="62"/>
      <c r="KJN32" s="62"/>
      <c r="KJO32" s="62"/>
      <c r="KJP32" s="62"/>
      <c r="KJQ32" s="62"/>
      <c r="KJR32" s="62"/>
      <c r="KJS32" s="62"/>
      <c r="KJT32" s="62"/>
      <c r="KJU32" s="62"/>
      <c r="KJV32" s="62"/>
      <c r="KJW32" s="62"/>
      <c r="KJX32" s="62"/>
      <c r="KJY32" s="62"/>
      <c r="KJZ32" s="62"/>
      <c r="KKA32" s="62"/>
      <c r="KKB32" s="62"/>
      <c r="KKC32" s="62"/>
      <c r="KKD32" s="62"/>
      <c r="KKE32" s="62"/>
      <c r="KKF32" s="62"/>
      <c r="KKG32" s="62"/>
      <c r="KKH32" s="62"/>
      <c r="KKI32" s="62"/>
      <c r="KKJ32" s="62"/>
      <c r="KKK32" s="62"/>
      <c r="KKL32" s="62"/>
      <c r="KKM32" s="62"/>
      <c r="KKN32" s="62"/>
      <c r="KKO32" s="62"/>
      <c r="KKP32" s="62"/>
      <c r="KKQ32" s="62"/>
      <c r="KKR32" s="62"/>
      <c r="KKS32" s="62"/>
      <c r="KKT32" s="62"/>
      <c r="KKU32" s="62"/>
      <c r="KKV32" s="62"/>
      <c r="KKW32" s="62"/>
      <c r="KKX32" s="62"/>
      <c r="KKY32" s="62"/>
      <c r="KKZ32" s="62"/>
      <c r="KLA32" s="62"/>
      <c r="KLB32" s="62"/>
      <c r="KLC32" s="62"/>
      <c r="KLD32" s="62"/>
      <c r="KLE32" s="62"/>
      <c r="KLF32" s="62"/>
      <c r="KLG32" s="62"/>
      <c r="KLH32" s="62"/>
      <c r="KLI32" s="62"/>
      <c r="KLJ32" s="62"/>
      <c r="KLK32" s="62"/>
      <c r="KLL32" s="62"/>
      <c r="KLM32" s="62"/>
      <c r="KLN32" s="62"/>
      <c r="KLO32" s="62"/>
      <c r="KLP32" s="62"/>
      <c r="KLQ32" s="62"/>
      <c r="KLR32" s="62"/>
      <c r="KLS32" s="62"/>
      <c r="KLT32" s="62"/>
      <c r="KLU32" s="62"/>
      <c r="KLV32" s="62"/>
      <c r="KLW32" s="62"/>
      <c r="KLX32" s="62"/>
      <c r="KLY32" s="62"/>
      <c r="KLZ32" s="62"/>
      <c r="KMA32" s="62"/>
      <c r="KMB32" s="62"/>
      <c r="KMC32" s="62"/>
      <c r="KMD32" s="62"/>
      <c r="KME32" s="62"/>
      <c r="KMF32" s="62"/>
      <c r="KMG32" s="62"/>
      <c r="KMH32" s="62"/>
      <c r="KMI32" s="62"/>
      <c r="KMJ32" s="62"/>
      <c r="KMK32" s="62"/>
      <c r="KML32" s="62"/>
      <c r="KMM32" s="62"/>
      <c r="KMN32" s="62"/>
      <c r="KMO32" s="62"/>
      <c r="KMP32" s="62"/>
      <c r="KMQ32" s="62"/>
      <c r="KMR32" s="62"/>
      <c r="KMS32" s="62"/>
      <c r="KMT32" s="62"/>
      <c r="KMU32" s="62"/>
      <c r="KMV32" s="62"/>
      <c r="KMW32" s="62"/>
      <c r="KMX32" s="62"/>
      <c r="KMY32" s="62"/>
      <c r="KMZ32" s="62"/>
      <c r="KNA32" s="62"/>
      <c r="KNB32" s="62"/>
      <c r="KNC32" s="62"/>
      <c r="KND32" s="62"/>
      <c r="KNE32" s="62"/>
      <c r="KNF32" s="62"/>
      <c r="KNG32" s="62"/>
      <c r="KNH32" s="62"/>
      <c r="KNI32" s="62"/>
      <c r="KNJ32" s="62"/>
      <c r="KNK32" s="62"/>
      <c r="KNL32" s="62"/>
      <c r="KNM32" s="62"/>
      <c r="KNN32" s="62"/>
      <c r="KNO32" s="62"/>
      <c r="KNP32" s="62"/>
      <c r="KNQ32" s="62"/>
      <c r="KNR32" s="62"/>
      <c r="KNS32" s="62"/>
      <c r="KNT32" s="62"/>
      <c r="KNU32" s="62"/>
      <c r="KNV32" s="62"/>
      <c r="KNW32" s="62"/>
      <c r="KNX32" s="62"/>
      <c r="KNY32" s="62"/>
      <c r="KNZ32" s="62"/>
      <c r="KOA32" s="62"/>
      <c r="KOB32" s="62"/>
      <c r="KOC32" s="62"/>
      <c r="KOD32" s="62"/>
      <c r="KOE32" s="62"/>
      <c r="KOF32" s="62"/>
      <c r="KOG32" s="62"/>
      <c r="KOH32" s="62"/>
      <c r="KOI32" s="62"/>
      <c r="KOJ32" s="62"/>
      <c r="KOK32" s="62"/>
      <c r="KOL32" s="62"/>
      <c r="KOM32" s="62"/>
      <c r="KON32" s="62"/>
      <c r="KOO32" s="62"/>
      <c r="KOP32" s="62"/>
      <c r="KOQ32" s="62"/>
      <c r="KOR32" s="62"/>
      <c r="KOS32" s="62"/>
      <c r="KOT32" s="62"/>
      <c r="KOU32" s="62"/>
      <c r="KOV32" s="62"/>
      <c r="KOW32" s="62"/>
      <c r="KOX32" s="62"/>
      <c r="KOY32" s="62"/>
      <c r="KOZ32" s="62"/>
      <c r="KPA32" s="62"/>
      <c r="KPB32" s="62"/>
      <c r="KPC32" s="62"/>
      <c r="KPD32" s="62"/>
      <c r="KPE32" s="62"/>
      <c r="KPF32" s="62"/>
      <c r="KPG32" s="62"/>
      <c r="KPH32" s="62"/>
      <c r="KPI32" s="62"/>
      <c r="KPJ32" s="62"/>
      <c r="KPK32" s="62"/>
      <c r="KPL32" s="62"/>
      <c r="KPM32" s="62"/>
      <c r="KPN32" s="62"/>
      <c r="KPO32" s="62"/>
      <c r="KPP32" s="62"/>
      <c r="KPQ32" s="62"/>
      <c r="KPR32" s="62"/>
      <c r="KPS32" s="62"/>
      <c r="KPT32" s="62"/>
      <c r="KPU32" s="62"/>
      <c r="KPV32" s="62"/>
      <c r="KPW32" s="62"/>
      <c r="KPX32" s="62"/>
      <c r="KPY32" s="62"/>
      <c r="KPZ32" s="62"/>
      <c r="KQA32" s="62"/>
      <c r="KQB32" s="62"/>
      <c r="KQC32" s="62"/>
      <c r="KQD32" s="62"/>
      <c r="KQE32" s="62"/>
      <c r="KQF32" s="62"/>
      <c r="KQG32" s="62"/>
      <c r="KQH32" s="62"/>
      <c r="KQI32" s="62"/>
      <c r="KQJ32" s="62"/>
      <c r="KQK32" s="62"/>
      <c r="KQL32" s="62"/>
      <c r="KQM32" s="62"/>
      <c r="KQN32" s="62"/>
      <c r="KQO32" s="62"/>
      <c r="KQP32" s="62"/>
      <c r="KQQ32" s="62"/>
      <c r="KQR32" s="62"/>
      <c r="KQS32" s="62"/>
      <c r="KQT32" s="62"/>
      <c r="KQU32" s="62"/>
      <c r="KQV32" s="62"/>
      <c r="KQW32" s="62"/>
      <c r="KQX32" s="62"/>
      <c r="KQY32" s="62"/>
      <c r="KQZ32" s="62"/>
      <c r="KRA32" s="62"/>
      <c r="KRB32" s="62"/>
      <c r="KRC32" s="62"/>
      <c r="KRD32" s="62"/>
      <c r="KRE32" s="62"/>
      <c r="KRF32" s="62"/>
      <c r="KRG32" s="62"/>
      <c r="KRH32" s="62"/>
      <c r="KRI32" s="62"/>
      <c r="KRJ32" s="62"/>
      <c r="KRK32" s="62"/>
      <c r="KRL32" s="62"/>
      <c r="KRM32" s="62"/>
      <c r="KRN32" s="62"/>
      <c r="KRO32" s="62"/>
      <c r="KRP32" s="62"/>
      <c r="KRQ32" s="62"/>
      <c r="KRR32" s="62"/>
      <c r="KRS32" s="62"/>
      <c r="KRT32" s="62"/>
      <c r="KRU32" s="62"/>
      <c r="KRV32" s="62"/>
      <c r="KRW32" s="62"/>
      <c r="KRX32" s="62"/>
      <c r="KRY32" s="62"/>
      <c r="KRZ32" s="62"/>
      <c r="KSA32" s="62"/>
      <c r="KSB32" s="62"/>
      <c r="KSC32" s="62"/>
      <c r="KSD32" s="62"/>
      <c r="KSE32" s="62"/>
      <c r="KSF32" s="62"/>
      <c r="KSG32" s="62"/>
      <c r="KSH32" s="62"/>
      <c r="KSI32" s="62"/>
      <c r="KSJ32" s="62"/>
      <c r="KSK32" s="62"/>
      <c r="KSL32" s="62"/>
      <c r="KSM32" s="62"/>
      <c r="KSN32" s="62"/>
      <c r="KSO32" s="62"/>
      <c r="KSP32" s="62"/>
      <c r="KSQ32" s="62"/>
      <c r="KSR32" s="62"/>
      <c r="KSS32" s="62"/>
      <c r="KST32" s="62"/>
      <c r="KSU32" s="62"/>
      <c r="KSV32" s="62"/>
      <c r="KSW32" s="62"/>
      <c r="KSX32" s="62"/>
      <c r="KSY32" s="62"/>
      <c r="KSZ32" s="62"/>
      <c r="KTA32" s="62"/>
      <c r="KTB32" s="62"/>
      <c r="KTC32" s="62"/>
      <c r="KTD32" s="62"/>
      <c r="KTE32" s="62"/>
      <c r="KTF32" s="62"/>
      <c r="KTG32" s="62"/>
      <c r="KTH32" s="62"/>
      <c r="KTI32" s="62"/>
      <c r="KTJ32" s="62"/>
      <c r="KTK32" s="62"/>
      <c r="KTL32" s="62"/>
      <c r="KTM32" s="62"/>
      <c r="KTN32" s="62"/>
      <c r="KTO32" s="62"/>
      <c r="KTP32" s="62"/>
      <c r="KTQ32" s="62"/>
      <c r="KTR32" s="62"/>
      <c r="KTS32" s="62"/>
      <c r="KTT32" s="62"/>
      <c r="KTU32" s="62"/>
      <c r="KTV32" s="62"/>
      <c r="KTW32" s="62"/>
      <c r="KTX32" s="62"/>
      <c r="KTY32" s="62"/>
      <c r="KTZ32" s="62"/>
      <c r="KUA32" s="62"/>
      <c r="KUB32" s="62"/>
      <c r="KUC32" s="62"/>
      <c r="KUD32" s="62"/>
      <c r="KUE32" s="62"/>
      <c r="KUF32" s="62"/>
      <c r="KUG32" s="62"/>
      <c r="KUH32" s="62"/>
      <c r="KUI32" s="62"/>
      <c r="KUJ32" s="62"/>
      <c r="KUK32" s="62"/>
      <c r="KUL32" s="62"/>
      <c r="KUM32" s="62"/>
      <c r="KUN32" s="62"/>
      <c r="KUO32" s="62"/>
      <c r="KUP32" s="62"/>
      <c r="KUQ32" s="62"/>
      <c r="KUR32" s="62"/>
      <c r="KUS32" s="62"/>
      <c r="KUT32" s="62"/>
      <c r="KUU32" s="62"/>
      <c r="KUV32" s="62"/>
      <c r="KUW32" s="62"/>
      <c r="KUX32" s="62"/>
      <c r="KUY32" s="62"/>
      <c r="KUZ32" s="62"/>
      <c r="KVA32" s="62"/>
      <c r="KVB32" s="62"/>
      <c r="KVC32" s="62"/>
      <c r="KVD32" s="62"/>
      <c r="KVE32" s="62"/>
      <c r="KVF32" s="62"/>
      <c r="KVG32" s="62"/>
      <c r="KVH32" s="62"/>
      <c r="KVI32" s="62"/>
      <c r="KVJ32" s="62"/>
      <c r="KVK32" s="62"/>
      <c r="KVL32" s="62"/>
      <c r="KVM32" s="62"/>
      <c r="KVN32" s="62"/>
      <c r="KVO32" s="62"/>
      <c r="KVP32" s="62"/>
      <c r="KVQ32" s="62"/>
      <c r="KVR32" s="62"/>
      <c r="KVS32" s="62"/>
      <c r="KVT32" s="62"/>
      <c r="KVU32" s="62"/>
      <c r="KVV32" s="62"/>
      <c r="KVW32" s="62"/>
      <c r="KVX32" s="62"/>
      <c r="KVY32" s="62"/>
      <c r="KVZ32" s="62"/>
      <c r="KWA32" s="62"/>
      <c r="KWB32" s="62"/>
      <c r="KWC32" s="62"/>
      <c r="KWD32" s="62"/>
      <c r="KWE32" s="62"/>
      <c r="KWF32" s="62"/>
      <c r="KWG32" s="62"/>
      <c r="KWH32" s="62"/>
      <c r="KWI32" s="62"/>
      <c r="KWJ32" s="62"/>
      <c r="KWK32" s="62"/>
      <c r="KWL32" s="62"/>
      <c r="KWM32" s="62"/>
      <c r="KWN32" s="62"/>
      <c r="KWO32" s="62"/>
      <c r="KWP32" s="62"/>
      <c r="KWQ32" s="62"/>
      <c r="KWR32" s="62"/>
      <c r="KWS32" s="62"/>
      <c r="KWT32" s="62"/>
      <c r="KWU32" s="62"/>
      <c r="KWV32" s="62"/>
      <c r="KWW32" s="62"/>
      <c r="KWX32" s="62"/>
      <c r="KWY32" s="62"/>
      <c r="KWZ32" s="62"/>
      <c r="KXA32" s="62"/>
      <c r="KXB32" s="62"/>
      <c r="KXC32" s="62"/>
      <c r="KXD32" s="62"/>
      <c r="KXE32" s="62"/>
      <c r="KXF32" s="62"/>
      <c r="KXG32" s="62"/>
      <c r="KXH32" s="62"/>
      <c r="KXI32" s="62"/>
      <c r="KXJ32" s="62"/>
      <c r="KXK32" s="62"/>
      <c r="KXL32" s="62"/>
      <c r="KXM32" s="62"/>
      <c r="KXN32" s="62"/>
      <c r="KXO32" s="62"/>
      <c r="KXP32" s="62"/>
      <c r="KXQ32" s="62"/>
      <c r="KXR32" s="62"/>
      <c r="KXS32" s="62"/>
      <c r="KXT32" s="62"/>
      <c r="KXU32" s="62"/>
      <c r="KXV32" s="62"/>
      <c r="KXW32" s="62"/>
      <c r="KXX32" s="62"/>
      <c r="KXY32" s="62"/>
      <c r="KXZ32" s="62"/>
      <c r="KYA32" s="62"/>
      <c r="KYB32" s="62"/>
      <c r="KYC32" s="62"/>
      <c r="KYD32" s="62"/>
      <c r="KYE32" s="62"/>
      <c r="KYF32" s="62"/>
      <c r="KYG32" s="62"/>
      <c r="KYH32" s="62"/>
      <c r="KYI32" s="62"/>
      <c r="KYJ32" s="62"/>
      <c r="KYK32" s="62"/>
      <c r="KYL32" s="62"/>
      <c r="KYM32" s="62"/>
      <c r="KYN32" s="62"/>
      <c r="KYO32" s="62"/>
      <c r="KYP32" s="62"/>
      <c r="KYQ32" s="62"/>
      <c r="KYR32" s="62"/>
      <c r="KYS32" s="62"/>
      <c r="KYT32" s="62"/>
      <c r="KYU32" s="62"/>
      <c r="KYV32" s="62"/>
      <c r="KYW32" s="62"/>
      <c r="KYX32" s="62"/>
      <c r="KYY32" s="62"/>
      <c r="KYZ32" s="62"/>
      <c r="KZA32" s="62"/>
      <c r="KZB32" s="62"/>
      <c r="KZC32" s="62"/>
      <c r="KZD32" s="62"/>
      <c r="KZE32" s="62"/>
      <c r="KZF32" s="62"/>
      <c r="KZG32" s="62"/>
      <c r="KZH32" s="62"/>
      <c r="KZI32" s="62"/>
      <c r="KZJ32" s="62"/>
      <c r="KZK32" s="62"/>
      <c r="KZL32" s="62"/>
      <c r="KZM32" s="62"/>
      <c r="KZN32" s="62"/>
      <c r="KZO32" s="62"/>
      <c r="KZP32" s="62"/>
      <c r="KZQ32" s="62"/>
      <c r="KZR32" s="62"/>
      <c r="KZS32" s="62"/>
      <c r="KZT32" s="62"/>
      <c r="KZU32" s="62"/>
      <c r="KZV32" s="62"/>
      <c r="KZW32" s="62"/>
      <c r="KZX32" s="62"/>
      <c r="KZY32" s="62"/>
      <c r="KZZ32" s="62"/>
      <c r="LAA32" s="62"/>
      <c r="LAB32" s="62"/>
      <c r="LAC32" s="62"/>
      <c r="LAD32" s="62"/>
      <c r="LAE32" s="62"/>
      <c r="LAF32" s="62"/>
      <c r="LAG32" s="62"/>
      <c r="LAH32" s="62"/>
      <c r="LAI32" s="62"/>
      <c r="LAJ32" s="62"/>
      <c r="LAK32" s="62"/>
      <c r="LAL32" s="62"/>
      <c r="LAM32" s="62"/>
      <c r="LAN32" s="62"/>
      <c r="LAO32" s="62"/>
      <c r="LAP32" s="62"/>
      <c r="LAQ32" s="62"/>
      <c r="LAR32" s="62"/>
      <c r="LAS32" s="62"/>
      <c r="LAT32" s="62"/>
      <c r="LAU32" s="62"/>
      <c r="LAV32" s="62"/>
      <c r="LAW32" s="62"/>
      <c r="LAX32" s="62"/>
      <c r="LAY32" s="62"/>
      <c r="LAZ32" s="62"/>
      <c r="LBA32" s="62"/>
      <c r="LBB32" s="62"/>
      <c r="LBC32" s="62"/>
      <c r="LBD32" s="62"/>
      <c r="LBE32" s="62"/>
      <c r="LBF32" s="62"/>
      <c r="LBG32" s="62"/>
      <c r="LBH32" s="62"/>
      <c r="LBI32" s="62"/>
      <c r="LBJ32" s="62"/>
      <c r="LBK32" s="62"/>
      <c r="LBL32" s="62"/>
      <c r="LBM32" s="62"/>
      <c r="LBN32" s="62"/>
      <c r="LBO32" s="62"/>
      <c r="LBP32" s="62"/>
      <c r="LBQ32" s="62"/>
      <c r="LBR32" s="62"/>
      <c r="LBS32" s="62"/>
      <c r="LBT32" s="62"/>
      <c r="LBU32" s="62"/>
      <c r="LBV32" s="62"/>
      <c r="LBW32" s="62"/>
      <c r="LBX32" s="62"/>
      <c r="LBY32" s="62"/>
      <c r="LBZ32" s="62"/>
      <c r="LCA32" s="62"/>
      <c r="LCB32" s="62"/>
      <c r="LCC32" s="62"/>
      <c r="LCD32" s="62"/>
      <c r="LCE32" s="62"/>
      <c r="LCF32" s="62"/>
      <c r="LCG32" s="62"/>
      <c r="LCH32" s="62"/>
      <c r="LCI32" s="62"/>
      <c r="LCJ32" s="62"/>
      <c r="LCK32" s="62"/>
      <c r="LCL32" s="62"/>
      <c r="LCM32" s="62"/>
      <c r="LCN32" s="62"/>
      <c r="LCO32" s="62"/>
      <c r="LCP32" s="62"/>
      <c r="LCQ32" s="62"/>
      <c r="LCR32" s="62"/>
      <c r="LCS32" s="62"/>
      <c r="LCT32" s="62"/>
      <c r="LCU32" s="62"/>
      <c r="LCV32" s="62"/>
      <c r="LCW32" s="62"/>
      <c r="LCX32" s="62"/>
      <c r="LCY32" s="62"/>
      <c r="LCZ32" s="62"/>
      <c r="LDA32" s="62"/>
      <c r="LDB32" s="62"/>
      <c r="LDC32" s="62"/>
      <c r="LDD32" s="62"/>
      <c r="LDE32" s="62"/>
      <c r="LDF32" s="62"/>
      <c r="LDG32" s="62"/>
      <c r="LDH32" s="62"/>
      <c r="LDI32" s="62"/>
      <c r="LDJ32" s="62"/>
      <c r="LDK32" s="62"/>
      <c r="LDL32" s="62"/>
      <c r="LDM32" s="62"/>
      <c r="LDN32" s="62"/>
      <c r="LDO32" s="62"/>
      <c r="LDP32" s="62"/>
      <c r="LDQ32" s="62"/>
      <c r="LDR32" s="62"/>
      <c r="LDS32" s="62"/>
      <c r="LDT32" s="62"/>
      <c r="LDU32" s="62"/>
      <c r="LDV32" s="62"/>
      <c r="LDW32" s="62"/>
      <c r="LDX32" s="62"/>
      <c r="LDY32" s="62"/>
      <c r="LDZ32" s="62"/>
      <c r="LEA32" s="62"/>
      <c r="LEB32" s="62"/>
      <c r="LEC32" s="62"/>
      <c r="LED32" s="62"/>
      <c r="LEE32" s="62"/>
      <c r="LEF32" s="62"/>
      <c r="LEG32" s="62"/>
      <c r="LEH32" s="62"/>
      <c r="LEI32" s="62"/>
      <c r="LEJ32" s="62"/>
      <c r="LEK32" s="62"/>
      <c r="LEL32" s="62"/>
      <c r="LEM32" s="62"/>
      <c r="LEN32" s="62"/>
      <c r="LEO32" s="62"/>
      <c r="LEP32" s="62"/>
      <c r="LEQ32" s="62"/>
      <c r="LER32" s="62"/>
      <c r="LES32" s="62"/>
      <c r="LET32" s="62"/>
      <c r="LEU32" s="62"/>
      <c r="LEV32" s="62"/>
      <c r="LEW32" s="62"/>
      <c r="LEX32" s="62"/>
      <c r="LEY32" s="62"/>
      <c r="LEZ32" s="62"/>
      <c r="LFA32" s="62"/>
      <c r="LFB32" s="62"/>
      <c r="LFC32" s="62"/>
      <c r="LFD32" s="62"/>
      <c r="LFE32" s="62"/>
      <c r="LFF32" s="62"/>
      <c r="LFG32" s="62"/>
      <c r="LFH32" s="62"/>
      <c r="LFI32" s="62"/>
      <c r="LFJ32" s="62"/>
      <c r="LFK32" s="62"/>
      <c r="LFL32" s="62"/>
      <c r="LFM32" s="62"/>
      <c r="LFN32" s="62"/>
      <c r="LFO32" s="62"/>
      <c r="LFP32" s="62"/>
      <c r="LFQ32" s="62"/>
      <c r="LFR32" s="62"/>
      <c r="LFS32" s="62"/>
      <c r="LFT32" s="62"/>
      <c r="LFU32" s="62"/>
      <c r="LFV32" s="62"/>
      <c r="LFW32" s="62"/>
      <c r="LFX32" s="62"/>
      <c r="LFY32" s="62"/>
      <c r="LFZ32" s="62"/>
      <c r="LGA32" s="62"/>
      <c r="LGB32" s="62"/>
      <c r="LGC32" s="62"/>
      <c r="LGD32" s="62"/>
      <c r="LGE32" s="62"/>
      <c r="LGF32" s="62"/>
      <c r="LGG32" s="62"/>
      <c r="LGH32" s="62"/>
      <c r="LGI32" s="62"/>
      <c r="LGJ32" s="62"/>
      <c r="LGK32" s="62"/>
      <c r="LGL32" s="62"/>
      <c r="LGM32" s="62"/>
      <c r="LGN32" s="62"/>
      <c r="LGO32" s="62"/>
      <c r="LGP32" s="62"/>
      <c r="LGQ32" s="62"/>
      <c r="LGR32" s="62"/>
      <c r="LGS32" s="62"/>
      <c r="LGT32" s="62"/>
      <c r="LGU32" s="62"/>
      <c r="LGV32" s="62"/>
      <c r="LGW32" s="62"/>
      <c r="LGX32" s="62"/>
      <c r="LGY32" s="62"/>
      <c r="LGZ32" s="62"/>
      <c r="LHA32" s="62"/>
      <c r="LHB32" s="62"/>
      <c r="LHC32" s="62"/>
      <c r="LHD32" s="62"/>
      <c r="LHE32" s="62"/>
      <c r="LHF32" s="62"/>
      <c r="LHG32" s="62"/>
      <c r="LHH32" s="62"/>
      <c r="LHI32" s="62"/>
      <c r="LHJ32" s="62"/>
      <c r="LHK32" s="62"/>
      <c r="LHL32" s="62"/>
      <c r="LHM32" s="62"/>
      <c r="LHN32" s="62"/>
      <c r="LHO32" s="62"/>
      <c r="LHP32" s="62"/>
      <c r="LHQ32" s="62"/>
      <c r="LHR32" s="62"/>
      <c r="LHS32" s="62"/>
      <c r="LHT32" s="62"/>
      <c r="LHU32" s="62"/>
      <c r="LHV32" s="62"/>
      <c r="LHW32" s="62"/>
      <c r="LHX32" s="62"/>
      <c r="LHY32" s="62"/>
      <c r="LHZ32" s="62"/>
      <c r="LIA32" s="62"/>
      <c r="LIB32" s="62"/>
      <c r="LIC32" s="62"/>
      <c r="LID32" s="62"/>
      <c r="LIE32" s="62"/>
      <c r="LIF32" s="62"/>
      <c r="LIG32" s="62"/>
      <c r="LIH32" s="62"/>
      <c r="LII32" s="62"/>
      <c r="LIJ32" s="62"/>
      <c r="LIK32" s="62"/>
      <c r="LIL32" s="62"/>
      <c r="LIM32" s="62"/>
      <c r="LIN32" s="62"/>
      <c r="LIO32" s="62"/>
      <c r="LIP32" s="62"/>
      <c r="LIQ32" s="62"/>
      <c r="LIR32" s="62"/>
      <c r="LIS32" s="62"/>
      <c r="LIT32" s="62"/>
      <c r="LIU32" s="62"/>
      <c r="LIV32" s="62"/>
      <c r="LIW32" s="62"/>
      <c r="LIX32" s="62"/>
      <c r="LIY32" s="62"/>
      <c r="LIZ32" s="62"/>
      <c r="LJA32" s="62"/>
      <c r="LJB32" s="62"/>
      <c r="LJC32" s="62"/>
      <c r="LJD32" s="62"/>
      <c r="LJE32" s="62"/>
      <c r="LJF32" s="62"/>
      <c r="LJG32" s="62"/>
      <c r="LJH32" s="62"/>
      <c r="LJI32" s="62"/>
      <c r="LJJ32" s="62"/>
      <c r="LJK32" s="62"/>
      <c r="LJL32" s="62"/>
      <c r="LJM32" s="62"/>
      <c r="LJN32" s="62"/>
      <c r="LJO32" s="62"/>
      <c r="LJP32" s="62"/>
      <c r="LJQ32" s="62"/>
      <c r="LJR32" s="62"/>
      <c r="LJS32" s="62"/>
      <c r="LJT32" s="62"/>
      <c r="LJU32" s="62"/>
      <c r="LJV32" s="62"/>
      <c r="LJW32" s="62"/>
      <c r="LJX32" s="62"/>
      <c r="LJY32" s="62"/>
      <c r="LJZ32" s="62"/>
      <c r="LKA32" s="62"/>
      <c r="LKB32" s="62"/>
      <c r="LKC32" s="62"/>
      <c r="LKD32" s="62"/>
      <c r="LKE32" s="62"/>
      <c r="LKF32" s="62"/>
      <c r="LKG32" s="62"/>
      <c r="LKH32" s="62"/>
      <c r="LKI32" s="62"/>
      <c r="LKJ32" s="62"/>
      <c r="LKK32" s="62"/>
      <c r="LKL32" s="62"/>
      <c r="LKM32" s="62"/>
      <c r="LKN32" s="62"/>
      <c r="LKO32" s="62"/>
      <c r="LKP32" s="62"/>
      <c r="LKQ32" s="62"/>
      <c r="LKR32" s="62"/>
      <c r="LKS32" s="62"/>
      <c r="LKT32" s="62"/>
      <c r="LKU32" s="62"/>
      <c r="LKV32" s="62"/>
      <c r="LKW32" s="62"/>
      <c r="LKX32" s="62"/>
      <c r="LKY32" s="62"/>
      <c r="LKZ32" s="62"/>
      <c r="LLA32" s="62"/>
      <c r="LLB32" s="62"/>
      <c r="LLC32" s="62"/>
      <c r="LLD32" s="62"/>
      <c r="LLE32" s="62"/>
      <c r="LLF32" s="62"/>
      <c r="LLG32" s="62"/>
      <c r="LLH32" s="62"/>
      <c r="LLI32" s="62"/>
      <c r="LLJ32" s="62"/>
      <c r="LLK32" s="62"/>
      <c r="LLL32" s="62"/>
      <c r="LLM32" s="62"/>
      <c r="LLN32" s="62"/>
      <c r="LLO32" s="62"/>
      <c r="LLP32" s="62"/>
      <c r="LLQ32" s="62"/>
      <c r="LLR32" s="62"/>
      <c r="LLS32" s="62"/>
      <c r="LLT32" s="62"/>
      <c r="LLU32" s="62"/>
      <c r="LLV32" s="62"/>
      <c r="LLW32" s="62"/>
      <c r="LLX32" s="62"/>
      <c r="LLY32" s="62"/>
      <c r="LLZ32" s="62"/>
      <c r="LMA32" s="62"/>
      <c r="LMB32" s="62"/>
      <c r="LMC32" s="62"/>
      <c r="LMD32" s="62"/>
      <c r="LME32" s="62"/>
      <c r="LMF32" s="62"/>
      <c r="LMG32" s="62"/>
      <c r="LMH32" s="62"/>
      <c r="LMI32" s="62"/>
      <c r="LMJ32" s="62"/>
      <c r="LMK32" s="62"/>
      <c r="LML32" s="62"/>
      <c r="LMM32" s="62"/>
      <c r="LMN32" s="62"/>
      <c r="LMO32" s="62"/>
      <c r="LMP32" s="62"/>
      <c r="LMQ32" s="62"/>
      <c r="LMR32" s="62"/>
      <c r="LMS32" s="62"/>
      <c r="LMT32" s="62"/>
      <c r="LMU32" s="62"/>
      <c r="LMV32" s="62"/>
      <c r="LMW32" s="62"/>
      <c r="LMX32" s="62"/>
      <c r="LMY32" s="62"/>
      <c r="LMZ32" s="62"/>
      <c r="LNA32" s="62"/>
      <c r="LNB32" s="62"/>
      <c r="LNC32" s="62"/>
      <c r="LND32" s="62"/>
      <c r="LNE32" s="62"/>
      <c r="LNF32" s="62"/>
      <c r="LNG32" s="62"/>
      <c r="LNH32" s="62"/>
      <c r="LNI32" s="62"/>
      <c r="LNJ32" s="62"/>
      <c r="LNK32" s="62"/>
      <c r="LNL32" s="62"/>
      <c r="LNM32" s="62"/>
      <c r="LNN32" s="62"/>
      <c r="LNO32" s="62"/>
      <c r="LNP32" s="62"/>
      <c r="LNQ32" s="62"/>
      <c r="LNR32" s="62"/>
      <c r="LNS32" s="62"/>
      <c r="LNT32" s="62"/>
      <c r="LNU32" s="62"/>
      <c r="LNV32" s="62"/>
      <c r="LNW32" s="62"/>
      <c r="LNX32" s="62"/>
      <c r="LNY32" s="62"/>
      <c r="LNZ32" s="62"/>
      <c r="LOA32" s="62"/>
      <c r="LOB32" s="62"/>
      <c r="LOC32" s="62"/>
      <c r="LOD32" s="62"/>
      <c r="LOE32" s="62"/>
      <c r="LOF32" s="62"/>
      <c r="LOG32" s="62"/>
      <c r="LOH32" s="62"/>
      <c r="LOI32" s="62"/>
      <c r="LOJ32" s="62"/>
      <c r="LOK32" s="62"/>
      <c r="LOL32" s="62"/>
      <c r="LOM32" s="62"/>
      <c r="LON32" s="62"/>
      <c r="LOO32" s="62"/>
      <c r="LOP32" s="62"/>
      <c r="LOQ32" s="62"/>
      <c r="LOR32" s="62"/>
      <c r="LOS32" s="62"/>
      <c r="LOT32" s="62"/>
      <c r="LOU32" s="62"/>
      <c r="LOV32" s="62"/>
      <c r="LOW32" s="62"/>
      <c r="LOX32" s="62"/>
      <c r="LOY32" s="62"/>
      <c r="LOZ32" s="62"/>
      <c r="LPA32" s="62"/>
      <c r="LPB32" s="62"/>
      <c r="LPC32" s="62"/>
      <c r="LPD32" s="62"/>
      <c r="LPE32" s="62"/>
      <c r="LPF32" s="62"/>
      <c r="LPG32" s="62"/>
      <c r="LPH32" s="62"/>
      <c r="LPI32" s="62"/>
      <c r="LPJ32" s="62"/>
      <c r="LPK32" s="62"/>
      <c r="LPL32" s="62"/>
      <c r="LPM32" s="62"/>
      <c r="LPN32" s="62"/>
      <c r="LPO32" s="62"/>
      <c r="LPP32" s="62"/>
      <c r="LPQ32" s="62"/>
      <c r="LPR32" s="62"/>
      <c r="LPS32" s="62"/>
      <c r="LPT32" s="62"/>
      <c r="LPU32" s="62"/>
      <c r="LPV32" s="62"/>
      <c r="LPW32" s="62"/>
      <c r="LPX32" s="62"/>
      <c r="LPY32" s="62"/>
      <c r="LPZ32" s="62"/>
      <c r="LQA32" s="62"/>
      <c r="LQB32" s="62"/>
      <c r="LQC32" s="62"/>
      <c r="LQD32" s="62"/>
      <c r="LQE32" s="62"/>
      <c r="LQF32" s="62"/>
      <c r="LQG32" s="62"/>
      <c r="LQH32" s="62"/>
      <c r="LQI32" s="62"/>
      <c r="LQJ32" s="62"/>
      <c r="LQK32" s="62"/>
      <c r="LQL32" s="62"/>
      <c r="LQM32" s="62"/>
      <c r="LQN32" s="62"/>
      <c r="LQO32" s="62"/>
      <c r="LQP32" s="62"/>
      <c r="LQQ32" s="62"/>
      <c r="LQR32" s="62"/>
      <c r="LQS32" s="62"/>
      <c r="LQT32" s="62"/>
      <c r="LQU32" s="62"/>
      <c r="LQV32" s="62"/>
      <c r="LQW32" s="62"/>
      <c r="LQX32" s="62"/>
      <c r="LQY32" s="62"/>
      <c r="LQZ32" s="62"/>
      <c r="LRA32" s="62"/>
      <c r="LRB32" s="62"/>
      <c r="LRC32" s="62"/>
      <c r="LRD32" s="62"/>
      <c r="LRE32" s="62"/>
      <c r="LRF32" s="62"/>
      <c r="LRG32" s="62"/>
      <c r="LRH32" s="62"/>
      <c r="LRI32" s="62"/>
      <c r="LRJ32" s="62"/>
      <c r="LRK32" s="62"/>
      <c r="LRL32" s="62"/>
      <c r="LRM32" s="62"/>
      <c r="LRN32" s="62"/>
      <c r="LRO32" s="62"/>
      <c r="LRP32" s="62"/>
      <c r="LRQ32" s="62"/>
      <c r="LRR32" s="62"/>
      <c r="LRS32" s="62"/>
      <c r="LRT32" s="62"/>
      <c r="LRU32" s="62"/>
      <c r="LRV32" s="62"/>
      <c r="LRW32" s="62"/>
      <c r="LRX32" s="62"/>
      <c r="LRY32" s="62"/>
      <c r="LRZ32" s="62"/>
      <c r="LSA32" s="62"/>
      <c r="LSB32" s="62"/>
      <c r="LSC32" s="62"/>
      <c r="LSD32" s="62"/>
      <c r="LSE32" s="62"/>
      <c r="LSF32" s="62"/>
      <c r="LSG32" s="62"/>
      <c r="LSH32" s="62"/>
      <c r="LSI32" s="62"/>
      <c r="LSJ32" s="62"/>
      <c r="LSK32" s="62"/>
      <c r="LSL32" s="62"/>
      <c r="LSM32" s="62"/>
      <c r="LSN32" s="62"/>
      <c r="LSO32" s="62"/>
      <c r="LSP32" s="62"/>
      <c r="LSQ32" s="62"/>
      <c r="LSR32" s="62"/>
      <c r="LSS32" s="62"/>
      <c r="LST32" s="62"/>
      <c r="LSU32" s="62"/>
      <c r="LSV32" s="62"/>
      <c r="LSW32" s="62"/>
      <c r="LSX32" s="62"/>
      <c r="LSY32" s="62"/>
      <c r="LSZ32" s="62"/>
      <c r="LTA32" s="62"/>
      <c r="LTB32" s="62"/>
      <c r="LTC32" s="62"/>
      <c r="LTD32" s="62"/>
      <c r="LTE32" s="62"/>
      <c r="LTF32" s="62"/>
      <c r="LTG32" s="62"/>
      <c r="LTH32" s="62"/>
      <c r="LTI32" s="62"/>
      <c r="LTJ32" s="62"/>
      <c r="LTK32" s="62"/>
      <c r="LTL32" s="62"/>
      <c r="LTM32" s="62"/>
      <c r="LTN32" s="62"/>
      <c r="LTO32" s="62"/>
      <c r="LTP32" s="62"/>
      <c r="LTQ32" s="62"/>
      <c r="LTR32" s="62"/>
      <c r="LTS32" s="62"/>
      <c r="LTT32" s="62"/>
      <c r="LTU32" s="62"/>
      <c r="LTV32" s="62"/>
      <c r="LTW32" s="62"/>
      <c r="LTX32" s="62"/>
      <c r="LTY32" s="62"/>
      <c r="LTZ32" s="62"/>
      <c r="LUA32" s="62"/>
      <c r="LUB32" s="62"/>
      <c r="LUC32" s="62"/>
      <c r="LUD32" s="62"/>
      <c r="LUE32" s="62"/>
      <c r="LUF32" s="62"/>
      <c r="LUG32" s="62"/>
      <c r="LUH32" s="62"/>
      <c r="LUI32" s="62"/>
      <c r="LUJ32" s="62"/>
      <c r="LUK32" s="62"/>
      <c r="LUL32" s="62"/>
      <c r="LUM32" s="62"/>
      <c r="LUN32" s="62"/>
      <c r="LUO32" s="62"/>
      <c r="LUP32" s="62"/>
      <c r="LUQ32" s="62"/>
      <c r="LUR32" s="62"/>
      <c r="LUS32" s="62"/>
      <c r="LUT32" s="62"/>
      <c r="LUU32" s="62"/>
      <c r="LUV32" s="62"/>
      <c r="LUW32" s="62"/>
      <c r="LUX32" s="62"/>
      <c r="LUY32" s="62"/>
      <c r="LUZ32" s="62"/>
      <c r="LVA32" s="62"/>
      <c r="LVB32" s="62"/>
      <c r="LVC32" s="62"/>
      <c r="LVD32" s="62"/>
      <c r="LVE32" s="62"/>
      <c r="LVF32" s="62"/>
      <c r="LVG32" s="62"/>
      <c r="LVH32" s="62"/>
      <c r="LVI32" s="62"/>
      <c r="LVJ32" s="62"/>
      <c r="LVK32" s="62"/>
      <c r="LVL32" s="62"/>
      <c r="LVM32" s="62"/>
      <c r="LVN32" s="62"/>
      <c r="LVO32" s="62"/>
      <c r="LVP32" s="62"/>
      <c r="LVQ32" s="62"/>
      <c r="LVR32" s="62"/>
      <c r="LVS32" s="62"/>
      <c r="LVT32" s="62"/>
      <c r="LVU32" s="62"/>
      <c r="LVV32" s="62"/>
      <c r="LVW32" s="62"/>
      <c r="LVX32" s="62"/>
      <c r="LVY32" s="62"/>
      <c r="LVZ32" s="62"/>
      <c r="LWA32" s="62"/>
      <c r="LWB32" s="62"/>
      <c r="LWC32" s="62"/>
      <c r="LWD32" s="62"/>
      <c r="LWE32" s="62"/>
      <c r="LWF32" s="62"/>
      <c r="LWG32" s="62"/>
      <c r="LWH32" s="62"/>
      <c r="LWI32" s="62"/>
      <c r="LWJ32" s="62"/>
      <c r="LWK32" s="62"/>
      <c r="LWL32" s="62"/>
      <c r="LWM32" s="62"/>
      <c r="LWN32" s="62"/>
      <c r="LWO32" s="62"/>
      <c r="LWP32" s="62"/>
      <c r="LWQ32" s="62"/>
      <c r="LWR32" s="62"/>
      <c r="LWS32" s="62"/>
      <c r="LWT32" s="62"/>
      <c r="LWU32" s="62"/>
      <c r="LWV32" s="62"/>
      <c r="LWW32" s="62"/>
      <c r="LWX32" s="62"/>
      <c r="LWY32" s="62"/>
      <c r="LWZ32" s="62"/>
      <c r="LXA32" s="62"/>
      <c r="LXB32" s="62"/>
      <c r="LXC32" s="62"/>
      <c r="LXD32" s="62"/>
      <c r="LXE32" s="62"/>
      <c r="LXF32" s="62"/>
      <c r="LXG32" s="62"/>
      <c r="LXH32" s="62"/>
      <c r="LXI32" s="62"/>
      <c r="LXJ32" s="62"/>
      <c r="LXK32" s="62"/>
      <c r="LXL32" s="62"/>
      <c r="LXM32" s="62"/>
      <c r="LXN32" s="62"/>
      <c r="LXO32" s="62"/>
      <c r="LXP32" s="62"/>
      <c r="LXQ32" s="62"/>
      <c r="LXR32" s="62"/>
      <c r="LXS32" s="62"/>
      <c r="LXT32" s="62"/>
      <c r="LXU32" s="62"/>
      <c r="LXV32" s="62"/>
      <c r="LXW32" s="62"/>
      <c r="LXX32" s="62"/>
      <c r="LXY32" s="62"/>
      <c r="LXZ32" s="62"/>
      <c r="LYA32" s="62"/>
      <c r="LYB32" s="62"/>
      <c r="LYC32" s="62"/>
      <c r="LYD32" s="62"/>
      <c r="LYE32" s="62"/>
      <c r="LYF32" s="62"/>
      <c r="LYG32" s="62"/>
      <c r="LYH32" s="62"/>
      <c r="LYI32" s="62"/>
      <c r="LYJ32" s="62"/>
      <c r="LYK32" s="62"/>
      <c r="LYL32" s="62"/>
      <c r="LYM32" s="62"/>
      <c r="LYN32" s="62"/>
      <c r="LYO32" s="62"/>
      <c r="LYP32" s="62"/>
      <c r="LYQ32" s="62"/>
      <c r="LYR32" s="62"/>
      <c r="LYS32" s="62"/>
      <c r="LYT32" s="62"/>
      <c r="LYU32" s="62"/>
      <c r="LYV32" s="62"/>
      <c r="LYW32" s="62"/>
      <c r="LYX32" s="62"/>
      <c r="LYY32" s="62"/>
      <c r="LYZ32" s="62"/>
      <c r="LZA32" s="62"/>
      <c r="LZB32" s="62"/>
      <c r="LZC32" s="62"/>
      <c r="LZD32" s="62"/>
      <c r="LZE32" s="62"/>
      <c r="LZF32" s="62"/>
      <c r="LZG32" s="62"/>
      <c r="LZH32" s="62"/>
      <c r="LZI32" s="62"/>
      <c r="LZJ32" s="62"/>
      <c r="LZK32" s="62"/>
      <c r="LZL32" s="62"/>
      <c r="LZM32" s="62"/>
      <c r="LZN32" s="62"/>
      <c r="LZO32" s="62"/>
      <c r="LZP32" s="62"/>
      <c r="LZQ32" s="62"/>
      <c r="LZR32" s="62"/>
      <c r="LZS32" s="62"/>
      <c r="LZT32" s="62"/>
      <c r="LZU32" s="62"/>
      <c r="LZV32" s="62"/>
      <c r="LZW32" s="62"/>
      <c r="LZX32" s="62"/>
      <c r="LZY32" s="62"/>
      <c r="LZZ32" s="62"/>
      <c r="MAA32" s="62"/>
      <c r="MAB32" s="62"/>
      <c r="MAC32" s="62"/>
      <c r="MAD32" s="62"/>
      <c r="MAE32" s="62"/>
      <c r="MAF32" s="62"/>
      <c r="MAG32" s="62"/>
      <c r="MAH32" s="62"/>
      <c r="MAI32" s="62"/>
      <c r="MAJ32" s="62"/>
      <c r="MAK32" s="62"/>
      <c r="MAL32" s="62"/>
      <c r="MAM32" s="62"/>
      <c r="MAN32" s="62"/>
      <c r="MAO32" s="62"/>
      <c r="MAP32" s="62"/>
      <c r="MAQ32" s="62"/>
      <c r="MAR32" s="62"/>
      <c r="MAS32" s="62"/>
      <c r="MAT32" s="62"/>
      <c r="MAU32" s="62"/>
      <c r="MAV32" s="62"/>
      <c r="MAW32" s="62"/>
      <c r="MAX32" s="62"/>
      <c r="MAY32" s="62"/>
      <c r="MAZ32" s="62"/>
      <c r="MBA32" s="62"/>
      <c r="MBB32" s="62"/>
      <c r="MBC32" s="62"/>
      <c r="MBD32" s="62"/>
      <c r="MBE32" s="62"/>
      <c r="MBF32" s="62"/>
      <c r="MBG32" s="62"/>
      <c r="MBH32" s="62"/>
      <c r="MBI32" s="62"/>
      <c r="MBJ32" s="62"/>
      <c r="MBK32" s="62"/>
      <c r="MBL32" s="62"/>
      <c r="MBM32" s="62"/>
      <c r="MBN32" s="62"/>
      <c r="MBO32" s="62"/>
      <c r="MBP32" s="62"/>
      <c r="MBQ32" s="62"/>
      <c r="MBR32" s="62"/>
      <c r="MBS32" s="62"/>
      <c r="MBT32" s="62"/>
      <c r="MBU32" s="62"/>
      <c r="MBV32" s="62"/>
      <c r="MBW32" s="62"/>
      <c r="MBX32" s="62"/>
      <c r="MBY32" s="62"/>
      <c r="MBZ32" s="62"/>
      <c r="MCA32" s="62"/>
      <c r="MCB32" s="62"/>
      <c r="MCC32" s="62"/>
      <c r="MCD32" s="62"/>
      <c r="MCE32" s="62"/>
      <c r="MCF32" s="62"/>
      <c r="MCG32" s="62"/>
      <c r="MCH32" s="62"/>
      <c r="MCI32" s="62"/>
      <c r="MCJ32" s="62"/>
      <c r="MCK32" s="62"/>
      <c r="MCL32" s="62"/>
      <c r="MCM32" s="62"/>
      <c r="MCN32" s="62"/>
      <c r="MCO32" s="62"/>
      <c r="MCP32" s="62"/>
      <c r="MCQ32" s="62"/>
      <c r="MCR32" s="62"/>
      <c r="MCS32" s="62"/>
      <c r="MCT32" s="62"/>
      <c r="MCU32" s="62"/>
      <c r="MCV32" s="62"/>
      <c r="MCW32" s="62"/>
      <c r="MCX32" s="62"/>
      <c r="MCY32" s="62"/>
      <c r="MCZ32" s="62"/>
      <c r="MDA32" s="62"/>
      <c r="MDB32" s="62"/>
      <c r="MDC32" s="62"/>
      <c r="MDD32" s="62"/>
      <c r="MDE32" s="62"/>
      <c r="MDF32" s="62"/>
      <c r="MDG32" s="62"/>
      <c r="MDH32" s="62"/>
      <c r="MDI32" s="62"/>
      <c r="MDJ32" s="62"/>
      <c r="MDK32" s="62"/>
      <c r="MDL32" s="62"/>
      <c r="MDM32" s="62"/>
      <c r="MDN32" s="62"/>
      <c r="MDO32" s="62"/>
      <c r="MDP32" s="62"/>
      <c r="MDQ32" s="62"/>
      <c r="MDR32" s="62"/>
      <c r="MDS32" s="62"/>
      <c r="MDT32" s="62"/>
      <c r="MDU32" s="62"/>
      <c r="MDV32" s="62"/>
      <c r="MDW32" s="62"/>
      <c r="MDX32" s="62"/>
      <c r="MDY32" s="62"/>
      <c r="MDZ32" s="62"/>
      <c r="MEA32" s="62"/>
      <c r="MEB32" s="62"/>
      <c r="MEC32" s="62"/>
      <c r="MED32" s="62"/>
      <c r="MEE32" s="62"/>
      <c r="MEF32" s="62"/>
      <c r="MEG32" s="62"/>
      <c r="MEH32" s="62"/>
      <c r="MEI32" s="62"/>
      <c r="MEJ32" s="62"/>
      <c r="MEK32" s="62"/>
      <c r="MEL32" s="62"/>
      <c r="MEM32" s="62"/>
      <c r="MEN32" s="62"/>
      <c r="MEO32" s="62"/>
      <c r="MEP32" s="62"/>
      <c r="MEQ32" s="62"/>
      <c r="MER32" s="62"/>
      <c r="MES32" s="62"/>
      <c r="MET32" s="62"/>
      <c r="MEU32" s="62"/>
      <c r="MEV32" s="62"/>
      <c r="MEW32" s="62"/>
      <c r="MEX32" s="62"/>
      <c r="MEY32" s="62"/>
      <c r="MEZ32" s="62"/>
      <c r="MFA32" s="62"/>
      <c r="MFB32" s="62"/>
      <c r="MFC32" s="62"/>
      <c r="MFD32" s="62"/>
      <c r="MFE32" s="62"/>
      <c r="MFF32" s="62"/>
      <c r="MFG32" s="62"/>
      <c r="MFH32" s="62"/>
      <c r="MFI32" s="62"/>
      <c r="MFJ32" s="62"/>
      <c r="MFK32" s="62"/>
      <c r="MFL32" s="62"/>
      <c r="MFM32" s="62"/>
      <c r="MFN32" s="62"/>
      <c r="MFO32" s="62"/>
      <c r="MFP32" s="62"/>
      <c r="MFQ32" s="62"/>
      <c r="MFR32" s="62"/>
      <c r="MFS32" s="62"/>
      <c r="MFT32" s="62"/>
      <c r="MFU32" s="62"/>
      <c r="MFV32" s="62"/>
      <c r="MFW32" s="62"/>
      <c r="MFX32" s="62"/>
      <c r="MFY32" s="62"/>
      <c r="MFZ32" s="62"/>
      <c r="MGA32" s="62"/>
      <c r="MGB32" s="62"/>
      <c r="MGC32" s="62"/>
      <c r="MGD32" s="62"/>
      <c r="MGE32" s="62"/>
      <c r="MGF32" s="62"/>
      <c r="MGG32" s="62"/>
      <c r="MGH32" s="62"/>
      <c r="MGI32" s="62"/>
      <c r="MGJ32" s="62"/>
      <c r="MGK32" s="62"/>
      <c r="MGL32" s="62"/>
      <c r="MGM32" s="62"/>
      <c r="MGN32" s="62"/>
      <c r="MGO32" s="62"/>
      <c r="MGP32" s="62"/>
      <c r="MGQ32" s="62"/>
      <c r="MGR32" s="62"/>
      <c r="MGS32" s="62"/>
      <c r="MGT32" s="62"/>
      <c r="MGU32" s="62"/>
      <c r="MGV32" s="62"/>
      <c r="MGW32" s="62"/>
      <c r="MGX32" s="62"/>
      <c r="MGY32" s="62"/>
      <c r="MGZ32" s="62"/>
      <c r="MHA32" s="62"/>
      <c r="MHB32" s="62"/>
      <c r="MHC32" s="62"/>
      <c r="MHD32" s="62"/>
      <c r="MHE32" s="62"/>
      <c r="MHF32" s="62"/>
      <c r="MHG32" s="62"/>
      <c r="MHH32" s="62"/>
      <c r="MHI32" s="62"/>
      <c r="MHJ32" s="62"/>
      <c r="MHK32" s="62"/>
      <c r="MHL32" s="62"/>
      <c r="MHM32" s="62"/>
      <c r="MHN32" s="62"/>
      <c r="MHO32" s="62"/>
      <c r="MHP32" s="62"/>
      <c r="MHQ32" s="62"/>
      <c r="MHR32" s="62"/>
      <c r="MHS32" s="62"/>
      <c r="MHT32" s="62"/>
      <c r="MHU32" s="62"/>
      <c r="MHV32" s="62"/>
      <c r="MHW32" s="62"/>
      <c r="MHX32" s="62"/>
      <c r="MHY32" s="62"/>
      <c r="MHZ32" s="62"/>
      <c r="MIA32" s="62"/>
      <c r="MIB32" s="62"/>
      <c r="MIC32" s="62"/>
      <c r="MID32" s="62"/>
      <c r="MIE32" s="62"/>
      <c r="MIF32" s="62"/>
      <c r="MIG32" s="62"/>
      <c r="MIH32" s="62"/>
      <c r="MII32" s="62"/>
      <c r="MIJ32" s="62"/>
      <c r="MIK32" s="62"/>
      <c r="MIL32" s="62"/>
      <c r="MIM32" s="62"/>
      <c r="MIN32" s="62"/>
      <c r="MIO32" s="62"/>
      <c r="MIP32" s="62"/>
      <c r="MIQ32" s="62"/>
      <c r="MIR32" s="62"/>
      <c r="MIS32" s="62"/>
      <c r="MIT32" s="62"/>
      <c r="MIU32" s="62"/>
      <c r="MIV32" s="62"/>
      <c r="MIW32" s="62"/>
      <c r="MIX32" s="62"/>
      <c r="MIY32" s="62"/>
      <c r="MIZ32" s="62"/>
      <c r="MJA32" s="62"/>
      <c r="MJB32" s="62"/>
      <c r="MJC32" s="62"/>
      <c r="MJD32" s="62"/>
      <c r="MJE32" s="62"/>
      <c r="MJF32" s="62"/>
      <c r="MJG32" s="62"/>
      <c r="MJH32" s="62"/>
      <c r="MJI32" s="62"/>
      <c r="MJJ32" s="62"/>
      <c r="MJK32" s="62"/>
      <c r="MJL32" s="62"/>
      <c r="MJM32" s="62"/>
      <c r="MJN32" s="62"/>
      <c r="MJO32" s="62"/>
      <c r="MJP32" s="62"/>
      <c r="MJQ32" s="62"/>
      <c r="MJR32" s="62"/>
      <c r="MJS32" s="62"/>
      <c r="MJT32" s="62"/>
      <c r="MJU32" s="62"/>
      <c r="MJV32" s="62"/>
      <c r="MJW32" s="62"/>
      <c r="MJX32" s="62"/>
      <c r="MJY32" s="62"/>
      <c r="MJZ32" s="62"/>
      <c r="MKA32" s="62"/>
      <c r="MKB32" s="62"/>
      <c r="MKC32" s="62"/>
      <c r="MKD32" s="62"/>
      <c r="MKE32" s="62"/>
      <c r="MKF32" s="62"/>
      <c r="MKG32" s="62"/>
      <c r="MKH32" s="62"/>
      <c r="MKI32" s="62"/>
      <c r="MKJ32" s="62"/>
      <c r="MKK32" s="62"/>
      <c r="MKL32" s="62"/>
      <c r="MKM32" s="62"/>
      <c r="MKN32" s="62"/>
      <c r="MKO32" s="62"/>
      <c r="MKP32" s="62"/>
      <c r="MKQ32" s="62"/>
      <c r="MKR32" s="62"/>
      <c r="MKS32" s="62"/>
      <c r="MKT32" s="62"/>
      <c r="MKU32" s="62"/>
      <c r="MKV32" s="62"/>
      <c r="MKW32" s="62"/>
      <c r="MKX32" s="62"/>
      <c r="MKY32" s="62"/>
      <c r="MKZ32" s="62"/>
      <c r="MLA32" s="62"/>
      <c r="MLB32" s="62"/>
      <c r="MLC32" s="62"/>
      <c r="MLD32" s="62"/>
      <c r="MLE32" s="62"/>
      <c r="MLF32" s="62"/>
      <c r="MLG32" s="62"/>
      <c r="MLH32" s="62"/>
      <c r="MLI32" s="62"/>
      <c r="MLJ32" s="62"/>
      <c r="MLK32" s="62"/>
      <c r="MLL32" s="62"/>
      <c r="MLM32" s="62"/>
      <c r="MLN32" s="62"/>
      <c r="MLO32" s="62"/>
      <c r="MLP32" s="62"/>
      <c r="MLQ32" s="62"/>
      <c r="MLR32" s="62"/>
      <c r="MLS32" s="62"/>
      <c r="MLT32" s="62"/>
      <c r="MLU32" s="62"/>
      <c r="MLV32" s="62"/>
      <c r="MLW32" s="62"/>
      <c r="MLX32" s="62"/>
      <c r="MLY32" s="62"/>
      <c r="MLZ32" s="62"/>
      <c r="MMA32" s="62"/>
      <c r="MMB32" s="62"/>
      <c r="MMC32" s="62"/>
      <c r="MMD32" s="62"/>
      <c r="MME32" s="62"/>
      <c r="MMF32" s="62"/>
      <c r="MMG32" s="62"/>
      <c r="MMH32" s="62"/>
      <c r="MMI32" s="62"/>
      <c r="MMJ32" s="62"/>
      <c r="MMK32" s="62"/>
      <c r="MML32" s="62"/>
      <c r="MMM32" s="62"/>
      <c r="MMN32" s="62"/>
      <c r="MMO32" s="62"/>
      <c r="MMP32" s="62"/>
      <c r="MMQ32" s="62"/>
      <c r="MMR32" s="62"/>
      <c r="MMS32" s="62"/>
      <c r="MMT32" s="62"/>
      <c r="MMU32" s="62"/>
      <c r="MMV32" s="62"/>
      <c r="MMW32" s="62"/>
      <c r="MMX32" s="62"/>
      <c r="MMY32" s="62"/>
      <c r="MMZ32" s="62"/>
      <c r="MNA32" s="62"/>
      <c r="MNB32" s="62"/>
      <c r="MNC32" s="62"/>
      <c r="MND32" s="62"/>
      <c r="MNE32" s="62"/>
      <c r="MNF32" s="62"/>
      <c r="MNG32" s="62"/>
      <c r="MNH32" s="62"/>
      <c r="MNI32" s="62"/>
      <c r="MNJ32" s="62"/>
      <c r="MNK32" s="62"/>
      <c r="MNL32" s="62"/>
      <c r="MNM32" s="62"/>
      <c r="MNN32" s="62"/>
      <c r="MNO32" s="62"/>
      <c r="MNP32" s="62"/>
      <c r="MNQ32" s="62"/>
      <c r="MNR32" s="62"/>
      <c r="MNS32" s="62"/>
      <c r="MNT32" s="62"/>
      <c r="MNU32" s="62"/>
      <c r="MNV32" s="62"/>
      <c r="MNW32" s="62"/>
      <c r="MNX32" s="62"/>
      <c r="MNY32" s="62"/>
      <c r="MNZ32" s="62"/>
      <c r="MOA32" s="62"/>
      <c r="MOB32" s="62"/>
      <c r="MOC32" s="62"/>
      <c r="MOD32" s="62"/>
      <c r="MOE32" s="62"/>
      <c r="MOF32" s="62"/>
      <c r="MOG32" s="62"/>
      <c r="MOH32" s="62"/>
      <c r="MOI32" s="62"/>
      <c r="MOJ32" s="62"/>
      <c r="MOK32" s="62"/>
      <c r="MOL32" s="62"/>
      <c r="MOM32" s="62"/>
      <c r="MON32" s="62"/>
      <c r="MOO32" s="62"/>
      <c r="MOP32" s="62"/>
      <c r="MOQ32" s="62"/>
      <c r="MOR32" s="62"/>
      <c r="MOS32" s="62"/>
      <c r="MOT32" s="62"/>
      <c r="MOU32" s="62"/>
      <c r="MOV32" s="62"/>
      <c r="MOW32" s="62"/>
      <c r="MOX32" s="62"/>
      <c r="MOY32" s="62"/>
      <c r="MOZ32" s="62"/>
      <c r="MPA32" s="62"/>
      <c r="MPB32" s="62"/>
      <c r="MPC32" s="62"/>
      <c r="MPD32" s="62"/>
      <c r="MPE32" s="62"/>
      <c r="MPF32" s="62"/>
      <c r="MPG32" s="62"/>
      <c r="MPH32" s="62"/>
      <c r="MPI32" s="62"/>
      <c r="MPJ32" s="62"/>
      <c r="MPK32" s="62"/>
      <c r="MPL32" s="62"/>
      <c r="MPM32" s="62"/>
      <c r="MPN32" s="62"/>
      <c r="MPO32" s="62"/>
      <c r="MPP32" s="62"/>
      <c r="MPQ32" s="62"/>
      <c r="MPR32" s="62"/>
      <c r="MPS32" s="62"/>
      <c r="MPT32" s="62"/>
      <c r="MPU32" s="62"/>
      <c r="MPV32" s="62"/>
      <c r="MPW32" s="62"/>
      <c r="MPX32" s="62"/>
      <c r="MPY32" s="62"/>
      <c r="MPZ32" s="62"/>
      <c r="MQA32" s="62"/>
      <c r="MQB32" s="62"/>
      <c r="MQC32" s="62"/>
      <c r="MQD32" s="62"/>
      <c r="MQE32" s="62"/>
      <c r="MQF32" s="62"/>
      <c r="MQG32" s="62"/>
      <c r="MQH32" s="62"/>
      <c r="MQI32" s="62"/>
      <c r="MQJ32" s="62"/>
      <c r="MQK32" s="62"/>
      <c r="MQL32" s="62"/>
      <c r="MQM32" s="62"/>
      <c r="MQN32" s="62"/>
      <c r="MQO32" s="62"/>
      <c r="MQP32" s="62"/>
      <c r="MQQ32" s="62"/>
      <c r="MQR32" s="62"/>
      <c r="MQS32" s="62"/>
      <c r="MQT32" s="62"/>
      <c r="MQU32" s="62"/>
      <c r="MQV32" s="62"/>
      <c r="MQW32" s="62"/>
      <c r="MQX32" s="62"/>
      <c r="MQY32" s="62"/>
      <c r="MQZ32" s="62"/>
      <c r="MRA32" s="62"/>
      <c r="MRB32" s="62"/>
      <c r="MRC32" s="62"/>
      <c r="MRD32" s="62"/>
      <c r="MRE32" s="62"/>
      <c r="MRF32" s="62"/>
      <c r="MRG32" s="62"/>
      <c r="MRH32" s="62"/>
      <c r="MRI32" s="62"/>
      <c r="MRJ32" s="62"/>
      <c r="MRK32" s="62"/>
      <c r="MRL32" s="62"/>
      <c r="MRM32" s="62"/>
      <c r="MRN32" s="62"/>
      <c r="MRO32" s="62"/>
      <c r="MRP32" s="62"/>
      <c r="MRQ32" s="62"/>
      <c r="MRR32" s="62"/>
      <c r="MRS32" s="62"/>
      <c r="MRT32" s="62"/>
      <c r="MRU32" s="62"/>
      <c r="MRV32" s="62"/>
      <c r="MRW32" s="62"/>
      <c r="MRX32" s="62"/>
      <c r="MRY32" s="62"/>
      <c r="MRZ32" s="62"/>
      <c r="MSA32" s="62"/>
      <c r="MSB32" s="62"/>
      <c r="MSC32" s="62"/>
      <c r="MSD32" s="62"/>
      <c r="MSE32" s="62"/>
      <c r="MSF32" s="62"/>
      <c r="MSG32" s="62"/>
      <c r="MSH32" s="62"/>
      <c r="MSI32" s="62"/>
      <c r="MSJ32" s="62"/>
      <c r="MSK32" s="62"/>
      <c r="MSL32" s="62"/>
      <c r="MSM32" s="62"/>
      <c r="MSN32" s="62"/>
      <c r="MSO32" s="62"/>
      <c r="MSP32" s="62"/>
      <c r="MSQ32" s="62"/>
      <c r="MSR32" s="62"/>
      <c r="MSS32" s="62"/>
      <c r="MST32" s="62"/>
      <c r="MSU32" s="62"/>
      <c r="MSV32" s="62"/>
      <c r="MSW32" s="62"/>
      <c r="MSX32" s="62"/>
      <c r="MSY32" s="62"/>
      <c r="MSZ32" s="62"/>
      <c r="MTA32" s="62"/>
      <c r="MTB32" s="62"/>
      <c r="MTC32" s="62"/>
      <c r="MTD32" s="62"/>
      <c r="MTE32" s="62"/>
      <c r="MTF32" s="62"/>
      <c r="MTG32" s="62"/>
      <c r="MTH32" s="62"/>
      <c r="MTI32" s="62"/>
      <c r="MTJ32" s="62"/>
      <c r="MTK32" s="62"/>
      <c r="MTL32" s="62"/>
      <c r="MTM32" s="62"/>
      <c r="MTN32" s="62"/>
      <c r="MTO32" s="62"/>
      <c r="MTP32" s="62"/>
      <c r="MTQ32" s="62"/>
      <c r="MTR32" s="62"/>
      <c r="MTS32" s="62"/>
      <c r="MTT32" s="62"/>
      <c r="MTU32" s="62"/>
      <c r="MTV32" s="62"/>
      <c r="MTW32" s="62"/>
      <c r="MTX32" s="62"/>
      <c r="MTY32" s="62"/>
      <c r="MTZ32" s="62"/>
      <c r="MUA32" s="62"/>
      <c r="MUB32" s="62"/>
      <c r="MUC32" s="62"/>
      <c r="MUD32" s="62"/>
      <c r="MUE32" s="62"/>
      <c r="MUF32" s="62"/>
      <c r="MUG32" s="62"/>
      <c r="MUH32" s="62"/>
      <c r="MUI32" s="62"/>
      <c r="MUJ32" s="62"/>
      <c r="MUK32" s="62"/>
      <c r="MUL32" s="62"/>
      <c r="MUM32" s="62"/>
      <c r="MUN32" s="62"/>
      <c r="MUO32" s="62"/>
      <c r="MUP32" s="62"/>
      <c r="MUQ32" s="62"/>
      <c r="MUR32" s="62"/>
      <c r="MUS32" s="62"/>
      <c r="MUT32" s="62"/>
      <c r="MUU32" s="62"/>
      <c r="MUV32" s="62"/>
      <c r="MUW32" s="62"/>
      <c r="MUX32" s="62"/>
      <c r="MUY32" s="62"/>
      <c r="MUZ32" s="62"/>
      <c r="MVA32" s="62"/>
      <c r="MVB32" s="62"/>
      <c r="MVC32" s="62"/>
      <c r="MVD32" s="62"/>
      <c r="MVE32" s="62"/>
      <c r="MVF32" s="62"/>
      <c r="MVG32" s="62"/>
      <c r="MVH32" s="62"/>
      <c r="MVI32" s="62"/>
      <c r="MVJ32" s="62"/>
      <c r="MVK32" s="62"/>
      <c r="MVL32" s="62"/>
      <c r="MVM32" s="62"/>
      <c r="MVN32" s="62"/>
      <c r="MVO32" s="62"/>
      <c r="MVP32" s="62"/>
      <c r="MVQ32" s="62"/>
      <c r="MVR32" s="62"/>
      <c r="MVS32" s="62"/>
      <c r="MVT32" s="62"/>
      <c r="MVU32" s="62"/>
      <c r="MVV32" s="62"/>
      <c r="MVW32" s="62"/>
      <c r="MVX32" s="62"/>
      <c r="MVY32" s="62"/>
      <c r="MVZ32" s="62"/>
      <c r="MWA32" s="62"/>
      <c r="MWB32" s="62"/>
      <c r="MWC32" s="62"/>
      <c r="MWD32" s="62"/>
      <c r="MWE32" s="62"/>
      <c r="MWF32" s="62"/>
      <c r="MWG32" s="62"/>
      <c r="MWH32" s="62"/>
      <c r="MWI32" s="62"/>
      <c r="MWJ32" s="62"/>
      <c r="MWK32" s="62"/>
      <c r="MWL32" s="62"/>
      <c r="MWM32" s="62"/>
      <c r="MWN32" s="62"/>
      <c r="MWO32" s="62"/>
      <c r="MWP32" s="62"/>
      <c r="MWQ32" s="62"/>
      <c r="MWR32" s="62"/>
      <c r="MWS32" s="62"/>
      <c r="MWT32" s="62"/>
      <c r="MWU32" s="62"/>
      <c r="MWV32" s="62"/>
      <c r="MWW32" s="62"/>
      <c r="MWX32" s="62"/>
      <c r="MWY32" s="62"/>
      <c r="MWZ32" s="62"/>
      <c r="MXA32" s="62"/>
      <c r="MXB32" s="62"/>
      <c r="MXC32" s="62"/>
      <c r="MXD32" s="62"/>
      <c r="MXE32" s="62"/>
      <c r="MXF32" s="62"/>
      <c r="MXG32" s="62"/>
      <c r="MXH32" s="62"/>
      <c r="MXI32" s="62"/>
      <c r="MXJ32" s="62"/>
      <c r="MXK32" s="62"/>
      <c r="MXL32" s="62"/>
      <c r="MXM32" s="62"/>
      <c r="MXN32" s="62"/>
      <c r="MXO32" s="62"/>
      <c r="MXP32" s="62"/>
      <c r="MXQ32" s="62"/>
      <c r="MXR32" s="62"/>
      <c r="MXS32" s="62"/>
      <c r="MXT32" s="62"/>
      <c r="MXU32" s="62"/>
      <c r="MXV32" s="62"/>
      <c r="MXW32" s="62"/>
      <c r="MXX32" s="62"/>
      <c r="MXY32" s="62"/>
      <c r="MXZ32" s="62"/>
      <c r="MYA32" s="62"/>
      <c r="MYB32" s="62"/>
      <c r="MYC32" s="62"/>
      <c r="MYD32" s="62"/>
      <c r="MYE32" s="62"/>
      <c r="MYF32" s="62"/>
      <c r="MYG32" s="62"/>
      <c r="MYH32" s="62"/>
      <c r="MYI32" s="62"/>
      <c r="MYJ32" s="62"/>
      <c r="MYK32" s="62"/>
      <c r="MYL32" s="62"/>
      <c r="MYM32" s="62"/>
      <c r="MYN32" s="62"/>
      <c r="MYO32" s="62"/>
      <c r="MYP32" s="62"/>
      <c r="MYQ32" s="62"/>
      <c r="MYR32" s="62"/>
      <c r="MYS32" s="62"/>
      <c r="MYT32" s="62"/>
      <c r="MYU32" s="62"/>
      <c r="MYV32" s="62"/>
      <c r="MYW32" s="62"/>
      <c r="MYX32" s="62"/>
      <c r="MYY32" s="62"/>
      <c r="MYZ32" s="62"/>
      <c r="MZA32" s="62"/>
      <c r="MZB32" s="62"/>
      <c r="MZC32" s="62"/>
      <c r="MZD32" s="62"/>
      <c r="MZE32" s="62"/>
      <c r="MZF32" s="62"/>
      <c r="MZG32" s="62"/>
      <c r="MZH32" s="62"/>
      <c r="MZI32" s="62"/>
      <c r="MZJ32" s="62"/>
      <c r="MZK32" s="62"/>
      <c r="MZL32" s="62"/>
      <c r="MZM32" s="62"/>
      <c r="MZN32" s="62"/>
      <c r="MZO32" s="62"/>
      <c r="MZP32" s="62"/>
      <c r="MZQ32" s="62"/>
      <c r="MZR32" s="62"/>
      <c r="MZS32" s="62"/>
      <c r="MZT32" s="62"/>
      <c r="MZU32" s="62"/>
      <c r="MZV32" s="62"/>
      <c r="MZW32" s="62"/>
      <c r="MZX32" s="62"/>
      <c r="MZY32" s="62"/>
      <c r="MZZ32" s="62"/>
      <c r="NAA32" s="62"/>
      <c r="NAB32" s="62"/>
      <c r="NAC32" s="62"/>
      <c r="NAD32" s="62"/>
      <c r="NAE32" s="62"/>
      <c r="NAF32" s="62"/>
      <c r="NAG32" s="62"/>
      <c r="NAH32" s="62"/>
      <c r="NAI32" s="62"/>
      <c r="NAJ32" s="62"/>
      <c r="NAK32" s="62"/>
      <c r="NAL32" s="62"/>
      <c r="NAM32" s="62"/>
      <c r="NAN32" s="62"/>
      <c r="NAO32" s="62"/>
      <c r="NAP32" s="62"/>
      <c r="NAQ32" s="62"/>
      <c r="NAR32" s="62"/>
      <c r="NAS32" s="62"/>
      <c r="NAT32" s="62"/>
      <c r="NAU32" s="62"/>
      <c r="NAV32" s="62"/>
      <c r="NAW32" s="62"/>
      <c r="NAX32" s="62"/>
      <c r="NAY32" s="62"/>
      <c r="NAZ32" s="62"/>
      <c r="NBA32" s="62"/>
      <c r="NBB32" s="62"/>
      <c r="NBC32" s="62"/>
      <c r="NBD32" s="62"/>
      <c r="NBE32" s="62"/>
      <c r="NBF32" s="62"/>
      <c r="NBG32" s="62"/>
      <c r="NBH32" s="62"/>
      <c r="NBI32" s="62"/>
      <c r="NBJ32" s="62"/>
      <c r="NBK32" s="62"/>
      <c r="NBL32" s="62"/>
      <c r="NBM32" s="62"/>
      <c r="NBN32" s="62"/>
      <c r="NBO32" s="62"/>
      <c r="NBP32" s="62"/>
      <c r="NBQ32" s="62"/>
      <c r="NBR32" s="62"/>
      <c r="NBS32" s="62"/>
      <c r="NBT32" s="62"/>
      <c r="NBU32" s="62"/>
      <c r="NBV32" s="62"/>
      <c r="NBW32" s="62"/>
      <c r="NBX32" s="62"/>
      <c r="NBY32" s="62"/>
      <c r="NBZ32" s="62"/>
      <c r="NCA32" s="62"/>
      <c r="NCB32" s="62"/>
      <c r="NCC32" s="62"/>
      <c r="NCD32" s="62"/>
      <c r="NCE32" s="62"/>
      <c r="NCF32" s="62"/>
      <c r="NCG32" s="62"/>
      <c r="NCH32" s="62"/>
      <c r="NCI32" s="62"/>
      <c r="NCJ32" s="62"/>
      <c r="NCK32" s="62"/>
      <c r="NCL32" s="62"/>
      <c r="NCM32" s="62"/>
      <c r="NCN32" s="62"/>
      <c r="NCO32" s="62"/>
      <c r="NCP32" s="62"/>
      <c r="NCQ32" s="62"/>
      <c r="NCR32" s="62"/>
      <c r="NCS32" s="62"/>
      <c r="NCT32" s="62"/>
      <c r="NCU32" s="62"/>
      <c r="NCV32" s="62"/>
      <c r="NCW32" s="62"/>
      <c r="NCX32" s="62"/>
      <c r="NCY32" s="62"/>
      <c r="NCZ32" s="62"/>
      <c r="NDA32" s="62"/>
      <c r="NDB32" s="62"/>
      <c r="NDC32" s="62"/>
      <c r="NDD32" s="62"/>
      <c r="NDE32" s="62"/>
      <c r="NDF32" s="62"/>
      <c r="NDG32" s="62"/>
      <c r="NDH32" s="62"/>
      <c r="NDI32" s="62"/>
      <c r="NDJ32" s="62"/>
      <c r="NDK32" s="62"/>
      <c r="NDL32" s="62"/>
      <c r="NDM32" s="62"/>
      <c r="NDN32" s="62"/>
      <c r="NDO32" s="62"/>
      <c r="NDP32" s="62"/>
      <c r="NDQ32" s="62"/>
      <c r="NDR32" s="62"/>
      <c r="NDS32" s="62"/>
      <c r="NDT32" s="62"/>
      <c r="NDU32" s="62"/>
      <c r="NDV32" s="62"/>
      <c r="NDW32" s="62"/>
      <c r="NDX32" s="62"/>
      <c r="NDY32" s="62"/>
      <c r="NDZ32" s="62"/>
      <c r="NEA32" s="62"/>
      <c r="NEB32" s="62"/>
      <c r="NEC32" s="62"/>
      <c r="NED32" s="62"/>
      <c r="NEE32" s="62"/>
      <c r="NEF32" s="62"/>
      <c r="NEG32" s="62"/>
      <c r="NEH32" s="62"/>
      <c r="NEI32" s="62"/>
      <c r="NEJ32" s="62"/>
      <c r="NEK32" s="62"/>
      <c r="NEL32" s="62"/>
      <c r="NEM32" s="62"/>
      <c r="NEN32" s="62"/>
      <c r="NEO32" s="62"/>
      <c r="NEP32" s="62"/>
      <c r="NEQ32" s="62"/>
      <c r="NER32" s="62"/>
      <c r="NES32" s="62"/>
      <c r="NET32" s="62"/>
      <c r="NEU32" s="62"/>
      <c r="NEV32" s="62"/>
      <c r="NEW32" s="62"/>
      <c r="NEX32" s="62"/>
      <c r="NEY32" s="62"/>
      <c r="NEZ32" s="62"/>
      <c r="NFA32" s="62"/>
      <c r="NFB32" s="62"/>
      <c r="NFC32" s="62"/>
      <c r="NFD32" s="62"/>
      <c r="NFE32" s="62"/>
      <c r="NFF32" s="62"/>
      <c r="NFG32" s="62"/>
      <c r="NFH32" s="62"/>
      <c r="NFI32" s="62"/>
      <c r="NFJ32" s="62"/>
      <c r="NFK32" s="62"/>
      <c r="NFL32" s="62"/>
      <c r="NFM32" s="62"/>
      <c r="NFN32" s="62"/>
      <c r="NFO32" s="62"/>
      <c r="NFP32" s="62"/>
      <c r="NFQ32" s="62"/>
      <c r="NFR32" s="62"/>
      <c r="NFS32" s="62"/>
      <c r="NFT32" s="62"/>
      <c r="NFU32" s="62"/>
      <c r="NFV32" s="62"/>
      <c r="NFW32" s="62"/>
      <c r="NFX32" s="62"/>
      <c r="NFY32" s="62"/>
      <c r="NFZ32" s="62"/>
      <c r="NGA32" s="62"/>
      <c r="NGB32" s="62"/>
      <c r="NGC32" s="62"/>
      <c r="NGD32" s="62"/>
      <c r="NGE32" s="62"/>
      <c r="NGF32" s="62"/>
      <c r="NGG32" s="62"/>
      <c r="NGH32" s="62"/>
      <c r="NGI32" s="62"/>
      <c r="NGJ32" s="62"/>
      <c r="NGK32" s="62"/>
      <c r="NGL32" s="62"/>
      <c r="NGM32" s="62"/>
      <c r="NGN32" s="62"/>
      <c r="NGO32" s="62"/>
      <c r="NGP32" s="62"/>
      <c r="NGQ32" s="62"/>
      <c r="NGR32" s="62"/>
      <c r="NGS32" s="62"/>
      <c r="NGT32" s="62"/>
      <c r="NGU32" s="62"/>
      <c r="NGV32" s="62"/>
      <c r="NGW32" s="62"/>
      <c r="NGX32" s="62"/>
      <c r="NGY32" s="62"/>
      <c r="NGZ32" s="62"/>
      <c r="NHA32" s="62"/>
      <c r="NHB32" s="62"/>
      <c r="NHC32" s="62"/>
      <c r="NHD32" s="62"/>
      <c r="NHE32" s="62"/>
      <c r="NHF32" s="62"/>
      <c r="NHG32" s="62"/>
      <c r="NHH32" s="62"/>
      <c r="NHI32" s="62"/>
      <c r="NHJ32" s="62"/>
      <c r="NHK32" s="62"/>
      <c r="NHL32" s="62"/>
      <c r="NHM32" s="62"/>
      <c r="NHN32" s="62"/>
      <c r="NHO32" s="62"/>
      <c r="NHP32" s="62"/>
      <c r="NHQ32" s="62"/>
      <c r="NHR32" s="62"/>
      <c r="NHS32" s="62"/>
      <c r="NHT32" s="62"/>
      <c r="NHU32" s="62"/>
      <c r="NHV32" s="62"/>
      <c r="NHW32" s="62"/>
      <c r="NHX32" s="62"/>
      <c r="NHY32" s="62"/>
      <c r="NHZ32" s="62"/>
      <c r="NIA32" s="62"/>
      <c r="NIB32" s="62"/>
      <c r="NIC32" s="62"/>
      <c r="NID32" s="62"/>
      <c r="NIE32" s="62"/>
      <c r="NIF32" s="62"/>
      <c r="NIG32" s="62"/>
      <c r="NIH32" s="62"/>
      <c r="NII32" s="62"/>
      <c r="NIJ32" s="62"/>
      <c r="NIK32" s="62"/>
      <c r="NIL32" s="62"/>
      <c r="NIM32" s="62"/>
      <c r="NIN32" s="62"/>
      <c r="NIO32" s="62"/>
      <c r="NIP32" s="62"/>
      <c r="NIQ32" s="62"/>
      <c r="NIR32" s="62"/>
      <c r="NIS32" s="62"/>
      <c r="NIT32" s="62"/>
      <c r="NIU32" s="62"/>
      <c r="NIV32" s="62"/>
      <c r="NIW32" s="62"/>
      <c r="NIX32" s="62"/>
      <c r="NIY32" s="62"/>
      <c r="NIZ32" s="62"/>
      <c r="NJA32" s="62"/>
      <c r="NJB32" s="62"/>
      <c r="NJC32" s="62"/>
      <c r="NJD32" s="62"/>
      <c r="NJE32" s="62"/>
      <c r="NJF32" s="62"/>
      <c r="NJG32" s="62"/>
      <c r="NJH32" s="62"/>
      <c r="NJI32" s="62"/>
      <c r="NJJ32" s="62"/>
      <c r="NJK32" s="62"/>
      <c r="NJL32" s="62"/>
      <c r="NJM32" s="62"/>
      <c r="NJN32" s="62"/>
      <c r="NJO32" s="62"/>
      <c r="NJP32" s="62"/>
      <c r="NJQ32" s="62"/>
      <c r="NJR32" s="62"/>
      <c r="NJS32" s="62"/>
      <c r="NJT32" s="62"/>
      <c r="NJU32" s="62"/>
      <c r="NJV32" s="62"/>
      <c r="NJW32" s="62"/>
      <c r="NJX32" s="62"/>
      <c r="NJY32" s="62"/>
      <c r="NJZ32" s="62"/>
      <c r="NKA32" s="62"/>
      <c r="NKB32" s="62"/>
      <c r="NKC32" s="62"/>
      <c r="NKD32" s="62"/>
      <c r="NKE32" s="62"/>
      <c r="NKF32" s="62"/>
      <c r="NKG32" s="62"/>
      <c r="NKH32" s="62"/>
      <c r="NKI32" s="62"/>
      <c r="NKJ32" s="62"/>
      <c r="NKK32" s="62"/>
      <c r="NKL32" s="62"/>
      <c r="NKM32" s="62"/>
      <c r="NKN32" s="62"/>
      <c r="NKO32" s="62"/>
      <c r="NKP32" s="62"/>
      <c r="NKQ32" s="62"/>
      <c r="NKR32" s="62"/>
      <c r="NKS32" s="62"/>
      <c r="NKT32" s="62"/>
      <c r="NKU32" s="62"/>
      <c r="NKV32" s="62"/>
      <c r="NKW32" s="62"/>
      <c r="NKX32" s="62"/>
      <c r="NKY32" s="62"/>
      <c r="NKZ32" s="62"/>
      <c r="NLA32" s="62"/>
      <c r="NLB32" s="62"/>
      <c r="NLC32" s="62"/>
      <c r="NLD32" s="62"/>
      <c r="NLE32" s="62"/>
      <c r="NLF32" s="62"/>
      <c r="NLG32" s="62"/>
      <c r="NLH32" s="62"/>
      <c r="NLI32" s="62"/>
      <c r="NLJ32" s="62"/>
      <c r="NLK32" s="62"/>
      <c r="NLL32" s="62"/>
      <c r="NLM32" s="62"/>
      <c r="NLN32" s="62"/>
      <c r="NLO32" s="62"/>
      <c r="NLP32" s="62"/>
      <c r="NLQ32" s="62"/>
      <c r="NLR32" s="62"/>
      <c r="NLS32" s="62"/>
      <c r="NLT32" s="62"/>
      <c r="NLU32" s="62"/>
      <c r="NLV32" s="62"/>
      <c r="NLW32" s="62"/>
      <c r="NLX32" s="62"/>
      <c r="NLY32" s="62"/>
      <c r="NLZ32" s="62"/>
      <c r="NMA32" s="62"/>
      <c r="NMB32" s="62"/>
      <c r="NMC32" s="62"/>
      <c r="NMD32" s="62"/>
      <c r="NME32" s="62"/>
      <c r="NMF32" s="62"/>
      <c r="NMG32" s="62"/>
      <c r="NMH32" s="62"/>
      <c r="NMI32" s="62"/>
      <c r="NMJ32" s="62"/>
      <c r="NMK32" s="62"/>
      <c r="NML32" s="62"/>
      <c r="NMM32" s="62"/>
      <c r="NMN32" s="62"/>
      <c r="NMO32" s="62"/>
      <c r="NMP32" s="62"/>
      <c r="NMQ32" s="62"/>
      <c r="NMR32" s="62"/>
      <c r="NMS32" s="62"/>
      <c r="NMT32" s="62"/>
      <c r="NMU32" s="62"/>
      <c r="NMV32" s="62"/>
      <c r="NMW32" s="62"/>
      <c r="NMX32" s="62"/>
      <c r="NMY32" s="62"/>
      <c r="NMZ32" s="62"/>
      <c r="NNA32" s="62"/>
      <c r="NNB32" s="62"/>
      <c r="NNC32" s="62"/>
      <c r="NND32" s="62"/>
      <c r="NNE32" s="62"/>
      <c r="NNF32" s="62"/>
      <c r="NNG32" s="62"/>
      <c r="NNH32" s="62"/>
      <c r="NNI32" s="62"/>
      <c r="NNJ32" s="62"/>
      <c r="NNK32" s="62"/>
      <c r="NNL32" s="62"/>
      <c r="NNM32" s="62"/>
      <c r="NNN32" s="62"/>
      <c r="NNO32" s="62"/>
      <c r="NNP32" s="62"/>
      <c r="NNQ32" s="62"/>
      <c r="NNR32" s="62"/>
      <c r="NNS32" s="62"/>
      <c r="NNT32" s="62"/>
      <c r="NNU32" s="62"/>
      <c r="NNV32" s="62"/>
      <c r="NNW32" s="62"/>
      <c r="NNX32" s="62"/>
      <c r="NNY32" s="62"/>
      <c r="NNZ32" s="62"/>
      <c r="NOA32" s="62"/>
      <c r="NOB32" s="62"/>
      <c r="NOC32" s="62"/>
      <c r="NOD32" s="62"/>
      <c r="NOE32" s="62"/>
      <c r="NOF32" s="62"/>
      <c r="NOG32" s="62"/>
      <c r="NOH32" s="62"/>
      <c r="NOI32" s="62"/>
      <c r="NOJ32" s="62"/>
      <c r="NOK32" s="62"/>
      <c r="NOL32" s="62"/>
      <c r="NOM32" s="62"/>
      <c r="NON32" s="62"/>
      <c r="NOO32" s="62"/>
      <c r="NOP32" s="62"/>
      <c r="NOQ32" s="62"/>
      <c r="NOR32" s="62"/>
      <c r="NOS32" s="62"/>
      <c r="NOT32" s="62"/>
      <c r="NOU32" s="62"/>
      <c r="NOV32" s="62"/>
      <c r="NOW32" s="62"/>
      <c r="NOX32" s="62"/>
      <c r="NOY32" s="62"/>
      <c r="NOZ32" s="62"/>
      <c r="NPA32" s="62"/>
      <c r="NPB32" s="62"/>
      <c r="NPC32" s="62"/>
      <c r="NPD32" s="62"/>
      <c r="NPE32" s="62"/>
      <c r="NPF32" s="62"/>
      <c r="NPG32" s="62"/>
      <c r="NPH32" s="62"/>
      <c r="NPI32" s="62"/>
      <c r="NPJ32" s="62"/>
      <c r="NPK32" s="62"/>
      <c r="NPL32" s="62"/>
      <c r="NPM32" s="62"/>
      <c r="NPN32" s="62"/>
      <c r="NPO32" s="62"/>
      <c r="NPP32" s="62"/>
      <c r="NPQ32" s="62"/>
      <c r="NPR32" s="62"/>
      <c r="NPS32" s="62"/>
      <c r="NPT32" s="62"/>
      <c r="NPU32" s="62"/>
      <c r="NPV32" s="62"/>
      <c r="NPW32" s="62"/>
      <c r="NPX32" s="62"/>
      <c r="NPY32" s="62"/>
      <c r="NPZ32" s="62"/>
      <c r="NQA32" s="62"/>
      <c r="NQB32" s="62"/>
      <c r="NQC32" s="62"/>
      <c r="NQD32" s="62"/>
      <c r="NQE32" s="62"/>
      <c r="NQF32" s="62"/>
      <c r="NQG32" s="62"/>
      <c r="NQH32" s="62"/>
      <c r="NQI32" s="62"/>
      <c r="NQJ32" s="62"/>
      <c r="NQK32" s="62"/>
      <c r="NQL32" s="62"/>
      <c r="NQM32" s="62"/>
      <c r="NQN32" s="62"/>
      <c r="NQO32" s="62"/>
      <c r="NQP32" s="62"/>
      <c r="NQQ32" s="62"/>
      <c r="NQR32" s="62"/>
      <c r="NQS32" s="62"/>
      <c r="NQT32" s="62"/>
      <c r="NQU32" s="62"/>
      <c r="NQV32" s="62"/>
      <c r="NQW32" s="62"/>
      <c r="NQX32" s="62"/>
      <c r="NQY32" s="62"/>
      <c r="NQZ32" s="62"/>
      <c r="NRA32" s="62"/>
      <c r="NRB32" s="62"/>
      <c r="NRC32" s="62"/>
      <c r="NRD32" s="62"/>
      <c r="NRE32" s="62"/>
      <c r="NRF32" s="62"/>
      <c r="NRG32" s="62"/>
      <c r="NRH32" s="62"/>
      <c r="NRI32" s="62"/>
      <c r="NRJ32" s="62"/>
      <c r="NRK32" s="62"/>
      <c r="NRL32" s="62"/>
      <c r="NRM32" s="62"/>
      <c r="NRN32" s="62"/>
      <c r="NRO32" s="62"/>
      <c r="NRP32" s="62"/>
      <c r="NRQ32" s="62"/>
      <c r="NRR32" s="62"/>
      <c r="NRS32" s="62"/>
      <c r="NRT32" s="62"/>
      <c r="NRU32" s="62"/>
      <c r="NRV32" s="62"/>
      <c r="NRW32" s="62"/>
      <c r="NRX32" s="62"/>
      <c r="NRY32" s="62"/>
      <c r="NRZ32" s="62"/>
      <c r="NSA32" s="62"/>
      <c r="NSB32" s="62"/>
      <c r="NSC32" s="62"/>
      <c r="NSD32" s="62"/>
      <c r="NSE32" s="62"/>
      <c r="NSF32" s="62"/>
      <c r="NSG32" s="62"/>
      <c r="NSH32" s="62"/>
      <c r="NSI32" s="62"/>
      <c r="NSJ32" s="62"/>
      <c r="NSK32" s="62"/>
      <c r="NSL32" s="62"/>
      <c r="NSM32" s="62"/>
      <c r="NSN32" s="62"/>
      <c r="NSO32" s="62"/>
      <c r="NSP32" s="62"/>
      <c r="NSQ32" s="62"/>
      <c r="NSR32" s="62"/>
      <c r="NSS32" s="62"/>
      <c r="NST32" s="62"/>
      <c r="NSU32" s="62"/>
      <c r="NSV32" s="62"/>
      <c r="NSW32" s="62"/>
      <c r="NSX32" s="62"/>
      <c r="NSY32" s="62"/>
      <c r="NSZ32" s="62"/>
      <c r="NTA32" s="62"/>
      <c r="NTB32" s="62"/>
      <c r="NTC32" s="62"/>
      <c r="NTD32" s="62"/>
      <c r="NTE32" s="62"/>
      <c r="NTF32" s="62"/>
      <c r="NTG32" s="62"/>
      <c r="NTH32" s="62"/>
      <c r="NTI32" s="62"/>
      <c r="NTJ32" s="62"/>
      <c r="NTK32" s="62"/>
      <c r="NTL32" s="62"/>
      <c r="NTM32" s="62"/>
      <c r="NTN32" s="62"/>
      <c r="NTO32" s="62"/>
      <c r="NTP32" s="62"/>
      <c r="NTQ32" s="62"/>
      <c r="NTR32" s="62"/>
      <c r="NTS32" s="62"/>
      <c r="NTT32" s="62"/>
      <c r="NTU32" s="62"/>
      <c r="NTV32" s="62"/>
      <c r="NTW32" s="62"/>
      <c r="NTX32" s="62"/>
      <c r="NTY32" s="62"/>
      <c r="NTZ32" s="62"/>
      <c r="NUA32" s="62"/>
      <c r="NUB32" s="62"/>
      <c r="NUC32" s="62"/>
      <c r="NUD32" s="62"/>
      <c r="NUE32" s="62"/>
      <c r="NUF32" s="62"/>
      <c r="NUG32" s="62"/>
      <c r="NUH32" s="62"/>
      <c r="NUI32" s="62"/>
      <c r="NUJ32" s="62"/>
      <c r="NUK32" s="62"/>
      <c r="NUL32" s="62"/>
      <c r="NUM32" s="62"/>
      <c r="NUN32" s="62"/>
      <c r="NUO32" s="62"/>
      <c r="NUP32" s="62"/>
      <c r="NUQ32" s="62"/>
      <c r="NUR32" s="62"/>
      <c r="NUS32" s="62"/>
      <c r="NUT32" s="62"/>
      <c r="NUU32" s="62"/>
      <c r="NUV32" s="62"/>
      <c r="NUW32" s="62"/>
      <c r="NUX32" s="62"/>
      <c r="NUY32" s="62"/>
      <c r="NUZ32" s="62"/>
      <c r="NVA32" s="62"/>
      <c r="NVB32" s="62"/>
      <c r="NVC32" s="62"/>
      <c r="NVD32" s="62"/>
      <c r="NVE32" s="62"/>
      <c r="NVF32" s="62"/>
      <c r="NVG32" s="62"/>
      <c r="NVH32" s="62"/>
      <c r="NVI32" s="62"/>
      <c r="NVJ32" s="62"/>
      <c r="NVK32" s="62"/>
      <c r="NVL32" s="62"/>
      <c r="NVM32" s="62"/>
      <c r="NVN32" s="62"/>
      <c r="NVO32" s="62"/>
      <c r="NVP32" s="62"/>
      <c r="NVQ32" s="62"/>
      <c r="NVR32" s="62"/>
      <c r="NVS32" s="62"/>
      <c r="NVT32" s="62"/>
      <c r="NVU32" s="62"/>
      <c r="NVV32" s="62"/>
      <c r="NVW32" s="62"/>
      <c r="NVX32" s="62"/>
      <c r="NVY32" s="62"/>
      <c r="NVZ32" s="62"/>
      <c r="NWA32" s="62"/>
      <c r="NWB32" s="62"/>
      <c r="NWC32" s="62"/>
      <c r="NWD32" s="62"/>
      <c r="NWE32" s="62"/>
      <c r="NWF32" s="62"/>
      <c r="NWG32" s="62"/>
      <c r="NWH32" s="62"/>
      <c r="NWI32" s="62"/>
      <c r="NWJ32" s="62"/>
      <c r="NWK32" s="62"/>
      <c r="NWL32" s="62"/>
      <c r="NWM32" s="62"/>
      <c r="NWN32" s="62"/>
      <c r="NWO32" s="62"/>
      <c r="NWP32" s="62"/>
      <c r="NWQ32" s="62"/>
      <c r="NWR32" s="62"/>
      <c r="NWS32" s="62"/>
      <c r="NWT32" s="62"/>
      <c r="NWU32" s="62"/>
      <c r="NWV32" s="62"/>
      <c r="NWW32" s="62"/>
      <c r="NWX32" s="62"/>
      <c r="NWY32" s="62"/>
      <c r="NWZ32" s="62"/>
      <c r="NXA32" s="62"/>
      <c r="NXB32" s="62"/>
      <c r="NXC32" s="62"/>
      <c r="NXD32" s="62"/>
      <c r="NXE32" s="62"/>
      <c r="NXF32" s="62"/>
      <c r="NXG32" s="62"/>
      <c r="NXH32" s="62"/>
      <c r="NXI32" s="62"/>
      <c r="NXJ32" s="62"/>
      <c r="NXK32" s="62"/>
      <c r="NXL32" s="62"/>
      <c r="NXM32" s="62"/>
      <c r="NXN32" s="62"/>
      <c r="NXO32" s="62"/>
      <c r="NXP32" s="62"/>
      <c r="NXQ32" s="62"/>
      <c r="NXR32" s="62"/>
      <c r="NXS32" s="62"/>
      <c r="NXT32" s="62"/>
      <c r="NXU32" s="62"/>
      <c r="NXV32" s="62"/>
      <c r="NXW32" s="62"/>
      <c r="NXX32" s="62"/>
      <c r="NXY32" s="62"/>
      <c r="NXZ32" s="62"/>
      <c r="NYA32" s="62"/>
      <c r="NYB32" s="62"/>
      <c r="NYC32" s="62"/>
      <c r="NYD32" s="62"/>
      <c r="NYE32" s="62"/>
      <c r="NYF32" s="62"/>
      <c r="NYG32" s="62"/>
      <c r="NYH32" s="62"/>
      <c r="NYI32" s="62"/>
      <c r="NYJ32" s="62"/>
      <c r="NYK32" s="62"/>
      <c r="NYL32" s="62"/>
      <c r="NYM32" s="62"/>
      <c r="NYN32" s="62"/>
      <c r="NYO32" s="62"/>
      <c r="NYP32" s="62"/>
      <c r="NYQ32" s="62"/>
      <c r="NYR32" s="62"/>
      <c r="NYS32" s="62"/>
      <c r="NYT32" s="62"/>
      <c r="NYU32" s="62"/>
      <c r="NYV32" s="62"/>
      <c r="NYW32" s="62"/>
      <c r="NYX32" s="62"/>
      <c r="NYY32" s="62"/>
      <c r="NYZ32" s="62"/>
      <c r="NZA32" s="62"/>
      <c r="NZB32" s="62"/>
      <c r="NZC32" s="62"/>
      <c r="NZD32" s="62"/>
      <c r="NZE32" s="62"/>
      <c r="NZF32" s="62"/>
      <c r="NZG32" s="62"/>
      <c r="NZH32" s="62"/>
      <c r="NZI32" s="62"/>
      <c r="NZJ32" s="62"/>
      <c r="NZK32" s="62"/>
      <c r="NZL32" s="62"/>
      <c r="NZM32" s="62"/>
      <c r="NZN32" s="62"/>
      <c r="NZO32" s="62"/>
      <c r="NZP32" s="62"/>
      <c r="NZQ32" s="62"/>
      <c r="NZR32" s="62"/>
      <c r="NZS32" s="62"/>
      <c r="NZT32" s="62"/>
      <c r="NZU32" s="62"/>
      <c r="NZV32" s="62"/>
      <c r="NZW32" s="62"/>
      <c r="NZX32" s="62"/>
      <c r="NZY32" s="62"/>
      <c r="NZZ32" s="62"/>
      <c r="OAA32" s="62"/>
      <c r="OAB32" s="62"/>
      <c r="OAC32" s="62"/>
      <c r="OAD32" s="62"/>
      <c r="OAE32" s="62"/>
      <c r="OAF32" s="62"/>
      <c r="OAG32" s="62"/>
      <c r="OAH32" s="62"/>
      <c r="OAI32" s="62"/>
      <c r="OAJ32" s="62"/>
      <c r="OAK32" s="62"/>
      <c r="OAL32" s="62"/>
      <c r="OAM32" s="62"/>
      <c r="OAN32" s="62"/>
      <c r="OAO32" s="62"/>
      <c r="OAP32" s="62"/>
      <c r="OAQ32" s="62"/>
      <c r="OAR32" s="62"/>
      <c r="OAS32" s="62"/>
      <c r="OAT32" s="62"/>
      <c r="OAU32" s="62"/>
      <c r="OAV32" s="62"/>
      <c r="OAW32" s="62"/>
      <c r="OAX32" s="62"/>
      <c r="OAY32" s="62"/>
      <c r="OAZ32" s="62"/>
      <c r="OBA32" s="62"/>
      <c r="OBB32" s="62"/>
      <c r="OBC32" s="62"/>
      <c r="OBD32" s="62"/>
      <c r="OBE32" s="62"/>
      <c r="OBF32" s="62"/>
      <c r="OBG32" s="62"/>
      <c r="OBH32" s="62"/>
      <c r="OBI32" s="62"/>
      <c r="OBJ32" s="62"/>
      <c r="OBK32" s="62"/>
      <c r="OBL32" s="62"/>
      <c r="OBM32" s="62"/>
      <c r="OBN32" s="62"/>
      <c r="OBO32" s="62"/>
      <c r="OBP32" s="62"/>
      <c r="OBQ32" s="62"/>
      <c r="OBR32" s="62"/>
      <c r="OBS32" s="62"/>
      <c r="OBT32" s="62"/>
      <c r="OBU32" s="62"/>
      <c r="OBV32" s="62"/>
      <c r="OBW32" s="62"/>
      <c r="OBX32" s="62"/>
      <c r="OBY32" s="62"/>
      <c r="OBZ32" s="62"/>
      <c r="OCA32" s="62"/>
      <c r="OCB32" s="62"/>
      <c r="OCC32" s="62"/>
      <c r="OCD32" s="62"/>
      <c r="OCE32" s="62"/>
      <c r="OCF32" s="62"/>
      <c r="OCG32" s="62"/>
      <c r="OCH32" s="62"/>
      <c r="OCI32" s="62"/>
      <c r="OCJ32" s="62"/>
      <c r="OCK32" s="62"/>
      <c r="OCL32" s="62"/>
      <c r="OCM32" s="62"/>
      <c r="OCN32" s="62"/>
      <c r="OCO32" s="62"/>
      <c r="OCP32" s="62"/>
      <c r="OCQ32" s="62"/>
      <c r="OCR32" s="62"/>
      <c r="OCS32" s="62"/>
      <c r="OCT32" s="62"/>
      <c r="OCU32" s="62"/>
      <c r="OCV32" s="62"/>
      <c r="OCW32" s="62"/>
      <c r="OCX32" s="62"/>
      <c r="OCY32" s="62"/>
      <c r="OCZ32" s="62"/>
      <c r="ODA32" s="62"/>
      <c r="ODB32" s="62"/>
      <c r="ODC32" s="62"/>
      <c r="ODD32" s="62"/>
      <c r="ODE32" s="62"/>
      <c r="ODF32" s="62"/>
      <c r="ODG32" s="62"/>
      <c r="ODH32" s="62"/>
      <c r="ODI32" s="62"/>
      <c r="ODJ32" s="62"/>
      <c r="ODK32" s="62"/>
      <c r="ODL32" s="62"/>
      <c r="ODM32" s="62"/>
      <c r="ODN32" s="62"/>
      <c r="ODO32" s="62"/>
      <c r="ODP32" s="62"/>
      <c r="ODQ32" s="62"/>
      <c r="ODR32" s="62"/>
      <c r="ODS32" s="62"/>
      <c r="ODT32" s="62"/>
      <c r="ODU32" s="62"/>
      <c r="ODV32" s="62"/>
      <c r="ODW32" s="62"/>
      <c r="ODX32" s="62"/>
      <c r="ODY32" s="62"/>
      <c r="ODZ32" s="62"/>
      <c r="OEA32" s="62"/>
      <c r="OEB32" s="62"/>
      <c r="OEC32" s="62"/>
      <c r="OED32" s="62"/>
      <c r="OEE32" s="62"/>
      <c r="OEF32" s="62"/>
      <c r="OEG32" s="62"/>
      <c r="OEH32" s="62"/>
      <c r="OEI32" s="62"/>
      <c r="OEJ32" s="62"/>
      <c r="OEK32" s="62"/>
      <c r="OEL32" s="62"/>
      <c r="OEM32" s="62"/>
      <c r="OEN32" s="62"/>
      <c r="OEO32" s="62"/>
      <c r="OEP32" s="62"/>
      <c r="OEQ32" s="62"/>
      <c r="OER32" s="62"/>
      <c r="OES32" s="62"/>
      <c r="OET32" s="62"/>
      <c r="OEU32" s="62"/>
      <c r="OEV32" s="62"/>
      <c r="OEW32" s="62"/>
      <c r="OEX32" s="62"/>
      <c r="OEY32" s="62"/>
      <c r="OEZ32" s="62"/>
      <c r="OFA32" s="62"/>
      <c r="OFB32" s="62"/>
      <c r="OFC32" s="62"/>
      <c r="OFD32" s="62"/>
      <c r="OFE32" s="62"/>
      <c r="OFF32" s="62"/>
      <c r="OFG32" s="62"/>
      <c r="OFH32" s="62"/>
      <c r="OFI32" s="62"/>
      <c r="OFJ32" s="62"/>
      <c r="OFK32" s="62"/>
      <c r="OFL32" s="62"/>
      <c r="OFM32" s="62"/>
      <c r="OFN32" s="62"/>
      <c r="OFO32" s="62"/>
      <c r="OFP32" s="62"/>
      <c r="OFQ32" s="62"/>
      <c r="OFR32" s="62"/>
      <c r="OFS32" s="62"/>
      <c r="OFT32" s="62"/>
      <c r="OFU32" s="62"/>
      <c r="OFV32" s="62"/>
      <c r="OFW32" s="62"/>
      <c r="OFX32" s="62"/>
      <c r="OFY32" s="62"/>
      <c r="OFZ32" s="62"/>
      <c r="OGA32" s="62"/>
      <c r="OGB32" s="62"/>
      <c r="OGC32" s="62"/>
      <c r="OGD32" s="62"/>
      <c r="OGE32" s="62"/>
      <c r="OGF32" s="62"/>
      <c r="OGG32" s="62"/>
      <c r="OGH32" s="62"/>
      <c r="OGI32" s="62"/>
      <c r="OGJ32" s="62"/>
      <c r="OGK32" s="62"/>
      <c r="OGL32" s="62"/>
      <c r="OGM32" s="62"/>
      <c r="OGN32" s="62"/>
      <c r="OGO32" s="62"/>
      <c r="OGP32" s="62"/>
      <c r="OGQ32" s="62"/>
      <c r="OGR32" s="62"/>
      <c r="OGS32" s="62"/>
      <c r="OGT32" s="62"/>
      <c r="OGU32" s="62"/>
      <c r="OGV32" s="62"/>
      <c r="OGW32" s="62"/>
      <c r="OGX32" s="62"/>
      <c r="OGY32" s="62"/>
      <c r="OGZ32" s="62"/>
      <c r="OHA32" s="62"/>
      <c r="OHB32" s="62"/>
      <c r="OHC32" s="62"/>
      <c r="OHD32" s="62"/>
      <c r="OHE32" s="62"/>
      <c r="OHF32" s="62"/>
      <c r="OHG32" s="62"/>
      <c r="OHH32" s="62"/>
      <c r="OHI32" s="62"/>
      <c r="OHJ32" s="62"/>
      <c r="OHK32" s="62"/>
      <c r="OHL32" s="62"/>
      <c r="OHM32" s="62"/>
      <c r="OHN32" s="62"/>
      <c r="OHO32" s="62"/>
      <c r="OHP32" s="62"/>
      <c r="OHQ32" s="62"/>
      <c r="OHR32" s="62"/>
      <c r="OHS32" s="62"/>
      <c r="OHT32" s="62"/>
      <c r="OHU32" s="62"/>
      <c r="OHV32" s="62"/>
      <c r="OHW32" s="62"/>
      <c r="OHX32" s="62"/>
      <c r="OHY32" s="62"/>
      <c r="OHZ32" s="62"/>
      <c r="OIA32" s="62"/>
      <c r="OIB32" s="62"/>
      <c r="OIC32" s="62"/>
      <c r="OID32" s="62"/>
      <c r="OIE32" s="62"/>
      <c r="OIF32" s="62"/>
      <c r="OIG32" s="62"/>
      <c r="OIH32" s="62"/>
      <c r="OII32" s="62"/>
      <c r="OIJ32" s="62"/>
      <c r="OIK32" s="62"/>
      <c r="OIL32" s="62"/>
      <c r="OIM32" s="62"/>
      <c r="OIN32" s="62"/>
      <c r="OIO32" s="62"/>
      <c r="OIP32" s="62"/>
      <c r="OIQ32" s="62"/>
      <c r="OIR32" s="62"/>
      <c r="OIS32" s="62"/>
      <c r="OIT32" s="62"/>
      <c r="OIU32" s="62"/>
      <c r="OIV32" s="62"/>
      <c r="OIW32" s="62"/>
      <c r="OIX32" s="62"/>
      <c r="OIY32" s="62"/>
      <c r="OIZ32" s="62"/>
      <c r="OJA32" s="62"/>
      <c r="OJB32" s="62"/>
      <c r="OJC32" s="62"/>
      <c r="OJD32" s="62"/>
      <c r="OJE32" s="62"/>
      <c r="OJF32" s="62"/>
      <c r="OJG32" s="62"/>
      <c r="OJH32" s="62"/>
      <c r="OJI32" s="62"/>
      <c r="OJJ32" s="62"/>
      <c r="OJK32" s="62"/>
      <c r="OJL32" s="62"/>
      <c r="OJM32" s="62"/>
      <c r="OJN32" s="62"/>
      <c r="OJO32" s="62"/>
      <c r="OJP32" s="62"/>
      <c r="OJQ32" s="62"/>
      <c r="OJR32" s="62"/>
      <c r="OJS32" s="62"/>
      <c r="OJT32" s="62"/>
      <c r="OJU32" s="62"/>
      <c r="OJV32" s="62"/>
      <c r="OJW32" s="62"/>
      <c r="OJX32" s="62"/>
      <c r="OJY32" s="62"/>
      <c r="OJZ32" s="62"/>
      <c r="OKA32" s="62"/>
      <c r="OKB32" s="62"/>
      <c r="OKC32" s="62"/>
      <c r="OKD32" s="62"/>
      <c r="OKE32" s="62"/>
      <c r="OKF32" s="62"/>
      <c r="OKG32" s="62"/>
      <c r="OKH32" s="62"/>
      <c r="OKI32" s="62"/>
      <c r="OKJ32" s="62"/>
      <c r="OKK32" s="62"/>
      <c r="OKL32" s="62"/>
      <c r="OKM32" s="62"/>
      <c r="OKN32" s="62"/>
      <c r="OKO32" s="62"/>
      <c r="OKP32" s="62"/>
      <c r="OKQ32" s="62"/>
      <c r="OKR32" s="62"/>
      <c r="OKS32" s="62"/>
      <c r="OKT32" s="62"/>
      <c r="OKU32" s="62"/>
      <c r="OKV32" s="62"/>
      <c r="OKW32" s="62"/>
      <c r="OKX32" s="62"/>
      <c r="OKY32" s="62"/>
      <c r="OKZ32" s="62"/>
      <c r="OLA32" s="62"/>
      <c r="OLB32" s="62"/>
      <c r="OLC32" s="62"/>
      <c r="OLD32" s="62"/>
      <c r="OLE32" s="62"/>
      <c r="OLF32" s="62"/>
      <c r="OLG32" s="62"/>
      <c r="OLH32" s="62"/>
      <c r="OLI32" s="62"/>
      <c r="OLJ32" s="62"/>
      <c r="OLK32" s="62"/>
      <c r="OLL32" s="62"/>
      <c r="OLM32" s="62"/>
      <c r="OLN32" s="62"/>
      <c r="OLO32" s="62"/>
      <c r="OLP32" s="62"/>
      <c r="OLQ32" s="62"/>
      <c r="OLR32" s="62"/>
      <c r="OLS32" s="62"/>
      <c r="OLT32" s="62"/>
      <c r="OLU32" s="62"/>
      <c r="OLV32" s="62"/>
      <c r="OLW32" s="62"/>
      <c r="OLX32" s="62"/>
      <c r="OLY32" s="62"/>
      <c r="OLZ32" s="62"/>
      <c r="OMA32" s="62"/>
      <c r="OMB32" s="62"/>
      <c r="OMC32" s="62"/>
      <c r="OMD32" s="62"/>
      <c r="OME32" s="62"/>
      <c r="OMF32" s="62"/>
      <c r="OMG32" s="62"/>
      <c r="OMH32" s="62"/>
      <c r="OMI32" s="62"/>
      <c r="OMJ32" s="62"/>
      <c r="OMK32" s="62"/>
      <c r="OML32" s="62"/>
      <c r="OMM32" s="62"/>
      <c r="OMN32" s="62"/>
      <c r="OMO32" s="62"/>
      <c r="OMP32" s="62"/>
      <c r="OMQ32" s="62"/>
      <c r="OMR32" s="62"/>
      <c r="OMS32" s="62"/>
      <c r="OMT32" s="62"/>
      <c r="OMU32" s="62"/>
      <c r="OMV32" s="62"/>
      <c r="OMW32" s="62"/>
      <c r="OMX32" s="62"/>
      <c r="OMY32" s="62"/>
      <c r="OMZ32" s="62"/>
      <c r="ONA32" s="62"/>
      <c r="ONB32" s="62"/>
      <c r="ONC32" s="62"/>
      <c r="OND32" s="62"/>
      <c r="ONE32" s="62"/>
      <c r="ONF32" s="62"/>
      <c r="ONG32" s="62"/>
      <c r="ONH32" s="62"/>
      <c r="ONI32" s="62"/>
      <c r="ONJ32" s="62"/>
      <c r="ONK32" s="62"/>
      <c r="ONL32" s="62"/>
      <c r="ONM32" s="62"/>
      <c r="ONN32" s="62"/>
      <c r="ONO32" s="62"/>
      <c r="ONP32" s="62"/>
      <c r="ONQ32" s="62"/>
      <c r="ONR32" s="62"/>
      <c r="ONS32" s="62"/>
      <c r="ONT32" s="62"/>
      <c r="ONU32" s="62"/>
      <c r="ONV32" s="62"/>
      <c r="ONW32" s="62"/>
      <c r="ONX32" s="62"/>
      <c r="ONY32" s="62"/>
      <c r="ONZ32" s="62"/>
      <c r="OOA32" s="62"/>
      <c r="OOB32" s="62"/>
      <c r="OOC32" s="62"/>
      <c r="OOD32" s="62"/>
      <c r="OOE32" s="62"/>
      <c r="OOF32" s="62"/>
      <c r="OOG32" s="62"/>
      <c r="OOH32" s="62"/>
      <c r="OOI32" s="62"/>
      <c r="OOJ32" s="62"/>
      <c r="OOK32" s="62"/>
      <c r="OOL32" s="62"/>
      <c r="OOM32" s="62"/>
      <c r="OON32" s="62"/>
      <c r="OOO32" s="62"/>
      <c r="OOP32" s="62"/>
      <c r="OOQ32" s="62"/>
      <c r="OOR32" s="62"/>
      <c r="OOS32" s="62"/>
      <c r="OOT32" s="62"/>
      <c r="OOU32" s="62"/>
      <c r="OOV32" s="62"/>
      <c r="OOW32" s="62"/>
      <c r="OOX32" s="62"/>
      <c r="OOY32" s="62"/>
      <c r="OOZ32" s="62"/>
      <c r="OPA32" s="62"/>
      <c r="OPB32" s="62"/>
      <c r="OPC32" s="62"/>
      <c r="OPD32" s="62"/>
      <c r="OPE32" s="62"/>
      <c r="OPF32" s="62"/>
      <c r="OPG32" s="62"/>
      <c r="OPH32" s="62"/>
      <c r="OPI32" s="62"/>
      <c r="OPJ32" s="62"/>
      <c r="OPK32" s="62"/>
      <c r="OPL32" s="62"/>
      <c r="OPM32" s="62"/>
      <c r="OPN32" s="62"/>
      <c r="OPO32" s="62"/>
      <c r="OPP32" s="62"/>
      <c r="OPQ32" s="62"/>
      <c r="OPR32" s="62"/>
      <c r="OPS32" s="62"/>
      <c r="OPT32" s="62"/>
      <c r="OPU32" s="62"/>
      <c r="OPV32" s="62"/>
      <c r="OPW32" s="62"/>
      <c r="OPX32" s="62"/>
      <c r="OPY32" s="62"/>
      <c r="OPZ32" s="62"/>
      <c r="OQA32" s="62"/>
      <c r="OQB32" s="62"/>
      <c r="OQC32" s="62"/>
      <c r="OQD32" s="62"/>
      <c r="OQE32" s="62"/>
      <c r="OQF32" s="62"/>
      <c r="OQG32" s="62"/>
      <c r="OQH32" s="62"/>
      <c r="OQI32" s="62"/>
      <c r="OQJ32" s="62"/>
      <c r="OQK32" s="62"/>
      <c r="OQL32" s="62"/>
      <c r="OQM32" s="62"/>
      <c r="OQN32" s="62"/>
      <c r="OQO32" s="62"/>
      <c r="OQP32" s="62"/>
      <c r="OQQ32" s="62"/>
      <c r="OQR32" s="62"/>
      <c r="OQS32" s="62"/>
      <c r="OQT32" s="62"/>
      <c r="OQU32" s="62"/>
      <c r="OQV32" s="62"/>
      <c r="OQW32" s="62"/>
      <c r="OQX32" s="62"/>
      <c r="OQY32" s="62"/>
      <c r="OQZ32" s="62"/>
      <c r="ORA32" s="62"/>
      <c r="ORB32" s="62"/>
      <c r="ORC32" s="62"/>
      <c r="ORD32" s="62"/>
      <c r="ORE32" s="62"/>
      <c r="ORF32" s="62"/>
      <c r="ORG32" s="62"/>
      <c r="ORH32" s="62"/>
      <c r="ORI32" s="62"/>
      <c r="ORJ32" s="62"/>
      <c r="ORK32" s="62"/>
      <c r="ORL32" s="62"/>
      <c r="ORM32" s="62"/>
      <c r="ORN32" s="62"/>
      <c r="ORO32" s="62"/>
      <c r="ORP32" s="62"/>
      <c r="ORQ32" s="62"/>
      <c r="ORR32" s="62"/>
      <c r="ORS32" s="62"/>
      <c r="ORT32" s="62"/>
      <c r="ORU32" s="62"/>
      <c r="ORV32" s="62"/>
      <c r="ORW32" s="62"/>
      <c r="ORX32" s="62"/>
      <c r="ORY32" s="62"/>
      <c r="ORZ32" s="62"/>
      <c r="OSA32" s="62"/>
      <c r="OSB32" s="62"/>
      <c r="OSC32" s="62"/>
      <c r="OSD32" s="62"/>
      <c r="OSE32" s="62"/>
      <c r="OSF32" s="62"/>
      <c r="OSG32" s="62"/>
      <c r="OSH32" s="62"/>
      <c r="OSI32" s="62"/>
      <c r="OSJ32" s="62"/>
      <c r="OSK32" s="62"/>
      <c r="OSL32" s="62"/>
      <c r="OSM32" s="62"/>
      <c r="OSN32" s="62"/>
      <c r="OSO32" s="62"/>
      <c r="OSP32" s="62"/>
      <c r="OSQ32" s="62"/>
      <c r="OSR32" s="62"/>
      <c r="OSS32" s="62"/>
      <c r="OST32" s="62"/>
      <c r="OSU32" s="62"/>
      <c r="OSV32" s="62"/>
      <c r="OSW32" s="62"/>
      <c r="OSX32" s="62"/>
      <c r="OSY32" s="62"/>
      <c r="OSZ32" s="62"/>
      <c r="OTA32" s="62"/>
      <c r="OTB32" s="62"/>
      <c r="OTC32" s="62"/>
      <c r="OTD32" s="62"/>
      <c r="OTE32" s="62"/>
      <c r="OTF32" s="62"/>
      <c r="OTG32" s="62"/>
      <c r="OTH32" s="62"/>
      <c r="OTI32" s="62"/>
      <c r="OTJ32" s="62"/>
      <c r="OTK32" s="62"/>
      <c r="OTL32" s="62"/>
      <c r="OTM32" s="62"/>
      <c r="OTN32" s="62"/>
      <c r="OTO32" s="62"/>
      <c r="OTP32" s="62"/>
      <c r="OTQ32" s="62"/>
      <c r="OTR32" s="62"/>
      <c r="OTS32" s="62"/>
      <c r="OTT32" s="62"/>
      <c r="OTU32" s="62"/>
      <c r="OTV32" s="62"/>
      <c r="OTW32" s="62"/>
      <c r="OTX32" s="62"/>
      <c r="OTY32" s="62"/>
      <c r="OTZ32" s="62"/>
      <c r="OUA32" s="62"/>
      <c r="OUB32" s="62"/>
      <c r="OUC32" s="62"/>
      <c r="OUD32" s="62"/>
      <c r="OUE32" s="62"/>
      <c r="OUF32" s="62"/>
      <c r="OUG32" s="62"/>
      <c r="OUH32" s="62"/>
      <c r="OUI32" s="62"/>
      <c r="OUJ32" s="62"/>
      <c r="OUK32" s="62"/>
      <c r="OUL32" s="62"/>
      <c r="OUM32" s="62"/>
      <c r="OUN32" s="62"/>
      <c r="OUO32" s="62"/>
      <c r="OUP32" s="62"/>
      <c r="OUQ32" s="62"/>
      <c r="OUR32" s="62"/>
      <c r="OUS32" s="62"/>
      <c r="OUT32" s="62"/>
      <c r="OUU32" s="62"/>
      <c r="OUV32" s="62"/>
      <c r="OUW32" s="62"/>
      <c r="OUX32" s="62"/>
      <c r="OUY32" s="62"/>
      <c r="OUZ32" s="62"/>
      <c r="OVA32" s="62"/>
      <c r="OVB32" s="62"/>
      <c r="OVC32" s="62"/>
      <c r="OVD32" s="62"/>
      <c r="OVE32" s="62"/>
      <c r="OVF32" s="62"/>
      <c r="OVG32" s="62"/>
      <c r="OVH32" s="62"/>
      <c r="OVI32" s="62"/>
      <c r="OVJ32" s="62"/>
      <c r="OVK32" s="62"/>
      <c r="OVL32" s="62"/>
      <c r="OVM32" s="62"/>
      <c r="OVN32" s="62"/>
      <c r="OVO32" s="62"/>
      <c r="OVP32" s="62"/>
      <c r="OVQ32" s="62"/>
      <c r="OVR32" s="62"/>
      <c r="OVS32" s="62"/>
      <c r="OVT32" s="62"/>
      <c r="OVU32" s="62"/>
      <c r="OVV32" s="62"/>
      <c r="OVW32" s="62"/>
      <c r="OVX32" s="62"/>
      <c r="OVY32" s="62"/>
      <c r="OVZ32" s="62"/>
      <c r="OWA32" s="62"/>
      <c r="OWB32" s="62"/>
      <c r="OWC32" s="62"/>
      <c r="OWD32" s="62"/>
      <c r="OWE32" s="62"/>
      <c r="OWF32" s="62"/>
      <c r="OWG32" s="62"/>
      <c r="OWH32" s="62"/>
      <c r="OWI32" s="62"/>
      <c r="OWJ32" s="62"/>
      <c r="OWK32" s="62"/>
      <c r="OWL32" s="62"/>
      <c r="OWM32" s="62"/>
      <c r="OWN32" s="62"/>
      <c r="OWO32" s="62"/>
      <c r="OWP32" s="62"/>
      <c r="OWQ32" s="62"/>
      <c r="OWR32" s="62"/>
      <c r="OWS32" s="62"/>
      <c r="OWT32" s="62"/>
      <c r="OWU32" s="62"/>
      <c r="OWV32" s="62"/>
      <c r="OWW32" s="62"/>
      <c r="OWX32" s="62"/>
      <c r="OWY32" s="62"/>
      <c r="OWZ32" s="62"/>
      <c r="OXA32" s="62"/>
      <c r="OXB32" s="62"/>
      <c r="OXC32" s="62"/>
      <c r="OXD32" s="62"/>
      <c r="OXE32" s="62"/>
      <c r="OXF32" s="62"/>
      <c r="OXG32" s="62"/>
      <c r="OXH32" s="62"/>
      <c r="OXI32" s="62"/>
      <c r="OXJ32" s="62"/>
      <c r="OXK32" s="62"/>
      <c r="OXL32" s="62"/>
      <c r="OXM32" s="62"/>
      <c r="OXN32" s="62"/>
      <c r="OXO32" s="62"/>
      <c r="OXP32" s="62"/>
      <c r="OXQ32" s="62"/>
      <c r="OXR32" s="62"/>
      <c r="OXS32" s="62"/>
      <c r="OXT32" s="62"/>
      <c r="OXU32" s="62"/>
      <c r="OXV32" s="62"/>
      <c r="OXW32" s="62"/>
      <c r="OXX32" s="62"/>
      <c r="OXY32" s="62"/>
      <c r="OXZ32" s="62"/>
      <c r="OYA32" s="62"/>
      <c r="OYB32" s="62"/>
      <c r="OYC32" s="62"/>
      <c r="OYD32" s="62"/>
      <c r="OYE32" s="62"/>
      <c r="OYF32" s="62"/>
      <c r="OYG32" s="62"/>
      <c r="OYH32" s="62"/>
      <c r="OYI32" s="62"/>
      <c r="OYJ32" s="62"/>
      <c r="OYK32" s="62"/>
      <c r="OYL32" s="62"/>
      <c r="OYM32" s="62"/>
      <c r="OYN32" s="62"/>
      <c r="OYO32" s="62"/>
      <c r="OYP32" s="62"/>
      <c r="OYQ32" s="62"/>
      <c r="OYR32" s="62"/>
      <c r="OYS32" s="62"/>
      <c r="OYT32" s="62"/>
      <c r="OYU32" s="62"/>
      <c r="OYV32" s="62"/>
      <c r="OYW32" s="62"/>
      <c r="OYX32" s="62"/>
      <c r="OYY32" s="62"/>
      <c r="OYZ32" s="62"/>
      <c r="OZA32" s="62"/>
      <c r="OZB32" s="62"/>
      <c r="OZC32" s="62"/>
      <c r="OZD32" s="62"/>
      <c r="OZE32" s="62"/>
      <c r="OZF32" s="62"/>
      <c r="OZG32" s="62"/>
      <c r="OZH32" s="62"/>
      <c r="OZI32" s="62"/>
      <c r="OZJ32" s="62"/>
      <c r="OZK32" s="62"/>
      <c r="OZL32" s="62"/>
      <c r="OZM32" s="62"/>
      <c r="OZN32" s="62"/>
      <c r="OZO32" s="62"/>
      <c r="OZP32" s="62"/>
      <c r="OZQ32" s="62"/>
      <c r="OZR32" s="62"/>
      <c r="OZS32" s="62"/>
      <c r="OZT32" s="62"/>
      <c r="OZU32" s="62"/>
      <c r="OZV32" s="62"/>
      <c r="OZW32" s="62"/>
      <c r="OZX32" s="62"/>
      <c r="OZY32" s="62"/>
      <c r="OZZ32" s="62"/>
      <c r="PAA32" s="62"/>
      <c r="PAB32" s="62"/>
      <c r="PAC32" s="62"/>
      <c r="PAD32" s="62"/>
      <c r="PAE32" s="62"/>
      <c r="PAF32" s="62"/>
      <c r="PAG32" s="62"/>
      <c r="PAH32" s="62"/>
      <c r="PAI32" s="62"/>
      <c r="PAJ32" s="62"/>
      <c r="PAK32" s="62"/>
      <c r="PAL32" s="62"/>
      <c r="PAM32" s="62"/>
      <c r="PAN32" s="62"/>
      <c r="PAO32" s="62"/>
      <c r="PAP32" s="62"/>
      <c r="PAQ32" s="62"/>
      <c r="PAR32" s="62"/>
      <c r="PAS32" s="62"/>
      <c r="PAT32" s="62"/>
      <c r="PAU32" s="62"/>
      <c r="PAV32" s="62"/>
      <c r="PAW32" s="62"/>
      <c r="PAX32" s="62"/>
      <c r="PAY32" s="62"/>
      <c r="PAZ32" s="62"/>
      <c r="PBA32" s="62"/>
      <c r="PBB32" s="62"/>
      <c r="PBC32" s="62"/>
      <c r="PBD32" s="62"/>
      <c r="PBE32" s="62"/>
      <c r="PBF32" s="62"/>
      <c r="PBG32" s="62"/>
      <c r="PBH32" s="62"/>
      <c r="PBI32" s="62"/>
      <c r="PBJ32" s="62"/>
      <c r="PBK32" s="62"/>
      <c r="PBL32" s="62"/>
      <c r="PBM32" s="62"/>
      <c r="PBN32" s="62"/>
      <c r="PBO32" s="62"/>
      <c r="PBP32" s="62"/>
      <c r="PBQ32" s="62"/>
      <c r="PBR32" s="62"/>
      <c r="PBS32" s="62"/>
      <c r="PBT32" s="62"/>
      <c r="PBU32" s="62"/>
      <c r="PBV32" s="62"/>
      <c r="PBW32" s="62"/>
      <c r="PBX32" s="62"/>
      <c r="PBY32" s="62"/>
      <c r="PBZ32" s="62"/>
      <c r="PCA32" s="62"/>
      <c r="PCB32" s="62"/>
      <c r="PCC32" s="62"/>
      <c r="PCD32" s="62"/>
      <c r="PCE32" s="62"/>
      <c r="PCF32" s="62"/>
      <c r="PCG32" s="62"/>
      <c r="PCH32" s="62"/>
      <c r="PCI32" s="62"/>
      <c r="PCJ32" s="62"/>
      <c r="PCK32" s="62"/>
      <c r="PCL32" s="62"/>
      <c r="PCM32" s="62"/>
      <c r="PCN32" s="62"/>
      <c r="PCO32" s="62"/>
      <c r="PCP32" s="62"/>
      <c r="PCQ32" s="62"/>
      <c r="PCR32" s="62"/>
      <c r="PCS32" s="62"/>
      <c r="PCT32" s="62"/>
      <c r="PCU32" s="62"/>
      <c r="PCV32" s="62"/>
      <c r="PCW32" s="62"/>
      <c r="PCX32" s="62"/>
      <c r="PCY32" s="62"/>
      <c r="PCZ32" s="62"/>
      <c r="PDA32" s="62"/>
      <c r="PDB32" s="62"/>
      <c r="PDC32" s="62"/>
      <c r="PDD32" s="62"/>
      <c r="PDE32" s="62"/>
      <c r="PDF32" s="62"/>
      <c r="PDG32" s="62"/>
      <c r="PDH32" s="62"/>
      <c r="PDI32" s="62"/>
      <c r="PDJ32" s="62"/>
      <c r="PDK32" s="62"/>
      <c r="PDL32" s="62"/>
      <c r="PDM32" s="62"/>
      <c r="PDN32" s="62"/>
      <c r="PDO32" s="62"/>
      <c r="PDP32" s="62"/>
      <c r="PDQ32" s="62"/>
      <c r="PDR32" s="62"/>
      <c r="PDS32" s="62"/>
      <c r="PDT32" s="62"/>
      <c r="PDU32" s="62"/>
      <c r="PDV32" s="62"/>
      <c r="PDW32" s="62"/>
      <c r="PDX32" s="62"/>
      <c r="PDY32" s="62"/>
      <c r="PDZ32" s="62"/>
      <c r="PEA32" s="62"/>
      <c r="PEB32" s="62"/>
      <c r="PEC32" s="62"/>
      <c r="PED32" s="62"/>
      <c r="PEE32" s="62"/>
      <c r="PEF32" s="62"/>
      <c r="PEG32" s="62"/>
      <c r="PEH32" s="62"/>
      <c r="PEI32" s="62"/>
      <c r="PEJ32" s="62"/>
      <c r="PEK32" s="62"/>
      <c r="PEL32" s="62"/>
      <c r="PEM32" s="62"/>
      <c r="PEN32" s="62"/>
      <c r="PEO32" s="62"/>
      <c r="PEP32" s="62"/>
      <c r="PEQ32" s="62"/>
      <c r="PER32" s="62"/>
      <c r="PES32" s="62"/>
      <c r="PET32" s="62"/>
      <c r="PEU32" s="62"/>
      <c r="PEV32" s="62"/>
      <c r="PEW32" s="62"/>
      <c r="PEX32" s="62"/>
      <c r="PEY32" s="62"/>
      <c r="PEZ32" s="62"/>
      <c r="PFA32" s="62"/>
      <c r="PFB32" s="62"/>
      <c r="PFC32" s="62"/>
      <c r="PFD32" s="62"/>
      <c r="PFE32" s="62"/>
      <c r="PFF32" s="62"/>
      <c r="PFG32" s="62"/>
      <c r="PFH32" s="62"/>
      <c r="PFI32" s="62"/>
      <c r="PFJ32" s="62"/>
      <c r="PFK32" s="62"/>
      <c r="PFL32" s="62"/>
      <c r="PFM32" s="62"/>
      <c r="PFN32" s="62"/>
      <c r="PFO32" s="62"/>
      <c r="PFP32" s="62"/>
      <c r="PFQ32" s="62"/>
      <c r="PFR32" s="62"/>
      <c r="PFS32" s="62"/>
      <c r="PFT32" s="62"/>
      <c r="PFU32" s="62"/>
      <c r="PFV32" s="62"/>
      <c r="PFW32" s="62"/>
      <c r="PFX32" s="62"/>
      <c r="PFY32" s="62"/>
      <c r="PFZ32" s="62"/>
      <c r="PGA32" s="62"/>
      <c r="PGB32" s="62"/>
      <c r="PGC32" s="62"/>
      <c r="PGD32" s="62"/>
      <c r="PGE32" s="62"/>
      <c r="PGF32" s="62"/>
      <c r="PGG32" s="62"/>
      <c r="PGH32" s="62"/>
      <c r="PGI32" s="62"/>
      <c r="PGJ32" s="62"/>
      <c r="PGK32" s="62"/>
      <c r="PGL32" s="62"/>
      <c r="PGM32" s="62"/>
      <c r="PGN32" s="62"/>
      <c r="PGO32" s="62"/>
      <c r="PGP32" s="62"/>
      <c r="PGQ32" s="62"/>
      <c r="PGR32" s="62"/>
      <c r="PGS32" s="62"/>
      <c r="PGT32" s="62"/>
      <c r="PGU32" s="62"/>
      <c r="PGV32" s="62"/>
      <c r="PGW32" s="62"/>
      <c r="PGX32" s="62"/>
      <c r="PGY32" s="62"/>
      <c r="PGZ32" s="62"/>
      <c r="PHA32" s="62"/>
      <c r="PHB32" s="62"/>
      <c r="PHC32" s="62"/>
      <c r="PHD32" s="62"/>
      <c r="PHE32" s="62"/>
      <c r="PHF32" s="62"/>
      <c r="PHG32" s="62"/>
      <c r="PHH32" s="62"/>
      <c r="PHI32" s="62"/>
      <c r="PHJ32" s="62"/>
      <c r="PHK32" s="62"/>
      <c r="PHL32" s="62"/>
      <c r="PHM32" s="62"/>
      <c r="PHN32" s="62"/>
      <c r="PHO32" s="62"/>
      <c r="PHP32" s="62"/>
      <c r="PHQ32" s="62"/>
      <c r="PHR32" s="62"/>
      <c r="PHS32" s="62"/>
      <c r="PHT32" s="62"/>
      <c r="PHU32" s="62"/>
      <c r="PHV32" s="62"/>
      <c r="PHW32" s="62"/>
      <c r="PHX32" s="62"/>
      <c r="PHY32" s="62"/>
      <c r="PHZ32" s="62"/>
      <c r="PIA32" s="62"/>
      <c r="PIB32" s="62"/>
      <c r="PIC32" s="62"/>
      <c r="PID32" s="62"/>
      <c r="PIE32" s="62"/>
      <c r="PIF32" s="62"/>
      <c r="PIG32" s="62"/>
      <c r="PIH32" s="62"/>
      <c r="PII32" s="62"/>
      <c r="PIJ32" s="62"/>
      <c r="PIK32" s="62"/>
      <c r="PIL32" s="62"/>
      <c r="PIM32" s="62"/>
      <c r="PIN32" s="62"/>
      <c r="PIO32" s="62"/>
      <c r="PIP32" s="62"/>
      <c r="PIQ32" s="62"/>
      <c r="PIR32" s="62"/>
      <c r="PIS32" s="62"/>
      <c r="PIT32" s="62"/>
      <c r="PIU32" s="62"/>
      <c r="PIV32" s="62"/>
      <c r="PIW32" s="62"/>
      <c r="PIX32" s="62"/>
      <c r="PIY32" s="62"/>
      <c r="PIZ32" s="62"/>
      <c r="PJA32" s="62"/>
      <c r="PJB32" s="62"/>
      <c r="PJC32" s="62"/>
      <c r="PJD32" s="62"/>
      <c r="PJE32" s="62"/>
      <c r="PJF32" s="62"/>
      <c r="PJG32" s="62"/>
      <c r="PJH32" s="62"/>
      <c r="PJI32" s="62"/>
      <c r="PJJ32" s="62"/>
      <c r="PJK32" s="62"/>
      <c r="PJL32" s="62"/>
      <c r="PJM32" s="62"/>
      <c r="PJN32" s="62"/>
      <c r="PJO32" s="62"/>
      <c r="PJP32" s="62"/>
      <c r="PJQ32" s="62"/>
      <c r="PJR32" s="62"/>
      <c r="PJS32" s="62"/>
      <c r="PJT32" s="62"/>
      <c r="PJU32" s="62"/>
      <c r="PJV32" s="62"/>
      <c r="PJW32" s="62"/>
      <c r="PJX32" s="62"/>
      <c r="PJY32" s="62"/>
      <c r="PJZ32" s="62"/>
      <c r="PKA32" s="62"/>
      <c r="PKB32" s="62"/>
      <c r="PKC32" s="62"/>
      <c r="PKD32" s="62"/>
      <c r="PKE32" s="62"/>
      <c r="PKF32" s="62"/>
      <c r="PKG32" s="62"/>
      <c r="PKH32" s="62"/>
      <c r="PKI32" s="62"/>
      <c r="PKJ32" s="62"/>
      <c r="PKK32" s="62"/>
      <c r="PKL32" s="62"/>
      <c r="PKM32" s="62"/>
      <c r="PKN32" s="62"/>
      <c r="PKO32" s="62"/>
      <c r="PKP32" s="62"/>
      <c r="PKQ32" s="62"/>
      <c r="PKR32" s="62"/>
      <c r="PKS32" s="62"/>
      <c r="PKT32" s="62"/>
      <c r="PKU32" s="62"/>
      <c r="PKV32" s="62"/>
      <c r="PKW32" s="62"/>
      <c r="PKX32" s="62"/>
      <c r="PKY32" s="62"/>
      <c r="PKZ32" s="62"/>
      <c r="PLA32" s="62"/>
      <c r="PLB32" s="62"/>
      <c r="PLC32" s="62"/>
      <c r="PLD32" s="62"/>
      <c r="PLE32" s="62"/>
      <c r="PLF32" s="62"/>
      <c r="PLG32" s="62"/>
      <c r="PLH32" s="62"/>
      <c r="PLI32" s="62"/>
      <c r="PLJ32" s="62"/>
      <c r="PLK32" s="62"/>
      <c r="PLL32" s="62"/>
      <c r="PLM32" s="62"/>
      <c r="PLN32" s="62"/>
      <c r="PLO32" s="62"/>
      <c r="PLP32" s="62"/>
      <c r="PLQ32" s="62"/>
      <c r="PLR32" s="62"/>
      <c r="PLS32" s="62"/>
      <c r="PLT32" s="62"/>
      <c r="PLU32" s="62"/>
      <c r="PLV32" s="62"/>
      <c r="PLW32" s="62"/>
      <c r="PLX32" s="62"/>
      <c r="PLY32" s="62"/>
      <c r="PLZ32" s="62"/>
      <c r="PMA32" s="62"/>
      <c r="PMB32" s="62"/>
      <c r="PMC32" s="62"/>
      <c r="PMD32" s="62"/>
      <c r="PME32" s="62"/>
      <c r="PMF32" s="62"/>
      <c r="PMG32" s="62"/>
      <c r="PMH32" s="62"/>
      <c r="PMI32" s="62"/>
      <c r="PMJ32" s="62"/>
      <c r="PMK32" s="62"/>
      <c r="PML32" s="62"/>
      <c r="PMM32" s="62"/>
      <c r="PMN32" s="62"/>
      <c r="PMO32" s="62"/>
      <c r="PMP32" s="62"/>
      <c r="PMQ32" s="62"/>
      <c r="PMR32" s="62"/>
      <c r="PMS32" s="62"/>
      <c r="PMT32" s="62"/>
      <c r="PMU32" s="62"/>
      <c r="PMV32" s="62"/>
      <c r="PMW32" s="62"/>
      <c r="PMX32" s="62"/>
      <c r="PMY32" s="62"/>
      <c r="PMZ32" s="62"/>
      <c r="PNA32" s="62"/>
      <c r="PNB32" s="62"/>
      <c r="PNC32" s="62"/>
      <c r="PND32" s="62"/>
      <c r="PNE32" s="62"/>
      <c r="PNF32" s="62"/>
      <c r="PNG32" s="62"/>
      <c r="PNH32" s="62"/>
      <c r="PNI32" s="62"/>
      <c r="PNJ32" s="62"/>
      <c r="PNK32" s="62"/>
      <c r="PNL32" s="62"/>
      <c r="PNM32" s="62"/>
      <c r="PNN32" s="62"/>
      <c r="PNO32" s="62"/>
      <c r="PNP32" s="62"/>
      <c r="PNQ32" s="62"/>
      <c r="PNR32" s="62"/>
      <c r="PNS32" s="62"/>
      <c r="PNT32" s="62"/>
      <c r="PNU32" s="62"/>
      <c r="PNV32" s="62"/>
      <c r="PNW32" s="62"/>
      <c r="PNX32" s="62"/>
      <c r="PNY32" s="62"/>
      <c r="PNZ32" s="62"/>
      <c r="POA32" s="62"/>
      <c r="POB32" s="62"/>
      <c r="POC32" s="62"/>
      <c r="POD32" s="62"/>
      <c r="POE32" s="62"/>
      <c r="POF32" s="62"/>
      <c r="POG32" s="62"/>
      <c r="POH32" s="62"/>
      <c r="POI32" s="62"/>
      <c r="POJ32" s="62"/>
      <c r="POK32" s="62"/>
      <c r="POL32" s="62"/>
      <c r="POM32" s="62"/>
      <c r="PON32" s="62"/>
      <c r="POO32" s="62"/>
      <c r="POP32" s="62"/>
      <c r="POQ32" s="62"/>
      <c r="POR32" s="62"/>
      <c r="POS32" s="62"/>
      <c r="POT32" s="62"/>
      <c r="POU32" s="62"/>
      <c r="POV32" s="62"/>
      <c r="POW32" s="62"/>
      <c r="POX32" s="62"/>
      <c r="POY32" s="62"/>
      <c r="POZ32" s="62"/>
      <c r="PPA32" s="62"/>
      <c r="PPB32" s="62"/>
      <c r="PPC32" s="62"/>
      <c r="PPD32" s="62"/>
      <c r="PPE32" s="62"/>
      <c r="PPF32" s="62"/>
      <c r="PPG32" s="62"/>
      <c r="PPH32" s="62"/>
      <c r="PPI32" s="62"/>
      <c r="PPJ32" s="62"/>
      <c r="PPK32" s="62"/>
      <c r="PPL32" s="62"/>
      <c r="PPM32" s="62"/>
      <c r="PPN32" s="62"/>
      <c r="PPO32" s="62"/>
      <c r="PPP32" s="62"/>
      <c r="PPQ32" s="62"/>
      <c r="PPR32" s="62"/>
      <c r="PPS32" s="62"/>
      <c r="PPT32" s="62"/>
      <c r="PPU32" s="62"/>
      <c r="PPV32" s="62"/>
      <c r="PPW32" s="62"/>
      <c r="PPX32" s="62"/>
      <c r="PPY32" s="62"/>
      <c r="PPZ32" s="62"/>
      <c r="PQA32" s="62"/>
      <c r="PQB32" s="62"/>
      <c r="PQC32" s="62"/>
      <c r="PQD32" s="62"/>
      <c r="PQE32" s="62"/>
      <c r="PQF32" s="62"/>
      <c r="PQG32" s="62"/>
      <c r="PQH32" s="62"/>
      <c r="PQI32" s="62"/>
      <c r="PQJ32" s="62"/>
      <c r="PQK32" s="62"/>
      <c r="PQL32" s="62"/>
      <c r="PQM32" s="62"/>
      <c r="PQN32" s="62"/>
      <c r="PQO32" s="62"/>
      <c r="PQP32" s="62"/>
      <c r="PQQ32" s="62"/>
      <c r="PQR32" s="62"/>
      <c r="PQS32" s="62"/>
      <c r="PQT32" s="62"/>
      <c r="PQU32" s="62"/>
      <c r="PQV32" s="62"/>
      <c r="PQW32" s="62"/>
      <c r="PQX32" s="62"/>
      <c r="PQY32" s="62"/>
      <c r="PQZ32" s="62"/>
      <c r="PRA32" s="62"/>
      <c r="PRB32" s="62"/>
      <c r="PRC32" s="62"/>
      <c r="PRD32" s="62"/>
      <c r="PRE32" s="62"/>
      <c r="PRF32" s="62"/>
      <c r="PRG32" s="62"/>
      <c r="PRH32" s="62"/>
      <c r="PRI32" s="62"/>
      <c r="PRJ32" s="62"/>
      <c r="PRK32" s="62"/>
      <c r="PRL32" s="62"/>
      <c r="PRM32" s="62"/>
      <c r="PRN32" s="62"/>
      <c r="PRO32" s="62"/>
      <c r="PRP32" s="62"/>
      <c r="PRQ32" s="62"/>
      <c r="PRR32" s="62"/>
      <c r="PRS32" s="62"/>
      <c r="PRT32" s="62"/>
      <c r="PRU32" s="62"/>
      <c r="PRV32" s="62"/>
      <c r="PRW32" s="62"/>
      <c r="PRX32" s="62"/>
      <c r="PRY32" s="62"/>
      <c r="PRZ32" s="62"/>
      <c r="PSA32" s="62"/>
      <c r="PSB32" s="62"/>
      <c r="PSC32" s="62"/>
      <c r="PSD32" s="62"/>
      <c r="PSE32" s="62"/>
      <c r="PSF32" s="62"/>
      <c r="PSG32" s="62"/>
      <c r="PSH32" s="62"/>
      <c r="PSI32" s="62"/>
      <c r="PSJ32" s="62"/>
      <c r="PSK32" s="62"/>
      <c r="PSL32" s="62"/>
      <c r="PSM32" s="62"/>
      <c r="PSN32" s="62"/>
      <c r="PSO32" s="62"/>
      <c r="PSP32" s="62"/>
      <c r="PSQ32" s="62"/>
      <c r="PSR32" s="62"/>
      <c r="PSS32" s="62"/>
      <c r="PST32" s="62"/>
      <c r="PSU32" s="62"/>
      <c r="PSV32" s="62"/>
      <c r="PSW32" s="62"/>
      <c r="PSX32" s="62"/>
      <c r="PSY32" s="62"/>
      <c r="PSZ32" s="62"/>
      <c r="PTA32" s="62"/>
      <c r="PTB32" s="62"/>
      <c r="PTC32" s="62"/>
      <c r="PTD32" s="62"/>
      <c r="PTE32" s="62"/>
      <c r="PTF32" s="62"/>
      <c r="PTG32" s="62"/>
      <c r="PTH32" s="62"/>
      <c r="PTI32" s="62"/>
      <c r="PTJ32" s="62"/>
      <c r="PTK32" s="62"/>
      <c r="PTL32" s="62"/>
      <c r="PTM32" s="62"/>
      <c r="PTN32" s="62"/>
      <c r="PTO32" s="62"/>
      <c r="PTP32" s="62"/>
      <c r="PTQ32" s="62"/>
      <c r="PTR32" s="62"/>
      <c r="PTS32" s="62"/>
      <c r="PTT32" s="62"/>
      <c r="PTU32" s="62"/>
      <c r="PTV32" s="62"/>
      <c r="PTW32" s="62"/>
      <c r="PTX32" s="62"/>
      <c r="PTY32" s="62"/>
      <c r="PTZ32" s="62"/>
      <c r="PUA32" s="62"/>
      <c r="PUB32" s="62"/>
      <c r="PUC32" s="62"/>
      <c r="PUD32" s="62"/>
      <c r="PUE32" s="62"/>
      <c r="PUF32" s="62"/>
      <c r="PUG32" s="62"/>
      <c r="PUH32" s="62"/>
      <c r="PUI32" s="62"/>
      <c r="PUJ32" s="62"/>
      <c r="PUK32" s="62"/>
      <c r="PUL32" s="62"/>
      <c r="PUM32" s="62"/>
      <c r="PUN32" s="62"/>
      <c r="PUO32" s="62"/>
      <c r="PUP32" s="62"/>
      <c r="PUQ32" s="62"/>
      <c r="PUR32" s="62"/>
      <c r="PUS32" s="62"/>
      <c r="PUT32" s="62"/>
      <c r="PUU32" s="62"/>
      <c r="PUV32" s="62"/>
      <c r="PUW32" s="62"/>
      <c r="PUX32" s="62"/>
      <c r="PUY32" s="62"/>
      <c r="PUZ32" s="62"/>
      <c r="PVA32" s="62"/>
      <c r="PVB32" s="62"/>
      <c r="PVC32" s="62"/>
      <c r="PVD32" s="62"/>
      <c r="PVE32" s="62"/>
      <c r="PVF32" s="62"/>
      <c r="PVG32" s="62"/>
      <c r="PVH32" s="62"/>
      <c r="PVI32" s="62"/>
      <c r="PVJ32" s="62"/>
      <c r="PVK32" s="62"/>
      <c r="PVL32" s="62"/>
      <c r="PVM32" s="62"/>
      <c r="PVN32" s="62"/>
      <c r="PVO32" s="62"/>
      <c r="PVP32" s="62"/>
      <c r="PVQ32" s="62"/>
      <c r="PVR32" s="62"/>
      <c r="PVS32" s="62"/>
      <c r="PVT32" s="62"/>
      <c r="PVU32" s="62"/>
      <c r="PVV32" s="62"/>
      <c r="PVW32" s="62"/>
      <c r="PVX32" s="62"/>
      <c r="PVY32" s="62"/>
      <c r="PVZ32" s="62"/>
      <c r="PWA32" s="62"/>
      <c r="PWB32" s="62"/>
      <c r="PWC32" s="62"/>
      <c r="PWD32" s="62"/>
      <c r="PWE32" s="62"/>
      <c r="PWF32" s="62"/>
      <c r="PWG32" s="62"/>
      <c r="PWH32" s="62"/>
      <c r="PWI32" s="62"/>
      <c r="PWJ32" s="62"/>
      <c r="PWK32" s="62"/>
      <c r="PWL32" s="62"/>
      <c r="PWM32" s="62"/>
      <c r="PWN32" s="62"/>
      <c r="PWO32" s="62"/>
      <c r="PWP32" s="62"/>
      <c r="PWQ32" s="62"/>
      <c r="PWR32" s="62"/>
      <c r="PWS32" s="62"/>
      <c r="PWT32" s="62"/>
      <c r="PWU32" s="62"/>
      <c r="PWV32" s="62"/>
      <c r="PWW32" s="62"/>
      <c r="PWX32" s="62"/>
      <c r="PWY32" s="62"/>
      <c r="PWZ32" s="62"/>
      <c r="PXA32" s="62"/>
      <c r="PXB32" s="62"/>
      <c r="PXC32" s="62"/>
      <c r="PXD32" s="62"/>
      <c r="PXE32" s="62"/>
      <c r="PXF32" s="62"/>
      <c r="PXG32" s="62"/>
      <c r="PXH32" s="62"/>
      <c r="PXI32" s="62"/>
      <c r="PXJ32" s="62"/>
      <c r="PXK32" s="62"/>
      <c r="PXL32" s="62"/>
      <c r="PXM32" s="62"/>
      <c r="PXN32" s="62"/>
      <c r="PXO32" s="62"/>
      <c r="PXP32" s="62"/>
      <c r="PXQ32" s="62"/>
      <c r="PXR32" s="62"/>
      <c r="PXS32" s="62"/>
      <c r="PXT32" s="62"/>
      <c r="PXU32" s="62"/>
      <c r="PXV32" s="62"/>
      <c r="PXW32" s="62"/>
      <c r="PXX32" s="62"/>
      <c r="PXY32" s="62"/>
      <c r="PXZ32" s="62"/>
      <c r="PYA32" s="62"/>
      <c r="PYB32" s="62"/>
      <c r="PYC32" s="62"/>
      <c r="PYD32" s="62"/>
      <c r="PYE32" s="62"/>
      <c r="PYF32" s="62"/>
      <c r="PYG32" s="62"/>
      <c r="PYH32" s="62"/>
      <c r="PYI32" s="62"/>
      <c r="PYJ32" s="62"/>
      <c r="PYK32" s="62"/>
      <c r="PYL32" s="62"/>
      <c r="PYM32" s="62"/>
      <c r="PYN32" s="62"/>
      <c r="PYO32" s="62"/>
      <c r="PYP32" s="62"/>
      <c r="PYQ32" s="62"/>
      <c r="PYR32" s="62"/>
      <c r="PYS32" s="62"/>
      <c r="PYT32" s="62"/>
      <c r="PYU32" s="62"/>
      <c r="PYV32" s="62"/>
      <c r="PYW32" s="62"/>
      <c r="PYX32" s="62"/>
      <c r="PYY32" s="62"/>
      <c r="PYZ32" s="62"/>
      <c r="PZA32" s="62"/>
      <c r="PZB32" s="62"/>
      <c r="PZC32" s="62"/>
      <c r="PZD32" s="62"/>
      <c r="PZE32" s="62"/>
      <c r="PZF32" s="62"/>
      <c r="PZG32" s="62"/>
      <c r="PZH32" s="62"/>
      <c r="PZI32" s="62"/>
      <c r="PZJ32" s="62"/>
      <c r="PZK32" s="62"/>
      <c r="PZL32" s="62"/>
      <c r="PZM32" s="62"/>
      <c r="PZN32" s="62"/>
      <c r="PZO32" s="62"/>
      <c r="PZP32" s="62"/>
      <c r="PZQ32" s="62"/>
      <c r="PZR32" s="62"/>
      <c r="PZS32" s="62"/>
      <c r="PZT32" s="62"/>
      <c r="PZU32" s="62"/>
      <c r="PZV32" s="62"/>
      <c r="PZW32" s="62"/>
      <c r="PZX32" s="62"/>
      <c r="PZY32" s="62"/>
      <c r="PZZ32" s="62"/>
      <c r="QAA32" s="62"/>
      <c r="QAB32" s="62"/>
      <c r="QAC32" s="62"/>
      <c r="QAD32" s="62"/>
      <c r="QAE32" s="62"/>
      <c r="QAF32" s="62"/>
      <c r="QAG32" s="62"/>
      <c r="QAH32" s="62"/>
      <c r="QAI32" s="62"/>
      <c r="QAJ32" s="62"/>
      <c r="QAK32" s="62"/>
      <c r="QAL32" s="62"/>
      <c r="QAM32" s="62"/>
      <c r="QAN32" s="62"/>
      <c r="QAO32" s="62"/>
      <c r="QAP32" s="62"/>
      <c r="QAQ32" s="62"/>
      <c r="QAR32" s="62"/>
      <c r="QAS32" s="62"/>
      <c r="QAT32" s="62"/>
      <c r="QAU32" s="62"/>
      <c r="QAV32" s="62"/>
      <c r="QAW32" s="62"/>
      <c r="QAX32" s="62"/>
      <c r="QAY32" s="62"/>
      <c r="QAZ32" s="62"/>
      <c r="QBA32" s="62"/>
      <c r="QBB32" s="62"/>
      <c r="QBC32" s="62"/>
      <c r="QBD32" s="62"/>
      <c r="QBE32" s="62"/>
      <c r="QBF32" s="62"/>
      <c r="QBG32" s="62"/>
      <c r="QBH32" s="62"/>
      <c r="QBI32" s="62"/>
      <c r="QBJ32" s="62"/>
      <c r="QBK32" s="62"/>
      <c r="QBL32" s="62"/>
      <c r="QBM32" s="62"/>
      <c r="QBN32" s="62"/>
      <c r="QBO32" s="62"/>
      <c r="QBP32" s="62"/>
      <c r="QBQ32" s="62"/>
      <c r="QBR32" s="62"/>
      <c r="QBS32" s="62"/>
      <c r="QBT32" s="62"/>
      <c r="QBU32" s="62"/>
      <c r="QBV32" s="62"/>
      <c r="QBW32" s="62"/>
      <c r="QBX32" s="62"/>
      <c r="QBY32" s="62"/>
      <c r="QBZ32" s="62"/>
      <c r="QCA32" s="62"/>
      <c r="QCB32" s="62"/>
      <c r="QCC32" s="62"/>
      <c r="QCD32" s="62"/>
      <c r="QCE32" s="62"/>
      <c r="QCF32" s="62"/>
      <c r="QCG32" s="62"/>
      <c r="QCH32" s="62"/>
      <c r="QCI32" s="62"/>
      <c r="QCJ32" s="62"/>
      <c r="QCK32" s="62"/>
      <c r="QCL32" s="62"/>
      <c r="QCM32" s="62"/>
      <c r="QCN32" s="62"/>
      <c r="QCO32" s="62"/>
      <c r="QCP32" s="62"/>
      <c r="QCQ32" s="62"/>
      <c r="QCR32" s="62"/>
      <c r="QCS32" s="62"/>
      <c r="QCT32" s="62"/>
      <c r="QCU32" s="62"/>
      <c r="QCV32" s="62"/>
      <c r="QCW32" s="62"/>
      <c r="QCX32" s="62"/>
      <c r="QCY32" s="62"/>
      <c r="QCZ32" s="62"/>
      <c r="QDA32" s="62"/>
      <c r="QDB32" s="62"/>
      <c r="QDC32" s="62"/>
      <c r="QDD32" s="62"/>
      <c r="QDE32" s="62"/>
      <c r="QDF32" s="62"/>
      <c r="QDG32" s="62"/>
      <c r="QDH32" s="62"/>
      <c r="QDI32" s="62"/>
      <c r="QDJ32" s="62"/>
      <c r="QDK32" s="62"/>
      <c r="QDL32" s="62"/>
      <c r="QDM32" s="62"/>
      <c r="QDN32" s="62"/>
      <c r="QDO32" s="62"/>
      <c r="QDP32" s="62"/>
      <c r="QDQ32" s="62"/>
      <c r="QDR32" s="62"/>
      <c r="QDS32" s="62"/>
      <c r="QDT32" s="62"/>
      <c r="QDU32" s="62"/>
      <c r="QDV32" s="62"/>
      <c r="QDW32" s="62"/>
      <c r="QDX32" s="62"/>
      <c r="QDY32" s="62"/>
      <c r="QDZ32" s="62"/>
      <c r="QEA32" s="62"/>
      <c r="QEB32" s="62"/>
      <c r="QEC32" s="62"/>
      <c r="QED32" s="62"/>
      <c r="QEE32" s="62"/>
      <c r="QEF32" s="62"/>
      <c r="QEG32" s="62"/>
      <c r="QEH32" s="62"/>
      <c r="QEI32" s="62"/>
      <c r="QEJ32" s="62"/>
      <c r="QEK32" s="62"/>
      <c r="QEL32" s="62"/>
      <c r="QEM32" s="62"/>
      <c r="QEN32" s="62"/>
      <c r="QEO32" s="62"/>
      <c r="QEP32" s="62"/>
      <c r="QEQ32" s="62"/>
      <c r="QER32" s="62"/>
      <c r="QES32" s="62"/>
      <c r="QET32" s="62"/>
      <c r="QEU32" s="62"/>
      <c r="QEV32" s="62"/>
      <c r="QEW32" s="62"/>
      <c r="QEX32" s="62"/>
      <c r="QEY32" s="62"/>
      <c r="QEZ32" s="62"/>
      <c r="QFA32" s="62"/>
      <c r="QFB32" s="62"/>
      <c r="QFC32" s="62"/>
      <c r="QFD32" s="62"/>
      <c r="QFE32" s="62"/>
      <c r="QFF32" s="62"/>
      <c r="QFG32" s="62"/>
      <c r="QFH32" s="62"/>
      <c r="QFI32" s="62"/>
      <c r="QFJ32" s="62"/>
      <c r="QFK32" s="62"/>
      <c r="QFL32" s="62"/>
      <c r="QFM32" s="62"/>
      <c r="QFN32" s="62"/>
      <c r="QFO32" s="62"/>
      <c r="QFP32" s="62"/>
      <c r="QFQ32" s="62"/>
      <c r="QFR32" s="62"/>
      <c r="QFS32" s="62"/>
      <c r="QFT32" s="62"/>
      <c r="QFU32" s="62"/>
      <c r="QFV32" s="62"/>
      <c r="QFW32" s="62"/>
      <c r="QFX32" s="62"/>
      <c r="QFY32" s="62"/>
      <c r="QFZ32" s="62"/>
      <c r="QGA32" s="62"/>
      <c r="QGB32" s="62"/>
      <c r="QGC32" s="62"/>
      <c r="QGD32" s="62"/>
      <c r="QGE32" s="62"/>
      <c r="QGF32" s="62"/>
      <c r="QGG32" s="62"/>
      <c r="QGH32" s="62"/>
      <c r="QGI32" s="62"/>
      <c r="QGJ32" s="62"/>
      <c r="QGK32" s="62"/>
      <c r="QGL32" s="62"/>
      <c r="QGM32" s="62"/>
      <c r="QGN32" s="62"/>
      <c r="QGO32" s="62"/>
      <c r="QGP32" s="62"/>
      <c r="QGQ32" s="62"/>
      <c r="QGR32" s="62"/>
      <c r="QGS32" s="62"/>
      <c r="QGT32" s="62"/>
      <c r="QGU32" s="62"/>
      <c r="QGV32" s="62"/>
      <c r="QGW32" s="62"/>
      <c r="QGX32" s="62"/>
      <c r="QGY32" s="62"/>
      <c r="QGZ32" s="62"/>
      <c r="QHA32" s="62"/>
      <c r="QHB32" s="62"/>
      <c r="QHC32" s="62"/>
      <c r="QHD32" s="62"/>
      <c r="QHE32" s="62"/>
      <c r="QHF32" s="62"/>
      <c r="QHG32" s="62"/>
      <c r="QHH32" s="62"/>
      <c r="QHI32" s="62"/>
      <c r="QHJ32" s="62"/>
      <c r="QHK32" s="62"/>
      <c r="QHL32" s="62"/>
      <c r="QHM32" s="62"/>
      <c r="QHN32" s="62"/>
      <c r="QHO32" s="62"/>
      <c r="QHP32" s="62"/>
      <c r="QHQ32" s="62"/>
      <c r="QHR32" s="62"/>
      <c r="QHS32" s="62"/>
      <c r="QHT32" s="62"/>
      <c r="QHU32" s="62"/>
      <c r="QHV32" s="62"/>
      <c r="QHW32" s="62"/>
      <c r="QHX32" s="62"/>
      <c r="QHY32" s="62"/>
      <c r="QHZ32" s="62"/>
      <c r="QIA32" s="62"/>
      <c r="QIB32" s="62"/>
      <c r="QIC32" s="62"/>
      <c r="QID32" s="62"/>
      <c r="QIE32" s="62"/>
      <c r="QIF32" s="62"/>
      <c r="QIG32" s="62"/>
      <c r="QIH32" s="62"/>
      <c r="QII32" s="62"/>
      <c r="QIJ32" s="62"/>
      <c r="QIK32" s="62"/>
      <c r="QIL32" s="62"/>
      <c r="QIM32" s="62"/>
      <c r="QIN32" s="62"/>
      <c r="QIO32" s="62"/>
      <c r="QIP32" s="62"/>
      <c r="QIQ32" s="62"/>
      <c r="QIR32" s="62"/>
      <c r="QIS32" s="62"/>
      <c r="QIT32" s="62"/>
      <c r="QIU32" s="62"/>
      <c r="QIV32" s="62"/>
      <c r="QIW32" s="62"/>
      <c r="QIX32" s="62"/>
      <c r="QIY32" s="62"/>
      <c r="QIZ32" s="62"/>
      <c r="QJA32" s="62"/>
      <c r="QJB32" s="62"/>
      <c r="QJC32" s="62"/>
      <c r="QJD32" s="62"/>
      <c r="QJE32" s="62"/>
      <c r="QJF32" s="62"/>
      <c r="QJG32" s="62"/>
      <c r="QJH32" s="62"/>
      <c r="QJI32" s="62"/>
      <c r="QJJ32" s="62"/>
      <c r="QJK32" s="62"/>
      <c r="QJL32" s="62"/>
      <c r="QJM32" s="62"/>
      <c r="QJN32" s="62"/>
      <c r="QJO32" s="62"/>
      <c r="QJP32" s="62"/>
      <c r="QJQ32" s="62"/>
      <c r="QJR32" s="62"/>
      <c r="QJS32" s="62"/>
      <c r="QJT32" s="62"/>
      <c r="QJU32" s="62"/>
      <c r="QJV32" s="62"/>
      <c r="QJW32" s="62"/>
      <c r="QJX32" s="62"/>
      <c r="QJY32" s="62"/>
      <c r="QJZ32" s="62"/>
      <c r="QKA32" s="62"/>
      <c r="QKB32" s="62"/>
      <c r="QKC32" s="62"/>
      <c r="QKD32" s="62"/>
      <c r="QKE32" s="62"/>
      <c r="QKF32" s="62"/>
      <c r="QKG32" s="62"/>
      <c r="QKH32" s="62"/>
      <c r="QKI32" s="62"/>
      <c r="QKJ32" s="62"/>
      <c r="QKK32" s="62"/>
      <c r="QKL32" s="62"/>
      <c r="QKM32" s="62"/>
      <c r="QKN32" s="62"/>
      <c r="QKO32" s="62"/>
      <c r="QKP32" s="62"/>
      <c r="QKQ32" s="62"/>
      <c r="QKR32" s="62"/>
      <c r="QKS32" s="62"/>
      <c r="QKT32" s="62"/>
      <c r="QKU32" s="62"/>
      <c r="QKV32" s="62"/>
      <c r="QKW32" s="62"/>
      <c r="QKX32" s="62"/>
      <c r="QKY32" s="62"/>
      <c r="QKZ32" s="62"/>
      <c r="QLA32" s="62"/>
      <c r="QLB32" s="62"/>
      <c r="QLC32" s="62"/>
      <c r="QLD32" s="62"/>
      <c r="QLE32" s="62"/>
      <c r="QLF32" s="62"/>
      <c r="QLG32" s="62"/>
      <c r="QLH32" s="62"/>
      <c r="QLI32" s="62"/>
      <c r="QLJ32" s="62"/>
      <c r="QLK32" s="62"/>
      <c r="QLL32" s="62"/>
      <c r="QLM32" s="62"/>
      <c r="QLN32" s="62"/>
      <c r="QLO32" s="62"/>
      <c r="QLP32" s="62"/>
      <c r="QLQ32" s="62"/>
      <c r="QLR32" s="62"/>
      <c r="QLS32" s="62"/>
      <c r="QLT32" s="62"/>
      <c r="QLU32" s="62"/>
      <c r="QLV32" s="62"/>
      <c r="QLW32" s="62"/>
      <c r="QLX32" s="62"/>
      <c r="QLY32" s="62"/>
      <c r="QLZ32" s="62"/>
      <c r="QMA32" s="62"/>
      <c r="QMB32" s="62"/>
      <c r="QMC32" s="62"/>
      <c r="QMD32" s="62"/>
      <c r="QME32" s="62"/>
      <c r="QMF32" s="62"/>
      <c r="QMG32" s="62"/>
      <c r="QMH32" s="62"/>
      <c r="QMI32" s="62"/>
      <c r="QMJ32" s="62"/>
      <c r="QMK32" s="62"/>
      <c r="QML32" s="62"/>
      <c r="QMM32" s="62"/>
      <c r="QMN32" s="62"/>
      <c r="QMO32" s="62"/>
      <c r="QMP32" s="62"/>
      <c r="QMQ32" s="62"/>
      <c r="QMR32" s="62"/>
      <c r="QMS32" s="62"/>
      <c r="QMT32" s="62"/>
      <c r="QMU32" s="62"/>
      <c r="QMV32" s="62"/>
      <c r="QMW32" s="62"/>
      <c r="QMX32" s="62"/>
      <c r="QMY32" s="62"/>
      <c r="QMZ32" s="62"/>
      <c r="QNA32" s="62"/>
      <c r="QNB32" s="62"/>
      <c r="QNC32" s="62"/>
      <c r="QND32" s="62"/>
      <c r="QNE32" s="62"/>
      <c r="QNF32" s="62"/>
      <c r="QNG32" s="62"/>
      <c r="QNH32" s="62"/>
      <c r="QNI32" s="62"/>
      <c r="QNJ32" s="62"/>
      <c r="QNK32" s="62"/>
      <c r="QNL32" s="62"/>
      <c r="QNM32" s="62"/>
      <c r="QNN32" s="62"/>
      <c r="QNO32" s="62"/>
      <c r="QNP32" s="62"/>
      <c r="QNQ32" s="62"/>
      <c r="QNR32" s="62"/>
      <c r="QNS32" s="62"/>
      <c r="QNT32" s="62"/>
      <c r="QNU32" s="62"/>
      <c r="QNV32" s="62"/>
      <c r="QNW32" s="62"/>
      <c r="QNX32" s="62"/>
      <c r="QNY32" s="62"/>
      <c r="QNZ32" s="62"/>
      <c r="QOA32" s="62"/>
      <c r="QOB32" s="62"/>
      <c r="QOC32" s="62"/>
      <c r="QOD32" s="62"/>
      <c r="QOE32" s="62"/>
      <c r="QOF32" s="62"/>
      <c r="QOG32" s="62"/>
      <c r="QOH32" s="62"/>
      <c r="QOI32" s="62"/>
      <c r="QOJ32" s="62"/>
      <c r="QOK32" s="62"/>
      <c r="QOL32" s="62"/>
      <c r="QOM32" s="62"/>
      <c r="QON32" s="62"/>
      <c r="QOO32" s="62"/>
      <c r="QOP32" s="62"/>
      <c r="QOQ32" s="62"/>
      <c r="QOR32" s="62"/>
      <c r="QOS32" s="62"/>
      <c r="QOT32" s="62"/>
      <c r="QOU32" s="62"/>
      <c r="QOV32" s="62"/>
      <c r="QOW32" s="62"/>
      <c r="QOX32" s="62"/>
      <c r="QOY32" s="62"/>
      <c r="QOZ32" s="62"/>
      <c r="QPA32" s="62"/>
      <c r="QPB32" s="62"/>
      <c r="QPC32" s="62"/>
      <c r="QPD32" s="62"/>
      <c r="QPE32" s="62"/>
      <c r="QPF32" s="62"/>
      <c r="QPG32" s="62"/>
      <c r="QPH32" s="62"/>
      <c r="QPI32" s="62"/>
      <c r="QPJ32" s="62"/>
      <c r="QPK32" s="62"/>
      <c r="QPL32" s="62"/>
      <c r="QPM32" s="62"/>
      <c r="QPN32" s="62"/>
      <c r="QPO32" s="62"/>
      <c r="QPP32" s="62"/>
      <c r="QPQ32" s="62"/>
      <c r="QPR32" s="62"/>
      <c r="QPS32" s="62"/>
      <c r="QPT32" s="62"/>
      <c r="QPU32" s="62"/>
      <c r="QPV32" s="62"/>
      <c r="QPW32" s="62"/>
      <c r="QPX32" s="62"/>
      <c r="QPY32" s="62"/>
      <c r="QPZ32" s="62"/>
      <c r="QQA32" s="62"/>
      <c r="QQB32" s="62"/>
      <c r="QQC32" s="62"/>
      <c r="QQD32" s="62"/>
      <c r="QQE32" s="62"/>
      <c r="QQF32" s="62"/>
      <c r="QQG32" s="62"/>
      <c r="QQH32" s="62"/>
      <c r="QQI32" s="62"/>
      <c r="QQJ32" s="62"/>
      <c r="QQK32" s="62"/>
      <c r="QQL32" s="62"/>
      <c r="QQM32" s="62"/>
      <c r="QQN32" s="62"/>
      <c r="QQO32" s="62"/>
      <c r="QQP32" s="62"/>
      <c r="QQQ32" s="62"/>
      <c r="QQR32" s="62"/>
      <c r="QQS32" s="62"/>
      <c r="QQT32" s="62"/>
      <c r="QQU32" s="62"/>
      <c r="QQV32" s="62"/>
      <c r="QQW32" s="62"/>
      <c r="QQX32" s="62"/>
      <c r="QQY32" s="62"/>
      <c r="QQZ32" s="62"/>
      <c r="QRA32" s="62"/>
      <c r="QRB32" s="62"/>
      <c r="QRC32" s="62"/>
      <c r="QRD32" s="62"/>
      <c r="QRE32" s="62"/>
      <c r="QRF32" s="62"/>
      <c r="QRG32" s="62"/>
      <c r="QRH32" s="62"/>
      <c r="QRI32" s="62"/>
      <c r="QRJ32" s="62"/>
      <c r="QRK32" s="62"/>
      <c r="QRL32" s="62"/>
      <c r="QRM32" s="62"/>
      <c r="QRN32" s="62"/>
      <c r="QRO32" s="62"/>
      <c r="QRP32" s="62"/>
      <c r="QRQ32" s="62"/>
      <c r="QRR32" s="62"/>
      <c r="QRS32" s="62"/>
      <c r="QRT32" s="62"/>
      <c r="QRU32" s="62"/>
      <c r="QRV32" s="62"/>
      <c r="QRW32" s="62"/>
      <c r="QRX32" s="62"/>
      <c r="QRY32" s="62"/>
      <c r="QRZ32" s="62"/>
      <c r="QSA32" s="62"/>
      <c r="QSB32" s="62"/>
      <c r="QSC32" s="62"/>
      <c r="QSD32" s="62"/>
      <c r="QSE32" s="62"/>
      <c r="QSF32" s="62"/>
      <c r="QSG32" s="62"/>
      <c r="QSH32" s="62"/>
      <c r="QSI32" s="62"/>
      <c r="QSJ32" s="62"/>
      <c r="QSK32" s="62"/>
      <c r="QSL32" s="62"/>
      <c r="QSM32" s="62"/>
      <c r="QSN32" s="62"/>
      <c r="QSO32" s="62"/>
      <c r="QSP32" s="62"/>
      <c r="QSQ32" s="62"/>
      <c r="QSR32" s="62"/>
      <c r="QSS32" s="62"/>
      <c r="QST32" s="62"/>
      <c r="QSU32" s="62"/>
      <c r="QSV32" s="62"/>
      <c r="QSW32" s="62"/>
      <c r="QSX32" s="62"/>
      <c r="QSY32" s="62"/>
      <c r="QSZ32" s="62"/>
      <c r="QTA32" s="62"/>
      <c r="QTB32" s="62"/>
      <c r="QTC32" s="62"/>
      <c r="QTD32" s="62"/>
      <c r="QTE32" s="62"/>
      <c r="QTF32" s="62"/>
      <c r="QTG32" s="62"/>
      <c r="QTH32" s="62"/>
      <c r="QTI32" s="62"/>
      <c r="QTJ32" s="62"/>
      <c r="QTK32" s="62"/>
      <c r="QTL32" s="62"/>
      <c r="QTM32" s="62"/>
      <c r="QTN32" s="62"/>
      <c r="QTO32" s="62"/>
      <c r="QTP32" s="62"/>
      <c r="QTQ32" s="62"/>
      <c r="QTR32" s="62"/>
      <c r="QTS32" s="62"/>
      <c r="QTT32" s="62"/>
      <c r="QTU32" s="62"/>
      <c r="QTV32" s="62"/>
      <c r="QTW32" s="62"/>
      <c r="QTX32" s="62"/>
      <c r="QTY32" s="62"/>
      <c r="QTZ32" s="62"/>
      <c r="QUA32" s="62"/>
      <c r="QUB32" s="62"/>
      <c r="QUC32" s="62"/>
      <c r="QUD32" s="62"/>
      <c r="QUE32" s="62"/>
      <c r="QUF32" s="62"/>
      <c r="QUG32" s="62"/>
      <c r="QUH32" s="62"/>
      <c r="QUI32" s="62"/>
      <c r="QUJ32" s="62"/>
      <c r="QUK32" s="62"/>
      <c r="QUL32" s="62"/>
      <c r="QUM32" s="62"/>
      <c r="QUN32" s="62"/>
      <c r="QUO32" s="62"/>
      <c r="QUP32" s="62"/>
      <c r="QUQ32" s="62"/>
      <c r="QUR32" s="62"/>
      <c r="QUS32" s="62"/>
      <c r="QUT32" s="62"/>
      <c r="QUU32" s="62"/>
      <c r="QUV32" s="62"/>
      <c r="QUW32" s="62"/>
      <c r="QUX32" s="62"/>
      <c r="QUY32" s="62"/>
      <c r="QUZ32" s="62"/>
      <c r="QVA32" s="62"/>
      <c r="QVB32" s="62"/>
      <c r="QVC32" s="62"/>
      <c r="QVD32" s="62"/>
      <c r="QVE32" s="62"/>
      <c r="QVF32" s="62"/>
      <c r="QVG32" s="62"/>
      <c r="QVH32" s="62"/>
      <c r="QVI32" s="62"/>
      <c r="QVJ32" s="62"/>
      <c r="QVK32" s="62"/>
      <c r="QVL32" s="62"/>
      <c r="QVM32" s="62"/>
      <c r="QVN32" s="62"/>
      <c r="QVO32" s="62"/>
      <c r="QVP32" s="62"/>
      <c r="QVQ32" s="62"/>
      <c r="QVR32" s="62"/>
      <c r="QVS32" s="62"/>
      <c r="QVT32" s="62"/>
      <c r="QVU32" s="62"/>
      <c r="QVV32" s="62"/>
      <c r="QVW32" s="62"/>
      <c r="QVX32" s="62"/>
      <c r="QVY32" s="62"/>
      <c r="QVZ32" s="62"/>
      <c r="QWA32" s="62"/>
      <c r="QWB32" s="62"/>
      <c r="QWC32" s="62"/>
      <c r="QWD32" s="62"/>
      <c r="QWE32" s="62"/>
      <c r="QWF32" s="62"/>
      <c r="QWG32" s="62"/>
      <c r="QWH32" s="62"/>
      <c r="QWI32" s="62"/>
      <c r="QWJ32" s="62"/>
      <c r="QWK32" s="62"/>
      <c r="QWL32" s="62"/>
      <c r="QWM32" s="62"/>
      <c r="QWN32" s="62"/>
      <c r="QWO32" s="62"/>
      <c r="QWP32" s="62"/>
      <c r="QWQ32" s="62"/>
      <c r="QWR32" s="62"/>
      <c r="QWS32" s="62"/>
      <c r="QWT32" s="62"/>
      <c r="QWU32" s="62"/>
      <c r="QWV32" s="62"/>
      <c r="QWW32" s="62"/>
      <c r="QWX32" s="62"/>
      <c r="QWY32" s="62"/>
      <c r="QWZ32" s="62"/>
      <c r="QXA32" s="62"/>
      <c r="QXB32" s="62"/>
      <c r="QXC32" s="62"/>
      <c r="QXD32" s="62"/>
      <c r="QXE32" s="62"/>
      <c r="QXF32" s="62"/>
      <c r="QXG32" s="62"/>
      <c r="QXH32" s="62"/>
      <c r="QXI32" s="62"/>
      <c r="QXJ32" s="62"/>
      <c r="QXK32" s="62"/>
      <c r="QXL32" s="62"/>
      <c r="QXM32" s="62"/>
      <c r="QXN32" s="62"/>
      <c r="QXO32" s="62"/>
      <c r="QXP32" s="62"/>
      <c r="QXQ32" s="62"/>
      <c r="QXR32" s="62"/>
      <c r="QXS32" s="62"/>
      <c r="QXT32" s="62"/>
      <c r="QXU32" s="62"/>
      <c r="QXV32" s="62"/>
      <c r="QXW32" s="62"/>
      <c r="QXX32" s="62"/>
      <c r="QXY32" s="62"/>
      <c r="QXZ32" s="62"/>
      <c r="QYA32" s="62"/>
      <c r="QYB32" s="62"/>
      <c r="QYC32" s="62"/>
      <c r="QYD32" s="62"/>
      <c r="QYE32" s="62"/>
      <c r="QYF32" s="62"/>
      <c r="QYG32" s="62"/>
      <c r="QYH32" s="62"/>
      <c r="QYI32" s="62"/>
      <c r="QYJ32" s="62"/>
      <c r="QYK32" s="62"/>
      <c r="QYL32" s="62"/>
      <c r="QYM32" s="62"/>
      <c r="QYN32" s="62"/>
      <c r="QYO32" s="62"/>
      <c r="QYP32" s="62"/>
      <c r="QYQ32" s="62"/>
      <c r="QYR32" s="62"/>
      <c r="QYS32" s="62"/>
      <c r="QYT32" s="62"/>
      <c r="QYU32" s="62"/>
      <c r="QYV32" s="62"/>
      <c r="QYW32" s="62"/>
      <c r="QYX32" s="62"/>
      <c r="QYY32" s="62"/>
      <c r="QYZ32" s="62"/>
      <c r="QZA32" s="62"/>
      <c r="QZB32" s="62"/>
      <c r="QZC32" s="62"/>
      <c r="QZD32" s="62"/>
      <c r="QZE32" s="62"/>
      <c r="QZF32" s="62"/>
      <c r="QZG32" s="62"/>
      <c r="QZH32" s="62"/>
      <c r="QZI32" s="62"/>
      <c r="QZJ32" s="62"/>
      <c r="QZK32" s="62"/>
      <c r="QZL32" s="62"/>
      <c r="QZM32" s="62"/>
      <c r="QZN32" s="62"/>
      <c r="QZO32" s="62"/>
      <c r="QZP32" s="62"/>
      <c r="QZQ32" s="62"/>
      <c r="QZR32" s="62"/>
      <c r="QZS32" s="62"/>
      <c r="QZT32" s="62"/>
      <c r="QZU32" s="62"/>
      <c r="QZV32" s="62"/>
      <c r="QZW32" s="62"/>
      <c r="QZX32" s="62"/>
      <c r="QZY32" s="62"/>
      <c r="QZZ32" s="62"/>
      <c r="RAA32" s="62"/>
      <c r="RAB32" s="62"/>
      <c r="RAC32" s="62"/>
      <c r="RAD32" s="62"/>
      <c r="RAE32" s="62"/>
      <c r="RAF32" s="62"/>
      <c r="RAG32" s="62"/>
      <c r="RAH32" s="62"/>
      <c r="RAI32" s="62"/>
      <c r="RAJ32" s="62"/>
      <c r="RAK32" s="62"/>
      <c r="RAL32" s="62"/>
      <c r="RAM32" s="62"/>
      <c r="RAN32" s="62"/>
      <c r="RAO32" s="62"/>
      <c r="RAP32" s="62"/>
      <c r="RAQ32" s="62"/>
      <c r="RAR32" s="62"/>
      <c r="RAS32" s="62"/>
      <c r="RAT32" s="62"/>
      <c r="RAU32" s="62"/>
      <c r="RAV32" s="62"/>
      <c r="RAW32" s="62"/>
      <c r="RAX32" s="62"/>
      <c r="RAY32" s="62"/>
      <c r="RAZ32" s="62"/>
      <c r="RBA32" s="62"/>
      <c r="RBB32" s="62"/>
      <c r="RBC32" s="62"/>
      <c r="RBD32" s="62"/>
      <c r="RBE32" s="62"/>
      <c r="RBF32" s="62"/>
      <c r="RBG32" s="62"/>
      <c r="RBH32" s="62"/>
      <c r="RBI32" s="62"/>
      <c r="RBJ32" s="62"/>
      <c r="RBK32" s="62"/>
      <c r="RBL32" s="62"/>
      <c r="RBM32" s="62"/>
      <c r="RBN32" s="62"/>
      <c r="RBO32" s="62"/>
      <c r="RBP32" s="62"/>
      <c r="RBQ32" s="62"/>
      <c r="RBR32" s="62"/>
      <c r="RBS32" s="62"/>
      <c r="RBT32" s="62"/>
      <c r="RBU32" s="62"/>
      <c r="RBV32" s="62"/>
      <c r="RBW32" s="62"/>
      <c r="RBX32" s="62"/>
      <c r="RBY32" s="62"/>
      <c r="RBZ32" s="62"/>
      <c r="RCA32" s="62"/>
      <c r="RCB32" s="62"/>
      <c r="RCC32" s="62"/>
      <c r="RCD32" s="62"/>
      <c r="RCE32" s="62"/>
      <c r="RCF32" s="62"/>
      <c r="RCG32" s="62"/>
      <c r="RCH32" s="62"/>
      <c r="RCI32" s="62"/>
      <c r="RCJ32" s="62"/>
      <c r="RCK32" s="62"/>
      <c r="RCL32" s="62"/>
      <c r="RCM32" s="62"/>
      <c r="RCN32" s="62"/>
      <c r="RCO32" s="62"/>
      <c r="RCP32" s="62"/>
      <c r="RCQ32" s="62"/>
      <c r="RCR32" s="62"/>
      <c r="RCS32" s="62"/>
      <c r="RCT32" s="62"/>
      <c r="RCU32" s="62"/>
      <c r="RCV32" s="62"/>
      <c r="RCW32" s="62"/>
      <c r="RCX32" s="62"/>
      <c r="RCY32" s="62"/>
      <c r="RCZ32" s="62"/>
      <c r="RDA32" s="62"/>
      <c r="RDB32" s="62"/>
      <c r="RDC32" s="62"/>
      <c r="RDD32" s="62"/>
      <c r="RDE32" s="62"/>
      <c r="RDF32" s="62"/>
      <c r="RDG32" s="62"/>
      <c r="RDH32" s="62"/>
      <c r="RDI32" s="62"/>
      <c r="RDJ32" s="62"/>
      <c r="RDK32" s="62"/>
      <c r="RDL32" s="62"/>
      <c r="RDM32" s="62"/>
      <c r="RDN32" s="62"/>
      <c r="RDO32" s="62"/>
      <c r="RDP32" s="62"/>
      <c r="RDQ32" s="62"/>
      <c r="RDR32" s="62"/>
      <c r="RDS32" s="62"/>
      <c r="RDT32" s="62"/>
      <c r="RDU32" s="62"/>
      <c r="RDV32" s="62"/>
      <c r="RDW32" s="62"/>
      <c r="RDX32" s="62"/>
      <c r="RDY32" s="62"/>
      <c r="RDZ32" s="62"/>
      <c r="REA32" s="62"/>
      <c r="REB32" s="62"/>
      <c r="REC32" s="62"/>
      <c r="RED32" s="62"/>
      <c r="REE32" s="62"/>
      <c r="REF32" s="62"/>
      <c r="REG32" s="62"/>
      <c r="REH32" s="62"/>
      <c r="REI32" s="62"/>
      <c r="REJ32" s="62"/>
      <c r="REK32" s="62"/>
      <c r="REL32" s="62"/>
      <c r="REM32" s="62"/>
      <c r="REN32" s="62"/>
      <c r="REO32" s="62"/>
      <c r="REP32" s="62"/>
      <c r="REQ32" s="62"/>
      <c r="RER32" s="62"/>
      <c r="RES32" s="62"/>
      <c r="RET32" s="62"/>
      <c r="REU32" s="62"/>
      <c r="REV32" s="62"/>
      <c r="REW32" s="62"/>
      <c r="REX32" s="62"/>
      <c r="REY32" s="62"/>
      <c r="REZ32" s="62"/>
      <c r="RFA32" s="62"/>
      <c r="RFB32" s="62"/>
      <c r="RFC32" s="62"/>
      <c r="RFD32" s="62"/>
      <c r="RFE32" s="62"/>
      <c r="RFF32" s="62"/>
      <c r="RFG32" s="62"/>
      <c r="RFH32" s="62"/>
      <c r="RFI32" s="62"/>
      <c r="RFJ32" s="62"/>
      <c r="RFK32" s="62"/>
      <c r="RFL32" s="62"/>
      <c r="RFM32" s="62"/>
      <c r="RFN32" s="62"/>
      <c r="RFO32" s="62"/>
      <c r="RFP32" s="62"/>
      <c r="RFQ32" s="62"/>
      <c r="RFR32" s="62"/>
      <c r="RFS32" s="62"/>
      <c r="RFT32" s="62"/>
      <c r="RFU32" s="62"/>
      <c r="RFV32" s="62"/>
      <c r="RFW32" s="62"/>
      <c r="RFX32" s="62"/>
      <c r="RFY32" s="62"/>
      <c r="RFZ32" s="62"/>
      <c r="RGA32" s="62"/>
      <c r="RGB32" s="62"/>
      <c r="RGC32" s="62"/>
      <c r="RGD32" s="62"/>
      <c r="RGE32" s="62"/>
      <c r="RGF32" s="62"/>
      <c r="RGG32" s="62"/>
      <c r="RGH32" s="62"/>
      <c r="RGI32" s="62"/>
      <c r="RGJ32" s="62"/>
      <c r="RGK32" s="62"/>
      <c r="RGL32" s="62"/>
      <c r="RGM32" s="62"/>
      <c r="RGN32" s="62"/>
      <c r="RGO32" s="62"/>
      <c r="RGP32" s="62"/>
      <c r="RGQ32" s="62"/>
      <c r="RGR32" s="62"/>
      <c r="RGS32" s="62"/>
      <c r="RGT32" s="62"/>
      <c r="RGU32" s="62"/>
      <c r="RGV32" s="62"/>
      <c r="RGW32" s="62"/>
      <c r="RGX32" s="62"/>
      <c r="RGY32" s="62"/>
      <c r="RGZ32" s="62"/>
      <c r="RHA32" s="62"/>
      <c r="RHB32" s="62"/>
      <c r="RHC32" s="62"/>
      <c r="RHD32" s="62"/>
      <c r="RHE32" s="62"/>
      <c r="RHF32" s="62"/>
      <c r="RHG32" s="62"/>
      <c r="RHH32" s="62"/>
      <c r="RHI32" s="62"/>
      <c r="RHJ32" s="62"/>
      <c r="RHK32" s="62"/>
      <c r="RHL32" s="62"/>
      <c r="RHM32" s="62"/>
      <c r="RHN32" s="62"/>
      <c r="RHO32" s="62"/>
      <c r="RHP32" s="62"/>
      <c r="RHQ32" s="62"/>
      <c r="RHR32" s="62"/>
      <c r="RHS32" s="62"/>
      <c r="RHT32" s="62"/>
      <c r="RHU32" s="62"/>
      <c r="RHV32" s="62"/>
      <c r="RHW32" s="62"/>
      <c r="RHX32" s="62"/>
      <c r="RHY32" s="62"/>
      <c r="RHZ32" s="62"/>
      <c r="RIA32" s="62"/>
      <c r="RIB32" s="62"/>
      <c r="RIC32" s="62"/>
      <c r="RID32" s="62"/>
      <c r="RIE32" s="62"/>
      <c r="RIF32" s="62"/>
      <c r="RIG32" s="62"/>
      <c r="RIH32" s="62"/>
      <c r="RII32" s="62"/>
      <c r="RIJ32" s="62"/>
      <c r="RIK32" s="62"/>
      <c r="RIL32" s="62"/>
      <c r="RIM32" s="62"/>
      <c r="RIN32" s="62"/>
      <c r="RIO32" s="62"/>
      <c r="RIP32" s="62"/>
      <c r="RIQ32" s="62"/>
      <c r="RIR32" s="62"/>
      <c r="RIS32" s="62"/>
      <c r="RIT32" s="62"/>
      <c r="RIU32" s="62"/>
      <c r="RIV32" s="62"/>
      <c r="RIW32" s="62"/>
      <c r="RIX32" s="62"/>
      <c r="RIY32" s="62"/>
      <c r="RIZ32" s="62"/>
      <c r="RJA32" s="62"/>
      <c r="RJB32" s="62"/>
      <c r="RJC32" s="62"/>
      <c r="RJD32" s="62"/>
      <c r="RJE32" s="62"/>
      <c r="RJF32" s="62"/>
      <c r="RJG32" s="62"/>
      <c r="RJH32" s="62"/>
      <c r="RJI32" s="62"/>
      <c r="RJJ32" s="62"/>
      <c r="RJK32" s="62"/>
      <c r="RJL32" s="62"/>
      <c r="RJM32" s="62"/>
      <c r="RJN32" s="62"/>
      <c r="RJO32" s="62"/>
      <c r="RJP32" s="62"/>
      <c r="RJQ32" s="62"/>
      <c r="RJR32" s="62"/>
      <c r="RJS32" s="62"/>
      <c r="RJT32" s="62"/>
      <c r="RJU32" s="62"/>
      <c r="RJV32" s="62"/>
      <c r="RJW32" s="62"/>
      <c r="RJX32" s="62"/>
      <c r="RJY32" s="62"/>
      <c r="RJZ32" s="62"/>
      <c r="RKA32" s="62"/>
      <c r="RKB32" s="62"/>
      <c r="RKC32" s="62"/>
      <c r="RKD32" s="62"/>
      <c r="RKE32" s="62"/>
      <c r="RKF32" s="62"/>
      <c r="RKG32" s="62"/>
      <c r="RKH32" s="62"/>
      <c r="RKI32" s="62"/>
      <c r="RKJ32" s="62"/>
      <c r="RKK32" s="62"/>
      <c r="RKL32" s="62"/>
      <c r="RKM32" s="62"/>
      <c r="RKN32" s="62"/>
      <c r="RKO32" s="62"/>
      <c r="RKP32" s="62"/>
      <c r="RKQ32" s="62"/>
      <c r="RKR32" s="62"/>
      <c r="RKS32" s="62"/>
      <c r="RKT32" s="62"/>
      <c r="RKU32" s="62"/>
      <c r="RKV32" s="62"/>
      <c r="RKW32" s="62"/>
      <c r="RKX32" s="62"/>
      <c r="RKY32" s="62"/>
      <c r="RKZ32" s="62"/>
      <c r="RLA32" s="62"/>
      <c r="RLB32" s="62"/>
      <c r="RLC32" s="62"/>
      <c r="RLD32" s="62"/>
      <c r="RLE32" s="62"/>
      <c r="RLF32" s="62"/>
      <c r="RLG32" s="62"/>
      <c r="RLH32" s="62"/>
      <c r="RLI32" s="62"/>
      <c r="RLJ32" s="62"/>
      <c r="RLK32" s="62"/>
      <c r="RLL32" s="62"/>
      <c r="RLM32" s="62"/>
      <c r="RLN32" s="62"/>
      <c r="RLO32" s="62"/>
      <c r="RLP32" s="62"/>
      <c r="RLQ32" s="62"/>
      <c r="RLR32" s="62"/>
      <c r="RLS32" s="62"/>
      <c r="RLT32" s="62"/>
      <c r="RLU32" s="62"/>
      <c r="RLV32" s="62"/>
      <c r="RLW32" s="62"/>
      <c r="RLX32" s="62"/>
      <c r="RLY32" s="62"/>
      <c r="RLZ32" s="62"/>
      <c r="RMA32" s="62"/>
      <c r="RMB32" s="62"/>
      <c r="RMC32" s="62"/>
      <c r="RMD32" s="62"/>
      <c r="RME32" s="62"/>
      <c r="RMF32" s="62"/>
      <c r="RMG32" s="62"/>
      <c r="RMH32" s="62"/>
      <c r="RMI32" s="62"/>
      <c r="RMJ32" s="62"/>
      <c r="RMK32" s="62"/>
      <c r="RML32" s="62"/>
      <c r="RMM32" s="62"/>
      <c r="RMN32" s="62"/>
      <c r="RMO32" s="62"/>
      <c r="RMP32" s="62"/>
      <c r="RMQ32" s="62"/>
      <c r="RMR32" s="62"/>
      <c r="RMS32" s="62"/>
      <c r="RMT32" s="62"/>
      <c r="RMU32" s="62"/>
      <c r="RMV32" s="62"/>
      <c r="RMW32" s="62"/>
      <c r="RMX32" s="62"/>
      <c r="RMY32" s="62"/>
      <c r="RMZ32" s="62"/>
      <c r="RNA32" s="62"/>
      <c r="RNB32" s="62"/>
      <c r="RNC32" s="62"/>
      <c r="RND32" s="62"/>
      <c r="RNE32" s="62"/>
      <c r="RNF32" s="62"/>
      <c r="RNG32" s="62"/>
      <c r="RNH32" s="62"/>
      <c r="RNI32" s="62"/>
      <c r="RNJ32" s="62"/>
      <c r="RNK32" s="62"/>
      <c r="RNL32" s="62"/>
      <c r="RNM32" s="62"/>
      <c r="RNN32" s="62"/>
      <c r="RNO32" s="62"/>
      <c r="RNP32" s="62"/>
      <c r="RNQ32" s="62"/>
      <c r="RNR32" s="62"/>
      <c r="RNS32" s="62"/>
      <c r="RNT32" s="62"/>
      <c r="RNU32" s="62"/>
      <c r="RNV32" s="62"/>
      <c r="RNW32" s="62"/>
      <c r="RNX32" s="62"/>
      <c r="RNY32" s="62"/>
      <c r="RNZ32" s="62"/>
      <c r="ROA32" s="62"/>
      <c r="ROB32" s="62"/>
      <c r="ROC32" s="62"/>
      <c r="ROD32" s="62"/>
      <c r="ROE32" s="62"/>
      <c r="ROF32" s="62"/>
      <c r="ROG32" s="62"/>
      <c r="ROH32" s="62"/>
      <c r="ROI32" s="62"/>
      <c r="ROJ32" s="62"/>
      <c r="ROK32" s="62"/>
      <c r="ROL32" s="62"/>
      <c r="ROM32" s="62"/>
      <c r="RON32" s="62"/>
      <c r="ROO32" s="62"/>
      <c r="ROP32" s="62"/>
      <c r="ROQ32" s="62"/>
      <c r="ROR32" s="62"/>
      <c r="ROS32" s="62"/>
      <c r="ROT32" s="62"/>
      <c r="ROU32" s="62"/>
      <c r="ROV32" s="62"/>
      <c r="ROW32" s="62"/>
      <c r="ROX32" s="62"/>
      <c r="ROY32" s="62"/>
      <c r="ROZ32" s="62"/>
      <c r="RPA32" s="62"/>
      <c r="RPB32" s="62"/>
      <c r="RPC32" s="62"/>
      <c r="RPD32" s="62"/>
      <c r="RPE32" s="62"/>
      <c r="RPF32" s="62"/>
      <c r="RPG32" s="62"/>
      <c r="RPH32" s="62"/>
      <c r="RPI32" s="62"/>
      <c r="RPJ32" s="62"/>
      <c r="RPK32" s="62"/>
      <c r="RPL32" s="62"/>
      <c r="RPM32" s="62"/>
      <c r="RPN32" s="62"/>
      <c r="RPO32" s="62"/>
      <c r="RPP32" s="62"/>
      <c r="RPQ32" s="62"/>
      <c r="RPR32" s="62"/>
      <c r="RPS32" s="62"/>
      <c r="RPT32" s="62"/>
      <c r="RPU32" s="62"/>
      <c r="RPV32" s="62"/>
      <c r="RPW32" s="62"/>
      <c r="RPX32" s="62"/>
      <c r="RPY32" s="62"/>
      <c r="RPZ32" s="62"/>
      <c r="RQA32" s="62"/>
      <c r="RQB32" s="62"/>
      <c r="RQC32" s="62"/>
      <c r="RQD32" s="62"/>
      <c r="RQE32" s="62"/>
      <c r="RQF32" s="62"/>
      <c r="RQG32" s="62"/>
      <c r="RQH32" s="62"/>
      <c r="RQI32" s="62"/>
      <c r="RQJ32" s="62"/>
      <c r="RQK32" s="62"/>
      <c r="RQL32" s="62"/>
      <c r="RQM32" s="62"/>
      <c r="RQN32" s="62"/>
      <c r="RQO32" s="62"/>
      <c r="RQP32" s="62"/>
      <c r="RQQ32" s="62"/>
      <c r="RQR32" s="62"/>
      <c r="RQS32" s="62"/>
      <c r="RQT32" s="62"/>
      <c r="RQU32" s="62"/>
      <c r="RQV32" s="62"/>
      <c r="RQW32" s="62"/>
      <c r="RQX32" s="62"/>
      <c r="RQY32" s="62"/>
      <c r="RQZ32" s="62"/>
      <c r="RRA32" s="62"/>
      <c r="RRB32" s="62"/>
      <c r="RRC32" s="62"/>
      <c r="RRD32" s="62"/>
      <c r="RRE32" s="62"/>
      <c r="RRF32" s="62"/>
      <c r="RRG32" s="62"/>
      <c r="RRH32" s="62"/>
      <c r="RRI32" s="62"/>
      <c r="RRJ32" s="62"/>
      <c r="RRK32" s="62"/>
      <c r="RRL32" s="62"/>
      <c r="RRM32" s="62"/>
      <c r="RRN32" s="62"/>
      <c r="RRO32" s="62"/>
      <c r="RRP32" s="62"/>
      <c r="RRQ32" s="62"/>
      <c r="RRR32" s="62"/>
      <c r="RRS32" s="62"/>
      <c r="RRT32" s="62"/>
      <c r="RRU32" s="62"/>
      <c r="RRV32" s="62"/>
      <c r="RRW32" s="62"/>
      <c r="RRX32" s="62"/>
      <c r="RRY32" s="62"/>
      <c r="RRZ32" s="62"/>
      <c r="RSA32" s="62"/>
      <c r="RSB32" s="62"/>
      <c r="RSC32" s="62"/>
      <c r="RSD32" s="62"/>
      <c r="RSE32" s="62"/>
      <c r="RSF32" s="62"/>
      <c r="RSG32" s="62"/>
      <c r="RSH32" s="62"/>
      <c r="RSI32" s="62"/>
      <c r="RSJ32" s="62"/>
      <c r="RSK32" s="62"/>
      <c r="RSL32" s="62"/>
      <c r="RSM32" s="62"/>
      <c r="RSN32" s="62"/>
      <c r="RSO32" s="62"/>
      <c r="RSP32" s="62"/>
      <c r="RSQ32" s="62"/>
      <c r="RSR32" s="62"/>
      <c r="RSS32" s="62"/>
      <c r="RST32" s="62"/>
      <c r="RSU32" s="62"/>
      <c r="RSV32" s="62"/>
      <c r="RSW32" s="62"/>
      <c r="RSX32" s="62"/>
      <c r="RSY32" s="62"/>
      <c r="RSZ32" s="62"/>
      <c r="RTA32" s="62"/>
      <c r="RTB32" s="62"/>
      <c r="RTC32" s="62"/>
      <c r="RTD32" s="62"/>
      <c r="RTE32" s="62"/>
      <c r="RTF32" s="62"/>
      <c r="RTG32" s="62"/>
      <c r="RTH32" s="62"/>
      <c r="RTI32" s="62"/>
      <c r="RTJ32" s="62"/>
      <c r="RTK32" s="62"/>
      <c r="RTL32" s="62"/>
      <c r="RTM32" s="62"/>
      <c r="RTN32" s="62"/>
      <c r="RTO32" s="62"/>
      <c r="RTP32" s="62"/>
      <c r="RTQ32" s="62"/>
      <c r="RTR32" s="62"/>
      <c r="RTS32" s="62"/>
      <c r="RTT32" s="62"/>
      <c r="RTU32" s="62"/>
      <c r="RTV32" s="62"/>
      <c r="RTW32" s="62"/>
      <c r="RTX32" s="62"/>
      <c r="RTY32" s="62"/>
      <c r="RTZ32" s="62"/>
      <c r="RUA32" s="62"/>
      <c r="RUB32" s="62"/>
      <c r="RUC32" s="62"/>
      <c r="RUD32" s="62"/>
      <c r="RUE32" s="62"/>
      <c r="RUF32" s="62"/>
      <c r="RUG32" s="62"/>
      <c r="RUH32" s="62"/>
      <c r="RUI32" s="62"/>
      <c r="RUJ32" s="62"/>
      <c r="RUK32" s="62"/>
      <c r="RUL32" s="62"/>
      <c r="RUM32" s="62"/>
      <c r="RUN32" s="62"/>
      <c r="RUO32" s="62"/>
      <c r="RUP32" s="62"/>
      <c r="RUQ32" s="62"/>
      <c r="RUR32" s="62"/>
      <c r="RUS32" s="62"/>
      <c r="RUT32" s="62"/>
      <c r="RUU32" s="62"/>
      <c r="RUV32" s="62"/>
      <c r="RUW32" s="62"/>
      <c r="RUX32" s="62"/>
      <c r="RUY32" s="62"/>
      <c r="RUZ32" s="62"/>
      <c r="RVA32" s="62"/>
      <c r="RVB32" s="62"/>
      <c r="RVC32" s="62"/>
      <c r="RVD32" s="62"/>
      <c r="RVE32" s="62"/>
      <c r="RVF32" s="62"/>
      <c r="RVG32" s="62"/>
      <c r="RVH32" s="62"/>
      <c r="RVI32" s="62"/>
      <c r="RVJ32" s="62"/>
      <c r="RVK32" s="62"/>
      <c r="RVL32" s="62"/>
      <c r="RVM32" s="62"/>
      <c r="RVN32" s="62"/>
      <c r="RVO32" s="62"/>
      <c r="RVP32" s="62"/>
      <c r="RVQ32" s="62"/>
      <c r="RVR32" s="62"/>
      <c r="RVS32" s="62"/>
      <c r="RVT32" s="62"/>
      <c r="RVU32" s="62"/>
      <c r="RVV32" s="62"/>
      <c r="RVW32" s="62"/>
      <c r="RVX32" s="62"/>
      <c r="RVY32" s="62"/>
      <c r="RVZ32" s="62"/>
      <c r="RWA32" s="62"/>
      <c r="RWB32" s="62"/>
      <c r="RWC32" s="62"/>
      <c r="RWD32" s="62"/>
      <c r="RWE32" s="62"/>
      <c r="RWF32" s="62"/>
      <c r="RWG32" s="62"/>
      <c r="RWH32" s="62"/>
      <c r="RWI32" s="62"/>
      <c r="RWJ32" s="62"/>
      <c r="RWK32" s="62"/>
      <c r="RWL32" s="62"/>
      <c r="RWM32" s="62"/>
      <c r="RWN32" s="62"/>
      <c r="RWO32" s="62"/>
      <c r="RWP32" s="62"/>
      <c r="RWQ32" s="62"/>
      <c r="RWR32" s="62"/>
      <c r="RWS32" s="62"/>
      <c r="RWT32" s="62"/>
      <c r="RWU32" s="62"/>
      <c r="RWV32" s="62"/>
      <c r="RWW32" s="62"/>
      <c r="RWX32" s="62"/>
      <c r="RWY32" s="62"/>
      <c r="RWZ32" s="62"/>
      <c r="RXA32" s="62"/>
      <c r="RXB32" s="62"/>
      <c r="RXC32" s="62"/>
      <c r="RXD32" s="62"/>
      <c r="RXE32" s="62"/>
      <c r="RXF32" s="62"/>
      <c r="RXG32" s="62"/>
      <c r="RXH32" s="62"/>
      <c r="RXI32" s="62"/>
      <c r="RXJ32" s="62"/>
      <c r="RXK32" s="62"/>
      <c r="RXL32" s="62"/>
      <c r="RXM32" s="62"/>
      <c r="RXN32" s="62"/>
      <c r="RXO32" s="62"/>
      <c r="RXP32" s="62"/>
      <c r="RXQ32" s="62"/>
      <c r="RXR32" s="62"/>
      <c r="RXS32" s="62"/>
      <c r="RXT32" s="62"/>
      <c r="RXU32" s="62"/>
      <c r="RXV32" s="62"/>
      <c r="RXW32" s="62"/>
      <c r="RXX32" s="62"/>
      <c r="RXY32" s="62"/>
      <c r="RXZ32" s="62"/>
      <c r="RYA32" s="62"/>
      <c r="RYB32" s="62"/>
      <c r="RYC32" s="62"/>
      <c r="RYD32" s="62"/>
      <c r="RYE32" s="62"/>
      <c r="RYF32" s="62"/>
      <c r="RYG32" s="62"/>
      <c r="RYH32" s="62"/>
      <c r="RYI32" s="62"/>
      <c r="RYJ32" s="62"/>
      <c r="RYK32" s="62"/>
      <c r="RYL32" s="62"/>
      <c r="RYM32" s="62"/>
      <c r="RYN32" s="62"/>
      <c r="RYO32" s="62"/>
      <c r="RYP32" s="62"/>
      <c r="RYQ32" s="62"/>
      <c r="RYR32" s="62"/>
      <c r="RYS32" s="62"/>
      <c r="RYT32" s="62"/>
      <c r="RYU32" s="62"/>
      <c r="RYV32" s="62"/>
      <c r="RYW32" s="62"/>
      <c r="RYX32" s="62"/>
      <c r="RYY32" s="62"/>
      <c r="RYZ32" s="62"/>
      <c r="RZA32" s="62"/>
      <c r="RZB32" s="62"/>
      <c r="RZC32" s="62"/>
      <c r="RZD32" s="62"/>
      <c r="RZE32" s="62"/>
      <c r="RZF32" s="62"/>
      <c r="RZG32" s="62"/>
      <c r="RZH32" s="62"/>
      <c r="RZI32" s="62"/>
      <c r="RZJ32" s="62"/>
      <c r="RZK32" s="62"/>
      <c r="RZL32" s="62"/>
      <c r="RZM32" s="62"/>
      <c r="RZN32" s="62"/>
      <c r="RZO32" s="62"/>
      <c r="RZP32" s="62"/>
      <c r="RZQ32" s="62"/>
      <c r="RZR32" s="62"/>
      <c r="RZS32" s="62"/>
      <c r="RZT32" s="62"/>
      <c r="RZU32" s="62"/>
      <c r="RZV32" s="62"/>
      <c r="RZW32" s="62"/>
      <c r="RZX32" s="62"/>
      <c r="RZY32" s="62"/>
      <c r="RZZ32" s="62"/>
      <c r="SAA32" s="62"/>
      <c r="SAB32" s="62"/>
      <c r="SAC32" s="62"/>
      <c r="SAD32" s="62"/>
      <c r="SAE32" s="62"/>
      <c r="SAF32" s="62"/>
      <c r="SAG32" s="62"/>
      <c r="SAH32" s="62"/>
      <c r="SAI32" s="62"/>
      <c r="SAJ32" s="62"/>
      <c r="SAK32" s="62"/>
      <c r="SAL32" s="62"/>
      <c r="SAM32" s="62"/>
      <c r="SAN32" s="62"/>
      <c r="SAO32" s="62"/>
      <c r="SAP32" s="62"/>
      <c r="SAQ32" s="62"/>
      <c r="SAR32" s="62"/>
      <c r="SAS32" s="62"/>
      <c r="SAT32" s="62"/>
      <c r="SAU32" s="62"/>
      <c r="SAV32" s="62"/>
      <c r="SAW32" s="62"/>
      <c r="SAX32" s="62"/>
      <c r="SAY32" s="62"/>
      <c r="SAZ32" s="62"/>
      <c r="SBA32" s="62"/>
      <c r="SBB32" s="62"/>
      <c r="SBC32" s="62"/>
      <c r="SBD32" s="62"/>
      <c r="SBE32" s="62"/>
      <c r="SBF32" s="62"/>
      <c r="SBG32" s="62"/>
      <c r="SBH32" s="62"/>
      <c r="SBI32" s="62"/>
      <c r="SBJ32" s="62"/>
      <c r="SBK32" s="62"/>
      <c r="SBL32" s="62"/>
      <c r="SBM32" s="62"/>
      <c r="SBN32" s="62"/>
      <c r="SBO32" s="62"/>
      <c r="SBP32" s="62"/>
      <c r="SBQ32" s="62"/>
      <c r="SBR32" s="62"/>
      <c r="SBS32" s="62"/>
      <c r="SBT32" s="62"/>
      <c r="SBU32" s="62"/>
      <c r="SBV32" s="62"/>
      <c r="SBW32" s="62"/>
      <c r="SBX32" s="62"/>
      <c r="SBY32" s="62"/>
      <c r="SBZ32" s="62"/>
      <c r="SCA32" s="62"/>
      <c r="SCB32" s="62"/>
      <c r="SCC32" s="62"/>
      <c r="SCD32" s="62"/>
      <c r="SCE32" s="62"/>
      <c r="SCF32" s="62"/>
      <c r="SCG32" s="62"/>
      <c r="SCH32" s="62"/>
      <c r="SCI32" s="62"/>
      <c r="SCJ32" s="62"/>
      <c r="SCK32" s="62"/>
      <c r="SCL32" s="62"/>
      <c r="SCM32" s="62"/>
      <c r="SCN32" s="62"/>
      <c r="SCO32" s="62"/>
      <c r="SCP32" s="62"/>
      <c r="SCQ32" s="62"/>
      <c r="SCR32" s="62"/>
      <c r="SCS32" s="62"/>
      <c r="SCT32" s="62"/>
      <c r="SCU32" s="62"/>
      <c r="SCV32" s="62"/>
      <c r="SCW32" s="62"/>
      <c r="SCX32" s="62"/>
      <c r="SCY32" s="62"/>
      <c r="SCZ32" s="62"/>
      <c r="SDA32" s="62"/>
      <c r="SDB32" s="62"/>
      <c r="SDC32" s="62"/>
      <c r="SDD32" s="62"/>
      <c r="SDE32" s="62"/>
      <c r="SDF32" s="62"/>
      <c r="SDG32" s="62"/>
      <c r="SDH32" s="62"/>
      <c r="SDI32" s="62"/>
      <c r="SDJ32" s="62"/>
      <c r="SDK32" s="62"/>
      <c r="SDL32" s="62"/>
      <c r="SDM32" s="62"/>
      <c r="SDN32" s="62"/>
      <c r="SDO32" s="62"/>
      <c r="SDP32" s="62"/>
      <c r="SDQ32" s="62"/>
      <c r="SDR32" s="62"/>
      <c r="SDS32" s="62"/>
      <c r="SDT32" s="62"/>
      <c r="SDU32" s="62"/>
      <c r="SDV32" s="62"/>
      <c r="SDW32" s="62"/>
      <c r="SDX32" s="62"/>
      <c r="SDY32" s="62"/>
      <c r="SDZ32" s="62"/>
      <c r="SEA32" s="62"/>
      <c r="SEB32" s="62"/>
      <c r="SEC32" s="62"/>
      <c r="SED32" s="62"/>
      <c r="SEE32" s="62"/>
      <c r="SEF32" s="62"/>
      <c r="SEG32" s="62"/>
      <c r="SEH32" s="62"/>
      <c r="SEI32" s="62"/>
      <c r="SEJ32" s="62"/>
      <c r="SEK32" s="62"/>
      <c r="SEL32" s="62"/>
      <c r="SEM32" s="62"/>
      <c r="SEN32" s="62"/>
      <c r="SEO32" s="62"/>
      <c r="SEP32" s="62"/>
      <c r="SEQ32" s="62"/>
      <c r="SER32" s="62"/>
      <c r="SES32" s="62"/>
      <c r="SET32" s="62"/>
      <c r="SEU32" s="62"/>
      <c r="SEV32" s="62"/>
      <c r="SEW32" s="62"/>
      <c r="SEX32" s="62"/>
      <c r="SEY32" s="62"/>
      <c r="SEZ32" s="62"/>
      <c r="SFA32" s="62"/>
      <c r="SFB32" s="62"/>
      <c r="SFC32" s="62"/>
      <c r="SFD32" s="62"/>
      <c r="SFE32" s="62"/>
      <c r="SFF32" s="62"/>
      <c r="SFG32" s="62"/>
      <c r="SFH32" s="62"/>
      <c r="SFI32" s="62"/>
      <c r="SFJ32" s="62"/>
      <c r="SFK32" s="62"/>
      <c r="SFL32" s="62"/>
      <c r="SFM32" s="62"/>
      <c r="SFN32" s="62"/>
      <c r="SFO32" s="62"/>
      <c r="SFP32" s="62"/>
      <c r="SFQ32" s="62"/>
      <c r="SFR32" s="62"/>
      <c r="SFS32" s="62"/>
      <c r="SFT32" s="62"/>
      <c r="SFU32" s="62"/>
      <c r="SFV32" s="62"/>
      <c r="SFW32" s="62"/>
      <c r="SFX32" s="62"/>
      <c r="SFY32" s="62"/>
      <c r="SFZ32" s="62"/>
      <c r="SGA32" s="62"/>
      <c r="SGB32" s="62"/>
      <c r="SGC32" s="62"/>
      <c r="SGD32" s="62"/>
      <c r="SGE32" s="62"/>
      <c r="SGF32" s="62"/>
      <c r="SGG32" s="62"/>
      <c r="SGH32" s="62"/>
      <c r="SGI32" s="62"/>
      <c r="SGJ32" s="62"/>
      <c r="SGK32" s="62"/>
      <c r="SGL32" s="62"/>
      <c r="SGM32" s="62"/>
      <c r="SGN32" s="62"/>
      <c r="SGO32" s="62"/>
      <c r="SGP32" s="62"/>
      <c r="SGQ32" s="62"/>
      <c r="SGR32" s="62"/>
      <c r="SGS32" s="62"/>
      <c r="SGT32" s="62"/>
      <c r="SGU32" s="62"/>
      <c r="SGV32" s="62"/>
      <c r="SGW32" s="62"/>
      <c r="SGX32" s="62"/>
      <c r="SGY32" s="62"/>
      <c r="SGZ32" s="62"/>
      <c r="SHA32" s="62"/>
      <c r="SHB32" s="62"/>
      <c r="SHC32" s="62"/>
      <c r="SHD32" s="62"/>
      <c r="SHE32" s="62"/>
      <c r="SHF32" s="62"/>
      <c r="SHG32" s="62"/>
      <c r="SHH32" s="62"/>
      <c r="SHI32" s="62"/>
      <c r="SHJ32" s="62"/>
      <c r="SHK32" s="62"/>
      <c r="SHL32" s="62"/>
      <c r="SHM32" s="62"/>
      <c r="SHN32" s="62"/>
      <c r="SHO32" s="62"/>
      <c r="SHP32" s="62"/>
      <c r="SHQ32" s="62"/>
      <c r="SHR32" s="62"/>
      <c r="SHS32" s="62"/>
      <c r="SHT32" s="62"/>
      <c r="SHU32" s="62"/>
      <c r="SHV32" s="62"/>
      <c r="SHW32" s="62"/>
      <c r="SHX32" s="62"/>
      <c r="SHY32" s="62"/>
      <c r="SHZ32" s="62"/>
      <c r="SIA32" s="62"/>
      <c r="SIB32" s="62"/>
      <c r="SIC32" s="62"/>
      <c r="SID32" s="62"/>
      <c r="SIE32" s="62"/>
      <c r="SIF32" s="62"/>
      <c r="SIG32" s="62"/>
      <c r="SIH32" s="62"/>
      <c r="SII32" s="62"/>
      <c r="SIJ32" s="62"/>
      <c r="SIK32" s="62"/>
      <c r="SIL32" s="62"/>
      <c r="SIM32" s="62"/>
      <c r="SIN32" s="62"/>
      <c r="SIO32" s="62"/>
      <c r="SIP32" s="62"/>
      <c r="SIQ32" s="62"/>
      <c r="SIR32" s="62"/>
      <c r="SIS32" s="62"/>
      <c r="SIT32" s="62"/>
      <c r="SIU32" s="62"/>
      <c r="SIV32" s="62"/>
      <c r="SIW32" s="62"/>
      <c r="SIX32" s="62"/>
      <c r="SIY32" s="62"/>
      <c r="SIZ32" s="62"/>
      <c r="SJA32" s="62"/>
      <c r="SJB32" s="62"/>
      <c r="SJC32" s="62"/>
      <c r="SJD32" s="62"/>
      <c r="SJE32" s="62"/>
      <c r="SJF32" s="62"/>
      <c r="SJG32" s="62"/>
      <c r="SJH32" s="62"/>
      <c r="SJI32" s="62"/>
      <c r="SJJ32" s="62"/>
      <c r="SJK32" s="62"/>
      <c r="SJL32" s="62"/>
      <c r="SJM32" s="62"/>
      <c r="SJN32" s="62"/>
      <c r="SJO32" s="62"/>
      <c r="SJP32" s="62"/>
      <c r="SJQ32" s="62"/>
      <c r="SJR32" s="62"/>
      <c r="SJS32" s="62"/>
      <c r="SJT32" s="62"/>
      <c r="SJU32" s="62"/>
      <c r="SJV32" s="62"/>
      <c r="SJW32" s="62"/>
      <c r="SJX32" s="62"/>
      <c r="SJY32" s="62"/>
      <c r="SJZ32" s="62"/>
      <c r="SKA32" s="62"/>
      <c r="SKB32" s="62"/>
      <c r="SKC32" s="62"/>
      <c r="SKD32" s="62"/>
      <c r="SKE32" s="62"/>
      <c r="SKF32" s="62"/>
      <c r="SKG32" s="62"/>
      <c r="SKH32" s="62"/>
      <c r="SKI32" s="62"/>
      <c r="SKJ32" s="62"/>
      <c r="SKK32" s="62"/>
      <c r="SKL32" s="62"/>
      <c r="SKM32" s="62"/>
      <c r="SKN32" s="62"/>
      <c r="SKO32" s="62"/>
      <c r="SKP32" s="62"/>
      <c r="SKQ32" s="62"/>
      <c r="SKR32" s="62"/>
      <c r="SKS32" s="62"/>
      <c r="SKT32" s="62"/>
      <c r="SKU32" s="62"/>
      <c r="SKV32" s="62"/>
      <c r="SKW32" s="62"/>
      <c r="SKX32" s="62"/>
      <c r="SKY32" s="62"/>
      <c r="SKZ32" s="62"/>
      <c r="SLA32" s="62"/>
      <c r="SLB32" s="62"/>
      <c r="SLC32" s="62"/>
      <c r="SLD32" s="62"/>
      <c r="SLE32" s="62"/>
      <c r="SLF32" s="62"/>
      <c r="SLG32" s="62"/>
      <c r="SLH32" s="62"/>
      <c r="SLI32" s="62"/>
      <c r="SLJ32" s="62"/>
      <c r="SLK32" s="62"/>
      <c r="SLL32" s="62"/>
      <c r="SLM32" s="62"/>
      <c r="SLN32" s="62"/>
      <c r="SLO32" s="62"/>
      <c r="SLP32" s="62"/>
      <c r="SLQ32" s="62"/>
      <c r="SLR32" s="62"/>
      <c r="SLS32" s="62"/>
      <c r="SLT32" s="62"/>
      <c r="SLU32" s="62"/>
      <c r="SLV32" s="62"/>
      <c r="SLW32" s="62"/>
      <c r="SLX32" s="62"/>
      <c r="SLY32" s="62"/>
      <c r="SLZ32" s="62"/>
      <c r="SMA32" s="62"/>
      <c r="SMB32" s="62"/>
      <c r="SMC32" s="62"/>
      <c r="SMD32" s="62"/>
      <c r="SME32" s="62"/>
      <c r="SMF32" s="62"/>
      <c r="SMG32" s="62"/>
      <c r="SMH32" s="62"/>
      <c r="SMI32" s="62"/>
      <c r="SMJ32" s="62"/>
      <c r="SMK32" s="62"/>
      <c r="SML32" s="62"/>
      <c r="SMM32" s="62"/>
      <c r="SMN32" s="62"/>
      <c r="SMO32" s="62"/>
      <c r="SMP32" s="62"/>
      <c r="SMQ32" s="62"/>
      <c r="SMR32" s="62"/>
      <c r="SMS32" s="62"/>
      <c r="SMT32" s="62"/>
      <c r="SMU32" s="62"/>
      <c r="SMV32" s="62"/>
      <c r="SMW32" s="62"/>
      <c r="SMX32" s="62"/>
      <c r="SMY32" s="62"/>
      <c r="SMZ32" s="62"/>
      <c r="SNA32" s="62"/>
      <c r="SNB32" s="62"/>
      <c r="SNC32" s="62"/>
      <c r="SND32" s="62"/>
      <c r="SNE32" s="62"/>
      <c r="SNF32" s="62"/>
      <c r="SNG32" s="62"/>
      <c r="SNH32" s="62"/>
      <c r="SNI32" s="62"/>
      <c r="SNJ32" s="62"/>
      <c r="SNK32" s="62"/>
      <c r="SNL32" s="62"/>
      <c r="SNM32" s="62"/>
      <c r="SNN32" s="62"/>
      <c r="SNO32" s="62"/>
      <c r="SNP32" s="62"/>
      <c r="SNQ32" s="62"/>
      <c r="SNR32" s="62"/>
      <c r="SNS32" s="62"/>
      <c r="SNT32" s="62"/>
      <c r="SNU32" s="62"/>
      <c r="SNV32" s="62"/>
      <c r="SNW32" s="62"/>
      <c r="SNX32" s="62"/>
      <c r="SNY32" s="62"/>
      <c r="SNZ32" s="62"/>
      <c r="SOA32" s="62"/>
      <c r="SOB32" s="62"/>
      <c r="SOC32" s="62"/>
      <c r="SOD32" s="62"/>
      <c r="SOE32" s="62"/>
      <c r="SOF32" s="62"/>
      <c r="SOG32" s="62"/>
      <c r="SOH32" s="62"/>
      <c r="SOI32" s="62"/>
      <c r="SOJ32" s="62"/>
      <c r="SOK32" s="62"/>
      <c r="SOL32" s="62"/>
      <c r="SOM32" s="62"/>
      <c r="SON32" s="62"/>
      <c r="SOO32" s="62"/>
      <c r="SOP32" s="62"/>
      <c r="SOQ32" s="62"/>
      <c r="SOR32" s="62"/>
      <c r="SOS32" s="62"/>
      <c r="SOT32" s="62"/>
      <c r="SOU32" s="62"/>
      <c r="SOV32" s="62"/>
      <c r="SOW32" s="62"/>
      <c r="SOX32" s="62"/>
      <c r="SOY32" s="62"/>
      <c r="SOZ32" s="62"/>
      <c r="SPA32" s="62"/>
      <c r="SPB32" s="62"/>
      <c r="SPC32" s="62"/>
      <c r="SPD32" s="62"/>
      <c r="SPE32" s="62"/>
      <c r="SPF32" s="62"/>
      <c r="SPG32" s="62"/>
      <c r="SPH32" s="62"/>
      <c r="SPI32" s="62"/>
      <c r="SPJ32" s="62"/>
      <c r="SPK32" s="62"/>
      <c r="SPL32" s="62"/>
      <c r="SPM32" s="62"/>
      <c r="SPN32" s="62"/>
      <c r="SPO32" s="62"/>
      <c r="SPP32" s="62"/>
      <c r="SPQ32" s="62"/>
      <c r="SPR32" s="62"/>
      <c r="SPS32" s="62"/>
      <c r="SPT32" s="62"/>
      <c r="SPU32" s="62"/>
      <c r="SPV32" s="62"/>
      <c r="SPW32" s="62"/>
      <c r="SPX32" s="62"/>
      <c r="SPY32" s="62"/>
      <c r="SPZ32" s="62"/>
      <c r="SQA32" s="62"/>
      <c r="SQB32" s="62"/>
      <c r="SQC32" s="62"/>
      <c r="SQD32" s="62"/>
      <c r="SQE32" s="62"/>
      <c r="SQF32" s="62"/>
      <c r="SQG32" s="62"/>
      <c r="SQH32" s="62"/>
      <c r="SQI32" s="62"/>
      <c r="SQJ32" s="62"/>
      <c r="SQK32" s="62"/>
      <c r="SQL32" s="62"/>
      <c r="SQM32" s="62"/>
      <c r="SQN32" s="62"/>
      <c r="SQO32" s="62"/>
      <c r="SQP32" s="62"/>
      <c r="SQQ32" s="62"/>
      <c r="SQR32" s="62"/>
      <c r="SQS32" s="62"/>
      <c r="SQT32" s="62"/>
      <c r="SQU32" s="62"/>
      <c r="SQV32" s="62"/>
      <c r="SQW32" s="62"/>
      <c r="SQX32" s="62"/>
      <c r="SQY32" s="62"/>
      <c r="SQZ32" s="62"/>
      <c r="SRA32" s="62"/>
      <c r="SRB32" s="62"/>
      <c r="SRC32" s="62"/>
      <c r="SRD32" s="62"/>
      <c r="SRE32" s="62"/>
      <c r="SRF32" s="62"/>
      <c r="SRG32" s="62"/>
      <c r="SRH32" s="62"/>
      <c r="SRI32" s="62"/>
      <c r="SRJ32" s="62"/>
      <c r="SRK32" s="62"/>
      <c r="SRL32" s="62"/>
      <c r="SRM32" s="62"/>
      <c r="SRN32" s="62"/>
      <c r="SRO32" s="62"/>
      <c r="SRP32" s="62"/>
      <c r="SRQ32" s="62"/>
      <c r="SRR32" s="62"/>
      <c r="SRS32" s="62"/>
      <c r="SRT32" s="62"/>
      <c r="SRU32" s="62"/>
      <c r="SRV32" s="62"/>
      <c r="SRW32" s="62"/>
      <c r="SRX32" s="62"/>
      <c r="SRY32" s="62"/>
      <c r="SRZ32" s="62"/>
      <c r="SSA32" s="62"/>
      <c r="SSB32" s="62"/>
      <c r="SSC32" s="62"/>
      <c r="SSD32" s="62"/>
      <c r="SSE32" s="62"/>
      <c r="SSF32" s="62"/>
      <c r="SSG32" s="62"/>
      <c r="SSH32" s="62"/>
      <c r="SSI32" s="62"/>
      <c r="SSJ32" s="62"/>
      <c r="SSK32" s="62"/>
      <c r="SSL32" s="62"/>
      <c r="SSM32" s="62"/>
      <c r="SSN32" s="62"/>
      <c r="SSO32" s="62"/>
      <c r="SSP32" s="62"/>
      <c r="SSQ32" s="62"/>
      <c r="SSR32" s="62"/>
      <c r="SSS32" s="62"/>
      <c r="SST32" s="62"/>
      <c r="SSU32" s="62"/>
      <c r="SSV32" s="62"/>
      <c r="SSW32" s="62"/>
      <c r="SSX32" s="62"/>
      <c r="SSY32" s="62"/>
      <c r="SSZ32" s="62"/>
      <c r="STA32" s="62"/>
      <c r="STB32" s="62"/>
      <c r="STC32" s="62"/>
      <c r="STD32" s="62"/>
      <c r="STE32" s="62"/>
      <c r="STF32" s="62"/>
      <c r="STG32" s="62"/>
      <c r="STH32" s="62"/>
      <c r="STI32" s="62"/>
      <c r="STJ32" s="62"/>
      <c r="STK32" s="62"/>
      <c r="STL32" s="62"/>
      <c r="STM32" s="62"/>
      <c r="STN32" s="62"/>
      <c r="STO32" s="62"/>
      <c r="STP32" s="62"/>
      <c r="STQ32" s="62"/>
      <c r="STR32" s="62"/>
      <c r="STS32" s="62"/>
      <c r="STT32" s="62"/>
      <c r="STU32" s="62"/>
      <c r="STV32" s="62"/>
      <c r="STW32" s="62"/>
      <c r="STX32" s="62"/>
      <c r="STY32" s="62"/>
      <c r="STZ32" s="62"/>
      <c r="SUA32" s="62"/>
      <c r="SUB32" s="62"/>
      <c r="SUC32" s="62"/>
      <c r="SUD32" s="62"/>
      <c r="SUE32" s="62"/>
      <c r="SUF32" s="62"/>
      <c r="SUG32" s="62"/>
      <c r="SUH32" s="62"/>
      <c r="SUI32" s="62"/>
      <c r="SUJ32" s="62"/>
      <c r="SUK32" s="62"/>
      <c r="SUL32" s="62"/>
      <c r="SUM32" s="62"/>
      <c r="SUN32" s="62"/>
      <c r="SUO32" s="62"/>
      <c r="SUP32" s="62"/>
      <c r="SUQ32" s="62"/>
      <c r="SUR32" s="62"/>
      <c r="SUS32" s="62"/>
      <c r="SUT32" s="62"/>
      <c r="SUU32" s="62"/>
      <c r="SUV32" s="62"/>
      <c r="SUW32" s="62"/>
      <c r="SUX32" s="62"/>
      <c r="SUY32" s="62"/>
      <c r="SUZ32" s="62"/>
      <c r="SVA32" s="62"/>
      <c r="SVB32" s="62"/>
      <c r="SVC32" s="62"/>
      <c r="SVD32" s="62"/>
      <c r="SVE32" s="62"/>
      <c r="SVF32" s="62"/>
      <c r="SVG32" s="62"/>
      <c r="SVH32" s="62"/>
      <c r="SVI32" s="62"/>
      <c r="SVJ32" s="62"/>
      <c r="SVK32" s="62"/>
      <c r="SVL32" s="62"/>
      <c r="SVM32" s="62"/>
      <c r="SVN32" s="62"/>
      <c r="SVO32" s="62"/>
      <c r="SVP32" s="62"/>
      <c r="SVQ32" s="62"/>
      <c r="SVR32" s="62"/>
      <c r="SVS32" s="62"/>
      <c r="SVT32" s="62"/>
      <c r="SVU32" s="62"/>
      <c r="SVV32" s="62"/>
      <c r="SVW32" s="62"/>
      <c r="SVX32" s="62"/>
      <c r="SVY32" s="62"/>
      <c r="SVZ32" s="62"/>
      <c r="SWA32" s="62"/>
      <c r="SWB32" s="62"/>
      <c r="SWC32" s="62"/>
      <c r="SWD32" s="62"/>
      <c r="SWE32" s="62"/>
      <c r="SWF32" s="62"/>
      <c r="SWG32" s="62"/>
      <c r="SWH32" s="62"/>
      <c r="SWI32" s="62"/>
      <c r="SWJ32" s="62"/>
      <c r="SWK32" s="62"/>
      <c r="SWL32" s="62"/>
      <c r="SWM32" s="62"/>
      <c r="SWN32" s="62"/>
      <c r="SWO32" s="62"/>
      <c r="SWP32" s="62"/>
      <c r="SWQ32" s="62"/>
      <c r="SWR32" s="62"/>
      <c r="SWS32" s="62"/>
      <c r="SWT32" s="62"/>
      <c r="SWU32" s="62"/>
      <c r="SWV32" s="62"/>
      <c r="SWW32" s="62"/>
      <c r="SWX32" s="62"/>
      <c r="SWY32" s="62"/>
      <c r="SWZ32" s="62"/>
      <c r="SXA32" s="62"/>
      <c r="SXB32" s="62"/>
      <c r="SXC32" s="62"/>
      <c r="SXD32" s="62"/>
      <c r="SXE32" s="62"/>
      <c r="SXF32" s="62"/>
      <c r="SXG32" s="62"/>
      <c r="SXH32" s="62"/>
      <c r="SXI32" s="62"/>
      <c r="SXJ32" s="62"/>
      <c r="SXK32" s="62"/>
      <c r="SXL32" s="62"/>
      <c r="SXM32" s="62"/>
      <c r="SXN32" s="62"/>
      <c r="SXO32" s="62"/>
      <c r="SXP32" s="62"/>
      <c r="SXQ32" s="62"/>
      <c r="SXR32" s="62"/>
      <c r="SXS32" s="62"/>
      <c r="SXT32" s="62"/>
      <c r="SXU32" s="62"/>
      <c r="SXV32" s="62"/>
      <c r="SXW32" s="62"/>
      <c r="SXX32" s="62"/>
      <c r="SXY32" s="62"/>
      <c r="SXZ32" s="62"/>
      <c r="SYA32" s="62"/>
      <c r="SYB32" s="62"/>
      <c r="SYC32" s="62"/>
      <c r="SYD32" s="62"/>
      <c r="SYE32" s="62"/>
      <c r="SYF32" s="62"/>
      <c r="SYG32" s="62"/>
      <c r="SYH32" s="62"/>
      <c r="SYI32" s="62"/>
      <c r="SYJ32" s="62"/>
      <c r="SYK32" s="62"/>
      <c r="SYL32" s="62"/>
      <c r="SYM32" s="62"/>
      <c r="SYN32" s="62"/>
      <c r="SYO32" s="62"/>
      <c r="SYP32" s="62"/>
      <c r="SYQ32" s="62"/>
      <c r="SYR32" s="62"/>
      <c r="SYS32" s="62"/>
      <c r="SYT32" s="62"/>
      <c r="SYU32" s="62"/>
      <c r="SYV32" s="62"/>
      <c r="SYW32" s="62"/>
      <c r="SYX32" s="62"/>
      <c r="SYY32" s="62"/>
      <c r="SYZ32" s="62"/>
      <c r="SZA32" s="62"/>
      <c r="SZB32" s="62"/>
      <c r="SZC32" s="62"/>
      <c r="SZD32" s="62"/>
      <c r="SZE32" s="62"/>
      <c r="SZF32" s="62"/>
      <c r="SZG32" s="62"/>
      <c r="SZH32" s="62"/>
      <c r="SZI32" s="62"/>
      <c r="SZJ32" s="62"/>
      <c r="SZK32" s="62"/>
      <c r="SZL32" s="62"/>
      <c r="SZM32" s="62"/>
      <c r="SZN32" s="62"/>
      <c r="SZO32" s="62"/>
      <c r="SZP32" s="62"/>
      <c r="SZQ32" s="62"/>
      <c r="SZR32" s="62"/>
      <c r="SZS32" s="62"/>
      <c r="SZT32" s="62"/>
      <c r="SZU32" s="62"/>
      <c r="SZV32" s="62"/>
      <c r="SZW32" s="62"/>
      <c r="SZX32" s="62"/>
      <c r="SZY32" s="62"/>
      <c r="SZZ32" s="62"/>
      <c r="TAA32" s="62"/>
      <c r="TAB32" s="62"/>
      <c r="TAC32" s="62"/>
      <c r="TAD32" s="62"/>
      <c r="TAE32" s="62"/>
      <c r="TAF32" s="62"/>
      <c r="TAG32" s="62"/>
      <c r="TAH32" s="62"/>
      <c r="TAI32" s="62"/>
      <c r="TAJ32" s="62"/>
      <c r="TAK32" s="62"/>
      <c r="TAL32" s="62"/>
      <c r="TAM32" s="62"/>
      <c r="TAN32" s="62"/>
      <c r="TAO32" s="62"/>
      <c r="TAP32" s="62"/>
      <c r="TAQ32" s="62"/>
      <c r="TAR32" s="62"/>
      <c r="TAS32" s="62"/>
      <c r="TAT32" s="62"/>
      <c r="TAU32" s="62"/>
      <c r="TAV32" s="62"/>
      <c r="TAW32" s="62"/>
      <c r="TAX32" s="62"/>
      <c r="TAY32" s="62"/>
      <c r="TAZ32" s="62"/>
      <c r="TBA32" s="62"/>
      <c r="TBB32" s="62"/>
      <c r="TBC32" s="62"/>
      <c r="TBD32" s="62"/>
      <c r="TBE32" s="62"/>
      <c r="TBF32" s="62"/>
      <c r="TBG32" s="62"/>
      <c r="TBH32" s="62"/>
      <c r="TBI32" s="62"/>
      <c r="TBJ32" s="62"/>
      <c r="TBK32" s="62"/>
      <c r="TBL32" s="62"/>
      <c r="TBM32" s="62"/>
      <c r="TBN32" s="62"/>
      <c r="TBO32" s="62"/>
      <c r="TBP32" s="62"/>
      <c r="TBQ32" s="62"/>
      <c r="TBR32" s="62"/>
      <c r="TBS32" s="62"/>
      <c r="TBT32" s="62"/>
      <c r="TBU32" s="62"/>
      <c r="TBV32" s="62"/>
      <c r="TBW32" s="62"/>
      <c r="TBX32" s="62"/>
      <c r="TBY32" s="62"/>
      <c r="TBZ32" s="62"/>
      <c r="TCA32" s="62"/>
      <c r="TCB32" s="62"/>
      <c r="TCC32" s="62"/>
      <c r="TCD32" s="62"/>
      <c r="TCE32" s="62"/>
      <c r="TCF32" s="62"/>
      <c r="TCG32" s="62"/>
      <c r="TCH32" s="62"/>
      <c r="TCI32" s="62"/>
      <c r="TCJ32" s="62"/>
      <c r="TCK32" s="62"/>
      <c r="TCL32" s="62"/>
      <c r="TCM32" s="62"/>
      <c r="TCN32" s="62"/>
      <c r="TCO32" s="62"/>
      <c r="TCP32" s="62"/>
      <c r="TCQ32" s="62"/>
      <c r="TCR32" s="62"/>
      <c r="TCS32" s="62"/>
      <c r="TCT32" s="62"/>
      <c r="TCU32" s="62"/>
      <c r="TCV32" s="62"/>
      <c r="TCW32" s="62"/>
      <c r="TCX32" s="62"/>
      <c r="TCY32" s="62"/>
      <c r="TCZ32" s="62"/>
      <c r="TDA32" s="62"/>
      <c r="TDB32" s="62"/>
      <c r="TDC32" s="62"/>
      <c r="TDD32" s="62"/>
      <c r="TDE32" s="62"/>
      <c r="TDF32" s="62"/>
      <c r="TDG32" s="62"/>
      <c r="TDH32" s="62"/>
      <c r="TDI32" s="62"/>
      <c r="TDJ32" s="62"/>
      <c r="TDK32" s="62"/>
      <c r="TDL32" s="62"/>
      <c r="TDM32" s="62"/>
      <c r="TDN32" s="62"/>
      <c r="TDO32" s="62"/>
      <c r="TDP32" s="62"/>
      <c r="TDQ32" s="62"/>
      <c r="TDR32" s="62"/>
      <c r="TDS32" s="62"/>
      <c r="TDT32" s="62"/>
      <c r="TDU32" s="62"/>
      <c r="TDV32" s="62"/>
      <c r="TDW32" s="62"/>
      <c r="TDX32" s="62"/>
      <c r="TDY32" s="62"/>
      <c r="TDZ32" s="62"/>
      <c r="TEA32" s="62"/>
      <c r="TEB32" s="62"/>
      <c r="TEC32" s="62"/>
      <c r="TED32" s="62"/>
      <c r="TEE32" s="62"/>
      <c r="TEF32" s="62"/>
      <c r="TEG32" s="62"/>
      <c r="TEH32" s="62"/>
      <c r="TEI32" s="62"/>
      <c r="TEJ32" s="62"/>
      <c r="TEK32" s="62"/>
      <c r="TEL32" s="62"/>
      <c r="TEM32" s="62"/>
      <c r="TEN32" s="62"/>
      <c r="TEO32" s="62"/>
      <c r="TEP32" s="62"/>
      <c r="TEQ32" s="62"/>
      <c r="TER32" s="62"/>
      <c r="TES32" s="62"/>
      <c r="TET32" s="62"/>
      <c r="TEU32" s="62"/>
      <c r="TEV32" s="62"/>
      <c r="TEW32" s="62"/>
      <c r="TEX32" s="62"/>
      <c r="TEY32" s="62"/>
      <c r="TEZ32" s="62"/>
      <c r="TFA32" s="62"/>
      <c r="TFB32" s="62"/>
      <c r="TFC32" s="62"/>
      <c r="TFD32" s="62"/>
      <c r="TFE32" s="62"/>
      <c r="TFF32" s="62"/>
      <c r="TFG32" s="62"/>
      <c r="TFH32" s="62"/>
      <c r="TFI32" s="62"/>
      <c r="TFJ32" s="62"/>
      <c r="TFK32" s="62"/>
      <c r="TFL32" s="62"/>
      <c r="TFM32" s="62"/>
      <c r="TFN32" s="62"/>
      <c r="TFO32" s="62"/>
      <c r="TFP32" s="62"/>
      <c r="TFQ32" s="62"/>
      <c r="TFR32" s="62"/>
      <c r="TFS32" s="62"/>
      <c r="TFT32" s="62"/>
      <c r="TFU32" s="62"/>
      <c r="TFV32" s="62"/>
      <c r="TFW32" s="62"/>
      <c r="TFX32" s="62"/>
      <c r="TFY32" s="62"/>
      <c r="TFZ32" s="62"/>
      <c r="TGA32" s="62"/>
      <c r="TGB32" s="62"/>
      <c r="TGC32" s="62"/>
      <c r="TGD32" s="62"/>
      <c r="TGE32" s="62"/>
      <c r="TGF32" s="62"/>
      <c r="TGG32" s="62"/>
      <c r="TGH32" s="62"/>
      <c r="TGI32" s="62"/>
      <c r="TGJ32" s="62"/>
      <c r="TGK32" s="62"/>
      <c r="TGL32" s="62"/>
      <c r="TGM32" s="62"/>
      <c r="TGN32" s="62"/>
      <c r="TGO32" s="62"/>
      <c r="TGP32" s="62"/>
      <c r="TGQ32" s="62"/>
      <c r="TGR32" s="62"/>
      <c r="TGS32" s="62"/>
      <c r="TGT32" s="62"/>
      <c r="TGU32" s="62"/>
      <c r="TGV32" s="62"/>
      <c r="TGW32" s="62"/>
      <c r="TGX32" s="62"/>
      <c r="TGY32" s="62"/>
      <c r="TGZ32" s="62"/>
      <c r="THA32" s="62"/>
      <c r="THB32" s="62"/>
      <c r="THC32" s="62"/>
      <c r="THD32" s="62"/>
      <c r="THE32" s="62"/>
      <c r="THF32" s="62"/>
      <c r="THG32" s="62"/>
      <c r="THH32" s="62"/>
      <c r="THI32" s="62"/>
      <c r="THJ32" s="62"/>
      <c r="THK32" s="62"/>
      <c r="THL32" s="62"/>
      <c r="THM32" s="62"/>
      <c r="THN32" s="62"/>
      <c r="THO32" s="62"/>
      <c r="THP32" s="62"/>
      <c r="THQ32" s="62"/>
      <c r="THR32" s="62"/>
      <c r="THS32" s="62"/>
      <c r="THT32" s="62"/>
      <c r="THU32" s="62"/>
      <c r="THV32" s="62"/>
      <c r="THW32" s="62"/>
      <c r="THX32" s="62"/>
      <c r="THY32" s="62"/>
      <c r="THZ32" s="62"/>
      <c r="TIA32" s="62"/>
      <c r="TIB32" s="62"/>
      <c r="TIC32" s="62"/>
      <c r="TID32" s="62"/>
      <c r="TIE32" s="62"/>
      <c r="TIF32" s="62"/>
      <c r="TIG32" s="62"/>
      <c r="TIH32" s="62"/>
      <c r="TII32" s="62"/>
      <c r="TIJ32" s="62"/>
      <c r="TIK32" s="62"/>
      <c r="TIL32" s="62"/>
      <c r="TIM32" s="62"/>
      <c r="TIN32" s="62"/>
      <c r="TIO32" s="62"/>
      <c r="TIP32" s="62"/>
      <c r="TIQ32" s="62"/>
      <c r="TIR32" s="62"/>
      <c r="TIS32" s="62"/>
      <c r="TIT32" s="62"/>
      <c r="TIU32" s="62"/>
      <c r="TIV32" s="62"/>
      <c r="TIW32" s="62"/>
      <c r="TIX32" s="62"/>
      <c r="TIY32" s="62"/>
      <c r="TIZ32" s="62"/>
      <c r="TJA32" s="62"/>
      <c r="TJB32" s="62"/>
      <c r="TJC32" s="62"/>
      <c r="TJD32" s="62"/>
      <c r="TJE32" s="62"/>
      <c r="TJF32" s="62"/>
      <c r="TJG32" s="62"/>
      <c r="TJH32" s="62"/>
      <c r="TJI32" s="62"/>
      <c r="TJJ32" s="62"/>
      <c r="TJK32" s="62"/>
      <c r="TJL32" s="62"/>
      <c r="TJM32" s="62"/>
      <c r="TJN32" s="62"/>
      <c r="TJO32" s="62"/>
      <c r="TJP32" s="62"/>
      <c r="TJQ32" s="62"/>
      <c r="TJR32" s="62"/>
      <c r="TJS32" s="62"/>
      <c r="TJT32" s="62"/>
      <c r="TJU32" s="62"/>
      <c r="TJV32" s="62"/>
      <c r="TJW32" s="62"/>
      <c r="TJX32" s="62"/>
      <c r="TJY32" s="62"/>
      <c r="TJZ32" s="62"/>
      <c r="TKA32" s="62"/>
      <c r="TKB32" s="62"/>
      <c r="TKC32" s="62"/>
      <c r="TKD32" s="62"/>
      <c r="TKE32" s="62"/>
      <c r="TKF32" s="62"/>
      <c r="TKG32" s="62"/>
      <c r="TKH32" s="62"/>
      <c r="TKI32" s="62"/>
      <c r="TKJ32" s="62"/>
      <c r="TKK32" s="62"/>
      <c r="TKL32" s="62"/>
      <c r="TKM32" s="62"/>
      <c r="TKN32" s="62"/>
      <c r="TKO32" s="62"/>
      <c r="TKP32" s="62"/>
      <c r="TKQ32" s="62"/>
      <c r="TKR32" s="62"/>
      <c r="TKS32" s="62"/>
      <c r="TKT32" s="62"/>
      <c r="TKU32" s="62"/>
      <c r="TKV32" s="62"/>
      <c r="TKW32" s="62"/>
      <c r="TKX32" s="62"/>
      <c r="TKY32" s="62"/>
      <c r="TKZ32" s="62"/>
      <c r="TLA32" s="62"/>
      <c r="TLB32" s="62"/>
      <c r="TLC32" s="62"/>
      <c r="TLD32" s="62"/>
      <c r="TLE32" s="62"/>
      <c r="TLF32" s="62"/>
      <c r="TLG32" s="62"/>
      <c r="TLH32" s="62"/>
      <c r="TLI32" s="62"/>
      <c r="TLJ32" s="62"/>
      <c r="TLK32" s="62"/>
      <c r="TLL32" s="62"/>
      <c r="TLM32" s="62"/>
      <c r="TLN32" s="62"/>
      <c r="TLO32" s="62"/>
      <c r="TLP32" s="62"/>
      <c r="TLQ32" s="62"/>
      <c r="TLR32" s="62"/>
      <c r="TLS32" s="62"/>
      <c r="TLT32" s="62"/>
      <c r="TLU32" s="62"/>
      <c r="TLV32" s="62"/>
      <c r="TLW32" s="62"/>
      <c r="TLX32" s="62"/>
      <c r="TLY32" s="62"/>
      <c r="TLZ32" s="62"/>
      <c r="TMA32" s="62"/>
      <c r="TMB32" s="62"/>
      <c r="TMC32" s="62"/>
      <c r="TMD32" s="62"/>
      <c r="TME32" s="62"/>
      <c r="TMF32" s="62"/>
      <c r="TMG32" s="62"/>
      <c r="TMH32" s="62"/>
      <c r="TMI32" s="62"/>
      <c r="TMJ32" s="62"/>
      <c r="TMK32" s="62"/>
      <c r="TML32" s="62"/>
      <c r="TMM32" s="62"/>
      <c r="TMN32" s="62"/>
      <c r="TMO32" s="62"/>
      <c r="TMP32" s="62"/>
      <c r="TMQ32" s="62"/>
      <c r="TMR32" s="62"/>
      <c r="TMS32" s="62"/>
      <c r="TMT32" s="62"/>
      <c r="TMU32" s="62"/>
      <c r="TMV32" s="62"/>
      <c r="TMW32" s="62"/>
      <c r="TMX32" s="62"/>
      <c r="TMY32" s="62"/>
      <c r="TMZ32" s="62"/>
      <c r="TNA32" s="62"/>
      <c r="TNB32" s="62"/>
      <c r="TNC32" s="62"/>
      <c r="TND32" s="62"/>
      <c r="TNE32" s="62"/>
      <c r="TNF32" s="62"/>
      <c r="TNG32" s="62"/>
      <c r="TNH32" s="62"/>
      <c r="TNI32" s="62"/>
      <c r="TNJ32" s="62"/>
      <c r="TNK32" s="62"/>
      <c r="TNL32" s="62"/>
      <c r="TNM32" s="62"/>
      <c r="TNN32" s="62"/>
      <c r="TNO32" s="62"/>
      <c r="TNP32" s="62"/>
      <c r="TNQ32" s="62"/>
      <c r="TNR32" s="62"/>
      <c r="TNS32" s="62"/>
      <c r="TNT32" s="62"/>
      <c r="TNU32" s="62"/>
      <c r="TNV32" s="62"/>
      <c r="TNW32" s="62"/>
      <c r="TNX32" s="62"/>
      <c r="TNY32" s="62"/>
      <c r="TNZ32" s="62"/>
      <c r="TOA32" s="62"/>
      <c r="TOB32" s="62"/>
      <c r="TOC32" s="62"/>
      <c r="TOD32" s="62"/>
      <c r="TOE32" s="62"/>
      <c r="TOF32" s="62"/>
      <c r="TOG32" s="62"/>
      <c r="TOH32" s="62"/>
      <c r="TOI32" s="62"/>
      <c r="TOJ32" s="62"/>
      <c r="TOK32" s="62"/>
      <c r="TOL32" s="62"/>
      <c r="TOM32" s="62"/>
      <c r="TON32" s="62"/>
      <c r="TOO32" s="62"/>
      <c r="TOP32" s="62"/>
      <c r="TOQ32" s="62"/>
      <c r="TOR32" s="62"/>
      <c r="TOS32" s="62"/>
      <c r="TOT32" s="62"/>
      <c r="TOU32" s="62"/>
      <c r="TOV32" s="62"/>
      <c r="TOW32" s="62"/>
      <c r="TOX32" s="62"/>
      <c r="TOY32" s="62"/>
      <c r="TOZ32" s="62"/>
      <c r="TPA32" s="62"/>
      <c r="TPB32" s="62"/>
      <c r="TPC32" s="62"/>
      <c r="TPD32" s="62"/>
      <c r="TPE32" s="62"/>
      <c r="TPF32" s="62"/>
      <c r="TPG32" s="62"/>
      <c r="TPH32" s="62"/>
      <c r="TPI32" s="62"/>
      <c r="TPJ32" s="62"/>
      <c r="TPK32" s="62"/>
      <c r="TPL32" s="62"/>
      <c r="TPM32" s="62"/>
      <c r="TPN32" s="62"/>
      <c r="TPO32" s="62"/>
      <c r="TPP32" s="62"/>
      <c r="TPQ32" s="62"/>
      <c r="TPR32" s="62"/>
      <c r="TPS32" s="62"/>
      <c r="TPT32" s="62"/>
      <c r="TPU32" s="62"/>
      <c r="TPV32" s="62"/>
      <c r="TPW32" s="62"/>
      <c r="TPX32" s="62"/>
      <c r="TPY32" s="62"/>
      <c r="TPZ32" s="62"/>
      <c r="TQA32" s="62"/>
      <c r="TQB32" s="62"/>
      <c r="TQC32" s="62"/>
      <c r="TQD32" s="62"/>
      <c r="TQE32" s="62"/>
      <c r="TQF32" s="62"/>
      <c r="TQG32" s="62"/>
      <c r="TQH32" s="62"/>
      <c r="TQI32" s="62"/>
      <c r="TQJ32" s="62"/>
      <c r="TQK32" s="62"/>
      <c r="TQL32" s="62"/>
      <c r="TQM32" s="62"/>
      <c r="TQN32" s="62"/>
      <c r="TQO32" s="62"/>
      <c r="TQP32" s="62"/>
      <c r="TQQ32" s="62"/>
      <c r="TQR32" s="62"/>
      <c r="TQS32" s="62"/>
      <c r="TQT32" s="62"/>
      <c r="TQU32" s="62"/>
      <c r="TQV32" s="62"/>
      <c r="TQW32" s="62"/>
      <c r="TQX32" s="62"/>
      <c r="TQY32" s="62"/>
      <c r="TQZ32" s="62"/>
      <c r="TRA32" s="62"/>
      <c r="TRB32" s="62"/>
      <c r="TRC32" s="62"/>
      <c r="TRD32" s="62"/>
      <c r="TRE32" s="62"/>
      <c r="TRF32" s="62"/>
      <c r="TRG32" s="62"/>
      <c r="TRH32" s="62"/>
      <c r="TRI32" s="62"/>
      <c r="TRJ32" s="62"/>
      <c r="TRK32" s="62"/>
      <c r="TRL32" s="62"/>
      <c r="TRM32" s="62"/>
      <c r="TRN32" s="62"/>
      <c r="TRO32" s="62"/>
      <c r="TRP32" s="62"/>
      <c r="TRQ32" s="62"/>
      <c r="TRR32" s="62"/>
      <c r="TRS32" s="62"/>
      <c r="TRT32" s="62"/>
      <c r="TRU32" s="62"/>
      <c r="TRV32" s="62"/>
      <c r="TRW32" s="62"/>
      <c r="TRX32" s="62"/>
      <c r="TRY32" s="62"/>
      <c r="TRZ32" s="62"/>
      <c r="TSA32" s="62"/>
      <c r="TSB32" s="62"/>
      <c r="TSC32" s="62"/>
      <c r="TSD32" s="62"/>
      <c r="TSE32" s="62"/>
      <c r="TSF32" s="62"/>
      <c r="TSG32" s="62"/>
      <c r="TSH32" s="62"/>
      <c r="TSI32" s="62"/>
      <c r="TSJ32" s="62"/>
      <c r="TSK32" s="62"/>
      <c r="TSL32" s="62"/>
      <c r="TSM32" s="62"/>
      <c r="TSN32" s="62"/>
      <c r="TSO32" s="62"/>
      <c r="TSP32" s="62"/>
      <c r="TSQ32" s="62"/>
      <c r="TSR32" s="62"/>
      <c r="TSS32" s="62"/>
      <c r="TST32" s="62"/>
      <c r="TSU32" s="62"/>
      <c r="TSV32" s="62"/>
      <c r="TSW32" s="62"/>
      <c r="TSX32" s="62"/>
      <c r="TSY32" s="62"/>
      <c r="TSZ32" s="62"/>
      <c r="TTA32" s="62"/>
      <c r="TTB32" s="62"/>
      <c r="TTC32" s="62"/>
      <c r="TTD32" s="62"/>
      <c r="TTE32" s="62"/>
      <c r="TTF32" s="62"/>
      <c r="TTG32" s="62"/>
      <c r="TTH32" s="62"/>
      <c r="TTI32" s="62"/>
      <c r="TTJ32" s="62"/>
      <c r="TTK32" s="62"/>
      <c r="TTL32" s="62"/>
      <c r="TTM32" s="62"/>
      <c r="TTN32" s="62"/>
      <c r="TTO32" s="62"/>
      <c r="TTP32" s="62"/>
      <c r="TTQ32" s="62"/>
      <c r="TTR32" s="62"/>
      <c r="TTS32" s="62"/>
      <c r="TTT32" s="62"/>
      <c r="TTU32" s="62"/>
      <c r="TTV32" s="62"/>
      <c r="TTW32" s="62"/>
      <c r="TTX32" s="62"/>
      <c r="TTY32" s="62"/>
      <c r="TTZ32" s="62"/>
      <c r="TUA32" s="62"/>
      <c r="TUB32" s="62"/>
      <c r="TUC32" s="62"/>
      <c r="TUD32" s="62"/>
      <c r="TUE32" s="62"/>
      <c r="TUF32" s="62"/>
      <c r="TUG32" s="62"/>
      <c r="TUH32" s="62"/>
      <c r="TUI32" s="62"/>
      <c r="TUJ32" s="62"/>
      <c r="TUK32" s="62"/>
      <c r="TUL32" s="62"/>
      <c r="TUM32" s="62"/>
      <c r="TUN32" s="62"/>
      <c r="TUO32" s="62"/>
      <c r="TUP32" s="62"/>
      <c r="TUQ32" s="62"/>
      <c r="TUR32" s="62"/>
      <c r="TUS32" s="62"/>
      <c r="TUT32" s="62"/>
      <c r="TUU32" s="62"/>
      <c r="TUV32" s="62"/>
      <c r="TUW32" s="62"/>
      <c r="TUX32" s="62"/>
      <c r="TUY32" s="62"/>
      <c r="TUZ32" s="62"/>
      <c r="TVA32" s="62"/>
      <c r="TVB32" s="62"/>
      <c r="TVC32" s="62"/>
      <c r="TVD32" s="62"/>
      <c r="TVE32" s="62"/>
      <c r="TVF32" s="62"/>
      <c r="TVG32" s="62"/>
      <c r="TVH32" s="62"/>
      <c r="TVI32" s="62"/>
      <c r="TVJ32" s="62"/>
      <c r="TVK32" s="62"/>
      <c r="TVL32" s="62"/>
      <c r="TVM32" s="62"/>
      <c r="TVN32" s="62"/>
      <c r="TVO32" s="62"/>
      <c r="TVP32" s="62"/>
      <c r="TVQ32" s="62"/>
      <c r="TVR32" s="62"/>
      <c r="TVS32" s="62"/>
      <c r="TVT32" s="62"/>
      <c r="TVU32" s="62"/>
      <c r="TVV32" s="62"/>
      <c r="TVW32" s="62"/>
      <c r="TVX32" s="62"/>
      <c r="TVY32" s="62"/>
      <c r="TVZ32" s="62"/>
      <c r="TWA32" s="62"/>
      <c r="TWB32" s="62"/>
      <c r="TWC32" s="62"/>
      <c r="TWD32" s="62"/>
      <c r="TWE32" s="62"/>
      <c r="TWF32" s="62"/>
      <c r="TWG32" s="62"/>
      <c r="TWH32" s="62"/>
      <c r="TWI32" s="62"/>
      <c r="TWJ32" s="62"/>
      <c r="TWK32" s="62"/>
      <c r="TWL32" s="62"/>
      <c r="TWM32" s="62"/>
      <c r="TWN32" s="62"/>
      <c r="TWO32" s="62"/>
      <c r="TWP32" s="62"/>
      <c r="TWQ32" s="62"/>
      <c r="TWR32" s="62"/>
      <c r="TWS32" s="62"/>
      <c r="TWT32" s="62"/>
      <c r="TWU32" s="62"/>
      <c r="TWV32" s="62"/>
      <c r="TWW32" s="62"/>
      <c r="TWX32" s="62"/>
      <c r="TWY32" s="62"/>
      <c r="TWZ32" s="62"/>
      <c r="TXA32" s="62"/>
      <c r="TXB32" s="62"/>
      <c r="TXC32" s="62"/>
      <c r="TXD32" s="62"/>
      <c r="TXE32" s="62"/>
      <c r="TXF32" s="62"/>
      <c r="TXG32" s="62"/>
      <c r="TXH32" s="62"/>
      <c r="TXI32" s="62"/>
      <c r="TXJ32" s="62"/>
      <c r="TXK32" s="62"/>
      <c r="TXL32" s="62"/>
      <c r="TXM32" s="62"/>
      <c r="TXN32" s="62"/>
      <c r="TXO32" s="62"/>
      <c r="TXP32" s="62"/>
      <c r="TXQ32" s="62"/>
      <c r="TXR32" s="62"/>
      <c r="TXS32" s="62"/>
      <c r="TXT32" s="62"/>
      <c r="TXU32" s="62"/>
      <c r="TXV32" s="62"/>
      <c r="TXW32" s="62"/>
      <c r="TXX32" s="62"/>
      <c r="TXY32" s="62"/>
      <c r="TXZ32" s="62"/>
      <c r="TYA32" s="62"/>
      <c r="TYB32" s="62"/>
      <c r="TYC32" s="62"/>
      <c r="TYD32" s="62"/>
      <c r="TYE32" s="62"/>
      <c r="TYF32" s="62"/>
      <c r="TYG32" s="62"/>
      <c r="TYH32" s="62"/>
      <c r="TYI32" s="62"/>
      <c r="TYJ32" s="62"/>
      <c r="TYK32" s="62"/>
      <c r="TYL32" s="62"/>
      <c r="TYM32" s="62"/>
      <c r="TYN32" s="62"/>
      <c r="TYO32" s="62"/>
      <c r="TYP32" s="62"/>
      <c r="TYQ32" s="62"/>
      <c r="TYR32" s="62"/>
      <c r="TYS32" s="62"/>
      <c r="TYT32" s="62"/>
      <c r="TYU32" s="62"/>
      <c r="TYV32" s="62"/>
      <c r="TYW32" s="62"/>
      <c r="TYX32" s="62"/>
      <c r="TYY32" s="62"/>
      <c r="TYZ32" s="62"/>
      <c r="TZA32" s="62"/>
      <c r="TZB32" s="62"/>
      <c r="TZC32" s="62"/>
      <c r="TZD32" s="62"/>
      <c r="TZE32" s="62"/>
      <c r="TZF32" s="62"/>
      <c r="TZG32" s="62"/>
      <c r="TZH32" s="62"/>
      <c r="TZI32" s="62"/>
      <c r="TZJ32" s="62"/>
      <c r="TZK32" s="62"/>
      <c r="TZL32" s="62"/>
      <c r="TZM32" s="62"/>
      <c r="TZN32" s="62"/>
      <c r="TZO32" s="62"/>
      <c r="TZP32" s="62"/>
      <c r="TZQ32" s="62"/>
      <c r="TZR32" s="62"/>
      <c r="TZS32" s="62"/>
      <c r="TZT32" s="62"/>
      <c r="TZU32" s="62"/>
      <c r="TZV32" s="62"/>
      <c r="TZW32" s="62"/>
      <c r="TZX32" s="62"/>
      <c r="TZY32" s="62"/>
      <c r="TZZ32" s="62"/>
      <c r="UAA32" s="62"/>
      <c r="UAB32" s="62"/>
      <c r="UAC32" s="62"/>
      <c r="UAD32" s="62"/>
      <c r="UAE32" s="62"/>
      <c r="UAF32" s="62"/>
      <c r="UAG32" s="62"/>
      <c r="UAH32" s="62"/>
      <c r="UAI32" s="62"/>
      <c r="UAJ32" s="62"/>
      <c r="UAK32" s="62"/>
      <c r="UAL32" s="62"/>
      <c r="UAM32" s="62"/>
      <c r="UAN32" s="62"/>
      <c r="UAO32" s="62"/>
      <c r="UAP32" s="62"/>
      <c r="UAQ32" s="62"/>
      <c r="UAR32" s="62"/>
      <c r="UAS32" s="62"/>
      <c r="UAT32" s="62"/>
      <c r="UAU32" s="62"/>
      <c r="UAV32" s="62"/>
      <c r="UAW32" s="62"/>
      <c r="UAX32" s="62"/>
      <c r="UAY32" s="62"/>
      <c r="UAZ32" s="62"/>
      <c r="UBA32" s="62"/>
      <c r="UBB32" s="62"/>
      <c r="UBC32" s="62"/>
      <c r="UBD32" s="62"/>
      <c r="UBE32" s="62"/>
      <c r="UBF32" s="62"/>
      <c r="UBG32" s="62"/>
      <c r="UBH32" s="62"/>
      <c r="UBI32" s="62"/>
      <c r="UBJ32" s="62"/>
      <c r="UBK32" s="62"/>
      <c r="UBL32" s="62"/>
      <c r="UBM32" s="62"/>
      <c r="UBN32" s="62"/>
      <c r="UBO32" s="62"/>
      <c r="UBP32" s="62"/>
      <c r="UBQ32" s="62"/>
      <c r="UBR32" s="62"/>
      <c r="UBS32" s="62"/>
      <c r="UBT32" s="62"/>
      <c r="UBU32" s="62"/>
      <c r="UBV32" s="62"/>
      <c r="UBW32" s="62"/>
      <c r="UBX32" s="62"/>
      <c r="UBY32" s="62"/>
      <c r="UBZ32" s="62"/>
      <c r="UCA32" s="62"/>
      <c r="UCB32" s="62"/>
      <c r="UCC32" s="62"/>
      <c r="UCD32" s="62"/>
      <c r="UCE32" s="62"/>
      <c r="UCF32" s="62"/>
      <c r="UCG32" s="62"/>
      <c r="UCH32" s="62"/>
      <c r="UCI32" s="62"/>
      <c r="UCJ32" s="62"/>
      <c r="UCK32" s="62"/>
      <c r="UCL32" s="62"/>
      <c r="UCM32" s="62"/>
      <c r="UCN32" s="62"/>
      <c r="UCO32" s="62"/>
      <c r="UCP32" s="62"/>
      <c r="UCQ32" s="62"/>
      <c r="UCR32" s="62"/>
      <c r="UCS32" s="62"/>
      <c r="UCT32" s="62"/>
      <c r="UCU32" s="62"/>
      <c r="UCV32" s="62"/>
      <c r="UCW32" s="62"/>
      <c r="UCX32" s="62"/>
      <c r="UCY32" s="62"/>
      <c r="UCZ32" s="62"/>
      <c r="UDA32" s="62"/>
      <c r="UDB32" s="62"/>
      <c r="UDC32" s="62"/>
      <c r="UDD32" s="62"/>
      <c r="UDE32" s="62"/>
      <c r="UDF32" s="62"/>
      <c r="UDG32" s="62"/>
      <c r="UDH32" s="62"/>
      <c r="UDI32" s="62"/>
      <c r="UDJ32" s="62"/>
      <c r="UDK32" s="62"/>
      <c r="UDL32" s="62"/>
      <c r="UDM32" s="62"/>
      <c r="UDN32" s="62"/>
      <c r="UDO32" s="62"/>
      <c r="UDP32" s="62"/>
      <c r="UDQ32" s="62"/>
      <c r="UDR32" s="62"/>
      <c r="UDS32" s="62"/>
      <c r="UDT32" s="62"/>
      <c r="UDU32" s="62"/>
      <c r="UDV32" s="62"/>
      <c r="UDW32" s="62"/>
      <c r="UDX32" s="62"/>
      <c r="UDY32" s="62"/>
      <c r="UDZ32" s="62"/>
      <c r="UEA32" s="62"/>
      <c r="UEB32" s="62"/>
      <c r="UEC32" s="62"/>
      <c r="UED32" s="62"/>
      <c r="UEE32" s="62"/>
      <c r="UEF32" s="62"/>
      <c r="UEG32" s="62"/>
      <c r="UEH32" s="62"/>
      <c r="UEI32" s="62"/>
      <c r="UEJ32" s="62"/>
      <c r="UEK32" s="62"/>
      <c r="UEL32" s="62"/>
      <c r="UEM32" s="62"/>
      <c r="UEN32" s="62"/>
      <c r="UEO32" s="62"/>
      <c r="UEP32" s="62"/>
      <c r="UEQ32" s="62"/>
      <c r="UER32" s="62"/>
      <c r="UES32" s="62"/>
      <c r="UET32" s="62"/>
      <c r="UEU32" s="62"/>
      <c r="UEV32" s="62"/>
      <c r="UEW32" s="62"/>
      <c r="UEX32" s="62"/>
      <c r="UEY32" s="62"/>
      <c r="UEZ32" s="62"/>
      <c r="UFA32" s="62"/>
      <c r="UFB32" s="62"/>
      <c r="UFC32" s="62"/>
      <c r="UFD32" s="62"/>
      <c r="UFE32" s="62"/>
      <c r="UFF32" s="62"/>
      <c r="UFG32" s="62"/>
      <c r="UFH32" s="62"/>
      <c r="UFI32" s="62"/>
      <c r="UFJ32" s="62"/>
      <c r="UFK32" s="62"/>
      <c r="UFL32" s="62"/>
      <c r="UFM32" s="62"/>
      <c r="UFN32" s="62"/>
      <c r="UFO32" s="62"/>
      <c r="UFP32" s="62"/>
      <c r="UFQ32" s="62"/>
      <c r="UFR32" s="62"/>
      <c r="UFS32" s="62"/>
      <c r="UFT32" s="62"/>
      <c r="UFU32" s="62"/>
      <c r="UFV32" s="62"/>
      <c r="UFW32" s="62"/>
      <c r="UFX32" s="62"/>
      <c r="UFY32" s="62"/>
      <c r="UFZ32" s="62"/>
      <c r="UGA32" s="62"/>
      <c r="UGB32" s="62"/>
      <c r="UGC32" s="62"/>
      <c r="UGD32" s="62"/>
      <c r="UGE32" s="62"/>
      <c r="UGF32" s="62"/>
      <c r="UGG32" s="62"/>
      <c r="UGH32" s="62"/>
      <c r="UGI32" s="62"/>
      <c r="UGJ32" s="62"/>
      <c r="UGK32" s="62"/>
      <c r="UGL32" s="62"/>
      <c r="UGM32" s="62"/>
      <c r="UGN32" s="62"/>
      <c r="UGO32" s="62"/>
      <c r="UGP32" s="62"/>
      <c r="UGQ32" s="62"/>
      <c r="UGR32" s="62"/>
      <c r="UGS32" s="62"/>
      <c r="UGT32" s="62"/>
      <c r="UGU32" s="62"/>
      <c r="UGV32" s="62"/>
      <c r="UGW32" s="62"/>
      <c r="UGX32" s="62"/>
      <c r="UGY32" s="62"/>
      <c r="UGZ32" s="62"/>
      <c r="UHA32" s="62"/>
      <c r="UHB32" s="62"/>
      <c r="UHC32" s="62"/>
      <c r="UHD32" s="62"/>
      <c r="UHE32" s="62"/>
      <c r="UHF32" s="62"/>
      <c r="UHG32" s="62"/>
      <c r="UHH32" s="62"/>
      <c r="UHI32" s="62"/>
      <c r="UHJ32" s="62"/>
      <c r="UHK32" s="62"/>
      <c r="UHL32" s="62"/>
      <c r="UHM32" s="62"/>
      <c r="UHN32" s="62"/>
      <c r="UHO32" s="62"/>
      <c r="UHP32" s="62"/>
      <c r="UHQ32" s="62"/>
      <c r="UHR32" s="62"/>
      <c r="UHS32" s="62"/>
      <c r="UHT32" s="62"/>
      <c r="UHU32" s="62"/>
      <c r="UHV32" s="62"/>
      <c r="UHW32" s="62"/>
      <c r="UHX32" s="62"/>
      <c r="UHY32" s="62"/>
      <c r="UHZ32" s="62"/>
      <c r="UIA32" s="62"/>
      <c r="UIB32" s="62"/>
      <c r="UIC32" s="62"/>
      <c r="UID32" s="62"/>
      <c r="UIE32" s="62"/>
      <c r="UIF32" s="62"/>
      <c r="UIG32" s="62"/>
      <c r="UIH32" s="62"/>
      <c r="UII32" s="62"/>
      <c r="UIJ32" s="62"/>
      <c r="UIK32" s="62"/>
      <c r="UIL32" s="62"/>
      <c r="UIM32" s="62"/>
      <c r="UIN32" s="62"/>
      <c r="UIO32" s="62"/>
      <c r="UIP32" s="62"/>
      <c r="UIQ32" s="62"/>
      <c r="UIR32" s="62"/>
      <c r="UIS32" s="62"/>
      <c r="UIT32" s="62"/>
      <c r="UIU32" s="62"/>
      <c r="UIV32" s="62"/>
      <c r="UIW32" s="62"/>
      <c r="UIX32" s="62"/>
      <c r="UIY32" s="62"/>
      <c r="UIZ32" s="62"/>
      <c r="UJA32" s="62"/>
      <c r="UJB32" s="62"/>
      <c r="UJC32" s="62"/>
      <c r="UJD32" s="62"/>
      <c r="UJE32" s="62"/>
      <c r="UJF32" s="62"/>
      <c r="UJG32" s="62"/>
      <c r="UJH32" s="62"/>
      <c r="UJI32" s="62"/>
      <c r="UJJ32" s="62"/>
      <c r="UJK32" s="62"/>
      <c r="UJL32" s="62"/>
      <c r="UJM32" s="62"/>
      <c r="UJN32" s="62"/>
      <c r="UJO32" s="62"/>
      <c r="UJP32" s="62"/>
      <c r="UJQ32" s="62"/>
      <c r="UJR32" s="62"/>
      <c r="UJS32" s="62"/>
      <c r="UJT32" s="62"/>
      <c r="UJU32" s="62"/>
      <c r="UJV32" s="62"/>
      <c r="UJW32" s="62"/>
      <c r="UJX32" s="62"/>
      <c r="UJY32" s="62"/>
      <c r="UJZ32" s="62"/>
      <c r="UKA32" s="62"/>
      <c r="UKB32" s="62"/>
      <c r="UKC32" s="62"/>
      <c r="UKD32" s="62"/>
      <c r="UKE32" s="62"/>
      <c r="UKF32" s="62"/>
      <c r="UKG32" s="62"/>
      <c r="UKH32" s="62"/>
      <c r="UKI32" s="62"/>
      <c r="UKJ32" s="62"/>
      <c r="UKK32" s="62"/>
      <c r="UKL32" s="62"/>
      <c r="UKM32" s="62"/>
      <c r="UKN32" s="62"/>
      <c r="UKO32" s="62"/>
      <c r="UKP32" s="62"/>
      <c r="UKQ32" s="62"/>
      <c r="UKR32" s="62"/>
      <c r="UKS32" s="62"/>
      <c r="UKT32" s="62"/>
      <c r="UKU32" s="62"/>
      <c r="UKV32" s="62"/>
      <c r="UKW32" s="62"/>
      <c r="UKX32" s="62"/>
      <c r="UKY32" s="62"/>
      <c r="UKZ32" s="62"/>
      <c r="ULA32" s="62"/>
      <c r="ULB32" s="62"/>
      <c r="ULC32" s="62"/>
      <c r="ULD32" s="62"/>
      <c r="ULE32" s="62"/>
      <c r="ULF32" s="62"/>
      <c r="ULG32" s="62"/>
      <c r="ULH32" s="62"/>
      <c r="ULI32" s="62"/>
      <c r="ULJ32" s="62"/>
      <c r="ULK32" s="62"/>
      <c r="ULL32" s="62"/>
      <c r="ULM32" s="62"/>
      <c r="ULN32" s="62"/>
      <c r="ULO32" s="62"/>
      <c r="ULP32" s="62"/>
      <c r="ULQ32" s="62"/>
      <c r="ULR32" s="62"/>
      <c r="ULS32" s="62"/>
      <c r="ULT32" s="62"/>
      <c r="ULU32" s="62"/>
      <c r="ULV32" s="62"/>
      <c r="ULW32" s="62"/>
      <c r="ULX32" s="62"/>
      <c r="ULY32" s="62"/>
      <c r="ULZ32" s="62"/>
      <c r="UMA32" s="62"/>
      <c r="UMB32" s="62"/>
      <c r="UMC32" s="62"/>
      <c r="UMD32" s="62"/>
      <c r="UME32" s="62"/>
      <c r="UMF32" s="62"/>
      <c r="UMG32" s="62"/>
      <c r="UMH32" s="62"/>
      <c r="UMI32" s="62"/>
      <c r="UMJ32" s="62"/>
      <c r="UMK32" s="62"/>
      <c r="UML32" s="62"/>
      <c r="UMM32" s="62"/>
      <c r="UMN32" s="62"/>
      <c r="UMO32" s="62"/>
      <c r="UMP32" s="62"/>
      <c r="UMQ32" s="62"/>
      <c r="UMR32" s="62"/>
      <c r="UMS32" s="62"/>
      <c r="UMT32" s="62"/>
      <c r="UMU32" s="62"/>
      <c r="UMV32" s="62"/>
      <c r="UMW32" s="62"/>
      <c r="UMX32" s="62"/>
      <c r="UMY32" s="62"/>
      <c r="UMZ32" s="62"/>
      <c r="UNA32" s="62"/>
      <c r="UNB32" s="62"/>
      <c r="UNC32" s="62"/>
      <c r="UND32" s="62"/>
      <c r="UNE32" s="62"/>
      <c r="UNF32" s="62"/>
      <c r="UNG32" s="62"/>
      <c r="UNH32" s="62"/>
      <c r="UNI32" s="62"/>
      <c r="UNJ32" s="62"/>
      <c r="UNK32" s="62"/>
      <c r="UNL32" s="62"/>
      <c r="UNM32" s="62"/>
      <c r="UNN32" s="62"/>
      <c r="UNO32" s="62"/>
      <c r="UNP32" s="62"/>
      <c r="UNQ32" s="62"/>
      <c r="UNR32" s="62"/>
      <c r="UNS32" s="62"/>
      <c r="UNT32" s="62"/>
      <c r="UNU32" s="62"/>
      <c r="UNV32" s="62"/>
      <c r="UNW32" s="62"/>
      <c r="UNX32" s="62"/>
      <c r="UNY32" s="62"/>
      <c r="UNZ32" s="62"/>
      <c r="UOA32" s="62"/>
      <c r="UOB32" s="62"/>
      <c r="UOC32" s="62"/>
      <c r="UOD32" s="62"/>
      <c r="UOE32" s="62"/>
      <c r="UOF32" s="62"/>
      <c r="UOG32" s="62"/>
      <c r="UOH32" s="62"/>
      <c r="UOI32" s="62"/>
      <c r="UOJ32" s="62"/>
      <c r="UOK32" s="62"/>
      <c r="UOL32" s="62"/>
      <c r="UOM32" s="62"/>
      <c r="UON32" s="62"/>
      <c r="UOO32" s="62"/>
      <c r="UOP32" s="62"/>
      <c r="UOQ32" s="62"/>
      <c r="UOR32" s="62"/>
      <c r="UOS32" s="62"/>
      <c r="UOT32" s="62"/>
      <c r="UOU32" s="62"/>
      <c r="UOV32" s="62"/>
      <c r="UOW32" s="62"/>
      <c r="UOX32" s="62"/>
      <c r="UOY32" s="62"/>
      <c r="UOZ32" s="62"/>
      <c r="UPA32" s="62"/>
      <c r="UPB32" s="62"/>
      <c r="UPC32" s="62"/>
      <c r="UPD32" s="62"/>
      <c r="UPE32" s="62"/>
      <c r="UPF32" s="62"/>
      <c r="UPG32" s="62"/>
      <c r="UPH32" s="62"/>
      <c r="UPI32" s="62"/>
      <c r="UPJ32" s="62"/>
      <c r="UPK32" s="62"/>
      <c r="UPL32" s="62"/>
      <c r="UPM32" s="62"/>
      <c r="UPN32" s="62"/>
      <c r="UPO32" s="62"/>
      <c r="UPP32" s="62"/>
      <c r="UPQ32" s="62"/>
      <c r="UPR32" s="62"/>
      <c r="UPS32" s="62"/>
      <c r="UPT32" s="62"/>
      <c r="UPU32" s="62"/>
      <c r="UPV32" s="62"/>
      <c r="UPW32" s="62"/>
      <c r="UPX32" s="62"/>
      <c r="UPY32" s="62"/>
      <c r="UPZ32" s="62"/>
      <c r="UQA32" s="62"/>
      <c r="UQB32" s="62"/>
      <c r="UQC32" s="62"/>
      <c r="UQD32" s="62"/>
      <c r="UQE32" s="62"/>
      <c r="UQF32" s="62"/>
      <c r="UQG32" s="62"/>
      <c r="UQH32" s="62"/>
      <c r="UQI32" s="62"/>
      <c r="UQJ32" s="62"/>
      <c r="UQK32" s="62"/>
      <c r="UQL32" s="62"/>
      <c r="UQM32" s="62"/>
      <c r="UQN32" s="62"/>
      <c r="UQO32" s="62"/>
      <c r="UQP32" s="62"/>
      <c r="UQQ32" s="62"/>
      <c r="UQR32" s="62"/>
      <c r="UQS32" s="62"/>
      <c r="UQT32" s="62"/>
      <c r="UQU32" s="62"/>
      <c r="UQV32" s="62"/>
      <c r="UQW32" s="62"/>
      <c r="UQX32" s="62"/>
      <c r="UQY32" s="62"/>
      <c r="UQZ32" s="62"/>
      <c r="URA32" s="62"/>
      <c r="URB32" s="62"/>
      <c r="URC32" s="62"/>
      <c r="URD32" s="62"/>
      <c r="URE32" s="62"/>
      <c r="URF32" s="62"/>
      <c r="URG32" s="62"/>
      <c r="URH32" s="62"/>
      <c r="URI32" s="62"/>
      <c r="URJ32" s="62"/>
      <c r="URK32" s="62"/>
      <c r="URL32" s="62"/>
      <c r="URM32" s="62"/>
      <c r="URN32" s="62"/>
      <c r="URO32" s="62"/>
      <c r="URP32" s="62"/>
      <c r="URQ32" s="62"/>
      <c r="URR32" s="62"/>
      <c r="URS32" s="62"/>
      <c r="URT32" s="62"/>
      <c r="URU32" s="62"/>
      <c r="URV32" s="62"/>
      <c r="URW32" s="62"/>
      <c r="URX32" s="62"/>
      <c r="URY32" s="62"/>
      <c r="URZ32" s="62"/>
      <c r="USA32" s="62"/>
      <c r="USB32" s="62"/>
      <c r="USC32" s="62"/>
      <c r="USD32" s="62"/>
      <c r="USE32" s="62"/>
      <c r="USF32" s="62"/>
      <c r="USG32" s="62"/>
      <c r="USH32" s="62"/>
      <c r="USI32" s="62"/>
      <c r="USJ32" s="62"/>
      <c r="USK32" s="62"/>
      <c r="USL32" s="62"/>
      <c r="USM32" s="62"/>
      <c r="USN32" s="62"/>
      <c r="USO32" s="62"/>
      <c r="USP32" s="62"/>
      <c r="USQ32" s="62"/>
      <c r="USR32" s="62"/>
      <c r="USS32" s="62"/>
      <c r="UST32" s="62"/>
      <c r="USU32" s="62"/>
      <c r="USV32" s="62"/>
      <c r="USW32" s="62"/>
      <c r="USX32" s="62"/>
      <c r="USY32" s="62"/>
      <c r="USZ32" s="62"/>
      <c r="UTA32" s="62"/>
      <c r="UTB32" s="62"/>
      <c r="UTC32" s="62"/>
      <c r="UTD32" s="62"/>
      <c r="UTE32" s="62"/>
      <c r="UTF32" s="62"/>
      <c r="UTG32" s="62"/>
      <c r="UTH32" s="62"/>
      <c r="UTI32" s="62"/>
      <c r="UTJ32" s="62"/>
      <c r="UTK32" s="62"/>
      <c r="UTL32" s="62"/>
      <c r="UTM32" s="62"/>
      <c r="UTN32" s="62"/>
      <c r="UTO32" s="62"/>
      <c r="UTP32" s="62"/>
      <c r="UTQ32" s="62"/>
      <c r="UTR32" s="62"/>
      <c r="UTS32" s="62"/>
      <c r="UTT32" s="62"/>
      <c r="UTU32" s="62"/>
      <c r="UTV32" s="62"/>
      <c r="UTW32" s="62"/>
      <c r="UTX32" s="62"/>
      <c r="UTY32" s="62"/>
      <c r="UTZ32" s="62"/>
      <c r="UUA32" s="62"/>
      <c r="UUB32" s="62"/>
      <c r="UUC32" s="62"/>
      <c r="UUD32" s="62"/>
      <c r="UUE32" s="62"/>
      <c r="UUF32" s="62"/>
      <c r="UUG32" s="62"/>
      <c r="UUH32" s="62"/>
      <c r="UUI32" s="62"/>
      <c r="UUJ32" s="62"/>
      <c r="UUK32" s="62"/>
      <c r="UUL32" s="62"/>
      <c r="UUM32" s="62"/>
      <c r="UUN32" s="62"/>
      <c r="UUO32" s="62"/>
      <c r="UUP32" s="62"/>
      <c r="UUQ32" s="62"/>
      <c r="UUR32" s="62"/>
      <c r="UUS32" s="62"/>
      <c r="UUT32" s="62"/>
      <c r="UUU32" s="62"/>
      <c r="UUV32" s="62"/>
      <c r="UUW32" s="62"/>
      <c r="UUX32" s="62"/>
      <c r="UUY32" s="62"/>
      <c r="UUZ32" s="62"/>
      <c r="UVA32" s="62"/>
      <c r="UVB32" s="62"/>
      <c r="UVC32" s="62"/>
      <c r="UVD32" s="62"/>
      <c r="UVE32" s="62"/>
      <c r="UVF32" s="62"/>
      <c r="UVG32" s="62"/>
      <c r="UVH32" s="62"/>
      <c r="UVI32" s="62"/>
      <c r="UVJ32" s="62"/>
      <c r="UVK32" s="62"/>
      <c r="UVL32" s="62"/>
      <c r="UVM32" s="62"/>
      <c r="UVN32" s="62"/>
      <c r="UVO32" s="62"/>
      <c r="UVP32" s="62"/>
      <c r="UVQ32" s="62"/>
      <c r="UVR32" s="62"/>
      <c r="UVS32" s="62"/>
      <c r="UVT32" s="62"/>
      <c r="UVU32" s="62"/>
      <c r="UVV32" s="62"/>
      <c r="UVW32" s="62"/>
      <c r="UVX32" s="62"/>
      <c r="UVY32" s="62"/>
      <c r="UVZ32" s="62"/>
      <c r="UWA32" s="62"/>
      <c r="UWB32" s="62"/>
      <c r="UWC32" s="62"/>
      <c r="UWD32" s="62"/>
      <c r="UWE32" s="62"/>
      <c r="UWF32" s="62"/>
      <c r="UWG32" s="62"/>
      <c r="UWH32" s="62"/>
      <c r="UWI32" s="62"/>
      <c r="UWJ32" s="62"/>
      <c r="UWK32" s="62"/>
      <c r="UWL32" s="62"/>
      <c r="UWM32" s="62"/>
      <c r="UWN32" s="62"/>
      <c r="UWO32" s="62"/>
      <c r="UWP32" s="62"/>
      <c r="UWQ32" s="62"/>
      <c r="UWR32" s="62"/>
      <c r="UWS32" s="62"/>
      <c r="UWT32" s="62"/>
      <c r="UWU32" s="62"/>
      <c r="UWV32" s="62"/>
      <c r="UWW32" s="62"/>
      <c r="UWX32" s="62"/>
      <c r="UWY32" s="62"/>
      <c r="UWZ32" s="62"/>
      <c r="UXA32" s="62"/>
      <c r="UXB32" s="62"/>
      <c r="UXC32" s="62"/>
      <c r="UXD32" s="62"/>
      <c r="UXE32" s="62"/>
      <c r="UXF32" s="62"/>
      <c r="UXG32" s="62"/>
      <c r="UXH32" s="62"/>
      <c r="UXI32" s="62"/>
      <c r="UXJ32" s="62"/>
      <c r="UXK32" s="62"/>
      <c r="UXL32" s="62"/>
      <c r="UXM32" s="62"/>
      <c r="UXN32" s="62"/>
      <c r="UXO32" s="62"/>
      <c r="UXP32" s="62"/>
      <c r="UXQ32" s="62"/>
      <c r="UXR32" s="62"/>
      <c r="UXS32" s="62"/>
      <c r="UXT32" s="62"/>
      <c r="UXU32" s="62"/>
      <c r="UXV32" s="62"/>
      <c r="UXW32" s="62"/>
      <c r="UXX32" s="62"/>
      <c r="UXY32" s="62"/>
      <c r="UXZ32" s="62"/>
      <c r="UYA32" s="62"/>
      <c r="UYB32" s="62"/>
      <c r="UYC32" s="62"/>
      <c r="UYD32" s="62"/>
      <c r="UYE32" s="62"/>
      <c r="UYF32" s="62"/>
      <c r="UYG32" s="62"/>
      <c r="UYH32" s="62"/>
      <c r="UYI32" s="62"/>
      <c r="UYJ32" s="62"/>
      <c r="UYK32" s="62"/>
      <c r="UYL32" s="62"/>
      <c r="UYM32" s="62"/>
      <c r="UYN32" s="62"/>
      <c r="UYO32" s="62"/>
      <c r="UYP32" s="62"/>
      <c r="UYQ32" s="62"/>
      <c r="UYR32" s="62"/>
      <c r="UYS32" s="62"/>
      <c r="UYT32" s="62"/>
      <c r="UYU32" s="62"/>
      <c r="UYV32" s="62"/>
      <c r="UYW32" s="62"/>
      <c r="UYX32" s="62"/>
      <c r="UYY32" s="62"/>
      <c r="UYZ32" s="62"/>
      <c r="UZA32" s="62"/>
      <c r="UZB32" s="62"/>
      <c r="UZC32" s="62"/>
      <c r="UZD32" s="62"/>
      <c r="UZE32" s="62"/>
      <c r="UZF32" s="62"/>
      <c r="UZG32" s="62"/>
      <c r="UZH32" s="62"/>
      <c r="UZI32" s="62"/>
      <c r="UZJ32" s="62"/>
      <c r="UZK32" s="62"/>
      <c r="UZL32" s="62"/>
      <c r="UZM32" s="62"/>
      <c r="UZN32" s="62"/>
      <c r="UZO32" s="62"/>
      <c r="UZP32" s="62"/>
      <c r="UZQ32" s="62"/>
      <c r="UZR32" s="62"/>
      <c r="UZS32" s="62"/>
      <c r="UZT32" s="62"/>
      <c r="UZU32" s="62"/>
      <c r="UZV32" s="62"/>
      <c r="UZW32" s="62"/>
      <c r="UZX32" s="62"/>
      <c r="UZY32" s="62"/>
      <c r="UZZ32" s="62"/>
      <c r="VAA32" s="62"/>
      <c r="VAB32" s="62"/>
      <c r="VAC32" s="62"/>
      <c r="VAD32" s="62"/>
      <c r="VAE32" s="62"/>
      <c r="VAF32" s="62"/>
      <c r="VAG32" s="62"/>
      <c r="VAH32" s="62"/>
      <c r="VAI32" s="62"/>
      <c r="VAJ32" s="62"/>
      <c r="VAK32" s="62"/>
      <c r="VAL32" s="62"/>
      <c r="VAM32" s="62"/>
      <c r="VAN32" s="62"/>
      <c r="VAO32" s="62"/>
      <c r="VAP32" s="62"/>
      <c r="VAQ32" s="62"/>
      <c r="VAR32" s="62"/>
      <c r="VAS32" s="62"/>
      <c r="VAT32" s="62"/>
      <c r="VAU32" s="62"/>
      <c r="VAV32" s="62"/>
      <c r="VAW32" s="62"/>
      <c r="VAX32" s="62"/>
      <c r="VAY32" s="62"/>
      <c r="VAZ32" s="62"/>
      <c r="VBA32" s="62"/>
      <c r="VBB32" s="62"/>
      <c r="VBC32" s="62"/>
      <c r="VBD32" s="62"/>
      <c r="VBE32" s="62"/>
      <c r="VBF32" s="62"/>
      <c r="VBG32" s="62"/>
      <c r="VBH32" s="62"/>
      <c r="VBI32" s="62"/>
      <c r="VBJ32" s="62"/>
      <c r="VBK32" s="62"/>
      <c r="VBL32" s="62"/>
      <c r="VBM32" s="62"/>
      <c r="VBN32" s="62"/>
      <c r="VBO32" s="62"/>
      <c r="VBP32" s="62"/>
      <c r="VBQ32" s="62"/>
      <c r="VBR32" s="62"/>
      <c r="VBS32" s="62"/>
      <c r="VBT32" s="62"/>
      <c r="VBU32" s="62"/>
      <c r="VBV32" s="62"/>
      <c r="VBW32" s="62"/>
      <c r="VBX32" s="62"/>
      <c r="VBY32" s="62"/>
      <c r="VBZ32" s="62"/>
      <c r="VCA32" s="62"/>
      <c r="VCB32" s="62"/>
      <c r="VCC32" s="62"/>
      <c r="VCD32" s="62"/>
      <c r="VCE32" s="62"/>
      <c r="VCF32" s="62"/>
      <c r="VCG32" s="62"/>
      <c r="VCH32" s="62"/>
      <c r="VCI32" s="62"/>
      <c r="VCJ32" s="62"/>
      <c r="VCK32" s="62"/>
      <c r="VCL32" s="62"/>
      <c r="VCM32" s="62"/>
      <c r="VCN32" s="62"/>
      <c r="VCO32" s="62"/>
      <c r="VCP32" s="62"/>
      <c r="VCQ32" s="62"/>
      <c r="VCR32" s="62"/>
      <c r="VCS32" s="62"/>
      <c r="VCT32" s="62"/>
      <c r="VCU32" s="62"/>
      <c r="VCV32" s="62"/>
      <c r="VCW32" s="62"/>
      <c r="VCX32" s="62"/>
      <c r="VCY32" s="62"/>
      <c r="VCZ32" s="62"/>
      <c r="VDA32" s="62"/>
      <c r="VDB32" s="62"/>
      <c r="VDC32" s="62"/>
      <c r="VDD32" s="62"/>
      <c r="VDE32" s="62"/>
      <c r="VDF32" s="62"/>
      <c r="VDG32" s="62"/>
      <c r="VDH32" s="62"/>
      <c r="VDI32" s="62"/>
      <c r="VDJ32" s="62"/>
      <c r="VDK32" s="62"/>
      <c r="VDL32" s="62"/>
      <c r="VDM32" s="62"/>
      <c r="VDN32" s="62"/>
      <c r="VDO32" s="62"/>
      <c r="VDP32" s="62"/>
      <c r="VDQ32" s="62"/>
      <c r="VDR32" s="62"/>
      <c r="VDS32" s="62"/>
      <c r="VDT32" s="62"/>
      <c r="VDU32" s="62"/>
      <c r="VDV32" s="62"/>
      <c r="VDW32" s="62"/>
      <c r="VDX32" s="62"/>
      <c r="VDY32" s="62"/>
      <c r="VDZ32" s="62"/>
      <c r="VEA32" s="62"/>
      <c r="VEB32" s="62"/>
      <c r="VEC32" s="62"/>
      <c r="VED32" s="62"/>
      <c r="VEE32" s="62"/>
      <c r="VEF32" s="62"/>
      <c r="VEG32" s="62"/>
      <c r="VEH32" s="62"/>
      <c r="VEI32" s="62"/>
      <c r="VEJ32" s="62"/>
      <c r="VEK32" s="62"/>
      <c r="VEL32" s="62"/>
      <c r="VEM32" s="62"/>
      <c r="VEN32" s="62"/>
      <c r="VEO32" s="62"/>
      <c r="VEP32" s="62"/>
      <c r="VEQ32" s="62"/>
      <c r="VER32" s="62"/>
      <c r="VES32" s="62"/>
      <c r="VET32" s="62"/>
      <c r="VEU32" s="62"/>
      <c r="VEV32" s="62"/>
      <c r="VEW32" s="62"/>
      <c r="VEX32" s="62"/>
      <c r="VEY32" s="62"/>
      <c r="VEZ32" s="62"/>
      <c r="VFA32" s="62"/>
      <c r="VFB32" s="62"/>
      <c r="VFC32" s="62"/>
      <c r="VFD32" s="62"/>
      <c r="VFE32" s="62"/>
      <c r="VFF32" s="62"/>
      <c r="VFG32" s="62"/>
      <c r="VFH32" s="62"/>
      <c r="VFI32" s="62"/>
      <c r="VFJ32" s="62"/>
      <c r="VFK32" s="62"/>
      <c r="VFL32" s="62"/>
      <c r="VFM32" s="62"/>
      <c r="VFN32" s="62"/>
      <c r="VFO32" s="62"/>
      <c r="VFP32" s="62"/>
      <c r="VFQ32" s="62"/>
      <c r="VFR32" s="62"/>
      <c r="VFS32" s="62"/>
      <c r="VFT32" s="62"/>
      <c r="VFU32" s="62"/>
      <c r="VFV32" s="62"/>
      <c r="VFW32" s="62"/>
      <c r="VFX32" s="62"/>
      <c r="VFY32" s="62"/>
      <c r="VFZ32" s="62"/>
      <c r="VGA32" s="62"/>
      <c r="VGB32" s="62"/>
      <c r="VGC32" s="62"/>
      <c r="VGD32" s="62"/>
      <c r="VGE32" s="62"/>
      <c r="VGF32" s="62"/>
      <c r="VGG32" s="62"/>
      <c r="VGH32" s="62"/>
      <c r="VGI32" s="62"/>
      <c r="VGJ32" s="62"/>
      <c r="VGK32" s="62"/>
      <c r="VGL32" s="62"/>
      <c r="VGM32" s="62"/>
      <c r="VGN32" s="62"/>
      <c r="VGO32" s="62"/>
      <c r="VGP32" s="62"/>
      <c r="VGQ32" s="62"/>
      <c r="VGR32" s="62"/>
      <c r="VGS32" s="62"/>
      <c r="VGT32" s="62"/>
      <c r="VGU32" s="62"/>
      <c r="VGV32" s="62"/>
      <c r="VGW32" s="62"/>
      <c r="VGX32" s="62"/>
      <c r="VGY32" s="62"/>
      <c r="VGZ32" s="62"/>
      <c r="VHA32" s="62"/>
      <c r="VHB32" s="62"/>
      <c r="VHC32" s="62"/>
      <c r="VHD32" s="62"/>
      <c r="VHE32" s="62"/>
      <c r="VHF32" s="62"/>
      <c r="VHG32" s="62"/>
      <c r="VHH32" s="62"/>
      <c r="VHI32" s="62"/>
      <c r="VHJ32" s="62"/>
      <c r="VHK32" s="62"/>
      <c r="VHL32" s="62"/>
      <c r="VHM32" s="62"/>
      <c r="VHN32" s="62"/>
      <c r="VHO32" s="62"/>
      <c r="VHP32" s="62"/>
      <c r="VHQ32" s="62"/>
      <c r="VHR32" s="62"/>
      <c r="VHS32" s="62"/>
      <c r="VHT32" s="62"/>
      <c r="VHU32" s="62"/>
      <c r="VHV32" s="62"/>
      <c r="VHW32" s="62"/>
      <c r="VHX32" s="62"/>
      <c r="VHY32" s="62"/>
      <c r="VHZ32" s="62"/>
      <c r="VIA32" s="62"/>
      <c r="VIB32" s="62"/>
      <c r="VIC32" s="62"/>
      <c r="VID32" s="62"/>
      <c r="VIE32" s="62"/>
      <c r="VIF32" s="62"/>
      <c r="VIG32" s="62"/>
      <c r="VIH32" s="62"/>
      <c r="VII32" s="62"/>
      <c r="VIJ32" s="62"/>
      <c r="VIK32" s="62"/>
      <c r="VIL32" s="62"/>
      <c r="VIM32" s="62"/>
      <c r="VIN32" s="62"/>
      <c r="VIO32" s="62"/>
      <c r="VIP32" s="62"/>
      <c r="VIQ32" s="62"/>
      <c r="VIR32" s="62"/>
      <c r="VIS32" s="62"/>
      <c r="VIT32" s="62"/>
      <c r="VIU32" s="62"/>
      <c r="VIV32" s="62"/>
      <c r="VIW32" s="62"/>
      <c r="VIX32" s="62"/>
      <c r="VIY32" s="62"/>
      <c r="VIZ32" s="62"/>
      <c r="VJA32" s="62"/>
      <c r="VJB32" s="62"/>
      <c r="VJC32" s="62"/>
      <c r="VJD32" s="62"/>
      <c r="VJE32" s="62"/>
      <c r="VJF32" s="62"/>
      <c r="VJG32" s="62"/>
      <c r="VJH32" s="62"/>
      <c r="VJI32" s="62"/>
      <c r="VJJ32" s="62"/>
      <c r="VJK32" s="62"/>
      <c r="VJL32" s="62"/>
      <c r="VJM32" s="62"/>
      <c r="VJN32" s="62"/>
      <c r="VJO32" s="62"/>
      <c r="VJP32" s="62"/>
      <c r="VJQ32" s="62"/>
      <c r="VJR32" s="62"/>
      <c r="VJS32" s="62"/>
      <c r="VJT32" s="62"/>
      <c r="VJU32" s="62"/>
      <c r="VJV32" s="62"/>
      <c r="VJW32" s="62"/>
      <c r="VJX32" s="62"/>
      <c r="VJY32" s="62"/>
      <c r="VJZ32" s="62"/>
      <c r="VKA32" s="62"/>
      <c r="VKB32" s="62"/>
      <c r="VKC32" s="62"/>
      <c r="VKD32" s="62"/>
      <c r="VKE32" s="62"/>
      <c r="VKF32" s="62"/>
      <c r="VKG32" s="62"/>
      <c r="VKH32" s="62"/>
      <c r="VKI32" s="62"/>
      <c r="VKJ32" s="62"/>
      <c r="VKK32" s="62"/>
      <c r="VKL32" s="62"/>
      <c r="VKM32" s="62"/>
      <c r="VKN32" s="62"/>
      <c r="VKO32" s="62"/>
      <c r="VKP32" s="62"/>
      <c r="VKQ32" s="62"/>
      <c r="VKR32" s="62"/>
      <c r="VKS32" s="62"/>
      <c r="VKT32" s="62"/>
      <c r="VKU32" s="62"/>
      <c r="VKV32" s="62"/>
      <c r="VKW32" s="62"/>
      <c r="VKX32" s="62"/>
      <c r="VKY32" s="62"/>
      <c r="VKZ32" s="62"/>
      <c r="VLA32" s="62"/>
      <c r="VLB32" s="62"/>
      <c r="VLC32" s="62"/>
      <c r="VLD32" s="62"/>
      <c r="VLE32" s="62"/>
      <c r="VLF32" s="62"/>
      <c r="VLG32" s="62"/>
      <c r="VLH32" s="62"/>
      <c r="VLI32" s="62"/>
      <c r="VLJ32" s="62"/>
      <c r="VLK32" s="62"/>
      <c r="VLL32" s="62"/>
      <c r="VLM32" s="62"/>
      <c r="VLN32" s="62"/>
      <c r="VLO32" s="62"/>
      <c r="VLP32" s="62"/>
      <c r="VLQ32" s="62"/>
      <c r="VLR32" s="62"/>
      <c r="VLS32" s="62"/>
      <c r="VLT32" s="62"/>
      <c r="VLU32" s="62"/>
      <c r="VLV32" s="62"/>
      <c r="VLW32" s="62"/>
      <c r="VLX32" s="62"/>
      <c r="VLY32" s="62"/>
      <c r="VLZ32" s="62"/>
      <c r="VMA32" s="62"/>
      <c r="VMB32" s="62"/>
      <c r="VMC32" s="62"/>
      <c r="VMD32" s="62"/>
      <c r="VME32" s="62"/>
      <c r="VMF32" s="62"/>
      <c r="VMG32" s="62"/>
      <c r="VMH32" s="62"/>
      <c r="VMI32" s="62"/>
      <c r="VMJ32" s="62"/>
      <c r="VMK32" s="62"/>
      <c r="VML32" s="62"/>
      <c r="VMM32" s="62"/>
      <c r="VMN32" s="62"/>
      <c r="VMO32" s="62"/>
      <c r="VMP32" s="62"/>
      <c r="VMQ32" s="62"/>
      <c r="VMR32" s="62"/>
      <c r="VMS32" s="62"/>
      <c r="VMT32" s="62"/>
      <c r="VMU32" s="62"/>
      <c r="VMV32" s="62"/>
      <c r="VMW32" s="62"/>
      <c r="VMX32" s="62"/>
      <c r="VMY32" s="62"/>
      <c r="VMZ32" s="62"/>
      <c r="VNA32" s="62"/>
      <c r="VNB32" s="62"/>
      <c r="VNC32" s="62"/>
      <c r="VND32" s="62"/>
      <c r="VNE32" s="62"/>
      <c r="VNF32" s="62"/>
      <c r="VNG32" s="62"/>
      <c r="VNH32" s="62"/>
      <c r="VNI32" s="62"/>
      <c r="VNJ32" s="62"/>
      <c r="VNK32" s="62"/>
      <c r="VNL32" s="62"/>
      <c r="VNM32" s="62"/>
      <c r="VNN32" s="62"/>
      <c r="VNO32" s="62"/>
      <c r="VNP32" s="62"/>
      <c r="VNQ32" s="62"/>
      <c r="VNR32" s="62"/>
      <c r="VNS32" s="62"/>
      <c r="VNT32" s="62"/>
      <c r="VNU32" s="62"/>
      <c r="VNV32" s="62"/>
      <c r="VNW32" s="62"/>
      <c r="VNX32" s="62"/>
      <c r="VNY32" s="62"/>
      <c r="VNZ32" s="62"/>
      <c r="VOA32" s="62"/>
      <c r="VOB32" s="62"/>
      <c r="VOC32" s="62"/>
      <c r="VOD32" s="62"/>
      <c r="VOE32" s="62"/>
      <c r="VOF32" s="62"/>
      <c r="VOG32" s="62"/>
      <c r="VOH32" s="62"/>
      <c r="VOI32" s="62"/>
      <c r="VOJ32" s="62"/>
      <c r="VOK32" s="62"/>
      <c r="VOL32" s="62"/>
      <c r="VOM32" s="62"/>
      <c r="VON32" s="62"/>
      <c r="VOO32" s="62"/>
      <c r="VOP32" s="62"/>
      <c r="VOQ32" s="62"/>
      <c r="VOR32" s="62"/>
      <c r="VOS32" s="62"/>
      <c r="VOT32" s="62"/>
      <c r="VOU32" s="62"/>
      <c r="VOV32" s="62"/>
      <c r="VOW32" s="62"/>
      <c r="VOX32" s="62"/>
      <c r="VOY32" s="62"/>
      <c r="VOZ32" s="62"/>
      <c r="VPA32" s="62"/>
      <c r="VPB32" s="62"/>
      <c r="VPC32" s="62"/>
      <c r="VPD32" s="62"/>
      <c r="VPE32" s="62"/>
      <c r="VPF32" s="62"/>
      <c r="VPG32" s="62"/>
      <c r="VPH32" s="62"/>
      <c r="VPI32" s="62"/>
      <c r="VPJ32" s="62"/>
      <c r="VPK32" s="62"/>
      <c r="VPL32" s="62"/>
      <c r="VPM32" s="62"/>
      <c r="VPN32" s="62"/>
      <c r="VPO32" s="62"/>
      <c r="VPP32" s="62"/>
      <c r="VPQ32" s="62"/>
      <c r="VPR32" s="62"/>
      <c r="VPS32" s="62"/>
      <c r="VPT32" s="62"/>
      <c r="VPU32" s="62"/>
      <c r="VPV32" s="62"/>
      <c r="VPW32" s="62"/>
      <c r="VPX32" s="62"/>
      <c r="VPY32" s="62"/>
      <c r="VPZ32" s="62"/>
      <c r="VQA32" s="62"/>
      <c r="VQB32" s="62"/>
      <c r="VQC32" s="62"/>
      <c r="VQD32" s="62"/>
      <c r="VQE32" s="62"/>
      <c r="VQF32" s="62"/>
      <c r="VQG32" s="62"/>
      <c r="VQH32" s="62"/>
      <c r="VQI32" s="62"/>
      <c r="VQJ32" s="62"/>
      <c r="VQK32" s="62"/>
      <c r="VQL32" s="62"/>
      <c r="VQM32" s="62"/>
      <c r="VQN32" s="62"/>
      <c r="VQO32" s="62"/>
      <c r="VQP32" s="62"/>
      <c r="VQQ32" s="62"/>
      <c r="VQR32" s="62"/>
      <c r="VQS32" s="62"/>
      <c r="VQT32" s="62"/>
      <c r="VQU32" s="62"/>
      <c r="VQV32" s="62"/>
      <c r="VQW32" s="62"/>
      <c r="VQX32" s="62"/>
      <c r="VQY32" s="62"/>
      <c r="VQZ32" s="62"/>
      <c r="VRA32" s="62"/>
      <c r="VRB32" s="62"/>
      <c r="VRC32" s="62"/>
      <c r="VRD32" s="62"/>
      <c r="VRE32" s="62"/>
      <c r="VRF32" s="62"/>
      <c r="VRG32" s="62"/>
      <c r="VRH32" s="62"/>
      <c r="VRI32" s="62"/>
      <c r="VRJ32" s="62"/>
      <c r="VRK32" s="62"/>
      <c r="VRL32" s="62"/>
      <c r="VRM32" s="62"/>
      <c r="VRN32" s="62"/>
      <c r="VRO32" s="62"/>
      <c r="VRP32" s="62"/>
      <c r="VRQ32" s="62"/>
      <c r="VRR32" s="62"/>
      <c r="VRS32" s="62"/>
      <c r="VRT32" s="62"/>
      <c r="VRU32" s="62"/>
      <c r="VRV32" s="62"/>
      <c r="VRW32" s="62"/>
      <c r="VRX32" s="62"/>
      <c r="VRY32" s="62"/>
      <c r="VRZ32" s="62"/>
      <c r="VSA32" s="62"/>
      <c r="VSB32" s="62"/>
      <c r="VSC32" s="62"/>
      <c r="VSD32" s="62"/>
      <c r="VSE32" s="62"/>
      <c r="VSF32" s="62"/>
      <c r="VSG32" s="62"/>
      <c r="VSH32" s="62"/>
      <c r="VSI32" s="62"/>
      <c r="VSJ32" s="62"/>
      <c r="VSK32" s="62"/>
      <c r="VSL32" s="62"/>
      <c r="VSM32" s="62"/>
      <c r="VSN32" s="62"/>
      <c r="VSO32" s="62"/>
      <c r="VSP32" s="62"/>
      <c r="VSQ32" s="62"/>
      <c r="VSR32" s="62"/>
      <c r="VSS32" s="62"/>
      <c r="VST32" s="62"/>
      <c r="VSU32" s="62"/>
      <c r="VSV32" s="62"/>
      <c r="VSW32" s="62"/>
      <c r="VSX32" s="62"/>
      <c r="VSY32" s="62"/>
      <c r="VSZ32" s="62"/>
      <c r="VTA32" s="62"/>
      <c r="VTB32" s="62"/>
      <c r="VTC32" s="62"/>
      <c r="VTD32" s="62"/>
      <c r="VTE32" s="62"/>
      <c r="VTF32" s="62"/>
      <c r="VTG32" s="62"/>
      <c r="VTH32" s="62"/>
      <c r="VTI32" s="62"/>
      <c r="VTJ32" s="62"/>
      <c r="VTK32" s="62"/>
      <c r="VTL32" s="62"/>
      <c r="VTM32" s="62"/>
      <c r="VTN32" s="62"/>
      <c r="VTO32" s="62"/>
      <c r="VTP32" s="62"/>
      <c r="VTQ32" s="62"/>
      <c r="VTR32" s="62"/>
      <c r="VTS32" s="62"/>
      <c r="VTT32" s="62"/>
      <c r="VTU32" s="62"/>
      <c r="VTV32" s="62"/>
      <c r="VTW32" s="62"/>
      <c r="VTX32" s="62"/>
      <c r="VTY32" s="62"/>
      <c r="VTZ32" s="62"/>
      <c r="VUA32" s="62"/>
      <c r="VUB32" s="62"/>
      <c r="VUC32" s="62"/>
      <c r="VUD32" s="62"/>
      <c r="VUE32" s="62"/>
      <c r="VUF32" s="62"/>
      <c r="VUG32" s="62"/>
      <c r="VUH32" s="62"/>
      <c r="VUI32" s="62"/>
      <c r="VUJ32" s="62"/>
      <c r="VUK32" s="62"/>
      <c r="VUL32" s="62"/>
      <c r="VUM32" s="62"/>
      <c r="VUN32" s="62"/>
      <c r="VUO32" s="62"/>
      <c r="VUP32" s="62"/>
      <c r="VUQ32" s="62"/>
      <c r="VUR32" s="62"/>
      <c r="VUS32" s="62"/>
      <c r="VUT32" s="62"/>
      <c r="VUU32" s="62"/>
      <c r="VUV32" s="62"/>
      <c r="VUW32" s="62"/>
      <c r="VUX32" s="62"/>
      <c r="VUY32" s="62"/>
      <c r="VUZ32" s="62"/>
      <c r="VVA32" s="62"/>
      <c r="VVB32" s="62"/>
      <c r="VVC32" s="62"/>
      <c r="VVD32" s="62"/>
      <c r="VVE32" s="62"/>
      <c r="VVF32" s="62"/>
      <c r="VVG32" s="62"/>
      <c r="VVH32" s="62"/>
      <c r="VVI32" s="62"/>
      <c r="VVJ32" s="62"/>
      <c r="VVK32" s="62"/>
      <c r="VVL32" s="62"/>
      <c r="VVM32" s="62"/>
      <c r="VVN32" s="62"/>
      <c r="VVO32" s="62"/>
      <c r="VVP32" s="62"/>
      <c r="VVQ32" s="62"/>
      <c r="VVR32" s="62"/>
      <c r="VVS32" s="62"/>
      <c r="VVT32" s="62"/>
      <c r="VVU32" s="62"/>
      <c r="VVV32" s="62"/>
      <c r="VVW32" s="62"/>
      <c r="VVX32" s="62"/>
      <c r="VVY32" s="62"/>
      <c r="VVZ32" s="62"/>
      <c r="VWA32" s="62"/>
      <c r="VWB32" s="62"/>
      <c r="VWC32" s="62"/>
      <c r="VWD32" s="62"/>
      <c r="VWE32" s="62"/>
      <c r="VWF32" s="62"/>
      <c r="VWG32" s="62"/>
      <c r="VWH32" s="62"/>
      <c r="VWI32" s="62"/>
      <c r="VWJ32" s="62"/>
      <c r="VWK32" s="62"/>
      <c r="VWL32" s="62"/>
      <c r="VWM32" s="62"/>
      <c r="VWN32" s="62"/>
      <c r="VWO32" s="62"/>
      <c r="VWP32" s="62"/>
      <c r="VWQ32" s="62"/>
      <c r="VWR32" s="62"/>
      <c r="VWS32" s="62"/>
      <c r="VWT32" s="62"/>
      <c r="VWU32" s="62"/>
      <c r="VWV32" s="62"/>
      <c r="VWW32" s="62"/>
      <c r="VWX32" s="62"/>
      <c r="VWY32" s="62"/>
      <c r="VWZ32" s="62"/>
      <c r="VXA32" s="62"/>
      <c r="VXB32" s="62"/>
      <c r="VXC32" s="62"/>
      <c r="VXD32" s="62"/>
      <c r="VXE32" s="62"/>
      <c r="VXF32" s="62"/>
      <c r="VXG32" s="62"/>
      <c r="VXH32" s="62"/>
      <c r="VXI32" s="62"/>
      <c r="VXJ32" s="62"/>
      <c r="VXK32" s="62"/>
      <c r="VXL32" s="62"/>
      <c r="VXM32" s="62"/>
      <c r="VXN32" s="62"/>
      <c r="VXO32" s="62"/>
      <c r="VXP32" s="62"/>
      <c r="VXQ32" s="62"/>
      <c r="VXR32" s="62"/>
      <c r="VXS32" s="62"/>
      <c r="VXT32" s="62"/>
      <c r="VXU32" s="62"/>
      <c r="VXV32" s="62"/>
      <c r="VXW32" s="62"/>
      <c r="VXX32" s="62"/>
      <c r="VXY32" s="62"/>
      <c r="VXZ32" s="62"/>
      <c r="VYA32" s="62"/>
      <c r="VYB32" s="62"/>
      <c r="VYC32" s="62"/>
      <c r="VYD32" s="62"/>
      <c r="VYE32" s="62"/>
      <c r="VYF32" s="62"/>
      <c r="VYG32" s="62"/>
      <c r="VYH32" s="62"/>
      <c r="VYI32" s="62"/>
      <c r="VYJ32" s="62"/>
      <c r="VYK32" s="62"/>
      <c r="VYL32" s="62"/>
      <c r="VYM32" s="62"/>
      <c r="VYN32" s="62"/>
      <c r="VYO32" s="62"/>
      <c r="VYP32" s="62"/>
      <c r="VYQ32" s="62"/>
      <c r="VYR32" s="62"/>
      <c r="VYS32" s="62"/>
      <c r="VYT32" s="62"/>
      <c r="VYU32" s="62"/>
      <c r="VYV32" s="62"/>
      <c r="VYW32" s="62"/>
      <c r="VYX32" s="62"/>
      <c r="VYY32" s="62"/>
      <c r="VYZ32" s="62"/>
      <c r="VZA32" s="62"/>
      <c r="VZB32" s="62"/>
      <c r="VZC32" s="62"/>
      <c r="VZD32" s="62"/>
      <c r="VZE32" s="62"/>
      <c r="VZF32" s="62"/>
      <c r="VZG32" s="62"/>
      <c r="VZH32" s="62"/>
      <c r="VZI32" s="62"/>
      <c r="VZJ32" s="62"/>
      <c r="VZK32" s="62"/>
      <c r="VZL32" s="62"/>
      <c r="VZM32" s="62"/>
      <c r="VZN32" s="62"/>
      <c r="VZO32" s="62"/>
      <c r="VZP32" s="62"/>
      <c r="VZQ32" s="62"/>
      <c r="VZR32" s="62"/>
      <c r="VZS32" s="62"/>
      <c r="VZT32" s="62"/>
      <c r="VZU32" s="62"/>
      <c r="VZV32" s="62"/>
      <c r="VZW32" s="62"/>
      <c r="VZX32" s="62"/>
      <c r="VZY32" s="62"/>
      <c r="VZZ32" s="62"/>
      <c r="WAA32" s="62"/>
      <c r="WAB32" s="62"/>
      <c r="WAC32" s="62"/>
      <c r="WAD32" s="62"/>
      <c r="WAE32" s="62"/>
      <c r="WAF32" s="62"/>
      <c r="WAG32" s="62"/>
      <c r="WAH32" s="62"/>
      <c r="WAI32" s="62"/>
      <c r="WAJ32" s="62"/>
      <c r="WAK32" s="62"/>
      <c r="WAL32" s="62"/>
      <c r="WAM32" s="62"/>
      <c r="WAN32" s="62"/>
      <c r="WAO32" s="62"/>
      <c r="WAP32" s="62"/>
      <c r="WAQ32" s="62"/>
      <c r="WAR32" s="62"/>
      <c r="WAS32" s="62"/>
      <c r="WAT32" s="62"/>
      <c r="WAU32" s="62"/>
      <c r="WAV32" s="62"/>
      <c r="WAW32" s="62"/>
      <c r="WAX32" s="62"/>
      <c r="WAY32" s="62"/>
      <c r="WAZ32" s="62"/>
      <c r="WBA32" s="62"/>
      <c r="WBB32" s="62"/>
      <c r="WBC32" s="62"/>
      <c r="WBD32" s="62"/>
      <c r="WBE32" s="62"/>
      <c r="WBF32" s="62"/>
      <c r="WBG32" s="62"/>
      <c r="WBH32" s="62"/>
      <c r="WBI32" s="62"/>
      <c r="WBJ32" s="62"/>
      <c r="WBK32" s="62"/>
      <c r="WBL32" s="62"/>
      <c r="WBM32" s="62"/>
      <c r="WBN32" s="62"/>
      <c r="WBO32" s="62"/>
      <c r="WBP32" s="62"/>
      <c r="WBQ32" s="62"/>
      <c r="WBR32" s="62"/>
      <c r="WBS32" s="62"/>
      <c r="WBT32" s="62"/>
      <c r="WBU32" s="62"/>
      <c r="WBV32" s="62"/>
      <c r="WBW32" s="62"/>
      <c r="WBX32" s="62"/>
      <c r="WBY32" s="62"/>
      <c r="WBZ32" s="62"/>
      <c r="WCA32" s="62"/>
      <c r="WCB32" s="62"/>
      <c r="WCC32" s="62"/>
      <c r="WCD32" s="62"/>
      <c r="WCE32" s="62"/>
      <c r="WCF32" s="62"/>
      <c r="WCG32" s="62"/>
      <c r="WCH32" s="62"/>
      <c r="WCI32" s="62"/>
      <c r="WCJ32" s="62"/>
      <c r="WCK32" s="62"/>
      <c r="WCL32" s="62"/>
      <c r="WCM32" s="62"/>
      <c r="WCN32" s="62"/>
      <c r="WCO32" s="62"/>
      <c r="WCP32" s="62"/>
      <c r="WCQ32" s="62"/>
      <c r="WCR32" s="62"/>
      <c r="WCS32" s="62"/>
      <c r="WCT32" s="62"/>
      <c r="WCU32" s="62"/>
      <c r="WCV32" s="62"/>
      <c r="WCW32" s="62"/>
      <c r="WCX32" s="62"/>
      <c r="WCY32" s="62"/>
      <c r="WCZ32" s="62"/>
      <c r="WDA32" s="62"/>
      <c r="WDB32" s="62"/>
      <c r="WDC32" s="62"/>
      <c r="WDD32" s="62"/>
      <c r="WDE32" s="62"/>
      <c r="WDF32" s="62"/>
      <c r="WDG32" s="62"/>
      <c r="WDH32" s="62"/>
      <c r="WDI32" s="62"/>
      <c r="WDJ32" s="62"/>
      <c r="WDK32" s="62"/>
      <c r="WDL32" s="62"/>
      <c r="WDM32" s="62"/>
      <c r="WDN32" s="62"/>
      <c r="WDO32" s="62"/>
      <c r="WDP32" s="62"/>
      <c r="WDQ32" s="62"/>
      <c r="WDR32" s="62"/>
      <c r="WDS32" s="62"/>
      <c r="WDT32" s="62"/>
      <c r="WDU32" s="62"/>
      <c r="WDV32" s="62"/>
      <c r="WDW32" s="62"/>
      <c r="WDX32" s="62"/>
      <c r="WDY32" s="62"/>
      <c r="WDZ32" s="62"/>
      <c r="WEA32" s="62"/>
      <c r="WEB32" s="62"/>
      <c r="WEC32" s="62"/>
      <c r="WED32" s="62"/>
      <c r="WEE32" s="62"/>
      <c r="WEF32" s="62"/>
      <c r="WEG32" s="62"/>
      <c r="WEH32" s="62"/>
      <c r="WEI32" s="62"/>
      <c r="WEJ32" s="62"/>
      <c r="WEK32" s="62"/>
      <c r="WEL32" s="62"/>
      <c r="WEM32" s="62"/>
      <c r="WEN32" s="62"/>
      <c r="WEO32" s="62"/>
      <c r="WEP32" s="62"/>
      <c r="WEQ32" s="62"/>
      <c r="WER32" s="62"/>
      <c r="WES32" s="62"/>
      <c r="WET32" s="62"/>
      <c r="WEU32" s="62"/>
      <c r="WEV32" s="62"/>
      <c r="WEW32" s="62"/>
      <c r="WEX32" s="62"/>
      <c r="WEY32" s="62"/>
      <c r="WEZ32" s="62"/>
      <c r="WFA32" s="62"/>
      <c r="WFB32" s="62"/>
      <c r="WFC32" s="62"/>
      <c r="WFD32" s="62"/>
      <c r="WFE32" s="62"/>
      <c r="WFF32" s="62"/>
      <c r="WFG32" s="62"/>
      <c r="WFH32" s="62"/>
      <c r="WFI32" s="62"/>
      <c r="WFJ32" s="62"/>
      <c r="WFK32" s="62"/>
      <c r="WFL32" s="62"/>
      <c r="WFM32" s="62"/>
      <c r="WFN32" s="62"/>
      <c r="WFO32" s="62"/>
      <c r="WFP32" s="62"/>
      <c r="WFQ32" s="62"/>
      <c r="WFR32" s="62"/>
      <c r="WFS32" s="62"/>
      <c r="WFT32" s="62"/>
      <c r="WFU32" s="62"/>
      <c r="WFV32" s="62"/>
      <c r="WFW32" s="62"/>
      <c r="WFX32" s="62"/>
      <c r="WFY32" s="62"/>
      <c r="WFZ32" s="62"/>
      <c r="WGA32" s="62"/>
      <c r="WGB32" s="62"/>
      <c r="WGC32" s="62"/>
      <c r="WGD32" s="62"/>
      <c r="WGE32" s="62"/>
      <c r="WGF32" s="62"/>
      <c r="WGG32" s="62"/>
      <c r="WGH32" s="62"/>
      <c r="WGI32" s="62"/>
      <c r="WGJ32" s="62"/>
      <c r="WGK32" s="62"/>
      <c r="WGL32" s="62"/>
      <c r="WGM32" s="62"/>
      <c r="WGN32" s="62"/>
      <c r="WGO32" s="62"/>
      <c r="WGP32" s="62"/>
      <c r="WGQ32" s="62"/>
      <c r="WGR32" s="62"/>
      <c r="WGS32" s="62"/>
      <c r="WGT32" s="62"/>
      <c r="WGU32" s="62"/>
      <c r="WGV32" s="62"/>
      <c r="WGW32" s="62"/>
      <c r="WGX32" s="62"/>
      <c r="WGY32" s="62"/>
      <c r="WGZ32" s="62"/>
      <c r="WHA32" s="62"/>
      <c r="WHB32" s="62"/>
      <c r="WHC32" s="62"/>
      <c r="WHD32" s="62"/>
      <c r="WHE32" s="62"/>
      <c r="WHF32" s="62"/>
      <c r="WHG32" s="62"/>
      <c r="WHH32" s="62"/>
      <c r="WHI32" s="62"/>
      <c r="WHJ32" s="62"/>
      <c r="WHK32" s="62"/>
      <c r="WHL32" s="62"/>
      <c r="WHM32" s="62"/>
      <c r="WHN32" s="62"/>
      <c r="WHO32" s="62"/>
      <c r="WHP32" s="62"/>
      <c r="WHQ32" s="62"/>
      <c r="WHR32" s="62"/>
      <c r="WHS32" s="62"/>
      <c r="WHT32" s="62"/>
      <c r="WHU32" s="62"/>
      <c r="WHV32" s="62"/>
      <c r="WHW32" s="62"/>
      <c r="WHX32" s="62"/>
      <c r="WHY32" s="62"/>
      <c r="WHZ32" s="62"/>
      <c r="WIA32" s="62"/>
      <c r="WIB32" s="62"/>
      <c r="WIC32" s="62"/>
      <c r="WID32" s="62"/>
      <c r="WIE32" s="62"/>
      <c r="WIF32" s="62"/>
      <c r="WIG32" s="62"/>
      <c r="WIH32" s="62"/>
      <c r="WII32" s="62"/>
      <c r="WIJ32" s="62"/>
      <c r="WIK32" s="62"/>
      <c r="WIL32" s="62"/>
      <c r="WIM32" s="62"/>
      <c r="WIN32" s="62"/>
      <c r="WIO32" s="62"/>
      <c r="WIP32" s="62"/>
      <c r="WIQ32" s="62"/>
      <c r="WIR32" s="62"/>
      <c r="WIS32" s="62"/>
      <c r="WIT32" s="62"/>
      <c r="WIU32" s="62"/>
      <c r="WIV32" s="62"/>
      <c r="WIW32" s="62"/>
      <c r="WIX32" s="62"/>
      <c r="WIY32" s="62"/>
      <c r="WIZ32" s="62"/>
      <c r="WJA32" s="62"/>
      <c r="WJB32" s="62"/>
      <c r="WJC32" s="62"/>
      <c r="WJD32" s="62"/>
      <c r="WJE32" s="62"/>
      <c r="WJF32" s="62"/>
      <c r="WJG32" s="62"/>
      <c r="WJH32" s="62"/>
      <c r="WJI32" s="62"/>
      <c r="WJJ32" s="62"/>
      <c r="WJK32" s="62"/>
      <c r="WJL32" s="62"/>
      <c r="WJM32" s="62"/>
      <c r="WJN32" s="62"/>
      <c r="WJO32" s="62"/>
      <c r="WJP32" s="62"/>
      <c r="WJQ32" s="62"/>
      <c r="WJR32" s="62"/>
      <c r="WJS32" s="62"/>
      <c r="WJT32" s="62"/>
      <c r="WJU32" s="62"/>
      <c r="WJV32" s="62"/>
      <c r="WJW32" s="62"/>
      <c r="WJX32" s="62"/>
      <c r="WJY32" s="62"/>
      <c r="WJZ32" s="62"/>
      <c r="WKA32" s="62"/>
      <c r="WKB32" s="62"/>
      <c r="WKC32" s="62"/>
      <c r="WKD32" s="62"/>
      <c r="WKE32" s="62"/>
      <c r="WKF32" s="62"/>
      <c r="WKG32" s="62"/>
      <c r="WKH32" s="62"/>
      <c r="WKI32" s="62"/>
      <c r="WKJ32" s="62"/>
      <c r="WKK32" s="62"/>
      <c r="WKL32" s="62"/>
      <c r="WKM32" s="62"/>
      <c r="WKN32" s="62"/>
      <c r="WKO32" s="62"/>
      <c r="WKP32" s="62"/>
      <c r="WKQ32" s="62"/>
      <c r="WKR32" s="62"/>
      <c r="WKS32" s="62"/>
      <c r="WKT32" s="62"/>
      <c r="WKU32" s="62"/>
      <c r="WKV32" s="62"/>
      <c r="WKW32" s="62"/>
      <c r="WKX32" s="62"/>
      <c r="WKY32" s="62"/>
      <c r="WKZ32" s="62"/>
      <c r="WLA32" s="62"/>
      <c r="WLB32" s="62"/>
      <c r="WLC32" s="62"/>
      <c r="WLD32" s="62"/>
      <c r="WLE32" s="62"/>
      <c r="WLF32" s="62"/>
      <c r="WLG32" s="62"/>
      <c r="WLH32" s="62"/>
      <c r="WLI32" s="62"/>
      <c r="WLJ32" s="62"/>
      <c r="WLK32" s="62"/>
      <c r="WLL32" s="62"/>
      <c r="WLM32" s="62"/>
      <c r="WLN32" s="62"/>
      <c r="WLO32" s="62"/>
      <c r="WLP32" s="62"/>
      <c r="WLQ32" s="62"/>
      <c r="WLR32" s="62"/>
      <c r="WLS32" s="62"/>
      <c r="WLT32" s="62"/>
      <c r="WLU32" s="62"/>
      <c r="WLV32" s="62"/>
      <c r="WLW32" s="62"/>
      <c r="WLX32" s="62"/>
      <c r="WLY32" s="62"/>
      <c r="WLZ32" s="62"/>
      <c r="WMA32" s="62"/>
      <c r="WMB32" s="62"/>
      <c r="WMC32" s="62"/>
      <c r="WMD32" s="62"/>
      <c r="WME32" s="62"/>
      <c r="WMF32" s="62"/>
      <c r="WMG32" s="62"/>
      <c r="WMH32" s="62"/>
      <c r="WMI32" s="62"/>
      <c r="WMJ32" s="62"/>
      <c r="WMK32" s="62"/>
      <c r="WML32" s="62"/>
      <c r="WMM32" s="62"/>
      <c r="WMN32" s="62"/>
      <c r="WMO32" s="62"/>
      <c r="WMP32" s="62"/>
      <c r="WMQ32" s="62"/>
      <c r="WMR32" s="62"/>
      <c r="WMS32" s="62"/>
      <c r="WMT32" s="62"/>
      <c r="WMU32" s="62"/>
      <c r="WMV32" s="62"/>
      <c r="WMW32" s="62"/>
      <c r="WMX32" s="62"/>
      <c r="WMY32" s="62"/>
      <c r="WMZ32" s="62"/>
      <c r="WNA32" s="62"/>
      <c r="WNB32" s="62"/>
      <c r="WNC32" s="62"/>
      <c r="WND32" s="62"/>
      <c r="WNE32" s="62"/>
      <c r="WNF32" s="62"/>
      <c r="WNG32" s="62"/>
      <c r="WNH32" s="62"/>
      <c r="WNI32" s="62"/>
      <c r="WNJ32" s="62"/>
      <c r="WNK32" s="62"/>
      <c r="WNL32" s="62"/>
      <c r="WNM32" s="62"/>
      <c r="WNN32" s="62"/>
      <c r="WNO32" s="62"/>
      <c r="WNP32" s="62"/>
      <c r="WNQ32" s="62"/>
      <c r="WNR32" s="62"/>
      <c r="WNS32" s="62"/>
      <c r="WNT32" s="62"/>
      <c r="WNU32" s="62"/>
      <c r="WNV32" s="62"/>
      <c r="WNW32" s="62"/>
      <c r="WNX32" s="62"/>
      <c r="WNY32" s="62"/>
      <c r="WNZ32" s="62"/>
      <c r="WOA32" s="62"/>
      <c r="WOB32" s="62"/>
      <c r="WOC32" s="62"/>
      <c r="WOD32" s="62"/>
      <c r="WOE32" s="62"/>
      <c r="WOF32" s="62"/>
      <c r="WOG32" s="62"/>
      <c r="WOH32" s="62"/>
      <c r="WOI32" s="62"/>
      <c r="WOJ32" s="62"/>
      <c r="WOK32" s="62"/>
      <c r="WOL32" s="62"/>
      <c r="WOM32" s="62"/>
      <c r="WON32" s="62"/>
      <c r="WOO32" s="62"/>
      <c r="WOP32" s="62"/>
      <c r="WOQ32" s="62"/>
      <c r="WOR32" s="62"/>
      <c r="WOS32" s="62"/>
      <c r="WOT32" s="62"/>
      <c r="WOU32" s="62"/>
      <c r="WOV32" s="62"/>
      <c r="WOW32" s="62"/>
      <c r="WOX32" s="62"/>
      <c r="WOY32" s="62"/>
      <c r="WOZ32" s="62"/>
      <c r="WPA32" s="62"/>
      <c r="WPB32" s="62"/>
      <c r="WPC32" s="62"/>
      <c r="WPD32" s="62"/>
      <c r="WPE32" s="62"/>
      <c r="WPF32" s="62"/>
      <c r="WPG32" s="62"/>
      <c r="WPH32" s="62"/>
      <c r="WPI32" s="62"/>
      <c r="WPJ32" s="62"/>
      <c r="WPK32" s="62"/>
      <c r="WPL32" s="62"/>
      <c r="WPM32" s="62"/>
      <c r="WPN32" s="62"/>
      <c r="WPO32" s="62"/>
      <c r="WPP32" s="62"/>
      <c r="WPQ32" s="62"/>
      <c r="WPR32" s="62"/>
      <c r="WPS32" s="62"/>
      <c r="WPT32" s="62"/>
      <c r="WPU32" s="62"/>
      <c r="WPV32" s="62"/>
      <c r="WPW32" s="62"/>
      <c r="WPX32" s="62"/>
      <c r="WPY32" s="62"/>
      <c r="WPZ32" s="62"/>
      <c r="WQA32" s="62"/>
      <c r="WQB32" s="62"/>
      <c r="WQC32" s="62"/>
      <c r="WQD32" s="62"/>
      <c r="WQE32" s="62"/>
      <c r="WQF32" s="62"/>
      <c r="WQG32" s="62"/>
      <c r="WQH32" s="62"/>
      <c r="WQI32" s="62"/>
      <c r="WQJ32" s="62"/>
      <c r="WQK32" s="62"/>
      <c r="WQL32" s="62"/>
      <c r="WQM32" s="62"/>
      <c r="WQN32" s="62"/>
      <c r="WQO32" s="62"/>
      <c r="WQP32" s="62"/>
      <c r="WQQ32" s="62"/>
      <c r="WQR32" s="62"/>
      <c r="WQS32" s="62"/>
      <c r="WQT32" s="62"/>
      <c r="WQU32" s="62"/>
      <c r="WQV32" s="62"/>
      <c r="WQW32" s="62"/>
      <c r="WQX32" s="62"/>
      <c r="WQY32" s="62"/>
      <c r="WQZ32" s="62"/>
      <c r="WRA32" s="62"/>
      <c r="WRB32" s="62"/>
      <c r="WRC32" s="62"/>
      <c r="WRD32" s="62"/>
      <c r="WRE32" s="62"/>
      <c r="WRF32" s="62"/>
      <c r="WRG32" s="62"/>
      <c r="WRH32" s="62"/>
      <c r="WRI32" s="62"/>
      <c r="WRJ32" s="62"/>
      <c r="WRK32" s="62"/>
      <c r="WRL32" s="62"/>
      <c r="WRM32" s="62"/>
      <c r="WRN32" s="62"/>
      <c r="WRO32" s="62"/>
      <c r="WRP32" s="62"/>
      <c r="WRQ32" s="62"/>
      <c r="WRR32" s="62"/>
      <c r="WRS32" s="62"/>
      <c r="WRT32" s="62"/>
      <c r="WRU32" s="62"/>
      <c r="WRV32" s="62"/>
      <c r="WRW32" s="62"/>
      <c r="WRX32" s="62"/>
      <c r="WRY32" s="62"/>
      <c r="WRZ32" s="62"/>
      <c r="WSA32" s="62"/>
      <c r="WSB32" s="62"/>
      <c r="WSC32" s="62"/>
      <c r="WSD32" s="62"/>
      <c r="WSE32" s="62"/>
      <c r="WSF32" s="62"/>
      <c r="WSG32" s="62"/>
      <c r="WSH32" s="62"/>
      <c r="WSI32" s="62"/>
      <c r="WSJ32" s="62"/>
      <c r="WSK32" s="62"/>
      <c r="WSL32" s="62"/>
      <c r="WSM32" s="62"/>
      <c r="WSN32" s="62"/>
      <c r="WSO32" s="62"/>
      <c r="WSP32" s="62"/>
      <c r="WSQ32" s="62"/>
      <c r="WSR32" s="62"/>
      <c r="WSS32" s="62"/>
      <c r="WST32" s="62"/>
      <c r="WSU32" s="62"/>
      <c r="WSV32" s="62"/>
      <c r="WSW32" s="62"/>
      <c r="WSX32" s="62"/>
      <c r="WSY32" s="62"/>
      <c r="WSZ32" s="62"/>
      <c r="WTA32" s="62"/>
      <c r="WTB32" s="62"/>
      <c r="WTC32" s="62"/>
      <c r="WTD32" s="62"/>
      <c r="WTE32" s="62"/>
      <c r="WTF32" s="62"/>
      <c r="WTG32" s="62"/>
      <c r="WTH32" s="62"/>
      <c r="WTI32" s="62"/>
      <c r="WTJ32" s="62"/>
      <c r="WTK32" s="62"/>
      <c r="WTL32" s="62"/>
      <c r="WTM32" s="62"/>
      <c r="WTN32" s="62"/>
      <c r="WTO32" s="62"/>
      <c r="WTP32" s="62"/>
      <c r="WTQ32" s="62"/>
      <c r="WTR32" s="62"/>
      <c r="WTS32" s="62"/>
      <c r="WTT32" s="62"/>
      <c r="WTU32" s="62"/>
      <c r="WTV32" s="62"/>
      <c r="WTW32" s="62"/>
      <c r="WTX32" s="62"/>
      <c r="WTY32" s="62"/>
      <c r="WTZ32" s="62"/>
      <c r="WUA32" s="62"/>
      <c r="WUB32" s="62"/>
      <c r="WUC32" s="62"/>
      <c r="WUD32" s="62"/>
      <c r="WUE32" s="62"/>
      <c r="WUF32" s="62"/>
      <c r="WUG32" s="62"/>
      <c r="WUH32" s="62"/>
      <c r="WUI32" s="62"/>
      <c r="WUJ32" s="62"/>
      <c r="WUK32" s="62"/>
      <c r="WUL32" s="62"/>
      <c r="WUM32" s="62"/>
      <c r="WUN32" s="62"/>
      <c r="WUO32" s="62"/>
      <c r="WUP32" s="62"/>
      <c r="WUQ32" s="62"/>
      <c r="WUR32" s="62"/>
      <c r="WUS32" s="62"/>
      <c r="WUT32" s="62"/>
      <c r="WUU32" s="62"/>
      <c r="WUV32" s="62"/>
      <c r="WUW32" s="62"/>
      <c r="WUX32" s="62"/>
      <c r="WUY32" s="62"/>
      <c r="WUZ32" s="62"/>
      <c r="WVA32" s="62"/>
      <c r="WVB32" s="62"/>
      <c r="WVC32" s="62"/>
      <c r="WVD32" s="62"/>
      <c r="WVE32" s="62"/>
      <c r="WVF32" s="62"/>
      <c r="WVG32" s="62"/>
      <c r="WVH32" s="62"/>
      <c r="WVI32" s="62"/>
      <c r="WVJ32" s="62"/>
      <c r="WVK32" s="62"/>
      <c r="WVL32" s="62"/>
      <c r="WVM32" s="62"/>
      <c r="WVN32" s="62"/>
      <c r="WVO32" s="62"/>
      <c r="WVP32" s="62"/>
      <c r="WVQ32" s="62"/>
      <c r="WVR32" s="62"/>
      <c r="WVS32" s="62"/>
      <c r="WVT32" s="62"/>
      <c r="WVU32" s="62"/>
      <c r="WVV32" s="62"/>
      <c r="WVW32" s="62"/>
      <c r="WVX32" s="62"/>
      <c r="WVY32" s="62"/>
      <c r="WVZ32" s="62"/>
      <c r="WWA32" s="62"/>
      <c r="WWB32" s="62"/>
      <c r="WWC32" s="62"/>
      <c r="WWD32" s="62"/>
      <c r="WWE32" s="62"/>
      <c r="WWF32" s="62"/>
      <c r="WWG32" s="62"/>
      <c r="WWH32" s="62"/>
      <c r="WWI32" s="62"/>
      <c r="WWJ32" s="62"/>
      <c r="WWK32" s="62"/>
      <c r="WWL32" s="62"/>
      <c r="WWM32" s="62"/>
      <c r="WWN32" s="62"/>
      <c r="WWO32" s="62"/>
      <c r="WWP32" s="62"/>
      <c r="WWQ32" s="62"/>
      <c r="WWR32" s="62"/>
      <c r="WWS32" s="62"/>
      <c r="WWT32" s="62"/>
      <c r="WWU32" s="62"/>
      <c r="WWV32" s="62"/>
      <c r="WWW32" s="62"/>
      <c r="WWX32" s="62"/>
      <c r="WWY32" s="62"/>
      <c r="WWZ32" s="62"/>
      <c r="WXA32" s="62"/>
      <c r="WXB32" s="62"/>
      <c r="WXC32" s="62"/>
      <c r="WXD32" s="62"/>
      <c r="WXE32" s="62"/>
      <c r="WXF32" s="62"/>
      <c r="WXG32" s="62"/>
      <c r="WXH32" s="62"/>
      <c r="WXI32" s="62"/>
      <c r="WXJ32" s="62"/>
      <c r="WXK32" s="62"/>
      <c r="WXL32" s="62"/>
      <c r="WXM32" s="62"/>
      <c r="WXN32" s="62"/>
      <c r="WXO32" s="62"/>
      <c r="WXP32" s="62"/>
      <c r="WXQ32" s="62"/>
      <c r="WXR32" s="62"/>
      <c r="WXS32" s="62"/>
      <c r="WXT32" s="62"/>
      <c r="WXU32" s="62"/>
      <c r="WXV32" s="62"/>
      <c r="WXW32" s="62"/>
      <c r="WXX32" s="62"/>
      <c r="WXY32" s="62"/>
      <c r="WXZ32" s="62"/>
      <c r="WYA32" s="62"/>
      <c r="WYB32" s="62"/>
      <c r="WYC32" s="62"/>
      <c r="WYD32" s="62"/>
      <c r="WYE32" s="62"/>
      <c r="WYF32" s="62"/>
      <c r="WYG32" s="62"/>
      <c r="WYH32" s="62"/>
      <c r="WYI32" s="62"/>
      <c r="WYJ32" s="62"/>
      <c r="WYK32" s="62"/>
      <c r="WYL32" s="62"/>
      <c r="WYM32" s="62"/>
      <c r="WYN32" s="62"/>
      <c r="WYO32" s="62"/>
      <c r="WYP32" s="62"/>
      <c r="WYQ32" s="62"/>
      <c r="WYR32" s="62"/>
      <c r="WYS32" s="62"/>
      <c r="WYT32" s="62"/>
      <c r="WYU32" s="62"/>
      <c r="WYV32" s="62"/>
      <c r="WYW32" s="62"/>
      <c r="WYX32" s="62"/>
      <c r="WYY32" s="62"/>
      <c r="WYZ32" s="62"/>
      <c r="WZA32" s="62"/>
      <c r="WZB32" s="62"/>
      <c r="WZC32" s="62"/>
      <c r="WZD32" s="62"/>
      <c r="WZE32" s="62"/>
      <c r="WZF32" s="62"/>
      <c r="WZG32" s="62"/>
      <c r="WZH32" s="62"/>
      <c r="WZI32" s="62"/>
      <c r="WZJ32" s="62"/>
      <c r="WZK32" s="62"/>
      <c r="WZL32" s="62"/>
      <c r="WZM32" s="62"/>
      <c r="WZN32" s="62"/>
      <c r="WZO32" s="62"/>
      <c r="WZP32" s="62"/>
      <c r="WZQ32" s="62"/>
      <c r="WZR32" s="62"/>
      <c r="WZS32" s="62"/>
      <c r="WZT32" s="62"/>
      <c r="WZU32" s="62"/>
      <c r="WZV32" s="62"/>
      <c r="WZW32" s="62"/>
      <c r="WZX32" s="62"/>
      <c r="WZY32" s="62"/>
      <c r="WZZ32" s="62"/>
      <c r="XAA32" s="62"/>
      <c r="XAB32" s="62"/>
      <c r="XAC32" s="62"/>
      <c r="XAD32" s="62"/>
      <c r="XAE32" s="62"/>
      <c r="XAF32" s="62"/>
      <c r="XAG32" s="62"/>
      <c r="XAH32" s="62"/>
      <c r="XAI32" s="62"/>
      <c r="XAJ32" s="62"/>
      <c r="XAK32" s="62"/>
      <c r="XAL32" s="62"/>
      <c r="XAM32" s="62"/>
      <c r="XAN32" s="62"/>
      <c r="XAO32" s="62"/>
      <c r="XAP32" s="62"/>
      <c r="XAQ32" s="62"/>
      <c r="XAR32" s="62"/>
      <c r="XAS32" s="62"/>
      <c r="XAT32" s="62"/>
      <c r="XAU32" s="62"/>
      <c r="XAV32" s="62"/>
      <c r="XAW32" s="62"/>
      <c r="XAX32" s="62"/>
      <c r="XAY32" s="62"/>
      <c r="XAZ32" s="62"/>
      <c r="XBA32" s="62"/>
      <c r="XBB32" s="62"/>
      <c r="XBC32" s="62"/>
      <c r="XBD32" s="62"/>
      <c r="XBE32" s="62"/>
      <c r="XBF32" s="62"/>
      <c r="XBG32" s="62"/>
      <c r="XBH32" s="62"/>
      <c r="XBI32" s="62"/>
      <c r="XBJ32" s="62"/>
      <c r="XBK32" s="62"/>
      <c r="XBL32" s="62"/>
      <c r="XBM32" s="62"/>
      <c r="XBN32" s="62"/>
      <c r="XBO32" s="62"/>
      <c r="XBP32" s="62"/>
      <c r="XBQ32" s="62"/>
      <c r="XBR32" s="62"/>
      <c r="XBS32" s="62"/>
      <c r="XBT32" s="62"/>
      <c r="XBU32" s="62"/>
      <c r="XBV32" s="62"/>
      <c r="XBW32" s="62"/>
      <c r="XBX32" s="62"/>
      <c r="XBY32" s="62"/>
      <c r="XBZ32" s="62"/>
      <c r="XCA32" s="62"/>
      <c r="XCB32" s="62"/>
      <c r="XCC32" s="62"/>
      <c r="XCD32" s="62"/>
      <c r="XCE32" s="62"/>
      <c r="XCF32" s="62"/>
      <c r="XCG32" s="62"/>
      <c r="XCH32" s="62"/>
      <c r="XCI32" s="62"/>
      <c r="XCJ32" s="62"/>
      <c r="XCK32" s="62"/>
      <c r="XCL32" s="62"/>
      <c r="XCM32" s="62"/>
      <c r="XCN32" s="62"/>
      <c r="XCO32" s="62"/>
      <c r="XCP32" s="62"/>
      <c r="XCQ32" s="62"/>
      <c r="XCR32" s="62"/>
      <c r="XCS32" s="62"/>
      <c r="XCT32" s="62"/>
      <c r="XCU32" s="62"/>
      <c r="XCV32" s="62"/>
      <c r="XCW32" s="62"/>
      <c r="XCX32" s="62"/>
      <c r="XCY32" s="62"/>
      <c r="XCZ32" s="62"/>
      <c r="XDA32" s="62"/>
      <c r="XDB32" s="62"/>
      <c r="XDC32" s="62"/>
      <c r="XDD32" s="62"/>
      <c r="XDE32" s="62"/>
      <c r="XDF32" s="62"/>
      <c r="XDG32" s="62"/>
      <c r="XDH32" s="62"/>
      <c r="XDI32" s="62"/>
      <c r="XDJ32" s="62"/>
      <c r="XDK32" s="62"/>
      <c r="XDL32" s="62"/>
      <c r="XDM32" s="62"/>
      <c r="XDN32" s="62"/>
      <c r="XDO32" s="62"/>
      <c r="XDP32" s="62"/>
      <c r="XDQ32" s="62"/>
      <c r="XDR32" s="62"/>
      <c r="XDS32" s="62"/>
      <c r="XDT32" s="62"/>
      <c r="XDU32" s="62"/>
      <c r="XDV32" s="62"/>
      <c r="XDW32" s="62"/>
      <c r="XDX32" s="62"/>
      <c r="XDY32" s="62"/>
      <c r="XDZ32" s="62"/>
      <c r="XEA32" s="62"/>
      <c r="XEB32" s="62"/>
      <c r="XEC32" s="62"/>
      <c r="XED32" s="62"/>
      <c r="XEE32" s="62"/>
      <c r="XEF32" s="62"/>
      <c r="XEG32" s="62"/>
      <c r="XEH32" s="62"/>
      <c r="XEI32" s="62"/>
      <c r="XEJ32" s="62"/>
      <c r="XEK32" s="62"/>
      <c r="XEL32" s="62"/>
      <c r="XEM32" s="62"/>
      <c r="XEN32" s="62"/>
      <c r="XEO32" s="62"/>
      <c r="XEP32" s="62"/>
      <c r="XEQ32" s="62"/>
      <c r="XER32" s="62"/>
      <c r="XES32" s="62"/>
      <c r="XET32" s="62"/>
      <c r="XEU32" s="62"/>
      <c r="XEV32" s="62"/>
      <c r="XEW32" s="62"/>
      <c r="XEX32" s="62"/>
      <c r="XEY32" s="62"/>
      <c r="XEZ32" s="62"/>
      <c r="XFA32" s="62"/>
      <c r="XFB32" s="62"/>
      <c r="XFC32" s="62"/>
      <c r="XFD32" s="62"/>
    </row>
    <row r="33" s="64" customFormat="1" ht="14.25" spans="1:16384">
      <c r="A33" s="62"/>
      <c r="B33" s="62"/>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2"/>
      <c r="CQ33" s="62"/>
      <c r="CR33" s="62"/>
      <c r="CS33" s="62"/>
      <c r="CT33" s="62"/>
      <c r="CU33" s="62"/>
      <c r="CV33" s="62"/>
      <c r="CW33" s="62"/>
      <c r="CX33" s="62"/>
      <c r="CY33" s="62"/>
      <c r="CZ33" s="62"/>
      <c r="DA33" s="62"/>
      <c r="DB33" s="62"/>
      <c r="DC33" s="62"/>
      <c r="DD33" s="62"/>
      <c r="DE33" s="62"/>
      <c r="DF33" s="62"/>
      <c r="DG33" s="62"/>
      <c r="DH33" s="62"/>
      <c r="DI33" s="62"/>
      <c r="DJ33" s="62"/>
      <c r="DK33" s="62"/>
      <c r="DL33" s="62"/>
      <c r="DM33" s="62"/>
      <c r="DN33" s="62"/>
      <c r="DO33" s="62"/>
      <c r="DP33" s="62"/>
      <c r="DQ33" s="62"/>
      <c r="DR33" s="62"/>
      <c r="DS33" s="62"/>
      <c r="DT33" s="62"/>
      <c r="DU33" s="62"/>
      <c r="DV33" s="62"/>
      <c r="DW33" s="62"/>
      <c r="DX33" s="62"/>
      <c r="DY33" s="62"/>
      <c r="DZ33" s="62"/>
      <c r="EA33" s="62"/>
      <c r="EB33" s="62"/>
      <c r="EC33" s="62"/>
      <c r="ED33" s="62"/>
      <c r="EE33" s="62"/>
      <c r="EF33" s="62"/>
      <c r="EG33" s="62"/>
      <c r="EH33" s="62"/>
      <c r="EI33" s="62"/>
      <c r="EJ33" s="62"/>
      <c r="EK33" s="62"/>
      <c r="EL33" s="62"/>
      <c r="EM33" s="62"/>
      <c r="EN33" s="62"/>
      <c r="EO33" s="62"/>
      <c r="EP33" s="62"/>
      <c r="EQ33" s="62"/>
      <c r="ER33" s="62"/>
      <c r="ES33" s="62"/>
      <c r="ET33" s="62"/>
      <c r="EU33" s="62"/>
      <c r="EV33" s="62"/>
      <c r="EW33" s="62"/>
      <c r="EX33" s="62"/>
      <c r="EY33" s="62"/>
      <c r="EZ33" s="62"/>
      <c r="FA33" s="62"/>
      <c r="FB33" s="62"/>
      <c r="FC33" s="62"/>
      <c r="FD33" s="62"/>
      <c r="FE33" s="62"/>
      <c r="FF33" s="62"/>
      <c r="FG33" s="62"/>
      <c r="FH33" s="62"/>
      <c r="FI33" s="62"/>
      <c r="FJ33" s="62"/>
      <c r="FK33" s="62"/>
      <c r="FL33" s="62"/>
      <c r="FM33" s="62"/>
      <c r="FN33" s="62"/>
      <c r="FO33" s="62"/>
      <c r="FP33" s="62"/>
      <c r="FQ33" s="62"/>
      <c r="FR33" s="62"/>
      <c r="FS33" s="62"/>
      <c r="FT33" s="62"/>
      <c r="FU33" s="62"/>
      <c r="FV33" s="62"/>
      <c r="FW33" s="62"/>
      <c r="FX33" s="62"/>
      <c r="FY33" s="62"/>
      <c r="FZ33" s="62"/>
      <c r="GA33" s="62"/>
      <c r="GB33" s="62"/>
      <c r="GC33" s="62"/>
      <c r="GD33" s="62"/>
      <c r="GE33" s="62"/>
      <c r="GF33" s="62"/>
      <c r="GG33" s="62"/>
      <c r="GH33" s="62"/>
      <c r="GI33" s="62"/>
      <c r="GJ33" s="62"/>
      <c r="GK33" s="62"/>
      <c r="GL33" s="62"/>
      <c r="GM33" s="62"/>
      <c r="GN33" s="62"/>
      <c r="GO33" s="62"/>
      <c r="GP33" s="62"/>
      <c r="GQ33" s="62"/>
      <c r="GR33" s="62"/>
      <c r="GS33" s="62"/>
      <c r="GT33" s="62"/>
      <c r="GU33" s="62"/>
      <c r="GV33" s="62"/>
      <c r="GW33" s="62"/>
      <c r="GX33" s="62"/>
      <c r="GY33" s="62"/>
      <c r="GZ33" s="62"/>
      <c r="HA33" s="62"/>
      <c r="HB33" s="62"/>
      <c r="HC33" s="62"/>
      <c r="HD33" s="62"/>
      <c r="HE33" s="62"/>
      <c r="HF33" s="62"/>
      <c r="HG33" s="62"/>
      <c r="HH33" s="62"/>
      <c r="HI33" s="62"/>
      <c r="HJ33" s="62"/>
      <c r="HK33" s="62"/>
      <c r="HL33" s="62"/>
      <c r="HM33" s="62"/>
      <c r="HN33" s="62"/>
      <c r="HO33" s="62"/>
      <c r="HP33" s="62"/>
      <c r="HQ33" s="62"/>
      <c r="HR33" s="62"/>
      <c r="HS33" s="62"/>
      <c r="HT33" s="62"/>
      <c r="HU33" s="62"/>
      <c r="HV33" s="62"/>
      <c r="HW33" s="62"/>
      <c r="HX33" s="62"/>
      <c r="HY33" s="62"/>
      <c r="HZ33" s="62"/>
      <c r="IA33" s="62"/>
      <c r="IB33" s="62"/>
      <c r="IC33" s="62"/>
      <c r="ID33" s="62"/>
      <c r="IE33" s="62"/>
      <c r="IF33" s="62"/>
      <c r="IG33" s="62"/>
      <c r="IH33" s="62"/>
      <c r="II33" s="62"/>
      <c r="IJ33" s="62"/>
      <c r="IK33" s="62"/>
      <c r="IL33" s="62"/>
      <c r="IM33" s="62"/>
      <c r="IN33" s="62"/>
      <c r="IO33" s="62"/>
      <c r="IP33" s="62"/>
      <c r="IQ33" s="62"/>
      <c r="IR33" s="62"/>
      <c r="IS33" s="62"/>
      <c r="IT33" s="62"/>
      <c r="IU33" s="62"/>
      <c r="IV33" s="62"/>
      <c r="IW33" s="62"/>
      <c r="IX33" s="62"/>
      <c r="IY33" s="62"/>
      <c r="IZ33" s="62"/>
      <c r="JA33" s="62"/>
      <c r="JB33" s="62"/>
      <c r="JC33" s="62"/>
      <c r="JD33" s="62"/>
      <c r="JE33" s="62"/>
      <c r="JF33" s="62"/>
      <c r="JG33" s="62"/>
      <c r="JH33" s="62"/>
      <c r="JI33" s="62"/>
      <c r="JJ33" s="62"/>
      <c r="JK33" s="62"/>
      <c r="JL33" s="62"/>
      <c r="JM33" s="62"/>
      <c r="JN33" s="62"/>
      <c r="JO33" s="62"/>
      <c r="JP33" s="62"/>
      <c r="JQ33" s="62"/>
      <c r="JR33" s="62"/>
      <c r="JS33" s="62"/>
      <c r="JT33" s="62"/>
      <c r="JU33" s="62"/>
      <c r="JV33" s="62"/>
      <c r="JW33" s="62"/>
      <c r="JX33" s="62"/>
      <c r="JY33" s="62"/>
      <c r="JZ33" s="62"/>
      <c r="KA33" s="62"/>
      <c r="KB33" s="62"/>
      <c r="KC33" s="62"/>
      <c r="KD33" s="62"/>
      <c r="KE33" s="62"/>
      <c r="KF33" s="62"/>
      <c r="KG33" s="62"/>
      <c r="KH33" s="62"/>
      <c r="KI33" s="62"/>
      <c r="KJ33" s="62"/>
      <c r="KK33" s="62"/>
      <c r="KL33" s="62"/>
      <c r="KM33" s="62"/>
      <c r="KN33" s="62"/>
      <c r="KO33" s="62"/>
      <c r="KP33" s="62"/>
      <c r="KQ33" s="62"/>
      <c r="KR33" s="62"/>
      <c r="KS33" s="62"/>
      <c r="KT33" s="62"/>
      <c r="KU33" s="62"/>
      <c r="KV33" s="62"/>
      <c r="KW33" s="62"/>
      <c r="KX33" s="62"/>
      <c r="KY33" s="62"/>
      <c r="KZ33" s="62"/>
      <c r="LA33" s="62"/>
      <c r="LB33" s="62"/>
      <c r="LC33" s="62"/>
      <c r="LD33" s="62"/>
      <c r="LE33" s="62"/>
      <c r="LF33" s="62"/>
      <c r="LG33" s="62"/>
      <c r="LH33" s="62"/>
      <c r="LI33" s="62"/>
      <c r="LJ33" s="62"/>
      <c r="LK33" s="62"/>
      <c r="LL33" s="62"/>
      <c r="LM33" s="62"/>
      <c r="LN33" s="62"/>
      <c r="LO33" s="62"/>
      <c r="LP33" s="62"/>
      <c r="LQ33" s="62"/>
      <c r="LR33" s="62"/>
      <c r="LS33" s="62"/>
      <c r="LT33" s="62"/>
      <c r="LU33" s="62"/>
      <c r="LV33" s="62"/>
      <c r="LW33" s="62"/>
      <c r="LX33" s="62"/>
      <c r="LY33" s="62"/>
      <c r="LZ33" s="62"/>
      <c r="MA33" s="62"/>
      <c r="MB33" s="62"/>
      <c r="MC33" s="62"/>
      <c r="MD33" s="62"/>
      <c r="ME33" s="62"/>
      <c r="MF33" s="62"/>
      <c r="MG33" s="62"/>
      <c r="MH33" s="62"/>
      <c r="MI33" s="62"/>
      <c r="MJ33" s="62"/>
      <c r="MK33" s="62"/>
      <c r="ML33" s="62"/>
      <c r="MM33" s="62"/>
      <c r="MN33" s="62"/>
      <c r="MO33" s="62"/>
      <c r="MP33" s="62"/>
      <c r="MQ33" s="62"/>
      <c r="MR33" s="62"/>
      <c r="MS33" s="62"/>
      <c r="MT33" s="62"/>
      <c r="MU33" s="62"/>
      <c r="MV33" s="62"/>
      <c r="MW33" s="62"/>
      <c r="MX33" s="62"/>
      <c r="MY33" s="62"/>
      <c r="MZ33" s="62"/>
      <c r="NA33" s="62"/>
      <c r="NB33" s="62"/>
      <c r="NC33" s="62"/>
      <c r="ND33" s="62"/>
      <c r="NE33" s="62"/>
      <c r="NF33" s="62"/>
      <c r="NG33" s="62"/>
      <c r="NH33" s="62"/>
      <c r="NI33" s="62"/>
      <c r="NJ33" s="62"/>
      <c r="NK33" s="62"/>
      <c r="NL33" s="62"/>
      <c r="NM33" s="62"/>
      <c r="NN33" s="62"/>
      <c r="NO33" s="62"/>
      <c r="NP33" s="62"/>
      <c r="NQ33" s="62"/>
      <c r="NR33" s="62"/>
      <c r="NS33" s="62"/>
      <c r="NT33" s="62"/>
      <c r="NU33" s="62"/>
      <c r="NV33" s="62"/>
      <c r="NW33" s="62"/>
      <c r="NX33" s="62"/>
      <c r="NY33" s="62"/>
      <c r="NZ33" s="62"/>
      <c r="OA33" s="62"/>
      <c r="OB33" s="62"/>
      <c r="OC33" s="62"/>
      <c r="OD33" s="62"/>
      <c r="OE33" s="62"/>
      <c r="OF33" s="62"/>
      <c r="OG33" s="62"/>
      <c r="OH33" s="62"/>
      <c r="OI33" s="62"/>
      <c r="OJ33" s="62"/>
      <c r="OK33" s="62"/>
      <c r="OL33" s="62"/>
      <c r="OM33" s="62"/>
      <c r="ON33" s="62"/>
      <c r="OO33" s="62"/>
      <c r="OP33" s="62"/>
      <c r="OQ33" s="62"/>
      <c r="OR33" s="62"/>
      <c r="OS33" s="62"/>
      <c r="OT33" s="62"/>
      <c r="OU33" s="62"/>
      <c r="OV33" s="62"/>
      <c r="OW33" s="62"/>
      <c r="OX33" s="62"/>
      <c r="OY33" s="62"/>
      <c r="OZ33" s="62"/>
      <c r="PA33" s="62"/>
      <c r="PB33" s="62"/>
      <c r="PC33" s="62"/>
      <c r="PD33" s="62"/>
      <c r="PE33" s="62"/>
      <c r="PF33" s="62"/>
      <c r="PG33" s="62"/>
      <c r="PH33" s="62"/>
      <c r="PI33" s="62"/>
      <c r="PJ33" s="62"/>
      <c r="PK33" s="62"/>
      <c r="PL33" s="62"/>
      <c r="PM33" s="62"/>
      <c r="PN33" s="62"/>
      <c r="PO33" s="62"/>
      <c r="PP33" s="62"/>
      <c r="PQ33" s="62"/>
      <c r="PR33" s="62"/>
      <c r="PS33" s="62"/>
      <c r="PT33" s="62"/>
      <c r="PU33" s="62"/>
      <c r="PV33" s="62"/>
      <c r="PW33" s="62"/>
      <c r="PX33" s="62"/>
      <c r="PY33" s="62"/>
      <c r="PZ33" s="62"/>
      <c r="QA33" s="62"/>
      <c r="QB33" s="62"/>
      <c r="QC33" s="62"/>
      <c r="QD33" s="62"/>
      <c r="QE33" s="62"/>
      <c r="QF33" s="62"/>
      <c r="QG33" s="62"/>
      <c r="QH33" s="62"/>
      <c r="QI33" s="62"/>
      <c r="QJ33" s="62"/>
      <c r="QK33" s="62"/>
      <c r="QL33" s="62"/>
      <c r="QM33" s="62"/>
      <c r="QN33" s="62"/>
      <c r="QO33" s="62"/>
      <c r="QP33" s="62"/>
      <c r="QQ33" s="62"/>
      <c r="QR33" s="62"/>
      <c r="QS33" s="62"/>
      <c r="QT33" s="62"/>
      <c r="QU33" s="62"/>
      <c r="QV33" s="62"/>
      <c r="QW33" s="62"/>
      <c r="QX33" s="62"/>
      <c r="QY33" s="62"/>
      <c r="QZ33" s="62"/>
      <c r="RA33" s="62"/>
      <c r="RB33" s="62"/>
      <c r="RC33" s="62"/>
      <c r="RD33" s="62"/>
      <c r="RE33" s="62"/>
      <c r="RF33" s="62"/>
      <c r="RG33" s="62"/>
      <c r="RH33" s="62"/>
      <c r="RI33" s="62"/>
      <c r="RJ33" s="62"/>
      <c r="RK33" s="62"/>
      <c r="RL33" s="62"/>
      <c r="RM33" s="62"/>
      <c r="RN33" s="62"/>
      <c r="RO33" s="62"/>
      <c r="RP33" s="62"/>
      <c r="RQ33" s="62"/>
      <c r="RR33" s="62"/>
      <c r="RS33" s="62"/>
      <c r="RT33" s="62"/>
      <c r="RU33" s="62"/>
      <c r="RV33" s="62"/>
      <c r="RW33" s="62"/>
      <c r="RX33" s="62"/>
      <c r="RY33" s="62"/>
      <c r="RZ33" s="62"/>
      <c r="SA33" s="62"/>
      <c r="SB33" s="62"/>
      <c r="SC33" s="62"/>
      <c r="SD33" s="62"/>
      <c r="SE33" s="62"/>
      <c r="SF33" s="62"/>
      <c r="SG33" s="62"/>
      <c r="SH33" s="62"/>
      <c r="SI33" s="62"/>
      <c r="SJ33" s="62"/>
      <c r="SK33" s="62"/>
      <c r="SL33" s="62"/>
      <c r="SM33" s="62"/>
      <c r="SN33" s="62"/>
      <c r="SO33" s="62"/>
      <c r="SP33" s="62"/>
      <c r="SQ33" s="62"/>
      <c r="SR33" s="62"/>
      <c r="SS33" s="62"/>
      <c r="ST33" s="62"/>
      <c r="SU33" s="62"/>
      <c r="SV33" s="62"/>
      <c r="SW33" s="62"/>
      <c r="SX33" s="62"/>
      <c r="SY33" s="62"/>
      <c r="SZ33" s="62"/>
      <c r="TA33" s="62"/>
      <c r="TB33" s="62"/>
      <c r="TC33" s="62"/>
      <c r="TD33" s="62"/>
      <c r="TE33" s="62"/>
      <c r="TF33" s="62"/>
      <c r="TG33" s="62"/>
      <c r="TH33" s="62"/>
      <c r="TI33" s="62"/>
      <c r="TJ33" s="62"/>
      <c r="TK33" s="62"/>
      <c r="TL33" s="62"/>
      <c r="TM33" s="62"/>
      <c r="TN33" s="62"/>
      <c r="TO33" s="62"/>
      <c r="TP33" s="62"/>
      <c r="TQ33" s="62"/>
      <c r="TR33" s="62"/>
      <c r="TS33" s="62"/>
      <c r="TT33" s="62"/>
      <c r="TU33" s="62"/>
      <c r="TV33" s="62"/>
      <c r="TW33" s="62"/>
      <c r="TX33" s="62"/>
      <c r="TY33" s="62"/>
      <c r="TZ33" s="62"/>
      <c r="UA33" s="62"/>
      <c r="UB33" s="62"/>
      <c r="UC33" s="62"/>
      <c r="UD33" s="62"/>
      <c r="UE33" s="62"/>
      <c r="UF33" s="62"/>
      <c r="UG33" s="62"/>
      <c r="UH33" s="62"/>
      <c r="UI33" s="62"/>
      <c r="UJ33" s="62"/>
      <c r="UK33" s="62"/>
      <c r="UL33" s="62"/>
      <c r="UM33" s="62"/>
      <c r="UN33" s="62"/>
      <c r="UO33" s="62"/>
      <c r="UP33" s="62"/>
      <c r="UQ33" s="62"/>
      <c r="UR33" s="62"/>
      <c r="US33" s="62"/>
      <c r="UT33" s="62"/>
      <c r="UU33" s="62"/>
      <c r="UV33" s="62"/>
      <c r="UW33" s="62"/>
      <c r="UX33" s="62"/>
      <c r="UY33" s="62"/>
      <c r="UZ33" s="62"/>
      <c r="VA33" s="62"/>
      <c r="VB33" s="62"/>
      <c r="VC33" s="62"/>
      <c r="VD33" s="62"/>
      <c r="VE33" s="62"/>
      <c r="VF33" s="62"/>
      <c r="VG33" s="62"/>
      <c r="VH33" s="62"/>
      <c r="VI33" s="62"/>
      <c r="VJ33" s="62"/>
      <c r="VK33" s="62"/>
      <c r="VL33" s="62"/>
      <c r="VM33" s="62"/>
      <c r="VN33" s="62"/>
      <c r="VO33" s="62"/>
      <c r="VP33" s="62"/>
      <c r="VQ33" s="62"/>
      <c r="VR33" s="62"/>
      <c r="VS33" s="62"/>
      <c r="VT33" s="62"/>
      <c r="VU33" s="62"/>
      <c r="VV33" s="62"/>
      <c r="VW33" s="62"/>
      <c r="VX33" s="62"/>
      <c r="VY33" s="62"/>
      <c r="VZ33" s="62"/>
      <c r="WA33" s="62"/>
      <c r="WB33" s="62"/>
      <c r="WC33" s="62"/>
      <c r="WD33" s="62"/>
      <c r="WE33" s="62"/>
      <c r="WF33" s="62"/>
      <c r="WG33" s="62"/>
      <c r="WH33" s="62"/>
      <c r="WI33" s="62"/>
      <c r="WJ33" s="62"/>
      <c r="WK33" s="62"/>
      <c r="WL33" s="62"/>
      <c r="WM33" s="62"/>
      <c r="WN33" s="62"/>
      <c r="WO33" s="62"/>
      <c r="WP33" s="62"/>
      <c r="WQ33" s="62"/>
      <c r="WR33" s="62"/>
      <c r="WS33" s="62"/>
      <c r="WT33" s="62"/>
      <c r="WU33" s="62"/>
      <c r="WV33" s="62"/>
      <c r="WW33" s="62"/>
      <c r="WX33" s="62"/>
      <c r="WY33" s="62"/>
      <c r="WZ33" s="62"/>
      <c r="XA33" s="62"/>
      <c r="XB33" s="62"/>
      <c r="XC33" s="62"/>
      <c r="XD33" s="62"/>
      <c r="XE33" s="62"/>
      <c r="XF33" s="62"/>
      <c r="XG33" s="62"/>
      <c r="XH33" s="62"/>
      <c r="XI33" s="62"/>
      <c r="XJ33" s="62"/>
      <c r="XK33" s="62"/>
      <c r="XL33" s="62"/>
      <c r="XM33" s="62"/>
      <c r="XN33" s="62"/>
      <c r="XO33" s="62"/>
      <c r="XP33" s="62"/>
      <c r="XQ33" s="62"/>
      <c r="XR33" s="62"/>
      <c r="XS33" s="62"/>
      <c r="XT33" s="62"/>
      <c r="XU33" s="62"/>
      <c r="XV33" s="62"/>
      <c r="XW33" s="62"/>
      <c r="XX33" s="62"/>
      <c r="XY33" s="62"/>
      <c r="XZ33" s="62"/>
      <c r="YA33" s="62"/>
      <c r="YB33" s="62"/>
      <c r="YC33" s="62"/>
      <c r="YD33" s="62"/>
      <c r="YE33" s="62"/>
      <c r="YF33" s="62"/>
      <c r="YG33" s="62"/>
      <c r="YH33" s="62"/>
      <c r="YI33" s="62"/>
      <c r="YJ33" s="62"/>
      <c r="YK33" s="62"/>
      <c r="YL33" s="62"/>
      <c r="YM33" s="62"/>
      <c r="YN33" s="62"/>
      <c r="YO33" s="62"/>
      <c r="YP33" s="62"/>
      <c r="YQ33" s="62"/>
      <c r="YR33" s="62"/>
      <c r="YS33" s="62"/>
      <c r="YT33" s="62"/>
      <c r="YU33" s="62"/>
      <c r="YV33" s="62"/>
      <c r="YW33" s="62"/>
      <c r="YX33" s="62"/>
      <c r="YY33" s="62"/>
      <c r="YZ33" s="62"/>
      <c r="ZA33" s="62"/>
      <c r="ZB33" s="62"/>
      <c r="ZC33" s="62"/>
      <c r="ZD33" s="62"/>
      <c r="ZE33" s="62"/>
      <c r="ZF33" s="62"/>
      <c r="ZG33" s="62"/>
      <c r="ZH33" s="62"/>
      <c r="ZI33" s="62"/>
      <c r="ZJ33" s="62"/>
      <c r="ZK33" s="62"/>
      <c r="ZL33" s="62"/>
      <c r="ZM33" s="62"/>
      <c r="ZN33" s="62"/>
      <c r="ZO33" s="62"/>
      <c r="ZP33" s="62"/>
      <c r="ZQ33" s="62"/>
      <c r="ZR33" s="62"/>
      <c r="ZS33" s="62"/>
      <c r="ZT33" s="62"/>
      <c r="ZU33" s="62"/>
      <c r="ZV33" s="62"/>
      <c r="ZW33" s="62"/>
      <c r="ZX33" s="62"/>
      <c r="ZY33" s="62"/>
      <c r="ZZ33" s="62"/>
      <c r="AAA33" s="62"/>
      <c r="AAB33" s="62"/>
      <c r="AAC33" s="62"/>
      <c r="AAD33" s="62"/>
      <c r="AAE33" s="62"/>
      <c r="AAF33" s="62"/>
      <c r="AAG33" s="62"/>
      <c r="AAH33" s="62"/>
      <c r="AAI33" s="62"/>
      <c r="AAJ33" s="62"/>
      <c r="AAK33" s="62"/>
      <c r="AAL33" s="62"/>
      <c r="AAM33" s="62"/>
      <c r="AAN33" s="62"/>
      <c r="AAO33" s="62"/>
      <c r="AAP33" s="62"/>
      <c r="AAQ33" s="62"/>
      <c r="AAR33" s="62"/>
      <c r="AAS33" s="62"/>
      <c r="AAT33" s="62"/>
      <c r="AAU33" s="62"/>
      <c r="AAV33" s="62"/>
      <c r="AAW33" s="62"/>
      <c r="AAX33" s="62"/>
      <c r="AAY33" s="62"/>
      <c r="AAZ33" s="62"/>
      <c r="ABA33" s="62"/>
      <c r="ABB33" s="62"/>
      <c r="ABC33" s="62"/>
      <c r="ABD33" s="62"/>
      <c r="ABE33" s="62"/>
      <c r="ABF33" s="62"/>
      <c r="ABG33" s="62"/>
      <c r="ABH33" s="62"/>
      <c r="ABI33" s="62"/>
      <c r="ABJ33" s="62"/>
      <c r="ABK33" s="62"/>
      <c r="ABL33" s="62"/>
      <c r="ABM33" s="62"/>
      <c r="ABN33" s="62"/>
      <c r="ABO33" s="62"/>
      <c r="ABP33" s="62"/>
      <c r="ABQ33" s="62"/>
      <c r="ABR33" s="62"/>
      <c r="ABS33" s="62"/>
      <c r="ABT33" s="62"/>
      <c r="ABU33" s="62"/>
      <c r="ABV33" s="62"/>
      <c r="ABW33" s="62"/>
      <c r="ABX33" s="62"/>
      <c r="ABY33" s="62"/>
      <c r="ABZ33" s="62"/>
      <c r="ACA33" s="62"/>
      <c r="ACB33" s="62"/>
      <c r="ACC33" s="62"/>
      <c r="ACD33" s="62"/>
      <c r="ACE33" s="62"/>
      <c r="ACF33" s="62"/>
      <c r="ACG33" s="62"/>
      <c r="ACH33" s="62"/>
      <c r="ACI33" s="62"/>
      <c r="ACJ33" s="62"/>
      <c r="ACK33" s="62"/>
      <c r="ACL33" s="62"/>
      <c r="ACM33" s="62"/>
      <c r="ACN33" s="62"/>
      <c r="ACO33" s="62"/>
      <c r="ACP33" s="62"/>
      <c r="ACQ33" s="62"/>
      <c r="ACR33" s="62"/>
      <c r="ACS33" s="62"/>
      <c r="ACT33" s="62"/>
      <c r="ACU33" s="62"/>
      <c r="ACV33" s="62"/>
      <c r="ACW33" s="62"/>
      <c r="ACX33" s="62"/>
      <c r="ACY33" s="62"/>
      <c r="ACZ33" s="62"/>
      <c r="ADA33" s="62"/>
      <c r="ADB33" s="62"/>
      <c r="ADC33" s="62"/>
      <c r="ADD33" s="62"/>
      <c r="ADE33" s="62"/>
      <c r="ADF33" s="62"/>
      <c r="ADG33" s="62"/>
      <c r="ADH33" s="62"/>
      <c r="ADI33" s="62"/>
      <c r="ADJ33" s="62"/>
      <c r="ADK33" s="62"/>
      <c r="ADL33" s="62"/>
      <c r="ADM33" s="62"/>
      <c r="ADN33" s="62"/>
      <c r="ADO33" s="62"/>
      <c r="ADP33" s="62"/>
      <c r="ADQ33" s="62"/>
      <c r="ADR33" s="62"/>
      <c r="ADS33" s="62"/>
      <c r="ADT33" s="62"/>
      <c r="ADU33" s="62"/>
      <c r="ADV33" s="62"/>
      <c r="ADW33" s="62"/>
      <c r="ADX33" s="62"/>
      <c r="ADY33" s="62"/>
      <c r="ADZ33" s="62"/>
      <c r="AEA33" s="62"/>
      <c r="AEB33" s="62"/>
      <c r="AEC33" s="62"/>
      <c r="AED33" s="62"/>
      <c r="AEE33" s="62"/>
      <c r="AEF33" s="62"/>
      <c r="AEG33" s="62"/>
      <c r="AEH33" s="62"/>
      <c r="AEI33" s="62"/>
      <c r="AEJ33" s="62"/>
      <c r="AEK33" s="62"/>
      <c r="AEL33" s="62"/>
      <c r="AEM33" s="62"/>
      <c r="AEN33" s="62"/>
      <c r="AEO33" s="62"/>
      <c r="AEP33" s="62"/>
      <c r="AEQ33" s="62"/>
      <c r="AER33" s="62"/>
      <c r="AES33" s="62"/>
      <c r="AET33" s="62"/>
      <c r="AEU33" s="62"/>
      <c r="AEV33" s="62"/>
      <c r="AEW33" s="62"/>
      <c r="AEX33" s="62"/>
      <c r="AEY33" s="62"/>
      <c r="AEZ33" s="62"/>
      <c r="AFA33" s="62"/>
      <c r="AFB33" s="62"/>
      <c r="AFC33" s="62"/>
      <c r="AFD33" s="62"/>
      <c r="AFE33" s="62"/>
      <c r="AFF33" s="62"/>
      <c r="AFG33" s="62"/>
      <c r="AFH33" s="62"/>
      <c r="AFI33" s="62"/>
      <c r="AFJ33" s="62"/>
      <c r="AFK33" s="62"/>
      <c r="AFL33" s="62"/>
      <c r="AFM33" s="62"/>
      <c r="AFN33" s="62"/>
      <c r="AFO33" s="62"/>
      <c r="AFP33" s="62"/>
      <c r="AFQ33" s="62"/>
      <c r="AFR33" s="62"/>
      <c r="AFS33" s="62"/>
      <c r="AFT33" s="62"/>
      <c r="AFU33" s="62"/>
      <c r="AFV33" s="62"/>
      <c r="AFW33" s="62"/>
      <c r="AFX33" s="62"/>
      <c r="AFY33" s="62"/>
      <c r="AFZ33" s="62"/>
      <c r="AGA33" s="62"/>
      <c r="AGB33" s="62"/>
      <c r="AGC33" s="62"/>
      <c r="AGD33" s="62"/>
      <c r="AGE33" s="62"/>
      <c r="AGF33" s="62"/>
      <c r="AGG33" s="62"/>
      <c r="AGH33" s="62"/>
      <c r="AGI33" s="62"/>
      <c r="AGJ33" s="62"/>
      <c r="AGK33" s="62"/>
      <c r="AGL33" s="62"/>
      <c r="AGM33" s="62"/>
      <c r="AGN33" s="62"/>
      <c r="AGO33" s="62"/>
      <c r="AGP33" s="62"/>
      <c r="AGQ33" s="62"/>
      <c r="AGR33" s="62"/>
      <c r="AGS33" s="62"/>
      <c r="AGT33" s="62"/>
      <c r="AGU33" s="62"/>
      <c r="AGV33" s="62"/>
      <c r="AGW33" s="62"/>
      <c r="AGX33" s="62"/>
      <c r="AGY33" s="62"/>
      <c r="AGZ33" s="62"/>
      <c r="AHA33" s="62"/>
      <c r="AHB33" s="62"/>
      <c r="AHC33" s="62"/>
      <c r="AHD33" s="62"/>
      <c r="AHE33" s="62"/>
      <c r="AHF33" s="62"/>
      <c r="AHG33" s="62"/>
      <c r="AHH33" s="62"/>
      <c r="AHI33" s="62"/>
      <c r="AHJ33" s="62"/>
      <c r="AHK33" s="62"/>
      <c r="AHL33" s="62"/>
      <c r="AHM33" s="62"/>
      <c r="AHN33" s="62"/>
      <c r="AHO33" s="62"/>
      <c r="AHP33" s="62"/>
      <c r="AHQ33" s="62"/>
      <c r="AHR33" s="62"/>
      <c r="AHS33" s="62"/>
      <c r="AHT33" s="62"/>
      <c r="AHU33" s="62"/>
      <c r="AHV33" s="62"/>
      <c r="AHW33" s="62"/>
      <c r="AHX33" s="62"/>
      <c r="AHY33" s="62"/>
      <c r="AHZ33" s="62"/>
      <c r="AIA33" s="62"/>
      <c r="AIB33" s="62"/>
      <c r="AIC33" s="62"/>
      <c r="AID33" s="62"/>
      <c r="AIE33" s="62"/>
      <c r="AIF33" s="62"/>
      <c r="AIG33" s="62"/>
      <c r="AIH33" s="62"/>
      <c r="AII33" s="62"/>
      <c r="AIJ33" s="62"/>
      <c r="AIK33" s="62"/>
      <c r="AIL33" s="62"/>
      <c r="AIM33" s="62"/>
      <c r="AIN33" s="62"/>
      <c r="AIO33" s="62"/>
      <c r="AIP33" s="62"/>
      <c r="AIQ33" s="62"/>
      <c r="AIR33" s="62"/>
      <c r="AIS33" s="62"/>
      <c r="AIT33" s="62"/>
      <c r="AIU33" s="62"/>
      <c r="AIV33" s="62"/>
      <c r="AIW33" s="62"/>
      <c r="AIX33" s="62"/>
      <c r="AIY33" s="62"/>
      <c r="AIZ33" s="62"/>
      <c r="AJA33" s="62"/>
      <c r="AJB33" s="62"/>
      <c r="AJC33" s="62"/>
      <c r="AJD33" s="62"/>
      <c r="AJE33" s="62"/>
      <c r="AJF33" s="62"/>
      <c r="AJG33" s="62"/>
      <c r="AJH33" s="62"/>
      <c r="AJI33" s="62"/>
      <c r="AJJ33" s="62"/>
      <c r="AJK33" s="62"/>
      <c r="AJL33" s="62"/>
      <c r="AJM33" s="62"/>
      <c r="AJN33" s="62"/>
      <c r="AJO33" s="62"/>
      <c r="AJP33" s="62"/>
      <c r="AJQ33" s="62"/>
      <c r="AJR33" s="62"/>
      <c r="AJS33" s="62"/>
      <c r="AJT33" s="62"/>
      <c r="AJU33" s="62"/>
      <c r="AJV33" s="62"/>
      <c r="AJW33" s="62"/>
      <c r="AJX33" s="62"/>
      <c r="AJY33" s="62"/>
      <c r="AJZ33" s="62"/>
      <c r="AKA33" s="62"/>
      <c r="AKB33" s="62"/>
      <c r="AKC33" s="62"/>
      <c r="AKD33" s="62"/>
      <c r="AKE33" s="62"/>
      <c r="AKF33" s="62"/>
      <c r="AKG33" s="62"/>
      <c r="AKH33" s="62"/>
      <c r="AKI33" s="62"/>
      <c r="AKJ33" s="62"/>
      <c r="AKK33" s="62"/>
      <c r="AKL33" s="62"/>
      <c r="AKM33" s="62"/>
      <c r="AKN33" s="62"/>
      <c r="AKO33" s="62"/>
      <c r="AKP33" s="62"/>
      <c r="AKQ33" s="62"/>
      <c r="AKR33" s="62"/>
      <c r="AKS33" s="62"/>
      <c r="AKT33" s="62"/>
      <c r="AKU33" s="62"/>
      <c r="AKV33" s="62"/>
      <c r="AKW33" s="62"/>
      <c r="AKX33" s="62"/>
      <c r="AKY33" s="62"/>
      <c r="AKZ33" s="62"/>
      <c r="ALA33" s="62"/>
      <c r="ALB33" s="62"/>
      <c r="ALC33" s="62"/>
      <c r="ALD33" s="62"/>
      <c r="ALE33" s="62"/>
      <c r="ALF33" s="62"/>
      <c r="ALG33" s="62"/>
      <c r="ALH33" s="62"/>
      <c r="ALI33" s="62"/>
      <c r="ALJ33" s="62"/>
      <c r="ALK33" s="62"/>
      <c r="ALL33" s="62"/>
      <c r="ALM33" s="62"/>
      <c r="ALN33" s="62"/>
      <c r="ALO33" s="62"/>
      <c r="ALP33" s="62"/>
      <c r="ALQ33" s="62"/>
      <c r="ALR33" s="62"/>
      <c r="ALS33" s="62"/>
      <c r="ALT33" s="62"/>
      <c r="ALU33" s="62"/>
      <c r="ALV33" s="62"/>
      <c r="ALW33" s="62"/>
      <c r="ALX33" s="62"/>
      <c r="ALY33" s="62"/>
      <c r="ALZ33" s="62"/>
      <c r="AMA33" s="62"/>
      <c r="AMB33" s="62"/>
      <c r="AMC33" s="62"/>
      <c r="AMD33" s="62"/>
      <c r="AME33" s="62"/>
      <c r="AMF33" s="62"/>
      <c r="AMG33" s="62"/>
      <c r="AMH33" s="62"/>
      <c r="AMI33" s="62"/>
      <c r="AMJ33" s="62"/>
      <c r="AMK33" s="62"/>
      <c r="AML33" s="62"/>
      <c r="AMM33" s="62"/>
      <c r="AMN33" s="62"/>
      <c r="AMO33" s="62"/>
      <c r="AMP33" s="62"/>
      <c r="AMQ33" s="62"/>
      <c r="AMR33" s="62"/>
      <c r="AMS33" s="62"/>
      <c r="AMT33" s="62"/>
      <c r="AMU33" s="62"/>
      <c r="AMV33" s="62"/>
      <c r="AMW33" s="62"/>
      <c r="AMX33" s="62"/>
      <c r="AMY33" s="62"/>
      <c r="AMZ33" s="62"/>
      <c r="ANA33" s="62"/>
      <c r="ANB33" s="62"/>
      <c r="ANC33" s="62"/>
      <c r="AND33" s="62"/>
      <c r="ANE33" s="62"/>
      <c r="ANF33" s="62"/>
      <c r="ANG33" s="62"/>
      <c r="ANH33" s="62"/>
      <c r="ANI33" s="62"/>
      <c r="ANJ33" s="62"/>
      <c r="ANK33" s="62"/>
      <c r="ANL33" s="62"/>
      <c r="ANM33" s="62"/>
      <c r="ANN33" s="62"/>
      <c r="ANO33" s="62"/>
      <c r="ANP33" s="62"/>
      <c r="ANQ33" s="62"/>
      <c r="ANR33" s="62"/>
      <c r="ANS33" s="62"/>
      <c r="ANT33" s="62"/>
      <c r="ANU33" s="62"/>
      <c r="ANV33" s="62"/>
      <c r="ANW33" s="62"/>
      <c r="ANX33" s="62"/>
      <c r="ANY33" s="62"/>
      <c r="ANZ33" s="62"/>
      <c r="AOA33" s="62"/>
      <c r="AOB33" s="62"/>
      <c r="AOC33" s="62"/>
      <c r="AOD33" s="62"/>
      <c r="AOE33" s="62"/>
      <c r="AOF33" s="62"/>
      <c r="AOG33" s="62"/>
      <c r="AOH33" s="62"/>
      <c r="AOI33" s="62"/>
      <c r="AOJ33" s="62"/>
      <c r="AOK33" s="62"/>
      <c r="AOL33" s="62"/>
      <c r="AOM33" s="62"/>
      <c r="AON33" s="62"/>
      <c r="AOO33" s="62"/>
      <c r="AOP33" s="62"/>
      <c r="AOQ33" s="62"/>
      <c r="AOR33" s="62"/>
      <c r="AOS33" s="62"/>
      <c r="AOT33" s="62"/>
      <c r="AOU33" s="62"/>
      <c r="AOV33" s="62"/>
      <c r="AOW33" s="62"/>
      <c r="AOX33" s="62"/>
      <c r="AOY33" s="62"/>
      <c r="AOZ33" s="62"/>
      <c r="APA33" s="62"/>
      <c r="APB33" s="62"/>
      <c r="APC33" s="62"/>
      <c r="APD33" s="62"/>
      <c r="APE33" s="62"/>
      <c r="APF33" s="62"/>
      <c r="APG33" s="62"/>
      <c r="APH33" s="62"/>
      <c r="API33" s="62"/>
      <c r="APJ33" s="62"/>
      <c r="APK33" s="62"/>
      <c r="APL33" s="62"/>
      <c r="APM33" s="62"/>
      <c r="APN33" s="62"/>
      <c r="APO33" s="62"/>
      <c r="APP33" s="62"/>
      <c r="APQ33" s="62"/>
      <c r="APR33" s="62"/>
      <c r="APS33" s="62"/>
      <c r="APT33" s="62"/>
      <c r="APU33" s="62"/>
      <c r="APV33" s="62"/>
      <c r="APW33" s="62"/>
      <c r="APX33" s="62"/>
      <c r="APY33" s="62"/>
      <c r="APZ33" s="62"/>
      <c r="AQA33" s="62"/>
      <c r="AQB33" s="62"/>
      <c r="AQC33" s="62"/>
      <c r="AQD33" s="62"/>
      <c r="AQE33" s="62"/>
      <c r="AQF33" s="62"/>
      <c r="AQG33" s="62"/>
      <c r="AQH33" s="62"/>
      <c r="AQI33" s="62"/>
      <c r="AQJ33" s="62"/>
      <c r="AQK33" s="62"/>
      <c r="AQL33" s="62"/>
      <c r="AQM33" s="62"/>
      <c r="AQN33" s="62"/>
      <c r="AQO33" s="62"/>
      <c r="AQP33" s="62"/>
      <c r="AQQ33" s="62"/>
      <c r="AQR33" s="62"/>
      <c r="AQS33" s="62"/>
      <c r="AQT33" s="62"/>
      <c r="AQU33" s="62"/>
      <c r="AQV33" s="62"/>
      <c r="AQW33" s="62"/>
      <c r="AQX33" s="62"/>
      <c r="AQY33" s="62"/>
      <c r="AQZ33" s="62"/>
      <c r="ARA33" s="62"/>
      <c r="ARB33" s="62"/>
      <c r="ARC33" s="62"/>
      <c r="ARD33" s="62"/>
      <c r="ARE33" s="62"/>
      <c r="ARF33" s="62"/>
      <c r="ARG33" s="62"/>
      <c r="ARH33" s="62"/>
      <c r="ARI33" s="62"/>
      <c r="ARJ33" s="62"/>
      <c r="ARK33" s="62"/>
      <c r="ARL33" s="62"/>
      <c r="ARM33" s="62"/>
      <c r="ARN33" s="62"/>
      <c r="ARO33" s="62"/>
      <c r="ARP33" s="62"/>
      <c r="ARQ33" s="62"/>
      <c r="ARR33" s="62"/>
      <c r="ARS33" s="62"/>
      <c r="ART33" s="62"/>
      <c r="ARU33" s="62"/>
      <c r="ARV33" s="62"/>
      <c r="ARW33" s="62"/>
      <c r="ARX33" s="62"/>
      <c r="ARY33" s="62"/>
      <c r="ARZ33" s="62"/>
      <c r="ASA33" s="62"/>
      <c r="ASB33" s="62"/>
      <c r="ASC33" s="62"/>
      <c r="ASD33" s="62"/>
      <c r="ASE33" s="62"/>
      <c r="ASF33" s="62"/>
      <c r="ASG33" s="62"/>
      <c r="ASH33" s="62"/>
      <c r="ASI33" s="62"/>
      <c r="ASJ33" s="62"/>
      <c r="ASK33" s="62"/>
      <c r="ASL33" s="62"/>
      <c r="ASM33" s="62"/>
      <c r="ASN33" s="62"/>
      <c r="ASO33" s="62"/>
      <c r="ASP33" s="62"/>
      <c r="ASQ33" s="62"/>
      <c r="ASR33" s="62"/>
      <c r="ASS33" s="62"/>
      <c r="AST33" s="62"/>
      <c r="ASU33" s="62"/>
      <c r="ASV33" s="62"/>
      <c r="ASW33" s="62"/>
      <c r="ASX33" s="62"/>
      <c r="ASY33" s="62"/>
      <c r="ASZ33" s="62"/>
      <c r="ATA33" s="62"/>
      <c r="ATB33" s="62"/>
      <c r="ATC33" s="62"/>
      <c r="ATD33" s="62"/>
      <c r="ATE33" s="62"/>
      <c r="ATF33" s="62"/>
      <c r="ATG33" s="62"/>
      <c r="ATH33" s="62"/>
      <c r="ATI33" s="62"/>
      <c r="ATJ33" s="62"/>
      <c r="ATK33" s="62"/>
      <c r="ATL33" s="62"/>
      <c r="ATM33" s="62"/>
      <c r="ATN33" s="62"/>
      <c r="ATO33" s="62"/>
      <c r="ATP33" s="62"/>
      <c r="ATQ33" s="62"/>
      <c r="ATR33" s="62"/>
      <c r="ATS33" s="62"/>
      <c r="ATT33" s="62"/>
      <c r="ATU33" s="62"/>
      <c r="ATV33" s="62"/>
      <c r="ATW33" s="62"/>
      <c r="ATX33" s="62"/>
      <c r="ATY33" s="62"/>
      <c r="ATZ33" s="62"/>
      <c r="AUA33" s="62"/>
      <c r="AUB33" s="62"/>
      <c r="AUC33" s="62"/>
      <c r="AUD33" s="62"/>
      <c r="AUE33" s="62"/>
      <c r="AUF33" s="62"/>
      <c r="AUG33" s="62"/>
      <c r="AUH33" s="62"/>
      <c r="AUI33" s="62"/>
      <c r="AUJ33" s="62"/>
      <c r="AUK33" s="62"/>
      <c r="AUL33" s="62"/>
      <c r="AUM33" s="62"/>
      <c r="AUN33" s="62"/>
      <c r="AUO33" s="62"/>
      <c r="AUP33" s="62"/>
      <c r="AUQ33" s="62"/>
      <c r="AUR33" s="62"/>
      <c r="AUS33" s="62"/>
      <c r="AUT33" s="62"/>
      <c r="AUU33" s="62"/>
      <c r="AUV33" s="62"/>
      <c r="AUW33" s="62"/>
      <c r="AUX33" s="62"/>
      <c r="AUY33" s="62"/>
      <c r="AUZ33" s="62"/>
      <c r="AVA33" s="62"/>
      <c r="AVB33" s="62"/>
      <c r="AVC33" s="62"/>
      <c r="AVD33" s="62"/>
      <c r="AVE33" s="62"/>
      <c r="AVF33" s="62"/>
      <c r="AVG33" s="62"/>
      <c r="AVH33" s="62"/>
      <c r="AVI33" s="62"/>
      <c r="AVJ33" s="62"/>
      <c r="AVK33" s="62"/>
      <c r="AVL33" s="62"/>
      <c r="AVM33" s="62"/>
      <c r="AVN33" s="62"/>
      <c r="AVO33" s="62"/>
      <c r="AVP33" s="62"/>
      <c r="AVQ33" s="62"/>
      <c r="AVR33" s="62"/>
      <c r="AVS33" s="62"/>
      <c r="AVT33" s="62"/>
      <c r="AVU33" s="62"/>
      <c r="AVV33" s="62"/>
      <c r="AVW33" s="62"/>
      <c r="AVX33" s="62"/>
      <c r="AVY33" s="62"/>
      <c r="AVZ33" s="62"/>
      <c r="AWA33" s="62"/>
      <c r="AWB33" s="62"/>
      <c r="AWC33" s="62"/>
      <c r="AWD33" s="62"/>
      <c r="AWE33" s="62"/>
      <c r="AWF33" s="62"/>
      <c r="AWG33" s="62"/>
      <c r="AWH33" s="62"/>
      <c r="AWI33" s="62"/>
      <c r="AWJ33" s="62"/>
      <c r="AWK33" s="62"/>
      <c r="AWL33" s="62"/>
      <c r="AWM33" s="62"/>
      <c r="AWN33" s="62"/>
      <c r="AWO33" s="62"/>
      <c r="AWP33" s="62"/>
      <c r="AWQ33" s="62"/>
      <c r="AWR33" s="62"/>
      <c r="AWS33" s="62"/>
      <c r="AWT33" s="62"/>
      <c r="AWU33" s="62"/>
      <c r="AWV33" s="62"/>
      <c r="AWW33" s="62"/>
      <c r="AWX33" s="62"/>
      <c r="AWY33" s="62"/>
      <c r="AWZ33" s="62"/>
      <c r="AXA33" s="62"/>
      <c r="AXB33" s="62"/>
      <c r="AXC33" s="62"/>
      <c r="AXD33" s="62"/>
      <c r="AXE33" s="62"/>
      <c r="AXF33" s="62"/>
      <c r="AXG33" s="62"/>
      <c r="AXH33" s="62"/>
      <c r="AXI33" s="62"/>
      <c r="AXJ33" s="62"/>
      <c r="AXK33" s="62"/>
      <c r="AXL33" s="62"/>
      <c r="AXM33" s="62"/>
      <c r="AXN33" s="62"/>
      <c r="AXO33" s="62"/>
      <c r="AXP33" s="62"/>
      <c r="AXQ33" s="62"/>
      <c r="AXR33" s="62"/>
      <c r="AXS33" s="62"/>
      <c r="AXT33" s="62"/>
      <c r="AXU33" s="62"/>
      <c r="AXV33" s="62"/>
      <c r="AXW33" s="62"/>
      <c r="AXX33" s="62"/>
      <c r="AXY33" s="62"/>
      <c r="AXZ33" s="62"/>
      <c r="AYA33" s="62"/>
      <c r="AYB33" s="62"/>
      <c r="AYC33" s="62"/>
      <c r="AYD33" s="62"/>
      <c r="AYE33" s="62"/>
      <c r="AYF33" s="62"/>
      <c r="AYG33" s="62"/>
      <c r="AYH33" s="62"/>
      <c r="AYI33" s="62"/>
      <c r="AYJ33" s="62"/>
      <c r="AYK33" s="62"/>
      <c r="AYL33" s="62"/>
      <c r="AYM33" s="62"/>
      <c r="AYN33" s="62"/>
      <c r="AYO33" s="62"/>
      <c r="AYP33" s="62"/>
      <c r="AYQ33" s="62"/>
      <c r="AYR33" s="62"/>
      <c r="AYS33" s="62"/>
      <c r="AYT33" s="62"/>
      <c r="AYU33" s="62"/>
      <c r="AYV33" s="62"/>
      <c r="AYW33" s="62"/>
      <c r="AYX33" s="62"/>
      <c r="AYY33" s="62"/>
      <c r="AYZ33" s="62"/>
      <c r="AZA33" s="62"/>
      <c r="AZB33" s="62"/>
      <c r="AZC33" s="62"/>
      <c r="AZD33" s="62"/>
      <c r="AZE33" s="62"/>
      <c r="AZF33" s="62"/>
      <c r="AZG33" s="62"/>
      <c r="AZH33" s="62"/>
      <c r="AZI33" s="62"/>
      <c r="AZJ33" s="62"/>
      <c r="AZK33" s="62"/>
      <c r="AZL33" s="62"/>
      <c r="AZM33" s="62"/>
      <c r="AZN33" s="62"/>
      <c r="AZO33" s="62"/>
      <c r="AZP33" s="62"/>
      <c r="AZQ33" s="62"/>
      <c r="AZR33" s="62"/>
      <c r="AZS33" s="62"/>
      <c r="AZT33" s="62"/>
      <c r="AZU33" s="62"/>
      <c r="AZV33" s="62"/>
      <c r="AZW33" s="62"/>
      <c r="AZX33" s="62"/>
      <c r="AZY33" s="62"/>
      <c r="AZZ33" s="62"/>
      <c r="BAA33" s="62"/>
      <c r="BAB33" s="62"/>
      <c r="BAC33" s="62"/>
      <c r="BAD33" s="62"/>
      <c r="BAE33" s="62"/>
      <c r="BAF33" s="62"/>
      <c r="BAG33" s="62"/>
      <c r="BAH33" s="62"/>
      <c r="BAI33" s="62"/>
      <c r="BAJ33" s="62"/>
      <c r="BAK33" s="62"/>
      <c r="BAL33" s="62"/>
      <c r="BAM33" s="62"/>
      <c r="BAN33" s="62"/>
      <c r="BAO33" s="62"/>
      <c r="BAP33" s="62"/>
      <c r="BAQ33" s="62"/>
      <c r="BAR33" s="62"/>
      <c r="BAS33" s="62"/>
      <c r="BAT33" s="62"/>
      <c r="BAU33" s="62"/>
      <c r="BAV33" s="62"/>
      <c r="BAW33" s="62"/>
      <c r="BAX33" s="62"/>
      <c r="BAY33" s="62"/>
      <c r="BAZ33" s="62"/>
      <c r="BBA33" s="62"/>
      <c r="BBB33" s="62"/>
      <c r="BBC33" s="62"/>
      <c r="BBD33" s="62"/>
      <c r="BBE33" s="62"/>
      <c r="BBF33" s="62"/>
      <c r="BBG33" s="62"/>
      <c r="BBH33" s="62"/>
      <c r="BBI33" s="62"/>
      <c r="BBJ33" s="62"/>
      <c r="BBK33" s="62"/>
      <c r="BBL33" s="62"/>
      <c r="BBM33" s="62"/>
      <c r="BBN33" s="62"/>
      <c r="BBO33" s="62"/>
      <c r="BBP33" s="62"/>
      <c r="BBQ33" s="62"/>
      <c r="BBR33" s="62"/>
      <c r="BBS33" s="62"/>
      <c r="BBT33" s="62"/>
      <c r="BBU33" s="62"/>
      <c r="BBV33" s="62"/>
      <c r="BBW33" s="62"/>
      <c r="BBX33" s="62"/>
      <c r="BBY33" s="62"/>
      <c r="BBZ33" s="62"/>
      <c r="BCA33" s="62"/>
      <c r="BCB33" s="62"/>
      <c r="BCC33" s="62"/>
      <c r="BCD33" s="62"/>
      <c r="BCE33" s="62"/>
      <c r="BCF33" s="62"/>
      <c r="BCG33" s="62"/>
      <c r="BCH33" s="62"/>
      <c r="BCI33" s="62"/>
      <c r="BCJ33" s="62"/>
      <c r="BCK33" s="62"/>
      <c r="BCL33" s="62"/>
      <c r="BCM33" s="62"/>
      <c r="BCN33" s="62"/>
      <c r="BCO33" s="62"/>
      <c r="BCP33" s="62"/>
      <c r="BCQ33" s="62"/>
      <c r="BCR33" s="62"/>
      <c r="BCS33" s="62"/>
      <c r="BCT33" s="62"/>
      <c r="BCU33" s="62"/>
      <c r="BCV33" s="62"/>
      <c r="BCW33" s="62"/>
      <c r="BCX33" s="62"/>
      <c r="BCY33" s="62"/>
      <c r="BCZ33" s="62"/>
      <c r="BDA33" s="62"/>
      <c r="BDB33" s="62"/>
      <c r="BDC33" s="62"/>
      <c r="BDD33" s="62"/>
      <c r="BDE33" s="62"/>
      <c r="BDF33" s="62"/>
      <c r="BDG33" s="62"/>
      <c r="BDH33" s="62"/>
      <c r="BDI33" s="62"/>
      <c r="BDJ33" s="62"/>
      <c r="BDK33" s="62"/>
      <c r="BDL33" s="62"/>
      <c r="BDM33" s="62"/>
      <c r="BDN33" s="62"/>
      <c r="BDO33" s="62"/>
      <c r="BDP33" s="62"/>
      <c r="BDQ33" s="62"/>
      <c r="BDR33" s="62"/>
      <c r="BDS33" s="62"/>
      <c r="BDT33" s="62"/>
      <c r="BDU33" s="62"/>
      <c r="BDV33" s="62"/>
      <c r="BDW33" s="62"/>
      <c r="BDX33" s="62"/>
      <c r="BDY33" s="62"/>
      <c r="BDZ33" s="62"/>
      <c r="BEA33" s="62"/>
      <c r="BEB33" s="62"/>
      <c r="BEC33" s="62"/>
      <c r="BED33" s="62"/>
      <c r="BEE33" s="62"/>
      <c r="BEF33" s="62"/>
      <c r="BEG33" s="62"/>
      <c r="BEH33" s="62"/>
      <c r="BEI33" s="62"/>
      <c r="BEJ33" s="62"/>
      <c r="BEK33" s="62"/>
      <c r="BEL33" s="62"/>
      <c r="BEM33" s="62"/>
      <c r="BEN33" s="62"/>
      <c r="BEO33" s="62"/>
      <c r="BEP33" s="62"/>
      <c r="BEQ33" s="62"/>
      <c r="BER33" s="62"/>
      <c r="BES33" s="62"/>
      <c r="BET33" s="62"/>
      <c r="BEU33" s="62"/>
      <c r="BEV33" s="62"/>
      <c r="BEW33" s="62"/>
      <c r="BEX33" s="62"/>
      <c r="BEY33" s="62"/>
      <c r="BEZ33" s="62"/>
      <c r="BFA33" s="62"/>
      <c r="BFB33" s="62"/>
      <c r="BFC33" s="62"/>
      <c r="BFD33" s="62"/>
      <c r="BFE33" s="62"/>
      <c r="BFF33" s="62"/>
      <c r="BFG33" s="62"/>
      <c r="BFH33" s="62"/>
      <c r="BFI33" s="62"/>
      <c r="BFJ33" s="62"/>
      <c r="BFK33" s="62"/>
      <c r="BFL33" s="62"/>
      <c r="BFM33" s="62"/>
      <c r="BFN33" s="62"/>
      <c r="BFO33" s="62"/>
      <c r="BFP33" s="62"/>
      <c r="BFQ33" s="62"/>
      <c r="BFR33" s="62"/>
      <c r="BFS33" s="62"/>
      <c r="BFT33" s="62"/>
      <c r="BFU33" s="62"/>
      <c r="BFV33" s="62"/>
      <c r="BFW33" s="62"/>
      <c r="BFX33" s="62"/>
      <c r="BFY33" s="62"/>
      <c r="BFZ33" s="62"/>
      <c r="BGA33" s="62"/>
      <c r="BGB33" s="62"/>
      <c r="BGC33" s="62"/>
      <c r="BGD33" s="62"/>
      <c r="BGE33" s="62"/>
      <c r="BGF33" s="62"/>
      <c r="BGG33" s="62"/>
      <c r="BGH33" s="62"/>
      <c r="BGI33" s="62"/>
      <c r="BGJ33" s="62"/>
      <c r="BGK33" s="62"/>
      <c r="BGL33" s="62"/>
      <c r="BGM33" s="62"/>
      <c r="BGN33" s="62"/>
      <c r="BGO33" s="62"/>
      <c r="BGP33" s="62"/>
      <c r="BGQ33" s="62"/>
      <c r="BGR33" s="62"/>
      <c r="BGS33" s="62"/>
      <c r="BGT33" s="62"/>
      <c r="BGU33" s="62"/>
      <c r="BGV33" s="62"/>
      <c r="BGW33" s="62"/>
      <c r="BGX33" s="62"/>
      <c r="BGY33" s="62"/>
      <c r="BGZ33" s="62"/>
      <c r="BHA33" s="62"/>
      <c r="BHB33" s="62"/>
      <c r="BHC33" s="62"/>
      <c r="BHD33" s="62"/>
      <c r="BHE33" s="62"/>
      <c r="BHF33" s="62"/>
      <c r="BHG33" s="62"/>
      <c r="BHH33" s="62"/>
      <c r="BHI33" s="62"/>
      <c r="BHJ33" s="62"/>
      <c r="BHK33" s="62"/>
      <c r="BHL33" s="62"/>
      <c r="BHM33" s="62"/>
      <c r="BHN33" s="62"/>
      <c r="BHO33" s="62"/>
      <c r="BHP33" s="62"/>
      <c r="BHQ33" s="62"/>
      <c r="BHR33" s="62"/>
      <c r="BHS33" s="62"/>
      <c r="BHT33" s="62"/>
      <c r="BHU33" s="62"/>
      <c r="BHV33" s="62"/>
      <c r="BHW33" s="62"/>
      <c r="BHX33" s="62"/>
      <c r="BHY33" s="62"/>
      <c r="BHZ33" s="62"/>
      <c r="BIA33" s="62"/>
      <c r="BIB33" s="62"/>
      <c r="BIC33" s="62"/>
      <c r="BID33" s="62"/>
      <c r="BIE33" s="62"/>
      <c r="BIF33" s="62"/>
      <c r="BIG33" s="62"/>
      <c r="BIH33" s="62"/>
      <c r="BII33" s="62"/>
      <c r="BIJ33" s="62"/>
      <c r="BIK33" s="62"/>
      <c r="BIL33" s="62"/>
      <c r="BIM33" s="62"/>
      <c r="BIN33" s="62"/>
      <c r="BIO33" s="62"/>
      <c r="BIP33" s="62"/>
      <c r="BIQ33" s="62"/>
      <c r="BIR33" s="62"/>
      <c r="BIS33" s="62"/>
      <c r="BIT33" s="62"/>
      <c r="BIU33" s="62"/>
      <c r="BIV33" s="62"/>
      <c r="BIW33" s="62"/>
      <c r="BIX33" s="62"/>
      <c r="BIY33" s="62"/>
      <c r="BIZ33" s="62"/>
      <c r="BJA33" s="62"/>
      <c r="BJB33" s="62"/>
      <c r="BJC33" s="62"/>
      <c r="BJD33" s="62"/>
      <c r="BJE33" s="62"/>
      <c r="BJF33" s="62"/>
      <c r="BJG33" s="62"/>
      <c r="BJH33" s="62"/>
      <c r="BJI33" s="62"/>
      <c r="BJJ33" s="62"/>
      <c r="BJK33" s="62"/>
      <c r="BJL33" s="62"/>
      <c r="BJM33" s="62"/>
      <c r="BJN33" s="62"/>
      <c r="BJO33" s="62"/>
      <c r="BJP33" s="62"/>
      <c r="BJQ33" s="62"/>
      <c r="BJR33" s="62"/>
      <c r="BJS33" s="62"/>
      <c r="BJT33" s="62"/>
      <c r="BJU33" s="62"/>
      <c r="BJV33" s="62"/>
      <c r="BJW33" s="62"/>
      <c r="BJX33" s="62"/>
      <c r="BJY33" s="62"/>
      <c r="BJZ33" s="62"/>
      <c r="BKA33" s="62"/>
      <c r="BKB33" s="62"/>
      <c r="BKC33" s="62"/>
      <c r="BKD33" s="62"/>
      <c r="BKE33" s="62"/>
      <c r="BKF33" s="62"/>
      <c r="BKG33" s="62"/>
      <c r="BKH33" s="62"/>
      <c r="BKI33" s="62"/>
      <c r="BKJ33" s="62"/>
      <c r="BKK33" s="62"/>
      <c r="BKL33" s="62"/>
      <c r="BKM33" s="62"/>
      <c r="BKN33" s="62"/>
      <c r="BKO33" s="62"/>
      <c r="BKP33" s="62"/>
      <c r="BKQ33" s="62"/>
      <c r="BKR33" s="62"/>
      <c r="BKS33" s="62"/>
      <c r="BKT33" s="62"/>
      <c r="BKU33" s="62"/>
      <c r="BKV33" s="62"/>
      <c r="BKW33" s="62"/>
      <c r="BKX33" s="62"/>
      <c r="BKY33" s="62"/>
      <c r="BKZ33" s="62"/>
      <c r="BLA33" s="62"/>
      <c r="BLB33" s="62"/>
      <c r="BLC33" s="62"/>
      <c r="BLD33" s="62"/>
      <c r="BLE33" s="62"/>
      <c r="BLF33" s="62"/>
      <c r="BLG33" s="62"/>
      <c r="BLH33" s="62"/>
      <c r="BLI33" s="62"/>
      <c r="BLJ33" s="62"/>
      <c r="BLK33" s="62"/>
      <c r="BLL33" s="62"/>
      <c r="BLM33" s="62"/>
      <c r="BLN33" s="62"/>
      <c r="BLO33" s="62"/>
      <c r="BLP33" s="62"/>
      <c r="BLQ33" s="62"/>
      <c r="BLR33" s="62"/>
      <c r="BLS33" s="62"/>
      <c r="BLT33" s="62"/>
      <c r="BLU33" s="62"/>
      <c r="BLV33" s="62"/>
      <c r="BLW33" s="62"/>
      <c r="BLX33" s="62"/>
      <c r="BLY33" s="62"/>
      <c r="BLZ33" s="62"/>
      <c r="BMA33" s="62"/>
      <c r="BMB33" s="62"/>
      <c r="BMC33" s="62"/>
      <c r="BMD33" s="62"/>
      <c r="BME33" s="62"/>
      <c r="BMF33" s="62"/>
      <c r="BMG33" s="62"/>
      <c r="BMH33" s="62"/>
      <c r="BMI33" s="62"/>
      <c r="BMJ33" s="62"/>
      <c r="BMK33" s="62"/>
      <c r="BML33" s="62"/>
      <c r="BMM33" s="62"/>
      <c r="BMN33" s="62"/>
      <c r="BMO33" s="62"/>
      <c r="BMP33" s="62"/>
      <c r="BMQ33" s="62"/>
      <c r="BMR33" s="62"/>
      <c r="BMS33" s="62"/>
      <c r="BMT33" s="62"/>
      <c r="BMU33" s="62"/>
      <c r="BMV33" s="62"/>
      <c r="BMW33" s="62"/>
      <c r="BMX33" s="62"/>
      <c r="BMY33" s="62"/>
      <c r="BMZ33" s="62"/>
      <c r="BNA33" s="62"/>
      <c r="BNB33" s="62"/>
      <c r="BNC33" s="62"/>
      <c r="BND33" s="62"/>
      <c r="BNE33" s="62"/>
      <c r="BNF33" s="62"/>
      <c r="BNG33" s="62"/>
      <c r="BNH33" s="62"/>
      <c r="BNI33" s="62"/>
      <c r="BNJ33" s="62"/>
      <c r="BNK33" s="62"/>
      <c r="BNL33" s="62"/>
      <c r="BNM33" s="62"/>
      <c r="BNN33" s="62"/>
      <c r="BNO33" s="62"/>
      <c r="BNP33" s="62"/>
      <c r="BNQ33" s="62"/>
      <c r="BNR33" s="62"/>
      <c r="BNS33" s="62"/>
      <c r="BNT33" s="62"/>
      <c r="BNU33" s="62"/>
      <c r="BNV33" s="62"/>
      <c r="BNW33" s="62"/>
      <c r="BNX33" s="62"/>
      <c r="BNY33" s="62"/>
      <c r="BNZ33" s="62"/>
      <c r="BOA33" s="62"/>
      <c r="BOB33" s="62"/>
      <c r="BOC33" s="62"/>
      <c r="BOD33" s="62"/>
      <c r="BOE33" s="62"/>
      <c r="BOF33" s="62"/>
      <c r="BOG33" s="62"/>
      <c r="BOH33" s="62"/>
      <c r="BOI33" s="62"/>
      <c r="BOJ33" s="62"/>
      <c r="BOK33" s="62"/>
      <c r="BOL33" s="62"/>
      <c r="BOM33" s="62"/>
      <c r="BON33" s="62"/>
      <c r="BOO33" s="62"/>
      <c r="BOP33" s="62"/>
      <c r="BOQ33" s="62"/>
      <c r="BOR33" s="62"/>
      <c r="BOS33" s="62"/>
      <c r="BOT33" s="62"/>
      <c r="BOU33" s="62"/>
      <c r="BOV33" s="62"/>
      <c r="BOW33" s="62"/>
      <c r="BOX33" s="62"/>
      <c r="BOY33" s="62"/>
      <c r="BOZ33" s="62"/>
      <c r="BPA33" s="62"/>
      <c r="BPB33" s="62"/>
      <c r="BPC33" s="62"/>
      <c r="BPD33" s="62"/>
      <c r="BPE33" s="62"/>
      <c r="BPF33" s="62"/>
      <c r="BPG33" s="62"/>
      <c r="BPH33" s="62"/>
      <c r="BPI33" s="62"/>
      <c r="BPJ33" s="62"/>
      <c r="BPK33" s="62"/>
      <c r="BPL33" s="62"/>
      <c r="BPM33" s="62"/>
      <c r="BPN33" s="62"/>
      <c r="BPO33" s="62"/>
      <c r="BPP33" s="62"/>
      <c r="BPQ33" s="62"/>
      <c r="BPR33" s="62"/>
      <c r="BPS33" s="62"/>
      <c r="BPT33" s="62"/>
      <c r="BPU33" s="62"/>
      <c r="BPV33" s="62"/>
      <c r="BPW33" s="62"/>
      <c r="BPX33" s="62"/>
      <c r="BPY33" s="62"/>
      <c r="BPZ33" s="62"/>
      <c r="BQA33" s="62"/>
      <c r="BQB33" s="62"/>
      <c r="BQC33" s="62"/>
      <c r="BQD33" s="62"/>
      <c r="BQE33" s="62"/>
      <c r="BQF33" s="62"/>
      <c r="BQG33" s="62"/>
      <c r="BQH33" s="62"/>
      <c r="BQI33" s="62"/>
      <c r="BQJ33" s="62"/>
      <c r="BQK33" s="62"/>
      <c r="BQL33" s="62"/>
      <c r="BQM33" s="62"/>
      <c r="BQN33" s="62"/>
      <c r="BQO33" s="62"/>
      <c r="BQP33" s="62"/>
      <c r="BQQ33" s="62"/>
      <c r="BQR33" s="62"/>
      <c r="BQS33" s="62"/>
      <c r="BQT33" s="62"/>
      <c r="BQU33" s="62"/>
      <c r="BQV33" s="62"/>
      <c r="BQW33" s="62"/>
      <c r="BQX33" s="62"/>
      <c r="BQY33" s="62"/>
      <c r="BQZ33" s="62"/>
      <c r="BRA33" s="62"/>
      <c r="BRB33" s="62"/>
      <c r="BRC33" s="62"/>
      <c r="BRD33" s="62"/>
      <c r="BRE33" s="62"/>
      <c r="BRF33" s="62"/>
      <c r="BRG33" s="62"/>
      <c r="BRH33" s="62"/>
      <c r="BRI33" s="62"/>
      <c r="BRJ33" s="62"/>
      <c r="BRK33" s="62"/>
      <c r="BRL33" s="62"/>
      <c r="BRM33" s="62"/>
      <c r="BRN33" s="62"/>
      <c r="BRO33" s="62"/>
      <c r="BRP33" s="62"/>
      <c r="BRQ33" s="62"/>
      <c r="BRR33" s="62"/>
      <c r="BRS33" s="62"/>
      <c r="BRT33" s="62"/>
      <c r="BRU33" s="62"/>
      <c r="BRV33" s="62"/>
      <c r="BRW33" s="62"/>
      <c r="BRX33" s="62"/>
      <c r="BRY33" s="62"/>
      <c r="BRZ33" s="62"/>
      <c r="BSA33" s="62"/>
      <c r="BSB33" s="62"/>
      <c r="BSC33" s="62"/>
      <c r="BSD33" s="62"/>
      <c r="BSE33" s="62"/>
      <c r="BSF33" s="62"/>
      <c r="BSG33" s="62"/>
      <c r="BSH33" s="62"/>
      <c r="BSI33" s="62"/>
      <c r="BSJ33" s="62"/>
      <c r="BSK33" s="62"/>
      <c r="BSL33" s="62"/>
      <c r="BSM33" s="62"/>
      <c r="BSN33" s="62"/>
      <c r="BSO33" s="62"/>
      <c r="BSP33" s="62"/>
      <c r="BSQ33" s="62"/>
      <c r="BSR33" s="62"/>
      <c r="BSS33" s="62"/>
      <c r="BST33" s="62"/>
      <c r="BSU33" s="62"/>
      <c r="BSV33" s="62"/>
      <c r="BSW33" s="62"/>
      <c r="BSX33" s="62"/>
      <c r="BSY33" s="62"/>
      <c r="BSZ33" s="62"/>
      <c r="BTA33" s="62"/>
      <c r="BTB33" s="62"/>
      <c r="BTC33" s="62"/>
      <c r="BTD33" s="62"/>
      <c r="BTE33" s="62"/>
      <c r="BTF33" s="62"/>
      <c r="BTG33" s="62"/>
      <c r="BTH33" s="62"/>
      <c r="BTI33" s="62"/>
      <c r="BTJ33" s="62"/>
      <c r="BTK33" s="62"/>
      <c r="BTL33" s="62"/>
      <c r="BTM33" s="62"/>
      <c r="BTN33" s="62"/>
      <c r="BTO33" s="62"/>
      <c r="BTP33" s="62"/>
      <c r="BTQ33" s="62"/>
      <c r="BTR33" s="62"/>
      <c r="BTS33" s="62"/>
      <c r="BTT33" s="62"/>
      <c r="BTU33" s="62"/>
      <c r="BTV33" s="62"/>
      <c r="BTW33" s="62"/>
      <c r="BTX33" s="62"/>
      <c r="BTY33" s="62"/>
      <c r="BTZ33" s="62"/>
      <c r="BUA33" s="62"/>
      <c r="BUB33" s="62"/>
      <c r="BUC33" s="62"/>
      <c r="BUD33" s="62"/>
      <c r="BUE33" s="62"/>
      <c r="BUF33" s="62"/>
      <c r="BUG33" s="62"/>
      <c r="BUH33" s="62"/>
      <c r="BUI33" s="62"/>
      <c r="BUJ33" s="62"/>
      <c r="BUK33" s="62"/>
      <c r="BUL33" s="62"/>
      <c r="BUM33" s="62"/>
      <c r="BUN33" s="62"/>
      <c r="BUO33" s="62"/>
      <c r="BUP33" s="62"/>
      <c r="BUQ33" s="62"/>
      <c r="BUR33" s="62"/>
      <c r="BUS33" s="62"/>
      <c r="BUT33" s="62"/>
      <c r="BUU33" s="62"/>
      <c r="BUV33" s="62"/>
      <c r="BUW33" s="62"/>
      <c r="BUX33" s="62"/>
      <c r="BUY33" s="62"/>
      <c r="BUZ33" s="62"/>
      <c r="BVA33" s="62"/>
      <c r="BVB33" s="62"/>
      <c r="BVC33" s="62"/>
      <c r="BVD33" s="62"/>
      <c r="BVE33" s="62"/>
      <c r="BVF33" s="62"/>
      <c r="BVG33" s="62"/>
      <c r="BVH33" s="62"/>
      <c r="BVI33" s="62"/>
      <c r="BVJ33" s="62"/>
      <c r="BVK33" s="62"/>
      <c r="BVL33" s="62"/>
      <c r="BVM33" s="62"/>
      <c r="BVN33" s="62"/>
      <c r="BVO33" s="62"/>
      <c r="BVP33" s="62"/>
      <c r="BVQ33" s="62"/>
      <c r="BVR33" s="62"/>
      <c r="BVS33" s="62"/>
      <c r="BVT33" s="62"/>
      <c r="BVU33" s="62"/>
      <c r="BVV33" s="62"/>
      <c r="BVW33" s="62"/>
      <c r="BVX33" s="62"/>
      <c r="BVY33" s="62"/>
      <c r="BVZ33" s="62"/>
      <c r="BWA33" s="62"/>
      <c r="BWB33" s="62"/>
      <c r="BWC33" s="62"/>
      <c r="BWD33" s="62"/>
      <c r="BWE33" s="62"/>
      <c r="BWF33" s="62"/>
      <c r="BWG33" s="62"/>
      <c r="BWH33" s="62"/>
      <c r="BWI33" s="62"/>
      <c r="BWJ33" s="62"/>
      <c r="BWK33" s="62"/>
      <c r="BWL33" s="62"/>
      <c r="BWM33" s="62"/>
      <c r="BWN33" s="62"/>
      <c r="BWO33" s="62"/>
      <c r="BWP33" s="62"/>
      <c r="BWQ33" s="62"/>
      <c r="BWR33" s="62"/>
      <c r="BWS33" s="62"/>
      <c r="BWT33" s="62"/>
      <c r="BWU33" s="62"/>
      <c r="BWV33" s="62"/>
      <c r="BWW33" s="62"/>
      <c r="BWX33" s="62"/>
      <c r="BWY33" s="62"/>
      <c r="BWZ33" s="62"/>
      <c r="BXA33" s="62"/>
      <c r="BXB33" s="62"/>
      <c r="BXC33" s="62"/>
      <c r="BXD33" s="62"/>
      <c r="BXE33" s="62"/>
      <c r="BXF33" s="62"/>
      <c r="BXG33" s="62"/>
      <c r="BXH33" s="62"/>
      <c r="BXI33" s="62"/>
      <c r="BXJ33" s="62"/>
      <c r="BXK33" s="62"/>
      <c r="BXL33" s="62"/>
      <c r="BXM33" s="62"/>
      <c r="BXN33" s="62"/>
      <c r="BXO33" s="62"/>
      <c r="BXP33" s="62"/>
      <c r="BXQ33" s="62"/>
      <c r="BXR33" s="62"/>
      <c r="BXS33" s="62"/>
      <c r="BXT33" s="62"/>
      <c r="BXU33" s="62"/>
      <c r="BXV33" s="62"/>
      <c r="BXW33" s="62"/>
      <c r="BXX33" s="62"/>
      <c r="BXY33" s="62"/>
      <c r="BXZ33" s="62"/>
      <c r="BYA33" s="62"/>
      <c r="BYB33" s="62"/>
      <c r="BYC33" s="62"/>
      <c r="BYD33" s="62"/>
      <c r="BYE33" s="62"/>
      <c r="BYF33" s="62"/>
      <c r="BYG33" s="62"/>
      <c r="BYH33" s="62"/>
      <c r="BYI33" s="62"/>
      <c r="BYJ33" s="62"/>
      <c r="BYK33" s="62"/>
      <c r="BYL33" s="62"/>
      <c r="BYM33" s="62"/>
      <c r="BYN33" s="62"/>
      <c r="BYO33" s="62"/>
      <c r="BYP33" s="62"/>
      <c r="BYQ33" s="62"/>
      <c r="BYR33" s="62"/>
      <c r="BYS33" s="62"/>
      <c r="BYT33" s="62"/>
      <c r="BYU33" s="62"/>
      <c r="BYV33" s="62"/>
      <c r="BYW33" s="62"/>
      <c r="BYX33" s="62"/>
      <c r="BYY33" s="62"/>
      <c r="BYZ33" s="62"/>
      <c r="BZA33" s="62"/>
      <c r="BZB33" s="62"/>
      <c r="BZC33" s="62"/>
      <c r="BZD33" s="62"/>
      <c r="BZE33" s="62"/>
      <c r="BZF33" s="62"/>
      <c r="BZG33" s="62"/>
      <c r="BZH33" s="62"/>
      <c r="BZI33" s="62"/>
      <c r="BZJ33" s="62"/>
      <c r="BZK33" s="62"/>
      <c r="BZL33" s="62"/>
      <c r="BZM33" s="62"/>
      <c r="BZN33" s="62"/>
      <c r="BZO33" s="62"/>
      <c r="BZP33" s="62"/>
      <c r="BZQ33" s="62"/>
      <c r="BZR33" s="62"/>
      <c r="BZS33" s="62"/>
      <c r="BZT33" s="62"/>
      <c r="BZU33" s="62"/>
      <c r="BZV33" s="62"/>
      <c r="BZW33" s="62"/>
      <c r="BZX33" s="62"/>
      <c r="BZY33" s="62"/>
      <c r="BZZ33" s="62"/>
      <c r="CAA33" s="62"/>
      <c r="CAB33" s="62"/>
      <c r="CAC33" s="62"/>
      <c r="CAD33" s="62"/>
      <c r="CAE33" s="62"/>
      <c r="CAF33" s="62"/>
      <c r="CAG33" s="62"/>
      <c r="CAH33" s="62"/>
      <c r="CAI33" s="62"/>
      <c r="CAJ33" s="62"/>
      <c r="CAK33" s="62"/>
      <c r="CAL33" s="62"/>
      <c r="CAM33" s="62"/>
      <c r="CAN33" s="62"/>
      <c r="CAO33" s="62"/>
      <c r="CAP33" s="62"/>
      <c r="CAQ33" s="62"/>
      <c r="CAR33" s="62"/>
      <c r="CAS33" s="62"/>
      <c r="CAT33" s="62"/>
      <c r="CAU33" s="62"/>
      <c r="CAV33" s="62"/>
      <c r="CAW33" s="62"/>
      <c r="CAX33" s="62"/>
      <c r="CAY33" s="62"/>
      <c r="CAZ33" s="62"/>
      <c r="CBA33" s="62"/>
      <c r="CBB33" s="62"/>
      <c r="CBC33" s="62"/>
      <c r="CBD33" s="62"/>
      <c r="CBE33" s="62"/>
      <c r="CBF33" s="62"/>
      <c r="CBG33" s="62"/>
      <c r="CBH33" s="62"/>
      <c r="CBI33" s="62"/>
      <c r="CBJ33" s="62"/>
      <c r="CBK33" s="62"/>
      <c r="CBL33" s="62"/>
      <c r="CBM33" s="62"/>
      <c r="CBN33" s="62"/>
      <c r="CBO33" s="62"/>
      <c r="CBP33" s="62"/>
      <c r="CBQ33" s="62"/>
      <c r="CBR33" s="62"/>
      <c r="CBS33" s="62"/>
      <c r="CBT33" s="62"/>
      <c r="CBU33" s="62"/>
      <c r="CBV33" s="62"/>
      <c r="CBW33" s="62"/>
      <c r="CBX33" s="62"/>
      <c r="CBY33" s="62"/>
      <c r="CBZ33" s="62"/>
      <c r="CCA33" s="62"/>
      <c r="CCB33" s="62"/>
      <c r="CCC33" s="62"/>
      <c r="CCD33" s="62"/>
      <c r="CCE33" s="62"/>
      <c r="CCF33" s="62"/>
      <c r="CCG33" s="62"/>
      <c r="CCH33" s="62"/>
      <c r="CCI33" s="62"/>
      <c r="CCJ33" s="62"/>
      <c r="CCK33" s="62"/>
      <c r="CCL33" s="62"/>
      <c r="CCM33" s="62"/>
      <c r="CCN33" s="62"/>
      <c r="CCO33" s="62"/>
      <c r="CCP33" s="62"/>
      <c r="CCQ33" s="62"/>
      <c r="CCR33" s="62"/>
      <c r="CCS33" s="62"/>
      <c r="CCT33" s="62"/>
      <c r="CCU33" s="62"/>
      <c r="CCV33" s="62"/>
      <c r="CCW33" s="62"/>
      <c r="CCX33" s="62"/>
      <c r="CCY33" s="62"/>
      <c r="CCZ33" s="62"/>
      <c r="CDA33" s="62"/>
      <c r="CDB33" s="62"/>
      <c r="CDC33" s="62"/>
      <c r="CDD33" s="62"/>
      <c r="CDE33" s="62"/>
      <c r="CDF33" s="62"/>
      <c r="CDG33" s="62"/>
      <c r="CDH33" s="62"/>
      <c r="CDI33" s="62"/>
      <c r="CDJ33" s="62"/>
      <c r="CDK33" s="62"/>
      <c r="CDL33" s="62"/>
      <c r="CDM33" s="62"/>
      <c r="CDN33" s="62"/>
      <c r="CDO33" s="62"/>
      <c r="CDP33" s="62"/>
      <c r="CDQ33" s="62"/>
      <c r="CDR33" s="62"/>
      <c r="CDS33" s="62"/>
      <c r="CDT33" s="62"/>
      <c r="CDU33" s="62"/>
      <c r="CDV33" s="62"/>
      <c r="CDW33" s="62"/>
      <c r="CDX33" s="62"/>
      <c r="CDY33" s="62"/>
      <c r="CDZ33" s="62"/>
      <c r="CEA33" s="62"/>
      <c r="CEB33" s="62"/>
      <c r="CEC33" s="62"/>
      <c r="CED33" s="62"/>
      <c r="CEE33" s="62"/>
      <c r="CEF33" s="62"/>
      <c r="CEG33" s="62"/>
      <c r="CEH33" s="62"/>
      <c r="CEI33" s="62"/>
      <c r="CEJ33" s="62"/>
      <c r="CEK33" s="62"/>
      <c r="CEL33" s="62"/>
      <c r="CEM33" s="62"/>
      <c r="CEN33" s="62"/>
      <c r="CEO33" s="62"/>
      <c r="CEP33" s="62"/>
      <c r="CEQ33" s="62"/>
      <c r="CER33" s="62"/>
      <c r="CES33" s="62"/>
      <c r="CET33" s="62"/>
      <c r="CEU33" s="62"/>
      <c r="CEV33" s="62"/>
      <c r="CEW33" s="62"/>
      <c r="CEX33" s="62"/>
      <c r="CEY33" s="62"/>
      <c r="CEZ33" s="62"/>
      <c r="CFA33" s="62"/>
      <c r="CFB33" s="62"/>
      <c r="CFC33" s="62"/>
      <c r="CFD33" s="62"/>
      <c r="CFE33" s="62"/>
      <c r="CFF33" s="62"/>
      <c r="CFG33" s="62"/>
      <c r="CFH33" s="62"/>
      <c r="CFI33" s="62"/>
      <c r="CFJ33" s="62"/>
      <c r="CFK33" s="62"/>
      <c r="CFL33" s="62"/>
      <c r="CFM33" s="62"/>
      <c r="CFN33" s="62"/>
      <c r="CFO33" s="62"/>
      <c r="CFP33" s="62"/>
      <c r="CFQ33" s="62"/>
      <c r="CFR33" s="62"/>
      <c r="CFS33" s="62"/>
      <c r="CFT33" s="62"/>
      <c r="CFU33" s="62"/>
      <c r="CFV33" s="62"/>
      <c r="CFW33" s="62"/>
      <c r="CFX33" s="62"/>
      <c r="CFY33" s="62"/>
      <c r="CFZ33" s="62"/>
      <c r="CGA33" s="62"/>
      <c r="CGB33" s="62"/>
      <c r="CGC33" s="62"/>
      <c r="CGD33" s="62"/>
      <c r="CGE33" s="62"/>
      <c r="CGF33" s="62"/>
      <c r="CGG33" s="62"/>
      <c r="CGH33" s="62"/>
      <c r="CGI33" s="62"/>
      <c r="CGJ33" s="62"/>
      <c r="CGK33" s="62"/>
      <c r="CGL33" s="62"/>
      <c r="CGM33" s="62"/>
      <c r="CGN33" s="62"/>
      <c r="CGO33" s="62"/>
      <c r="CGP33" s="62"/>
      <c r="CGQ33" s="62"/>
      <c r="CGR33" s="62"/>
      <c r="CGS33" s="62"/>
      <c r="CGT33" s="62"/>
      <c r="CGU33" s="62"/>
      <c r="CGV33" s="62"/>
      <c r="CGW33" s="62"/>
      <c r="CGX33" s="62"/>
      <c r="CGY33" s="62"/>
      <c r="CGZ33" s="62"/>
      <c r="CHA33" s="62"/>
      <c r="CHB33" s="62"/>
      <c r="CHC33" s="62"/>
      <c r="CHD33" s="62"/>
      <c r="CHE33" s="62"/>
      <c r="CHF33" s="62"/>
      <c r="CHG33" s="62"/>
      <c r="CHH33" s="62"/>
      <c r="CHI33" s="62"/>
      <c r="CHJ33" s="62"/>
      <c r="CHK33" s="62"/>
      <c r="CHL33" s="62"/>
      <c r="CHM33" s="62"/>
      <c r="CHN33" s="62"/>
      <c r="CHO33" s="62"/>
      <c r="CHP33" s="62"/>
      <c r="CHQ33" s="62"/>
      <c r="CHR33" s="62"/>
      <c r="CHS33" s="62"/>
      <c r="CHT33" s="62"/>
      <c r="CHU33" s="62"/>
      <c r="CHV33" s="62"/>
      <c r="CHW33" s="62"/>
      <c r="CHX33" s="62"/>
      <c r="CHY33" s="62"/>
      <c r="CHZ33" s="62"/>
      <c r="CIA33" s="62"/>
      <c r="CIB33" s="62"/>
      <c r="CIC33" s="62"/>
      <c r="CID33" s="62"/>
      <c r="CIE33" s="62"/>
      <c r="CIF33" s="62"/>
      <c r="CIG33" s="62"/>
      <c r="CIH33" s="62"/>
      <c r="CII33" s="62"/>
      <c r="CIJ33" s="62"/>
      <c r="CIK33" s="62"/>
      <c r="CIL33" s="62"/>
      <c r="CIM33" s="62"/>
      <c r="CIN33" s="62"/>
      <c r="CIO33" s="62"/>
      <c r="CIP33" s="62"/>
      <c r="CIQ33" s="62"/>
      <c r="CIR33" s="62"/>
      <c r="CIS33" s="62"/>
      <c r="CIT33" s="62"/>
      <c r="CIU33" s="62"/>
      <c r="CIV33" s="62"/>
      <c r="CIW33" s="62"/>
      <c r="CIX33" s="62"/>
      <c r="CIY33" s="62"/>
      <c r="CIZ33" s="62"/>
      <c r="CJA33" s="62"/>
      <c r="CJB33" s="62"/>
      <c r="CJC33" s="62"/>
      <c r="CJD33" s="62"/>
      <c r="CJE33" s="62"/>
      <c r="CJF33" s="62"/>
      <c r="CJG33" s="62"/>
      <c r="CJH33" s="62"/>
      <c r="CJI33" s="62"/>
      <c r="CJJ33" s="62"/>
      <c r="CJK33" s="62"/>
      <c r="CJL33" s="62"/>
      <c r="CJM33" s="62"/>
      <c r="CJN33" s="62"/>
      <c r="CJO33" s="62"/>
      <c r="CJP33" s="62"/>
      <c r="CJQ33" s="62"/>
      <c r="CJR33" s="62"/>
      <c r="CJS33" s="62"/>
      <c r="CJT33" s="62"/>
      <c r="CJU33" s="62"/>
      <c r="CJV33" s="62"/>
      <c r="CJW33" s="62"/>
      <c r="CJX33" s="62"/>
      <c r="CJY33" s="62"/>
      <c r="CJZ33" s="62"/>
      <c r="CKA33" s="62"/>
      <c r="CKB33" s="62"/>
      <c r="CKC33" s="62"/>
      <c r="CKD33" s="62"/>
      <c r="CKE33" s="62"/>
      <c r="CKF33" s="62"/>
      <c r="CKG33" s="62"/>
      <c r="CKH33" s="62"/>
      <c r="CKI33" s="62"/>
      <c r="CKJ33" s="62"/>
      <c r="CKK33" s="62"/>
      <c r="CKL33" s="62"/>
      <c r="CKM33" s="62"/>
      <c r="CKN33" s="62"/>
      <c r="CKO33" s="62"/>
      <c r="CKP33" s="62"/>
      <c r="CKQ33" s="62"/>
      <c r="CKR33" s="62"/>
      <c r="CKS33" s="62"/>
      <c r="CKT33" s="62"/>
      <c r="CKU33" s="62"/>
      <c r="CKV33" s="62"/>
      <c r="CKW33" s="62"/>
      <c r="CKX33" s="62"/>
      <c r="CKY33" s="62"/>
      <c r="CKZ33" s="62"/>
      <c r="CLA33" s="62"/>
      <c r="CLB33" s="62"/>
      <c r="CLC33" s="62"/>
      <c r="CLD33" s="62"/>
      <c r="CLE33" s="62"/>
      <c r="CLF33" s="62"/>
      <c r="CLG33" s="62"/>
      <c r="CLH33" s="62"/>
      <c r="CLI33" s="62"/>
      <c r="CLJ33" s="62"/>
      <c r="CLK33" s="62"/>
      <c r="CLL33" s="62"/>
      <c r="CLM33" s="62"/>
      <c r="CLN33" s="62"/>
      <c r="CLO33" s="62"/>
      <c r="CLP33" s="62"/>
      <c r="CLQ33" s="62"/>
      <c r="CLR33" s="62"/>
      <c r="CLS33" s="62"/>
      <c r="CLT33" s="62"/>
      <c r="CLU33" s="62"/>
      <c r="CLV33" s="62"/>
      <c r="CLW33" s="62"/>
      <c r="CLX33" s="62"/>
      <c r="CLY33" s="62"/>
      <c r="CLZ33" s="62"/>
      <c r="CMA33" s="62"/>
      <c r="CMB33" s="62"/>
      <c r="CMC33" s="62"/>
      <c r="CMD33" s="62"/>
      <c r="CME33" s="62"/>
      <c r="CMF33" s="62"/>
      <c r="CMG33" s="62"/>
      <c r="CMH33" s="62"/>
      <c r="CMI33" s="62"/>
      <c r="CMJ33" s="62"/>
      <c r="CMK33" s="62"/>
      <c r="CML33" s="62"/>
      <c r="CMM33" s="62"/>
      <c r="CMN33" s="62"/>
      <c r="CMO33" s="62"/>
      <c r="CMP33" s="62"/>
      <c r="CMQ33" s="62"/>
      <c r="CMR33" s="62"/>
      <c r="CMS33" s="62"/>
      <c r="CMT33" s="62"/>
      <c r="CMU33" s="62"/>
      <c r="CMV33" s="62"/>
      <c r="CMW33" s="62"/>
      <c r="CMX33" s="62"/>
      <c r="CMY33" s="62"/>
      <c r="CMZ33" s="62"/>
      <c r="CNA33" s="62"/>
      <c r="CNB33" s="62"/>
      <c r="CNC33" s="62"/>
      <c r="CND33" s="62"/>
      <c r="CNE33" s="62"/>
      <c r="CNF33" s="62"/>
      <c r="CNG33" s="62"/>
      <c r="CNH33" s="62"/>
      <c r="CNI33" s="62"/>
      <c r="CNJ33" s="62"/>
      <c r="CNK33" s="62"/>
      <c r="CNL33" s="62"/>
      <c r="CNM33" s="62"/>
      <c r="CNN33" s="62"/>
      <c r="CNO33" s="62"/>
      <c r="CNP33" s="62"/>
      <c r="CNQ33" s="62"/>
      <c r="CNR33" s="62"/>
      <c r="CNS33" s="62"/>
      <c r="CNT33" s="62"/>
      <c r="CNU33" s="62"/>
      <c r="CNV33" s="62"/>
      <c r="CNW33" s="62"/>
      <c r="CNX33" s="62"/>
      <c r="CNY33" s="62"/>
      <c r="CNZ33" s="62"/>
      <c r="COA33" s="62"/>
      <c r="COB33" s="62"/>
      <c r="COC33" s="62"/>
      <c r="COD33" s="62"/>
      <c r="COE33" s="62"/>
      <c r="COF33" s="62"/>
      <c r="COG33" s="62"/>
      <c r="COH33" s="62"/>
      <c r="COI33" s="62"/>
      <c r="COJ33" s="62"/>
      <c r="COK33" s="62"/>
      <c r="COL33" s="62"/>
      <c r="COM33" s="62"/>
      <c r="CON33" s="62"/>
      <c r="COO33" s="62"/>
      <c r="COP33" s="62"/>
      <c r="COQ33" s="62"/>
      <c r="COR33" s="62"/>
      <c r="COS33" s="62"/>
      <c r="COT33" s="62"/>
      <c r="COU33" s="62"/>
      <c r="COV33" s="62"/>
      <c r="COW33" s="62"/>
      <c r="COX33" s="62"/>
      <c r="COY33" s="62"/>
      <c r="COZ33" s="62"/>
      <c r="CPA33" s="62"/>
      <c r="CPB33" s="62"/>
      <c r="CPC33" s="62"/>
      <c r="CPD33" s="62"/>
      <c r="CPE33" s="62"/>
      <c r="CPF33" s="62"/>
      <c r="CPG33" s="62"/>
      <c r="CPH33" s="62"/>
      <c r="CPI33" s="62"/>
      <c r="CPJ33" s="62"/>
      <c r="CPK33" s="62"/>
      <c r="CPL33" s="62"/>
      <c r="CPM33" s="62"/>
      <c r="CPN33" s="62"/>
      <c r="CPO33" s="62"/>
      <c r="CPP33" s="62"/>
      <c r="CPQ33" s="62"/>
      <c r="CPR33" s="62"/>
      <c r="CPS33" s="62"/>
      <c r="CPT33" s="62"/>
      <c r="CPU33" s="62"/>
      <c r="CPV33" s="62"/>
      <c r="CPW33" s="62"/>
      <c r="CPX33" s="62"/>
      <c r="CPY33" s="62"/>
      <c r="CPZ33" s="62"/>
      <c r="CQA33" s="62"/>
      <c r="CQB33" s="62"/>
      <c r="CQC33" s="62"/>
      <c r="CQD33" s="62"/>
      <c r="CQE33" s="62"/>
      <c r="CQF33" s="62"/>
      <c r="CQG33" s="62"/>
      <c r="CQH33" s="62"/>
      <c r="CQI33" s="62"/>
      <c r="CQJ33" s="62"/>
      <c r="CQK33" s="62"/>
      <c r="CQL33" s="62"/>
      <c r="CQM33" s="62"/>
      <c r="CQN33" s="62"/>
      <c r="CQO33" s="62"/>
      <c r="CQP33" s="62"/>
      <c r="CQQ33" s="62"/>
      <c r="CQR33" s="62"/>
      <c r="CQS33" s="62"/>
      <c r="CQT33" s="62"/>
      <c r="CQU33" s="62"/>
      <c r="CQV33" s="62"/>
      <c r="CQW33" s="62"/>
      <c r="CQX33" s="62"/>
      <c r="CQY33" s="62"/>
      <c r="CQZ33" s="62"/>
      <c r="CRA33" s="62"/>
      <c r="CRB33" s="62"/>
      <c r="CRC33" s="62"/>
      <c r="CRD33" s="62"/>
      <c r="CRE33" s="62"/>
      <c r="CRF33" s="62"/>
      <c r="CRG33" s="62"/>
      <c r="CRH33" s="62"/>
      <c r="CRI33" s="62"/>
      <c r="CRJ33" s="62"/>
      <c r="CRK33" s="62"/>
      <c r="CRL33" s="62"/>
      <c r="CRM33" s="62"/>
      <c r="CRN33" s="62"/>
      <c r="CRO33" s="62"/>
      <c r="CRP33" s="62"/>
      <c r="CRQ33" s="62"/>
      <c r="CRR33" s="62"/>
      <c r="CRS33" s="62"/>
      <c r="CRT33" s="62"/>
      <c r="CRU33" s="62"/>
      <c r="CRV33" s="62"/>
      <c r="CRW33" s="62"/>
      <c r="CRX33" s="62"/>
      <c r="CRY33" s="62"/>
      <c r="CRZ33" s="62"/>
      <c r="CSA33" s="62"/>
      <c r="CSB33" s="62"/>
      <c r="CSC33" s="62"/>
      <c r="CSD33" s="62"/>
      <c r="CSE33" s="62"/>
      <c r="CSF33" s="62"/>
      <c r="CSG33" s="62"/>
      <c r="CSH33" s="62"/>
      <c r="CSI33" s="62"/>
      <c r="CSJ33" s="62"/>
      <c r="CSK33" s="62"/>
      <c r="CSL33" s="62"/>
      <c r="CSM33" s="62"/>
      <c r="CSN33" s="62"/>
      <c r="CSO33" s="62"/>
      <c r="CSP33" s="62"/>
      <c r="CSQ33" s="62"/>
      <c r="CSR33" s="62"/>
      <c r="CSS33" s="62"/>
      <c r="CST33" s="62"/>
      <c r="CSU33" s="62"/>
      <c r="CSV33" s="62"/>
      <c r="CSW33" s="62"/>
      <c r="CSX33" s="62"/>
      <c r="CSY33" s="62"/>
      <c r="CSZ33" s="62"/>
      <c r="CTA33" s="62"/>
      <c r="CTB33" s="62"/>
      <c r="CTC33" s="62"/>
      <c r="CTD33" s="62"/>
      <c r="CTE33" s="62"/>
      <c r="CTF33" s="62"/>
      <c r="CTG33" s="62"/>
      <c r="CTH33" s="62"/>
      <c r="CTI33" s="62"/>
      <c r="CTJ33" s="62"/>
      <c r="CTK33" s="62"/>
      <c r="CTL33" s="62"/>
      <c r="CTM33" s="62"/>
      <c r="CTN33" s="62"/>
      <c r="CTO33" s="62"/>
      <c r="CTP33" s="62"/>
      <c r="CTQ33" s="62"/>
      <c r="CTR33" s="62"/>
      <c r="CTS33" s="62"/>
      <c r="CTT33" s="62"/>
      <c r="CTU33" s="62"/>
      <c r="CTV33" s="62"/>
      <c r="CTW33" s="62"/>
      <c r="CTX33" s="62"/>
      <c r="CTY33" s="62"/>
      <c r="CTZ33" s="62"/>
      <c r="CUA33" s="62"/>
      <c r="CUB33" s="62"/>
      <c r="CUC33" s="62"/>
      <c r="CUD33" s="62"/>
      <c r="CUE33" s="62"/>
      <c r="CUF33" s="62"/>
      <c r="CUG33" s="62"/>
      <c r="CUH33" s="62"/>
      <c r="CUI33" s="62"/>
      <c r="CUJ33" s="62"/>
      <c r="CUK33" s="62"/>
      <c r="CUL33" s="62"/>
      <c r="CUM33" s="62"/>
      <c r="CUN33" s="62"/>
      <c r="CUO33" s="62"/>
      <c r="CUP33" s="62"/>
      <c r="CUQ33" s="62"/>
      <c r="CUR33" s="62"/>
      <c r="CUS33" s="62"/>
      <c r="CUT33" s="62"/>
      <c r="CUU33" s="62"/>
      <c r="CUV33" s="62"/>
      <c r="CUW33" s="62"/>
      <c r="CUX33" s="62"/>
      <c r="CUY33" s="62"/>
      <c r="CUZ33" s="62"/>
      <c r="CVA33" s="62"/>
      <c r="CVB33" s="62"/>
      <c r="CVC33" s="62"/>
      <c r="CVD33" s="62"/>
      <c r="CVE33" s="62"/>
      <c r="CVF33" s="62"/>
      <c r="CVG33" s="62"/>
      <c r="CVH33" s="62"/>
      <c r="CVI33" s="62"/>
      <c r="CVJ33" s="62"/>
      <c r="CVK33" s="62"/>
      <c r="CVL33" s="62"/>
      <c r="CVM33" s="62"/>
      <c r="CVN33" s="62"/>
      <c r="CVO33" s="62"/>
      <c r="CVP33" s="62"/>
      <c r="CVQ33" s="62"/>
      <c r="CVR33" s="62"/>
      <c r="CVS33" s="62"/>
      <c r="CVT33" s="62"/>
      <c r="CVU33" s="62"/>
      <c r="CVV33" s="62"/>
      <c r="CVW33" s="62"/>
      <c r="CVX33" s="62"/>
      <c r="CVY33" s="62"/>
      <c r="CVZ33" s="62"/>
      <c r="CWA33" s="62"/>
      <c r="CWB33" s="62"/>
      <c r="CWC33" s="62"/>
      <c r="CWD33" s="62"/>
      <c r="CWE33" s="62"/>
      <c r="CWF33" s="62"/>
      <c r="CWG33" s="62"/>
      <c r="CWH33" s="62"/>
      <c r="CWI33" s="62"/>
      <c r="CWJ33" s="62"/>
      <c r="CWK33" s="62"/>
      <c r="CWL33" s="62"/>
      <c r="CWM33" s="62"/>
      <c r="CWN33" s="62"/>
      <c r="CWO33" s="62"/>
      <c r="CWP33" s="62"/>
      <c r="CWQ33" s="62"/>
      <c r="CWR33" s="62"/>
      <c r="CWS33" s="62"/>
      <c r="CWT33" s="62"/>
      <c r="CWU33" s="62"/>
      <c r="CWV33" s="62"/>
      <c r="CWW33" s="62"/>
      <c r="CWX33" s="62"/>
      <c r="CWY33" s="62"/>
      <c r="CWZ33" s="62"/>
      <c r="CXA33" s="62"/>
      <c r="CXB33" s="62"/>
      <c r="CXC33" s="62"/>
      <c r="CXD33" s="62"/>
      <c r="CXE33" s="62"/>
      <c r="CXF33" s="62"/>
      <c r="CXG33" s="62"/>
      <c r="CXH33" s="62"/>
      <c r="CXI33" s="62"/>
      <c r="CXJ33" s="62"/>
      <c r="CXK33" s="62"/>
      <c r="CXL33" s="62"/>
      <c r="CXM33" s="62"/>
      <c r="CXN33" s="62"/>
      <c r="CXO33" s="62"/>
      <c r="CXP33" s="62"/>
      <c r="CXQ33" s="62"/>
      <c r="CXR33" s="62"/>
      <c r="CXS33" s="62"/>
      <c r="CXT33" s="62"/>
      <c r="CXU33" s="62"/>
      <c r="CXV33" s="62"/>
      <c r="CXW33" s="62"/>
      <c r="CXX33" s="62"/>
      <c r="CXY33" s="62"/>
      <c r="CXZ33" s="62"/>
      <c r="CYA33" s="62"/>
      <c r="CYB33" s="62"/>
      <c r="CYC33" s="62"/>
      <c r="CYD33" s="62"/>
      <c r="CYE33" s="62"/>
      <c r="CYF33" s="62"/>
      <c r="CYG33" s="62"/>
      <c r="CYH33" s="62"/>
      <c r="CYI33" s="62"/>
      <c r="CYJ33" s="62"/>
      <c r="CYK33" s="62"/>
      <c r="CYL33" s="62"/>
      <c r="CYM33" s="62"/>
      <c r="CYN33" s="62"/>
      <c r="CYO33" s="62"/>
      <c r="CYP33" s="62"/>
      <c r="CYQ33" s="62"/>
      <c r="CYR33" s="62"/>
      <c r="CYS33" s="62"/>
      <c r="CYT33" s="62"/>
      <c r="CYU33" s="62"/>
      <c r="CYV33" s="62"/>
      <c r="CYW33" s="62"/>
      <c r="CYX33" s="62"/>
      <c r="CYY33" s="62"/>
      <c r="CYZ33" s="62"/>
      <c r="CZA33" s="62"/>
      <c r="CZB33" s="62"/>
      <c r="CZC33" s="62"/>
      <c r="CZD33" s="62"/>
      <c r="CZE33" s="62"/>
      <c r="CZF33" s="62"/>
      <c r="CZG33" s="62"/>
      <c r="CZH33" s="62"/>
      <c r="CZI33" s="62"/>
      <c r="CZJ33" s="62"/>
      <c r="CZK33" s="62"/>
      <c r="CZL33" s="62"/>
      <c r="CZM33" s="62"/>
      <c r="CZN33" s="62"/>
      <c r="CZO33" s="62"/>
      <c r="CZP33" s="62"/>
      <c r="CZQ33" s="62"/>
      <c r="CZR33" s="62"/>
      <c r="CZS33" s="62"/>
      <c r="CZT33" s="62"/>
      <c r="CZU33" s="62"/>
      <c r="CZV33" s="62"/>
      <c r="CZW33" s="62"/>
      <c r="CZX33" s="62"/>
      <c r="CZY33" s="62"/>
      <c r="CZZ33" s="62"/>
      <c r="DAA33" s="62"/>
      <c r="DAB33" s="62"/>
      <c r="DAC33" s="62"/>
      <c r="DAD33" s="62"/>
      <c r="DAE33" s="62"/>
      <c r="DAF33" s="62"/>
      <c r="DAG33" s="62"/>
      <c r="DAH33" s="62"/>
      <c r="DAI33" s="62"/>
      <c r="DAJ33" s="62"/>
      <c r="DAK33" s="62"/>
      <c r="DAL33" s="62"/>
      <c r="DAM33" s="62"/>
      <c r="DAN33" s="62"/>
      <c r="DAO33" s="62"/>
      <c r="DAP33" s="62"/>
      <c r="DAQ33" s="62"/>
      <c r="DAR33" s="62"/>
      <c r="DAS33" s="62"/>
      <c r="DAT33" s="62"/>
      <c r="DAU33" s="62"/>
      <c r="DAV33" s="62"/>
      <c r="DAW33" s="62"/>
      <c r="DAX33" s="62"/>
      <c r="DAY33" s="62"/>
      <c r="DAZ33" s="62"/>
      <c r="DBA33" s="62"/>
      <c r="DBB33" s="62"/>
      <c r="DBC33" s="62"/>
      <c r="DBD33" s="62"/>
      <c r="DBE33" s="62"/>
      <c r="DBF33" s="62"/>
      <c r="DBG33" s="62"/>
      <c r="DBH33" s="62"/>
      <c r="DBI33" s="62"/>
      <c r="DBJ33" s="62"/>
      <c r="DBK33" s="62"/>
      <c r="DBL33" s="62"/>
      <c r="DBM33" s="62"/>
      <c r="DBN33" s="62"/>
      <c r="DBO33" s="62"/>
      <c r="DBP33" s="62"/>
      <c r="DBQ33" s="62"/>
      <c r="DBR33" s="62"/>
      <c r="DBS33" s="62"/>
      <c r="DBT33" s="62"/>
      <c r="DBU33" s="62"/>
      <c r="DBV33" s="62"/>
      <c r="DBW33" s="62"/>
      <c r="DBX33" s="62"/>
      <c r="DBY33" s="62"/>
      <c r="DBZ33" s="62"/>
      <c r="DCA33" s="62"/>
      <c r="DCB33" s="62"/>
      <c r="DCC33" s="62"/>
      <c r="DCD33" s="62"/>
      <c r="DCE33" s="62"/>
      <c r="DCF33" s="62"/>
      <c r="DCG33" s="62"/>
      <c r="DCH33" s="62"/>
      <c r="DCI33" s="62"/>
      <c r="DCJ33" s="62"/>
      <c r="DCK33" s="62"/>
      <c r="DCL33" s="62"/>
      <c r="DCM33" s="62"/>
      <c r="DCN33" s="62"/>
      <c r="DCO33" s="62"/>
      <c r="DCP33" s="62"/>
      <c r="DCQ33" s="62"/>
      <c r="DCR33" s="62"/>
      <c r="DCS33" s="62"/>
      <c r="DCT33" s="62"/>
      <c r="DCU33" s="62"/>
      <c r="DCV33" s="62"/>
      <c r="DCW33" s="62"/>
      <c r="DCX33" s="62"/>
      <c r="DCY33" s="62"/>
      <c r="DCZ33" s="62"/>
      <c r="DDA33" s="62"/>
      <c r="DDB33" s="62"/>
      <c r="DDC33" s="62"/>
      <c r="DDD33" s="62"/>
      <c r="DDE33" s="62"/>
      <c r="DDF33" s="62"/>
      <c r="DDG33" s="62"/>
      <c r="DDH33" s="62"/>
      <c r="DDI33" s="62"/>
      <c r="DDJ33" s="62"/>
      <c r="DDK33" s="62"/>
      <c r="DDL33" s="62"/>
      <c r="DDM33" s="62"/>
      <c r="DDN33" s="62"/>
      <c r="DDO33" s="62"/>
      <c r="DDP33" s="62"/>
      <c r="DDQ33" s="62"/>
      <c r="DDR33" s="62"/>
      <c r="DDS33" s="62"/>
      <c r="DDT33" s="62"/>
      <c r="DDU33" s="62"/>
      <c r="DDV33" s="62"/>
      <c r="DDW33" s="62"/>
      <c r="DDX33" s="62"/>
      <c r="DDY33" s="62"/>
      <c r="DDZ33" s="62"/>
      <c r="DEA33" s="62"/>
      <c r="DEB33" s="62"/>
      <c r="DEC33" s="62"/>
      <c r="DED33" s="62"/>
      <c r="DEE33" s="62"/>
      <c r="DEF33" s="62"/>
      <c r="DEG33" s="62"/>
      <c r="DEH33" s="62"/>
      <c r="DEI33" s="62"/>
      <c r="DEJ33" s="62"/>
      <c r="DEK33" s="62"/>
      <c r="DEL33" s="62"/>
      <c r="DEM33" s="62"/>
      <c r="DEN33" s="62"/>
      <c r="DEO33" s="62"/>
      <c r="DEP33" s="62"/>
      <c r="DEQ33" s="62"/>
      <c r="DER33" s="62"/>
      <c r="DES33" s="62"/>
      <c r="DET33" s="62"/>
      <c r="DEU33" s="62"/>
      <c r="DEV33" s="62"/>
      <c r="DEW33" s="62"/>
      <c r="DEX33" s="62"/>
      <c r="DEY33" s="62"/>
      <c r="DEZ33" s="62"/>
      <c r="DFA33" s="62"/>
      <c r="DFB33" s="62"/>
      <c r="DFC33" s="62"/>
      <c r="DFD33" s="62"/>
      <c r="DFE33" s="62"/>
      <c r="DFF33" s="62"/>
      <c r="DFG33" s="62"/>
      <c r="DFH33" s="62"/>
      <c r="DFI33" s="62"/>
      <c r="DFJ33" s="62"/>
      <c r="DFK33" s="62"/>
      <c r="DFL33" s="62"/>
      <c r="DFM33" s="62"/>
      <c r="DFN33" s="62"/>
      <c r="DFO33" s="62"/>
      <c r="DFP33" s="62"/>
      <c r="DFQ33" s="62"/>
      <c r="DFR33" s="62"/>
      <c r="DFS33" s="62"/>
      <c r="DFT33" s="62"/>
      <c r="DFU33" s="62"/>
      <c r="DFV33" s="62"/>
      <c r="DFW33" s="62"/>
      <c r="DFX33" s="62"/>
      <c r="DFY33" s="62"/>
      <c r="DFZ33" s="62"/>
      <c r="DGA33" s="62"/>
      <c r="DGB33" s="62"/>
      <c r="DGC33" s="62"/>
      <c r="DGD33" s="62"/>
      <c r="DGE33" s="62"/>
      <c r="DGF33" s="62"/>
      <c r="DGG33" s="62"/>
      <c r="DGH33" s="62"/>
      <c r="DGI33" s="62"/>
      <c r="DGJ33" s="62"/>
      <c r="DGK33" s="62"/>
      <c r="DGL33" s="62"/>
      <c r="DGM33" s="62"/>
      <c r="DGN33" s="62"/>
      <c r="DGO33" s="62"/>
      <c r="DGP33" s="62"/>
      <c r="DGQ33" s="62"/>
      <c r="DGR33" s="62"/>
      <c r="DGS33" s="62"/>
      <c r="DGT33" s="62"/>
      <c r="DGU33" s="62"/>
      <c r="DGV33" s="62"/>
      <c r="DGW33" s="62"/>
      <c r="DGX33" s="62"/>
      <c r="DGY33" s="62"/>
      <c r="DGZ33" s="62"/>
      <c r="DHA33" s="62"/>
      <c r="DHB33" s="62"/>
      <c r="DHC33" s="62"/>
      <c r="DHD33" s="62"/>
      <c r="DHE33" s="62"/>
      <c r="DHF33" s="62"/>
      <c r="DHG33" s="62"/>
      <c r="DHH33" s="62"/>
      <c r="DHI33" s="62"/>
      <c r="DHJ33" s="62"/>
      <c r="DHK33" s="62"/>
      <c r="DHL33" s="62"/>
      <c r="DHM33" s="62"/>
      <c r="DHN33" s="62"/>
      <c r="DHO33" s="62"/>
      <c r="DHP33" s="62"/>
      <c r="DHQ33" s="62"/>
      <c r="DHR33" s="62"/>
      <c r="DHS33" s="62"/>
      <c r="DHT33" s="62"/>
      <c r="DHU33" s="62"/>
      <c r="DHV33" s="62"/>
      <c r="DHW33" s="62"/>
      <c r="DHX33" s="62"/>
      <c r="DHY33" s="62"/>
      <c r="DHZ33" s="62"/>
      <c r="DIA33" s="62"/>
      <c r="DIB33" s="62"/>
      <c r="DIC33" s="62"/>
      <c r="DID33" s="62"/>
      <c r="DIE33" s="62"/>
      <c r="DIF33" s="62"/>
      <c r="DIG33" s="62"/>
      <c r="DIH33" s="62"/>
      <c r="DII33" s="62"/>
      <c r="DIJ33" s="62"/>
      <c r="DIK33" s="62"/>
      <c r="DIL33" s="62"/>
      <c r="DIM33" s="62"/>
      <c r="DIN33" s="62"/>
      <c r="DIO33" s="62"/>
      <c r="DIP33" s="62"/>
      <c r="DIQ33" s="62"/>
      <c r="DIR33" s="62"/>
      <c r="DIS33" s="62"/>
      <c r="DIT33" s="62"/>
      <c r="DIU33" s="62"/>
      <c r="DIV33" s="62"/>
      <c r="DIW33" s="62"/>
      <c r="DIX33" s="62"/>
      <c r="DIY33" s="62"/>
      <c r="DIZ33" s="62"/>
      <c r="DJA33" s="62"/>
      <c r="DJB33" s="62"/>
      <c r="DJC33" s="62"/>
      <c r="DJD33" s="62"/>
      <c r="DJE33" s="62"/>
      <c r="DJF33" s="62"/>
      <c r="DJG33" s="62"/>
      <c r="DJH33" s="62"/>
      <c r="DJI33" s="62"/>
      <c r="DJJ33" s="62"/>
      <c r="DJK33" s="62"/>
      <c r="DJL33" s="62"/>
      <c r="DJM33" s="62"/>
      <c r="DJN33" s="62"/>
      <c r="DJO33" s="62"/>
      <c r="DJP33" s="62"/>
      <c r="DJQ33" s="62"/>
      <c r="DJR33" s="62"/>
      <c r="DJS33" s="62"/>
      <c r="DJT33" s="62"/>
      <c r="DJU33" s="62"/>
      <c r="DJV33" s="62"/>
      <c r="DJW33" s="62"/>
      <c r="DJX33" s="62"/>
      <c r="DJY33" s="62"/>
      <c r="DJZ33" s="62"/>
      <c r="DKA33" s="62"/>
      <c r="DKB33" s="62"/>
      <c r="DKC33" s="62"/>
      <c r="DKD33" s="62"/>
      <c r="DKE33" s="62"/>
      <c r="DKF33" s="62"/>
      <c r="DKG33" s="62"/>
      <c r="DKH33" s="62"/>
      <c r="DKI33" s="62"/>
      <c r="DKJ33" s="62"/>
      <c r="DKK33" s="62"/>
      <c r="DKL33" s="62"/>
      <c r="DKM33" s="62"/>
      <c r="DKN33" s="62"/>
      <c r="DKO33" s="62"/>
      <c r="DKP33" s="62"/>
      <c r="DKQ33" s="62"/>
      <c r="DKR33" s="62"/>
      <c r="DKS33" s="62"/>
      <c r="DKT33" s="62"/>
      <c r="DKU33" s="62"/>
      <c r="DKV33" s="62"/>
      <c r="DKW33" s="62"/>
      <c r="DKX33" s="62"/>
      <c r="DKY33" s="62"/>
      <c r="DKZ33" s="62"/>
      <c r="DLA33" s="62"/>
      <c r="DLB33" s="62"/>
      <c r="DLC33" s="62"/>
      <c r="DLD33" s="62"/>
      <c r="DLE33" s="62"/>
      <c r="DLF33" s="62"/>
      <c r="DLG33" s="62"/>
      <c r="DLH33" s="62"/>
      <c r="DLI33" s="62"/>
      <c r="DLJ33" s="62"/>
      <c r="DLK33" s="62"/>
      <c r="DLL33" s="62"/>
      <c r="DLM33" s="62"/>
      <c r="DLN33" s="62"/>
      <c r="DLO33" s="62"/>
      <c r="DLP33" s="62"/>
      <c r="DLQ33" s="62"/>
      <c r="DLR33" s="62"/>
      <c r="DLS33" s="62"/>
      <c r="DLT33" s="62"/>
      <c r="DLU33" s="62"/>
      <c r="DLV33" s="62"/>
      <c r="DLW33" s="62"/>
      <c r="DLX33" s="62"/>
      <c r="DLY33" s="62"/>
      <c r="DLZ33" s="62"/>
      <c r="DMA33" s="62"/>
      <c r="DMB33" s="62"/>
      <c r="DMC33" s="62"/>
      <c r="DMD33" s="62"/>
      <c r="DME33" s="62"/>
      <c r="DMF33" s="62"/>
      <c r="DMG33" s="62"/>
      <c r="DMH33" s="62"/>
      <c r="DMI33" s="62"/>
      <c r="DMJ33" s="62"/>
      <c r="DMK33" s="62"/>
      <c r="DML33" s="62"/>
      <c r="DMM33" s="62"/>
      <c r="DMN33" s="62"/>
      <c r="DMO33" s="62"/>
      <c r="DMP33" s="62"/>
      <c r="DMQ33" s="62"/>
      <c r="DMR33" s="62"/>
      <c r="DMS33" s="62"/>
      <c r="DMT33" s="62"/>
      <c r="DMU33" s="62"/>
      <c r="DMV33" s="62"/>
      <c r="DMW33" s="62"/>
      <c r="DMX33" s="62"/>
      <c r="DMY33" s="62"/>
      <c r="DMZ33" s="62"/>
      <c r="DNA33" s="62"/>
      <c r="DNB33" s="62"/>
      <c r="DNC33" s="62"/>
      <c r="DND33" s="62"/>
      <c r="DNE33" s="62"/>
      <c r="DNF33" s="62"/>
      <c r="DNG33" s="62"/>
      <c r="DNH33" s="62"/>
      <c r="DNI33" s="62"/>
      <c r="DNJ33" s="62"/>
      <c r="DNK33" s="62"/>
      <c r="DNL33" s="62"/>
      <c r="DNM33" s="62"/>
      <c r="DNN33" s="62"/>
      <c r="DNO33" s="62"/>
      <c r="DNP33" s="62"/>
      <c r="DNQ33" s="62"/>
      <c r="DNR33" s="62"/>
      <c r="DNS33" s="62"/>
      <c r="DNT33" s="62"/>
      <c r="DNU33" s="62"/>
      <c r="DNV33" s="62"/>
      <c r="DNW33" s="62"/>
      <c r="DNX33" s="62"/>
      <c r="DNY33" s="62"/>
      <c r="DNZ33" s="62"/>
      <c r="DOA33" s="62"/>
      <c r="DOB33" s="62"/>
      <c r="DOC33" s="62"/>
      <c r="DOD33" s="62"/>
      <c r="DOE33" s="62"/>
      <c r="DOF33" s="62"/>
      <c r="DOG33" s="62"/>
      <c r="DOH33" s="62"/>
      <c r="DOI33" s="62"/>
      <c r="DOJ33" s="62"/>
      <c r="DOK33" s="62"/>
      <c r="DOL33" s="62"/>
      <c r="DOM33" s="62"/>
      <c r="DON33" s="62"/>
      <c r="DOO33" s="62"/>
      <c r="DOP33" s="62"/>
      <c r="DOQ33" s="62"/>
      <c r="DOR33" s="62"/>
      <c r="DOS33" s="62"/>
      <c r="DOT33" s="62"/>
      <c r="DOU33" s="62"/>
      <c r="DOV33" s="62"/>
      <c r="DOW33" s="62"/>
      <c r="DOX33" s="62"/>
      <c r="DOY33" s="62"/>
      <c r="DOZ33" s="62"/>
      <c r="DPA33" s="62"/>
      <c r="DPB33" s="62"/>
      <c r="DPC33" s="62"/>
      <c r="DPD33" s="62"/>
      <c r="DPE33" s="62"/>
      <c r="DPF33" s="62"/>
      <c r="DPG33" s="62"/>
      <c r="DPH33" s="62"/>
      <c r="DPI33" s="62"/>
      <c r="DPJ33" s="62"/>
      <c r="DPK33" s="62"/>
      <c r="DPL33" s="62"/>
      <c r="DPM33" s="62"/>
      <c r="DPN33" s="62"/>
      <c r="DPO33" s="62"/>
      <c r="DPP33" s="62"/>
      <c r="DPQ33" s="62"/>
      <c r="DPR33" s="62"/>
      <c r="DPS33" s="62"/>
      <c r="DPT33" s="62"/>
      <c r="DPU33" s="62"/>
      <c r="DPV33" s="62"/>
      <c r="DPW33" s="62"/>
      <c r="DPX33" s="62"/>
      <c r="DPY33" s="62"/>
      <c r="DPZ33" s="62"/>
      <c r="DQA33" s="62"/>
      <c r="DQB33" s="62"/>
      <c r="DQC33" s="62"/>
      <c r="DQD33" s="62"/>
      <c r="DQE33" s="62"/>
      <c r="DQF33" s="62"/>
      <c r="DQG33" s="62"/>
      <c r="DQH33" s="62"/>
      <c r="DQI33" s="62"/>
      <c r="DQJ33" s="62"/>
      <c r="DQK33" s="62"/>
      <c r="DQL33" s="62"/>
      <c r="DQM33" s="62"/>
      <c r="DQN33" s="62"/>
      <c r="DQO33" s="62"/>
      <c r="DQP33" s="62"/>
      <c r="DQQ33" s="62"/>
      <c r="DQR33" s="62"/>
      <c r="DQS33" s="62"/>
      <c r="DQT33" s="62"/>
      <c r="DQU33" s="62"/>
      <c r="DQV33" s="62"/>
      <c r="DQW33" s="62"/>
      <c r="DQX33" s="62"/>
      <c r="DQY33" s="62"/>
      <c r="DQZ33" s="62"/>
      <c r="DRA33" s="62"/>
      <c r="DRB33" s="62"/>
      <c r="DRC33" s="62"/>
      <c r="DRD33" s="62"/>
      <c r="DRE33" s="62"/>
      <c r="DRF33" s="62"/>
      <c r="DRG33" s="62"/>
      <c r="DRH33" s="62"/>
      <c r="DRI33" s="62"/>
      <c r="DRJ33" s="62"/>
      <c r="DRK33" s="62"/>
      <c r="DRL33" s="62"/>
      <c r="DRM33" s="62"/>
      <c r="DRN33" s="62"/>
      <c r="DRO33" s="62"/>
      <c r="DRP33" s="62"/>
      <c r="DRQ33" s="62"/>
      <c r="DRR33" s="62"/>
      <c r="DRS33" s="62"/>
      <c r="DRT33" s="62"/>
      <c r="DRU33" s="62"/>
      <c r="DRV33" s="62"/>
      <c r="DRW33" s="62"/>
      <c r="DRX33" s="62"/>
      <c r="DRY33" s="62"/>
      <c r="DRZ33" s="62"/>
      <c r="DSA33" s="62"/>
      <c r="DSB33" s="62"/>
      <c r="DSC33" s="62"/>
      <c r="DSD33" s="62"/>
      <c r="DSE33" s="62"/>
      <c r="DSF33" s="62"/>
      <c r="DSG33" s="62"/>
      <c r="DSH33" s="62"/>
      <c r="DSI33" s="62"/>
      <c r="DSJ33" s="62"/>
      <c r="DSK33" s="62"/>
      <c r="DSL33" s="62"/>
      <c r="DSM33" s="62"/>
      <c r="DSN33" s="62"/>
      <c r="DSO33" s="62"/>
      <c r="DSP33" s="62"/>
      <c r="DSQ33" s="62"/>
      <c r="DSR33" s="62"/>
      <c r="DSS33" s="62"/>
      <c r="DST33" s="62"/>
      <c r="DSU33" s="62"/>
      <c r="DSV33" s="62"/>
      <c r="DSW33" s="62"/>
      <c r="DSX33" s="62"/>
      <c r="DSY33" s="62"/>
      <c r="DSZ33" s="62"/>
      <c r="DTA33" s="62"/>
      <c r="DTB33" s="62"/>
      <c r="DTC33" s="62"/>
      <c r="DTD33" s="62"/>
      <c r="DTE33" s="62"/>
      <c r="DTF33" s="62"/>
      <c r="DTG33" s="62"/>
      <c r="DTH33" s="62"/>
      <c r="DTI33" s="62"/>
      <c r="DTJ33" s="62"/>
      <c r="DTK33" s="62"/>
      <c r="DTL33" s="62"/>
      <c r="DTM33" s="62"/>
      <c r="DTN33" s="62"/>
      <c r="DTO33" s="62"/>
      <c r="DTP33" s="62"/>
      <c r="DTQ33" s="62"/>
      <c r="DTR33" s="62"/>
      <c r="DTS33" s="62"/>
      <c r="DTT33" s="62"/>
      <c r="DTU33" s="62"/>
      <c r="DTV33" s="62"/>
      <c r="DTW33" s="62"/>
      <c r="DTX33" s="62"/>
      <c r="DTY33" s="62"/>
      <c r="DTZ33" s="62"/>
      <c r="DUA33" s="62"/>
      <c r="DUB33" s="62"/>
      <c r="DUC33" s="62"/>
      <c r="DUD33" s="62"/>
      <c r="DUE33" s="62"/>
      <c r="DUF33" s="62"/>
      <c r="DUG33" s="62"/>
      <c r="DUH33" s="62"/>
      <c r="DUI33" s="62"/>
      <c r="DUJ33" s="62"/>
      <c r="DUK33" s="62"/>
      <c r="DUL33" s="62"/>
      <c r="DUM33" s="62"/>
      <c r="DUN33" s="62"/>
      <c r="DUO33" s="62"/>
      <c r="DUP33" s="62"/>
      <c r="DUQ33" s="62"/>
      <c r="DUR33" s="62"/>
      <c r="DUS33" s="62"/>
      <c r="DUT33" s="62"/>
      <c r="DUU33" s="62"/>
      <c r="DUV33" s="62"/>
      <c r="DUW33" s="62"/>
      <c r="DUX33" s="62"/>
      <c r="DUY33" s="62"/>
      <c r="DUZ33" s="62"/>
      <c r="DVA33" s="62"/>
      <c r="DVB33" s="62"/>
      <c r="DVC33" s="62"/>
      <c r="DVD33" s="62"/>
      <c r="DVE33" s="62"/>
      <c r="DVF33" s="62"/>
      <c r="DVG33" s="62"/>
      <c r="DVH33" s="62"/>
      <c r="DVI33" s="62"/>
      <c r="DVJ33" s="62"/>
      <c r="DVK33" s="62"/>
      <c r="DVL33" s="62"/>
      <c r="DVM33" s="62"/>
      <c r="DVN33" s="62"/>
      <c r="DVO33" s="62"/>
      <c r="DVP33" s="62"/>
      <c r="DVQ33" s="62"/>
      <c r="DVR33" s="62"/>
      <c r="DVS33" s="62"/>
      <c r="DVT33" s="62"/>
      <c r="DVU33" s="62"/>
      <c r="DVV33" s="62"/>
      <c r="DVW33" s="62"/>
      <c r="DVX33" s="62"/>
      <c r="DVY33" s="62"/>
      <c r="DVZ33" s="62"/>
      <c r="DWA33" s="62"/>
      <c r="DWB33" s="62"/>
      <c r="DWC33" s="62"/>
      <c r="DWD33" s="62"/>
      <c r="DWE33" s="62"/>
      <c r="DWF33" s="62"/>
      <c r="DWG33" s="62"/>
      <c r="DWH33" s="62"/>
      <c r="DWI33" s="62"/>
      <c r="DWJ33" s="62"/>
      <c r="DWK33" s="62"/>
      <c r="DWL33" s="62"/>
      <c r="DWM33" s="62"/>
      <c r="DWN33" s="62"/>
      <c r="DWO33" s="62"/>
      <c r="DWP33" s="62"/>
      <c r="DWQ33" s="62"/>
      <c r="DWR33" s="62"/>
      <c r="DWS33" s="62"/>
      <c r="DWT33" s="62"/>
      <c r="DWU33" s="62"/>
      <c r="DWV33" s="62"/>
      <c r="DWW33" s="62"/>
      <c r="DWX33" s="62"/>
      <c r="DWY33" s="62"/>
      <c r="DWZ33" s="62"/>
      <c r="DXA33" s="62"/>
      <c r="DXB33" s="62"/>
      <c r="DXC33" s="62"/>
      <c r="DXD33" s="62"/>
      <c r="DXE33" s="62"/>
      <c r="DXF33" s="62"/>
      <c r="DXG33" s="62"/>
      <c r="DXH33" s="62"/>
      <c r="DXI33" s="62"/>
      <c r="DXJ33" s="62"/>
      <c r="DXK33" s="62"/>
      <c r="DXL33" s="62"/>
      <c r="DXM33" s="62"/>
      <c r="DXN33" s="62"/>
      <c r="DXO33" s="62"/>
      <c r="DXP33" s="62"/>
      <c r="DXQ33" s="62"/>
      <c r="DXR33" s="62"/>
      <c r="DXS33" s="62"/>
      <c r="DXT33" s="62"/>
      <c r="DXU33" s="62"/>
      <c r="DXV33" s="62"/>
      <c r="DXW33" s="62"/>
      <c r="DXX33" s="62"/>
      <c r="DXY33" s="62"/>
      <c r="DXZ33" s="62"/>
      <c r="DYA33" s="62"/>
      <c r="DYB33" s="62"/>
      <c r="DYC33" s="62"/>
      <c r="DYD33" s="62"/>
      <c r="DYE33" s="62"/>
      <c r="DYF33" s="62"/>
      <c r="DYG33" s="62"/>
      <c r="DYH33" s="62"/>
      <c r="DYI33" s="62"/>
      <c r="DYJ33" s="62"/>
      <c r="DYK33" s="62"/>
      <c r="DYL33" s="62"/>
      <c r="DYM33" s="62"/>
      <c r="DYN33" s="62"/>
      <c r="DYO33" s="62"/>
      <c r="DYP33" s="62"/>
      <c r="DYQ33" s="62"/>
      <c r="DYR33" s="62"/>
      <c r="DYS33" s="62"/>
      <c r="DYT33" s="62"/>
      <c r="DYU33" s="62"/>
      <c r="DYV33" s="62"/>
      <c r="DYW33" s="62"/>
      <c r="DYX33" s="62"/>
      <c r="DYY33" s="62"/>
      <c r="DYZ33" s="62"/>
      <c r="DZA33" s="62"/>
      <c r="DZB33" s="62"/>
      <c r="DZC33" s="62"/>
      <c r="DZD33" s="62"/>
      <c r="DZE33" s="62"/>
      <c r="DZF33" s="62"/>
      <c r="DZG33" s="62"/>
      <c r="DZH33" s="62"/>
      <c r="DZI33" s="62"/>
      <c r="DZJ33" s="62"/>
      <c r="DZK33" s="62"/>
      <c r="DZL33" s="62"/>
      <c r="DZM33" s="62"/>
      <c r="DZN33" s="62"/>
      <c r="DZO33" s="62"/>
      <c r="DZP33" s="62"/>
      <c r="DZQ33" s="62"/>
      <c r="DZR33" s="62"/>
      <c r="DZS33" s="62"/>
      <c r="DZT33" s="62"/>
      <c r="DZU33" s="62"/>
      <c r="DZV33" s="62"/>
      <c r="DZW33" s="62"/>
      <c r="DZX33" s="62"/>
      <c r="DZY33" s="62"/>
      <c r="DZZ33" s="62"/>
      <c r="EAA33" s="62"/>
      <c r="EAB33" s="62"/>
      <c r="EAC33" s="62"/>
      <c r="EAD33" s="62"/>
      <c r="EAE33" s="62"/>
      <c r="EAF33" s="62"/>
      <c r="EAG33" s="62"/>
      <c r="EAH33" s="62"/>
      <c r="EAI33" s="62"/>
      <c r="EAJ33" s="62"/>
      <c r="EAK33" s="62"/>
      <c r="EAL33" s="62"/>
      <c r="EAM33" s="62"/>
      <c r="EAN33" s="62"/>
      <c r="EAO33" s="62"/>
      <c r="EAP33" s="62"/>
      <c r="EAQ33" s="62"/>
      <c r="EAR33" s="62"/>
      <c r="EAS33" s="62"/>
      <c r="EAT33" s="62"/>
      <c r="EAU33" s="62"/>
      <c r="EAV33" s="62"/>
      <c r="EAW33" s="62"/>
      <c r="EAX33" s="62"/>
      <c r="EAY33" s="62"/>
      <c r="EAZ33" s="62"/>
      <c r="EBA33" s="62"/>
      <c r="EBB33" s="62"/>
      <c r="EBC33" s="62"/>
      <c r="EBD33" s="62"/>
      <c r="EBE33" s="62"/>
      <c r="EBF33" s="62"/>
      <c r="EBG33" s="62"/>
      <c r="EBH33" s="62"/>
      <c r="EBI33" s="62"/>
      <c r="EBJ33" s="62"/>
      <c r="EBK33" s="62"/>
      <c r="EBL33" s="62"/>
      <c r="EBM33" s="62"/>
      <c r="EBN33" s="62"/>
      <c r="EBO33" s="62"/>
      <c r="EBP33" s="62"/>
      <c r="EBQ33" s="62"/>
      <c r="EBR33" s="62"/>
      <c r="EBS33" s="62"/>
      <c r="EBT33" s="62"/>
      <c r="EBU33" s="62"/>
      <c r="EBV33" s="62"/>
      <c r="EBW33" s="62"/>
      <c r="EBX33" s="62"/>
      <c r="EBY33" s="62"/>
      <c r="EBZ33" s="62"/>
      <c r="ECA33" s="62"/>
      <c r="ECB33" s="62"/>
      <c r="ECC33" s="62"/>
      <c r="ECD33" s="62"/>
      <c r="ECE33" s="62"/>
      <c r="ECF33" s="62"/>
      <c r="ECG33" s="62"/>
      <c r="ECH33" s="62"/>
      <c r="ECI33" s="62"/>
      <c r="ECJ33" s="62"/>
      <c r="ECK33" s="62"/>
      <c r="ECL33" s="62"/>
      <c r="ECM33" s="62"/>
      <c r="ECN33" s="62"/>
      <c r="ECO33" s="62"/>
      <c r="ECP33" s="62"/>
      <c r="ECQ33" s="62"/>
      <c r="ECR33" s="62"/>
      <c r="ECS33" s="62"/>
      <c r="ECT33" s="62"/>
      <c r="ECU33" s="62"/>
      <c r="ECV33" s="62"/>
      <c r="ECW33" s="62"/>
      <c r="ECX33" s="62"/>
      <c r="ECY33" s="62"/>
      <c r="ECZ33" s="62"/>
      <c r="EDA33" s="62"/>
      <c r="EDB33" s="62"/>
      <c r="EDC33" s="62"/>
      <c r="EDD33" s="62"/>
      <c r="EDE33" s="62"/>
      <c r="EDF33" s="62"/>
      <c r="EDG33" s="62"/>
      <c r="EDH33" s="62"/>
      <c r="EDI33" s="62"/>
      <c r="EDJ33" s="62"/>
      <c r="EDK33" s="62"/>
      <c r="EDL33" s="62"/>
      <c r="EDM33" s="62"/>
      <c r="EDN33" s="62"/>
      <c r="EDO33" s="62"/>
      <c r="EDP33" s="62"/>
      <c r="EDQ33" s="62"/>
      <c r="EDR33" s="62"/>
      <c r="EDS33" s="62"/>
      <c r="EDT33" s="62"/>
      <c r="EDU33" s="62"/>
      <c r="EDV33" s="62"/>
      <c r="EDW33" s="62"/>
      <c r="EDX33" s="62"/>
      <c r="EDY33" s="62"/>
      <c r="EDZ33" s="62"/>
      <c r="EEA33" s="62"/>
      <c r="EEB33" s="62"/>
      <c r="EEC33" s="62"/>
      <c r="EED33" s="62"/>
      <c r="EEE33" s="62"/>
      <c r="EEF33" s="62"/>
      <c r="EEG33" s="62"/>
      <c r="EEH33" s="62"/>
      <c r="EEI33" s="62"/>
      <c r="EEJ33" s="62"/>
      <c r="EEK33" s="62"/>
      <c r="EEL33" s="62"/>
      <c r="EEM33" s="62"/>
      <c r="EEN33" s="62"/>
      <c r="EEO33" s="62"/>
      <c r="EEP33" s="62"/>
      <c r="EEQ33" s="62"/>
      <c r="EER33" s="62"/>
      <c r="EES33" s="62"/>
      <c r="EET33" s="62"/>
      <c r="EEU33" s="62"/>
      <c r="EEV33" s="62"/>
      <c r="EEW33" s="62"/>
      <c r="EEX33" s="62"/>
      <c r="EEY33" s="62"/>
      <c r="EEZ33" s="62"/>
      <c r="EFA33" s="62"/>
      <c r="EFB33" s="62"/>
      <c r="EFC33" s="62"/>
      <c r="EFD33" s="62"/>
      <c r="EFE33" s="62"/>
      <c r="EFF33" s="62"/>
      <c r="EFG33" s="62"/>
      <c r="EFH33" s="62"/>
      <c r="EFI33" s="62"/>
      <c r="EFJ33" s="62"/>
      <c r="EFK33" s="62"/>
      <c r="EFL33" s="62"/>
      <c r="EFM33" s="62"/>
      <c r="EFN33" s="62"/>
      <c r="EFO33" s="62"/>
      <c r="EFP33" s="62"/>
      <c r="EFQ33" s="62"/>
      <c r="EFR33" s="62"/>
      <c r="EFS33" s="62"/>
      <c r="EFT33" s="62"/>
      <c r="EFU33" s="62"/>
      <c r="EFV33" s="62"/>
      <c r="EFW33" s="62"/>
      <c r="EFX33" s="62"/>
      <c r="EFY33" s="62"/>
      <c r="EFZ33" s="62"/>
      <c r="EGA33" s="62"/>
      <c r="EGB33" s="62"/>
      <c r="EGC33" s="62"/>
      <c r="EGD33" s="62"/>
      <c r="EGE33" s="62"/>
      <c r="EGF33" s="62"/>
      <c r="EGG33" s="62"/>
      <c r="EGH33" s="62"/>
      <c r="EGI33" s="62"/>
      <c r="EGJ33" s="62"/>
      <c r="EGK33" s="62"/>
      <c r="EGL33" s="62"/>
      <c r="EGM33" s="62"/>
      <c r="EGN33" s="62"/>
      <c r="EGO33" s="62"/>
      <c r="EGP33" s="62"/>
      <c r="EGQ33" s="62"/>
      <c r="EGR33" s="62"/>
      <c r="EGS33" s="62"/>
      <c r="EGT33" s="62"/>
      <c r="EGU33" s="62"/>
      <c r="EGV33" s="62"/>
      <c r="EGW33" s="62"/>
      <c r="EGX33" s="62"/>
      <c r="EGY33" s="62"/>
      <c r="EGZ33" s="62"/>
      <c r="EHA33" s="62"/>
      <c r="EHB33" s="62"/>
      <c r="EHC33" s="62"/>
      <c r="EHD33" s="62"/>
      <c r="EHE33" s="62"/>
      <c r="EHF33" s="62"/>
      <c r="EHG33" s="62"/>
      <c r="EHH33" s="62"/>
      <c r="EHI33" s="62"/>
      <c r="EHJ33" s="62"/>
      <c r="EHK33" s="62"/>
      <c r="EHL33" s="62"/>
      <c r="EHM33" s="62"/>
      <c r="EHN33" s="62"/>
      <c r="EHO33" s="62"/>
      <c r="EHP33" s="62"/>
      <c r="EHQ33" s="62"/>
      <c r="EHR33" s="62"/>
      <c r="EHS33" s="62"/>
      <c r="EHT33" s="62"/>
      <c r="EHU33" s="62"/>
      <c r="EHV33" s="62"/>
      <c r="EHW33" s="62"/>
      <c r="EHX33" s="62"/>
      <c r="EHY33" s="62"/>
      <c r="EHZ33" s="62"/>
      <c r="EIA33" s="62"/>
      <c r="EIB33" s="62"/>
      <c r="EIC33" s="62"/>
      <c r="EID33" s="62"/>
      <c r="EIE33" s="62"/>
      <c r="EIF33" s="62"/>
      <c r="EIG33" s="62"/>
      <c r="EIH33" s="62"/>
      <c r="EII33" s="62"/>
      <c r="EIJ33" s="62"/>
      <c r="EIK33" s="62"/>
      <c r="EIL33" s="62"/>
      <c r="EIM33" s="62"/>
      <c r="EIN33" s="62"/>
      <c r="EIO33" s="62"/>
      <c r="EIP33" s="62"/>
      <c r="EIQ33" s="62"/>
      <c r="EIR33" s="62"/>
      <c r="EIS33" s="62"/>
      <c r="EIT33" s="62"/>
      <c r="EIU33" s="62"/>
      <c r="EIV33" s="62"/>
      <c r="EIW33" s="62"/>
      <c r="EIX33" s="62"/>
      <c r="EIY33" s="62"/>
      <c r="EIZ33" s="62"/>
      <c r="EJA33" s="62"/>
      <c r="EJB33" s="62"/>
      <c r="EJC33" s="62"/>
      <c r="EJD33" s="62"/>
      <c r="EJE33" s="62"/>
      <c r="EJF33" s="62"/>
      <c r="EJG33" s="62"/>
      <c r="EJH33" s="62"/>
      <c r="EJI33" s="62"/>
      <c r="EJJ33" s="62"/>
      <c r="EJK33" s="62"/>
      <c r="EJL33" s="62"/>
      <c r="EJM33" s="62"/>
      <c r="EJN33" s="62"/>
      <c r="EJO33" s="62"/>
      <c r="EJP33" s="62"/>
      <c r="EJQ33" s="62"/>
      <c r="EJR33" s="62"/>
      <c r="EJS33" s="62"/>
      <c r="EJT33" s="62"/>
      <c r="EJU33" s="62"/>
      <c r="EJV33" s="62"/>
      <c r="EJW33" s="62"/>
      <c r="EJX33" s="62"/>
      <c r="EJY33" s="62"/>
      <c r="EJZ33" s="62"/>
      <c r="EKA33" s="62"/>
      <c r="EKB33" s="62"/>
      <c r="EKC33" s="62"/>
      <c r="EKD33" s="62"/>
      <c r="EKE33" s="62"/>
      <c r="EKF33" s="62"/>
      <c r="EKG33" s="62"/>
      <c r="EKH33" s="62"/>
      <c r="EKI33" s="62"/>
      <c r="EKJ33" s="62"/>
      <c r="EKK33" s="62"/>
      <c r="EKL33" s="62"/>
      <c r="EKM33" s="62"/>
      <c r="EKN33" s="62"/>
      <c r="EKO33" s="62"/>
      <c r="EKP33" s="62"/>
      <c r="EKQ33" s="62"/>
      <c r="EKR33" s="62"/>
      <c r="EKS33" s="62"/>
      <c r="EKT33" s="62"/>
      <c r="EKU33" s="62"/>
      <c r="EKV33" s="62"/>
      <c r="EKW33" s="62"/>
      <c r="EKX33" s="62"/>
      <c r="EKY33" s="62"/>
      <c r="EKZ33" s="62"/>
      <c r="ELA33" s="62"/>
      <c r="ELB33" s="62"/>
      <c r="ELC33" s="62"/>
      <c r="ELD33" s="62"/>
      <c r="ELE33" s="62"/>
      <c r="ELF33" s="62"/>
      <c r="ELG33" s="62"/>
      <c r="ELH33" s="62"/>
      <c r="ELI33" s="62"/>
      <c r="ELJ33" s="62"/>
      <c r="ELK33" s="62"/>
      <c r="ELL33" s="62"/>
      <c r="ELM33" s="62"/>
      <c r="ELN33" s="62"/>
      <c r="ELO33" s="62"/>
      <c r="ELP33" s="62"/>
      <c r="ELQ33" s="62"/>
      <c r="ELR33" s="62"/>
      <c r="ELS33" s="62"/>
      <c r="ELT33" s="62"/>
      <c r="ELU33" s="62"/>
      <c r="ELV33" s="62"/>
      <c r="ELW33" s="62"/>
      <c r="ELX33" s="62"/>
      <c r="ELY33" s="62"/>
      <c r="ELZ33" s="62"/>
      <c r="EMA33" s="62"/>
      <c r="EMB33" s="62"/>
      <c r="EMC33" s="62"/>
      <c r="EMD33" s="62"/>
      <c r="EME33" s="62"/>
      <c r="EMF33" s="62"/>
      <c r="EMG33" s="62"/>
      <c r="EMH33" s="62"/>
      <c r="EMI33" s="62"/>
      <c r="EMJ33" s="62"/>
      <c r="EMK33" s="62"/>
      <c r="EML33" s="62"/>
      <c r="EMM33" s="62"/>
      <c r="EMN33" s="62"/>
      <c r="EMO33" s="62"/>
      <c r="EMP33" s="62"/>
      <c r="EMQ33" s="62"/>
      <c r="EMR33" s="62"/>
      <c r="EMS33" s="62"/>
      <c r="EMT33" s="62"/>
      <c r="EMU33" s="62"/>
      <c r="EMV33" s="62"/>
      <c r="EMW33" s="62"/>
      <c r="EMX33" s="62"/>
      <c r="EMY33" s="62"/>
      <c r="EMZ33" s="62"/>
      <c r="ENA33" s="62"/>
      <c r="ENB33" s="62"/>
      <c r="ENC33" s="62"/>
      <c r="END33" s="62"/>
      <c r="ENE33" s="62"/>
      <c r="ENF33" s="62"/>
      <c r="ENG33" s="62"/>
      <c r="ENH33" s="62"/>
      <c r="ENI33" s="62"/>
      <c r="ENJ33" s="62"/>
      <c r="ENK33" s="62"/>
      <c r="ENL33" s="62"/>
      <c r="ENM33" s="62"/>
      <c r="ENN33" s="62"/>
      <c r="ENO33" s="62"/>
      <c r="ENP33" s="62"/>
      <c r="ENQ33" s="62"/>
      <c r="ENR33" s="62"/>
      <c r="ENS33" s="62"/>
      <c r="ENT33" s="62"/>
      <c r="ENU33" s="62"/>
      <c r="ENV33" s="62"/>
      <c r="ENW33" s="62"/>
      <c r="ENX33" s="62"/>
      <c r="ENY33" s="62"/>
      <c r="ENZ33" s="62"/>
      <c r="EOA33" s="62"/>
      <c r="EOB33" s="62"/>
      <c r="EOC33" s="62"/>
      <c r="EOD33" s="62"/>
      <c r="EOE33" s="62"/>
      <c r="EOF33" s="62"/>
      <c r="EOG33" s="62"/>
      <c r="EOH33" s="62"/>
      <c r="EOI33" s="62"/>
      <c r="EOJ33" s="62"/>
      <c r="EOK33" s="62"/>
      <c r="EOL33" s="62"/>
      <c r="EOM33" s="62"/>
      <c r="EON33" s="62"/>
      <c r="EOO33" s="62"/>
      <c r="EOP33" s="62"/>
      <c r="EOQ33" s="62"/>
      <c r="EOR33" s="62"/>
      <c r="EOS33" s="62"/>
      <c r="EOT33" s="62"/>
      <c r="EOU33" s="62"/>
      <c r="EOV33" s="62"/>
      <c r="EOW33" s="62"/>
      <c r="EOX33" s="62"/>
      <c r="EOY33" s="62"/>
      <c r="EOZ33" s="62"/>
      <c r="EPA33" s="62"/>
      <c r="EPB33" s="62"/>
      <c r="EPC33" s="62"/>
      <c r="EPD33" s="62"/>
      <c r="EPE33" s="62"/>
      <c r="EPF33" s="62"/>
      <c r="EPG33" s="62"/>
      <c r="EPH33" s="62"/>
      <c r="EPI33" s="62"/>
      <c r="EPJ33" s="62"/>
      <c r="EPK33" s="62"/>
      <c r="EPL33" s="62"/>
      <c r="EPM33" s="62"/>
      <c r="EPN33" s="62"/>
      <c r="EPO33" s="62"/>
      <c r="EPP33" s="62"/>
      <c r="EPQ33" s="62"/>
      <c r="EPR33" s="62"/>
      <c r="EPS33" s="62"/>
      <c r="EPT33" s="62"/>
      <c r="EPU33" s="62"/>
      <c r="EPV33" s="62"/>
      <c r="EPW33" s="62"/>
      <c r="EPX33" s="62"/>
      <c r="EPY33" s="62"/>
      <c r="EPZ33" s="62"/>
      <c r="EQA33" s="62"/>
      <c r="EQB33" s="62"/>
      <c r="EQC33" s="62"/>
      <c r="EQD33" s="62"/>
      <c r="EQE33" s="62"/>
      <c r="EQF33" s="62"/>
      <c r="EQG33" s="62"/>
      <c r="EQH33" s="62"/>
      <c r="EQI33" s="62"/>
      <c r="EQJ33" s="62"/>
      <c r="EQK33" s="62"/>
      <c r="EQL33" s="62"/>
      <c r="EQM33" s="62"/>
      <c r="EQN33" s="62"/>
      <c r="EQO33" s="62"/>
      <c r="EQP33" s="62"/>
      <c r="EQQ33" s="62"/>
      <c r="EQR33" s="62"/>
      <c r="EQS33" s="62"/>
      <c r="EQT33" s="62"/>
      <c r="EQU33" s="62"/>
      <c r="EQV33" s="62"/>
      <c r="EQW33" s="62"/>
      <c r="EQX33" s="62"/>
      <c r="EQY33" s="62"/>
      <c r="EQZ33" s="62"/>
      <c r="ERA33" s="62"/>
      <c r="ERB33" s="62"/>
      <c r="ERC33" s="62"/>
      <c r="ERD33" s="62"/>
      <c r="ERE33" s="62"/>
      <c r="ERF33" s="62"/>
      <c r="ERG33" s="62"/>
      <c r="ERH33" s="62"/>
      <c r="ERI33" s="62"/>
      <c r="ERJ33" s="62"/>
      <c r="ERK33" s="62"/>
      <c r="ERL33" s="62"/>
      <c r="ERM33" s="62"/>
      <c r="ERN33" s="62"/>
      <c r="ERO33" s="62"/>
      <c r="ERP33" s="62"/>
      <c r="ERQ33" s="62"/>
      <c r="ERR33" s="62"/>
      <c r="ERS33" s="62"/>
      <c r="ERT33" s="62"/>
      <c r="ERU33" s="62"/>
      <c r="ERV33" s="62"/>
      <c r="ERW33" s="62"/>
      <c r="ERX33" s="62"/>
      <c r="ERY33" s="62"/>
      <c r="ERZ33" s="62"/>
      <c r="ESA33" s="62"/>
      <c r="ESB33" s="62"/>
      <c r="ESC33" s="62"/>
      <c r="ESD33" s="62"/>
      <c r="ESE33" s="62"/>
      <c r="ESF33" s="62"/>
      <c r="ESG33" s="62"/>
      <c r="ESH33" s="62"/>
      <c r="ESI33" s="62"/>
      <c r="ESJ33" s="62"/>
      <c r="ESK33" s="62"/>
      <c r="ESL33" s="62"/>
      <c r="ESM33" s="62"/>
      <c r="ESN33" s="62"/>
      <c r="ESO33" s="62"/>
      <c r="ESP33" s="62"/>
      <c r="ESQ33" s="62"/>
      <c r="ESR33" s="62"/>
      <c r="ESS33" s="62"/>
      <c r="EST33" s="62"/>
      <c r="ESU33" s="62"/>
      <c r="ESV33" s="62"/>
      <c r="ESW33" s="62"/>
      <c r="ESX33" s="62"/>
      <c r="ESY33" s="62"/>
      <c r="ESZ33" s="62"/>
      <c r="ETA33" s="62"/>
      <c r="ETB33" s="62"/>
      <c r="ETC33" s="62"/>
      <c r="ETD33" s="62"/>
      <c r="ETE33" s="62"/>
      <c r="ETF33" s="62"/>
      <c r="ETG33" s="62"/>
      <c r="ETH33" s="62"/>
      <c r="ETI33" s="62"/>
      <c r="ETJ33" s="62"/>
      <c r="ETK33" s="62"/>
      <c r="ETL33" s="62"/>
      <c r="ETM33" s="62"/>
      <c r="ETN33" s="62"/>
      <c r="ETO33" s="62"/>
      <c r="ETP33" s="62"/>
      <c r="ETQ33" s="62"/>
      <c r="ETR33" s="62"/>
      <c r="ETS33" s="62"/>
      <c r="ETT33" s="62"/>
      <c r="ETU33" s="62"/>
      <c r="ETV33" s="62"/>
      <c r="ETW33" s="62"/>
      <c r="ETX33" s="62"/>
      <c r="ETY33" s="62"/>
      <c r="ETZ33" s="62"/>
      <c r="EUA33" s="62"/>
      <c r="EUB33" s="62"/>
      <c r="EUC33" s="62"/>
      <c r="EUD33" s="62"/>
      <c r="EUE33" s="62"/>
      <c r="EUF33" s="62"/>
      <c r="EUG33" s="62"/>
      <c r="EUH33" s="62"/>
      <c r="EUI33" s="62"/>
      <c r="EUJ33" s="62"/>
      <c r="EUK33" s="62"/>
      <c r="EUL33" s="62"/>
      <c r="EUM33" s="62"/>
      <c r="EUN33" s="62"/>
      <c r="EUO33" s="62"/>
      <c r="EUP33" s="62"/>
      <c r="EUQ33" s="62"/>
      <c r="EUR33" s="62"/>
      <c r="EUS33" s="62"/>
      <c r="EUT33" s="62"/>
      <c r="EUU33" s="62"/>
      <c r="EUV33" s="62"/>
      <c r="EUW33" s="62"/>
      <c r="EUX33" s="62"/>
      <c r="EUY33" s="62"/>
      <c r="EUZ33" s="62"/>
      <c r="EVA33" s="62"/>
      <c r="EVB33" s="62"/>
      <c r="EVC33" s="62"/>
      <c r="EVD33" s="62"/>
      <c r="EVE33" s="62"/>
      <c r="EVF33" s="62"/>
      <c r="EVG33" s="62"/>
      <c r="EVH33" s="62"/>
      <c r="EVI33" s="62"/>
      <c r="EVJ33" s="62"/>
      <c r="EVK33" s="62"/>
      <c r="EVL33" s="62"/>
      <c r="EVM33" s="62"/>
      <c r="EVN33" s="62"/>
      <c r="EVO33" s="62"/>
      <c r="EVP33" s="62"/>
      <c r="EVQ33" s="62"/>
      <c r="EVR33" s="62"/>
      <c r="EVS33" s="62"/>
      <c r="EVT33" s="62"/>
      <c r="EVU33" s="62"/>
      <c r="EVV33" s="62"/>
      <c r="EVW33" s="62"/>
      <c r="EVX33" s="62"/>
      <c r="EVY33" s="62"/>
      <c r="EVZ33" s="62"/>
      <c r="EWA33" s="62"/>
      <c r="EWB33" s="62"/>
      <c r="EWC33" s="62"/>
      <c r="EWD33" s="62"/>
      <c r="EWE33" s="62"/>
      <c r="EWF33" s="62"/>
      <c r="EWG33" s="62"/>
      <c r="EWH33" s="62"/>
      <c r="EWI33" s="62"/>
      <c r="EWJ33" s="62"/>
      <c r="EWK33" s="62"/>
      <c r="EWL33" s="62"/>
      <c r="EWM33" s="62"/>
      <c r="EWN33" s="62"/>
      <c r="EWO33" s="62"/>
      <c r="EWP33" s="62"/>
      <c r="EWQ33" s="62"/>
      <c r="EWR33" s="62"/>
      <c r="EWS33" s="62"/>
      <c r="EWT33" s="62"/>
      <c r="EWU33" s="62"/>
      <c r="EWV33" s="62"/>
      <c r="EWW33" s="62"/>
      <c r="EWX33" s="62"/>
      <c r="EWY33" s="62"/>
      <c r="EWZ33" s="62"/>
      <c r="EXA33" s="62"/>
      <c r="EXB33" s="62"/>
      <c r="EXC33" s="62"/>
      <c r="EXD33" s="62"/>
      <c r="EXE33" s="62"/>
      <c r="EXF33" s="62"/>
      <c r="EXG33" s="62"/>
      <c r="EXH33" s="62"/>
      <c r="EXI33" s="62"/>
      <c r="EXJ33" s="62"/>
      <c r="EXK33" s="62"/>
      <c r="EXL33" s="62"/>
      <c r="EXM33" s="62"/>
      <c r="EXN33" s="62"/>
      <c r="EXO33" s="62"/>
      <c r="EXP33" s="62"/>
      <c r="EXQ33" s="62"/>
      <c r="EXR33" s="62"/>
      <c r="EXS33" s="62"/>
      <c r="EXT33" s="62"/>
      <c r="EXU33" s="62"/>
      <c r="EXV33" s="62"/>
      <c r="EXW33" s="62"/>
      <c r="EXX33" s="62"/>
      <c r="EXY33" s="62"/>
      <c r="EXZ33" s="62"/>
      <c r="EYA33" s="62"/>
      <c r="EYB33" s="62"/>
      <c r="EYC33" s="62"/>
      <c r="EYD33" s="62"/>
      <c r="EYE33" s="62"/>
      <c r="EYF33" s="62"/>
      <c r="EYG33" s="62"/>
      <c r="EYH33" s="62"/>
      <c r="EYI33" s="62"/>
      <c r="EYJ33" s="62"/>
      <c r="EYK33" s="62"/>
      <c r="EYL33" s="62"/>
      <c r="EYM33" s="62"/>
      <c r="EYN33" s="62"/>
      <c r="EYO33" s="62"/>
      <c r="EYP33" s="62"/>
      <c r="EYQ33" s="62"/>
      <c r="EYR33" s="62"/>
      <c r="EYS33" s="62"/>
      <c r="EYT33" s="62"/>
      <c r="EYU33" s="62"/>
      <c r="EYV33" s="62"/>
      <c r="EYW33" s="62"/>
      <c r="EYX33" s="62"/>
      <c r="EYY33" s="62"/>
      <c r="EYZ33" s="62"/>
      <c r="EZA33" s="62"/>
      <c r="EZB33" s="62"/>
      <c r="EZC33" s="62"/>
      <c r="EZD33" s="62"/>
      <c r="EZE33" s="62"/>
      <c r="EZF33" s="62"/>
      <c r="EZG33" s="62"/>
      <c r="EZH33" s="62"/>
      <c r="EZI33" s="62"/>
      <c r="EZJ33" s="62"/>
      <c r="EZK33" s="62"/>
      <c r="EZL33" s="62"/>
      <c r="EZM33" s="62"/>
      <c r="EZN33" s="62"/>
      <c r="EZO33" s="62"/>
      <c r="EZP33" s="62"/>
      <c r="EZQ33" s="62"/>
      <c r="EZR33" s="62"/>
      <c r="EZS33" s="62"/>
      <c r="EZT33" s="62"/>
      <c r="EZU33" s="62"/>
      <c r="EZV33" s="62"/>
      <c r="EZW33" s="62"/>
      <c r="EZX33" s="62"/>
      <c r="EZY33" s="62"/>
      <c r="EZZ33" s="62"/>
      <c r="FAA33" s="62"/>
      <c r="FAB33" s="62"/>
      <c r="FAC33" s="62"/>
      <c r="FAD33" s="62"/>
      <c r="FAE33" s="62"/>
      <c r="FAF33" s="62"/>
      <c r="FAG33" s="62"/>
      <c r="FAH33" s="62"/>
      <c r="FAI33" s="62"/>
      <c r="FAJ33" s="62"/>
      <c r="FAK33" s="62"/>
      <c r="FAL33" s="62"/>
      <c r="FAM33" s="62"/>
      <c r="FAN33" s="62"/>
      <c r="FAO33" s="62"/>
      <c r="FAP33" s="62"/>
      <c r="FAQ33" s="62"/>
      <c r="FAR33" s="62"/>
      <c r="FAS33" s="62"/>
      <c r="FAT33" s="62"/>
      <c r="FAU33" s="62"/>
      <c r="FAV33" s="62"/>
      <c r="FAW33" s="62"/>
      <c r="FAX33" s="62"/>
      <c r="FAY33" s="62"/>
      <c r="FAZ33" s="62"/>
      <c r="FBA33" s="62"/>
      <c r="FBB33" s="62"/>
      <c r="FBC33" s="62"/>
      <c r="FBD33" s="62"/>
      <c r="FBE33" s="62"/>
      <c r="FBF33" s="62"/>
      <c r="FBG33" s="62"/>
      <c r="FBH33" s="62"/>
      <c r="FBI33" s="62"/>
      <c r="FBJ33" s="62"/>
      <c r="FBK33" s="62"/>
      <c r="FBL33" s="62"/>
      <c r="FBM33" s="62"/>
      <c r="FBN33" s="62"/>
      <c r="FBO33" s="62"/>
      <c r="FBP33" s="62"/>
      <c r="FBQ33" s="62"/>
      <c r="FBR33" s="62"/>
      <c r="FBS33" s="62"/>
      <c r="FBT33" s="62"/>
      <c r="FBU33" s="62"/>
      <c r="FBV33" s="62"/>
      <c r="FBW33" s="62"/>
      <c r="FBX33" s="62"/>
      <c r="FBY33" s="62"/>
      <c r="FBZ33" s="62"/>
      <c r="FCA33" s="62"/>
      <c r="FCB33" s="62"/>
      <c r="FCC33" s="62"/>
      <c r="FCD33" s="62"/>
      <c r="FCE33" s="62"/>
      <c r="FCF33" s="62"/>
      <c r="FCG33" s="62"/>
      <c r="FCH33" s="62"/>
      <c r="FCI33" s="62"/>
      <c r="FCJ33" s="62"/>
      <c r="FCK33" s="62"/>
      <c r="FCL33" s="62"/>
      <c r="FCM33" s="62"/>
      <c r="FCN33" s="62"/>
      <c r="FCO33" s="62"/>
      <c r="FCP33" s="62"/>
      <c r="FCQ33" s="62"/>
      <c r="FCR33" s="62"/>
      <c r="FCS33" s="62"/>
      <c r="FCT33" s="62"/>
      <c r="FCU33" s="62"/>
      <c r="FCV33" s="62"/>
      <c r="FCW33" s="62"/>
      <c r="FCX33" s="62"/>
      <c r="FCY33" s="62"/>
      <c r="FCZ33" s="62"/>
      <c r="FDA33" s="62"/>
      <c r="FDB33" s="62"/>
      <c r="FDC33" s="62"/>
      <c r="FDD33" s="62"/>
      <c r="FDE33" s="62"/>
      <c r="FDF33" s="62"/>
      <c r="FDG33" s="62"/>
      <c r="FDH33" s="62"/>
      <c r="FDI33" s="62"/>
      <c r="FDJ33" s="62"/>
      <c r="FDK33" s="62"/>
      <c r="FDL33" s="62"/>
      <c r="FDM33" s="62"/>
      <c r="FDN33" s="62"/>
      <c r="FDO33" s="62"/>
      <c r="FDP33" s="62"/>
      <c r="FDQ33" s="62"/>
      <c r="FDR33" s="62"/>
      <c r="FDS33" s="62"/>
      <c r="FDT33" s="62"/>
      <c r="FDU33" s="62"/>
      <c r="FDV33" s="62"/>
      <c r="FDW33" s="62"/>
      <c r="FDX33" s="62"/>
      <c r="FDY33" s="62"/>
      <c r="FDZ33" s="62"/>
      <c r="FEA33" s="62"/>
      <c r="FEB33" s="62"/>
      <c r="FEC33" s="62"/>
      <c r="FED33" s="62"/>
      <c r="FEE33" s="62"/>
      <c r="FEF33" s="62"/>
      <c r="FEG33" s="62"/>
      <c r="FEH33" s="62"/>
      <c r="FEI33" s="62"/>
      <c r="FEJ33" s="62"/>
      <c r="FEK33" s="62"/>
      <c r="FEL33" s="62"/>
      <c r="FEM33" s="62"/>
      <c r="FEN33" s="62"/>
      <c r="FEO33" s="62"/>
      <c r="FEP33" s="62"/>
      <c r="FEQ33" s="62"/>
      <c r="FER33" s="62"/>
      <c r="FES33" s="62"/>
      <c r="FET33" s="62"/>
      <c r="FEU33" s="62"/>
      <c r="FEV33" s="62"/>
      <c r="FEW33" s="62"/>
      <c r="FEX33" s="62"/>
      <c r="FEY33" s="62"/>
      <c r="FEZ33" s="62"/>
      <c r="FFA33" s="62"/>
      <c r="FFB33" s="62"/>
      <c r="FFC33" s="62"/>
      <c r="FFD33" s="62"/>
      <c r="FFE33" s="62"/>
      <c r="FFF33" s="62"/>
      <c r="FFG33" s="62"/>
      <c r="FFH33" s="62"/>
      <c r="FFI33" s="62"/>
      <c r="FFJ33" s="62"/>
      <c r="FFK33" s="62"/>
      <c r="FFL33" s="62"/>
      <c r="FFM33" s="62"/>
      <c r="FFN33" s="62"/>
      <c r="FFO33" s="62"/>
      <c r="FFP33" s="62"/>
      <c r="FFQ33" s="62"/>
      <c r="FFR33" s="62"/>
      <c r="FFS33" s="62"/>
      <c r="FFT33" s="62"/>
      <c r="FFU33" s="62"/>
      <c r="FFV33" s="62"/>
      <c r="FFW33" s="62"/>
      <c r="FFX33" s="62"/>
      <c r="FFY33" s="62"/>
      <c r="FFZ33" s="62"/>
      <c r="FGA33" s="62"/>
      <c r="FGB33" s="62"/>
      <c r="FGC33" s="62"/>
      <c r="FGD33" s="62"/>
      <c r="FGE33" s="62"/>
      <c r="FGF33" s="62"/>
      <c r="FGG33" s="62"/>
      <c r="FGH33" s="62"/>
      <c r="FGI33" s="62"/>
      <c r="FGJ33" s="62"/>
      <c r="FGK33" s="62"/>
      <c r="FGL33" s="62"/>
      <c r="FGM33" s="62"/>
      <c r="FGN33" s="62"/>
      <c r="FGO33" s="62"/>
      <c r="FGP33" s="62"/>
      <c r="FGQ33" s="62"/>
      <c r="FGR33" s="62"/>
      <c r="FGS33" s="62"/>
      <c r="FGT33" s="62"/>
      <c r="FGU33" s="62"/>
      <c r="FGV33" s="62"/>
      <c r="FGW33" s="62"/>
      <c r="FGX33" s="62"/>
      <c r="FGY33" s="62"/>
      <c r="FGZ33" s="62"/>
      <c r="FHA33" s="62"/>
      <c r="FHB33" s="62"/>
      <c r="FHC33" s="62"/>
      <c r="FHD33" s="62"/>
      <c r="FHE33" s="62"/>
      <c r="FHF33" s="62"/>
      <c r="FHG33" s="62"/>
      <c r="FHH33" s="62"/>
      <c r="FHI33" s="62"/>
      <c r="FHJ33" s="62"/>
      <c r="FHK33" s="62"/>
      <c r="FHL33" s="62"/>
      <c r="FHM33" s="62"/>
      <c r="FHN33" s="62"/>
      <c r="FHO33" s="62"/>
      <c r="FHP33" s="62"/>
      <c r="FHQ33" s="62"/>
      <c r="FHR33" s="62"/>
      <c r="FHS33" s="62"/>
      <c r="FHT33" s="62"/>
      <c r="FHU33" s="62"/>
      <c r="FHV33" s="62"/>
      <c r="FHW33" s="62"/>
      <c r="FHX33" s="62"/>
      <c r="FHY33" s="62"/>
      <c r="FHZ33" s="62"/>
      <c r="FIA33" s="62"/>
      <c r="FIB33" s="62"/>
      <c r="FIC33" s="62"/>
      <c r="FID33" s="62"/>
      <c r="FIE33" s="62"/>
      <c r="FIF33" s="62"/>
      <c r="FIG33" s="62"/>
      <c r="FIH33" s="62"/>
      <c r="FII33" s="62"/>
      <c r="FIJ33" s="62"/>
      <c r="FIK33" s="62"/>
      <c r="FIL33" s="62"/>
      <c r="FIM33" s="62"/>
      <c r="FIN33" s="62"/>
      <c r="FIO33" s="62"/>
      <c r="FIP33" s="62"/>
      <c r="FIQ33" s="62"/>
      <c r="FIR33" s="62"/>
      <c r="FIS33" s="62"/>
      <c r="FIT33" s="62"/>
      <c r="FIU33" s="62"/>
      <c r="FIV33" s="62"/>
      <c r="FIW33" s="62"/>
      <c r="FIX33" s="62"/>
      <c r="FIY33" s="62"/>
      <c r="FIZ33" s="62"/>
      <c r="FJA33" s="62"/>
      <c r="FJB33" s="62"/>
      <c r="FJC33" s="62"/>
      <c r="FJD33" s="62"/>
      <c r="FJE33" s="62"/>
      <c r="FJF33" s="62"/>
      <c r="FJG33" s="62"/>
      <c r="FJH33" s="62"/>
      <c r="FJI33" s="62"/>
      <c r="FJJ33" s="62"/>
      <c r="FJK33" s="62"/>
      <c r="FJL33" s="62"/>
      <c r="FJM33" s="62"/>
      <c r="FJN33" s="62"/>
      <c r="FJO33" s="62"/>
      <c r="FJP33" s="62"/>
      <c r="FJQ33" s="62"/>
      <c r="FJR33" s="62"/>
      <c r="FJS33" s="62"/>
      <c r="FJT33" s="62"/>
      <c r="FJU33" s="62"/>
      <c r="FJV33" s="62"/>
      <c r="FJW33" s="62"/>
      <c r="FJX33" s="62"/>
      <c r="FJY33" s="62"/>
      <c r="FJZ33" s="62"/>
      <c r="FKA33" s="62"/>
      <c r="FKB33" s="62"/>
      <c r="FKC33" s="62"/>
      <c r="FKD33" s="62"/>
      <c r="FKE33" s="62"/>
      <c r="FKF33" s="62"/>
      <c r="FKG33" s="62"/>
      <c r="FKH33" s="62"/>
      <c r="FKI33" s="62"/>
      <c r="FKJ33" s="62"/>
      <c r="FKK33" s="62"/>
      <c r="FKL33" s="62"/>
      <c r="FKM33" s="62"/>
      <c r="FKN33" s="62"/>
      <c r="FKO33" s="62"/>
      <c r="FKP33" s="62"/>
      <c r="FKQ33" s="62"/>
      <c r="FKR33" s="62"/>
      <c r="FKS33" s="62"/>
      <c r="FKT33" s="62"/>
      <c r="FKU33" s="62"/>
      <c r="FKV33" s="62"/>
      <c r="FKW33" s="62"/>
      <c r="FKX33" s="62"/>
      <c r="FKY33" s="62"/>
      <c r="FKZ33" s="62"/>
      <c r="FLA33" s="62"/>
      <c r="FLB33" s="62"/>
      <c r="FLC33" s="62"/>
      <c r="FLD33" s="62"/>
      <c r="FLE33" s="62"/>
      <c r="FLF33" s="62"/>
      <c r="FLG33" s="62"/>
      <c r="FLH33" s="62"/>
      <c r="FLI33" s="62"/>
      <c r="FLJ33" s="62"/>
      <c r="FLK33" s="62"/>
      <c r="FLL33" s="62"/>
      <c r="FLM33" s="62"/>
      <c r="FLN33" s="62"/>
      <c r="FLO33" s="62"/>
      <c r="FLP33" s="62"/>
      <c r="FLQ33" s="62"/>
      <c r="FLR33" s="62"/>
      <c r="FLS33" s="62"/>
      <c r="FLT33" s="62"/>
      <c r="FLU33" s="62"/>
      <c r="FLV33" s="62"/>
      <c r="FLW33" s="62"/>
      <c r="FLX33" s="62"/>
      <c r="FLY33" s="62"/>
      <c r="FLZ33" s="62"/>
      <c r="FMA33" s="62"/>
      <c r="FMB33" s="62"/>
      <c r="FMC33" s="62"/>
      <c r="FMD33" s="62"/>
      <c r="FME33" s="62"/>
      <c r="FMF33" s="62"/>
      <c r="FMG33" s="62"/>
      <c r="FMH33" s="62"/>
      <c r="FMI33" s="62"/>
      <c r="FMJ33" s="62"/>
      <c r="FMK33" s="62"/>
      <c r="FML33" s="62"/>
      <c r="FMM33" s="62"/>
      <c r="FMN33" s="62"/>
      <c r="FMO33" s="62"/>
      <c r="FMP33" s="62"/>
      <c r="FMQ33" s="62"/>
      <c r="FMR33" s="62"/>
      <c r="FMS33" s="62"/>
      <c r="FMT33" s="62"/>
      <c r="FMU33" s="62"/>
      <c r="FMV33" s="62"/>
      <c r="FMW33" s="62"/>
      <c r="FMX33" s="62"/>
      <c r="FMY33" s="62"/>
      <c r="FMZ33" s="62"/>
      <c r="FNA33" s="62"/>
      <c r="FNB33" s="62"/>
      <c r="FNC33" s="62"/>
      <c r="FND33" s="62"/>
      <c r="FNE33" s="62"/>
      <c r="FNF33" s="62"/>
      <c r="FNG33" s="62"/>
      <c r="FNH33" s="62"/>
      <c r="FNI33" s="62"/>
      <c r="FNJ33" s="62"/>
      <c r="FNK33" s="62"/>
      <c r="FNL33" s="62"/>
      <c r="FNM33" s="62"/>
      <c r="FNN33" s="62"/>
      <c r="FNO33" s="62"/>
      <c r="FNP33" s="62"/>
      <c r="FNQ33" s="62"/>
      <c r="FNR33" s="62"/>
      <c r="FNS33" s="62"/>
      <c r="FNT33" s="62"/>
      <c r="FNU33" s="62"/>
      <c r="FNV33" s="62"/>
      <c r="FNW33" s="62"/>
      <c r="FNX33" s="62"/>
      <c r="FNY33" s="62"/>
      <c r="FNZ33" s="62"/>
      <c r="FOA33" s="62"/>
      <c r="FOB33" s="62"/>
      <c r="FOC33" s="62"/>
      <c r="FOD33" s="62"/>
      <c r="FOE33" s="62"/>
      <c r="FOF33" s="62"/>
      <c r="FOG33" s="62"/>
      <c r="FOH33" s="62"/>
      <c r="FOI33" s="62"/>
      <c r="FOJ33" s="62"/>
      <c r="FOK33" s="62"/>
      <c r="FOL33" s="62"/>
      <c r="FOM33" s="62"/>
      <c r="FON33" s="62"/>
      <c r="FOO33" s="62"/>
      <c r="FOP33" s="62"/>
      <c r="FOQ33" s="62"/>
      <c r="FOR33" s="62"/>
      <c r="FOS33" s="62"/>
      <c r="FOT33" s="62"/>
      <c r="FOU33" s="62"/>
      <c r="FOV33" s="62"/>
      <c r="FOW33" s="62"/>
      <c r="FOX33" s="62"/>
      <c r="FOY33" s="62"/>
      <c r="FOZ33" s="62"/>
      <c r="FPA33" s="62"/>
      <c r="FPB33" s="62"/>
      <c r="FPC33" s="62"/>
      <c r="FPD33" s="62"/>
      <c r="FPE33" s="62"/>
      <c r="FPF33" s="62"/>
      <c r="FPG33" s="62"/>
      <c r="FPH33" s="62"/>
      <c r="FPI33" s="62"/>
      <c r="FPJ33" s="62"/>
      <c r="FPK33" s="62"/>
      <c r="FPL33" s="62"/>
      <c r="FPM33" s="62"/>
      <c r="FPN33" s="62"/>
      <c r="FPO33" s="62"/>
      <c r="FPP33" s="62"/>
      <c r="FPQ33" s="62"/>
      <c r="FPR33" s="62"/>
      <c r="FPS33" s="62"/>
      <c r="FPT33" s="62"/>
      <c r="FPU33" s="62"/>
      <c r="FPV33" s="62"/>
      <c r="FPW33" s="62"/>
      <c r="FPX33" s="62"/>
      <c r="FPY33" s="62"/>
      <c r="FPZ33" s="62"/>
      <c r="FQA33" s="62"/>
      <c r="FQB33" s="62"/>
      <c r="FQC33" s="62"/>
      <c r="FQD33" s="62"/>
      <c r="FQE33" s="62"/>
      <c r="FQF33" s="62"/>
      <c r="FQG33" s="62"/>
      <c r="FQH33" s="62"/>
      <c r="FQI33" s="62"/>
      <c r="FQJ33" s="62"/>
      <c r="FQK33" s="62"/>
      <c r="FQL33" s="62"/>
      <c r="FQM33" s="62"/>
      <c r="FQN33" s="62"/>
      <c r="FQO33" s="62"/>
      <c r="FQP33" s="62"/>
      <c r="FQQ33" s="62"/>
      <c r="FQR33" s="62"/>
      <c r="FQS33" s="62"/>
      <c r="FQT33" s="62"/>
      <c r="FQU33" s="62"/>
      <c r="FQV33" s="62"/>
      <c r="FQW33" s="62"/>
      <c r="FQX33" s="62"/>
      <c r="FQY33" s="62"/>
      <c r="FQZ33" s="62"/>
      <c r="FRA33" s="62"/>
      <c r="FRB33" s="62"/>
      <c r="FRC33" s="62"/>
      <c r="FRD33" s="62"/>
      <c r="FRE33" s="62"/>
      <c r="FRF33" s="62"/>
      <c r="FRG33" s="62"/>
      <c r="FRH33" s="62"/>
      <c r="FRI33" s="62"/>
      <c r="FRJ33" s="62"/>
      <c r="FRK33" s="62"/>
      <c r="FRL33" s="62"/>
      <c r="FRM33" s="62"/>
      <c r="FRN33" s="62"/>
      <c r="FRO33" s="62"/>
      <c r="FRP33" s="62"/>
      <c r="FRQ33" s="62"/>
      <c r="FRR33" s="62"/>
      <c r="FRS33" s="62"/>
      <c r="FRT33" s="62"/>
      <c r="FRU33" s="62"/>
      <c r="FRV33" s="62"/>
      <c r="FRW33" s="62"/>
      <c r="FRX33" s="62"/>
      <c r="FRY33" s="62"/>
      <c r="FRZ33" s="62"/>
      <c r="FSA33" s="62"/>
      <c r="FSB33" s="62"/>
      <c r="FSC33" s="62"/>
      <c r="FSD33" s="62"/>
      <c r="FSE33" s="62"/>
      <c r="FSF33" s="62"/>
      <c r="FSG33" s="62"/>
      <c r="FSH33" s="62"/>
      <c r="FSI33" s="62"/>
      <c r="FSJ33" s="62"/>
      <c r="FSK33" s="62"/>
      <c r="FSL33" s="62"/>
      <c r="FSM33" s="62"/>
      <c r="FSN33" s="62"/>
      <c r="FSO33" s="62"/>
      <c r="FSP33" s="62"/>
      <c r="FSQ33" s="62"/>
      <c r="FSR33" s="62"/>
      <c r="FSS33" s="62"/>
      <c r="FST33" s="62"/>
      <c r="FSU33" s="62"/>
      <c r="FSV33" s="62"/>
      <c r="FSW33" s="62"/>
      <c r="FSX33" s="62"/>
      <c r="FSY33" s="62"/>
      <c r="FSZ33" s="62"/>
      <c r="FTA33" s="62"/>
      <c r="FTB33" s="62"/>
      <c r="FTC33" s="62"/>
      <c r="FTD33" s="62"/>
      <c r="FTE33" s="62"/>
      <c r="FTF33" s="62"/>
      <c r="FTG33" s="62"/>
      <c r="FTH33" s="62"/>
      <c r="FTI33" s="62"/>
      <c r="FTJ33" s="62"/>
      <c r="FTK33" s="62"/>
      <c r="FTL33" s="62"/>
      <c r="FTM33" s="62"/>
      <c r="FTN33" s="62"/>
      <c r="FTO33" s="62"/>
      <c r="FTP33" s="62"/>
      <c r="FTQ33" s="62"/>
      <c r="FTR33" s="62"/>
      <c r="FTS33" s="62"/>
      <c r="FTT33" s="62"/>
      <c r="FTU33" s="62"/>
      <c r="FTV33" s="62"/>
      <c r="FTW33" s="62"/>
      <c r="FTX33" s="62"/>
      <c r="FTY33" s="62"/>
      <c r="FTZ33" s="62"/>
      <c r="FUA33" s="62"/>
      <c r="FUB33" s="62"/>
      <c r="FUC33" s="62"/>
      <c r="FUD33" s="62"/>
      <c r="FUE33" s="62"/>
      <c r="FUF33" s="62"/>
      <c r="FUG33" s="62"/>
      <c r="FUH33" s="62"/>
      <c r="FUI33" s="62"/>
      <c r="FUJ33" s="62"/>
      <c r="FUK33" s="62"/>
      <c r="FUL33" s="62"/>
      <c r="FUM33" s="62"/>
      <c r="FUN33" s="62"/>
      <c r="FUO33" s="62"/>
      <c r="FUP33" s="62"/>
      <c r="FUQ33" s="62"/>
      <c r="FUR33" s="62"/>
      <c r="FUS33" s="62"/>
      <c r="FUT33" s="62"/>
      <c r="FUU33" s="62"/>
      <c r="FUV33" s="62"/>
      <c r="FUW33" s="62"/>
      <c r="FUX33" s="62"/>
      <c r="FUY33" s="62"/>
      <c r="FUZ33" s="62"/>
      <c r="FVA33" s="62"/>
      <c r="FVB33" s="62"/>
      <c r="FVC33" s="62"/>
      <c r="FVD33" s="62"/>
      <c r="FVE33" s="62"/>
      <c r="FVF33" s="62"/>
      <c r="FVG33" s="62"/>
      <c r="FVH33" s="62"/>
      <c r="FVI33" s="62"/>
      <c r="FVJ33" s="62"/>
      <c r="FVK33" s="62"/>
      <c r="FVL33" s="62"/>
      <c r="FVM33" s="62"/>
      <c r="FVN33" s="62"/>
      <c r="FVO33" s="62"/>
      <c r="FVP33" s="62"/>
      <c r="FVQ33" s="62"/>
      <c r="FVR33" s="62"/>
      <c r="FVS33" s="62"/>
      <c r="FVT33" s="62"/>
      <c r="FVU33" s="62"/>
      <c r="FVV33" s="62"/>
      <c r="FVW33" s="62"/>
      <c r="FVX33" s="62"/>
      <c r="FVY33" s="62"/>
      <c r="FVZ33" s="62"/>
      <c r="FWA33" s="62"/>
      <c r="FWB33" s="62"/>
      <c r="FWC33" s="62"/>
      <c r="FWD33" s="62"/>
      <c r="FWE33" s="62"/>
      <c r="FWF33" s="62"/>
      <c r="FWG33" s="62"/>
      <c r="FWH33" s="62"/>
      <c r="FWI33" s="62"/>
      <c r="FWJ33" s="62"/>
      <c r="FWK33" s="62"/>
      <c r="FWL33" s="62"/>
      <c r="FWM33" s="62"/>
      <c r="FWN33" s="62"/>
      <c r="FWO33" s="62"/>
      <c r="FWP33" s="62"/>
      <c r="FWQ33" s="62"/>
      <c r="FWR33" s="62"/>
      <c r="FWS33" s="62"/>
      <c r="FWT33" s="62"/>
      <c r="FWU33" s="62"/>
      <c r="FWV33" s="62"/>
      <c r="FWW33" s="62"/>
      <c r="FWX33" s="62"/>
      <c r="FWY33" s="62"/>
      <c r="FWZ33" s="62"/>
      <c r="FXA33" s="62"/>
      <c r="FXB33" s="62"/>
      <c r="FXC33" s="62"/>
      <c r="FXD33" s="62"/>
      <c r="FXE33" s="62"/>
      <c r="FXF33" s="62"/>
      <c r="FXG33" s="62"/>
      <c r="FXH33" s="62"/>
      <c r="FXI33" s="62"/>
      <c r="FXJ33" s="62"/>
      <c r="FXK33" s="62"/>
      <c r="FXL33" s="62"/>
      <c r="FXM33" s="62"/>
      <c r="FXN33" s="62"/>
      <c r="FXO33" s="62"/>
      <c r="FXP33" s="62"/>
      <c r="FXQ33" s="62"/>
      <c r="FXR33" s="62"/>
      <c r="FXS33" s="62"/>
      <c r="FXT33" s="62"/>
      <c r="FXU33" s="62"/>
      <c r="FXV33" s="62"/>
      <c r="FXW33" s="62"/>
      <c r="FXX33" s="62"/>
      <c r="FXY33" s="62"/>
      <c r="FXZ33" s="62"/>
      <c r="FYA33" s="62"/>
      <c r="FYB33" s="62"/>
      <c r="FYC33" s="62"/>
      <c r="FYD33" s="62"/>
      <c r="FYE33" s="62"/>
      <c r="FYF33" s="62"/>
      <c r="FYG33" s="62"/>
      <c r="FYH33" s="62"/>
      <c r="FYI33" s="62"/>
      <c r="FYJ33" s="62"/>
      <c r="FYK33" s="62"/>
      <c r="FYL33" s="62"/>
      <c r="FYM33" s="62"/>
      <c r="FYN33" s="62"/>
      <c r="FYO33" s="62"/>
      <c r="FYP33" s="62"/>
      <c r="FYQ33" s="62"/>
      <c r="FYR33" s="62"/>
      <c r="FYS33" s="62"/>
      <c r="FYT33" s="62"/>
      <c r="FYU33" s="62"/>
      <c r="FYV33" s="62"/>
      <c r="FYW33" s="62"/>
      <c r="FYX33" s="62"/>
      <c r="FYY33" s="62"/>
      <c r="FYZ33" s="62"/>
      <c r="FZA33" s="62"/>
      <c r="FZB33" s="62"/>
      <c r="FZC33" s="62"/>
      <c r="FZD33" s="62"/>
      <c r="FZE33" s="62"/>
      <c r="FZF33" s="62"/>
      <c r="FZG33" s="62"/>
      <c r="FZH33" s="62"/>
      <c r="FZI33" s="62"/>
      <c r="FZJ33" s="62"/>
      <c r="FZK33" s="62"/>
      <c r="FZL33" s="62"/>
      <c r="FZM33" s="62"/>
      <c r="FZN33" s="62"/>
      <c r="FZO33" s="62"/>
      <c r="FZP33" s="62"/>
      <c r="FZQ33" s="62"/>
      <c r="FZR33" s="62"/>
      <c r="FZS33" s="62"/>
      <c r="FZT33" s="62"/>
      <c r="FZU33" s="62"/>
      <c r="FZV33" s="62"/>
      <c r="FZW33" s="62"/>
      <c r="FZX33" s="62"/>
      <c r="FZY33" s="62"/>
      <c r="FZZ33" s="62"/>
      <c r="GAA33" s="62"/>
      <c r="GAB33" s="62"/>
      <c r="GAC33" s="62"/>
      <c r="GAD33" s="62"/>
      <c r="GAE33" s="62"/>
      <c r="GAF33" s="62"/>
      <c r="GAG33" s="62"/>
      <c r="GAH33" s="62"/>
      <c r="GAI33" s="62"/>
      <c r="GAJ33" s="62"/>
      <c r="GAK33" s="62"/>
      <c r="GAL33" s="62"/>
      <c r="GAM33" s="62"/>
      <c r="GAN33" s="62"/>
      <c r="GAO33" s="62"/>
      <c r="GAP33" s="62"/>
      <c r="GAQ33" s="62"/>
      <c r="GAR33" s="62"/>
      <c r="GAS33" s="62"/>
      <c r="GAT33" s="62"/>
      <c r="GAU33" s="62"/>
      <c r="GAV33" s="62"/>
      <c r="GAW33" s="62"/>
      <c r="GAX33" s="62"/>
      <c r="GAY33" s="62"/>
      <c r="GAZ33" s="62"/>
      <c r="GBA33" s="62"/>
      <c r="GBB33" s="62"/>
      <c r="GBC33" s="62"/>
      <c r="GBD33" s="62"/>
      <c r="GBE33" s="62"/>
      <c r="GBF33" s="62"/>
      <c r="GBG33" s="62"/>
      <c r="GBH33" s="62"/>
      <c r="GBI33" s="62"/>
      <c r="GBJ33" s="62"/>
      <c r="GBK33" s="62"/>
      <c r="GBL33" s="62"/>
      <c r="GBM33" s="62"/>
      <c r="GBN33" s="62"/>
      <c r="GBO33" s="62"/>
      <c r="GBP33" s="62"/>
      <c r="GBQ33" s="62"/>
      <c r="GBR33" s="62"/>
      <c r="GBS33" s="62"/>
      <c r="GBT33" s="62"/>
      <c r="GBU33" s="62"/>
      <c r="GBV33" s="62"/>
      <c r="GBW33" s="62"/>
      <c r="GBX33" s="62"/>
      <c r="GBY33" s="62"/>
      <c r="GBZ33" s="62"/>
      <c r="GCA33" s="62"/>
      <c r="GCB33" s="62"/>
      <c r="GCC33" s="62"/>
      <c r="GCD33" s="62"/>
      <c r="GCE33" s="62"/>
      <c r="GCF33" s="62"/>
      <c r="GCG33" s="62"/>
      <c r="GCH33" s="62"/>
      <c r="GCI33" s="62"/>
      <c r="GCJ33" s="62"/>
      <c r="GCK33" s="62"/>
      <c r="GCL33" s="62"/>
      <c r="GCM33" s="62"/>
      <c r="GCN33" s="62"/>
      <c r="GCO33" s="62"/>
      <c r="GCP33" s="62"/>
      <c r="GCQ33" s="62"/>
      <c r="GCR33" s="62"/>
      <c r="GCS33" s="62"/>
      <c r="GCT33" s="62"/>
      <c r="GCU33" s="62"/>
      <c r="GCV33" s="62"/>
      <c r="GCW33" s="62"/>
      <c r="GCX33" s="62"/>
      <c r="GCY33" s="62"/>
      <c r="GCZ33" s="62"/>
      <c r="GDA33" s="62"/>
      <c r="GDB33" s="62"/>
      <c r="GDC33" s="62"/>
      <c r="GDD33" s="62"/>
      <c r="GDE33" s="62"/>
      <c r="GDF33" s="62"/>
      <c r="GDG33" s="62"/>
      <c r="GDH33" s="62"/>
      <c r="GDI33" s="62"/>
      <c r="GDJ33" s="62"/>
      <c r="GDK33" s="62"/>
      <c r="GDL33" s="62"/>
      <c r="GDM33" s="62"/>
      <c r="GDN33" s="62"/>
      <c r="GDO33" s="62"/>
      <c r="GDP33" s="62"/>
      <c r="GDQ33" s="62"/>
      <c r="GDR33" s="62"/>
      <c r="GDS33" s="62"/>
      <c r="GDT33" s="62"/>
      <c r="GDU33" s="62"/>
      <c r="GDV33" s="62"/>
      <c r="GDW33" s="62"/>
      <c r="GDX33" s="62"/>
      <c r="GDY33" s="62"/>
      <c r="GDZ33" s="62"/>
      <c r="GEA33" s="62"/>
      <c r="GEB33" s="62"/>
      <c r="GEC33" s="62"/>
      <c r="GED33" s="62"/>
      <c r="GEE33" s="62"/>
      <c r="GEF33" s="62"/>
      <c r="GEG33" s="62"/>
      <c r="GEH33" s="62"/>
      <c r="GEI33" s="62"/>
      <c r="GEJ33" s="62"/>
      <c r="GEK33" s="62"/>
      <c r="GEL33" s="62"/>
      <c r="GEM33" s="62"/>
      <c r="GEN33" s="62"/>
      <c r="GEO33" s="62"/>
      <c r="GEP33" s="62"/>
      <c r="GEQ33" s="62"/>
      <c r="GER33" s="62"/>
      <c r="GES33" s="62"/>
      <c r="GET33" s="62"/>
      <c r="GEU33" s="62"/>
      <c r="GEV33" s="62"/>
      <c r="GEW33" s="62"/>
      <c r="GEX33" s="62"/>
      <c r="GEY33" s="62"/>
      <c r="GEZ33" s="62"/>
      <c r="GFA33" s="62"/>
      <c r="GFB33" s="62"/>
      <c r="GFC33" s="62"/>
      <c r="GFD33" s="62"/>
      <c r="GFE33" s="62"/>
      <c r="GFF33" s="62"/>
      <c r="GFG33" s="62"/>
      <c r="GFH33" s="62"/>
      <c r="GFI33" s="62"/>
      <c r="GFJ33" s="62"/>
      <c r="GFK33" s="62"/>
      <c r="GFL33" s="62"/>
      <c r="GFM33" s="62"/>
      <c r="GFN33" s="62"/>
      <c r="GFO33" s="62"/>
      <c r="GFP33" s="62"/>
      <c r="GFQ33" s="62"/>
      <c r="GFR33" s="62"/>
      <c r="GFS33" s="62"/>
      <c r="GFT33" s="62"/>
      <c r="GFU33" s="62"/>
      <c r="GFV33" s="62"/>
      <c r="GFW33" s="62"/>
      <c r="GFX33" s="62"/>
      <c r="GFY33" s="62"/>
      <c r="GFZ33" s="62"/>
      <c r="GGA33" s="62"/>
      <c r="GGB33" s="62"/>
      <c r="GGC33" s="62"/>
      <c r="GGD33" s="62"/>
      <c r="GGE33" s="62"/>
      <c r="GGF33" s="62"/>
      <c r="GGG33" s="62"/>
      <c r="GGH33" s="62"/>
      <c r="GGI33" s="62"/>
      <c r="GGJ33" s="62"/>
      <c r="GGK33" s="62"/>
      <c r="GGL33" s="62"/>
      <c r="GGM33" s="62"/>
      <c r="GGN33" s="62"/>
      <c r="GGO33" s="62"/>
      <c r="GGP33" s="62"/>
      <c r="GGQ33" s="62"/>
      <c r="GGR33" s="62"/>
      <c r="GGS33" s="62"/>
      <c r="GGT33" s="62"/>
      <c r="GGU33" s="62"/>
      <c r="GGV33" s="62"/>
      <c r="GGW33" s="62"/>
      <c r="GGX33" s="62"/>
      <c r="GGY33" s="62"/>
      <c r="GGZ33" s="62"/>
      <c r="GHA33" s="62"/>
      <c r="GHB33" s="62"/>
      <c r="GHC33" s="62"/>
      <c r="GHD33" s="62"/>
      <c r="GHE33" s="62"/>
      <c r="GHF33" s="62"/>
      <c r="GHG33" s="62"/>
      <c r="GHH33" s="62"/>
      <c r="GHI33" s="62"/>
      <c r="GHJ33" s="62"/>
      <c r="GHK33" s="62"/>
      <c r="GHL33" s="62"/>
      <c r="GHM33" s="62"/>
      <c r="GHN33" s="62"/>
      <c r="GHO33" s="62"/>
      <c r="GHP33" s="62"/>
      <c r="GHQ33" s="62"/>
      <c r="GHR33" s="62"/>
      <c r="GHS33" s="62"/>
      <c r="GHT33" s="62"/>
      <c r="GHU33" s="62"/>
      <c r="GHV33" s="62"/>
      <c r="GHW33" s="62"/>
      <c r="GHX33" s="62"/>
      <c r="GHY33" s="62"/>
      <c r="GHZ33" s="62"/>
      <c r="GIA33" s="62"/>
      <c r="GIB33" s="62"/>
      <c r="GIC33" s="62"/>
      <c r="GID33" s="62"/>
      <c r="GIE33" s="62"/>
      <c r="GIF33" s="62"/>
      <c r="GIG33" s="62"/>
      <c r="GIH33" s="62"/>
      <c r="GII33" s="62"/>
      <c r="GIJ33" s="62"/>
      <c r="GIK33" s="62"/>
      <c r="GIL33" s="62"/>
      <c r="GIM33" s="62"/>
      <c r="GIN33" s="62"/>
      <c r="GIO33" s="62"/>
      <c r="GIP33" s="62"/>
      <c r="GIQ33" s="62"/>
      <c r="GIR33" s="62"/>
      <c r="GIS33" s="62"/>
      <c r="GIT33" s="62"/>
      <c r="GIU33" s="62"/>
      <c r="GIV33" s="62"/>
      <c r="GIW33" s="62"/>
      <c r="GIX33" s="62"/>
      <c r="GIY33" s="62"/>
      <c r="GIZ33" s="62"/>
      <c r="GJA33" s="62"/>
      <c r="GJB33" s="62"/>
      <c r="GJC33" s="62"/>
      <c r="GJD33" s="62"/>
      <c r="GJE33" s="62"/>
      <c r="GJF33" s="62"/>
      <c r="GJG33" s="62"/>
      <c r="GJH33" s="62"/>
      <c r="GJI33" s="62"/>
      <c r="GJJ33" s="62"/>
      <c r="GJK33" s="62"/>
      <c r="GJL33" s="62"/>
      <c r="GJM33" s="62"/>
      <c r="GJN33" s="62"/>
      <c r="GJO33" s="62"/>
      <c r="GJP33" s="62"/>
      <c r="GJQ33" s="62"/>
      <c r="GJR33" s="62"/>
      <c r="GJS33" s="62"/>
      <c r="GJT33" s="62"/>
      <c r="GJU33" s="62"/>
      <c r="GJV33" s="62"/>
      <c r="GJW33" s="62"/>
      <c r="GJX33" s="62"/>
      <c r="GJY33" s="62"/>
      <c r="GJZ33" s="62"/>
      <c r="GKA33" s="62"/>
      <c r="GKB33" s="62"/>
      <c r="GKC33" s="62"/>
      <c r="GKD33" s="62"/>
      <c r="GKE33" s="62"/>
      <c r="GKF33" s="62"/>
      <c r="GKG33" s="62"/>
      <c r="GKH33" s="62"/>
      <c r="GKI33" s="62"/>
      <c r="GKJ33" s="62"/>
      <c r="GKK33" s="62"/>
      <c r="GKL33" s="62"/>
      <c r="GKM33" s="62"/>
      <c r="GKN33" s="62"/>
      <c r="GKO33" s="62"/>
      <c r="GKP33" s="62"/>
      <c r="GKQ33" s="62"/>
      <c r="GKR33" s="62"/>
      <c r="GKS33" s="62"/>
      <c r="GKT33" s="62"/>
      <c r="GKU33" s="62"/>
      <c r="GKV33" s="62"/>
      <c r="GKW33" s="62"/>
      <c r="GKX33" s="62"/>
      <c r="GKY33" s="62"/>
      <c r="GKZ33" s="62"/>
      <c r="GLA33" s="62"/>
      <c r="GLB33" s="62"/>
      <c r="GLC33" s="62"/>
      <c r="GLD33" s="62"/>
      <c r="GLE33" s="62"/>
      <c r="GLF33" s="62"/>
      <c r="GLG33" s="62"/>
      <c r="GLH33" s="62"/>
      <c r="GLI33" s="62"/>
      <c r="GLJ33" s="62"/>
      <c r="GLK33" s="62"/>
      <c r="GLL33" s="62"/>
      <c r="GLM33" s="62"/>
      <c r="GLN33" s="62"/>
      <c r="GLO33" s="62"/>
      <c r="GLP33" s="62"/>
      <c r="GLQ33" s="62"/>
      <c r="GLR33" s="62"/>
      <c r="GLS33" s="62"/>
      <c r="GLT33" s="62"/>
      <c r="GLU33" s="62"/>
      <c r="GLV33" s="62"/>
      <c r="GLW33" s="62"/>
      <c r="GLX33" s="62"/>
      <c r="GLY33" s="62"/>
      <c r="GLZ33" s="62"/>
      <c r="GMA33" s="62"/>
      <c r="GMB33" s="62"/>
      <c r="GMC33" s="62"/>
      <c r="GMD33" s="62"/>
      <c r="GME33" s="62"/>
      <c r="GMF33" s="62"/>
      <c r="GMG33" s="62"/>
      <c r="GMH33" s="62"/>
      <c r="GMI33" s="62"/>
      <c r="GMJ33" s="62"/>
      <c r="GMK33" s="62"/>
      <c r="GML33" s="62"/>
      <c r="GMM33" s="62"/>
      <c r="GMN33" s="62"/>
      <c r="GMO33" s="62"/>
      <c r="GMP33" s="62"/>
      <c r="GMQ33" s="62"/>
      <c r="GMR33" s="62"/>
      <c r="GMS33" s="62"/>
      <c r="GMT33" s="62"/>
      <c r="GMU33" s="62"/>
      <c r="GMV33" s="62"/>
      <c r="GMW33" s="62"/>
      <c r="GMX33" s="62"/>
      <c r="GMY33" s="62"/>
      <c r="GMZ33" s="62"/>
      <c r="GNA33" s="62"/>
      <c r="GNB33" s="62"/>
      <c r="GNC33" s="62"/>
      <c r="GND33" s="62"/>
      <c r="GNE33" s="62"/>
      <c r="GNF33" s="62"/>
      <c r="GNG33" s="62"/>
      <c r="GNH33" s="62"/>
      <c r="GNI33" s="62"/>
      <c r="GNJ33" s="62"/>
      <c r="GNK33" s="62"/>
      <c r="GNL33" s="62"/>
      <c r="GNM33" s="62"/>
      <c r="GNN33" s="62"/>
      <c r="GNO33" s="62"/>
      <c r="GNP33" s="62"/>
      <c r="GNQ33" s="62"/>
      <c r="GNR33" s="62"/>
      <c r="GNS33" s="62"/>
      <c r="GNT33" s="62"/>
      <c r="GNU33" s="62"/>
      <c r="GNV33" s="62"/>
      <c r="GNW33" s="62"/>
      <c r="GNX33" s="62"/>
      <c r="GNY33" s="62"/>
      <c r="GNZ33" s="62"/>
      <c r="GOA33" s="62"/>
      <c r="GOB33" s="62"/>
      <c r="GOC33" s="62"/>
      <c r="GOD33" s="62"/>
      <c r="GOE33" s="62"/>
      <c r="GOF33" s="62"/>
      <c r="GOG33" s="62"/>
      <c r="GOH33" s="62"/>
      <c r="GOI33" s="62"/>
      <c r="GOJ33" s="62"/>
      <c r="GOK33" s="62"/>
      <c r="GOL33" s="62"/>
      <c r="GOM33" s="62"/>
      <c r="GON33" s="62"/>
      <c r="GOO33" s="62"/>
      <c r="GOP33" s="62"/>
      <c r="GOQ33" s="62"/>
      <c r="GOR33" s="62"/>
      <c r="GOS33" s="62"/>
      <c r="GOT33" s="62"/>
      <c r="GOU33" s="62"/>
      <c r="GOV33" s="62"/>
      <c r="GOW33" s="62"/>
      <c r="GOX33" s="62"/>
      <c r="GOY33" s="62"/>
      <c r="GOZ33" s="62"/>
      <c r="GPA33" s="62"/>
      <c r="GPB33" s="62"/>
      <c r="GPC33" s="62"/>
      <c r="GPD33" s="62"/>
      <c r="GPE33" s="62"/>
      <c r="GPF33" s="62"/>
      <c r="GPG33" s="62"/>
      <c r="GPH33" s="62"/>
      <c r="GPI33" s="62"/>
      <c r="GPJ33" s="62"/>
      <c r="GPK33" s="62"/>
      <c r="GPL33" s="62"/>
      <c r="GPM33" s="62"/>
      <c r="GPN33" s="62"/>
      <c r="GPO33" s="62"/>
      <c r="GPP33" s="62"/>
      <c r="GPQ33" s="62"/>
      <c r="GPR33" s="62"/>
      <c r="GPS33" s="62"/>
      <c r="GPT33" s="62"/>
      <c r="GPU33" s="62"/>
      <c r="GPV33" s="62"/>
      <c r="GPW33" s="62"/>
      <c r="GPX33" s="62"/>
      <c r="GPY33" s="62"/>
      <c r="GPZ33" s="62"/>
      <c r="GQA33" s="62"/>
      <c r="GQB33" s="62"/>
      <c r="GQC33" s="62"/>
      <c r="GQD33" s="62"/>
      <c r="GQE33" s="62"/>
      <c r="GQF33" s="62"/>
      <c r="GQG33" s="62"/>
      <c r="GQH33" s="62"/>
      <c r="GQI33" s="62"/>
      <c r="GQJ33" s="62"/>
      <c r="GQK33" s="62"/>
      <c r="GQL33" s="62"/>
      <c r="GQM33" s="62"/>
      <c r="GQN33" s="62"/>
      <c r="GQO33" s="62"/>
      <c r="GQP33" s="62"/>
      <c r="GQQ33" s="62"/>
      <c r="GQR33" s="62"/>
      <c r="GQS33" s="62"/>
      <c r="GQT33" s="62"/>
      <c r="GQU33" s="62"/>
      <c r="GQV33" s="62"/>
      <c r="GQW33" s="62"/>
      <c r="GQX33" s="62"/>
      <c r="GQY33" s="62"/>
      <c r="GQZ33" s="62"/>
      <c r="GRA33" s="62"/>
      <c r="GRB33" s="62"/>
      <c r="GRC33" s="62"/>
      <c r="GRD33" s="62"/>
      <c r="GRE33" s="62"/>
      <c r="GRF33" s="62"/>
      <c r="GRG33" s="62"/>
      <c r="GRH33" s="62"/>
      <c r="GRI33" s="62"/>
      <c r="GRJ33" s="62"/>
      <c r="GRK33" s="62"/>
      <c r="GRL33" s="62"/>
      <c r="GRM33" s="62"/>
      <c r="GRN33" s="62"/>
      <c r="GRO33" s="62"/>
      <c r="GRP33" s="62"/>
      <c r="GRQ33" s="62"/>
      <c r="GRR33" s="62"/>
      <c r="GRS33" s="62"/>
      <c r="GRT33" s="62"/>
      <c r="GRU33" s="62"/>
      <c r="GRV33" s="62"/>
      <c r="GRW33" s="62"/>
      <c r="GRX33" s="62"/>
      <c r="GRY33" s="62"/>
      <c r="GRZ33" s="62"/>
      <c r="GSA33" s="62"/>
      <c r="GSB33" s="62"/>
      <c r="GSC33" s="62"/>
      <c r="GSD33" s="62"/>
      <c r="GSE33" s="62"/>
      <c r="GSF33" s="62"/>
      <c r="GSG33" s="62"/>
      <c r="GSH33" s="62"/>
      <c r="GSI33" s="62"/>
      <c r="GSJ33" s="62"/>
      <c r="GSK33" s="62"/>
      <c r="GSL33" s="62"/>
      <c r="GSM33" s="62"/>
      <c r="GSN33" s="62"/>
      <c r="GSO33" s="62"/>
      <c r="GSP33" s="62"/>
      <c r="GSQ33" s="62"/>
      <c r="GSR33" s="62"/>
      <c r="GSS33" s="62"/>
      <c r="GST33" s="62"/>
      <c r="GSU33" s="62"/>
      <c r="GSV33" s="62"/>
      <c r="GSW33" s="62"/>
      <c r="GSX33" s="62"/>
      <c r="GSY33" s="62"/>
      <c r="GSZ33" s="62"/>
      <c r="GTA33" s="62"/>
      <c r="GTB33" s="62"/>
      <c r="GTC33" s="62"/>
      <c r="GTD33" s="62"/>
      <c r="GTE33" s="62"/>
      <c r="GTF33" s="62"/>
      <c r="GTG33" s="62"/>
      <c r="GTH33" s="62"/>
      <c r="GTI33" s="62"/>
      <c r="GTJ33" s="62"/>
      <c r="GTK33" s="62"/>
      <c r="GTL33" s="62"/>
      <c r="GTM33" s="62"/>
      <c r="GTN33" s="62"/>
      <c r="GTO33" s="62"/>
      <c r="GTP33" s="62"/>
      <c r="GTQ33" s="62"/>
      <c r="GTR33" s="62"/>
      <c r="GTS33" s="62"/>
      <c r="GTT33" s="62"/>
      <c r="GTU33" s="62"/>
      <c r="GTV33" s="62"/>
      <c r="GTW33" s="62"/>
      <c r="GTX33" s="62"/>
      <c r="GTY33" s="62"/>
      <c r="GTZ33" s="62"/>
      <c r="GUA33" s="62"/>
      <c r="GUB33" s="62"/>
      <c r="GUC33" s="62"/>
      <c r="GUD33" s="62"/>
      <c r="GUE33" s="62"/>
      <c r="GUF33" s="62"/>
      <c r="GUG33" s="62"/>
      <c r="GUH33" s="62"/>
      <c r="GUI33" s="62"/>
      <c r="GUJ33" s="62"/>
      <c r="GUK33" s="62"/>
      <c r="GUL33" s="62"/>
      <c r="GUM33" s="62"/>
      <c r="GUN33" s="62"/>
      <c r="GUO33" s="62"/>
      <c r="GUP33" s="62"/>
      <c r="GUQ33" s="62"/>
      <c r="GUR33" s="62"/>
      <c r="GUS33" s="62"/>
      <c r="GUT33" s="62"/>
      <c r="GUU33" s="62"/>
      <c r="GUV33" s="62"/>
      <c r="GUW33" s="62"/>
      <c r="GUX33" s="62"/>
      <c r="GUY33" s="62"/>
      <c r="GUZ33" s="62"/>
      <c r="GVA33" s="62"/>
      <c r="GVB33" s="62"/>
      <c r="GVC33" s="62"/>
      <c r="GVD33" s="62"/>
      <c r="GVE33" s="62"/>
      <c r="GVF33" s="62"/>
      <c r="GVG33" s="62"/>
      <c r="GVH33" s="62"/>
      <c r="GVI33" s="62"/>
      <c r="GVJ33" s="62"/>
      <c r="GVK33" s="62"/>
      <c r="GVL33" s="62"/>
      <c r="GVM33" s="62"/>
      <c r="GVN33" s="62"/>
      <c r="GVO33" s="62"/>
      <c r="GVP33" s="62"/>
      <c r="GVQ33" s="62"/>
      <c r="GVR33" s="62"/>
      <c r="GVS33" s="62"/>
      <c r="GVT33" s="62"/>
      <c r="GVU33" s="62"/>
      <c r="GVV33" s="62"/>
      <c r="GVW33" s="62"/>
      <c r="GVX33" s="62"/>
      <c r="GVY33" s="62"/>
      <c r="GVZ33" s="62"/>
      <c r="GWA33" s="62"/>
      <c r="GWB33" s="62"/>
      <c r="GWC33" s="62"/>
      <c r="GWD33" s="62"/>
      <c r="GWE33" s="62"/>
      <c r="GWF33" s="62"/>
      <c r="GWG33" s="62"/>
      <c r="GWH33" s="62"/>
      <c r="GWI33" s="62"/>
      <c r="GWJ33" s="62"/>
      <c r="GWK33" s="62"/>
      <c r="GWL33" s="62"/>
      <c r="GWM33" s="62"/>
      <c r="GWN33" s="62"/>
      <c r="GWO33" s="62"/>
      <c r="GWP33" s="62"/>
      <c r="GWQ33" s="62"/>
      <c r="GWR33" s="62"/>
      <c r="GWS33" s="62"/>
      <c r="GWT33" s="62"/>
      <c r="GWU33" s="62"/>
      <c r="GWV33" s="62"/>
      <c r="GWW33" s="62"/>
      <c r="GWX33" s="62"/>
      <c r="GWY33" s="62"/>
      <c r="GWZ33" s="62"/>
      <c r="GXA33" s="62"/>
      <c r="GXB33" s="62"/>
      <c r="GXC33" s="62"/>
      <c r="GXD33" s="62"/>
      <c r="GXE33" s="62"/>
      <c r="GXF33" s="62"/>
      <c r="GXG33" s="62"/>
      <c r="GXH33" s="62"/>
      <c r="GXI33" s="62"/>
      <c r="GXJ33" s="62"/>
      <c r="GXK33" s="62"/>
      <c r="GXL33" s="62"/>
      <c r="GXM33" s="62"/>
      <c r="GXN33" s="62"/>
      <c r="GXO33" s="62"/>
      <c r="GXP33" s="62"/>
      <c r="GXQ33" s="62"/>
      <c r="GXR33" s="62"/>
      <c r="GXS33" s="62"/>
      <c r="GXT33" s="62"/>
      <c r="GXU33" s="62"/>
      <c r="GXV33" s="62"/>
      <c r="GXW33" s="62"/>
      <c r="GXX33" s="62"/>
      <c r="GXY33" s="62"/>
      <c r="GXZ33" s="62"/>
      <c r="GYA33" s="62"/>
      <c r="GYB33" s="62"/>
      <c r="GYC33" s="62"/>
      <c r="GYD33" s="62"/>
      <c r="GYE33" s="62"/>
      <c r="GYF33" s="62"/>
      <c r="GYG33" s="62"/>
      <c r="GYH33" s="62"/>
      <c r="GYI33" s="62"/>
      <c r="GYJ33" s="62"/>
      <c r="GYK33" s="62"/>
      <c r="GYL33" s="62"/>
      <c r="GYM33" s="62"/>
      <c r="GYN33" s="62"/>
      <c r="GYO33" s="62"/>
      <c r="GYP33" s="62"/>
      <c r="GYQ33" s="62"/>
      <c r="GYR33" s="62"/>
      <c r="GYS33" s="62"/>
      <c r="GYT33" s="62"/>
      <c r="GYU33" s="62"/>
      <c r="GYV33" s="62"/>
      <c r="GYW33" s="62"/>
      <c r="GYX33" s="62"/>
      <c r="GYY33" s="62"/>
      <c r="GYZ33" s="62"/>
      <c r="GZA33" s="62"/>
      <c r="GZB33" s="62"/>
      <c r="GZC33" s="62"/>
      <c r="GZD33" s="62"/>
      <c r="GZE33" s="62"/>
      <c r="GZF33" s="62"/>
      <c r="GZG33" s="62"/>
      <c r="GZH33" s="62"/>
      <c r="GZI33" s="62"/>
      <c r="GZJ33" s="62"/>
      <c r="GZK33" s="62"/>
      <c r="GZL33" s="62"/>
      <c r="GZM33" s="62"/>
      <c r="GZN33" s="62"/>
      <c r="GZO33" s="62"/>
      <c r="GZP33" s="62"/>
      <c r="GZQ33" s="62"/>
      <c r="GZR33" s="62"/>
      <c r="GZS33" s="62"/>
      <c r="GZT33" s="62"/>
      <c r="GZU33" s="62"/>
      <c r="GZV33" s="62"/>
      <c r="GZW33" s="62"/>
      <c r="GZX33" s="62"/>
      <c r="GZY33" s="62"/>
      <c r="GZZ33" s="62"/>
      <c r="HAA33" s="62"/>
      <c r="HAB33" s="62"/>
      <c r="HAC33" s="62"/>
      <c r="HAD33" s="62"/>
      <c r="HAE33" s="62"/>
      <c r="HAF33" s="62"/>
      <c r="HAG33" s="62"/>
      <c r="HAH33" s="62"/>
      <c r="HAI33" s="62"/>
      <c r="HAJ33" s="62"/>
      <c r="HAK33" s="62"/>
      <c r="HAL33" s="62"/>
      <c r="HAM33" s="62"/>
      <c r="HAN33" s="62"/>
      <c r="HAO33" s="62"/>
      <c r="HAP33" s="62"/>
      <c r="HAQ33" s="62"/>
      <c r="HAR33" s="62"/>
      <c r="HAS33" s="62"/>
      <c r="HAT33" s="62"/>
      <c r="HAU33" s="62"/>
      <c r="HAV33" s="62"/>
      <c r="HAW33" s="62"/>
      <c r="HAX33" s="62"/>
      <c r="HAY33" s="62"/>
      <c r="HAZ33" s="62"/>
      <c r="HBA33" s="62"/>
      <c r="HBB33" s="62"/>
      <c r="HBC33" s="62"/>
      <c r="HBD33" s="62"/>
      <c r="HBE33" s="62"/>
      <c r="HBF33" s="62"/>
      <c r="HBG33" s="62"/>
      <c r="HBH33" s="62"/>
      <c r="HBI33" s="62"/>
      <c r="HBJ33" s="62"/>
      <c r="HBK33" s="62"/>
      <c r="HBL33" s="62"/>
      <c r="HBM33" s="62"/>
      <c r="HBN33" s="62"/>
      <c r="HBO33" s="62"/>
      <c r="HBP33" s="62"/>
      <c r="HBQ33" s="62"/>
      <c r="HBR33" s="62"/>
      <c r="HBS33" s="62"/>
      <c r="HBT33" s="62"/>
      <c r="HBU33" s="62"/>
      <c r="HBV33" s="62"/>
      <c r="HBW33" s="62"/>
      <c r="HBX33" s="62"/>
      <c r="HBY33" s="62"/>
      <c r="HBZ33" s="62"/>
      <c r="HCA33" s="62"/>
      <c r="HCB33" s="62"/>
      <c r="HCC33" s="62"/>
      <c r="HCD33" s="62"/>
      <c r="HCE33" s="62"/>
      <c r="HCF33" s="62"/>
      <c r="HCG33" s="62"/>
      <c r="HCH33" s="62"/>
      <c r="HCI33" s="62"/>
      <c r="HCJ33" s="62"/>
      <c r="HCK33" s="62"/>
      <c r="HCL33" s="62"/>
      <c r="HCM33" s="62"/>
      <c r="HCN33" s="62"/>
      <c r="HCO33" s="62"/>
      <c r="HCP33" s="62"/>
      <c r="HCQ33" s="62"/>
      <c r="HCR33" s="62"/>
      <c r="HCS33" s="62"/>
      <c r="HCT33" s="62"/>
      <c r="HCU33" s="62"/>
      <c r="HCV33" s="62"/>
      <c r="HCW33" s="62"/>
      <c r="HCX33" s="62"/>
      <c r="HCY33" s="62"/>
      <c r="HCZ33" s="62"/>
      <c r="HDA33" s="62"/>
      <c r="HDB33" s="62"/>
      <c r="HDC33" s="62"/>
      <c r="HDD33" s="62"/>
      <c r="HDE33" s="62"/>
      <c r="HDF33" s="62"/>
      <c r="HDG33" s="62"/>
      <c r="HDH33" s="62"/>
      <c r="HDI33" s="62"/>
      <c r="HDJ33" s="62"/>
      <c r="HDK33" s="62"/>
      <c r="HDL33" s="62"/>
      <c r="HDM33" s="62"/>
      <c r="HDN33" s="62"/>
      <c r="HDO33" s="62"/>
      <c r="HDP33" s="62"/>
      <c r="HDQ33" s="62"/>
      <c r="HDR33" s="62"/>
      <c r="HDS33" s="62"/>
      <c r="HDT33" s="62"/>
      <c r="HDU33" s="62"/>
      <c r="HDV33" s="62"/>
      <c r="HDW33" s="62"/>
      <c r="HDX33" s="62"/>
      <c r="HDY33" s="62"/>
      <c r="HDZ33" s="62"/>
      <c r="HEA33" s="62"/>
      <c r="HEB33" s="62"/>
      <c r="HEC33" s="62"/>
      <c r="HED33" s="62"/>
      <c r="HEE33" s="62"/>
      <c r="HEF33" s="62"/>
      <c r="HEG33" s="62"/>
      <c r="HEH33" s="62"/>
      <c r="HEI33" s="62"/>
      <c r="HEJ33" s="62"/>
      <c r="HEK33" s="62"/>
      <c r="HEL33" s="62"/>
      <c r="HEM33" s="62"/>
      <c r="HEN33" s="62"/>
      <c r="HEO33" s="62"/>
      <c r="HEP33" s="62"/>
      <c r="HEQ33" s="62"/>
      <c r="HER33" s="62"/>
      <c r="HES33" s="62"/>
      <c r="HET33" s="62"/>
      <c r="HEU33" s="62"/>
      <c r="HEV33" s="62"/>
      <c r="HEW33" s="62"/>
      <c r="HEX33" s="62"/>
      <c r="HEY33" s="62"/>
      <c r="HEZ33" s="62"/>
      <c r="HFA33" s="62"/>
      <c r="HFB33" s="62"/>
      <c r="HFC33" s="62"/>
      <c r="HFD33" s="62"/>
      <c r="HFE33" s="62"/>
      <c r="HFF33" s="62"/>
      <c r="HFG33" s="62"/>
      <c r="HFH33" s="62"/>
      <c r="HFI33" s="62"/>
      <c r="HFJ33" s="62"/>
      <c r="HFK33" s="62"/>
      <c r="HFL33" s="62"/>
      <c r="HFM33" s="62"/>
      <c r="HFN33" s="62"/>
      <c r="HFO33" s="62"/>
      <c r="HFP33" s="62"/>
      <c r="HFQ33" s="62"/>
      <c r="HFR33" s="62"/>
      <c r="HFS33" s="62"/>
      <c r="HFT33" s="62"/>
      <c r="HFU33" s="62"/>
      <c r="HFV33" s="62"/>
      <c r="HFW33" s="62"/>
      <c r="HFX33" s="62"/>
      <c r="HFY33" s="62"/>
      <c r="HFZ33" s="62"/>
      <c r="HGA33" s="62"/>
      <c r="HGB33" s="62"/>
      <c r="HGC33" s="62"/>
      <c r="HGD33" s="62"/>
      <c r="HGE33" s="62"/>
      <c r="HGF33" s="62"/>
      <c r="HGG33" s="62"/>
      <c r="HGH33" s="62"/>
      <c r="HGI33" s="62"/>
      <c r="HGJ33" s="62"/>
      <c r="HGK33" s="62"/>
      <c r="HGL33" s="62"/>
      <c r="HGM33" s="62"/>
      <c r="HGN33" s="62"/>
      <c r="HGO33" s="62"/>
      <c r="HGP33" s="62"/>
      <c r="HGQ33" s="62"/>
      <c r="HGR33" s="62"/>
      <c r="HGS33" s="62"/>
      <c r="HGT33" s="62"/>
      <c r="HGU33" s="62"/>
      <c r="HGV33" s="62"/>
      <c r="HGW33" s="62"/>
      <c r="HGX33" s="62"/>
      <c r="HGY33" s="62"/>
      <c r="HGZ33" s="62"/>
      <c r="HHA33" s="62"/>
      <c r="HHB33" s="62"/>
      <c r="HHC33" s="62"/>
      <c r="HHD33" s="62"/>
      <c r="HHE33" s="62"/>
      <c r="HHF33" s="62"/>
      <c r="HHG33" s="62"/>
      <c r="HHH33" s="62"/>
      <c r="HHI33" s="62"/>
      <c r="HHJ33" s="62"/>
      <c r="HHK33" s="62"/>
      <c r="HHL33" s="62"/>
      <c r="HHM33" s="62"/>
      <c r="HHN33" s="62"/>
      <c r="HHO33" s="62"/>
      <c r="HHP33" s="62"/>
      <c r="HHQ33" s="62"/>
      <c r="HHR33" s="62"/>
      <c r="HHS33" s="62"/>
      <c r="HHT33" s="62"/>
      <c r="HHU33" s="62"/>
      <c r="HHV33" s="62"/>
      <c r="HHW33" s="62"/>
      <c r="HHX33" s="62"/>
      <c r="HHY33" s="62"/>
      <c r="HHZ33" s="62"/>
      <c r="HIA33" s="62"/>
      <c r="HIB33" s="62"/>
      <c r="HIC33" s="62"/>
      <c r="HID33" s="62"/>
      <c r="HIE33" s="62"/>
      <c r="HIF33" s="62"/>
      <c r="HIG33" s="62"/>
      <c r="HIH33" s="62"/>
      <c r="HII33" s="62"/>
      <c r="HIJ33" s="62"/>
      <c r="HIK33" s="62"/>
      <c r="HIL33" s="62"/>
      <c r="HIM33" s="62"/>
      <c r="HIN33" s="62"/>
      <c r="HIO33" s="62"/>
      <c r="HIP33" s="62"/>
      <c r="HIQ33" s="62"/>
      <c r="HIR33" s="62"/>
      <c r="HIS33" s="62"/>
      <c r="HIT33" s="62"/>
      <c r="HIU33" s="62"/>
      <c r="HIV33" s="62"/>
      <c r="HIW33" s="62"/>
      <c r="HIX33" s="62"/>
      <c r="HIY33" s="62"/>
      <c r="HIZ33" s="62"/>
      <c r="HJA33" s="62"/>
      <c r="HJB33" s="62"/>
      <c r="HJC33" s="62"/>
      <c r="HJD33" s="62"/>
      <c r="HJE33" s="62"/>
      <c r="HJF33" s="62"/>
      <c r="HJG33" s="62"/>
      <c r="HJH33" s="62"/>
      <c r="HJI33" s="62"/>
      <c r="HJJ33" s="62"/>
      <c r="HJK33" s="62"/>
      <c r="HJL33" s="62"/>
      <c r="HJM33" s="62"/>
      <c r="HJN33" s="62"/>
      <c r="HJO33" s="62"/>
      <c r="HJP33" s="62"/>
      <c r="HJQ33" s="62"/>
      <c r="HJR33" s="62"/>
      <c r="HJS33" s="62"/>
      <c r="HJT33" s="62"/>
      <c r="HJU33" s="62"/>
      <c r="HJV33" s="62"/>
      <c r="HJW33" s="62"/>
      <c r="HJX33" s="62"/>
      <c r="HJY33" s="62"/>
      <c r="HJZ33" s="62"/>
      <c r="HKA33" s="62"/>
      <c r="HKB33" s="62"/>
      <c r="HKC33" s="62"/>
      <c r="HKD33" s="62"/>
      <c r="HKE33" s="62"/>
      <c r="HKF33" s="62"/>
      <c r="HKG33" s="62"/>
      <c r="HKH33" s="62"/>
      <c r="HKI33" s="62"/>
      <c r="HKJ33" s="62"/>
      <c r="HKK33" s="62"/>
      <c r="HKL33" s="62"/>
      <c r="HKM33" s="62"/>
      <c r="HKN33" s="62"/>
      <c r="HKO33" s="62"/>
      <c r="HKP33" s="62"/>
      <c r="HKQ33" s="62"/>
      <c r="HKR33" s="62"/>
      <c r="HKS33" s="62"/>
      <c r="HKT33" s="62"/>
      <c r="HKU33" s="62"/>
      <c r="HKV33" s="62"/>
      <c r="HKW33" s="62"/>
      <c r="HKX33" s="62"/>
      <c r="HKY33" s="62"/>
      <c r="HKZ33" s="62"/>
      <c r="HLA33" s="62"/>
      <c r="HLB33" s="62"/>
      <c r="HLC33" s="62"/>
      <c r="HLD33" s="62"/>
      <c r="HLE33" s="62"/>
      <c r="HLF33" s="62"/>
      <c r="HLG33" s="62"/>
      <c r="HLH33" s="62"/>
      <c r="HLI33" s="62"/>
      <c r="HLJ33" s="62"/>
      <c r="HLK33" s="62"/>
      <c r="HLL33" s="62"/>
      <c r="HLM33" s="62"/>
      <c r="HLN33" s="62"/>
      <c r="HLO33" s="62"/>
      <c r="HLP33" s="62"/>
      <c r="HLQ33" s="62"/>
      <c r="HLR33" s="62"/>
      <c r="HLS33" s="62"/>
      <c r="HLT33" s="62"/>
      <c r="HLU33" s="62"/>
      <c r="HLV33" s="62"/>
      <c r="HLW33" s="62"/>
      <c r="HLX33" s="62"/>
      <c r="HLY33" s="62"/>
      <c r="HLZ33" s="62"/>
      <c r="HMA33" s="62"/>
      <c r="HMB33" s="62"/>
      <c r="HMC33" s="62"/>
      <c r="HMD33" s="62"/>
      <c r="HME33" s="62"/>
      <c r="HMF33" s="62"/>
      <c r="HMG33" s="62"/>
      <c r="HMH33" s="62"/>
      <c r="HMI33" s="62"/>
      <c r="HMJ33" s="62"/>
      <c r="HMK33" s="62"/>
      <c r="HML33" s="62"/>
      <c r="HMM33" s="62"/>
      <c r="HMN33" s="62"/>
      <c r="HMO33" s="62"/>
      <c r="HMP33" s="62"/>
      <c r="HMQ33" s="62"/>
      <c r="HMR33" s="62"/>
      <c r="HMS33" s="62"/>
      <c r="HMT33" s="62"/>
      <c r="HMU33" s="62"/>
      <c r="HMV33" s="62"/>
      <c r="HMW33" s="62"/>
      <c r="HMX33" s="62"/>
      <c r="HMY33" s="62"/>
      <c r="HMZ33" s="62"/>
      <c r="HNA33" s="62"/>
      <c r="HNB33" s="62"/>
      <c r="HNC33" s="62"/>
      <c r="HND33" s="62"/>
      <c r="HNE33" s="62"/>
      <c r="HNF33" s="62"/>
      <c r="HNG33" s="62"/>
      <c r="HNH33" s="62"/>
      <c r="HNI33" s="62"/>
      <c r="HNJ33" s="62"/>
      <c r="HNK33" s="62"/>
      <c r="HNL33" s="62"/>
      <c r="HNM33" s="62"/>
      <c r="HNN33" s="62"/>
      <c r="HNO33" s="62"/>
      <c r="HNP33" s="62"/>
      <c r="HNQ33" s="62"/>
      <c r="HNR33" s="62"/>
      <c r="HNS33" s="62"/>
      <c r="HNT33" s="62"/>
      <c r="HNU33" s="62"/>
      <c r="HNV33" s="62"/>
      <c r="HNW33" s="62"/>
      <c r="HNX33" s="62"/>
      <c r="HNY33" s="62"/>
      <c r="HNZ33" s="62"/>
      <c r="HOA33" s="62"/>
      <c r="HOB33" s="62"/>
      <c r="HOC33" s="62"/>
      <c r="HOD33" s="62"/>
      <c r="HOE33" s="62"/>
      <c r="HOF33" s="62"/>
      <c r="HOG33" s="62"/>
      <c r="HOH33" s="62"/>
      <c r="HOI33" s="62"/>
      <c r="HOJ33" s="62"/>
      <c r="HOK33" s="62"/>
      <c r="HOL33" s="62"/>
      <c r="HOM33" s="62"/>
      <c r="HON33" s="62"/>
      <c r="HOO33" s="62"/>
      <c r="HOP33" s="62"/>
      <c r="HOQ33" s="62"/>
      <c r="HOR33" s="62"/>
      <c r="HOS33" s="62"/>
      <c r="HOT33" s="62"/>
      <c r="HOU33" s="62"/>
      <c r="HOV33" s="62"/>
      <c r="HOW33" s="62"/>
      <c r="HOX33" s="62"/>
      <c r="HOY33" s="62"/>
      <c r="HOZ33" s="62"/>
      <c r="HPA33" s="62"/>
      <c r="HPB33" s="62"/>
      <c r="HPC33" s="62"/>
      <c r="HPD33" s="62"/>
      <c r="HPE33" s="62"/>
      <c r="HPF33" s="62"/>
      <c r="HPG33" s="62"/>
      <c r="HPH33" s="62"/>
      <c r="HPI33" s="62"/>
      <c r="HPJ33" s="62"/>
      <c r="HPK33" s="62"/>
      <c r="HPL33" s="62"/>
      <c r="HPM33" s="62"/>
      <c r="HPN33" s="62"/>
      <c r="HPO33" s="62"/>
      <c r="HPP33" s="62"/>
      <c r="HPQ33" s="62"/>
      <c r="HPR33" s="62"/>
      <c r="HPS33" s="62"/>
      <c r="HPT33" s="62"/>
      <c r="HPU33" s="62"/>
      <c r="HPV33" s="62"/>
      <c r="HPW33" s="62"/>
      <c r="HPX33" s="62"/>
      <c r="HPY33" s="62"/>
      <c r="HPZ33" s="62"/>
      <c r="HQA33" s="62"/>
      <c r="HQB33" s="62"/>
      <c r="HQC33" s="62"/>
      <c r="HQD33" s="62"/>
      <c r="HQE33" s="62"/>
      <c r="HQF33" s="62"/>
      <c r="HQG33" s="62"/>
      <c r="HQH33" s="62"/>
      <c r="HQI33" s="62"/>
      <c r="HQJ33" s="62"/>
      <c r="HQK33" s="62"/>
      <c r="HQL33" s="62"/>
      <c r="HQM33" s="62"/>
      <c r="HQN33" s="62"/>
      <c r="HQO33" s="62"/>
      <c r="HQP33" s="62"/>
      <c r="HQQ33" s="62"/>
      <c r="HQR33" s="62"/>
      <c r="HQS33" s="62"/>
      <c r="HQT33" s="62"/>
      <c r="HQU33" s="62"/>
      <c r="HQV33" s="62"/>
      <c r="HQW33" s="62"/>
      <c r="HQX33" s="62"/>
      <c r="HQY33" s="62"/>
      <c r="HQZ33" s="62"/>
      <c r="HRA33" s="62"/>
      <c r="HRB33" s="62"/>
      <c r="HRC33" s="62"/>
      <c r="HRD33" s="62"/>
      <c r="HRE33" s="62"/>
      <c r="HRF33" s="62"/>
      <c r="HRG33" s="62"/>
      <c r="HRH33" s="62"/>
      <c r="HRI33" s="62"/>
      <c r="HRJ33" s="62"/>
      <c r="HRK33" s="62"/>
      <c r="HRL33" s="62"/>
      <c r="HRM33" s="62"/>
      <c r="HRN33" s="62"/>
      <c r="HRO33" s="62"/>
      <c r="HRP33" s="62"/>
      <c r="HRQ33" s="62"/>
      <c r="HRR33" s="62"/>
      <c r="HRS33" s="62"/>
      <c r="HRT33" s="62"/>
      <c r="HRU33" s="62"/>
      <c r="HRV33" s="62"/>
      <c r="HRW33" s="62"/>
      <c r="HRX33" s="62"/>
      <c r="HRY33" s="62"/>
      <c r="HRZ33" s="62"/>
      <c r="HSA33" s="62"/>
      <c r="HSB33" s="62"/>
      <c r="HSC33" s="62"/>
      <c r="HSD33" s="62"/>
      <c r="HSE33" s="62"/>
      <c r="HSF33" s="62"/>
      <c r="HSG33" s="62"/>
      <c r="HSH33" s="62"/>
      <c r="HSI33" s="62"/>
      <c r="HSJ33" s="62"/>
      <c r="HSK33" s="62"/>
      <c r="HSL33" s="62"/>
      <c r="HSM33" s="62"/>
      <c r="HSN33" s="62"/>
      <c r="HSO33" s="62"/>
      <c r="HSP33" s="62"/>
      <c r="HSQ33" s="62"/>
      <c r="HSR33" s="62"/>
      <c r="HSS33" s="62"/>
      <c r="HST33" s="62"/>
      <c r="HSU33" s="62"/>
      <c r="HSV33" s="62"/>
      <c r="HSW33" s="62"/>
      <c r="HSX33" s="62"/>
      <c r="HSY33" s="62"/>
      <c r="HSZ33" s="62"/>
      <c r="HTA33" s="62"/>
      <c r="HTB33" s="62"/>
      <c r="HTC33" s="62"/>
      <c r="HTD33" s="62"/>
      <c r="HTE33" s="62"/>
      <c r="HTF33" s="62"/>
      <c r="HTG33" s="62"/>
      <c r="HTH33" s="62"/>
      <c r="HTI33" s="62"/>
      <c r="HTJ33" s="62"/>
      <c r="HTK33" s="62"/>
      <c r="HTL33" s="62"/>
      <c r="HTM33" s="62"/>
      <c r="HTN33" s="62"/>
      <c r="HTO33" s="62"/>
      <c r="HTP33" s="62"/>
      <c r="HTQ33" s="62"/>
      <c r="HTR33" s="62"/>
      <c r="HTS33" s="62"/>
      <c r="HTT33" s="62"/>
      <c r="HTU33" s="62"/>
      <c r="HTV33" s="62"/>
      <c r="HTW33" s="62"/>
      <c r="HTX33" s="62"/>
      <c r="HTY33" s="62"/>
      <c r="HTZ33" s="62"/>
      <c r="HUA33" s="62"/>
      <c r="HUB33" s="62"/>
      <c r="HUC33" s="62"/>
      <c r="HUD33" s="62"/>
      <c r="HUE33" s="62"/>
      <c r="HUF33" s="62"/>
      <c r="HUG33" s="62"/>
      <c r="HUH33" s="62"/>
      <c r="HUI33" s="62"/>
      <c r="HUJ33" s="62"/>
      <c r="HUK33" s="62"/>
      <c r="HUL33" s="62"/>
      <c r="HUM33" s="62"/>
      <c r="HUN33" s="62"/>
      <c r="HUO33" s="62"/>
      <c r="HUP33" s="62"/>
      <c r="HUQ33" s="62"/>
      <c r="HUR33" s="62"/>
      <c r="HUS33" s="62"/>
      <c r="HUT33" s="62"/>
      <c r="HUU33" s="62"/>
      <c r="HUV33" s="62"/>
      <c r="HUW33" s="62"/>
      <c r="HUX33" s="62"/>
      <c r="HUY33" s="62"/>
      <c r="HUZ33" s="62"/>
      <c r="HVA33" s="62"/>
      <c r="HVB33" s="62"/>
      <c r="HVC33" s="62"/>
      <c r="HVD33" s="62"/>
      <c r="HVE33" s="62"/>
      <c r="HVF33" s="62"/>
      <c r="HVG33" s="62"/>
      <c r="HVH33" s="62"/>
      <c r="HVI33" s="62"/>
      <c r="HVJ33" s="62"/>
      <c r="HVK33" s="62"/>
      <c r="HVL33" s="62"/>
      <c r="HVM33" s="62"/>
      <c r="HVN33" s="62"/>
      <c r="HVO33" s="62"/>
      <c r="HVP33" s="62"/>
      <c r="HVQ33" s="62"/>
      <c r="HVR33" s="62"/>
      <c r="HVS33" s="62"/>
      <c r="HVT33" s="62"/>
      <c r="HVU33" s="62"/>
      <c r="HVV33" s="62"/>
      <c r="HVW33" s="62"/>
      <c r="HVX33" s="62"/>
      <c r="HVY33" s="62"/>
      <c r="HVZ33" s="62"/>
      <c r="HWA33" s="62"/>
      <c r="HWB33" s="62"/>
      <c r="HWC33" s="62"/>
      <c r="HWD33" s="62"/>
      <c r="HWE33" s="62"/>
      <c r="HWF33" s="62"/>
      <c r="HWG33" s="62"/>
      <c r="HWH33" s="62"/>
      <c r="HWI33" s="62"/>
      <c r="HWJ33" s="62"/>
      <c r="HWK33" s="62"/>
      <c r="HWL33" s="62"/>
      <c r="HWM33" s="62"/>
      <c r="HWN33" s="62"/>
      <c r="HWO33" s="62"/>
      <c r="HWP33" s="62"/>
      <c r="HWQ33" s="62"/>
      <c r="HWR33" s="62"/>
      <c r="HWS33" s="62"/>
      <c r="HWT33" s="62"/>
      <c r="HWU33" s="62"/>
      <c r="HWV33" s="62"/>
      <c r="HWW33" s="62"/>
      <c r="HWX33" s="62"/>
      <c r="HWY33" s="62"/>
      <c r="HWZ33" s="62"/>
      <c r="HXA33" s="62"/>
      <c r="HXB33" s="62"/>
      <c r="HXC33" s="62"/>
      <c r="HXD33" s="62"/>
      <c r="HXE33" s="62"/>
      <c r="HXF33" s="62"/>
      <c r="HXG33" s="62"/>
      <c r="HXH33" s="62"/>
      <c r="HXI33" s="62"/>
      <c r="HXJ33" s="62"/>
      <c r="HXK33" s="62"/>
      <c r="HXL33" s="62"/>
      <c r="HXM33" s="62"/>
      <c r="HXN33" s="62"/>
      <c r="HXO33" s="62"/>
      <c r="HXP33" s="62"/>
      <c r="HXQ33" s="62"/>
      <c r="HXR33" s="62"/>
      <c r="HXS33" s="62"/>
      <c r="HXT33" s="62"/>
      <c r="HXU33" s="62"/>
      <c r="HXV33" s="62"/>
      <c r="HXW33" s="62"/>
      <c r="HXX33" s="62"/>
      <c r="HXY33" s="62"/>
      <c r="HXZ33" s="62"/>
      <c r="HYA33" s="62"/>
      <c r="HYB33" s="62"/>
      <c r="HYC33" s="62"/>
      <c r="HYD33" s="62"/>
      <c r="HYE33" s="62"/>
      <c r="HYF33" s="62"/>
      <c r="HYG33" s="62"/>
      <c r="HYH33" s="62"/>
      <c r="HYI33" s="62"/>
      <c r="HYJ33" s="62"/>
      <c r="HYK33" s="62"/>
      <c r="HYL33" s="62"/>
      <c r="HYM33" s="62"/>
      <c r="HYN33" s="62"/>
      <c r="HYO33" s="62"/>
      <c r="HYP33" s="62"/>
      <c r="HYQ33" s="62"/>
      <c r="HYR33" s="62"/>
      <c r="HYS33" s="62"/>
      <c r="HYT33" s="62"/>
      <c r="HYU33" s="62"/>
      <c r="HYV33" s="62"/>
      <c r="HYW33" s="62"/>
      <c r="HYX33" s="62"/>
      <c r="HYY33" s="62"/>
      <c r="HYZ33" s="62"/>
      <c r="HZA33" s="62"/>
      <c r="HZB33" s="62"/>
      <c r="HZC33" s="62"/>
      <c r="HZD33" s="62"/>
      <c r="HZE33" s="62"/>
      <c r="HZF33" s="62"/>
      <c r="HZG33" s="62"/>
      <c r="HZH33" s="62"/>
      <c r="HZI33" s="62"/>
      <c r="HZJ33" s="62"/>
      <c r="HZK33" s="62"/>
      <c r="HZL33" s="62"/>
      <c r="HZM33" s="62"/>
      <c r="HZN33" s="62"/>
      <c r="HZO33" s="62"/>
      <c r="HZP33" s="62"/>
      <c r="HZQ33" s="62"/>
      <c r="HZR33" s="62"/>
      <c r="HZS33" s="62"/>
      <c r="HZT33" s="62"/>
      <c r="HZU33" s="62"/>
      <c r="HZV33" s="62"/>
      <c r="HZW33" s="62"/>
      <c r="HZX33" s="62"/>
      <c r="HZY33" s="62"/>
      <c r="HZZ33" s="62"/>
      <c r="IAA33" s="62"/>
      <c r="IAB33" s="62"/>
      <c r="IAC33" s="62"/>
      <c r="IAD33" s="62"/>
      <c r="IAE33" s="62"/>
      <c r="IAF33" s="62"/>
      <c r="IAG33" s="62"/>
      <c r="IAH33" s="62"/>
      <c r="IAI33" s="62"/>
      <c r="IAJ33" s="62"/>
      <c r="IAK33" s="62"/>
      <c r="IAL33" s="62"/>
      <c r="IAM33" s="62"/>
      <c r="IAN33" s="62"/>
      <c r="IAO33" s="62"/>
      <c r="IAP33" s="62"/>
      <c r="IAQ33" s="62"/>
      <c r="IAR33" s="62"/>
      <c r="IAS33" s="62"/>
      <c r="IAT33" s="62"/>
      <c r="IAU33" s="62"/>
      <c r="IAV33" s="62"/>
      <c r="IAW33" s="62"/>
      <c r="IAX33" s="62"/>
      <c r="IAY33" s="62"/>
      <c r="IAZ33" s="62"/>
      <c r="IBA33" s="62"/>
      <c r="IBB33" s="62"/>
      <c r="IBC33" s="62"/>
      <c r="IBD33" s="62"/>
      <c r="IBE33" s="62"/>
      <c r="IBF33" s="62"/>
      <c r="IBG33" s="62"/>
      <c r="IBH33" s="62"/>
      <c r="IBI33" s="62"/>
      <c r="IBJ33" s="62"/>
      <c r="IBK33" s="62"/>
      <c r="IBL33" s="62"/>
      <c r="IBM33" s="62"/>
      <c r="IBN33" s="62"/>
      <c r="IBO33" s="62"/>
      <c r="IBP33" s="62"/>
      <c r="IBQ33" s="62"/>
      <c r="IBR33" s="62"/>
      <c r="IBS33" s="62"/>
      <c r="IBT33" s="62"/>
      <c r="IBU33" s="62"/>
      <c r="IBV33" s="62"/>
      <c r="IBW33" s="62"/>
      <c r="IBX33" s="62"/>
      <c r="IBY33" s="62"/>
      <c r="IBZ33" s="62"/>
      <c r="ICA33" s="62"/>
      <c r="ICB33" s="62"/>
      <c r="ICC33" s="62"/>
      <c r="ICD33" s="62"/>
      <c r="ICE33" s="62"/>
      <c r="ICF33" s="62"/>
      <c r="ICG33" s="62"/>
      <c r="ICH33" s="62"/>
      <c r="ICI33" s="62"/>
      <c r="ICJ33" s="62"/>
      <c r="ICK33" s="62"/>
      <c r="ICL33" s="62"/>
      <c r="ICM33" s="62"/>
      <c r="ICN33" s="62"/>
      <c r="ICO33" s="62"/>
      <c r="ICP33" s="62"/>
      <c r="ICQ33" s="62"/>
      <c r="ICR33" s="62"/>
      <c r="ICS33" s="62"/>
      <c r="ICT33" s="62"/>
      <c r="ICU33" s="62"/>
      <c r="ICV33" s="62"/>
      <c r="ICW33" s="62"/>
      <c r="ICX33" s="62"/>
      <c r="ICY33" s="62"/>
      <c r="ICZ33" s="62"/>
      <c r="IDA33" s="62"/>
      <c r="IDB33" s="62"/>
      <c r="IDC33" s="62"/>
      <c r="IDD33" s="62"/>
      <c r="IDE33" s="62"/>
      <c r="IDF33" s="62"/>
      <c r="IDG33" s="62"/>
      <c r="IDH33" s="62"/>
      <c r="IDI33" s="62"/>
      <c r="IDJ33" s="62"/>
      <c r="IDK33" s="62"/>
      <c r="IDL33" s="62"/>
      <c r="IDM33" s="62"/>
      <c r="IDN33" s="62"/>
      <c r="IDO33" s="62"/>
      <c r="IDP33" s="62"/>
      <c r="IDQ33" s="62"/>
      <c r="IDR33" s="62"/>
      <c r="IDS33" s="62"/>
      <c r="IDT33" s="62"/>
      <c r="IDU33" s="62"/>
      <c r="IDV33" s="62"/>
      <c r="IDW33" s="62"/>
      <c r="IDX33" s="62"/>
      <c r="IDY33" s="62"/>
      <c r="IDZ33" s="62"/>
      <c r="IEA33" s="62"/>
      <c r="IEB33" s="62"/>
      <c r="IEC33" s="62"/>
      <c r="IED33" s="62"/>
      <c r="IEE33" s="62"/>
      <c r="IEF33" s="62"/>
      <c r="IEG33" s="62"/>
      <c r="IEH33" s="62"/>
      <c r="IEI33" s="62"/>
      <c r="IEJ33" s="62"/>
      <c r="IEK33" s="62"/>
      <c r="IEL33" s="62"/>
      <c r="IEM33" s="62"/>
      <c r="IEN33" s="62"/>
      <c r="IEO33" s="62"/>
      <c r="IEP33" s="62"/>
      <c r="IEQ33" s="62"/>
      <c r="IER33" s="62"/>
      <c r="IES33" s="62"/>
      <c r="IET33" s="62"/>
      <c r="IEU33" s="62"/>
      <c r="IEV33" s="62"/>
      <c r="IEW33" s="62"/>
      <c r="IEX33" s="62"/>
      <c r="IEY33" s="62"/>
      <c r="IEZ33" s="62"/>
      <c r="IFA33" s="62"/>
      <c r="IFB33" s="62"/>
      <c r="IFC33" s="62"/>
      <c r="IFD33" s="62"/>
      <c r="IFE33" s="62"/>
      <c r="IFF33" s="62"/>
      <c r="IFG33" s="62"/>
      <c r="IFH33" s="62"/>
      <c r="IFI33" s="62"/>
      <c r="IFJ33" s="62"/>
      <c r="IFK33" s="62"/>
      <c r="IFL33" s="62"/>
      <c r="IFM33" s="62"/>
      <c r="IFN33" s="62"/>
      <c r="IFO33" s="62"/>
      <c r="IFP33" s="62"/>
      <c r="IFQ33" s="62"/>
      <c r="IFR33" s="62"/>
      <c r="IFS33" s="62"/>
      <c r="IFT33" s="62"/>
      <c r="IFU33" s="62"/>
      <c r="IFV33" s="62"/>
      <c r="IFW33" s="62"/>
      <c r="IFX33" s="62"/>
      <c r="IFY33" s="62"/>
      <c r="IFZ33" s="62"/>
      <c r="IGA33" s="62"/>
      <c r="IGB33" s="62"/>
      <c r="IGC33" s="62"/>
      <c r="IGD33" s="62"/>
      <c r="IGE33" s="62"/>
      <c r="IGF33" s="62"/>
      <c r="IGG33" s="62"/>
      <c r="IGH33" s="62"/>
      <c r="IGI33" s="62"/>
      <c r="IGJ33" s="62"/>
      <c r="IGK33" s="62"/>
      <c r="IGL33" s="62"/>
      <c r="IGM33" s="62"/>
      <c r="IGN33" s="62"/>
      <c r="IGO33" s="62"/>
      <c r="IGP33" s="62"/>
      <c r="IGQ33" s="62"/>
      <c r="IGR33" s="62"/>
      <c r="IGS33" s="62"/>
      <c r="IGT33" s="62"/>
      <c r="IGU33" s="62"/>
      <c r="IGV33" s="62"/>
      <c r="IGW33" s="62"/>
      <c r="IGX33" s="62"/>
      <c r="IGY33" s="62"/>
      <c r="IGZ33" s="62"/>
      <c r="IHA33" s="62"/>
      <c r="IHB33" s="62"/>
      <c r="IHC33" s="62"/>
      <c r="IHD33" s="62"/>
      <c r="IHE33" s="62"/>
      <c r="IHF33" s="62"/>
      <c r="IHG33" s="62"/>
      <c r="IHH33" s="62"/>
      <c r="IHI33" s="62"/>
      <c r="IHJ33" s="62"/>
      <c r="IHK33" s="62"/>
      <c r="IHL33" s="62"/>
      <c r="IHM33" s="62"/>
      <c r="IHN33" s="62"/>
      <c r="IHO33" s="62"/>
      <c r="IHP33" s="62"/>
      <c r="IHQ33" s="62"/>
      <c r="IHR33" s="62"/>
      <c r="IHS33" s="62"/>
      <c r="IHT33" s="62"/>
      <c r="IHU33" s="62"/>
      <c r="IHV33" s="62"/>
      <c r="IHW33" s="62"/>
      <c r="IHX33" s="62"/>
      <c r="IHY33" s="62"/>
      <c r="IHZ33" s="62"/>
      <c r="IIA33" s="62"/>
      <c r="IIB33" s="62"/>
      <c r="IIC33" s="62"/>
      <c r="IID33" s="62"/>
      <c r="IIE33" s="62"/>
      <c r="IIF33" s="62"/>
      <c r="IIG33" s="62"/>
      <c r="IIH33" s="62"/>
      <c r="III33" s="62"/>
      <c r="IIJ33" s="62"/>
      <c r="IIK33" s="62"/>
      <c r="IIL33" s="62"/>
      <c r="IIM33" s="62"/>
      <c r="IIN33" s="62"/>
      <c r="IIO33" s="62"/>
      <c r="IIP33" s="62"/>
      <c r="IIQ33" s="62"/>
      <c r="IIR33" s="62"/>
      <c r="IIS33" s="62"/>
      <c r="IIT33" s="62"/>
      <c r="IIU33" s="62"/>
      <c r="IIV33" s="62"/>
      <c r="IIW33" s="62"/>
      <c r="IIX33" s="62"/>
      <c r="IIY33" s="62"/>
      <c r="IIZ33" s="62"/>
      <c r="IJA33" s="62"/>
      <c r="IJB33" s="62"/>
      <c r="IJC33" s="62"/>
      <c r="IJD33" s="62"/>
      <c r="IJE33" s="62"/>
      <c r="IJF33" s="62"/>
      <c r="IJG33" s="62"/>
      <c r="IJH33" s="62"/>
      <c r="IJI33" s="62"/>
      <c r="IJJ33" s="62"/>
      <c r="IJK33" s="62"/>
      <c r="IJL33" s="62"/>
      <c r="IJM33" s="62"/>
      <c r="IJN33" s="62"/>
      <c r="IJO33" s="62"/>
      <c r="IJP33" s="62"/>
      <c r="IJQ33" s="62"/>
      <c r="IJR33" s="62"/>
      <c r="IJS33" s="62"/>
      <c r="IJT33" s="62"/>
      <c r="IJU33" s="62"/>
      <c r="IJV33" s="62"/>
      <c r="IJW33" s="62"/>
      <c r="IJX33" s="62"/>
      <c r="IJY33" s="62"/>
      <c r="IJZ33" s="62"/>
      <c r="IKA33" s="62"/>
      <c r="IKB33" s="62"/>
      <c r="IKC33" s="62"/>
      <c r="IKD33" s="62"/>
      <c r="IKE33" s="62"/>
      <c r="IKF33" s="62"/>
      <c r="IKG33" s="62"/>
      <c r="IKH33" s="62"/>
      <c r="IKI33" s="62"/>
      <c r="IKJ33" s="62"/>
      <c r="IKK33" s="62"/>
      <c r="IKL33" s="62"/>
      <c r="IKM33" s="62"/>
      <c r="IKN33" s="62"/>
      <c r="IKO33" s="62"/>
      <c r="IKP33" s="62"/>
      <c r="IKQ33" s="62"/>
      <c r="IKR33" s="62"/>
      <c r="IKS33" s="62"/>
      <c r="IKT33" s="62"/>
      <c r="IKU33" s="62"/>
      <c r="IKV33" s="62"/>
      <c r="IKW33" s="62"/>
      <c r="IKX33" s="62"/>
      <c r="IKY33" s="62"/>
      <c r="IKZ33" s="62"/>
      <c r="ILA33" s="62"/>
      <c r="ILB33" s="62"/>
      <c r="ILC33" s="62"/>
      <c r="ILD33" s="62"/>
      <c r="ILE33" s="62"/>
      <c r="ILF33" s="62"/>
      <c r="ILG33" s="62"/>
      <c r="ILH33" s="62"/>
      <c r="ILI33" s="62"/>
      <c r="ILJ33" s="62"/>
      <c r="ILK33" s="62"/>
      <c r="ILL33" s="62"/>
      <c r="ILM33" s="62"/>
      <c r="ILN33" s="62"/>
      <c r="ILO33" s="62"/>
      <c r="ILP33" s="62"/>
      <c r="ILQ33" s="62"/>
      <c r="ILR33" s="62"/>
      <c r="ILS33" s="62"/>
      <c r="ILT33" s="62"/>
      <c r="ILU33" s="62"/>
      <c r="ILV33" s="62"/>
      <c r="ILW33" s="62"/>
      <c r="ILX33" s="62"/>
      <c r="ILY33" s="62"/>
      <c r="ILZ33" s="62"/>
      <c r="IMA33" s="62"/>
      <c r="IMB33" s="62"/>
      <c r="IMC33" s="62"/>
      <c r="IMD33" s="62"/>
      <c r="IME33" s="62"/>
      <c r="IMF33" s="62"/>
      <c r="IMG33" s="62"/>
      <c r="IMH33" s="62"/>
      <c r="IMI33" s="62"/>
      <c r="IMJ33" s="62"/>
      <c r="IMK33" s="62"/>
      <c r="IML33" s="62"/>
      <c r="IMM33" s="62"/>
      <c r="IMN33" s="62"/>
      <c r="IMO33" s="62"/>
      <c r="IMP33" s="62"/>
      <c r="IMQ33" s="62"/>
      <c r="IMR33" s="62"/>
      <c r="IMS33" s="62"/>
      <c r="IMT33" s="62"/>
      <c r="IMU33" s="62"/>
      <c r="IMV33" s="62"/>
      <c r="IMW33" s="62"/>
      <c r="IMX33" s="62"/>
      <c r="IMY33" s="62"/>
      <c r="IMZ33" s="62"/>
      <c r="INA33" s="62"/>
      <c r="INB33" s="62"/>
      <c r="INC33" s="62"/>
      <c r="IND33" s="62"/>
      <c r="INE33" s="62"/>
      <c r="INF33" s="62"/>
      <c r="ING33" s="62"/>
      <c r="INH33" s="62"/>
      <c r="INI33" s="62"/>
      <c r="INJ33" s="62"/>
      <c r="INK33" s="62"/>
      <c r="INL33" s="62"/>
      <c r="INM33" s="62"/>
      <c r="INN33" s="62"/>
      <c r="INO33" s="62"/>
      <c r="INP33" s="62"/>
      <c r="INQ33" s="62"/>
      <c r="INR33" s="62"/>
      <c r="INS33" s="62"/>
      <c r="INT33" s="62"/>
      <c r="INU33" s="62"/>
      <c r="INV33" s="62"/>
      <c r="INW33" s="62"/>
      <c r="INX33" s="62"/>
      <c r="INY33" s="62"/>
      <c r="INZ33" s="62"/>
      <c r="IOA33" s="62"/>
      <c r="IOB33" s="62"/>
      <c r="IOC33" s="62"/>
      <c r="IOD33" s="62"/>
      <c r="IOE33" s="62"/>
      <c r="IOF33" s="62"/>
      <c r="IOG33" s="62"/>
      <c r="IOH33" s="62"/>
      <c r="IOI33" s="62"/>
      <c r="IOJ33" s="62"/>
      <c r="IOK33" s="62"/>
      <c r="IOL33" s="62"/>
      <c r="IOM33" s="62"/>
      <c r="ION33" s="62"/>
      <c r="IOO33" s="62"/>
      <c r="IOP33" s="62"/>
      <c r="IOQ33" s="62"/>
      <c r="IOR33" s="62"/>
      <c r="IOS33" s="62"/>
      <c r="IOT33" s="62"/>
      <c r="IOU33" s="62"/>
      <c r="IOV33" s="62"/>
      <c r="IOW33" s="62"/>
      <c r="IOX33" s="62"/>
      <c r="IOY33" s="62"/>
      <c r="IOZ33" s="62"/>
      <c r="IPA33" s="62"/>
      <c r="IPB33" s="62"/>
      <c r="IPC33" s="62"/>
      <c r="IPD33" s="62"/>
      <c r="IPE33" s="62"/>
      <c r="IPF33" s="62"/>
      <c r="IPG33" s="62"/>
      <c r="IPH33" s="62"/>
      <c r="IPI33" s="62"/>
      <c r="IPJ33" s="62"/>
      <c r="IPK33" s="62"/>
      <c r="IPL33" s="62"/>
      <c r="IPM33" s="62"/>
      <c r="IPN33" s="62"/>
      <c r="IPO33" s="62"/>
      <c r="IPP33" s="62"/>
      <c r="IPQ33" s="62"/>
      <c r="IPR33" s="62"/>
      <c r="IPS33" s="62"/>
      <c r="IPT33" s="62"/>
      <c r="IPU33" s="62"/>
      <c r="IPV33" s="62"/>
      <c r="IPW33" s="62"/>
      <c r="IPX33" s="62"/>
      <c r="IPY33" s="62"/>
      <c r="IPZ33" s="62"/>
      <c r="IQA33" s="62"/>
      <c r="IQB33" s="62"/>
      <c r="IQC33" s="62"/>
      <c r="IQD33" s="62"/>
      <c r="IQE33" s="62"/>
      <c r="IQF33" s="62"/>
      <c r="IQG33" s="62"/>
      <c r="IQH33" s="62"/>
      <c r="IQI33" s="62"/>
      <c r="IQJ33" s="62"/>
      <c r="IQK33" s="62"/>
      <c r="IQL33" s="62"/>
      <c r="IQM33" s="62"/>
      <c r="IQN33" s="62"/>
      <c r="IQO33" s="62"/>
      <c r="IQP33" s="62"/>
      <c r="IQQ33" s="62"/>
      <c r="IQR33" s="62"/>
      <c r="IQS33" s="62"/>
      <c r="IQT33" s="62"/>
      <c r="IQU33" s="62"/>
      <c r="IQV33" s="62"/>
      <c r="IQW33" s="62"/>
      <c r="IQX33" s="62"/>
      <c r="IQY33" s="62"/>
      <c r="IQZ33" s="62"/>
      <c r="IRA33" s="62"/>
      <c r="IRB33" s="62"/>
      <c r="IRC33" s="62"/>
      <c r="IRD33" s="62"/>
      <c r="IRE33" s="62"/>
      <c r="IRF33" s="62"/>
      <c r="IRG33" s="62"/>
      <c r="IRH33" s="62"/>
      <c r="IRI33" s="62"/>
      <c r="IRJ33" s="62"/>
      <c r="IRK33" s="62"/>
      <c r="IRL33" s="62"/>
      <c r="IRM33" s="62"/>
      <c r="IRN33" s="62"/>
      <c r="IRO33" s="62"/>
      <c r="IRP33" s="62"/>
      <c r="IRQ33" s="62"/>
      <c r="IRR33" s="62"/>
      <c r="IRS33" s="62"/>
      <c r="IRT33" s="62"/>
      <c r="IRU33" s="62"/>
      <c r="IRV33" s="62"/>
      <c r="IRW33" s="62"/>
      <c r="IRX33" s="62"/>
      <c r="IRY33" s="62"/>
      <c r="IRZ33" s="62"/>
      <c r="ISA33" s="62"/>
      <c r="ISB33" s="62"/>
      <c r="ISC33" s="62"/>
      <c r="ISD33" s="62"/>
      <c r="ISE33" s="62"/>
      <c r="ISF33" s="62"/>
      <c r="ISG33" s="62"/>
      <c r="ISH33" s="62"/>
      <c r="ISI33" s="62"/>
      <c r="ISJ33" s="62"/>
      <c r="ISK33" s="62"/>
      <c r="ISL33" s="62"/>
      <c r="ISM33" s="62"/>
      <c r="ISN33" s="62"/>
      <c r="ISO33" s="62"/>
      <c r="ISP33" s="62"/>
      <c r="ISQ33" s="62"/>
      <c r="ISR33" s="62"/>
      <c r="ISS33" s="62"/>
      <c r="IST33" s="62"/>
      <c r="ISU33" s="62"/>
      <c r="ISV33" s="62"/>
      <c r="ISW33" s="62"/>
      <c r="ISX33" s="62"/>
      <c r="ISY33" s="62"/>
      <c r="ISZ33" s="62"/>
      <c r="ITA33" s="62"/>
      <c r="ITB33" s="62"/>
      <c r="ITC33" s="62"/>
      <c r="ITD33" s="62"/>
      <c r="ITE33" s="62"/>
      <c r="ITF33" s="62"/>
      <c r="ITG33" s="62"/>
      <c r="ITH33" s="62"/>
      <c r="ITI33" s="62"/>
      <c r="ITJ33" s="62"/>
      <c r="ITK33" s="62"/>
      <c r="ITL33" s="62"/>
      <c r="ITM33" s="62"/>
      <c r="ITN33" s="62"/>
      <c r="ITO33" s="62"/>
      <c r="ITP33" s="62"/>
      <c r="ITQ33" s="62"/>
      <c r="ITR33" s="62"/>
      <c r="ITS33" s="62"/>
      <c r="ITT33" s="62"/>
      <c r="ITU33" s="62"/>
      <c r="ITV33" s="62"/>
      <c r="ITW33" s="62"/>
      <c r="ITX33" s="62"/>
      <c r="ITY33" s="62"/>
      <c r="ITZ33" s="62"/>
      <c r="IUA33" s="62"/>
      <c r="IUB33" s="62"/>
      <c r="IUC33" s="62"/>
      <c r="IUD33" s="62"/>
      <c r="IUE33" s="62"/>
      <c r="IUF33" s="62"/>
      <c r="IUG33" s="62"/>
      <c r="IUH33" s="62"/>
      <c r="IUI33" s="62"/>
      <c r="IUJ33" s="62"/>
      <c r="IUK33" s="62"/>
      <c r="IUL33" s="62"/>
      <c r="IUM33" s="62"/>
      <c r="IUN33" s="62"/>
      <c r="IUO33" s="62"/>
      <c r="IUP33" s="62"/>
      <c r="IUQ33" s="62"/>
      <c r="IUR33" s="62"/>
      <c r="IUS33" s="62"/>
      <c r="IUT33" s="62"/>
      <c r="IUU33" s="62"/>
      <c r="IUV33" s="62"/>
      <c r="IUW33" s="62"/>
      <c r="IUX33" s="62"/>
      <c r="IUY33" s="62"/>
      <c r="IUZ33" s="62"/>
      <c r="IVA33" s="62"/>
      <c r="IVB33" s="62"/>
      <c r="IVC33" s="62"/>
      <c r="IVD33" s="62"/>
      <c r="IVE33" s="62"/>
      <c r="IVF33" s="62"/>
      <c r="IVG33" s="62"/>
      <c r="IVH33" s="62"/>
      <c r="IVI33" s="62"/>
      <c r="IVJ33" s="62"/>
      <c r="IVK33" s="62"/>
      <c r="IVL33" s="62"/>
      <c r="IVM33" s="62"/>
      <c r="IVN33" s="62"/>
      <c r="IVO33" s="62"/>
      <c r="IVP33" s="62"/>
      <c r="IVQ33" s="62"/>
      <c r="IVR33" s="62"/>
      <c r="IVS33" s="62"/>
      <c r="IVT33" s="62"/>
      <c r="IVU33" s="62"/>
      <c r="IVV33" s="62"/>
      <c r="IVW33" s="62"/>
      <c r="IVX33" s="62"/>
      <c r="IVY33" s="62"/>
      <c r="IVZ33" s="62"/>
      <c r="IWA33" s="62"/>
      <c r="IWB33" s="62"/>
      <c r="IWC33" s="62"/>
      <c r="IWD33" s="62"/>
      <c r="IWE33" s="62"/>
      <c r="IWF33" s="62"/>
      <c r="IWG33" s="62"/>
      <c r="IWH33" s="62"/>
      <c r="IWI33" s="62"/>
      <c r="IWJ33" s="62"/>
      <c r="IWK33" s="62"/>
      <c r="IWL33" s="62"/>
      <c r="IWM33" s="62"/>
      <c r="IWN33" s="62"/>
      <c r="IWO33" s="62"/>
      <c r="IWP33" s="62"/>
      <c r="IWQ33" s="62"/>
      <c r="IWR33" s="62"/>
      <c r="IWS33" s="62"/>
      <c r="IWT33" s="62"/>
      <c r="IWU33" s="62"/>
      <c r="IWV33" s="62"/>
      <c r="IWW33" s="62"/>
      <c r="IWX33" s="62"/>
      <c r="IWY33" s="62"/>
      <c r="IWZ33" s="62"/>
      <c r="IXA33" s="62"/>
      <c r="IXB33" s="62"/>
      <c r="IXC33" s="62"/>
      <c r="IXD33" s="62"/>
      <c r="IXE33" s="62"/>
      <c r="IXF33" s="62"/>
      <c r="IXG33" s="62"/>
      <c r="IXH33" s="62"/>
      <c r="IXI33" s="62"/>
      <c r="IXJ33" s="62"/>
      <c r="IXK33" s="62"/>
      <c r="IXL33" s="62"/>
      <c r="IXM33" s="62"/>
      <c r="IXN33" s="62"/>
      <c r="IXO33" s="62"/>
      <c r="IXP33" s="62"/>
      <c r="IXQ33" s="62"/>
      <c r="IXR33" s="62"/>
      <c r="IXS33" s="62"/>
      <c r="IXT33" s="62"/>
      <c r="IXU33" s="62"/>
      <c r="IXV33" s="62"/>
      <c r="IXW33" s="62"/>
      <c r="IXX33" s="62"/>
      <c r="IXY33" s="62"/>
      <c r="IXZ33" s="62"/>
      <c r="IYA33" s="62"/>
      <c r="IYB33" s="62"/>
      <c r="IYC33" s="62"/>
      <c r="IYD33" s="62"/>
      <c r="IYE33" s="62"/>
      <c r="IYF33" s="62"/>
      <c r="IYG33" s="62"/>
      <c r="IYH33" s="62"/>
      <c r="IYI33" s="62"/>
      <c r="IYJ33" s="62"/>
      <c r="IYK33" s="62"/>
      <c r="IYL33" s="62"/>
      <c r="IYM33" s="62"/>
      <c r="IYN33" s="62"/>
      <c r="IYO33" s="62"/>
      <c r="IYP33" s="62"/>
      <c r="IYQ33" s="62"/>
      <c r="IYR33" s="62"/>
      <c r="IYS33" s="62"/>
      <c r="IYT33" s="62"/>
      <c r="IYU33" s="62"/>
      <c r="IYV33" s="62"/>
      <c r="IYW33" s="62"/>
      <c r="IYX33" s="62"/>
      <c r="IYY33" s="62"/>
      <c r="IYZ33" s="62"/>
      <c r="IZA33" s="62"/>
      <c r="IZB33" s="62"/>
      <c r="IZC33" s="62"/>
      <c r="IZD33" s="62"/>
      <c r="IZE33" s="62"/>
      <c r="IZF33" s="62"/>
      <c r="IZG33" s="62"/>
      <c r="IZH33" s="62"/>
      <c r="IZI33" s="62"/>
      <c r="IZJ33" s="62"/>
      <c r="IZK33" s="62"/>
      <c r="IZL33" s="62"/>
      <c r="IZM33" s="62"/>
      <c r="IZN33" s="62"/>
      <c r="IZO33" s="62"/>
      <c r="IZP33" s="62"/>
      <c r="IZQ33" s="62"/>
      <c r="IZR33" s="62"/>
      <c r="IZS33" s="62"/>
      <c r="IZT33" s="62"/>
      <c r="IZU33" s="62"/>
      <c r="IZV33" s="62"/>
      <c r="IZW33" s="62"/>
      <c r="IZX33" s="62"/>
      <c r="IZY33" s="62"/>
      <c r="IZZ33" s="62"/>
      <c r="JAA33" s="62"/>
      <c r="JAB33" s="62"/>
      <c r="JAC33" s="62"/>
      <c r="JAD33" s="62"/>
      <c r="JAE33" s="62"/>
      <c r="JAF33" s="62"/>
      <c r="JAG33" s="62"/>
      <c r="JAH33" s="62"/>
      <c r="JAI33" s="62"/>
      <c r="JAJ33" s="62"/>
      <c r="JAK33" s="62"/>
      <c r="JAL33" s="62"/>
      <c r="JAM33" s="62"/>
      <c r="JAN33" s="62"/>
      <c r="JAO33" s="62"/>
      <c r="JAP33" s="62"/>
      <c r="JAQ33" s="62"/>
      <c r="JAR33" s="62"/>
      <c r="JAS33" s="62"/>
      <c r="JAT33" s="62"/>
      <c r="JAU33" s="62"/>
      <c r="JAV33" s="62"/>
      <c r="JAW33" s="62"/>
      <c r="JAX33" s="62"/>
      <c r="JAY33" s="62"/>
      <c r="JAZ33" s="62"/>
      <c r="JBA33" s="62"/>
      <c r="JBB33" s="62"/>
      <c r="JBC33" s="62"/>
      <c r="JBD33" s="62"/>
      <c r="JBE33" s="62"/>
      <c r="JBF33" s="62"/>
      <c r="JBG33" s="62"/>
      <c r="JBH33" s="62"/>
      <c r="JBI33" s="62"/>
      <c r="JBJ33" s="62"/>
      <c r="JBK33" s="62"/>
      <c r="JBL33" s="62"/>
      <c r="JBM33" s="62"/>
      <c r="JBN33" s="62"/>
      <c r="JBO33" s="62"/>
      <c r="JBP33" s="62"/>
      <c r="JBQ33" s="62"/>
      <c r="JBR33" s="62"/>
      <c r="JBS33" s="62"/>
      <c r="JBT33" s="62"/>
      <c r="JBU33" s="62"/>
      <c r="JBV33" s="62"/>
      <c r="JBW33" s="62"/>
      <c r="JBX33" s="62"/>
      <c r="JBY33" s="62"/>
      <c r="JBZ33" s="62"/>
      <c r="JCA33" s="62"/>
      <c r="JCB33" s="62"/>
      <c r="JCC33" s="62"/>
      <c r="JCD33" s="62"/>
      <c r="JCE33" s="62"/>
      <c r="JCF33" s="62"/>
      <c r="JCG33" s="62"/>
      <c r="JCH33" s="62"/>
      <c r="JCI33" s="62"/>
      <c r="JCJ33" s="62"/>
      <c r="JCK33" s="62"/>
      <c r="JCL33" s="62"/>
      <c r="JCM33" s="62"/>
      <c r="JCN33" s="62"/>
      <c r="JCO33" s="62"/>
      <c r="JCP33" s="62"/>
      <c r="JCQ33" s="62"/>
      <c r="JCR33" s="62"/>
      <c r="JCS33" s="62"/>
      <c r="JCT33" s="62"/>
      <c r="JCU33" s="62"/>
      <c r="JCV33" s="62"/>
      <c r="JCW33" s="62"/>
      <c r="JCX33" s="62"/>
      <c r="JCY33" s="62"/>
      <c r="JCZ33" s="62"/>
      <c r="JDA33" s="62"/>
      <c r="JDB33" s="62"/>
      <c r="JDC33" s="62"/>
      <c r="JDD33" s="62"/>
      <c r="JDE33" s="62"/>
      <c r="JDF33" s="62"/>
      <c r="JDG33" s="62"/>
      <c r="JDH33" s="62"/>
      <c r="JDI33" s="62"/>
      <c r="JDJ33" s="62"/>
      <c r="JDK33" s="62"/>
      <c r="JDL33" s="62"/>
      <c r="JDM33" s="62"/>
      <c r="JDN33" s="62"/>
      <c r="JDO33" s="62"/>
      <c r="JDP33" s="62"/>
      <c r="JDQ33" s="62"/>
      <c r="JDR33" s="62"/>
      <c r="JDS33" s="62"/>
      <c r="JDT33" s="62"/>
      <c r="JDU33" s="62"/>
      <c r="JDV33" s="62"/>
      <c r="JDW33" s="62"/>
      <c r="JDX33" s="62"/>
      <c r="JDY33" s="62"/>
      <c r="JDZ33" s="62"/>
      <c r="JEA33" s="62"/>
      <c r="JEB33" s="62"/>
      <c r="JEC33" s="62"/>
      <c r="JED33" s="62"/>
      <c r="JEE33" s="62"/>
      <c r="JEF33" s="62"/>
      <c r="JEG33" s="62"/>
      <c r="JEH33" s="62"/>
      <c r="JEI33" s="62"/>
      <c r="JEJ33" s="62"/>
      <c r="JEK33" s="62"/>
      <c r="JEL33" s="62"/>
      <c r="JEM33" s="62"/>
      <c r="JEN33" s="62"/>
      <c r="JEO33" s="62"/>
      <c r="JEP33" s="62"/>
      <c r="JEQ33" s="62"/>
      <c r="JER33" s="62"/>
      <c r="JES33" s="62"/>
      <c r="JET33" s="62"/>
      <c r="JEU33" s="62"/>
      <c r="JEV33" s="62"/>
      <c r="JEW33" s="62"/>
      <c r="JEX33" s="62"/>
      <c r="JEY33" s="62"/>
      <c r="JEZ33" s="62"/>
      <c r="JFA33" s="62"/>
      <c r="JFB33" s="62"/>
      <c r="JFC33" s="62"/>
      <c r="JFD33" s="62"/>
      <c r="JFE33" s="62"/>
      <c r="JFF33" s="62"/>
      <c r="JFG33" s="62"/>
      <c r="JFH33" s="62"/>
      <c r="JFI33" s="62"/>
      <c r="JFJ33" s="62"/>
      <c r="JFK33" s="62"/>
      <c r="JFL33" s="62"/>
      <c r="JFM33" s="62"/>
      <c r="JFN33" s="62"/>
      <c r="JFO33" s="62"/>
      <c r="JFP33" s="62"/>
      <c r="JFQ33" s="62"/>
      <c r="JFR33" s="62"/>
      <c r="JFS33" s="62"/>
      <c r="JFT33" s="62"/>
      <c r="JFU33" s="62"/>
      <c r="JFV33" s="62"/>
      <c r="JFW33" s="62"/>
      <c r="JFX33" s="62"/>
      <c r="JFY33" s="62"/>
      <c r="JFZ33" s="62"/>
      <c r="JGA33" s="62"/>
      <c r="JGB33" s="62"/>
      <c r="JGC33" s="62"/>
      <c r="JGD33" s="62"/>
      <c r="JGE33" s="62"/>
      <c r="JGF33" s="62"/>
      <c r="JGG33" s="62"/>
      <c r="JGH33" s="62"/>
      <c r="JGI33" s="62"/>
      <c r="JGJ33" s="62"/>
      <c r="JGK33" s="62"/>
      <c r="JGL33" s="62"/>
      <c r="JGM33" s="62"/>
      <c r="JGN33" s="62"/>
      <c r="JGO33" s="62"/>
      <c r="JGP33" s="62"/>
      <c r="JGQ33" s="62"/>
      <c r="JGR33" s="62"/>
      <c r="JGS33" s="62"/>
      <c r="JGT33" s="62"/>
      <c r="JGU33" s="62"/>
      <c r="JGV33" s="62"/>
      <c r="JGW33" s="62"/>
      <c r="JGX33" s="62"/>
      <c r="JGY33" s="62"/>
      <c r="JGZ33" s="62"/>
      <c r="JHA33" s="62"/>
      <c r="JHB33" s="62"/>
      <c r="JHC33" s="62"/>
      <c r="JHD33" s="62"/>
      <c r="JHE33" s="62"/>
      <c r="JHF33" s="62"/>
      <c r="JHG33" s="62"/>
      <c r="JHH33" s="62"/>
      <c r="JHI33" s="62"/>
      <c r="JHJ33" s="62"/>
      <c r="JHK33" s="62"/>
      <c r="JHL33" s="62"/>
      <c r="JHM33" s="62"/>
      <c r="JHN33" s="62"/>
      <c r="JHO33" s="62"/>
      <c r="JHP33" s="62"/>
      <c r="JHQ33" s="62"/>
      <c r="JHR33" s="62"/>
      <c r="JHS33" s="62"/>
      <c r="JHT33" s="62"/>
      <c r="JHU33" s="62"/>
      <c r="JHV33" s="62"/>
      <c r="JHW33" s="62"/>
      <c r="JHX33" s="62"/>
      <c r="JHY33" s="62"/>
      <c r="JHZ33" s="62"/>
      <c r="JIA33" s="62"/>
      <c r="JIB33" s="62"/>
      <c r="JIC33" s="62"/>
      <c r="JID33" s="62"/>
      <c r="JIE33" s="62"/>
      <c r="JIF33" s="62"/>
      <c r="JIG33" s="62"/>
      <c r="JIH33" s="62"/>
      <c r="JII33" s="62"/>
      <c r="JIJ33" s="62"/>
      <c r="JIK33" s="62"/>
      <c r="JIL33" s="62"/>
      <c r="JIM33" s="62"/>
      <c r="JIN33" s="62"/>
      <c r="JIO33" s="62"/>
      <c r="JIP33" s="62"/>
      <c r="JIQ33" s="62"/>
      <c r="JIR33" s="62"/>
      <c r="JIS33" s="62"/>
      <c r="JIT33" s="62"/>
      <c r="JIU33" s="62"/>
      <c r="JIV33" s="62"/>
      <c r="JIW33" s="62"/>
      <c r="JIX33" s="62"/>
      <c r="JIY33" s="62"/>
      <c r="JIZ33" s="62"/>
      <c r="JJA33" s="62"/>
      <c r="JJB33" s="62"/>
      <c r="JJC33" s="62"/>
      <c r="JJD33" s="62"/>
      <c r="JJE33" s="62"/>
      <c r="JJF33" s="62"/>
      <c r="JJG33" s="62"/>
      <c r="JJH33" s="62"/>
      <c r="JJI33" s="62"/>
      <c r="JJJ33" s="62"/>
      <c r="JJK33" s="62"/>
      <c r="JJL33" s="62"/>
      <c r="JJM33" s="62"/>
      <c r="JJN33" s="62"/>
      <c r="JJO33" s="62"/>
      <c r="JJP33" s="62"/>
      <c r="JJQ33" s="62"/>
      <c r="JJR33" s="62"/>
      <c r="JJS33" s="62"/>
      <c r="JJT33" s="62"/>
      <c r="JJU33" s="62"/>
      <c r="JJV33" s="62"/>
      <c r="JJW33" s="62"/>
      <c r="JJX33" s="62"/>
      <c r="JJY33" s="62"/>
      <c r="JJZ33" s="62"/>
      <c r="JKA33" s="62"/>
      <c r="JKB33" s="62"/>
      <c r="JKC33" s="62"/>
      <c r="JKD33" s="62"/>
      <c r="JKE33" s="62"/>
      <c r="JKF33" s="62"/>
      <c r="JKG33" s="62"/>
      <c r="JKH33" s="62"/>
      <c r="JKI33" s="62"/>
      <c r="JKJ33" s="62"/>
      <c r="JKK33" s="62"/>
      <c r="JKL33" s="62"/>
      <c r="JKM33" s="62"/>
      <c r="JKN33" s="62"/>
      <c r="JKO33" s="62"/>
      <c r="JKP33" s="62"/>
      <c r="JKQ33" s="62"/>
      <c r="JKR33" s="62"/>
      <c r="JKS33" s="62"/>
      <c r="JKT33" s="62"/>
      <c r="JKU33" s="62"/>
      <c r="JKV33" s="62"/>
      <c r="JKW33" s="62"/>
      <c r="JKX33" s="62"/>
      <c r="JKY33" s="62"/>
      <c r="JKZ33" s="62"/>
      <c r="JLA33" s="62"/>
      <c r="JLB33" s="62"/>
      <c r="JLC33" s="62"/>
      <c r="JLD33" s="62"/>
      <c r="JLE33" s="62"/>
      <c r="JLF33" s="62"/>
      <c r="JLG33" s="62"/>
      <c r="JLH33" s="62"/>
      <c r="JLI33" s="62"/>
      <c r="JLJ33" s="62"/>
      <c r="JLK33" s="62"/>
      <c r="JLL33" s="62"/>
      <c r="JLM33" s="62"/>
      <c r="JLN33" s="62"/>
      <c r="JLO33" s="62"/>
      <c r="JLP33" s="62"/>
      <c r="JLQ33" s="62"/>
      <c r="JLR33" s="62"/>
      <c r="JLS33" s="62"/>
      <c r="JLT33" s="62"/>
      <c r="JLU33" s="62"/>
      <c r="JLV33" s="62"/>
      <c r="JLW33" s="62"/>
      <c r="JLX33" s="62"/>
      <c r="JLY33" s="62"/>
      <c r="JLZ33" s="62"/>
      <c r="JMA33" s="62"/>
      <c r="JMB33" s="62"/>
      <c r="JMC33" s="62"/>
      <c r="JMD33" s="62"/>
      <c r="JME33" s="62"/>
      <c r="JMF33" s="62"/>
      <c r="JMG33" s="62"/>
      <c r="JMH33" s="62"/>
      <c r="JMI33" s="62"/>
      <c r="JMJ33" s="62"/>
      <c r="JMK33" s="62"/>
      <c r="JML33" s="62"/>
      <c r="JMM33" s="62"/>
      <c r="JMN33" s="62"/>
      <c r="JMO33" s="62"/>
      <c r="JMP33" s="62"/>
      <c r="JMQ33" s="62"/>
      <c r="JMR33" s="62"/>
      <c r="JMS33" s="62"/>
      <c r="JMT33" s="62"/>
      <c r="JMU33" s="62"/>
      <c r="JMV33" s="62"/>
      <c r="JMW33" s="62"/>
      <c r="JMX33" s="62"/>
      <c r="JMY33" s="62"/>
      <c r="JMZ33" s="62"/>
      <c r="JNA33" s="62"/>
      <c r="JNB33" s="62"/>
      <c r="JNC33" s="62"/>
      <c r="JND33" s="62"/>
      <c r="JNE33" s="62"/>
      <c r="JNF33" s="62"/>
      <c r="JNG33" s="62"/>
      <c r="JNH33" s="62"/>
      <c r="JNI33" s="62"/>
      <c r="JNJ33" s="62"/>
      <c r="JNK33" s="62"/>
      <c r="JNL33" s="62"/>
      <c r="JNM33" s="62"/>
      <c r="JNN33" s="62"/>
      <c r="JNO33" s="62"/>
      <c r="JNP33" s="62"/>
      <c r="JNQ33" s="62"/>
      <c r="JNR33" s="62"/>
      <c r="JNS33" s="62"/>
      <c r="JNT33" s="62"/>
      <c r="JNU33" s="62"/>
      <c r="JNV33" s="62"/>
      <c r="JNW33" s="62"/>
      <c r="JNX33" s="62"/>
      <c r="JNY33" s="62"/>
      <c r="JNZ33" s="62"/>
      <c r="JOA33" s="62"/>
      <c r="JOB33" s="62"/>
      <c r="JOC33" s="62"/>
      <c r="JOD33" s="62"/>
      <c r="JOE33" s="62"/>
      <c r="JOF33" s="62"/>
      <c r="JOG33" s="62"/>
      <c r="JOH33" s="62"/>
      <c r="JOI33" s="62"/>
      <c r="JOJ33" s="62"/>
      <c r="JOK33" s="62"/>
      <c r="JOL33" s="62"/>
      <c r="JOM33" s="62"/>
      <c r="JON33" s="62"/>
      <c r="JOO33" s="62"/>
      <c r="JOP33" s="62"/>
      <c r="JOQ33" s="62"/>
      <c r="JOR33" s="62"/>
      <c r="JOS33" s="62"/>
      <c r="JOT33" s="62"/>
      <c r="JOU33" s="62"/>
      <c r="JOV33" s="62"/>
      <c r="JOW33" s="62"/>
      <c r="JOX33" s="62"/>
      <c r="JOY33" s="62"/>
      <c r="JOZ33" s="62"/>
      <c r="JPA33" s="62"/>
      <c r="JPB33" s="62"/>
      <c r="JPC33" s="62"/>
      <c r="JPD33" s="62"/>
      <c r="JPE33" s="62"/>
      <c r="JPF33" s="62"/>
      <c r="JPG33" s="62"/>
      <c r="JPH33" s="62"/>
      <c r="JPI33" s="62"/>
      <c r="JPJ33" s="62"/>
      <c r="JPK33" s="62"/>
      <c r="JPL33" s="62"/>
      <c r="JPM33" s="62"/>
      <c r="JPN33" s="62"/>
      <c r="JPO33" s="62"/>
      <c r="JPP33" s="62"/>
      <c r="JPQ33" s="62"/>
      <c r="JPR33" s="62"/>
      <c r="JPS33" s="62"/>
      <c r="JPT33" s="62"/>
      <c r="JPU33" s="62"/>
      <c r="JPV33" s="62"/>
      <c r="JPW33" s="62"/>
      <c r="JPX33" s="62"/>
      <c r="JPY33" s="62"/>
      <c r="JPZ33" s="62"/>
      <c r="JQA33" s="62"/>
      <c r="JQB33" s="62"/>
      <c r="JQC33" s="62"/>
      <c r="JQD33" s="62"/>
      <c r="JQE33" s="62"/>
      <c r="JQF33" s="62"/>
      <c r="JQG33" s="62"/>
      <c r="JQH33" s="62"/>
      <c r="JQI33" s="62"/>
      <c r="JQJ33" s="62"/>
      <c r="JQK33" s="62"/>
      <c r="JQL33" s="62"/>
      <c r="JQM33" s="62"/>
      <c r="JQN33" s="62"/>
      <c r="JQO33" s="62"/>
      <c r="JQP33" s="62"/>
      <c r="JQQ33" s="62"/>
      <c r="JQR33" s="62"/>
      <c r="JQS33" s="62"/>
      <c r="JQT33" s="62"/>
      <c r="JQU33" s="62"/>
      <c r="JQV33" s="62"/>
      <c r="JQW33" s="62"/>
      <c r="JQX33" s="62"/>
      <c r="JQY33" s="62"/>
      <c r="JQZ33" s="62"/>
      <c r="JRA33" s="62"/>
      <c r="JRB33" s="62"/>
      <c r="JRC33" s="62"/>
      <c r="JRD33" s="62"/>
      <c r="JRE33" s="62"/>
      <c r="JRF33" s="62"/>
      <c r="JRG33" s="62"/>
      <c r="JRH33" s="62"/>
      <c r="JRI33" s="62"/>
      <c r="JRJ33" s="62"/>
      <c r="JRK33" s="62"/>
      <c r="JRL33" s="62"/>
      <c r="JRM33" s="62"/>
      <c r="JRN33" s="62"/>
      <c r="JRO33" s="62"/>
      <c r="JRP33" s="62"/>
      <c r="JRQ33" s="62"/>
      <c r="JRR33" s="62"/>
      <c r="JRS33" s="62"/>
      <c r="JRT33" s="62"/>
      <c r="JRU33" s="62"/>
      <c r="JRV33" s="62"/>
      <c r="JRW33" s="62"/>
      <c r="JRX33" s="62"/>
      <c r="JRY33" s="62"/>
      <c r="JRZ33" s="62"/>
      <c r="JSA33" s="62"/>
      <c r="JSB33" s="62"/>
      <c r="JSC33" s="62"/>
      <c r="JSD33" s="62"/>
      <c r="JSE33" s="62"/>
      <c r="JSF33" s="62"/>
      <c r="JSG33" s="62"/>
      <c r="JSH33" s="62"/>
      <c r="JSI33" s="62"/>
      <c r="JSJ33" s="62"/>
      <c r="JSK33" s="62"/>
      <c r="JSL33" s="62"/>
      <c r="JSM33" s="62"/>
      <c r="JSN33" s="62"/>
      <c r="JSO33" s="62"/>
      <c r="JSP33" s="62"/>
      <c r="JSQ33" s="62"/>
      <c r="JSR33" s="62"/>
      <c r="JSS33" s="62"/>
      <c r="JST33" s="62"/>
      <c r="JSU33" s="62"/>
      <c r="JSV33" s="62"/>
      <c r="JSW33" s="62"/>
      <c r="JSX33" s="62"/>
      <c r="JSY33" s="62"/>
      <c r="JSZ33" s="62"/>
      <c r="JTA33" s="62"/>
      <c r="JTB33" s="62"/>
      <c r="JTC33" s="62"/>
      <c r="JTD33" s="62"/>
      <c r="JTE33" s="62"/>
      <c r="JTF33" s="62"/>
      <c r="JTG33" s="62"/>
      <c r="JTH33" s="62"/>
      <c r="JTI33" s="62"/>
      <c r="JTJ33" s="62"/>
      <c r="JTK33" s="62"/>
      <c r="JTL33" s="62"/>
      <c r="JTM33" s="62"/>
      <c r="JTN33" s="62"/>
      <c r="JTO33" s="62"/>
      <c r="JTP33" s="62"/>
      <c r="JTQ33" s="62"/>
      <c r="JTR33" s="62"/>
      <c r="JTS33" s="62"/>
      <c r="JTT33" s="62"/>
      <c r="JTU33" s="62"/>
      <c r="JTV33" s="62"/>
      <c r="JTW33" s="62"/>
      <c r="JTX33" s="62"/>
      <c r="JTY33" s="62"/>
      <c r="JTZ33" s="62"/>
      <c r="JUA33" s="62"/>
      <c r="JUB33" s="62"/>
      <c r="JUC33" s="62"/>
      <c r="JUD33" s="62"/>
      <c r="JUE33" s="62"/>
      <c r="JUF33" s="62"/>
      <c r="JUG33" s="62"/>
      <c r="JUH33" s="62"/>
      <c r="JUI33" s="62"/>
      <c r="JUJ33" s="62"/>
      <c r="JUK33" s="62"/>
      <c r="JUL33" s="62"/>
      <c r="JUM33" s="62"/>
      <c r="JUN33" s="62"/>
      <c r="JUO33" s="62"/>
      <c r="JUP33" s="62"/>
      <c r="JUQ33" s="62"/>
      <c r="JUR33" s="62"/>
      <c r="JUS33" s="62"/>
      <c r="JUT33" s="62"/>
      <c r="JUU33" s="62"/>
      <c r="JUV33" s="62"/>
      <c r="JUW33" s="62"/>
      <c r="JUX33" s="62"/>
      <c r="JUY33" s="62"/>
      <c r="JUZ33" s="62"/>
      <c r="JVA33" s="62"/>
      <c r="JVB33" s="62"/>
      <c r="JVC33" s="62"/>
      <c r="JVD33" s="62"/>
      <c r="JVE33" s="62"/>
      <c r="JVF33" s="62"/>
      <c r="JVG33" s="62"/>
      <c r="JVH33" s="62"/>
      <c r="JVI33" s="62"/>
      <c r="JVJ33" s="62"/>
      <c r="JVK33" s="62"/>
      <c r="JVL33" s="62"/>
      <c r="JVM33" s="62"/>
      <c r="JVN33" s="62"/>
      <c r="JVO33" s="62"/>
      <c r="JVP33" s="62"/>
      <c r="JVQ33" s="62"/>
      <c r="JVR33" s="62"/>
      <c r="JVS33" s="62"/>
      <c r="JVT33" s="62"/>
      <c r="JVU33" s="62"/>
      <c r="JVV33" s="62"/>
      <c r="JVW33" s="62"/>
      <c r="JVX33" s="62"/>
      <c r="JVY33" s="62"/>
      <c r="JVZ33" s="62"/>
      <c r="JWA33" s="62"/>
      <c r="JWB33" s="62"/>
      <c r="JWC33" s="62"/>
      <c r="JWD33" s="62"/>
      <c r="JWE33" s="62"/>
      <c r="JWF33" s="62"/>
      <c r="JWG33" s="62"/>
      <c r="JWH33" s="62"/>
      <c r="JWI33" s="62"/>
      <c r="JWJ33" s="62"/>
      <c r="JWK33" s="62"/>
      <c r="JWL33" s="62"/>
      <c r="JWM33" s="62"/>
      <c r="JWN33" s="62"/>
      <c r="JWO33" s="62"/>
      <c r="JWP33" s="62"/>
      <c r="JWQ33" s="62"/>
      <c r="JWR33" s="62"/>
      <c r="JWS33" s="62"/>
      <c r="JWT33" s="62"/>
      <c r="JWU33" s="62"/>
      <c r="JWV33" s="62"/>
      <c r="JWW33" s="62"/>
      <c r="JWX33" s="62"/>
      <c r="JWY33" s="62"/>
      <c r="JWZ33" s="62"/>
      <c r="JXA33" s="62"/>
      <c r="JXB33" s="62"/>
      <c r="JXC33" s="62"/>
      <c r="JXD33" s="62"/>
      <c r="JXE33" s="62"/>
      <c r="JXF33" s="62"/>
      <c r="JXG33" s="62"/>
      <c r="JXH33" s="62"/>
      <c r="JXI33" s="62"/>
      <c r="JXJ33" s="62"/>
      <c r="JXK33" s="62"/>
      <c r="JXL33" s="62"/>
      <c r="JXM33" s="62"/>
      <c r="JXN33" s="62"/>
      <c r="JXO33" s="62"/>
      <c r="JXP33" s="62"/>
      <c r="JXQ33" s="62"/>
      <c r="JXR33" s="62"/>
      <c r="JXS33" s="62"/>
      <c r="JXT33" s="62"/>
      <c r="JXU33" s="62"/>
      <c r="JXV33" s="62"/>
      <c r="JXW33" s="62"/>
      <c r="JXX33" s="62"/>
      <c r="JXY33" s="62"/>
      <c r="JXZ33" s="62"/>
      <c r="JYA33" s="62"/>
      <c r="JYB33" s="62"/>
      <c r="JYC33" s="62"/>
      <c r="JYD33" s="62"/>
      <c r="JYE33" s="62"/>
      <c r="JYF33" s="62"/>
      <c r="JYG33" s="62"/>
      <c r="JYH33" s="62"/>
      <c r="JYI33" s="62"/>
      <c r="JYJ33" s="62"/>
      <c r="JYK33" s="62"/>
      <c r="JYL33" s="62"/>
      <c r="JYM33" s="62"/>
      <c r="JYN33" s="62"/>
      <c r="JYO33" s="62"/>
      <c r="JYP33" s="62"/>
      <c r="JYQ33" s="62"/>
      <c r="JYR33" s="62"/>
      <c r="JYS33" s="62"/>
      <c r="JYT33" s="62"/>
      <c r="JYU33" s="62"/>
      <c r="JYV33" s="62"/>
      <c r="JYW33" s="62"/>
      <c r="JYX33" s="62"/>
      <c r="JYY33" s="62"/>
      <c r="JYZ33" s="62"/>
      <c r="JZA33" s="62"/>
      <c r="JZB33" s="62"/>
      <c r="JZC33" s="62"/>
      <c r="JZD33" s="62"/>
      <c r="JZE33" s="62"/>
      <c r="JZF33" s="62"/>
      <c r="JZG33" s="62"/>
      <c r="JZH33" s="62"/>
      <c r="JZI33" s="62"/>
      <c r="JZJ33" s="62"/>
      <c r="JZK33" s="62"/>
      <c r="JZL33" s="62"/>
      <c r="JZM33" s="62"/>
      <c r="JZN33" s="62"/>
      <c r="JZO33" s="62"/>
      <c r="JZP33" s="62"/>
      <c r="JZQ33" s="62"/>
      <c r="JZR33" s="62"/>
      <c r="JZS33" s="62"/>
      <c r="JZT33" s="62"/>
      <c r="JZU33" s="62"/>
      <c r="JZV33" s="62"/>
      <c r="JZW33" s="62"/>
      <c r="JZX33" s="62"/>
      <c r="JZY33" s="62"/>
      <c r="JZZ33" s="62"/>
      <c r="KAA33" s="62"/>
      <c r="KAB33" s="62"/>
      <c r="KAC33" s="62"/>
      <c r="KAD33" s="62"/>
      <c r="KAE33" s="62"/>
      <c r="KAF33" s="62"/>
      <c r="KAG33" s="62"/>
      <c r="KAH33" s="62"/>
      <c r="KAI33" s="62"/>
      <c r="KAJ33" s="62"/>
      <c r="KAK33" s="62"/>
      <c r="KAL33" s="62"/>
      <c r="KAM33" s="62"/>
      <c r="KAN33" s="62"/>
      <c r="KAO33" s="62"/>
      <c r="KAP33" s="62"/>
      <c r="KAQ33" s="62"/>
      <c r="KAR33" s="62"/>
      <c r="KAS33" s="62"/>
      <c r="KAT33" s="62"/>
      <c r="KAU33" s="62"/>
      <c r="KAV33" s="62"/>
      <c r="KAW33" s="62"/>
      <c r="KAX33" s="62"/>
      <c r="KAY33" s="62"/>
      <c r="KAZ33" s="62"/>
      <c r="KBA33" s="62"/>
      <c r="KBB33" s="62"/>
      <c r="KBC33" s="62"/>
      <c r="KBD33" s="62"/>
      <c r="KBE33" s="62"/>
      <c r="KBF33" s="62"/>
      <c r="KBG33" s="62"/>
      <c r="KBH33" s="62"/>
      <c r="KBI33" s="62"/>
      <c r="KBJ33" s="62"/>
      <c r="KBK33" s="62"/>
      <c r="KBL33" s="62"/>
      <c r="KBM33" s="62"/>
      <c r="KBN33" s="62"/>
      <c r="KBO33" s="62"/>
      <c r="KBP33" s="62"/>
      <c r="KBQ33" s="62"/>
      <c r="KBR33" s="62"/>
      <c r="KBS33" s="62"/>
      <c r="KBT33" s="62"/>
      <c r="KBU33" s="62"/>
      <c r="KBV33" s="62"/>
      <c r="KBW33" s="62"/>
      <c r="KBX33" s="62"/>
      <c r="KBY33" s="62"/>
      <c r="KBZ33" s="62"/>
      <c r="KCA33" s="62"/>
      <c r="KCB33" s="62"/>
      <c r="KCC33" s="62"/>
      <c r="KCD33" s="62"/>
      <c r="KCE33" s="62"/>
      <c r="KCF33" s="62"/>
      <c r="KCG33" s="62"/>
      <c r="KCH33" s="62"/>
      <c r="KCI33" s="62"/>
      <c r="KCJ33" s="62"/>
      <c r="KCK33" s="62"/>
      <c r="KCL33" s="62"/>
      <c r="KCM33" s="62"/>
      <c r="KCN33" s="62"/>
      <c r="KCO33" s="62"/>
      <c r="KCP33" s="62"/>
      <c r="KCQ33" s="62"/>
      <c r="KCR33" s="62"/>
      <c r="KCS33" s="62"/>
      <c r="KCT33" s="62"/>
      <c r="KCU33" s="62"/>
      <c r="KCV33" s="62"/>
      <c r="KCW33" s="62"/>
      <c r="KCX33" s="62"/>
      <c r="KCY33" s="62"/>
      <c r="KCZ33" s="62"/>
      <c r="KDA33" s="62"/>
      <c r="KDB33" s="62"/>
      <c r="KDC33" s="62"/>
      <c r="KDD33" s="62"/>
      <c r="KDE33" s="62"/>
      <c r="KDF33" s="62"/>
      <c r="KDG33" s="62"/>
      <c r="KDH33" s="62"/>
      <c r="KDI33" s="62"/>
      <c r="KDJ33" s="62"/>
      <c r="KDK33" s="62"/>
      <c r="KDL33" s="62"/>
      <c r="KDM33" s="62"/>
      <c r="KDN33" s="62"/>
      <c r="KDO33" s="62"/>
      <c r="KDP33" s="62"/>
      <c r="KDQ33" s="62"/>
      <c r="KDR33" s="62"/>
      <c r="KDS33" s="62"/>
      <c r="KDT33" s="62"/>
      <c r="KDU33" s="62"/>
      <c r="KDV33" s="62"/>
      <c r="KDW33" s="62"/>
      <c r="KDX33" s="62"/>
      <c r="KDY33" s="62"/>
      <c r="KDZ33" s="62"/>
      <c r="KEA33" s="62"/>
      <c r="KEB33" s="62"/>
      <c r="KEC33" s="62"/>
      <c r="KED33" s="62"/>
      <c r="KEE33" s="62"/>
      <c r="KEF33" s="62"/>
      <c r="KEG33" s="62"/>
      <c r="KEH33" s="62"/>
      <c r="KEI33" s="62"/>
      <c r="KEJ33" s="62"/>
      <c r="KEK33" s="62"/>
      <c r="KEL33" s="62"/>
      <c r="KEM33" s="62"/>
      <c r="KEN33" s="62"/>
      <c r="KEO33" s="62"/>
      <c r="KEP33" s="62"/>
      <c r="KEQ33" s="62"/>
      <c r="KER33" s="62"/>
      <c r="KES33" s="62"/>
      <c r="KET33" s="62"/>
      <c r="KEU33" s="62"/>
      <c r="KEV33" s="62"/>
      <c r="KEW33" s="62"/>
      <c r="KEX33" s="62"/>
      <c r="KEY33" s="62"/>
      <c r="KEZ33" s="62"/>
      <c r="KFA33" s="62"/>
      <c r="KFB33" s="62"/>
      <c r="KFC33" s="62"/>
      <c r="KFD33" s="62"/>
      <c r="KFE33" s="62"/>
      <c r="KFF33" s="62"/>
      <c r="KFG33" s="62"/>
      <c r="KFH33" s="62"/>
      <c r="KFI33" s="62"/>
      <c r="KFJ33" s="62"/>
      <c r="KFK33" s="62"/>
      <c r="KFL33" s="62"/>
      <c r="KFM33" s="62"/>
      <c r="KFN33" s="62"/>
      <c r="KFO33" s="62"/>
      <c r="KFP33" s="62"/>
      <c r="KFQ33" s="62"/>
      <c r="KFR33" s="62"/>
      <c r="KFS33" s="62"/>
      <c r="KFT33" s="62"/>
      <c r="KFU33" s="62"/>
      <c r="KFV33" s="62"/>
      <c r="KFW33" s="62"/>
      <c r="KFX33" s="62"/>
      <c r="KFY33" s="62"/>
      <c r="KFZ33" s="62"/>
      <c r="KGA33" s="62"/>
      <c r="KGB33" s="62"/>
      <c r="KGC33" s="62"/>
      <c r="KGD33" s="62"/>
      <c r="KGE33" s="62"/>
      <c r="KGF33" s="62"/>
      <c r="KGG33" s="62"/>
      <c r="KGH33" s="62"/>
      <c r="KGI33" s="62"/>
      <c r="KGJ33" s="62"/>
      <c r="KGK33" s="62"/>
      <c r="KGL33" s="62"/>
      <c r="KGM33" s="62"/>
      <c r="KGN33" s="62"/>
      <c r="KGO33" s="62"/>
      <c r="KGP33" s="62"/>
      <c r="KGQ33" s="62"/>
      <c r="KGR33" s="62"/>
      <c r="KGS33" s="62"/>
      <c r="KGT33" s="62"/>
      <c r="KGU33" s="62"/>
      <c r="KGV33" s="62"/>
      <c r="KGW33" s="62"/>
      <c r="KGX33" s="62"/>
      <c r="KGY33" s="62"/>
      <c r="KGZ33" s="62"/>
      <c r="KHA33" s="62"/>
      <c r="KHB33" s="62"/>
      <c r="KHC33" s="62"/>
      <c r="KHD33" s="62"/>
      <c r="KHE33" s="62"/>
      <c r="KHF33" s="62"/>
      <c r="KHG33" s="62"/>
      <c r="KHH33" s="62"/>
      <c r="KHI33" s="62"/>
      <c r="KHJ33" s="62"/>
      <c r="KHK33" s="62"/>
      <c r="KHL33" s="62"/>
      <c r="KHM33" s="62"/>
      <c r="KHN33" s="62"/>
      <c r="KHO33" s="62"/>
      <c r="KHP33" s="62"/>
      <c r="KHQ33" s="62"/>
      <c r="KHR33" s="62"/>
      <c r="KHS33" s="62"/>
      <c r="KHT33" s="62"/>
      <c r="KHU33" s="62"/>
      <c r="KHV33" s="62"/>
      <c r="KHW33" s="62"/>
      <c r="KHX33" s="62"/>
      <c r="KHY33" s="62"/>
      <c r="KHZ33" s="62"/>
      <c r="KIA33" s="62"/>
      <c r="KIB33" s="62"/>
      <c r="KIC33" s="62"/>
      <c r="KID33" s="62"/>
      <c r="KIE33" s="62"/>
      <c r="KIF33" s="62"/>
      <c r="KIG33" s="62"/>
      <c r="KIH33" s="62"/>
      <c r="KII33" s="62"/>
      <c r="KIJ33" s="62"/>
      <c r="KIK33" s="62"/>
      <c r="KIL33" s="62"/>
      <c r="KIM33" s="62"/>
      <c r="KIN33" s="62"/>
      <c r="KIO33" s="62"/>
      <c r="KIP33" s="62"/>
      <c r="KIQ33" s="62"/>
      <c r="KIR33" s="62"/>
      <c r="KIS33" s="62"/>
      <c r="KIT33" s="62"/>
      <c r="KIU33" s="62"/>
      <c r="KIV33" s="62"/>
      <c r="KIW33" s="62"/>
      <c r="KIX33" s="62"/>
      <c r="KIY33" s="62"/>
      <c r="KIZ33" s="62"/>
      <c r="KJA33" s="62"/>
      <c r="KJB33" s="62"/>
      <c r="KJC33" s="62"/>
      <c r="KJD33" s="62"/>
      <c r="KJE33" s="62"/>
      <c r="KJF33" s="62"/>
      <c r="KJG33" s="62"/>
      <c r="KJH33" s="62"/>
      <c r="KJI33" s="62"/>
      <c r="KJJ33" s="62"/>
      <c r="KJK33" s="62"/>
      <c r="KJL33" s="62"/>
      <c r="KJM33" s="62"/>
      <c r="KJN33" s="62"/>
      <c r="KJO33" s="62"/>
      <c r="KJP33" s="62"/>
      <c r="KJQ33" s="62"/>
      <c r="KJR33" s="62"/>
      <c r="KJS33" s="62"/>
      <c r="KJT33" s="62"/>
      <c r="KJU33" s="62"/>
      <c r="KJV33" s="62"/>
      <c r="KJW33" s="62"/>
      <c r="KJX33" s="62"/>
      <c r="KJY33" s="62"/>
      <c r="KJZ33" s="62"/>
      <c r="KKA33" s="62"/>
      <c r="KKB33" s="62"/>
      <c r="KKC33" s="62"/>
      <c r="KKD33" s="62"/>
      <c r="KKE33" s="62"/>
      <c r="KKF33" s="62"/>
      <c r="KKG33" s="62"/>
      <c r="KKH33" s="62"/>
      <c r="KKI33" s="62"/>
      <c r="KKJ33" s="62"/>
      <c r="KKK33" s="62"/>
      <c r="KKL33" s="62"/>
      <c r="KKM33" s="62"/>
      <c r="KKN33" s="62"/>
      <c r="KKO33" s="62"/>
      <c r="KKP33" s="62"/>
      <c r="KKQ33" s="62"/>
      <c r="KKR33" s="62"/>
      <c r="KKS33" s="62"/>
      <c r="KKT33" s="62"/>
      <c r="KKU33" s="62"/>
      <c r="KKV33" s="62"/>
      <c r="KKW33" s="62"/>
      <c r="KKX33" s="62"/>
      <c r="KKY33" s="62"/>
      <c r="KKZ33" s="62"/>
      <c r="KLA33" s="62"/>
      <c r="KLB33" s="62"/>
      <c r="KLC33" s="62"/>
      <c r="KLD33" s="62"/>
      <c r="KLE33" s="62"/>
      <c r="KLF33" s="62"/>
      <c r="KLG33" s="62"/>
      <c r="KLH33" s="62"/>
      <c r="KLI33" s="62"/>
      <c r="KLJ33" s="62"/>
      <c r="KLK33" s="62"/>
      <c r="KLL33" s="62"/>
      <c r="KLM33" s="62"/>
      <c r="KLN33" s="62"/>
      <c r="KLO33" s="62"/>
      <c r="KLP33" s="62"/>
      <c r="KLQ33" s="62"/>
      <c r="KLR33" s="62"/>
      <c r="KLS33" s="62"/>
      <c r="KLT33" s="62"/>
      <c r="KLU33" s="62"/>
      <c r="KLV33" s="62"/>
      <c r="KLW33" s="62"/>
      <c r="KLX33" s="62"/>
      <c r="KLY33" s="62"/>
      <c r="KLZ33" s="62"/>
      <c r="KMA33" s="62"/>
      <c r="KMB33" s="62"/>
      <c r="KMC33" s="62"/>
      <c r="KMD33" s="62"/>
      <c r="KME33" s="62"/>
      <c r="KMF33" s="62"/>
      <c r="KMG33" s="62"/>
      <c r="KMH33" s="62"/>
      <c r="KMI33" s="62"/>
      <c r="KMJ33" s="62"/>
      <c r="KMK33" s="62"/>
      <c r="KML33" s="62"/>
      <c r="KMM33" s="62"/>
      <c r="KMN33" s="62"/>
      <c r="KMO33" s="62"/>
      <c r="KMP33" s="62"/>
      <c r="KMQ33" s="62"/>
      <c r="KMR33" s="62"/>
      <c r="KMS33" s="62"/>
      <c r="KMT33" s="62"/>
      <c r="KMU33" s="62"/>
      <c r="KMV33" s="62"/>
      <c r="KMW33" s="62"/>
      <c r="KMX33" s="62"/>
      <c r="KMY33" s="62"/>
      <c r="KMZ33" s="62"/>
      <c r="KNA33" s="62"/>
      <c r="KNB33" s="62"/>
      <c r="KNC33" s="62"/>
      <c r="KND33" s="62"/>
      <c r="KNE33" s="62"/>
      <c r="KNF33" s="62"/>
      <c r="KNG33" s="62"/>
      <c r="KNH33" s="62"/>
      <c r="KNI33" s="62"/>
      <c r="KNJ33" s="62"/>
      <c r="KNK33" s="62"/>
      <c r="KNL33" s="62"/>
      <c r="KNM33" s="62"/>
      <c r="KNN33" s="62"/>
      <c r="KNO33" s="62"/>
      <c r="KNP33" s="62"/>
      <c r="KNQ33" s="62"/>
      <c r="KNR33" s="62"/>
      <c r="KNS33" s="62"/>
      <c r="KNT33" s="62"/>
      <c r="KNU33" s="62"/>
      <c r="KNV33" s="62"/>
      <c r="KNW33" s="62"/>
      <c r="KNX33" s="62"/>
      <c r="KNY33" s="62"/>
      <c r="KNZ33" s="62"/>
      <c r="KOA33" s="62"/>
      <c r="KOB33" s="62"/>
      <c r="KOC33" s="62"/>
      <c r="KOD33" s="62"/>
      <c r="KOE33" s="62"/>
      <c r="KOF33" s="62"/>
      <c r="KOG33" s="62"/>
      <c r="KOH33" s="62"/>
      <c r="KOI33" s="62"/>
      <c r="KOJ33" s="62"/>
      <c r="KOK33" s="62"/>
      <c r="KOL33" s="62"/>
      <c r="KOM33" s="62"/>
      <c r="KON33" s="62"/>
      <c r="KOO33" s="62"/>
      <c r="KOP33" s="62"/>
      <c r="KOQ33" s="62"/>
      <c r="KOR33" s="62"/>
      <c r="KOS33" s="62"/>
      <c r="KOT33" s="62"/>
      <c r="KOU33" s="62"/>
      <c r="KOV33" s="62"/>
      <c r="KOW33" s="62"/>
      <c r="KOX33" s="62"/>
      <c r="KOY33" s="62"/>
      <c r="KOZ33" s="62"/>
      <c r="KPA33" s="62"/>
      <c r="KPB33" s="62"/>
      <c r="KPC33" s="62"/>
      <c r="KPD33" s="62"/>
      <c r="KPE33" s="62"/>
      <c r="KPF33" s="62"/>
      <c r="KPG33" s="62"/>
      <c r="KPH33" s="62"/>
      <c r="KPI33" s="62"/>
      <c r="KPJ33" s="62"/>
      <c r="KPK33" s="62"/>
      <c r="KPL33" s="62"/>
      <c r="KPM33" s="62"/>
      <c r="KPN33" s="62"/>
      <c r="KPO33" s="62"/>
      <c r="KPP33" s="62"/>
      <c r="KPQ33" s="62"/>
      <c r="KPR33" s="62"/>
      <c r="KPS33" s="62"/>
      <c r="KPT33" s="62"/>
      <c r="KPU33" s="62"/>
      <c r="KPV33" s="62"/>
      <c r="KPW33" s="62"/>
      <c r="KPX33" s="62"/>
      <c r="KPY33" s="62"/>
      <c r="KPZ33" s="62"/>
      <c r="KQA33" s="62"/>
      <c r="KQB33" s="62"/>
      <c r="KQC33" s="62"/>
      <c r="KQD33" s="62"/>
      <c r="KQE33" s="62"/>
      <c r="KQF33" s="62"/>
      <c r="KQG33" s="62"/>
      <c r="KQH33" s="62"/>
      <c r="KQI33" s="62"/>
      <c r="KQJ33" s="62"/>
      <c r="KQK33" s="62"/>
      <c r="KQL33" s="62"/>
      <c r="KQM33" s="62"/>
      <c r="KQN33" s="62"/>
      <c r="KQO33" s="62"/>
      <c r="KQP33" s="62"/>
      <c r="KQQ33" s="62"/>
      <c r="KQR33" s="62"/>
      <c r="KQS33" s="62"/>
      <c r="KQT33" s="62"/>
      <c r="KQU33" s="62"/>
      <c r="KQV33" s="62"/>
      <c r="KQW33" s="62"/>
      <c r="KQX33" s="62"/>
      <c r="KQY33" s="62"/>
      <c r="KQZ33" s="62"/>
      <c r="KRA33" s="62"/>
      <c r="KRB33" s="62"/>
      <c r="KRC33" s="62"/>
      <c r="KRD33" s="62"/>
      <c r="KRE33" s="62"/>
      <c r="KRF33" s="62"/>
      <c r="KRG33" s="62"/>
      <c r="KRH33" s="62"/>
      <c r="KRI33" s="62"/>
      <c r="KRJ33" s="62"/>
      <c r="KRK33" s="62"/>
      <c r="KRL33" s="62"/>
      <c r="KRM33" s="62"/>
      <c r="KRN33" s="62"/>
      <c r="KRO33" s="62"/>
      <c r="KRP33" s="62"/>
      <c r="KRQ33" s="62"/>
      <c r="KRR33" s="62"/>
      <c r="KRS33" s="62"/>
      <c r="KRT33" s="62"/>
      <c r="KRU33" s="62"/>
      <c r="KRV33" s="62"/>
      <c r="KRW33" s="62"/>
      <c r="KRX33" s="62"/>
      <c r="KRY33" s="62"/>
      <c r="KRZ33" s="62"/>
      <c r="KSA33" s="62"/>
      <c r="KSB33" s="62"/>
      <c r="KSC33" s="62"/>
      <c r="KSD33" s="62"/>
      <c r="KSE33" s="62"/>
      <c r="KSF33" s="62"/>
      <c r="KSG33" s="62"/>
      <c r="KSH33" s="62"/>
      <c r="KSI33" s="62"/>
      <c r="KSJ33" s="62"/>
      <c r="KSK33" s="62"/>
      <c r="KSL33" s="62"/>
      <c r="KSM33" s="62"/>
      <c r="KSN33" s="62"/>
      <c r="KSO33" s="62"/>
      <c r="KSP33" s="62"/>
      <c r="KSQ33" s="62"/>
      <c r="KSR33" s="62"/>
      <c r="KSS33" s="62"/>
      <c r="KST33" s="62"/>
      <c r="KSU33" s="62"/>
      <c r="KSV33" s="62"/>
      <c r="KSW33" s="62"/>
      <c r="KSX33" s="62"/>
      <c r="KSY33" s="62"/>
      <c r="KSZ33" s="62"/>
      <c r="KTA33" s="62"/>
      <c r="KTB33" s="62"/>
      <c r="KTC33" s="62"/>
      <c r="KTD33" s="62"/>
      <c r="KTE33" s="62"/>
      <c r="KTF33" s="62"/>
      <c r="KTG33" s="62"/>
      <c r="KTH33" s="62"/>
      <c r="KTI33" s="62"/>
      <c r="KTJ33" s="62"/>
      <c r="KTK33" s="62"/>
      <c r="KTL33" s="62"/>
      <c r="KTM33" s="62"/>
      <c r="KTN33" s="62"/>
      <c r="KTO33" s="62"/>
      <c r="KTP33" s="62"/>
      <c r="KTQ33" s="62"/>
      <c r="KTR33" s="62"/>
      <c r="KTS33" s="62"/>
      <c r="KTT33" s="62"/>
      <c r="KTU33" s="62"/>
      <c r="KTV33" s="62"/>
      <c r="KTW33" s="62"/>
      <c r="KTX33" s="62"/>
      <c r="KTY33" s="62"/>
      <c r="KTZ33" s="62"/>
      <c r="KUA33" s="62"/>
      <c r="KUB33" s="62"/>
      <c r="KUC33" s="62"/>
      <c r="KUD33" s="62"/>
      <c r="KUE33" s="62"/>
      <c r="KUF33" s="62"/>
      <c r="KUG33" s="62"/>
      <c r="KUH33" s="62"/>
      <c r="KUI33" s="62"/>
      <c r="KUJ33" s="62"/>
      <c r="KUK33" s="62"/>
      <c r="KUL33" s="62"/>
      <c r="KUM33" s="62"/>
      <c r="KUN33" s="62"/>
      <c r="KUO33" s="62"/>
      <c r="KUP33" s="62"/>
      <c r="KUQ33" s="62"/>
      <c r="KUR33" s="62"/>
      <c r="KUS33" s="62"/>
      <c r="KUT33" s="62"/>
      <c r="KUU33" s="62"/>
      <c r="KUV33" s="62"/>
      <c r="KUW33" s="62"/>
      <c r="KUX33" s="62"/>
      <c r="KUY33" s="62"/>
      <c r="KUZ33" s="62"/>
      <c r="KVA33" s="62"/>
      <c r="KVB33" s="62"/>
      <c r="KVC33" s="62"/>
      <c r="KVD33" s="62"/>
      <c r="KVE33" s="62"/>
      <c r="KVF33" s="62"/>
      <c r="KVG33" s="62"/>
      <c r="KVH33" s="62"/>
      <c r="KVI33" s="62"/>
      <c r="KVJ33" s="62"/>
      <c r="KVK33" s="62"/>
      <c r="KVL33" s="62"/>
      <c r="KVM33" s="62"/>
      <c r="KVN33" s="62"/>
      <c r="KVO33" s="62"/>
      <c r="KVP33" s="62"/>
      <c r="KVQ33" s="62"/>
      <c r="KVR33" s="62"/>
      <c r="KVS33" s="62"/>
      <c r="KVT33" s="62"/>
      <c r="KVU33" s="62"/>
      <c r="KVV33" s="62"/>
      <c r="KVW33" s="62"/>
      <c r="KVX33" s="62"/>
      <c r="KVY33" s="62"/>
      <c r="KVZ33" s="62"/>
      <c r="KWA33" s="62"/>
      <c r="KWB33" s="62"/>
      <c r="KWC33" s="62"/>
      <c r="KWD33" s="62"/>
      <c r="KWE33" s="62"/>
      <c r="KWF33" s="62"/>
      <c r="KWG33" s="62"/>
      <c r="KWH33" s="62"/>
      <c r="KWI33" s="62"/>
      <c r="KWJ33" s="62"/>
      <c r="KWK33" s="62"/>
      <c r="KWL33" s="62"/>
      <c r="KWM33" s="62"/>
      <c r="KWN33" s="62"/>
      <c r="KWO33" s="62"/>
      <c r="KWP33" s="62"/>
      <c r="KWQ33" s="62"/>
      <c r="KWR33" s="62"/>
      <c r="KWS33" s="62"/>
      <c r="KWT33" s="62"/>
      <c r="KWU33" s="62"/>
      <c r="KWV33" s="62"/>
      <c r="KWW33" s="62"/>
      <c r="KWX33" s="62"/>
      <c r="KWY33" s="62"/>
      <c r="KWZ33" s="62"/>
      <c r="KXA33" s="62"/>
      <c r="KXB33" s="62"/>
      <c r="KXC33" s="62"/>
      <c r="KXD33" s="62"/>
      <c r="KXE33" s="62"/>
      <c r="KXF33" s="62"/>
      <c r="KXG33" s="62"/>
      <c r="KXH33" s="62"/>
      <c r="KXI33" s="62"/>
      <c r="KXJ33" s="62"/>
      <c r="KXK33" s="62"/>
      <c r="KXL33" s="62"/>
      <c r="KXM33" s="62"/>
      <c r="KXN33" s="62"/>
      <c r="KXO33" s="62"/>
      <c r="KXP33" s="62"/>
      <c r="KXQ33" s="62"/>
      <c r="KXR33" s="62"/>
      <c r="KXS33" s="62"/>
      <c r="KXT33" s="62"/>
      <c r="KXU33" s="62"/>
      <c r="KXV33" s="62"/>
      <c r="KXW33" s="62"/>
      <c r="KXX33" s="62"/>
      <c r="KXY33" s="62"/>
      <c r="KXZ33" s="62"/>
      <c r="KYA33" s="62"/>
      <c r="KYB33" s="62"/>
      <c r="KYC33" s="62"/>
      <c r="KYD33" s="62"/>
      <c r="KYE33" s="62"/>
      <c r="KYF33" s="62"/>
      <c r="KYG33" s="62"/>
      <c r="KYH33" s="62"/>
      <c r="KYI33" s="62"/>
      <c r="KYJ33" s="62"/>
      <c r="KYK33" s="62"/>
      <c r="KYL33" s="62"/>
      <c r="KYM33" s="62"/>
      <c r="KYN33" s="62"/>
      <c r="KYO33" s="62"/>
      <c r="KYP33" s="62"/>
      <c r="KYQ33" s="62"/>
      <c r="KYR33" s="62"/>
      <c r="KYS33" s="62"/>
      <c r="KYT33" s="62"/>
      <c r="KYU33" s="62"/>
      <c r="KYV33" s="62"/>
      <c r="KYW33" s="62"/>
      <c r="KYX33" s="62"/>
      <c r="KYY33" s="62"/>
      <c r="KYZ33" s="62"/>
      <c r="KZA33" s="62"/>
      <c r="KZB33" s="62"/>
      <c r="KZC33" s="62"/>
      <c r="KZD33" s="62"/>
      <c r="KZE33" s="62"/>
      <c r="KZF33" s="62"/>
      <c r="KZG33" s="62"/>
      <c r="KZH33" s="62"/>
      <c r="KZI33" s="62"/>
      <c r="KZJ33" s="62"/>
      <c r="KZK33" s="62"/>
      <c r="KZL33" s="62"/>
      <c r="KZM33" s="62"/>
      <c r="KZN33" s="62"/>
      <c r="KZO33" s="62"/>
      <c r="KZP33" s="62"/>
      <c r="KZQ33" s="62"/>
      <c r="KZR33" s="62"/>
      <c r="KZS33" s="62"/>
      <c r="KZT33" s="62"/>
      <c r="KZU33" s="62"/>
      <c r="KZV33" s="62"/>
      <c r="KZW33" s="62"/>
      <c r="KZX33" s="62"/>
      <c r="KZY33" s="62"/>
      <c r="KZZ33" s="62"/>
      <c r="LAA33" s="62"/>
      <c r="LAB33" s="62"/>
      <c r="LAC33" s="62"/>
      <c r="LAD33" s="62"/>
      <c r="LAE33" s="62"/>
      <c r="LAF33" s="62"/>
      <c r="LAG33" s="62"/>
      <c r="LAH33" s="62"/>
      <c r="LAI33" s="62"/>
      <c r="LAJ33" s="62"/>
      <c r="LAK33" s="62"/>
      <c r="LAL33" s="62"/>
      <c r="LAM33" s="62"/>
      <c r="LAN33" s="62"/>
      <c r="LAO33" s="62"/>
      <c r="LAP33" s="62"/>
      <c r="LAQ33" s="62"/>
      <c r="LAR33" s="62"/>
      <c r="LAS33" s="62"/>
      <c r="LAT33" s="62"/>
      <c r="LAU33" s="62"/>
      <c r="LAV33" s="62"/>
      <c r="LAW33" s="62"/>
      <c r="LAX33" s="62"/>
      <c r="LAY33" s="62"/>
      <c r="LAZ33" s="62"/>
      <c r="LBA33" s="62"/>
      <c r="LBB33" s="62"/>
      <c r="LBC33" s="62"/>
      <c r="LBD33" s="62"/>
      <c r="LBE33" s="62"/>
      <c r="LBF33" s="62"/>
      <c r="LBG33" s="62"/>
      <c r="LBH33" s="62"/>
      <c r="LBI33" s="62"/>
      <c r="LBJ33" s="62"/>
      <c r="LBK33" s="62"/>
      <c r="LBL33" s="62"/>
      <c r="LBM33" s="62"/>
      <c r="LBN33" s="62"/>
      <c r="LBO33" s="62"/>
      <c r="LBP33" s="62"/>
      <c r="LBQ33" s="62"/>
      <c r="LBR33" s="62"/>
      <c r="LBS33" s="62"/>
      <c r="LBT33" s="62"/>
      <c r="LBU33" s="62"/>
      <c r="LBV33" s="62"/>
      <c r="LBW33" s="62"/>
      <c r="LBX33" s="62"/>
      <c r="LBY33" s="62"/>
      <c r="LBZ33" s="62"/>
      <c r="LCA33" s="62"/>
      <c r="LCB33" s="62"/>
      <c r="LCC33" s="62"/>
      <c r="LCD33" s="62"/>
      <c r="LCE33" s="62"/>
      <c r="LCF33" s="62"/>
      <c r="LCG33" s="62"/>
      <c r="LCH33" s="62"/>
      <c r="LCI33" s="62"/>
      <c r="LCJ33" s="62"/>
      <c r="LCK33" s="62"/>
      <c r="LCL33" s="62"/>
      <c r="LCM33" s="62"/>
      <c r="LCN33" s="62"/>
      <c r="LCO33" s="62"/>
      <c r="LCP33" s="62"/>
      <c r="LCQ33" s="62"/>
      <c r="LCR33" s="62"/>
      <c r="LCS33" s="62"/>
      <c r="LCT33" s="62"/>
      <c r="LCU33" s="62"/>
      <c r="LCV33" s="62"/>
      <c r="LCW33" s="62"/>
      <c r="LCX33" s="62"/>
      <c r="LCY33" s="62"/>
      <c r="LCZ33" s="62"/>
      <c r="LDA33" s="62"/>
      <c r="LDB33" s="62"/>
      <c r="LDC33" s="62"/>
      <c r="LDD33" s="62"/>
      <c r="LDE33" s="62"/>
      <c r="LDF33" s="62"/>
      <c r="LDG33" s="62"/>
      <c r="LDH33" s="62"/>
      <c r="LDI33" s="62"/>
      <c r="LDJ33" s="62"/>
      <c r="LDK33" s="62"/>
      <c r="LDL33" s="62"/>
      <c r="LDM33" s="62"/>
      <c r="LDN33" s="62"/>
      <c r="LDO33" s="62"/>
      <c r="LDP33" s="62"/>
      <c r="LDQ33" s="62"/>
      <c r="LDR33" s="62"/>
      <c r="LDS33" s="62"/>
      <c r="LDT33" s="62"/>
      <c r="LDU33" s="62"/>
      <c r="LDV33" s="62"/>
      <c r="LDW33" s="62"/>
      <c r="LDX33" s="62"/>
      <c r="LDY33" s="62"/>
      <c r="LDZ33" s="62"/>
      <c r="LEA33" s="62"/>
      <c r="LEB33" s="62"/>
      <c r="LEC33" s="62"/>
      <c r="LED33" s="62"/>
      <c r="LEE33" s="62"/>
      <c r="LEF33" s="62"/>
      <c r="LEG33" s="62"/>
      <c r="LEH33" s="62"/>
      <c r="LEI33" s="62"/>
      <c r="LEJ33" s="62"/>
      <c r="LEK33" s="62"/>
      <c r="LEL33" s="62"/>
      <c r="LEM33" s="62"/>
      <c r="LEN33" s="62"/>
      <c r="LEO33" s="62"/>
      <c r="LEP33" s="62"/>
      <c r="LEQ33" s="62"/>
      <c r="LER33" s="62"/>
      <c r="LES33" s="62"/>
      <c r="LET33" s="62"/>
      <c r="LEU33" s="62"/>
      <c r="LEV33" s="62"/>
      <c r="LEW33" s="62"/>
      <c r="LEX33" s="62"/>
      <c r="LEY33" s="62"/>
      <c r="LEZ33" s="62"/>
      <c r="LFA33" s="62"/>
      <c r="LFB33" s="62"/>
      <c r="LFC33" s="62"/>
      <c r="LFD33" s="62"/>
      <c r="LFE33" s="62"/>
      <c r="LFF33" s="62"/>
      <c r="LFG33" s="62"/>
      <c r="LFH33" s="62"/>
      <c r="LFI33" s="62"/>
      <c r="LFJ33" s="62"/>
      <c r="LFK33" s="62"/>
      <c r="LFL33" s="62"/>
      <c r="LFM33" s="62"/>
      <c r="LFN33" s="62"/>
      <c r="LFO33" s="62"/>
      <c r="LFP33" s="62"/>
      <c r="LFQ33" s="62"/>
      <c r="LFR33" s="62"/>
      <c r="LFS33" s="62"/>
      <c r="LFT33" s="62"/>
      <c r="LFU33" s="62"/>
      <c r="LFV33" s="62"/>
      <c r="LFW33" s="62"/>
      <c r="LFX33" s="62"/>
      <c r="LFY33" s="62"/>
      <c r="LFZ33" s="62"/>
      <c r="LGA33" s="62"/>
      <c r="LGB33" s="62"/>
      <c r="LGC33" s="62"/>
      <c r="LGD33" s="62"/>
      <c r="LGE33" s="62"/>
      <c r="LGF33" s="62"/>
      <c r="LGG33" s="62"/>
      <c r="LGH33" s="62"/>
      <c r="LGI33" s="62"/>
      <c r="LGJ33" s="62"/>
      <c r="LGK33" s="62"/>
      <c r="LGL33" s="62"/>
      <c r="LGM33" s="62"/>
      <c r="LGN33" s="62"/>
      <c r="LGO33" s="62"/>
      <c r="LGP33" s="62"/>
      <c r="LGQ33" s="62"/>
      <c r="LGR33" s="62"/>
      <c r="LGS33" s="62"/>
      <c r="LGT33" s="62"/>
      <c r="LGU33" s="62"/>
      <c r="LGV33" s="62"/>
      <c r="LGW33" s="62"/>
      <c r="LGX33" s="62"/>
      <c r="LGY33" s="62"/>
      <c r="LGZ33" s="62"/>
      <c r="LHA33" s="62"/>
      <c r="LHB33" s="62"/>
      <c r="LHC33" s="62"/>
      <c r="LHD33" s="62"/>
      <c r="LHE33" s="62"/>
      <c r="LHF33" s="62"/>
      <c r="LHG33" s="62"/>
      <c r="LHH33" s="62"/>
      <c r="LHI33" s="62"/>
      <c r="LHJ33" s="62"/>
      <c r="LHK33" s="62"/>
      <c r="LHL33" s="62"/>
      <c r="LHM33" s="62"/>
      <c r="LHN33" s="62"/>
      <c r="LHO33" s="62"/>
      <c r="LHP33" s="62"/>
      <c r="LHQ33" s="62"/>
      <c r="LHR33" s="62"/>
      <c r="LHS33" s="62"/>
      <c r="LHT33" s="62"/>
      <c r="LHU33" s="62"/>
      <c r="LHV33" s="62"/>
      <c r="LHW33" s="62"/>
      <c r="LHX33" s="62"/>
      <c r="LHY33" s="62"/>
      <c r="LHZ33" s="62"/>
      <c r="LIA33" s="62"/>
      <c r="LIB33" s="62"/>
      <c r="LIC33" s="62"/>
      <c r="LID33" s="62"/>
      <c r="LIE33" s="62"/>
      <c r="LIF33" s="62"/>
      <c r="LIG33" s="62"/>
      <c r="LIH33" s="62"/>
      <c r="LII33" s="62"/>
      <c r="LIJ33" s="62"/>
      <c r="LIK33" s="62"/>
      <c r="LIL33" s="62"/>
      <c r="LIM33" s="62"/>
      <c r="LIN33" s="62"/>
      <c r="LIO33" s="62"/>
      <c r="LIP33" s="62"/>
      <c r="LIQ33" s="62"/>
      <c r="LIR33" s="62"/>
      <c r="LIS33" s="62"/>
      <c r="LIT33" s="62"/>
      <c r="LIU33" s="62"/>
      <c r="LIV33" s="62"/>
      <c r="LIW33" s="62"/>
      <c r="LIX33" s="62"/>
      <c r="LIY33" s="62"/>
      <c r="LIZ33" s="62"/>
      <c r="LJA33" s="62"/>
      <c r="LJB33" s="62"/>
      <c r="LJC33" s="62"/>
      <c r="LJD33" s="62"/>
      <c r="LJE33" s="62"/>
      <c r="LJF33" s="62"/>
      <c r="LJG33" s="62"/>
      <c r="LJH33" s="62"/>
      <c r="LJI33" s="62"/>
      <c r="LJJ33" s="62"/>
      <c r="LJK33" s="62"/>
      <c r="LJL33" s="62"/>
      <c r="LJM33" s="62"/>
      <c r="LJN33" s="62"/>
      <c r="LJO33" s="62"/>
      <c r="LJP33" s="62"/>
      <c r="LJQ33" s="62"/>
      <c r="LJR33" s="62"/>
      <c r="LJS33" s="62"/>
      <c r="LJT33" s="62"/>
      <c r="LJU33" s="62"/>
      <c r="LJV33" s="62"/>
      <c r="LJW33" s="62"/>
      <c r="LJX33" s="62"/>
      <c r="LJY33" s="62"/>
      <c r="LJZ33" s="62"/>
      <c r="LKA33" s="62"/>
      <c r="LKB33" s="62"/>
      <c r="LKC33" s="62"/>
      <c r="LKD33" s="62"/>
      <c r="LKE33" s="62"/>
      <c r="LKF33" s="62"/>
      <c r="LKG33" s="62"/>
      <c r="LKH33" s="62"/>
      <c r="LKI33" s="62"/>
      <c r="LKJ33" s="62"/>
      <c r="LKK33" s="62"/>
      <c r="LKL33" s="62"/>
      <c r="LKM33" s="62"/>
      <c r="LKN33" s="62"/>
      <c r="LKO33" s="62"/>
      <c r="LKP33" s="62"/>
      <c r="LKQ33" s="62"/>
      <c r="LKR33" s="62"/>
      <c r="LKS33" s="62"/>
      <c r="LKT33" s="62"/>
      <c r="LKU33" s="62"/>
      <c r="LKV33" s="62"/>
      <c r="LKW33" s="62"/>
      <c r="LKX33" s="62"/>
      <c r="LKY33" s="62"/>
      <c r="LKZ33" s="62"/>
      <c r="LLA33" s="62"/>
      <c r="LLB33" s="62"/>
      <c r="LLC33" s="62"/>
      <c r="LLD33" s="62"/>
      <c r="LLE33" s="62"/>
      <c r="LLF33" s="62"/>
      <c r="LLG33" s="62"/>
      <c r="LLH33" s="62"/>
      <c r="LLI33" s="62"/>
      <c r="LLJ33" s="62"/>
      <c r="LLK33" s="62"/>
      <c r="LLL33" s="62"/>
      <c r="LLM33" s="62"/>
      <c r="LLN33" s="62"/>
      <c r="LLO33" s="62"/>
      <c r="LLP33" s="62"/>
      <c r="LLQ33" s="62"/>
      <c r="LLR33" s="62"/>
      <c r="LLS33" s="62"/>
      <c r="LLT33" s="62"/>
      <c r="LLU33" s="62"/>
      <c r="LLV33" s="62"/>
      <c r="LLW33" s="62"/>
      <c r="LLX33" s="62"/>
      <c r="LLY33" s="62"/>
      <c r="LLZ33" s="62"/>
      <c r="LMA33" s="62"/>
      <c r="LMB33" s="62"/>
      <c r="LMC33" s="62"/>
      <c r="LMD33" s="62"/>
      <c r="LME33" s="62"/>
      <c r="LMF33" s="62"/>
      <c r="LMG33" s="62"/>
      <c r="LMH33" s="62"/>
      <c r="LMI33" s="62"/>
      <c r="LMJ33" s="62"/>
      <c r="LMK33" s="62"/>
      <c r="LML33" s="62"/>
      <c r="LMM33" s="62"/>
      <c r="LMN33" s="62"/>
      <c r="LMO33" s="62"/>
      <c r="LMP33" s="62"/>
      <c r="LMQ33" s="62"/>
      <c r="LMR33" s="62"/>
      <c r="LMS33" s="62"/>
      <c r="LMT33" s="62"/>
      <c r="LMU33" s="62"/>
      <c r="LMV33" s="62"/>
      <c r="LMW33" s="62"/>
      <c r="LMX33" s="62"/>
      <c r="LMY33" s="62"/>
      <c r="LMZ33" s="62"/>
      <c r="LNA33" s="62"/>
      <c r="LNB33" s="62"/>
      <c r="LNC33" s="62"/>
      <c r="LND33" s="62"/>
      <c r="LNE33" s="62"/>
      <c r="LNF33" s="62"/>
      <c r="LNG33" s="62"/>
      <c r="LNH33" s="62"/>
      <c r="LNI33" s="62"/>
      <c r="LNJ33" s="62"/>
      <c r="LNK33" s="62"/>
      <c r="LNL33" s="62"/>
      <c r="LNM33" s="62"/>
      <c r="LNN33" s="62"/>
      <c r="LNO33" s="62"/>
      <c r="LNP33" s="62"/>
      <c r="LNQ33" s="62"/>
      <c r="LNR33" s="62"/>
      <c r="LNS33" s="62"/>
      <c r="LNT33" s="62"/>
      <c r="LNU33" s="62"/>
      <c r="LNV33" s="62"/>
      <c r="LNW33" s="62"/>
      <c r="LNX33" s="62"/>
      <c r="LNY33" s="62"/>
      <c r="LNZ33" s="62"/>
      <c r="LOA33" s="62"/>
      <c r="LOB33" s="62"/>
      <c r="LOC33" s="62"/>
      <c r="LOD33" s="62"/>
      <c r="LOE33" s="62"/>
      <c r="LOF33" s="62"/>
      <c r="LOG33" s="62"/>
      <c r="LOH33" s="62"/>
      <c r="LOI33" s="62"/>
      <c r="LOJ33" s="62"/>
      <c r="LOK33" s="62"/>
      <c r="LOL33" s="62"/>
      <c r="LOM33" s="62"/>
      <c r="LON33" s="62"/>
      <c r="LOO33" s="62"/>
      <c r="LOP33" s="62"/>
      <c r="LOQ33" s="62"/>
      <c r="LOR33" s="62"/>
      <c r="LOS33" s="62"/>
      <c r="LOT33" s="62"/>
      <c r="LOU33" s="62"/>
      <c r="LOV33" s="62"/>
      <c r="LOW33" s="62"/>
      <c r="LOX33" s="62"/>
      <c r="LOY33" s="62"/>
      <c r="LOZ33" s="62"/>
      <c r="LPA33" s="62"/>
      <c r="LPB33" s="62"/>
      <c r="LPC33" s="62"/>
      <c r="LPD33" s="62"/>
      <c r="LPE33" s="62"/>
      <c r="LPF33" s="62"/>
      <c r="LPG33" s="62"/>
      <c r="LPH33" s="62"/>
      <c r="LPI33" s="62"/>
      <c r="LPJ33" s="62"/>
      <c r="LPK33" s="62"/>
      <c r="LPL33" s="62"/>
      <c r="LPM33" s="62"/>
      <c r="LPN33" s="62"/>
      <c r="LPO33" s="62"/>
      <c r="LPP33" s="62"/>
      <c r="LPQ33" s="62"/>
      <c r="LPR33" s="62"/>
      <c r="LPS33" s="62"/>
      <c r="LPT33" s="62"/>
      <c r="LPU33" s="62"/>
      <c r="LPV33" s="62"/>
      <c r="LPW33" s="62"/>
      <c r="LPX33" s="62"/>
      <c r="LPY33" s="62"/>
      <c r="LPZ33" s="62"/>
      <c r="LQA33" s="62"/>
      <c r="LQB33" s="62"/>
      <c r="LQC33" s="62"/>
      <c r="LQD33" s="62"/>
      <c r="LQE33" s="62"/>
      <c r="LQF33" s="62"/>
      <c r="LQG33" s="62"/>
      <c r="LQH33" s="62"/>
      <c r="LQI33" s="62"/>
      <c r="LQJ33" s="62"/>
      <c r="LQK33" s="62"/>
      <c r="LQL33" s="62"/>
      <c r="LQM33" s="62"/>
      <c r="LQN33" s="62"/>
      <c r="LQO33" s="62"/>
      <c r="LQP33" s="62"/>
      <c r="LQQ33" s="62"/>
      <c r="LQR33" s="62"/>
      <c r="LQS33" s="62"/>
      <c r="LQT33" s="62"/>
      <c r="LQU33" s="62"/>
      <c r="LQV33" s="62"/>
      <c r="LQW33" s="62"/>
      <c r="LQX33" s="62"/>
      <c r="LQY33" s="62"/>
      <c r="LQZ33" s="62"/>
      <c r="LRA33" s="62"/>
      <c r="LRB33" s="62"/>
      <c r="LRC33" s="62"/>
      <c r="LRD33" s="62"/>
      <c r="LRE33" s="62"/>
      <c r="LRF33" s="62"/>
      <c r="LRG33" s="62"/>
      <c r="LRH33" s="62"/>
      <c r="LRI33" s="62"/>
      <c r="LRJ33" s="62"/>
      <c r="LRK33" s="62"/>
      <c r="LRL33" s="62"/>
      <c r="LRM33" s="62"/>
      <c r="LRN33" s="62"/>
      <c r="LRO33" s="62"/>
      <c r="LRP33" s="62"/>
      <c r="LRQ33" s="62"/>
      <c r="LRR33" s="62"/>
      <c r="LRS33" s="62"/>
      <c r="LRT33" s="62"/>
      <c r="LRU33" s="62"/>
      <c r="LRV33" s="62"/>
      <c r="LRW33" s="62"/>
      <c r="LRX33" s="62"/>
      <c r="LRY33" s="62"/>
      <c r="LRZ33" s="62"/>
      <c r="LSA33" s="62"/>
      <c r="LSB33" s="62"/>
      <c r="LSC33" s="62"/>
      <c r="LSD33" s="62"/>
      <c r="LSE33" s="62"/>
      <c r="LSF33" s="62"/>
      <c r="LSG33" s="62"/>
      <c r="LSH33" s="62"/>
      <c r="LSI33" s="62"/>
      <c r="LSJ33" s="62"/>
      <c r="LSK33" s="62"/>
      <c r="LSL33" s="62"/>
      <c r="LSM33" s="62"/>
      <c r="LSN33" s="62"/>
      <c r="LSO33" s="62"/>
      <c r="LSP33" s="62"/>
      <c r="LSQ33" s="62"/>
      <c r="LSR33" s="62"/>
      <c r="LSS33" s="62"/>
      <c r="LST33" s="62"/>
      <c r="LSU33" s="62"/>
      <c r="LSV33" s="62"/>
      <c r="LSW33" s="62"/>
      <c r="LSX33" s="62"/>
      <c r="LSY33" s="62"/>
      <c r="LSZ33" s="62"/>
      <c r="LTA33" s="62"/>
      <c r="LTB33" s="62"/>
      <c r="LTC33" s="62"/>
      <c r="LTD33" s="62"/>
      <c r="LTE33" s="62"/>
      <c r="LTF33" s="62"/>
      <c r="LTG33" s="62"/>
      <c r="LTH33" s="62"/>
      <c r="LTI33" s="62"/>
      <c r="LTJ33" s="62"/>
      <c r="LTK33" s="62"/>
      <c r="LTL33" s="62"/>
      <c r="LTM33" s="62"/>
      <c r="LTN33" s="62"/>
      <c r="LTO33" s="62"/>
      <c r="LTP33" s="62"/>
      <c r="LTQ33" s="62"/>
      <c r="LTR33" s="62"/>
      <c r="LTS33" s="62"/>
      <c r="LTT33" s="62"/>
      <c r="LTU33" s="62"/>
      <c r="LTV33" s="62"/>
      <c r="LTW33" s="62"/>
      <c r="LTX33" s="62"/>
      <c r="LTY33" s="62"/>
      <c r="LTZ33" s="62"/>
      <c r="LUA33" s="62"/>
      <c r="LUB33" s="62"/>
      <c r="LUC33" s="62"/>
      <c r="LUD33" s="62"/>
      <c r="LUE33" s="62"/>
      <c r="LUF33" s="62"/>
      <c r="LUG33" s="62"/>
      <c r="LUH33" s="62"/>
      <c r="LUI33" s="62"/>
      <c r="LUJ33" s="62"/>
      <c r="LUK33" s="62"/>
      <c r="LUL33" s="62"/>
      <c r="LUM33" s="62"/>
      <c r="LUN33" s="62"/>
      <c r="LUO33" s="62"/>
      <c r="LUP33" s="62"/>
      <c r="LUQ33" s="62"/>
      <c r="LUR33" s="62"/>
      <c r="LUS33" s="62"/>
      <c r="LUT33" s="62"/>
      <c r="LUU33" s="62"/>
      <c r="LUV33" s="62"/>
      <c r="LUW33" s="62"/>
      <c r="LUX33" s="62"/>
      <c r="LUY33" s="62"/>
      <c r="LUZ33" s="62"/>
      <c r="LVA33" s="62"/>
      <c r="LVB33" s="62"/>
      <c r="LVC33" s="62"/>
      <c r="LVD33" s="62"/>
      <c r="LVE33" s="62"/>
      <c r="LVF33" s="62"/>
      <c r="LVG33" s="62"/>
      <c r="LVH33" s="62"/>
      <c r="LVI33" s="62"/>
      <c r="LVJ33" s="62"/>
      <c r="LVK33" s="62"/>
      <c r="LVL33" s="62"/>
      <c r="LVM33" s="62"/>
      <c r="LVN33" s="62"/>
      <c r="LVO33" s="62"/>
      <c r="LVP33" s="62"/>
      <c r="LVQ33" s="62"/>
      <c r="LVR33" s="62"/>
      <c r="LVS33" s="62"/>
      <c r="LVT33" s="62"/>
      <c r="LVU33" s="62"/>
      <c r="LVV33" s="62"/>
      <c r="LVW33" s="62"/>
      <c r="LVX33" s="62"/>
      <c r="LVY33" s="62"/>
      <c r="LVZ33" s="62"/>
      <c r="LWA33" s="62"/>
      <c r="LWB33" s="62"/>
      <c r="LWC33" s="62"/>
      <c r="LWD33" s="62"/>
      <c r="LWE33" s="62"/>
      <c r="LWF33" s="62"/>
      <c r="LWG33" s="62"/>
      <c r="LWH33" s="62"/>
      <c r="LWI33" s="62"/>
      <c r="LWJ33" s="62"/>
      <c r="LWK33" s="62"/>
      <c r="LWL33" s="62"/>
      <c r="LWM33" s="62"/>
      <c r="LWN33" s="62"/>
      <c r="LWO33" s="62"/>
      <c r="LWP33" s="62"/>
      <c r="LWQ33" s="62"/>
      <c r="LWR33" s="62"/>
      <c r="LWS33" s="62"/>
      <c r="LWT33" s="62"/>
      <c r="LWU33" s="62"/>
      <c r="LWV33" s="62"/>
      <c r="LWW33" s="62"/>
      <c r="LWX33" s="62"/>
      <c r="LWY33" s="62"/>
      <c r="LWZ33" s="62"/>
      <c r="LXA33" s="62"/>
      <c r="LXB33" s="62"/>
      <c r="LXC33" s="62"/>
      <c r="LXD33" s="62"/>
      <c r="LXE33" s="62"/>
      <c r="LXF33" s="62"/>
      <c r="LXG33" s="62"/>
      <c r="LXH33" s="62"/>
      <c r="LXI33" s="62"/>
      <c r="LXJ33" s="62"/>
      <c r="LXK33" s="62"/>
      <c r="LXL33" s="62"/>
      <c r="LXM33" s="62"/>
      <c r="LXN33" s="62"/>
      <c r="LXO33" s="62"/>
      <c r="LXP33" s="62"/>
      <c r="LXQ33" s="62"/>
      <c r="LXR33" s="62"/>
      <c r="LXS33" s="62"/>
      <c r="LXT33" s="62"/>
      <c r="LXU33" s="62"/>
      <c r="LXV33" s="62"/>
      <c r="LXW33" s="62"/>
      <c r="LXX33" s="62"/>
      <c r="LXY33" s="62"/>
      <c r="LXZ33" s="62"/>
      <c r="LYA33" s="62"/>
      <c r="LYB33" s="62"/>
      <c r="LYC33" s="62"/>
      <c r="LYD33" s="62"/>
      <c r="LYE33" s="62"/>
      <c r="LYF33" s="62"/>
      <c r="LYG33" s="62"/>
      <c r="LYH33" s="62"/>
      <c r="LYI33" s="62"/>
      <c r="LYJ33" s="62"/>
      <c r="LYK33" s="62"/>
      <c r="LYL33" s="62"/>
      <c r="LYM33" s="62"/>
      <c r="LYN33" s="62"/>
      <c r="LYO33" s="62"/>
      <c r="LYP33" s="62"/>
      <c r="LYQ33" s="62"/>
      <c r="LYR33" s="62"/>
      <c r="LYS33" s="62"/>
      <c r="LYT33" s="62"/>
      <c r="LYU33" s="62"/>
      <c r="LYV33" s="62"/>
      <c r="LYW33" s="62"/>
      <c r="LYX33" s="62"/>
      <c r="LYY33" s="62"/>
      <c r="LYZ33" s="62"/>
      <c r="LZA33" s="62"/>
      <c r="LZB33" s="62"/>
      <c r="LZC33" s="62"/>
      <c r="LZD33" s="62"/>
      <c r="LZE33" s="62"/>
      <c r="LZF33" s="62"/>
      <c r="LZG33" s="62"/>
      <c r="LZH33" s="62"/>
      <c r="LZI33" s="62"/>
      <c r="LZJ33" s="62"/>
      <c r="LZK33" s="62"/>
      <c r="LZL33" s="62"/>
      <c r="LZM33" s="62"/>
      <c r="LZN33" s="62"/>
      <c r="LZO33" s="62"/>
      <c r="LZP33" s="62"/>
      <c r="LZQ33" s="62"/>
      <c r="LZR33" s="62"/>
      <c r="LZS33" s="62"/>
      <c r="LZT33" s="62"/>
      <c r="LZU33" s="62"/>
      <c r="LZV33" s="62"/>
      <c r="LZW33" s="62"/>
      <c r="LZX33" s="62"/>
      <c r="LZY33" s="62"/>
      <c r="LZZ33" s="62"/>
      <c r="MAA33" s="62"/>
      <c r="MAB33" s="62"/>
      <c r="MAC33" s="62"/>
      <c r="MAD33" s="62"/>
      <c r="MAE33" s="62"/>
      <c r="MAF33" s="62"/>
      <c r="MAG33" s="62"/>
      <c r="MAH33" s="62"/>
      <c r="MAI33" s="62"/>
      <c r="MAJ33" s="62"/>
      <c r="MAK33" s="62"/>
      <c r="MAL33" s="62"/>
      <c r="MAM33" s="62"/>
      <c r="MAN33" s="62"/>
      <c r="MAO33" s="62"/>
      <c r="MAP33" s="62"/>
      <c r="MAQ33" s="62"/>
      <c r="MAR33" s="62"/>
      <c r="MAS33" s="62"/>
      <c r="MAT33" s="62"/>
      <c r="MAU33" s="62"/>
      <c r="MAV33" s="62"/>
      <c r="MAW33" s="62"/>
      <c r="MAX33" s="62"/>
      <c r="MAY33" s="62"/>
      <c r="MAZ33" s="62"/>
      <c r="MBA33" s="62"/>
      <c r="MBB33" s="62"/>
      <c r="MBC33" s="62"/>
      <c r="MBD33" s="62"/>
      <c r="MBE33" s="62"/>
      <c r="MBF33" s="62"/>
      <c r="MBG33" s="62"/>
      <c r="MBH33" s="62"/>
      <c r="MBI33" s="62"/>
      <c r="MBJ33" s="62"/>
      <c r="MBK33" s="62"/>
      <c r="MBL33" s="62"/>
      <c r="MBM33" s="62"/>
      <c r="MBN33" s="62"/>
      <c r="MBO33" s="62"/>
      <c r="MBP33" s="62"/>
      <c r="MBQ33" s="62"/>
      <c r="MBR33" s="62"/>
      <c r="MBS33" s="62"/>
      <c r="MBT33" s="62"/>
      <c r="MBU33" s="62"/>
      <c r="MBV33" s="62"/>
      <c r="MBW33" s="62"/>
      <c r="MBX33" s="62"/>
      <c r="MBY33" s="62"/>
      <c r="MBZ33" s="62"/>
      <c r="MCA33" s="62"/>
      <c r="MCB33" s="62"/>
      <c r="MCC33" s="62"/>
      <c r="MCD33" s="62"/>
      <c r="MCE33" s="62"/>
      <c r="MCF33" s="62"/>
      <c r="MCG33" s="62"/>
      <c r="MCH33" s="62"/>
      <c r="MCI33" s="62"/>
      <c r="MCJ33" s="62"/>
      <c r="MCK33" s="62"/>
      <c r="MCL33" s="62"/>
      <c r="MCM33" s="62"/>
      <c r="MCN33" s="62"/>
      <c r="MCO33" s="62"/>
      <c r="MCP33" s="62"/>
      <c r="MCQ33" s="62"/>
      <c r="MCR33" s="62"/>
      <c r="MCS33" s="62"/>
      <c r="MCT33" s="62"/>
      <c r="MCU33" s="62"/>
      <c r="MCV33" s="62"/>
      <c r="MCW33" s="62"/>
      <c r="MCX33" s="62"/>
      <c r="MCY33" s="62"/>
      <c r="MCZ33" s="62"/>
      <c r="MDA33" s="62"/>
      <c r="MDB33" s="62"/>
      <c r="MDC33" s="62"/>
      <c r="MDD33" s="62"/>
      <c r="MDE33" s="62"/>
      <c r="MDF33" s="62"/>
      <c r="MDG33" s="62"/>
      <c r="MDH33" s="62"/>
      <c r="MDI33" s="62"/>
      <c r="MDJ33" s="62"/>
      <c r="MDK33" s="62"/>
      <c r="MDL33" s="62"/>
      <c r="MDM33" s="62"/>
      <c r="MDN33" s="62"/>
      <c r="MDO33" s="62"/>
      <c r="MDP33" s="62"/>
      <c r="MDQ33" s="62"/>
      <c r="MDR33" s="62"/>
      <c r="MDS33" s="62"/>
      <c r="MDT33" s="62"/>
      <c r="MDU33" s="62"/>
      <c r="MDV33" s="62"/>
      <c r="MDW33" s="62"/>
      <c r="MDX33" s="62"/>
      <c r="MDY33" s="62"/>
      <c r="MDZ33" s="62"/>
      <c r="MEA33" s="62"/>
      <c r="MEB33" s="62"/>
      <c r="MEC33" s="62"/>
      <c r="MED33" s="62"/>
      <c r="MEE33" s="62"/>
      <c r="MEF33" s="62"/>
      <c r="MEG33" s="62"/>
      <c r="MEH33" s="62"/>
      <c r="MEI33" s="62"/>
      <c r="MEJ33" s="62"/>
      <c r="MEK33" s="62"/>
      <c r="MEL33" s="62"/>
      <c r="MEM33" s="62"/>
      <c r="MEN33" s="62"/>
      <c r="MEO33" s="62"/>
      <c r="MEP33" s="62"/>
      <c r="MEQ33" s="62"/>
      <c r="MER33" s="62"/>
      <c r="MES33" s="62"/>
      <c r="MET33" s="62"/>
      <c r="MEU33" s="62"/>
      <c r="MEV33" s="62"/>
      <c r="MEW33" s="62"/>
      <c r="MEX33" s="62"/>
      <c r="MEY33" s="62"/>
      <c r="MEZ33" s="62"/>
      <c r="MFA33" s="62"/>
      <c r="MFB33" s="62"/>
      <c r="MFC33" s="62"/>
      <c r="MFD33" s="62"/>
      <c r="MFE33" s="62"/>
      <c r="MFF33" s="62"/>
      <c r="MFG33" s="62"/>
      <c r="MFH33" s="62"/>
      <c r="MFI33" s="62"/>
      <c r="MFJ33" s="62"/>
      <c r="MFK33" s="62"/>
      <c r="MFL33" s="62"/>
      <c r="MFM33" s="62"/>
      <c r="MFN33" s="62"/>
      <c r="MFO33" s="62"/>
      <c r="MFP33" s="62"/>
      <c r="MFQ33" s="62"/>
      <c r="MFR33" s="62"/>
      <c r="MFS33" s="62"/>
      <c r="MFT33" s="62"/>
      <c r="MFU33" s="62"/>
      <c r="MFV33" s="62"/>
      <c r="MFW33" s="62"/>
      <c r="MFX33" s="62"/>
      <c r="MFY33" s="62"/>
      <c r="MFZ33" s="62"/>
      <c r="MGA33" s="62"/>
      <c r="MGB33" s="62"/>
      <c r="MGC33" s="62"/>
      <c r="MGD33" s="62"/>
      <c r="MGE33" s="62"/>
      <c r="MGF33" s="62"/>
      <c r="MGG33" s="62"/>
      <c r="MGH33" s="62"/>
      <c r="MGI33" s="62"/>
      <c r="MGJ33" s="62"/>
      <c r="MGK33" s="62"/>
      <c r="MGL33" s="62"/>
      <c r="MGM33" s="62"/>
      <c r="MGN33" s="62"/>
      <c r="MGO33" s="62"/>
      <c r="MGP33" s="62"/>
      <c r="MGQ33" s="62"/>
      <c r="MGR33" s="62"/>
      <c r="MGS33" s="62"/>
      <c r="MGT33" s="62"/>
      <c r="MGU33" s="62"/>
      <c r="MGV33" s="62"/>
      <c r="MGW33" s="62"/>
      <c r="MGX33" s="62"/>
      <c r="MGY33" s="62"/>
      <c r="MGZ33" s="62"/>
      <c r="MHA33" s="62"/>
      <c r="MHB33" s="62"/>
      <c r="MHC33" s="62"/>
      <c r="MHD33" s="62"/>
      <c r="MHE33" s="62"/>
      <c r="MHF33" s="62"/>
      <c r="MHG33" s="62"/>
      <c r="MHH33" s="62"/>
      <c r="MHI33" s="62"/>
      <c r="MHJ33" s="62"/>
      <c r="MHK33" s="62"/>
      <c r="MHL33" s="62"/>
      <c r="MHM33" s="62"/>
      <c r="MHN33" s="62"/>
      <c r="MHO33" s="62"/>
      <c r="MHP33" s="62"/>
      <c r="MHQ33" s="62"/>
      <c r="MHR33" s="62"/>
      <c r="MHS33" s="62"/>
      <c r="MHT33" s="62"/>
      <c r="MHU33" s="62"/>
      <c r="MHV33" s="62"/>
      <c r="MHW33" s="62"/>
      <c r="MHX33" s="62"/>
      <c r="MHY33" s="62"/>
      <c r="MHZ33" s="62"/>
      <c r="MIA33" s="62"/>
      <c r="MIB33" s="62"/>
      <c r="MIC33" s="62"/>
      <c r="MID33" s="62"/>
      <c r="MIE33" s="62"/>
      <c r="MIF33" s="62"/>
      <c r="MIG33" s="62"/>
      <c r="MIH33" s="62"/>
      <c r="MII33" s="62"/>
      <c r="MIJ33" s="62"/>
      <c r="MIK33" s="62"/>
      <c r="MIL33" s="62"/>
      <c r="MIM33" s="62"/>
      <c r="MIN33" s="62"/>
      <c r="MIO33" s="62"/>
      <c r="MIP33" s="62"/>
      <c r="MIQ33" s="62"/>
      <c r="MIR33" s="62"/>
      <c r="MIS33" s="62"/>
      <c r="MIT33" s="62"/>
      <c r="MIU33" s="62"/>
      <c r="MIV33" s="62"/>
      <c r="MIW33" s="62"/>
      <c r="MIX33" s="62"/>
      <c r="MIY33" s="62"/>
      <c r="MIZ33" s="62"/>
      <c r="MJA33" s="62"/>
      <c r="MJB33" s="62"/>
      <c r="MJC33" s="62"/>
      <c r="MJD33" s="62"/>
      <c r="MJE33" s="62"/>
      <c r="MJF33" s="62"/>
      <c r="MJG33" s="62"/>
      <c r="MJH33" s="62"/>
      <c r="MJI33" s="62"/>
      <c r="MJJ33" s="62"/>
      <c r="MJK33" s="62"/>
      <c r="MJL33" s="62"/>
      <c r="MJM33" s="62"/>
      <c r="MJN33" s="62"/>
      <c r="MJO33" s="62"/>
      <c r="MJP33" s="62"/>
      <c r="MJQ33" s="62"/>
      <c r="MJR33" s="62"/>
      <c r="MJS33" s="62"/>
      <c r="MJT33" s="62"/>
      <c r="MJU33" s="62"/>
      <c r="MJV33" s="62"/>
      <c r="MJW33" s="62"/>
      <c r="MJX33" s="62"/>
      <c r="MJY33" s="62"/>
      <c r="MJZ33" s="62"/>
      <c r="MKA33" s="62"/>
      <c r="MKB33" s="62"/>
      <c r="MKC33" s="62"/>
      <c r="MKD33" s="62"/>
      <c r="MKE33" s="62"/>
      <c r="MKF33" s="62"/>
      <c r="MKG33" s="62"/>
      <c r="MKH33" s="62"/>
      <c r="MKI33" s="62"/>
      <c r="MKJ33" s="62"/>
      <c r="MKK33" s="62"/>
      <c r="MKL33" s="62"/>
      <c r="MKM33" s="62"/>
      <c r="MKN33" s="62"/>
      <c r="MKO33" s="62"/>
      <c r="MKP33" s="62"/>
      <c r="MKQ33" s="62"/>
      <c r="MKR33" s="62"/>
      <c r="MKS33" s="62"/>
      <c r="MKT33" s="62"/>
      <c r="MKU33" s="62"/>
      <c r="MKV33" s="62"/>
      <c r="MKW33" s="62"/>
      <c r="MKX33" s="62"/>
      <c r="MKY33" s="62"/>
      <c r="MKZ33" s="62"/>
      <c r="MLA33" s="62"/>
      <c r="MLB33" s="62"/>
      <c r="MLC33" s="62"/>
      <c r="MLD33" s="62"/>
      <c r="MLE33" s="62"/>
      <c r="MLF33" s="62"/>
      <c r="MLG33" s="62"/>
      <c r="MLH33" s="62"/>
      <c r="MLI33" s="62"/>
      <c r="MLJ33" s="62"/>
      <c r="MLK33" s="62"/>
      <c r="MLL33" s="62"/>
      <c r="MLM33" s="62"/>
      <c r="MLN33" s="62"/>
      <c r="MLO33" s="62"/>
      <c r="MLP33" s="62"/>
      <c r="MLQ33" s="62"/>
      <c r="MLR33" s="62"/>
      <c r="MLS33" s="62"/>
      <c r="MLT33" s="62"/>
      <c r="MLU33" s="62"/>
      <c r="MLV33" s="62"/>
      <c r="MLW33" s="62"/>
      <c r="MLX33" s="62"/>
      <c r="MLY33" s="62"/>
      <c r="MLZ33" s="62"/>
      <c r="MMA33" s="62"/>
      <c r="MMB33" s="62"/>
      <c r="MMC33" s="62"/>
      <c r="MMD33" s="62"/>
      <c r="MME33" s="62"/>
      <c r="MMF33" s="62"/>
      <c r="MMG33" s="62"/>
      <c r="MMH33" s="62"/>
      <c r="MMI33" s="62"/>
      <c r="MMJ33" s="62"/>
      <c r="MMK33" s="62"/>
      <c r="MML33" s="62"/>
      <c r="MMM33" s="62"/>
      <c r="MMN33" s="62"/>
      <c r="MMO33" s="62"/>
      <c r="MMP33" s="62"/>
      <c r="MMQ33" s="62"/>
      <c r="MMR33" s="62"/>
      <c r="MMS33" s="62"/>
      <c r="MMT33" s="62"/>
      <c r="MMU33" s="62"/>
      <c r="MMV33" s="62"/>
      <c r="MMW33" s="62"/>
      <c r="MMX33" s="62"/>
      <c r="MMY33" s="62"/>
      <c r="MMZ33" s="62"/>
      <c r="MNA33" s="62"/>
      <c r="MNB33" s="62"/>
      <c r="MNC33" s="62"/>
      <c r="MND33" s="62"/>
      <c r="MNE33" s="62"/>
      <c r="MNF33" s="62"/>
      <c r="MNG33" s="62"/>
      <c r="MNH33" s="62"/>
      <c r="MNI33" s="62"/>
      <c r="MNJ33" s="62"/>
      <c r="MNK33" s="62"/>
      <c r="MNL33" s="62"/>
      <c r="MNM33" s="62"/>
      <c r="MNN33" s="62"/>
      <c r="MNO33" s="62"/>
      <c r="MNP33" s="62"/>
      <c r="MNQ33" s="62"/>
      <c r="MNR33" s="62"/>
      <c r="MNS33" s="62"/>
      <c r="MNT33" s="62"/>
      <c r="MNU33" s="62"/>
      <c r="MNV33" s="62"/>
      <c r="MNW33" s="62"/>
      <c r="MNX33" s="62"/>
      <c r="MNY33" s="62"/>
      <c r="MNZ33" s="62"/>
      <c r="MOA33" s="62"/>
      <c r="MOB33" s="62"/>
      <c r="MOC33" s="62"/>
      <c r="MOD33" s="62"/>
      <c r="MOE33" s="62"/>
      <c r="MOF33" s="62"/>
      <c r="MOG33" s="62"/>
      <c r="MOH33" s="62"/>
      <c r="MOI33" s="62"/>
      <c r="MOJ33" s="62"/>
      <c r="MOK33" s="62"/>
      <c r="MOL33" s="62"/>
      <c r="MOM33" s="62"/>
      <c r="MON33" s="62"/>
      <c r="MOO33" s="62"/>
      <c r="MOP33" s="62"/>
      <c r="MOQ33" s="62"/>
      <c r="MOR33" s="62"/>
      <c r="MOS33" s="62"/>
      <c r="MOT33" s="62"/>
      <c r="MOU33" s="62"/>
      <c r="MOV33" s="62"/>
      <c r="MOW33" s="62"/>
      <c r="MOX33" s="62"/>
      <c r="MOY33" s="62"/>
      <c r="MOZ33" s="62"/>
      <c r="MPA33" s="62"/>
      <c r="MPB33" s="62"/>
      <c r="MPC33" s="62"/>
      <c r="MPD33" s="62"/>
      <c r="MPE33" s="62"/>
      <c r="MPF33" s="62"/>
      <c r="MPG33" s="62"/>
      <c r="MPH33" s="62"/>
      <c r="MPI33" s="62"/>
      <c r="MPJ33" s="62"/>
      <c r="MPK33" s="62"/>
      <c r="MPL33" s="62"/>
      <c r="MPM33" s="62"/>
      <c r="MPN33" s="62"/>
      <c r="MPO33" s="62"/>
      <c r="MPP33" s="62"/>
      <c r="MPQ33" s="62"/>
      <c r="MPR33" s="62"/>
      <c r="MPS33" s="62"/>
      <c r="MPT33" s="62"/>
      <c r="MPU33" s="62"/>
      <c r="MPV33" s="62"/>
      <c r="MPW33" s="62"/>
      <c r="MPX33" s="62"/>
      <c r="MPY33" s="62"/>
      <c r="MPZ33" s="62"/>
      <c r="MQA33" s="62"/>
      <c r="MQB33" s="62"/>
      <c r="MQC33" s="62"/>
      <c r="MQD33" s="62"/>
      <c r="MQE33" s="62"/>
      <c r="MQF33" s="62"/>
      <c r="MQG33" s="62"/>
      <c r="MQH33" s="62"/>
      <c r="MQI33" s="62"/>
      <c r="MQJ33" s="62"/>
      <c r="MQK33" s="62"/>
      <c r="MQL33" s="62"/>
      <c r="MQM33" s="62"/>
      <c r="MQN33" s="62"/>
      <c r="MQO33" s="62"/>
      <c r="MQP33" s="62"/>
      <c r="MQQ33" s="62"/>
      <c r="MQR33" s="62"/>
      <c r="MQS33" s="62"/>
      <c r="MQT33" s="62"/>
      <c r="MQU33" s="62"/>
      <c r="MQV33" s="62"/>
      <c r="MQW33" s="62"/>
      <c r="MQX33" s="62"/>
      <c r="MQY33" s="62"/>
      <c r="MQZ33" s="62"/>
      <c r="MRA33" s="62"/>
      <c r="MRB33" s="62"/>
      <c r="MRC33" s="62"/>
      <c r="MRD33" s="62"/>
      <c r="MRE33" s="62"/>
      <c r="MRF33" s="62"/>
      <c r="MRG33" s="62"/>
      <c r="MRH33" s="62"/>
      <c r="MRI33" s="62"/>
      <c r="MRJ33" s="62"/>
      <c r="MRK33" s="62"/>
      <c r="MRL33" s="62"/>
      <c r="MRM33" s="62"/>
      <c r="MRN33" s="62"/>
      <c r="MRO33" s="62"/>
      <c r="MRP33" s="62"/>
      <c r="MRQ33" s="62"/>
      <c r="MRR33" s="62"/>
      <c r="MRS33" s="62"/>
      <c r="MRT33" s="62"/>
      <c r="MRU33" s="62"/>
      <c r="MRV33" s="62"/>
      <c r="MRW33" s="62"/>
      <c r="MRX33" s="62"/>
      <c r="MRY33" s="62"/>
      <c r="MRZ33" s="62"/>
      <c r="MSA33" s="62"/>
      <c r="MSB33" s="62"/>
      <c r="MSC33" s="62"/>
      <c r="MSD33" s="62"/>
      <c r="MSE33" s="62"/>
      <c r="MSF33" s="62"/>
      <c r="MSG33" s="62"/>
      <c r="MSH33" s="62"/>
      <c r="MSI33" s="62"/>
      <c r="MSJ33" s="62"/>
      <c r="MSK33" s="62"/>
      <c r="MSL33" s="62"/>
      <c r="MSM33" s="62"/>
      <c r="MSN33" s="62"/>
      <c r="MSO33" s="62"/>
      <c r="MSP33" s="62"/>
      <c r="MSQ33" s="62"/>
      <c r="MSR33" s="62"/>
      <c r="MSS33" s="62"/>
      <c r="MST33" s="62"/>
      <c r="MSU33" s="62"/>
      <c r="MSV33" s="62"/>
      <c r="MSW33" s="62"/>
      <c r="MSX33" s="62"/>
      <c r="MSY33" s="62"/>
      <c r="MSZ33" s="62"/>
      <c r="MTA33" s="62"/>
      <c r="MTB33" s="62"/>
      <c r="MTC33" s="62"/>
      <c r="MTD33" s="62"/>
      <c r="MTE33" s="62"/>
      <c r="MTF33" s="62"/>
      <c r="MTG33" s="62"/>
      <c r="MTH33" s="62"/>
      <c r="MTI33" s="62"/>
      <c r="MTJ33" s="62"/>
      <c r="MTK33" s="62"/>
      <c r="MTL33" s="62"/>
      <c r="MTM33" s="62"/>
      <c r="MTN33" s="62"/>
      <c r="MTO33" s="62"/>
      <c r="MTP33" s="62"/>
      <c r="MTQ33" s="62"/>
      <c r="MTR33" s="62"/>
      <c r="MTS33" s="62"/>
      <c r="MTT33" s="62"/>
      <c r="MTU33" s="62"/>
      <c r="MTV33" s="62"/>
      <c r="MTW33" s="62"/>
      <c r="MTX33" s="62"/>
      <c r="MTY33" s="62"/>
      <c r="MTZ33" s="62"/>
      <c r="MUA33" s="62"/>
      <c r="MUB33" s="62"/>
      <c r="MUC33" s="62"/>
      <c r="MUD33" s="62"/>
      <c r="MUE33" s="62"/>
      <c r="MUF33" s="62"/>
      <c r="MUG33" s="62"/>
      <c r="MUH33" s="62"/>
      <c r="MUI33" s="62"/>
      <c r="MUJ33" s="62"/>
      <c r="MUK33" s="62"/>
      <c r="MUL33" s="62"/>
      <c r="MUM33" s="62"/>
      <c r="MUN33" s="62"/>
      <c r="MUO33" s="62"/>
      <c r="MUP33" s="62"/>
      <c r="MUQ33" s="62"/>
      <c r="MUR33" s="62"/>
      <c r="MUS33" s="62"/>
      <c r="MUT33" s="62"/>
      <c r="MUU33" s="62"/>
      <c r="MUV33" s="62"/>
      <c r="MUW33" s="62"/>
      <c r="MUX33" s="62"/>
      <c r="MUY33" s="62"/>
      <c r="MUZ33" s="62"/>
      <c r="MVA33" s="62"/>
      <c r="MVB33" s="62"/>
      <c r="MVC33" s="62"/>
      <c r="MVD33" s="62"/>
      <c r="MVE33" s="62"/>
      <c r="MVF33" s="62"/>
      <c r="MVG33" s="62"/>
      <c r="MVH33" s="62"/>
      <c r="MVI33" s="62"/>
      <c r="MVJ33" s="62"/>
      <c r="MVK33" s="62"/>
      <c r="MVL33" s="62"/>
      <c r="MVM33" s="62"/>
      <c r="MVN33" s="62"/>
      <c r="MVO33" s="62"/>
      <c r="MVP33" s="62"/>
      <c r="MVQ33" s="62"/>
      <c r="MVR33" s="62"/>
      <c r="MVS33" s="62"/>
      <c r="MVT33" s="62"/>
      <c r="MVU33" s="62"/>
      <c r="MVV33" s="62"/>
      <c r="MVW33" s="62"/>
      <c r="MVX33" s="62"/>
      <c r="MVY33" s="62"/>
      <c r="MVZ33" s="62"/>
      <c r="MWA33" s="62"/>
      <c r="MWB33" s="62"/>
      <c r="MWC33" s="62"/>
      <c r="MWD33" s="62"/>
      <c r="MWE33" s="62"/>
      <c r="MWF33" s="62"/>
      <c r="MWG33" s="62"/>
      <c r="MWH33" s="62"/>
      <c r="MWI33" s="62"/>
      <c r="MWJ33" s="62"/>
      <c r="MWK33" s="62"/>
      <c r="MWL33" s="62"/>
      <c r="MWM33" s="62"/>
      <c r="MWN33" s="62"/>
      <c r="MWO33" s="62"/>
      <c r="MWP33" s="62"/>
      <c r="MWQ33" s="62"/>
      <c r="MWR33" s="62"/>
      <c r="MWS33" s="62"/>
      <c r="MWT33" s="62"/>
      <c r="MWU33" s="62"/>
      <c r="MWV33" s="62"/>
      <c r="MWW33" s="62"/>
      <c r="MWX33" s="62"/>
      <c r="MWY33" s="62"/>
      <c r="MWZ33" s="62"/>
      <c r="MXA33" s="62"/>
      <c r="MXB33" s="62"/>
      <c r="MXC33" s="62"/>
      <c r="MXD33" s="62"/>
      <c r="MXE33" s="62"/>
      <c r="MXF33" s="62"/>
      <c r="MXG33" s="62"/>
      <c r="MXH33" s="62"/>
      <c r="MXI33" s="62"/>
      <c r="MXJ33" s="62"/>
      <c r="MXK33" s="62"/>
      <c r="MXL33" s="62"/>
      <c r="MXM33" s="62"/>
      <c r="MXN33" s="62"/>
      <c r="MXO33" s="62"/>
      <c r="MXP33" s="62"/>
      <c r="MXQ33" s="62"/>
      <c r="MXR33" s="62"/>
      <c r="MXS33" s="62"/>
      <c r="MXT33" s="62"/>
      <c r="MXU33" s="62"/>
      <c r="MXV33" s="62"/>
      <c r="MXW33" s="62"/>
      <c r="MXX33" s="62"/>
      <c r="MXY33" s="62"/>
      <c r="MXZ33" s="62"/>
      <c r="MYA33" s="62"/>
      <c r="MYB33" s="62"/>
      <c r="MYC33" s="62"/>
      <c r="MYD33" s="62"/>
      <c r="MYE33" s="62"/>
      <c r="MYF33" s="62"/>
      <c r="MYG33" s="62"/>
      <c r="MYH33" s="62"/>
      <c r="MYI33" s="62"/>
      <c r="MYJ33" s="62"/>
      <c r="MYK33" s="62"/>
      <c r="MYL33" s="62"/>
      <c r="MYM33" s="62"/>
      <c r="MYN33" s="62"/>
      <c r="MYO33" s="62"/>
      <c r="MYP33" s="62"/>
      <c r="MYQ33" s="62"/>
      <c r="MYR33" s="62"/>
      <c r="MYS33" s="62"/>
      <c r="MYT33" s="62"/>
      <c r="MYU33" s="62"/>
      <c r="MYV33" s="62"/>
      <c r="MYW33" s="62"/>
      <c r="MYX33" s="62"/>
      <c r="MYY33" s="62"/>
      <c r="MYZ33" s="62"/>
      <c r="MZA33" s="62"/>
      <c r="MZB33" s="62"/>
      <c r="MZC33" s="62"/>
      <c r="MZD33" s="62"/>
      <c r="MZE33" s="62"/>
      <c r="MZF33" s="62"/>
      <c r="MZG33" s="62"/>
      <c r="MZH33" s="62"/>
      <c r="MZI33" s="62"/>
      <c r="MZJ33" s="62"/>
      <c r="MZK33" s="62"/>
      <c r="MZL33" s="62"/>
      <c r="MZM33" s="62"/>
      <c r="MZN33" s="62"/>
      <c r="MZO33" s="62"/>
      <c r="MZP33" s="62"/>
      <c r="MZQ33" s="62"/>
      <c r="MZR33" s="62"/>
      <c r="MZS33" s="62"/>
      <c r="MZT33" s="62"/>
      <c r="MZU33" s="62"/>
      <c r="MZV33" s="62"/>
      <c r="MZW33" s="62"/>
      <c r="MZX33" s="62"/>
      <c r="MZY33" s="62"/>
      <c r="MZZ33" s="62"/>
      <c r="NAA33" s="62"/>
      <c r="NAB33" s="62"/>
      <c r="NAC33" s="62"/>
      <c r="NAD33" s="62"/>
      <c r="NAE33" s="62"/>
      <c r="NAF33" s="62"/>
      <c r="NAG33" s="62"/>
      <c r="NAH33" s="62"/>
      <c r="NAI33" s="62"/>
      <c r="NAJ33" s="62"/>
      <c r="NAK33" s="62"/>
      <c r="NAL33" s="62"/>
      <c r="NAM33" s="62"/>
      <c r="NAN33" s="62"/>
      <c r="NAO33" s="62"/>
      <c r="NAP33" s="62"/>
      <c r="NAQ33" s="62"/>
      <c r="NAR33" s="62"/>
      <c r="NAS33" s="62"/>
      <c r="NAT33" s="62"/>
      <c r="NAU33" s="62"/>
      <c r="NAV33" s="62"/>
      <c r="NAW33" s="62"/>
      <c r="NAX33" s="62"/>
      <c r="NAY33" s="62"/>
      <c r="NAZ33" s="62"/>
      <c r="NBA33" s="62"/>
      <c r="NBB33" s="62"/>
      <c r="NBC33" s="62"/>
      <c r="NBD33" s="62"/>
      <c r="NBE33" s="62"/>
      <c r="NBF33" s="62"/>
      <c r="NBG33" s="62"/>
      <c r="NBH33" s="62"/>
      <c r="NBI33" s="62"/>
      <c r="NBJ33" s="62"/>
      <c r="NBK33" s="62"/>
      <c r="NBL33" s="62"/>
      <c r="NBM33" s="62"/>
      <c r="NBN33" s="62"/>
      <c r="NBO33" s="62"/>
      <c r="NBP33" s="62"/>
      <c r="NBQ33" s="62"/>
      <c r="NBR33" s="62"/>
      <c r="NBS33" s="62"/>
      <c r="NBT33" s="62"/>
      <c r="NBU33" s="62"/>
      <c r="NBV33" s="62"/>
      <c r="NBW33" s="62"/>
      <c r="NBX33" s="62"/>
      <c r="NBY33" s="62"/>
      <c r="NBZ33" s="62"/>
      <c r="NCA33" s="62"/>
      <c r="NCB33" s="62"/>
      <c r="NCC33" s="62"/>
      <c r="NCD33" s="62"/>
      <c r="NCE33" s="62"/>
      <c r="NCF33" s="62"/>
      <c r="NCG33" s="62"/>
      <c r="NCH33" s="62"/>
      <c r="NCI33" s="62"/>
      <c r="NCJ33" s="62"/>
      <c r="NCK33" s="62"/>
      <c r="NCL33" s="62"/>
      <c r="NCM33" s="62"/>
      <c r="NCN33" s="62"/>
      <c r="NCO33" s="62"/>
      <c r="NCP33" s="62"/>
      <c r="NCQ33" s="62"/>
      <c r="NCR33" s="62"/>
      <c r="NCS33" s="62"/>
      <c r="NCT33" s="62"/>
      <c r="NCU33" s="62"/>
      <c r="NCV33" s="62"/>
      <c r="NCW33" s="62"/>
      <c r="NCX33" s="62"/>
      <c r="NCY33" s="62"/>
      <c r="NCZ33" s="62"/>
      <c r="NDA33" s="62"/>
      <c r="NDB33" s="62"/>
      <c r="NDC33" s="62"/>
      <c r="NDD33" s="62"/>
      <c r="NDE33" s="62"/>
      <c r="NDF33" s="62"/>
      <c r="NDG33" s="62"/>
      <c r="NDH33" s="62"/>
      <c r="NDI33" s="62"/>
      <c r="NDJ33" s="62"/>
      <c r="NDK33" s="62"/>
      <c r="NDL33" s="62"/>
      <c r="NDM33" s="62"/>
      <c r="NDN33" s="62"/>
      <c r="NDO33" s="62"/>
      <c r="NDP33" s="62"/>
      <c r="NDQ33" s="62"/>
      <c r="NDR33" s="62"/>
      <c r="NDS33" s="62"/>
      <c r="NDT33" s="62"/>
      <c r="NDU33" s="62"/>
      <c r="NDV33" s="62"/>
      <c r="NDW33" s="62"/>
      <c r="NDX33" s="62"/>
      <c r="NDY33" s="62"/>
      <c r="NDZ33" s="62"/>
      <c r="NEA33" s="62"/>
      <c r="NEB33" s="62"/>
      <c r="NEC33" s="62"/>
      <c r="NED33" s="62"/>
      <c r="NEE33" s="62"/>
      <c r="NEF33" s="62"/>
      <c r="NEG33" s="62"/>
      <c r="NEH33" s="62"/>
      <c r="NEI33" s="62"/>
      <c r="NEJ33" s="62"/>
      <c r="NEK33" s="62"/>
      <c r="NEL33" s="62"/>
      <c r="NEM33" s="62"/>
      <c r="NEN33" s="62"/>
      <c r="NEO33" s="62"/>
      <c r="NEP33" s="62"/>
      <c r="NEQ33" s="62"/>
      <c r="NER33" s="62"/>
      <c r="NES33" s="62"/>
      <c r="NET33" s="62"/>
      <c r="NEU33" s="62"/>
      <c r="NEV33" s="62"/>
      <c r="NEW33" s="62"/>
      <c r="NEX33" s="62"/>
      <c r="NEY33" s="62"/>
      <c r="NEZ33" s="62"/>
      <c r="NFA33" s="62"/>
      <c r="NFB33" s="62"/>
      <c r="NFC33" s="62"/>
      <c r="NFD33" s="62"/>
      <c r="NFE33" s="62"/>
      <c r="NFF33" s="62"/>
      <c r="NFG33" s="62"/>
      <c r="NFH33" s="62"/>
      <c r="NFI33" s="62"/>
      <c r="NFJ33" s="62"/>
      <c r="NFK33" s="62"/>
      <c r="NFL33" s="62"/>
      <c r="NFM33" s="62"/>
      <c r="NFN33" s="62"/>
      <c r="NFO33" s="62"/>
      <c r="NFP33" s="62"/>
      <c r="NFQ33" s="62"/>
      <c r="NFR33" s="62"/>
      <c r="NFS33" s="62"/>
      <c r="NFT33" s="62"/>
      <c r="NFU33" s="62"/>
      <c r="NFV33" s="62"/>
      <c r="NFW33" s="62"/>
      <c r="NFX33" s="62"/>
      <c r="NFY33" s="62"/>
      <c r="NFZ33" s="62"/>
      <c r="NGA33" s="62"/>
      <c r="NGB33" s="62"/>
      <c r="NGC33" s="62"/>
      <c r="NGD33" s="62"/>
      <c r="NGE33" s="62"/>
      <c r="NGF33" s="62"/>
      <c r="NGG33" s="62"/>
      <c r="NGH33" s="62"/>
      <c r="NGI33" s="62"/>
      <c r="NGJ33" s="62"/>
      <c r="NGK33" s="62"/>
      <c r="NGL33" s="62"/>
      <c r="NGM33" s="62"/>
      <c r="NGN33" s="62"/>
      <c r="NGO33" s="62"/>
      <c r="NGP33" s="62"/>
      <c r="NGQ33" s="62"/>
      <c r="NGR33" s="62"/>
      <c r="NGS33" s="62"/>
      <c r="NGT33" s="62"/>
      <c r="NGU33" s="62"/>
      <c r="NGV33" s="62"/>
      <c r="NGW33" s="62"/>
      <c r="NGX33" s="62"/>
      <c r="NGY33" s="62"/>
      <c r="NGZ33" s="62"/>
      <c r="NHA33" s="62"/>
      <c r="NHB33" s="62"/>
      <c r="NHC33" s="62"/>
      <c r="NHD33" s="62"/>
      <c r="NHE33" s="62"/>
      <c r="NHF33" s="62"/>
      <c r="NHG33" s="62"/>
      <c r="NHH33" s="62"/>
      <c r="NHI33" s="62"/>
      <c r="NHJ33" s="62"/>
      <c r="NHK33" s="62"/>
      <c r="NHL33" s="62"/>
      <c r="NHM33" s="62"/>
      <c r="NHN33" s="62"/>
      <c r="NHO33" s="62"/>
      <c r="NHP33" s="62"/>
      <c r="NHQ33" s="62"/>
      <c r="NHR33" s="62"/>
      <c r="NHS33" s="62"/>
      <c r="NHT33" s="62"/>
      <c r="NHU33" s="62"/>
      <c r="NHV33" s="62"/>
      <c r="NHW33" s="62"/>
      <c r="NHX33" s="62"/>
      <c r="NHY33" s="62"/>
      <c r="NHZ33" s="62"/>
      <c r="NIA33" s="62"/>
      <c r="NIB33" s="62"/>
      <c r="NIC33" s="62"/>
      <c r="NID33" s="62"/>
      <c r="NIE33" s="62"/>
      <c r="NIF33" s="62"/>
      <c r="NIG33" s="62"/>
      <c r="NIH33" s="62"/>
      <c r="NII33" s="62"/>
      <c r="NIJ33" s="62"/>
      <c r="NIK33" s="62"/>
      <c r="NIL33" s="62"/>
      <c r="NIM33" s="62"/>
      <c r="NIN33" s="62"/>
      <c r="NIO33" s="62"/>
      <c r="NIP33" s="62"/>
      <c r="NIQ33" s="62"/>
      <c r="NIR33" s="62"/>
      <c r="NIS33" s="62"/>
      <c r="NIT33" s="62"/>
      <c r="NIU33" s="62"/>
      <c r="NIV33" s="62"/>
      <c r="NIW33" s="62"/>
      <c r="NIX33" s="62"/>
      <c r="NIY33" s="62"/>
      <c r="NIZ33" s="62"/>
      <c r="NJA33" s="62"/>
      <c r="NJB33" s="62"/>
      <c r="NJC33" s="62"/>
      <c r="NJD33" s="62"/>
      <c r="NJE33" s="62"/>
      <c r="NJF33" s="62"/>
      <c r="NJG33" s="62"/>
      <c r="NJH33" s="62"/>
      <c r="NJI33" s="62"/>
      <c r="NJJ33" s="62"/>
      <c r="NJK33" s="62"/>
      <c r="NJL33" s="62"/>
      <c r="NJM33" s="62"/>
      <c r="NJN33" s="62"/>
      <c r="NJO33" s="62"/>
      <c r="NJP33" s="62"/>
      <c r="NJQ33" s="62"/>
      <c r="NJR33" s="62"/>
      <c r="NJS33" s="62"/>
      <c r="NJT33" s="62"/>
      <c r="NJU33" s="62"/>
      <c r="NJV33" s="62"/>
      <c r="NJW33" s="62"/>
      <c r="NJX33" s="62"/>
      <c r="NJY33" s="62"/>
      <c r="NJZ33" s="62"/>
      <c r="NKA33" s="62"/>
      <c r="NKB33" s="62"/>
      <c r="NKC33" s="62"/>
      <c r="NKD33" s="62"/>
      <c r="NKE33" s="62"/>
      <c r="NKF33" s="62"/>
      <c r="NKG33" s="62"/>
      <c r="NKH33" s="62"/>
      <c r="NKI33" s="62"/>
      <c r="NKJ33" s="62"/>
      <c r="NKK33" s="62"/>
      <c r="NKL33" s="62"/>
      <c r="NKM33" s="62"/>
      <c r="NKN33" s="62"/>
      <c r="NKO33" s="62"/>
      <c r="NKP33" s="62"/>
      <c r="NKQ33" s="62"/>
      <c r="NKR33" s="62"/>
      <c r="NKS33" s="62"/>
      <c r="NKT33" s="62"/>
      <c r="NKU33" s="62"/>
      <c r="NKV33" s="62"/>
      <c r="NKW33" s="62"/>
      <c r="NKX33" s="62"/>
      <c r="NKY33" s="62"/>
      <c r="NKZ33" s="62"/>
      <c r="NLA33" s="62"/>
      <c r="NLB33" s="62"/>
      <c r="NLC33" s="62"/>
      <c r="NLD33" s="62"/>
      <c r="NLE33" s="62"/>
      <c r="NLF33" s="62"/>
      <c r="NLG33" s="62"/>
      <c r="NLH33" s="62"/>
      <c r="NLI33" s="62"/>
      <c r="NLJ33" s="62"/>
      <c r="NLK33" s="62"/>
      <c r="NLL33" s="62"/>
      <c r="NLM33" s="62"/>
      <c r="NLN33" s="62"/>
      <c r="NLO33" s="62"/>
      <c r="NLP33" s="62"/>
      <c r="NLQ33" s="62"/>
      <c r="NLR33" s="62"/>
      <c r="NLS33" s="62"/>
      <c r="NLT33" s="62"/>
      <c r="NLU33" s="62"/>
      <c r="NLV33" s="62"/>
      <c r="NLW33" s="62"/>
      <c r="NLX33" s="62"/>
      <c r="NLY33" s="62"/>
      <c r="NLZ33" s="62"/>
      <c r="NMA33" s="62"/>
      <c r="NMB33" s="62"/>
      <c r="NMC33" s="62"/>
      <c r="NMD33" s="62"/>
      <c r="NME33" s="62"/>
      <c r="NMF33" s="62"/>
      <c r="NMG33" s="62"/>
      <c r="NMH33" s="62"/>
      <c r="NMI33" s="62"/>
      <c r="NMJ33" s="62"/>
      <c r="NMK33" s="62"/>
      <c r="NML33" s="62"/>
      <c r="NMM33" s="62"/>
      <c r="NMN33" s="62"/>
      <c r="NMO33" s="62"/>
      <c r="NMP33" s="62"/>
      <c r="NMQ33" s="62"/>
      <c r="NMR33" s="62"/>
      <c r="NMS33" s="62"/>
      <c r="NMT33" s="62"/>
      <c r="NMU33" s="62"/>
      <c r="NMV33" s="62"/>
      <c r="NMW33" s="62"/>
      <c r="NMX33" s="62"/>
      <c r="NMY33" s="62"/>
      <c r="NMZ33" s="62"/>
      <c r="NNA33" s="62"/>
      <c r="NNB33" s="62"/>
      <c r="NNC33" s="62"/>
      <c r="NND33" s="62"/>
      <c r="NNE33" s="62"/>
      <c r="NNF33" s="62"/>
      <c r="NNG33" s="62"/>
      <c r="NNH33" s="62"/>
      <c r="NNI33" s="62"/>
      <c r="NNJ33" s="62"/>
      <c r="NNK33" s="62"/>
      <c r="NNL33" s="62"/>
      <c r="NNM33" s="62"/>
      <c r="NNN33" s="62"/>
      <c r="NNO33" s="62"/>
      <c r="NNP33" s="62"/>
      <c r="NNQ33" s="62"/>
      <c r="NNR33" s="62"/>
      <c r="NNS33" s="62"/>
      <c r="NNT33" s="62"/>
      <c r="NNU33" s="62"/>
      <c r="NNV33" s="62"/>
      <c r="NNW33" s="62"/>
      <c r="NNX33" s="62"/>
      <c r="NNY33" s="62"/>
      <c r="NNZ33" s="62"/>
      <c r="NOA33" s="62"/>
      <c r="NOB33" s="62"/>
      <c r="NOC33" s="62"/>
      <c r="NOD33" s="62"/>
      <c r="NOE33" s="62"/>
      <c r="NOF33" s="62"/>
      <c r="NOG33" s="62"/>
      <c r="NOH33" s="62"/>
      <c r="NOI33" s="62"/>
      <c r="NOJ33" s="62"/>
      <c r="NOK33" s="62"/>
      <c r="NOL33" s="62"/>
      <c r="NOM33" s="62"/>
      <c r="NON33" s="62"/>
      <c r="NOO33" s="62"/>
      <c r="NOP33" s="62"/>
      <c r="NOQ33" s="62"/>
      <c r="NOR33" s="62"/>
      <c r="NOS33" s="62"/>
      <c r="NOT33" s="62"/>
      <c r="NOU33" s="62"/>
      <c r="NOV33" s="62"/>
      <c r="NOW33" s="62"/>
      <c r="NOX33" s="62"/>
      <c r="NOY33" s="62"/>
      <c r="NOZ33" s="62"/>
      <c r="NPA33" s="62"/>
      <c r="NPB33" s="62"/>
      <c r="NPC33" s="62"/>
      <c r="NPD33" s="62"/>
      <c r="NPE33" s="62"/>
      <c r="NPF33" s="62"/>
      <c r="NPG33" s="62"/>
      <c r="NPH33" s="62"/>
      <c r="NPI33" s="62"/>
      <c r="NPJ33" s="62"/>
      <c r="NPK33" s="62"/>
      <c r="NPL33" s="62"/>
      <c r="NPM33" s="62"/>
      <c r="NPN33" s="62"/>
      <c r="NPO33" s="62"/>
      <c r="NPP33" s="62"/>
      <c r="NPQ33" s="62"/>
      <c r="NPR33" s="62"/>
      <c r="NPS33" s="62"/>
      <c r="NPT33" s="62"/>
      <c r="NPU33" s="62"/>
      <c r="NPV33" s="62"/>
      <c r="NPW33" s="62"/>
      <c r="NPX33" s="62"/>
      <c r="NPY33" s="62"/>
      <c r="NPZ33" s="62"/>
      <c r="NQA33" s="62"/>
      <c r="NQB33" s="62"/>
      <c r="NQC33" s="62"/>
      <c r="NQD33" s="62"/>
      <c r="NQE33" s="62"/>
      <c r="NQF33" s="62"/>
      <c r="NQG33" s="62"/>
      <c r="NQH33" s="62"/>
      <c r="NQI33" s="62"/>
      <c r="NQJ33" s="62"/>
      <c r="NQK33" s="62"/>
      <c r="NQL33" s="62"/>
      <c r="NQM33" s="62"/>
      <c r="NQN33" s="62"/>
      <c r="NQO33" s="62"/>
      <c r="NQP33" s="62"/>
      <c r="NQQ33" s="62"/>
      <c r="NQR33" s="62"/>
      <c r="NQS33" s="62"/>
      <c r="NQT33" s="62"/>
      <c r="NQU33" s="62"/>
      <c r="NQV33" s="62"/>
      <c r="NQW33" s="62"/>
      <c r="NQX33" s="62"/>
      <c r="NQY33" s="62"/>
      <c r="NQZ33" s="62"/>
      <c r="NRA33" s="62"/>
      <c r="NRB33" s="62"/>
      <c r="NRC33" s="62"/>
      <c r="NRD33" s="62"/>
      <c r="NRE33" s="62"/>
      <c r="NRF33" s="62"/>
      <c r="NRG33" s="62"/>
      <c r="NRH33" s="62"/>
      <c r="NRI33" s="62"/>
      <c r="NRJ33" s="62"/>
      <c r="NRK33" s="62"/>
      <c r="NRL33" s="62"/>
      <c r="NRM33" s="62"/>
      <c r="NRN33" s="62"/>
      <c r="NRO33" s="62"/>
      <c r="NRP33" s="62"/>
      <c r="NRQ33" s="62"/>
      <c r="NRR33" s="62"/>
      <c r="NRS33" s="62"/>
      <c r="NRT33" s="62"/>
      <c r="NRU33" s="62"/>
      <c r="NRV33" s="62"/>
      <c r="NRW33" s="62"/>
      <c r="NRX33" s="62"/>
      <c r="NRY33" s="62"/>
      <c r="NRZ33" s="62"/>
      <c r="NSA33" s="62"/>
      <c r="NSB33" s="62"/>
      <c r="NSC33" s="62"/>
      <c r="NSD33" s="62"/>
      <c r="NSE33" s="62"/>
      <c r="NSF33" s="62"/>
      <c r="NSG33" s="62"/>
      <c r="NSH33" s="62"/>
      <c r="NSI33" s="62"/>
      <c r="NSJ33" s="62"/>
      <c r="NSK33" s="62"/>
      <c r="NSL33" s="62"/>
      <c r="NSM33" s="62"/>
      <c r="NSN33" s="62"/>
      <c r="NSO33" s="62"/>
      <c r="NSP33" s="62"/>
      <c r="NSQ33" s="62"/>
      <c r="NSR33" s="62"/>
      <c r="NSS33" s="62"/>
      <c r="NST33" s="62"/>
      <c r="NSU33" s="62"/>
      <c r="NSV33" s="62"/>
      <c r="NSW33" s="62"/>
      <c r="NSX33" s="62"/>
      <c r="NSY33" s="62"/>
      <c r="NSZ33" s="62"/>
      <c r="NTA33" s="62"/>
      <c r="NTB33" s="62"/>
      <c r="NTC33" s="62"/>
      <c r="NTD33" s="62"/>
      <c r="NTE33" s="62"/>
      <c r="NTF33" s="62"/>
      <c r="NTG33" s="62"/>
      <c r="NTH33" s="62"/>
      <c r="NTI33" s="62"/>
      <c r="NTJ33" s="62"/>
      <c r="NTK33" s="62"/>
      <c r="NTL33" s="62"/>
      <c r="NTM33" s="62"/>
      <c r="NTN33" s="62"/>
      <c r="NTO33" s="62"/>
      <c r="NTP33" s="62"/>
      <c r="NTQ33" s="62"/>
      <c r="NTR33" s="62"/>
      <c r="NTS33" s="62"/>
      <c r="NTT33" s="62"/>
      <c r="NTU33" s="62"/>
      <c r="NTV33" s="62"/>
      <c r="NTW33" s="62"/>
      <c r="NTX33" s="62"/>
      <c r="NTY33" s="62"/>
      <c r="NTZ33" s="62"/>
      <c r="NUA33" s="62"/>
      <c r="NUB33" s="62"/>
      <c r="NUC33" s="62"/>
      <c r="NUD33" s="62"/>
      <c r="NUE33" s="62"/>
      <c r="NUF33" s="62"/>
      <c r="NUG33" s="62"/>
      <c r="NUH33" s="62"/>
      <c r="NUI33" s="62"/>
      <c r="NUJ33" s="62"/>
      <c r="NUK33" s="62"/>
      <c r="NUL33" s="62"/>
      <c r="NUM33" s="62"/>
      <c r="NUN33" s="62"/>
      <c r="NUO33" s="62"/>
      <c r="NUP33" s="62"/>
      <c r="NUQ33" s="62"/>
      <c r="NUR33" s="62"/>
      <c r="NUS33" s="62"/>
      <c r="NUT33" s="62"/>
      <c r="NUU33" s="62"/>
      <c r="NUV33" s="62"/>
      <c r="NUW33" s="62"/>
      <c r="NUX33" s="62"/>
      <c r="NUY33" s="62"/>
      <c r="NUZ33" s="62"/>
      <c r="NVA33" s="62"/>
      <c r="NVB33" s="62"/>
      <c r="NVC33" s="62"/>
      <c r="NVD33" s="62"/>
      <c r="NVE33" s="62"/>
      <c r="NVF33" s="62"/>
      <c r="NVG33" s="62"/>
      <c r="NVH33" s="62"/>
      <c r="NVI33" s="62"/>
      <c r="NVJ33" s="62"/>
      <c r="NVK33" s="62"/>
      <c r="NVL33" s="62"/>
      <c r="NVM33" s="62"/>
      <c r="NVN33" s="62"/>
      <c r="NVO33" s="62"/>
      <c r="NVP33" s="62"/>
      <c r="NVQ33" s="62"/>
      <c r="NVR33" s="62"/>
      <c r="NVS33" s="62"/>
      <c r="NVT33" s="62"/>
      <c r="NVU33" s="62"/>
      <c r="NVV33" s="62"/>
      <c r="NVW33" s="62"/>
      <c r="NVX33" s="62"/>
      <c r="NVY33" s="62"/>
      <c r="NVZ33" s="62"/>
      <c r="NWA33" s="62"/>
      <c r="NWB33" s="62"/>
      <c r="NWC33" s="62"/>
      <c r="NWD33" s="62"/>
      <c r="NWE33" s="62"/>
      <c r="NWF33" s="62"/>
      <c r="NWG33" s="62"/>
      <c r="NWH33" s="62"/>
      <c r="NWI33" s="62"/>
      <c r="NWJ33" s="62"/>
      <c r="NWK33" s="62"/>
      <c r="NWL33" s="62"/>
      <c r="NWM33" s="62"/>
      <c r="NWN33" s="62"/>
      <c r="NWO33" s="62"/>
      <c r="NWP33" s="62"/>
      <c r="NWQ33" s="62"/>
      <c r="NWR33" s="62"/>
      <c r="NWS33" s="62"/>
      <c r="NWT33" s="62"/>
      <c r="NWU33" s="62"/>
      <c r="NWV33" s="62"/>
      <c r="NWW33" s="62"/>
      <c r="NWX33" s="62"/>
      <c r="NWY33" s="62"/>
      <c r="NWZ33" s="62"/>
      <c r="NXA33" s="62"/>
      <c r="NXB33" s="62"/>
      <c r="NXC33" s="62"/>
      <c r="NXD33" s="62"/>
      <c r="NXE33" s="62"/>
      <c r="NXF33" s="62"/>
      <c r="NXG33" s="62"/>
      <c r="NXH33" s="62"/>
      <c r="NXI33" s="62"/>
      <c r="NXJ33" s="62"/>
      <c r="NXK33" s="62"/>
      <c r="NXL33" s="62"/>
      <c r="NXM33" s="62"/>
      <c r="NXN33" s="62"/>
      <c r="NXO33" s="62"/>
      <c r="NXP33" s="62"/>
      <c r="NXQ33" s="62"/>
      <c r="NXR33" s="62"/>
      <c r="NXS33" s="62"/>
      <c r="NXT33" s="62"/>
      <c r="NXU33" s="62"/>
      <c r="NXV33" s="62"/>
      <c r="NXW33" s="62"/>
      <c r="NXX33" s="62"/>
      <c r="NXY33" s="62"/>
      <c r="NXZ33" s="62"/>
      <c r="NYA33" s="62"/>
      <c r="NYB33" s="62"/>
      <c r="NYC33" s="62"/>
      <c r="NYD33" s="62"/>
      <c r="NYE33" s="62"/>
      <c r="NYF33" s="62"/>
      <c r="NYG33" s="62"/>
      <c r="NYH33" s="62"/>
      <c r="NYI33" s="62"/>
      <c r="NYJ33" s="62"/>
      <c r="NYK33" s="62"/>
      <c r="NYL33" s="62"/>
      <c r="NYM33" s="62"/>
      <c r="NYN33" s="62"/>
      <c r="NYO33" s="62"/>
      <c r="NYP33" s="62"/>
      <c r="NYQ33" s="62"/>
      <c r="NYR33" s="62"/>
      <c r="NYS33" s="62"/>
      <c r="NYT33" s="62"/>
      <c r="NYU33" s="62"/>
      <c r="NYV33" s="62"/>
      <c r="NYW33" s="62"/>
      <c r="NYX33" s="62"/>
      <c r="NYY33" s="62"/>
      <c r="NYZ33" s="62"/>
      <c r="NZA33" s="62"/>
      <c r="NZB33" s="62"/>
      <c r="NZC33" s="62"/>
      <c r="NZD33" s="62"/>
      <c r="NZE33" s="62"/>
      <c r="NZF33" s="62"/>
      <c r="NZG33" s="62"/>
      <c r="NZH33" s="62"/>
      <c r="NZI33" s="62"/>
      <c r="NZJ33" s="62"/>
      <c r="NZK33" s="62"/>
      <c r="NZL33" s="62"/>
      <c r="NZM33" s="62"/>
      <c r="NZN33" s="62"/>
      <c r="NZO33" s="62"/>
      <c r="NZP33" s="62"/>
      <c r="NZQ33" s="62"/>
      <c r="NZR33" s="62"/>
      <c r="NZS33" s="62"/>
      <c r="NZT33" s="62"/>
      <c r="NZU33" s="62"/>
      <c r="NZV33" s="62"/>
      <c r="NZW33" s="62"/>
      <c r="NZX33" s="62"/>
      <c r="NZY33" s="62"/>
      <c r="NZZ33" s="62"/>
      <c r="OAA33" s="62"/>
      <c r="OAB33" s="62"/>
      <c r="OAC33" s="62"/>
      <c r="OAD33" s="62"/>
      <c r="OAE33" s="62"/>
      <c r="OAF33" s="62"/>
      <c r="OAG33" s="62"/>
      <c r="OAH33" s="62"/>
      <c r="OAI33" s="62"/>
      <c r="OAJ33" s="62"/>
      <c r="OAK33" s="62"/>
      <c r="OAL33" s="62"/>
      <c r="OAM33" s="62"/>
      <c r="OAN33" s="62"/>
      <c r="OAO33" s="62"/>
      <c r="OAP33" s="62"/>
      <c r="OAQ33" s="62"/>
      <c r="OAR33" s="62"/>
      <c r="OAS33" s="62"/>
      <c r="OAT33" s="62"/>
      <c r="OAU33" s="62"/>
      <c r="OAV33" s="62"/>
      <c r="OAW33" s="62"/>
      <c r="OAX33" s="62"/>
      <c r="OAY33" s="62"/>
      <c r="OAZ33" s="62"/>
      <c r="OBA33" s="62"/>
      <c r="OBB33" s="62"/>
      <c r="OBC33" s="62"/>
      <c r="OBD33" s="62"/>
      <c r="OBE33" s="62"/>
      <c r="OBF33" s="62"/>
      <c r="OBG33" s="62"/>
      <c r="OBH33" s="62"/>
      <c r="OBI33" s="62"/>
      <c r="OBJ33" s="62"/>
      <c r="OBK33" s="62"/>
      <c r="OBL33" s="62"/>
      <c r="OBM33" s="62"/>
      <c r="OBN33" s="62"/>
      <c r="OBO33" s="62"/>
      <c r="OBP33" s="62"/>
      <c r="OBQ33" s="62"/>
      <c r="OBR33" s="62"/>
      <c r="OBS33" s="62"/>
      <c r="OBT33" s="62"/>
      <c r="OBU33" s="62"/>
      <c r="OBV33" s="62"/>
      <c r="OBW33" s="62"/>
      <c r="OBX33" s="62"/>
      <c r="OBY33" s="62"/>
      <c r="OBZ33" s="62"/>
      <c r="OCA33" s="62"/>
      <c r="OCB33" s="62"/>
      <c r="OCC33" s="62"/>
      <c r="OCD33" s="62"/>
      <c r="OCE33" s="62"/>
      <c r="OCF33" s="62"/>
      <c r="OCG33" s="62"/>
      <c r="OCH33" s="62"/>
      <c r="OCI33" s="62"/>
      <c r="OCJ33" s="62"/>
      <c r="OCK33" s="62"/>
      <c r="OCL33" s="62"/>
      <c r="OCM33" s="62"/>
      <c r="OCN33" s="62"/>
      <c r="OCO33" s="62"/>
      <c r="OCP33" s="62"/>
      <c r="OCQ33" s="62"/>
      <c r="OCR33" s="62"/>
      <c r="OCS33" s="62"/>
      <c r="OCT33" s="62"/>
      <c r="OCU33" s="62"/>
      <c r="OCV33" s="62"/>
      <c r="OCW33" s="62"/>
      <c r="OCX33" s="62"/>
      <c r="OCY33" s="62"/>
      <c r="OCZ33" s="62"/>
      <c r="ODA33" s="62"/>
      <c r="ODB33" s="62"/>
      <c r="ODC33" s="62"/>
      <c r="ODD33" s="62"/>
      <c r="ODE33" s="62"/>
      <c r="ODF33" s="62"/>
      <c r="ODG33" s="62"/>
      <c r="ODH33" s="62"/>
      <c r="ODI33" s="62"/>
      <c r="ODJ33" s="62"/>
      <c r="ODK33" s="62"/>
      <c r="ODL33" s="62"/>
      <c r="ODM33" s="62"/>
      <c r="ODN33" s="62"/>
      <c r="ODO33" s="62"/>
      <c r="ODP33" s="62"/>
      <c r="ODQ33" s="62"/>
      <c r="ODR33" s="62"/>
      <c r="ODS33" s="62"/>
      <c r="ODT33" s="62"/>
      <c r="ODU33" s="62"/>
      <c r="ODV33" s="62"/>
      <c r="ODW33" s="62"/>
      <c r="ODX33" s="62"/>
      <c r="ODY33" s="62"/>
      <c r="ODZ33" s="62"/>
      <c r="OEA33" s="62"/>
      <c r="OEB33" s="62"/>
      <c r="OEC33" s="62"/>
      <c r="OED33" s="62"/>
      <c r="OEE33" s="62"/>
      <c r="OEF33" s="62"/>
      <c r="OEG33" s="62"/>
      <c r="OEH33" s="62"/>
      <c r="OEI33" s="62"/>
      <c r="OEJ33" s="62"/>
      <c r="OEK33" s="62"/>
      <c r="OEL33" s="62"/>
      <c r="OEM33" s="62"/>
      <c r="OEN33" s="62"/>
      <c r="OEO33" s="62"/>
      <c r="OEP33" s="62"/>
      <c r="OEQ33" s="62"/>
      <c r="OER33" s="62"/>
      <c r="OES33" s="62"/>
      <c r="OET33" s="62"/>
      <c r="OEU33" s="62"/>
      <c r="OEV33" s="62"/>
      <c r="OEW33" s="62"/>
      <c r="OEX33" s="62"/>
      <c r="OEY33" s="62"/>
      <c r="OEZ33" s="62"/>
      <c r="OFA33" s="62"/>
      <c r="OFB33" s="62"/>
      <c r="OFC33" s="62"/>
      <c r="OFD33" s="62"/>
      <c r="OFE33" s="62"/>
      <c r="OFF33" s="62"/>
      <c r="OFG33" s="62"/>
      <c r="OFH33" s="62"/>
      <c r="OFI33" s="62"/>
      <c r="OFJ33" s="62"/>
      <c r="OFK33" s="62"/>
      <c r="OFL33" s="62"/>
      <c r="OFM33" s="62"/>
      <c r="OFN33" s="62"/>
      <c r="OFO33" s="62"/>
      <c r="OFP33" s="62"/>
      <c r="OFQ33" s="62"/>
      <c r="OFR33" s="62"/>
      <c r="OFS33" s="62"/>
      <c r="OFT33" s="62"/>
      <c r="OFU33" s="62"/>
      <c r="OFV33" s="62"/>
      <c r="OFW33" s="62"/>
      <c r="OFX33" s="62"/>
      <c r="OFY33" s="62"/>
      <c r="OFZ33" s="62"/>
      <c r="OGA33" s="62"/>
      <c r="OGB33" s="62"/>
      <c r="OGC33" s="62"/>
      <c r="OGD33" s="62"/>
      <c r="OGE33" s="62"/>
      <c r="OGF33" s="62"/>
      <c r="OGG33" s="62"/>
      <c r="OGH33" s="62"/>
      <c r="OGI33" s="62"/>
      <c r="OGJ33" s="62"/>
      <c r="OGK33" s="62"/>
      <c r="OGL33" s="62"/>
      <c r="OGM33" s="62"/>
      <c r="OGN33" s="62"/>
      <c r="OGO33" s="62"/>
      <c r="OGP33" s="62"/>
      <c r="OGQ33" s="62"/>
      <c r="OGR33" s="62"/>
      <c r="OGS33" s="62"/>
      <c r="OGT33" s="62"/>
      <c r="OGU33" s="62"/>
      <c r="OGV33" s="62"/>
      <c r="OGW33" s="62"/>
      <c r="OGX33" s="62"/>
      <c r="OGY33" s="62"/>
      <c r="OGZ33" s="62"/>
      <c r="OHA33" s="62"/>
      <c r="OHB33" s="62"/>
      <c r="OHC33" s="62"/>
      <c r="OHD33" s="62"/>
      <c r="OHE33" s="62"/>
      <c r="OHF33" s="62"/>
      <c r="OHG33" s="62"/>
      <c r="OHH33" s="62"/>
      <c r="OHI33" s="62"/>
      <c r="OHJ33" s="62"/>
      <c r="OHK33" s="62"/>
      <c r="OHL33" s="62"/>
      <c r="OHM33" s="62"/>
      <c r="OHN33" s="62"/>
      <c r="OHO33" s="62"/>
      <c r="OHP33" s="62"/>
      <c r="OHQ33" s="62"/>
      <c r="OHR33" s="62"/>
      <c r="OHS33" s="62"/>
      <c r="OHT33" s="62"/>
      <c r="OHU33" s="62"/>
      <c r="OHV33" s="62"/>
      <c r="OHW33" s="62"/>
      <c r="OHX33" s="62"/>
      <c r="OHY33" s="62"/>
      <c r="OHZ33" s="62"/>
      <c r="OIA33" s="62"/>
      <c r="OIB33" s="62"/>
      <c r="OIC33" s="62"/>
      <c r="OID33" s="62"/>
      <c r="OIE33" s="62"/>
      <c r="OIF33" s="62"/>
      <c r="OIG33" s="62"/>
      <c r="OIH33" s="62"/>
      <c r="OII33" s="62"/>
      <c r="OIJ33" s="62"/>
      <c r="OIK33" s="62"/>
      <c r="OIL33" s="62"/>
      <c r="OIM33" s="62"/>
      <c r="OIN33" s="62"/>
      <c r="OIO33" s="62"/>
      <c r="OIP33" s="62"/>
      <c r="OIQ33" s="62"/>
      <c r="OIR33" s="62"/>
      <c r="OIS33" s="62"/>
      <c r="OIT33" s="62"/>
      <c r="OIU33" s="62"/>
      <c r="OIV33" s="62"/>
      <c r="OIW33" s="62"/>
      <c r="OIX33" s="62"/>
      <c r="OIY33" s="62"/>
      <c r="OIZ33" s="62"/>
      <c r="OJA33" s="62"/>
      <c r="OJB33" s="62"/>
      <c r="OJC33" s="62"/>
      <c r="OJD33" s="62"/>
      <c r="OJE33" s="62"/>
      <c r="OJF33" s="62"/>
      <c r="OJG33" s="62"/>
      <c r="OJH33" s="62"/>
      <c r="OJI33" s="62"/>
      <c r="OJJ33" s="62"/>
      <c r="OJK33" s="62"/>
      <c r="OJL33" s="62"/>
      <c r="OJM33" s="62"/>
      <c r="OJN33" s="62"/>
      <c r="OJO33" s="62"/>
      <c r="OJP33" s="62"/>
      <c r="OJQ33" s="62"/>
      <c r="OJR33" s="62"/>
      <c r="OJS33" s="62"/>
      <c r="OJT33" s="62"/>
      <c r="OJU33" s="62"/>
      <c r="OJV33" s="62"/>
      <c r="OJW33" s="62"/>
      <c r="OJX33" s="62"/>
      <c r="OJY33" s="62"/>
      <c r="OJZ33" s="62"/>
      <c r="OKA33" s="62"/>
      <c r="OKB33" s="62"/>
      <c r="OKC33" s="62"/>
      <c r="OKD33" s="62"/>
      <c r="OKE33" s="62"/>
      <c r="OKF33" s="62"/>
      <c r="OKG33" s="62"/>
      <c r="OKH33" s="62"/>
      <c r="OKI33" s="62"/>
      <c r="OKJ33" s="62"/>
      <c r="OKK33" s="62"/>
      <c r="OKL33" s="62"/>
      <c r="OKM33" s="62"/>
      <c r="OKN33" s="62"/>
      <c r="OKO33" s="62"/>
      <c r="OKP33" s="62"/>
      <c r="OKQ33" s="62"/>
      <c r="OKR33" s="62"/>
      <c r="OKS33" s="62"/>
      <c r="OKT33" s="62"/>
      <c r="OKU33" s="62"/>
      <c r="OKV33" s="62"/>
      <c r="OKW33" s="62"/>
      <c r="OKX33" s="62"/>
      <c r="OKY33" s="62"/>
      <c r="OKZ33" s="62"/>
      <c r="OLA33" s="62"/>
      <c r="OLB33" s="62"/>
      <c r="OLC33" s="62"/>
      <c r="OLD33" s="62"/>
      <c r="OLE33" s="62"/>
      <c r="OLF33" s="62"/>
      <c r="OLG33" s="62"/>
      <c r="OLH33" s="62"/>
      <c r="OLI33" s="62"/>
      <c r="OLJ33" s="62"/>
      <c r="OLK33" s="62"/>
      <c r="OLL33" s="62"/>
      <c r="OLM33" s="62"/>
      <c r="OLN33" s="62"/>
      <c r="OLO33" s="62"/>
      <c r="OLP33" s="62"/>
      <c r="OLQ33" s="62"/>
      <c r="OLR33" s="62"/>
      <c r="OLS33" s="62"/>
      <c r="OLT33" s="62"/>
      <c r="OLU33" s="62"/>
      <c r="OLV33" s="62"/>
      <c r="OLW33" s="62"/>
      <c r="OLX33" s="62"/>
      <c r="OLY33" s="62"/>
      <c r="OLZ33" s="62"/>
      <c r="OMA33" s="62"/>
      <c r="OMB33" s="62"/>
      <c r="OMC33" s="62"/>
      <c r="OMD33" s="62"/>
      <c r="OME33" s="62"/>
      <c r="OMF33" s="62"/>
      <c r="OMG33" s="62"/>
      <c r="OMH33" s="62"/>
      <c r="OMI33" s="62"/>
      <c r="OMJ33" s="62"/>
      <c r="OMK33" s="62"/>
      <c r="OML33" s="62"/>
      <c r="OMM33" s="62"/>
      <c r="OMN33" s="62"/>
      <c r="OMO33" s="62"/>
      <c r="OMP33" s="62"/>
      <c r="OMQ33" s="62"/>
      <c r="OMR33" s="62"/>
      <c r="OMS33" s="62"/>
      <c r="OMT33" s="62"/>
      <c r="OMU33" s="62"/>
      <c r="OMV33" s="62"/>
      <c r="OMW33" s="62"/>
      <c r="OMX33" s="62"/>
      <c r="OMY33" s="62"/>
      <c r="OMZ33" s="62"/>
      <c r="ONA33" s="62"/>
      <c r="ONB33" s="62"/>
      <c r="ONC33" s="62"/>
      <c r="OND33" s="62"/>
      <c r="ONE33" s="62"/>
      <c r="ONF33" s="62"/>
      <c r="ONG33" s="62"/>
      <c r="ONH33" s="62"/>
      <c r="ONI33" s="62"/>
      <c r="ONJ33" s="62"/>
      <c r="ONK33" s="62"/>
      <c r="ONL33" s="62"/>
      <c r="ONM33" s="62"/>
      <c r="ONN33" s="62"/>
      <c r="ONO33" s="62"/>
      <c r="ONP33" s="62"/>
      <c r="ONQ33" s="62"/>
      <c r="ONR33" s="62"/>
      <c r="ONS33" s="62"/>
      <c r="ONT33" s="62"/>
      <c r="ONU33" s="62"/>
      <c r="ONV33" s="62"/>
      <c r="ONW33" s="62"/>
      <c r="ONX33" s="62"/>
      <c r="ONY33" s="62"/>
      <c r="ONZ33" s="62"/>
      <c r="OOA33" s="62"/>
      <c r="OOB33" s="62"/>
      <c r="OOC33" s="62"/>
      <c r="OOD33" s="62"/>
      <c r="OOE33" s="62"/>
      <c r="OOF33" s="62"/>
      <c r="OOG33" s="62"/>
      <c r="OOH33" s="62"/>
      <c r="OOI33" s="62"/>
      <c r="OOJ33" s="62"/>
      <c r="OOK33" s="62"/>
      <c r="OOL33" s="62"/>
      <c r="OOM33" s="62"/>
      <c r="OON33" s="62"/>
      <c r="OOO33" s="62"/>
      <c r="OOP33" s="62"/>
      <c r="OOQ33" s="62"/>
      <c r="OOR33" s="62"/>
      <c r="OOS33" s="62"/>
      <c r="OOT33" s="62"/>
      <c r="OOU33" s="62"/>
      <c r="OOV33" s="62"/>
      <c r="OOW33" s="62"/>
      <c r="OOX33" s="62"/>
      <c r="OOY33" s="62"/>
      <c r="OOZ33" s="62"/>
      <c r="OPA33" s="62"/>
      <c r="OPB33" s="62"/>
      <c r="OPC33" s="62"/>
      <c r="OPD33" s="62"/>
      <c r="OPE33" s="62"/>
      <c r="OPF33" s="62"/>
      <c r="OPG33" s="62"/>
      <c r="OPH33" s="62"/>
      <c r="OPI33" s="62"/>
      <c r="OPJ33" s="62"/>
      <c r="OPK33" s="62"/>
      <c r="OPL33" s="62"/>
      <c r="OPM33" s="62"/>
      <c r="OPN33" s="62"/>
      <c r="OPO33" s="62"/>
      <c r="OPP33" s="62"/>
      <c r="OPQ33" s="62"/>
      <c r="OPR33" s="62"/>
      <c r="OPS33" s="62"/>
      <c r="OPT33" s="62"/>
      <c r="OPU33" s="62"/>
      <c r="OPV33" s="62"/>
      <c r="OPW33" s="62"/>
      <c r="OPX33" s="62"/>
      <c r="OPY33" s="62"/>
      <c r="OPZ33" s="62"/>
      <c r="OQA33" s="62"/>
      <c r="OQB33" s="62"/>
      <c r="OQC33" s="62"/>
      <c r="OQD33" s="62"/>
      <c r="OQE33" s="62"/>
      <c r="OQF33" s="62"/>
      <c r="OQG33" s="62"/>
      <c r="OQH33" s="62"/>
      <c r="OQI33" s="62"/>
      <c r="OQJ33" s="62"/>
      <c r="OQK33" s="62"/>
      <c r="OQL33" s="62"/>
      <c r="OQM33" s="62"/>
      <c r="OQN33" s="62"/>
      <c r="OQO33" s="62"/>
      <c r="OQP33" s="62"/>
      <c r="OQQ33" s="62"/>
      <c r="OQR33" s="62"/>
      <c r="OQS33" s="62"/>
      <c r="OQT33" s="62"/>
      <c r="OQU33" s="62"/>
      <c r="OQV33" s="62"/>
      <c r="OQW33" s="62"/>
      <c r="OQX33" s="62"/>
      <c r="OQY33" s="62"/>
      <c r="OQZ33" s="62"/>
      <c r="ORA33" s="62"/>
      <c r="ORB33" s="62"/>
      <c r="ORC33" s="62"/>
      <c r="ORD33" s="62"/>
      <c r="ORE33" s="62"/>
      <c r="ORF33" s="62"/>
      <c r="ORG33" s="62"/>
      <c r="ORH33" s="62"/>
      <c r="ORI33" s="62"/>
      <c r="ORJ33" s="62"/>
      <c r="ORK33" s="62"/>
      <c r="ORL33" s="62"/>
      <c r="ORM33" s="62"/>
      <c r="ORN33" s="62"/>
      <c r="ORO33" s="62"/>
      <c r="ORP33" s="62"/>
      <c r="ORQ33" s="62"/>
      <c r="ORR33" s="62"/>
      <c r="ORS33" s="62"/>
      <c r="ORT33" s="62"/>
      <c r="ORU33" s="62"/>
      <c r="ORV33" s="62"/>
      <c r="ORW33" s="62"/>
      <c r="ORX33" s="62"/>
      <c r="ORY33" s="62"/>
      <c r="ORZ33" s="62"/>
      <c r="OSA33" s="62"/>
      <c r="OSB33" s="62"/>
      <c r="OSC33" s="62"/>
      <c r="OSD33" s="62"/>
      <c r="OSE33" s="62"/>
      <c r="OSF33" s="62"/>
      <c r="OSG33" s="62"/>
      <c r="OSH33" s="62"/>
      <c r="OSI33" s="62"/>
      <c r="OSJ33" s="62"/>
      <c r="OSK33" s="62"/>
      <c r="OSL33" s="62"/>
      <c r="OSM33" s="62"/>
      <c r="OSN33" s="62"/>
      <c r="OSO33" s="62"/>
      <c r="OSP33" s="62"/>
      <c r="OSQ33" s="62"/>
      <c r="OSR33" s="62"/>
      <c r="OSS33" s="62"/>
      <c r="OST33" s="62"/>
      <c r="OSU33" s="62"/>
      <c r="OSV33" s="62"/>
      <c r="OSW33" s="62"/>
      <c r="OSX33" s="62"/>
      <c r="OSY33" s="62"/>
      <c r="OSZ33" s="62"/>
      <c r="OTA33" s="62"/>
      <c r="OTB33" s="62"/>
      <c r="OTC33" s="62"/>
      <c r="OTD33" s="62"/>
      <c r="OTE33" s="62"/>
      <c r="OTF33" s="62"/>
      <c r="OTG33" s="62"/>
      <c r="OTH33" s="62"/>
      <c r="OTI33" s="62"/>
      <c r="OTJ33" s="62"/>
      <c r="OTK33" s="62"/>
      <c r="OTL33" s="62"/>
      <c r="OTM33" s="62"/>
      <c r="OTN33" s="62"/>
      <c r="OTO33" s="62"/>
      <c r="OTP33" s="62"/>
      <c r="OTQ33" s="62"/>
      <c r="OTR33" s="62"/>
      <c r="OTS33" s="62"/>
      <c r="OTT33" s="62"/>
      <c r="OTU33" s="62"/>
      <c r="OTV33" s="62"/>
      <c r="OTW33" s="62"/>
      <c r="OTX33" s="62"/>
      <c r="OTY33" s="62"/>
      <c r="OTZ33" s="62"/>
      <c r="OUA33" s="62"/>
      <c r="OUB33" s="62"/>
      <c r="OUC33" s="62"/>
      <c r="OUD33" s="62"/>
      <c r="OUE33" s="62"/>
      <c r="OUF33" s="62"/>
      <c r="OUG33" s="62"/>
      <c r="OUH33" s="62"/>
      <c r="OUI33" s="62"/>
      <c r="OUJ33" s="62"/>
      <c r="OUK33" s="62"/>
      <c r="OUL33" s="62"/>
      <c r="OUM33" s="62"/>
      <c r="OUN33" s="62"/>
      <c r="OUO33" s="62"/>
      <c r="OUP33" s="62"/>
      <c r="OUQ33" s="62"/>
      <c r="OUR33" s="62"/>
      <c r="OUS33" s="62"/>
      <c r="OUT33" s="62"/>
      <c r="OUU33" s="62"/>
      <c r="OUV33" s="62"/>
      <c r="OUW33" s="62"/>
      <c r="OUX33" s="62"/>
      <c r="OUY33" s="62"/>
      <c r="OUZ33" s="62"/>
      <c r="OVA33" s="62"/>
      <c r="OVB33" s="62"/>
      <c r="OVC33" s="62"/>
      <c r="OVD33" s="62"/>
      <c r="OVE33" s="62"/>
      <c r="OVF33" s="62"/>
      <c r="OVG33" s="62"/>
      <c r="OVH33" s="62"/>
      <c r="OVI33" s="62"/>
      <c r="OVJ33" s="62"/>
      <c r="OVK33" s="62"/>
      <c r="OVL33" s="62"/>
      <c r="OVM33" s="62"/>
      <c r="OVN33" s="62"/>
      <c r="OVO33" s="62"/>
      <c r="OVP33" s="62"/>
      <c r="OVQ33" s="62"/>
      <c r="OVR33" s="62"/>
      <c r="OVS33" s="62"/>
      <c r="OVT33" s="62"/>
      <c r="OVU33" s="62"/>
      <c r="OVV33" s="62"/>
      <c r="OVW33" s="62"/>
      <c r="OVX33" s="62"/>
      <c r="OVY33" s="62"/>
      <c r="OVZ33" s="62"/>
      <c r="OWA33" s="62"/>
      <c r="OWB33" s="62"/>
      <c r="OWC33" s="62"/>
      <c r="OWD33" s="62"/>
      <c r="OWE33" s="62"/>
      <c r="OWF33" s="62"/>
      <c r="OWG33" s="62"/>
      <c r="OWH33" s="62"/>
      <c r="OWI33" s="62"/>
      <c r="OWJ33" s="62"/>
      <c r="OWK33" s="62"/>
      <c r="OWL33" s="62"/>
      <c r="OWM33" s="62"/>
      <c r="OWN33" s="62"/>
      <c r="OWO33" s="62"/>
      <c r="OWP33" s="62"/>
      <c r="OWQ33" s="62"/>
      <c r="OWR33" s="62"/>
      <c r="OWS33" s="62"/>
      <c r="OWT33" s="62"/>
      <c r="OWU33" s="62"/>
      <c r="OWV33" s="62"/>
      <c r="OWW33" s="62"/>
      <c r="OWX33" s="62"/>
      <c r="OWY33" s="62"/>
      <c r="OWZ33" s="62"/>
      <c r="OXA33" s="62"/>
      <c r="OXB33" s="62"/>
      <c r="OXC33" s="62"/>
      <c r="OXD33" s="62"/>
      <c r="OXE33" s="62"/>
      <c r="OXF33" s="62"/>
      <c r="OXG33" s="62"/>
      <c r="OXH33" s="62"/>
      <c r="OXI33" s="62"/>
      <c r="OXJ33" s="62"/>
      <c r="OXK33" s="62"/>
      <c r="OXL33" s="62"/>
      <c r="OXM33" s="62"/>
      <c r="OXN33" s="62"/>
      <c r="OXO33" s="62"/>
      <c r="OXP33" s="62"/>
      <c r="OXQ33" s="62"/>
      <c r="OXR33" s="62"/>
      <c r="OXS33" s="62"/>
      <c r="OXT33" s="62"/>
      <c r="OXU33" s="62"/>
      <c r="OXV33" s="62"/>
      <c r="OXW33" s="62"/>
      <c r="OXX33" s="62"/>
      <c r="OXY33" s="62"/>
      <c r="OXZ33" s="62"/>
      <c r="OYA33" s="62"/>
      <c r="OYB33" s="62"/>
      <c r="OYC33" s="62"/>
      <c r="OYD33" s="62"/>
      <c r="OYE33" s="62"/>
      <c r="OYF33" s="62"/>
      <c r="OYG33" s="62"/>
      <c r="OYH33" s="62"/>
      <c r="OYI33" s="62"/>
      <c r="OYJ33" s="62"/>
      <c r="OYK33" s="62"/>
      <c r="OYL33" s="62"/>
      <c r="OYM33" s="62"/>
      <c r="OYN33" s="62"/>
      <c r="OYO33" s="62"/>
      <c r="OYP33" s="62"/>
      <c r="OYQ33" s="62"/>
      <c r="OYR33" s="62"/>
      <c r="OYS33" s="62"/>
      <c r="OYT33" s="62"/>
      <c r="OYU33" s="62"/>
      <c r="OYV33" s="62"/>
      <c r="OYW33" s="62"/>
      <c r="OYX33" s="62"/>
      <c r="OYY33" s="62"/>
      <c r="OYZ33" s="62"/>
      <c r="OZA33" s="62"/>
      <c r="OZB33" s="62"/>
      <c r="OZC33" s="62"/>
      <c r="OZD33" s="62"/>
      <c r="OZE33" s="62"/>
      <c r="OZF33" s="62"/>
      <c r="OZG33" s="62"/>
      <c r="OZH33" s="62"/>
      <c r="OZI33" s="62"/>
      <c r="OZJ33" s="62"/>
      <c r="OZK33" s="62"/>
      <c r="OZL33" s="62"/>
      <c r="OZM33" s="62"/>
      <c r="OZN33" s="62"/>
      <c r="OZO33" s="62"/>
      <c r="OZP33" s="62"/>
      <c r="OZQ33" s="62"/>
      <c r="OZR33" s="62"/>
      <c r="OZS33" s="62"/>
      <c r="OZT33" s="62"/>
      <c r="OZU33" s="62"/>
      <c r="OZV33" s="62"/>
      <c r="OZW33" s="62"/>
      <c r="OZX33" s="62"/>
      <c r="OZY33" s="62"/>
      <c r="OZZ33" s="62"/>
      <c r="PAA33" s="62"/>
      <c r="PAB33" s="62"/>
      <c r="PAC33" s="62"/>
      <c r="PAD33" s="62"/>
      <c r="PAE33" s="62"/>
      <c r="PAF33" s="62"/>
      <c r="PAG33" s="62"/>
      <c r="PAH33" s="62"/>
      <c r="PAI33" s="62"/>
      <c r="PAJ33" s="62"/>
      <c r="PAK33" s="62"/>
      <c r="PAL33" s="62"/>
      <c r="PAM33" s="62"/>
      <c r="PAN33" s="62"/>
      <c r="PAO33" s="62"/>
      <c r="PAP33" s="62"/>
      <c r="PAQ33" s="62"/>
      <c r="PAR33" s="62"/>
      <c r="PAS33" s="62"/>
      <c r="PAT33" s="62"/>
      <c r="PAU33" s="62"/>
      <c r="PAV33" s="62"/>
      <c r="PAW33" s="62"/>
      <c r="PAX33" s="62"/>
      <c r="PAY33" s="62"/>
      <c r="PAZ33" s="62"/>
      <c r="PBA33" s="62"/>
      <c r="PBB33" s="62"/>
      <c r="PBC33" s="62"/>
      <c r="PBD33" s="62"/>
      <c r="PBE33" s="62"/>
      <c r="PBF33" s="62"/>
      <c r="PBG33" s="62"/>
      <c r="PBH33" s="62"/>
      <c r="PBI33" s="62"/>
      <c r="PBJ33" s="62"/>
      <c r="PBK33" s="62"/>
      <c r="PBL33" s="62"/>
      <c r="PBM33" s="62"/>
      <c r="PBN33" s="62"/>
      <c r="PBO33" s="62"/>
      <c r="PBP33" s="62"/>
      <c r="PBQ33" s="62"/>
      <c r="PBR33" s="62"/>
      <c r="PBS33" s="62"/>
      <c r="PBT33" s="62"/>
      <c r="PBU33" s="62"/>
      <c r="PBV33" s="62"/>
      <c r="PBW33" s="62"/>
      <c r="PBX33" s="62"/>
      <c r="PBY33" s="62"/>
      <c r="PBZ33" s="62"/>
      <c r="PCA33" s="62"/>
      <c r="PCB33" s="62"/>
      <c r="PCC33" s="62"/>
      <c r="PCD33" s="62"/>
      <c r="PCE33" s="62"/>
      <c r="PCF33" s="62"/>
      <c r="PCG33" s="62"/>
      <c r="PCH33" s="62"/>
      <c r="PCI33" s="62"/>
      <c r="PCJ33" s="62"/>
      <c r="PCK33" s="62"/>
      <c r="PCL33" s="62"/>
      <c r="PCM33" s="62"/>
      <c r="PCN33" s="62"/>
      <c r="PCO33" s="62"/>
      <c r="PCP33" s="62"/>
      <c r="PCQ33" s="62"/>
      <c r="PCR33" s="62"/>
      <c r="PCS33" s="62"/>
      <c r="PCT33" s="62"/>
      <c r="PCU33" s="62"/>
      <c r="PCV33" s="62"/>
      <c r="PCW33" s="62"/>
      <c r="PCX33" s="62"/>
      <c r="PCY33" s="62"/>
      <c r="PCZ33" s="62"/>
      <c r="PDA33" s="62"/>
      <c r="PDB33" s="62"/>
      <c r="PDC33" s="62"/>
      <c r="PDD33" s="62"/>
      <c r="PDE33" s="62"/>
      <c r="PDF33" s="62"/>
      <c r="PDG33" s="62"/>
      <c r="PDH33" s="62"/>
      <c r="PDI33" s="62"/>
      <c r="PDJ33" s="62"/>
      <c r="PDK33" s="62"/>
      <c r="PDL33" s="62"/>
      <c r="PDM33" s="62"/>
      <c r="PDN33" s="62"/>
      <c r="PDO33" s="62"/>
      <c r="PDP33" s="62"/>
      <c r="PDQ33" s="62"/>
      <c r="PDR33" s="62"/>
      <c r="PDS33" s="62"/>
      <c r="PDT33" s="62"/>
      <c r="PDU33" s="62"/>
      <c r="PDV33" s="62"/>
      <c r="PDW33" s="62"/>
      <c r="PDX33" s="62"/>
      <c r="PDY33" s="62"/>
      <c r="PDZ33" s="62"/>
      <c r="PEA33" s="62"/>
      <c r="PEB33" s="62"/>
      <c r="PEC33" s="62"/>
      <c r="PED33" s="62"/>
      <c r="PEE33" s="62"/>
      <c r="PEF33" s="62"/>
      <c r="PEG33" s="62"/>
      <c r="PEH33" s="62"/>
      <c r="PEI33" s="62"/>
      <c r="PEJ33" s="62"/>
      <c r="PEK33" s="62"/>
      <c r="PEL33" s="62"/>
      <c r="PEM33" s="62"/>
      <c r="PEN33" s="62"/>
      <c r="PEO33" s="62"/>
      <c r="PEP33" s="62"/>
      <c r="PEQ33" s="62"/>
      <c r="PER33" s="62"/>
      <c r="PES33" s="62"/>
      <c r="PET33" s="62"/>
      <c r="PEU33" s="62"/>
      <c r="PEV33" s="62"/>
      <c r="PEW33" s="62"/>
      <c r="PEX33" s="62"/>
      <c r="PEY33" s="62"/>
      <c r="PEZ33" s="62"/>
      <c r="PFA33" s="62"/>
      <c r="PFB33" s="62"/>
      <c r="PFC33" s="62"/>
      <c r="PFD33" s="62"/>
      <c r="PFE33" s="62"/>
      <c r="PFF33" s="62"/>
      <c r="PFG33" s="62"/>
      <c r="PFH33" s="62"/>
      <c r="PFI33" s="62"/>
      <c r="PFJ33" s="62"/>
      <c r="PFK33" s="62"/>
      <c r="PFL33" s="62"/>
      <c r="PFM33" s="62"/>
      <c r="PFN33" s="62"/>
      <c r="PFO33" s="62"/>
      <c r="PFP33" s="62"/>
      <c r="PFQ33" s="62"/>
      <c r="PFR33" s="62"/>
      <c r="PFS33" s="62"/>
      <c r="PFT33" s="62"/>
      <c r="PFU33" s="62"/>
      <c r="PFV33" s="62"/>
      <c r="PFW33" s="62"/>
      <c r="PFX33" s="62"/>
      <c r="PFY33" s="62"/>
      <c r="PFZ33" s="62"/>
      <c r="PGA33" s="62"/>
      <c r="PGB33" s="62"/>
      <c r="PGC33" s="62"/>
      <c r="PGD33" s="62"/>
      <c r="PGE33" s="62"/>
      <c r="PGF33" s="62"/>
      <c r="PGG33" s="62"/>
      <c r="PGH33" s="62"/>
      <c r="PGI33" s="62"/>
      <c r="PGJ33" s="62"/>
      <c r="PGK33" s="62"/>
      <c r="PGL33" s="62"/>
      <c r="PGM33" s="62"/>
      <c r="PGN33" s="62"/>
      <c r="PGO33" s="62"/>
      <c r="PGP33" s="62"/>
      <c r="PGQ33" s="62"/>
      <c r="PGR33" s="62"/>
      <c r="PGS33" s="62"/>
      <c r="PGT33" s="62"/>
      <c r="PGU33" s="62"/>
      <c r="PGV33" s="62"/>
      <c r="PGW33" s="62"/>
      <c r="PGX33" s="62"/>
      <c r="PGY33" s="62"/>
      <c r="PGZ33" s="62"/>
      <c r="PHA33" s="62"/>
      <c r="PHB33" s="62"/>
      <c r="PHC33" s="62"/>
      <c r="PHD33" s="62"/>
      <c r="PHE33" s="62"/>
      <c r="PHF33" s="62"/>
      <c r="PHG33" s="62"/>
      <c r="PHH33" s="62"/>
      <c r="PHI33" s="62"/>
      <c r="PHJ33" s="62"/>
      <c r="PHK33" s="62"/>
      <c r="PHL33" s="62"/>
      <c r="PHM33" s="62"/>
      <c r="PHN33" s="62"/>
      <c r="PHO33" s="62"/>
      <c r="PHP33" s="62"/>
      <c r="PHQ33" s="62"/>
      <c r="PHR33" s="62"/>
      <c r="PHS33" s="62"/>
      <c r="PHT33" s="62"/>
      <c r="PHU33" s="62"/>
      <c r="PHV33" s="62"/>
      <c r="PHW33" s="62"/>
      <c r="PHX33" s="62"/>
      <c r="PHY33" s="62"/>
      <c r="PHZ33" s="62"/>
      <c r="PIA33" s="62"/>
      <c r="PIB33" s="62"/>
      <c r="PIC33" s="62"/>
      <c r="PID33" s="62"/>
      <c r="PIE33" s="62"/>
      <c r="PIF33" s="62"/>
      <c r="PIG33" s="62"/>
      <c r="PIH33" s="62"/>
      <c r="PII33" s="62"/>
      <c r="PIJ33" s="62"/>
      <c r="PIK33" s="62"/>
      <c r="PIL33" s="62"/>
      <c r="PIM33" s="62"/>
      <c r="PIN33" s="62"/>
      <c r="PIO33" s="62"/>
      <c r="PIP33" s="62"/>
      <c r="PIQ33" s="62"/>
      <c r="PIR33" s="62"/>
      <c r="PIS33" s="62"/>
      <c r="PIT33" s="62"/>
      <c r="PIU33" s="62"/>
      <c r="PIV33" s="62"/>
      <c r="PIW33" s="62"/>
      <c r="PIX33" s="62"/>
      <c r="PIY33" s="62"/>
      <c r="PIZ33" s="62"/>
      <c r="PJA33" s="62"/>
      <c r="PJB33" s="62"/>
      <c r="PJC33" s="62"/>
      <c r="PJD33" s="62"/>
      <c r="PJE33" s="62"/>
      <c r="PJF33" s="62"/>
      <c r="PJG33" s="62"/>
      <c r="PJH33" s="62"/>
      <c r="PJI33" s="62"/>
      <c r="PJJ33" s="62"/>
      <c r="PJK33" s="62"/>
      <c r="PJL33" s="62"/>
      <c r="PJM33" s="62"/>
      <c r="PJN33" s="62"/>
      <c r="PJO33" s="62"/>
      <c r="PJP33" s="62"/>
      <c r="PJQ33" s="62"/>
      <c r="PJR33" s="62"/>
      <c r="PJS33" s="62"/>
      <c r="PJT33" s="62"/>
      <c r="PJU33" s="62"/>
      <c r="PJV33" s="62"/>
      <c r="PJW33" s="62"/>
      <c r="PJX33" s="62"/>
      <c r="PJY33" s="62"/>
      <c r="PJZ33" s="62"/>
      <c r="PKA33" s="62"/>
      <c r="PKB33" s="62"/>
      <c r="PKC33" s="62"/>
      <c r="PKD33" s="62"/>
      <c r="PKE33" s="62"/>
      <c r="PKF33" s="62"/>
      <c r="PKG33" s="62"/>
      <c r="PKH33" s="62"/>
      <c r="PKI33" s="62"/>
      <c r="PKJ33" s="62"/>
      <c r="PKK33" s="62"/>
      <c r="PKL33" s="62"/>
      <c r="PKM33" s="62"/>
      <c r="PKN33" s="62"/>
      <c r="PKO33" s="62"/>
      <c r="PKP33" s="62"/>
      <c r="PKQ33" s="62"/>
      <c r="PKR33" s="62"/>
      <c r="PKS33" s="62"/>
      <c r="PKT33" s="62"/>
      <c r="PKU33" s="62"/>
      <c r="PKV33" s="62"/>
      <c r="PKW33" s="62"/>
      <c r="PKX33" s="62"/>
      <c r="PKY33" s="62"/>
      <c r="PKZ33" s="62"/>
      <c r="PLA33" s="62"/>
      <c r="PLB33" s="62"/>
      <c r="PLC33" s="62"/>
      <c r="PLD33" s="62"/>
      <c r="PLE33" s="62"/>
      <c r="PLF33" s="62"/>
      <c r="PLG33" s="62"/>
      <c r="PLH33" s="62"/>
      <c r="PLI33" s="62"/>
      <c r="PLJ33" s="62"/>
      <c r="PLK33" s="62"/>
      <c r="PLL33" s="62"/>
      <c r="PLM33" s="62"/>
      <c r="PLN33" s="62"/>
      <c r="PLO33" s="62"/>
      <c r="PLP33" s="62"/>
      <c r="PLQ33" s="62"/>
      <c r="PLR33" s="62"/>
      <c r="PLS33" s="62"/>
      <c r="PLT33" s="62"/>
      <c r="PLU33" s="62"/>
      <c r="PLV33" s="62"/>
      <c r="PLW33" s="62"/>
      <c r="PLX33" s="62"/>
      <c r="PLY33" s="62"/>
      <c r="PLZ33" s="62"/>
      <c r="PMA33" s="62"/>
      <c r="PMB33" s="62"/>
      <c r="PMC33" s="62"/>
      <c r="PMD33" s="62"/>
      <c r="PME33" s="62"/>
      <c r="PMF33" s="62"/>
      <c r="PMG33" s="62"/>
      <c r="PMH33" s="62"/>
      <c r="PMI33" s="62"/>
      <c r="PMJ33" s="62"/>
      <c r="PMK33" s="62"/>
      <c r="PML33" s="62"/>
      <c r="PMM33" s="62"/>
      <c r="PMN33" s="62"/>
      <c r="PMO33" s="62"/>
      <c r="PMP33" s="62"/>
      <c r="PMQ33" s="62"/>
      <c r="PMR33" s="62"/>
      <c r="PMS33" s="62"/>
      <c r="PMT33" s="62"/>
      <c r="PMU33" s="62"/>
      <c r="PMV33" s="62"/>
      <c r="PMW33" s="62"/>
      <c r="PMX33" s="62"/>
      <c r="PMY33" s="62"/>
      <c r="PMZ33" s="62"/>
      <c r="PNA33" s="62"/>
      <c r="PNB33" s="62"/>
      <c r="PNC33" s="62"/>
      <c r="PND33" s="62"/>
      <c r="PNE33" s="62"/>
      <c r="PNF33" s="62"/>
      <c r="PNG33" s="62"/>
      <c r="PNH33" s="62"/>
      <c r="PNI33" s="62"/>
      <c r="PNJ33" s="62"/>
      <c r="PNK33" s="62"/>
      <c r="PNL33" s="62"/>
      <c r="PNM33" s="62"/>
      <c r="PNN33" s="62"/>
      <c r="PNO33" s="62"/>
      <c r="PNP33" s="62"/>
      <c r="PNQ33" s="62"/>
      <c r="PNR33" s="62"/>
      <c r="PNS33" s="62"/>
      <c r="PNT33" s="62"/>
      <c r="PNU33" s="62"/>
      <c r="PNV33" s="62"/>
      <c r="PNW33" s="62"/>
      <c r="PNX33" s="62"/>
      <c r="PNY33" s="62"/>
      <c r="PNZ33" s="62"/>
      <c r="POA33" s="62"/>
      <c r="POB33" s="62"/>
      <c r="POC33" s="62"/>
      <c r="POD33" s="62"/>
      <c r="POE33" s="62"/>
      <c r="POF33" s="62"/>
      <c r="POG33" s="62"/>
      <c r="POH33" s="62"/>
      <c r="POI33" s="62"/>
      <c r="POJ33" s="62"/>
      <c r="POK33" s="62"/>
      <c r="POL33" s="62"/>
      <c r="POM33" s="62"/>
      <c r="PON33" s="62"/>
      <c r="POO33" s="62"/>
      <c r="POP33" s="62"/>
      <c r="POQ33" s="62"/>
      <c r="POR33" s="62"/>
      <c r="POS33" s="62"/>
      <c r="POT33" s="62"/>
      <c r="POU33" s="62"/>
      <c r="POV33" s="62"/>
      <c r="POW33" s="62"/>
      <c r="POX33" s="62"/>
      <c r="POY33" s="62"/>
      <c r="POZ33" s="62"/>
      <c r="PPA33" s="62"/>
      <c r="PPB33" s="62"/>
      <c r="PPC33" s="62"/>
      <c r="PPD33" s="62"/>
      <c r="PPE33" s="62"/>
      <c r="PPF33" s="62"/>
      <c r="PPG33" s="62"/>
      <c r="PPH33" s="62"/>
      <c r="PPI33" s="62"/>
      <c r="PPJ33" s="62"/>
      <c r="PPK33" s="62"/>
      <c r="PPL33" s="62"/>
      <c r="PPM33" s="62"/>
      <c r="PPN33" s="62"/>
      <c r="PPO33" s="62"/>
      <c r="PPP33" s="62"/>
      <c r="PPQ33" s="62"/>
      <c r="PPR33" s="62"/>
      <c r="PPS33" s="62"/>
      <c r="PPT33" s="62"/>
      <c r="PPU33" s="62"/>
      <c r="PPV33" s="62"/>
      <c r="PPW33" s="62"/>
      <c r="PPX33" s="62"/>
      <c r="PPY33" s="62"/>
      <c r="PPZ33" s="62"/>
      <c r="PQA33" s="62"/>
      <c r="PQB33" s="62"/>
      <c r="PQC33" s="62"/>
      <c r="PQD33" s="62"/>
      <c r="PQE33" s="62"/>
      <c r="PQF33" s="62"/>
      <c r="PQG33" s="62"/>
      <c r="PQH33" s="62"/>
      <c r="PQI33" s="62"/>
      <c r="PQJ33" s="62"/>
      <c r="PQK33" s="62"/>
      <c r="PQL33" s="62"/>
      <c r="PQM33" s="62"/>
      <c r="PQN33" s="62"/>
      <c r="PQO33" s="62"/>
      <c r="PQP33" s="62"/>
      <c r="PQQ33" s="62"/>
      <c r="PQR33" s="62"/>
      <c r="PQS33" s="62"/>
      <c r="PQT33" s="62"/>
      <c r="PQU33" s="62"/>
      <c r="PQV33" s="62"/>
      <c r="PQW33" s="62"/>
      <c r="PQX33" s="62"/>
      <c r="PQY33" s="62"/>
      <c r="PQZ33" s="62"/>
      <c r="PRA33" s="62"/>
      <c r="PRB33" s="62"/>
      <c r="PRC33" s="62"/>
      <c r="PRD33" s="62"/>
      <c r="PRE33" s="62"/>
      <c r="PRF33" s="62"/>
      <c r="PRG33" s="62"/>
      <c r="PRH33" s="62"/>
      <c r="PRI33" s="62"/>
      <c r="PRJ33" s="62"/>
      <c r="PRK33" s="62"/>
      <c r="PRL33" s="62"/>
      <c r="PRM33" s="62"/>
      <c r="PRN33" s="62"/>
      <c r="PRO33" s="62"/>
      <c r="PRP33" s="62"/>
      <c r="PRQ33" s="62"/>
      <c r="PRR33" s="62"/>
      <c r="PRS33" s="62"/>
      <c r="PRT33" s="62"/>
      <c r="PRU33" s="62"/>
      <c r="PRV33" s="62"/>
      <c r="PRW33" s="62"/>
      <c r="PRX33" s="62"/>
      <c r="PRY33" s="62"/>
      <c r="PRZ33" s="62"/>
      <c r="PSA33" s="62"/>
      <c r="PSB33" s="62"/>
      <c r="PSC33" s="62"/>
      <c r="PSD33" s="62"/>
      <c r="PSE33" s="62"/>
      <c r="PSF33" s="62"/>
      <c r="PSG33" s="62"/>
      <c r="PSH33" s="62"/>
      <c r="PSI33" s="62"/>
      <c r="PSJ33" s="62"/>
      <c r="PSK33" s="62"/>
      <c r="PSL33" s="62"/>
      <c r="PSM33" s="62"/>
      <c r="PSN33" s="62"/>
      <c r="PSO33" s="62"/>
      <c r="PSP33" s="62"/>
      <c r="PSQ33" s="62"/>
      <c r="PSR33" s="62"/>
      <c r="PSS33" s="62"/>
      <c r="PST33" s="62"/>
      <c r="PSU33" s="62"/>
      <c r="PSV33" s="62"/>
      <c r="PSW33" s="62"/>
      <c r="PSX33" s="62"/>
      <c r="PSY33" s="62"/>
      <c r="PSZ33" s="62"/>
      <c r="PTA33" s="62"/>
      <c r="PTB33" s="62"/>
      <c r="PTC33" s="62"/>
      <c r="PTD33" s="62"/>
      <c r="PTE33" s="62"/>
      <c r="PTF33" s="62"/>
      <c r="PTG33" s="62"/>
      <c r="PTH33" s="62"/>
      <c r="PTI33" s="62"/>
      <c r="PTJ33" s="62"/>
      <c r="PTK33" s="62"/>
      <c r="PTL33" s="62"/>
      <c r="PTM33" s="62"/>
      <c r="PTN33" s="62"/>
      <c r="PTO33" s="62"/>
      <c r="PTP33" s="62"/>
      <c r="PTQ33" s="62"/>
      <c r="PTR33" s="62"/>
      <c r="PTS33" s="62"/>
      <c r="PTT33" s="62"/>
      <c r="PTU33" s="62"/>
      <c r="PTV33" s="62"/>
      <c r="PTW33" s="62"/>
      <c r="PTX33" s="62"/>
      <c r="PTY33" s="62"/>
      <c r="PTZ33" s="62"/>
      <c r="PUA33" s="62"/>
      <c r="PUB33" s="62"/>
      <c r="PUC33" s="62"/>
      <c r="PUD33" s="62"/>
      <c r="PUE33" s="62"/>
      <c r="PUF33" s="62"/>
      <c r="PUG33" s="62"/>
      <c r="PUH33" s="62"/>
      <c r="PUI33" s="62"/>
      <c r="PUJ33" s="62"/>
      <c r="PUK33" s="62"/>
      <c r="PUL33" s="62"/>
      <c r="PUM33" s="62"/>
      <c r="PUN33" s="62"/>
      <c r="PUO33" s="62"/>
      <c r="PUP33" s="62"/>
      <c r="PUQ33" s="62"/>
      <c r="PUR33" s="62"/>
      <c r="PUS33" s="62"/>
      <c r="PUT33" s="62"/>
      <c r="PUU33" s="62"/>
      <c r="PUV33" s="62"/>
      <c r="PUW33" s="62"/>
      <c r="PUX33" s="62"/>
      <c r="PUY33" s="62"/>
      <c r="PUZ33" s="62"/>
      <c r="PVA33" s="62"/>
      <c r="PVB33" s="62"/>
      <c r="PVC33" s="62"/>
      <c r="PVD33" s="62"/>
      <c r="PVE33" s="62"/>
      <c r="PVF33" s="62"/>
      <c r="PVG33" s="62"/>
      <c r="PVH33" s="62"/>
      <c r="PVI33" s="62"/>
      <c r="PVJ33" s="62"/>
      <c r="PVK33" s="62"/>
      <c r="PVL33" s="62"/>
      <c r="PVM33" s="62"/>
      <c r="PVN33" s="62"/>
      <c r="PVO33" s="62"/>
      <c r="PVP33" s="62"/>
      <c r="PVQ33" s="62"/>
      <c r="PVR33" s="62"/>
      <c r="PVS33" s="62"/>
      <c r="PVT33" s="62"/>
      <c r="PVU33" s="62"/>
      <c r="PVV33" s="62"/>
      <c r="PVW33" s="62"/>
      <c r="PVX33" s="62"/>
      <c r="PVY33" s="62"/>
      <c r="PVZ33" s="62"/>
      <c r="PWA33" s="62"/>
      <c r="PWB33" s="62"/>
      <c r="PWC33" s="62"/>
      <c r="PWD33" s="62"/>
      <c r="PWE33" s="62"/>
      <c r="PWF33" s="62"/>
      <c r="PWG33" s="62"/>
      <c r="PWH33" s="62"/>
      <c r="PWI33" s="62"/>
      <c r="PWJ33" s="62"/>
      <c r="PWK33" s="62"/>
      <c r="PWL33" s="62"/>
      <c r="PWM33" s="62"/>
      <c r="PWN33" s="62"/>
      <c r="PWO33" s="62"/>
      <c r="PWP33" s="62"/>
      <c r="PWQ33" s="62"/>
      <c r="PWR33" s="62"/>
      <c r="PWS33" s="62"/>
      <c r="PWT33" s="62"/>
      <c r="PWU33" s="62"/>
      <c r="PWV33" s="62"/>
      <c r="PWW33" s="62"/>
      <c r="PWX33" s="62"/>
      <c r="PWY33" s="62"/>
      <c r="PWZ33" s="62"/>
      <c r="PXA33" s="62"/>
      <c r="PXB33" s="62"/>
      <c r="PXC33" s="62"/>
      <c r="PXD33" s="62"/>
      <c r="PXE33" s="62"/>
      <c r="PXF33" s="62"/>
      <c r="PXG33" s="62"/>
      <c r="PXH33" s="62"/>
      <c r="PXI33" s="62"/>
      <c r="PXJ33" s="62"/>
      <c r="PXK33" s="62"/>
      <c r="PXL33" s="62"/>
      <c r="PXM33" s="62"/>
      <c r="PXN33" s="62"/>
      <c r="PXO33" s="62"/>
      <c r="PXP33" s="62"/>
      <c r="PXQ33" s="62"/>
      <c r="PXR33" s="62"/>
      <c r="PXS33" s="62"/>
      <c r="PXT33" s="62"/>
      <c r="PXU33" s="62"/>
      <c r="PXV33" s="62"/>
      <c r="PXW33" s="62"/>
      <c r="PXX33" s="62"/>
      <c r="PXY33" s="62"/>
      <c r="PXZ33" s="62"/>
      <c r="PYA33" s="62"/>
      <c r="PYB33" s="62"/>
      <c r="PYC33" s="62"/>
      <c r="PYD33" s="62"/>
      <c r="PYE33" s="62"/>
      <c r="PYF33" s="62"/>
      <c r="PYG33" s="62"/>
      <c r="PYH33" s="62"/>
      <c r="PYI33" s="62"/>
      <c r="PYJ33" s="62"/>
      <c r="PYK33" s="62"/>
      <c r="PYL33" s="62"/>
      <c r="PYM33" s="62"/>
      <c r="PYN33" s="62"/>
      <c r="PYO33" s="62"/>
      <c r="PYP33" s="62"/>
      <c r="PYQ33" s="62"/>
      <c r="PYR33" s="62"/>
      <c r="PYS33" s="62"/>
      <c r="PYT33" s="62"/>
      <c r="PYU33" s="62"/>
      <c r="PYV33" s="62"/>
      <c r="PYW33" s="62"/>
      <c r="PYX33" s="62"/>
      <c r="PYY33" s="62"/>
      <c r="PYZ33" s="62"/>
      <c r="PZA33" s="62"/>
      <c r="PZB33" s="62"/>
      <c r="PZC33" s="62"/>
      <c r="PZD33" s="62"/>
      <c r="PZE33" s="62"/>
      <c r="PZF33" s="62"/>
      <c r="PZG33" s="62"/>
      <c r="PZH33" s="62"/>
      <c r="PZI33" s="62"/>
      <c r="PZJ33" s="62"/>
      <c r="PZK33" s="62"/>
      <c r="PZL33" s="62"/>
      <c r="PZM33" s="62"/>
      <c r="PZN33" s="62"/>
      <c r="PZO33" s="62"/>
      <c r="PZP33" s="62"/>
      <c r="PZQ33" s="62"/>
      <c r="PZR33" s="62"/>
      <c r="PZS33" s="62"/>
      <c r="PZT33" s="62"/>
      <c r="PZU33" s="62"/>
      <c r="PZV33" s="62"/>
      <c r="PZW33" s="62"/>
      <c r="PZX33" s="62"/>
      <c r="PZY33" s="62"/>
      <c r="PZZ33" s="62"/>
      <c r="QAA33" s="62"/>
      <c r="QAB33" s="62"/>
      <c r="QAC33" s="62"/>
      <c r="QAD33" s="62"/>
      <c r="QAE33" s="62"/>
      <c r="QAF33" s="62"/>
      <c r="QAG33" s="62"/>
      <c r="QAH33" s="62"/>
      <c r="QAI33" s="62"/>
      <c r="QAJ33" s="62"/>
      <c r="QAK33" s="62"/>
      <c r="QAL33" s="62"/>
      <c r="QAM33" s="62"/>
      <c r="QAN33" s="62"/>
      <c r="QAO33" s="62"/>
      <c r="QAP33" s="62"/>
      <c r="QAQ33" s="62"/>
      <c r="QAR33" s="62"/>
      <c r="QAS33" s="62"/>
      <c r="QAT33" s="62"/>
      <c r="QAU33" s="62"/>
      <c r="QAV33" s="62"/>
      <c r="QAW33" s="62"/>
      <c r="QAX33" s="62"/>
      <c r="QAY33" s="62"/>
      <c r="QAZ33" s="62"/>
      <c r="QBA33" s="62"/>
      <c r="QBB33" s="62"/>
      <c r="QBC33" s="62"/>
      <c r="QBD33" s="62"/>
      <c r="QBE33" s="62"/>
      <c r="QBF33" s="62"/>
      <c r="QBG33" s="62"/>
      <c r="QBH33" s="62"/>
      <c r="QBI33" s="62"/>
      <c r="QBJ33" s="62"/>
      <c r="QBK33" s="62"/>
      <c r="QBL33" s="62"/>
      <c r="QBM33" s="62"/>
      <c r="QBN33" s="62"/>
      <c r="QBO33" s="62"/>
      <c r="QBP33" s="62"/>
      <c r="QBQ33" s="62"/>
      <c r="QBR33" s="62"/>
      <c r="QBS33" s="62"/>
      <c r="QBT33" s="62"/>
      <c r="QBU33" s="62"/>
      <c r="QBV33" s="62"/>
      <c r="QBW33" s="62"/>
      <c r="QBX33" s="62"/>
      <c r="QBY33" s="62"/>
      <c r="QBZ33" s="62"/>
      <c r="QCA33" s="62"/>
      <c r="QCB33" s="62"/>
      <c r="QCC33" s="62"/>
      <c r="QCD33" s="62"/>
      <c r="QCE33" s="62"/>
      <c r="QCF33" s="62"/>
      <c r="QCG33" s="62"/>
      <c r="QCH33" s="62"/>
      <c r="QCI33" s="62"/>
      <c r="QCJ33" s="62"/>
      <c r="QCK33" s="62"/>
      <c r="QCL33" s="62"/>
      <c r="QCM33" s="62"/>
      <c r="QCN33" s="62"/>
      <c r="QCO33" s="62"/>
      <c r="QCP33" s="62"/>
      <c r="QCQ33" s="62"/>
      <c r="QCR33" s="62"/>
      <c r="QCS33" s="62"/>
      <c r="QCT33" s="62"/>
      <c r="QCU33" s="62"/>
      <c r="QCV33" s="62"/>
      <c r="QCW33" s="62"/>
      <c r="QCX33" s="62"/>
      <c r="QCY33" s="62"/>
      <c r="QCZ33" s="62"/>
      <c r="QDA33" s="62"/>
      <c r="QDB33" s="62"/>
      <c r="QDC33" s="62"/>
      <c r="QDD33" s="62"/>
      <c r="QDE33" s="62"/>
      <c r="QDF33" s="62"/>
      <c r="QDG33" s="62"/>
      <c r="QDH33" s="62"/>
      <c r="QDI33" s="62"/>
      <c r="QDJ33" s="62"/>
      <c r="QDK33" s="62"/>
      <c r="QDL33" s="62"/>
      <c r="QDM33" s="62"/>
      <c r="QDN33" s="62"/>
      <c r="QDO33" s="62"/>
      <c r="QDP33" s="62"/>
      <c r="QDQ33" s="62"/>
      <c r="QDR33" s="62"/>
      <c r="QDS33" s="62"/>
      <c r="QDT33" s="62"/>
      <c r="QDU33" s="62"/>
      <c r="QDV33" s="62"/>
      <c r="QDW33" s="62"/>
      <c r="QDX33" s="62"/>
      <c r="QDY33" s="62"/>
      <c r="QDZ33" s="62"/>
      <c r="QEA33" s="62"/>
      <c r="QEB33" s="62"/>
      <c r="QEC33" s="62"/>
      <c r="QED33" s="62"/>
      <c r="QEE33" s="62"/>
      <c r="QEF33" s="62"/>
      <c r="QEG33" s="62"/>
      <c r="QEH33" s="62"/>
      <c r="QEI33" s="62"/>
      <c r="QEJ33" s="62"/>
      <c r="QEK33" s="62"/>
      <c r="QEL33" s="62"/>
      <c r="QEM33" s="62"/>
      <c r="QEN33" s="62"/>
      <c r="QEO33" s="62"/>
      <c r="QEP33" s="62"/>
      <c r="QEQ33" s="62"/>
      <c r="QER33" s="62"/>
      <c r="QES33" s="62"/>
      <c r="QET33" s="62"/>
      <c r="QEU33" s="62"/>
      <c r="QEV33" s="62"/>
      <c r="QEW33" s="62"/>
      <c r="QEX33" s="62"/>
      <c r="QEY33" s="62"/>
      <c r="QEZ33" s="62"/>
      <c r="QFA33" s="62"/>
      <c r="QFB33" s="62"/>
      <c r="QFC33" s="62"/>
      <c r="QFD33" s="62"/>
      <c r="QFE33" s="62"/>
      <c r="QFF33" s="62"/>
      <c r="QFG33" s="62"/>
      <c r="QFH33" s="62"/>
      <c r="QFI33" s="62"/>
      <c r="QFJ33" s="62"/>
      <c r="QFK33" s="62"/>
      <c r="QFL33" s="62"/>
      <c r="QFM33" s="62"/>
      <c r="QFN33" s="62"/>
      <c r="QFO33" s="62"/>
      <c r="QFP33" s="62"/>
      <c r="QFQ33" s="62"/>
      <c r="QFR33" s="62"/>
      <c r="QFS33" s="62"/>
      <c r="QFT33" s="62"/>
      <c r="QFU33" s="62"/>
      <c r="QFV33" s="62"/>
      <c r="QFW33" s="62"/>
      <c r="QFX33" s="62"/>
      <c r="QFY33" s="62"/>
      <c r="QFZ33" s="62"/>
      <c r="QGA33" s="62"/>
      <c r="QGB33" s="62"/>
      <c r="QGC33" s="62"/>
      <c r="QGD33" s="62"/>
      <c r="QGE33" s="62"/>
      <c r="QGF33" s="62"/>
      <c r="QGG33" s="62"/>
      <c r="QGH33" s="62"/>
      <c r="QGI33" s="62"/>
      <c r="QGJ33" s="62"/>
      <c r="QGK33" s="62"/>
      <c r="QGL33" s="62"/>
      <c r="QGM33" s="62"/>
      <c r="QGN33" s="62"/>
      <c r="QGO33" s="62"/>
      <c r="QGP33" s="62"/>
      <c r="QGQ33" s="62"/>
      <c r="QGR33" s="62"/>
      <c r="QGS33" s="62"/>
      <c r="QGT33" s="62"/>
      <c r="QGU33" s="62"/>
      <c r="QGV33" s="62"/>
      <c r="QGW33" s="62"/>
      <c r="QGX33" s="62"/>
      <c r="QGY33" s="62"/>
      <c r="QGZ33" s="62"/>
      <c r="QHA33" s="62"/>
      <c r="QHB33" s="62"/>
      <c r="QHC33" s="62"/>
      <c r="QHD33" s="62"/>
      <c r="QHE33" s="62"/>
      <c r="QHF33" s="62"/>
      <c r="QHG33" s="62"/>
      <c r="QHH33" s="62"/>
      <c r="QHI33" s="62"/>
      <c r="QHJ33" s="62"/>
      <c r="QHK33" s="62"/>
      <c r="QHL33" s="62"/>
      <c r="QHM33" s="62"/>
      <c r="QHN33" s="62"/>
      <c r="QHO33" s="62"/>
      <c r="QHP33" s="62"/>
      <c r="QHQ33" s="62"/>
      <c r="QHR33" s="62"/>
      <c r="QHS33" s="62"/>
      <c r="QHT33" s="62"/>
      <c r="QHU33" s="62"/>
      <c r="QHV33" s="62"/>
      <c r="QHW33" s="62"/>
      <c r="QHX33" s="62"/>
      <c r="QHY33" s="62"/>
      <c r="QHZ33" s="62"/>
      <c r="QIA33" s="62"/>
      <c r="QIB33" s="62"/>
      <c r="QIC33" s="62"/>
      <c r="QID33" s="62"/>
      <c r="QIE33" s="62"/>
      <c r="QIF33" s="62"/>
      <c r="QIG33" s="62"/>
      <c r="QIH33" s="62"/>
      <c r="QII33" s="62"/>
      <c r="QIJ33" s="62"/>
      <c r="QIK33" s="62"/>
      <c r="QIL33" s="62"/>
      <c r="QIM33" s="62"/>
      <c r="QIN33" s="62"/>
      <c r="QIO33" s="62"/>
      <c r="QIP33" s="62"/>
      <c r="QIQ33" s="62"/>
      <c r="QIR33" s="62"/>
      <c r="QIS33" s="62"/>
      <c r="QIT33" s="62"/>
      <c r="QIU33" s="62"/>
      <c r="QIV33" s="62"/>
      <c r="QIW33" s="62"/>
      <c r="QIX33" s="62"/>
      <c r="QIY33" s="62"/>
      <c r="QIZ33" s="62"/>
      <c r="QJA33" s="62"/>
      <c r="QJB33" s="62"/>
      <c r="QJC33" s="62"/>
      <c r="QJD33" s="62"/>
      <c r="QJE33" s="62"/>
      <c r="QJF33" s="62"/>
      <c r="QJG33" s="62"/>
      <c r="QJH33" s="62"/>
      <c r="QJI33" s="62"/>
      <c r="QJJ33" s="62"/>
      <c r="QJK33" s="62"/>
      <c r="QJL33" s="62"/>
      <c r="QJM33" s="62"/>
      <c r="QJN33" s="62"/>
      <c r="QJO33" s="62"/>
      <c r="QJP33" s="62"/>
      <c r="QJQ33" s="62"/>
      <c r="QJR33" s="62"/>
      <c r="QJS33" s="62"/>
      <c r="QJT33" s="62"/>
      <c r="QJU33" s="62"/>
      <c r="QJV33" s="62"/>
      <c r="QJW33" s="62"/>
      <c r="QJX33" s="62"/>
      <c r="QJY33" s="62"/>
      <c r="QJZ33" s="62"/>
      <c r="QKA33" s="62"/>
      <c r="QKB33" s="62"/>
      <c r="QKC33" s="62"/>
      <c r="QKD33" s="62"/>
      <c r="QKE33" s="62"/>
      <c r="QKF33" s="62"/>
      <c r="QKG33" s="62"/>
      <c r="QKH33" s="62"/>
      <c r="QKI33" s="62"/>
      <c r="QKJ33" s="62"/>
      <c r="QKK33" s="62"/>
      <c r="QKL33" s="62"/>
      <c r="QKM33" s="62"/>
      <c r="QKN33" s="62"/>
      <c r="QKO33" s="62"/>
      <c r="QKP33" s="62"/>
      <c r="QKQ33" s="62"/>
      <c r="QKR33" s="62"/>
      <c r="QKS33" s="62"/>
      <c r="QKT33" s="62"/>
      <c r="QKU33" s="62"/>
      <c r="QKV33" s="62"/>
      <c r="QKW33" s="62"/>
      <c r="QKX33" s="62"/>
      <c r="QKY33" s="62"/>
      <c r="QKZ33" s="62"/>
      <c r="QLA33" s="62"/>
      <c r="QLB33" s="62"/>
      <c r="QLC33" s="62"/>
      <c r="QLD33" s="62"/>
      <c r="QLE33" s="62"/>
      <c r="QLF33" s="62"/>
      <c r="QLG33" s="62"/>
      <c r="QLH33" s="62"/>
      <c r="QLI33" s="62"/>
      <c r="QLJ33" s="62"/>
      <c r="QLK33" s="62"/>
      <c r="QLL33" s="62"/>
      <c r="QLM33" s="62"/>
      <c r="QLN33" s="62"/>
      <c r="QLO33" s="62"/>
      <c r="QLP33" s="62"/>
      <c r="QLQ33" s="62"/>
      <c r="QLR33" s="62"/>
      <c r="QLS33" s="62"/>
      <c r="QLT33" s="62"/>
      <c r="QLU33" s="62"/>
      <c r="QLV33" s="62"/>
      <c r="QLW33" s="62"/>
      <c r="QLX33" s="62"/>
      <c r="QLY33" s="62"/>
      <c r="QLZ33" s="62"/>
      <c r="QMA33" s="62"/>
      <c r="QMB33" s="62"/>
      <c r="QMC33" s="62"/>
      <c r="QMD33" s="62"/>
      <c r="QME33" s="62"/>
      <c r="QMF33" s="62"/>
      <c r="QMG33" s="62"/>
      <c r="QMH33" s="62"/>
      <c r="QMI33" s="62"/>
      <c r="QMJ33" s="62"/>
      <c r="QMK33" s="62"/>
      <c r="QML33" s="62"/>
      <c r="QMM33" s="62"/>
      <c r="QMN33" s="62"/>
      <c r="QMO33" s="62"/>
      <c r="QMP33" s="62"/>
      <c r="QMQ33" s="62"/>
      <c r="QMR33" s="62"/>
      <c r="QMS33" s="62"/>
      <c r="QMT33" s="62"/>
      <c r="QMU33" s="62"/>
      <c r="QMV33" s="62"/>
      <c r="QMW33" s="62"/>
      <c r="QMX33" s="62"/>
      <c r="QMY33" s="62"/>
      <c r="QMZ33" s="62"/>
      <c r="QNA33" s="62"/>
      <c r="QNB33" s="62"/>
      <c r="QNC33" s="62"/>
      <c r="QND33" s="62"/>
      <c r="QNE33" s="62"/>
      <c r="QNF33" s="62"/>
      <c r="QNG33" s="62"/>
      <c r="QNH33" s="62"/>
      <c r="QNI33" s="62"/>
      <c r="QNJ33" s="62"/>
      <c r="QNK33" s="62"/>
      <c r="QNL33" s="62"/>
      <c r="QNM33" s="62"/>
      <c r="QNN33" s="62"/>
      <c r="QNO33" s="62"/>
      <c r="QNP33" s="62"/>
      <c r="QNQ33" s="62"/>
      <c r="QNR33" s="62"/>
      <c r="QNS33" s="62"/>
      <c r="QNT33" s="62"/>
      <c r="QNU33" s="62"/>
      <c r="QNV33" s="62"/>
      <c r="QNW33" s="62"/>
      <c r="QNX33" s="62"/>
      <c r="QNY33" s="62"/>
      <c r="QNZ33" s="62"/>
      <c r="QOA33" s="62"/>
      <c r="QOB33" s="62"/>
      <c r="QOC33" s="62"/>
      <c r="QOD33" s="62"/>
      <c r="QOE33" s="62"/>
      <c r="QOF33" s="62"/>
      <c r="QOG33" s="62"/>
      <c r="QOH33" s="62"/>
      <c r="QOI33" s="62"/>
      <c r="QOJ33" s="62"/>
      <c r="QOK33" s="62"/>
      <c r="QOL33" s="62"/>
      <c r="QOM33" s="62"/>
      <c r="QON33" s="62"/>
      <c r="QOO33" s="62"/>
      <c r="QOP33" s="62"/>
      <c r="QOQ33" s="62"/>
      <c r="QOR33" s="62"/>
      <c r="QOS33" s="62"/>
      <c r="QOT33" s="62"/>
      <c r="QOU33" s="62"/>
      <c r="QOV33" s="62"/>
      <c r="QOW33" s="62"/>
      <c r="QOX33" s="62"/>
      <c r="QOY33" s="62"/>
      <c r="QOZ33" s="62"/>
      <c r="QPA33" s="62"/>
      <c r="QPB33" s="62"/>
      <c r="QPC33" s="62"/>
      <c r="QPD33" s="62"/>
      <c r="QPE33" s="62"/>
      <c r="QPF33" s="62"/>
      <c r="QPG33" s="62"/>
      <c r="QPH33" s="62"/>
      <c r="QPI33" s="62"/>
      <c r="QPJ33" s="62"/>
      <c r="QPK33" s="62"/>
      <c r="QPL33" s="62"/>
      <c r="QPM33" s="62"/>
      <c r="QPN33" s="62"/>
      <c r="QPO33" s="62"/>
      <c r="QPP33" s="62"/>
      <c r="QPQ33" s="62"/>
      <c r="QPR33" s="62"/>
      <c r="QPS33" s="62"/>
      <c r="QPT33" s="62"/>
      <c r="QPU33" s="62"/>
      <c r="QPV33" s="62"/>
      <c r="QPW33" s="62"/>
      <c r="QPX33" s="62"/>
      <c r="QPY33" s="62"/>
      <c r="QPZ33" s="62"/>
      <c r="QQA33" s="62"/>
      <c r="QQB33" s="62"/>
      <c r="QQC33" s="62"/>
      <c r="QQD33" s="62"/>
      <c r="QQE33" s="62"/>
      <c r="QQF33" s="62"/>
      <c r="QQG33" s="62"/>
      <c r="QQH33" s="62"/>
      <c r="QQI33" s="62"/>
      <c r="QQJ33" s="62"/>
      <c r="QQK33" s="62"/>
      <c r="QQL33" s="62"/>
      <c r="QQM33" s="62"/>
      <c r="QQN33" s="62"/>
      <c r="QQO33" s="62"/>
      <c r="QQP33" s="62"/>
      <c r="QQQ33" s="62"/>
      <c r="QQR33" s="62"/>
      <c r="QQS33" s="62"/>
      <c r="QQT33" s="62"/>
      <c r="QQU33" s="62"/>
      <c r="QQV33" s="62"/>
      <c r="QQW33" s="62"/>
      <c r="QQX33" s="62"/>
      <c r="QQY33" s="62"/>
      <c r="QQZ33" s="62"/>
      <c r="QRA33" s="62"/>
      <c r="QRB33" s="62"/>
      <c r="QRC33" s="62"/>
      <c r="QRD33" s="62"/>
      <c r="QRE33" s="62"/>
      <c r="QRF33" s="62"/>
      <c r="QRG33" s="62"/>
      <c r="QRH33" s="62"/>
      <c r="QRI33" s="62"/>
      <c r="QRJ33" s="62"/>
      <c r="QRK33" s="62"/>
      <c r="QRL33" s="62"/>
      <c r="QRM33" s="62"/>
      <c r="QRN33" s="62"/>
      <c r="QRO33" s="62"/>
      <c r="QRP33" s="62"/>
      <c r="QRQ33" s="62"/>
      <c r="QRR33" s="62"/>
      <c r="QRS33" s="62"/>
      <c r="QRT33" s="62"/>
      <c r="QRU33" s="62"/>
      <c r="QRV33" s="62"/>
      <c r="QRW33" s="62"/>
      <c r="QRX33" s="62"/>
      <c r="QRY33" s="62"/>
      <c r="QRZ33" s="62"/>
      <c r="QSA33" s="62"/>
      <c r="QSB33" s="62"/>
      <c r="QSC33" s="62"/>
      <c r="QSD33" s="62"/>
      <c r="QSE33" s="62"/>
      <c r="QSF33" s="62"/>
      <c r="QSG33" s="62"/>
      <c r="QSH33" s="62"/>
      <c r="QSI33" s="62"/>
      <c r="QSJ33" s="62"/>
      <c r="QSK33" s="62"/>
      <c r="QSL33" s="62"/>
      <c r="QSM33" s="62"/>
      <c r="QSN33" s="62"/>
      <c r="QSO33" s="62"/>
      <c r="QSP33" s="62"/>
      <c r="QSQ33" s="62"/>
      <c r="QSR33" s="62"/>
      <c r="QSS33" s="62"/>
      <c r="QST33" s="62"/>
      <c r="QSU33" s="62"/>
      <c r="QSV33" s="62"/>
      <c r="QSW33" s="62"/>
      <c r="QSX33" s="62"/>
      <c r="QSY33" s="62"/>
      <c r="QSZ33" s="62"/>
      <c r="QTA33" s="62"/>
      <c r="QTB33" s="62"/>
      <c r="QTC33" s="62"/>
      <c r="QTD33" s="62"/>
      <c r="QTE33" s="62"/>
      <c r="QTF33" s="62"/>
      <c r="QTG33" s="62"/>
      <c r="QTH33" s="62"/>
      <c r="QTI33" s="62"/>
      <c r="QTJ33" s="62"/>
      <c r="QTK33" s="62"/>
      <c r="QTL33" s="62"/>
      <c r="QTM33" s="62"/>
      <c r="QTN33" s="62"/>
      <c r="QTO33" s="62"/>
      <c r="QTP33" s="62"/>
      <c r="QTQ33" s="62"/>
      <c r="QTR33" s="62"/>
      <c r="QTS33" s="62"/>
      <c r="QTT33" s="62"/>
      <c r="QTU33" s="62"/>
      <c r="QTV33" s="62"/>
      <c r="QTW33" s="62"/>
      <c r="QTX33" s="62"/>
      <c r="QTY33" s="62"/>
      <c r="QTZ33" s="62"/>
      <c r="QUA33" s="62"/>
      <c r="QUB33" s="62"/>
      <c r="QUC33" s="62"/>
      <c r="QUD33" s="62"/>
      <c r="QUE33" s="62"/>
      <c r="QUF33" s="62"/>
      <c r="QUG33" s="62"/>
      <c r="QUH33" s="62"/>
      <c r="QUI33" s="62"/>
      <c r="QUJ33" s="62"/>
      <c r="QUK33" s="62"/>
      <c r="QUL33" s="62"/>
      <c r="QUM33" s="62"/>
      <c r="QUN33" s="62"/>
      <c r="QUO33" s="62"/>
      <c r="QUP33" s="62"/>
      <c r="QUQ33" s="62"/>
      <c r="QUR33" s="62"/>
      <c r="QUS33" s="62"/>
      <c r="QUT33" s="62"/>
      <c r="QUU33" s="62"/>
      <c r="QUV33" s="62"/>
      <c r="QUW33" s="62"/>
      <c r="QUX33" s="62"/>
      <c r="QUY33" s="62"/>
      <c r="QUZ33" s="62"/>
      <c r="QVA33" s="62"/>
      <c r="QVB33" s="62"/>
      <c r="QVC33" s="62"/>
      <c r="QVD33" s="62"/>
      <c r="QVE33" s="62"/>
      <c r="QVF33" s="62"/>
      <c r="QVG33" s="62"/>
      <c r="QVH33" s="62"/>
      <c r="QVI33" s="62"/>
      <c r="QVJ33" s="62"/>
      <c r="QVK33" s="62"/>
      <c r="QVL33" s="62"/>
      <c r="QVM33" s="62"/>
      <c r="QVN33" s="62"/>
      <c r="QVO33" s="62"/>
      <c r="QVP33" s="62"/>
      <c r="QVQ33" s="62"/>
      <c r="QVR33" s="62"/>
      <c r="QVS33" s="62"/>
      <c r="QVT33" s="62"/>
      <c r="QVU33" s="62"/>
      <c r="QVV33" s="62"/>
      <c r="QVW33" s="62"/>
      <c r="QVX33" s="62"/>
      <c r="QVY33" s="62"/>
      <c r="QVZ33" s="62"/>
      <c r="QWA33" s="62"/>
      <c r="QWB33" s="62"/>
      <c r="QWC33" s="62"/>
      <c r="QWD33" s="62"/>
      <c r="QWE33" s="62"/>
      <c r="QWF33" s="62"/>
      <c r="QWG33" s="62"/>
      <c r="QWH33" s="62"/>
      <c r="QWI33" s="62"/>
      <c r="QWJ33" s="62"/>
      <c r="QWK33" s="62"/>
      <c r="QWL33" s="62"/>
      <c r="QWM33" s="62"/>
      <c r="QWN33" s="62"/>
      <c r="QWO33" s="62"/>
      <c r="QWP33" s="62"/>
      <c r="QWQ33" s="62"/>
      <c r="QWR33" s="62"/>
      <c r="QWS33" s="62"/>
      <c r="QWT33" s="62"/>
      <c r="QWU33" s="62"/>
      <c r="QWV33" s="62"/>
      <c r="QWW33" s="62"/>
      <c r="QWX33" s="62"/>
      <c r="QWY33" s="62"/>
      <c r="QWZ33" s="62"/>
      <c r="QXA33" s="62"/>
      <c r="QXB33" s="62"/>
      <c r="QXC33" s="62"/>
      <c r="QXD33" s="62"/>
      <c r="QXE33" s="62"/>
      <c r="QXF33" s="62"/>
      <c r="QXG33" s="62"/>
      <c r="QXH33" s="62"/>
      <c r="QXI33" s="62"/>
      <c r="QXJ33" s="62"/>
      <c r="QXK33" s="62"/>
      <c r="QXL33" s="62"/>
      <c r="QXM33" s="62"/>
      <c r="QXN33" s="62"/>
      <c r="QXO33" s="62"/>
      <c r="QXP33" s="62"/>
      <c r="QXQ33" s="62"/>
      <c r="QXR33" s="62"/>
      <c r="QXS33" s="62"/>
      <c r="QXT33" s="62"/>
      <c r="QXU33" s="62"/>
      <c r="QXV33" s="62"/>
      <c r="QXW33" s="62"/>
      <c r="QXX33" s="62"/>
      <c r="QXY33" s="62"/>
      <c r="QXZ33" s="62"/>
      <c r="QYA33" s="62"/>
      <c r="QYB33" s="62"/>
      <c r="QYC33" s="62"/>
      <c r="QYD33" s="62"/>
      <c r="QYE33" s="62"/>
      <c r="QYF33" s="62"/>
      <c r="QYG33" s="62"/>
      <c r="QYH33" s="62"/>
      <c r="QYI33" s="62"/>
      <c r="QYJ33" s="62"/>
      <c r="QYK33" s="62"/>
      <c r="QYL33" s="62"/>
      <c r="QYM33" s="62"/>
      <c r="QYN33" s="62"/>
      <c r="QYO33" s="62"/>
      <c r="QYP33" s="62"/>
      <c r="QYQ33" s="62"/>
      <c r="QYR33" s="62"/>
      <c r="QYS33" s="62"/>
      <c r="QYT33" s="62"/>
      <c r="QYU33" s="62"/>
      <c r="QYV33" s="62"/>
      <c r="QYW33" s="62"/>
      <c r="QYX33" s="62"/>
      <c r="QYY33" s="62"/>
      <c r="QYZ33" s="62"/>
      <c r="QZA33" s="62"/>
      <c r="QZB33" s="62"/>
      <c r="QZC33" s="62"/>
      <c r="QZD33" s="62"/>
      <c r="QZE33" s="62"/>
      <c r="QZF33" s="62"/>
      <c r="QZG33" s="62"/>
      <c r="QZH33" s="62"/>
      <c r="QZI33" s="62"/>
      <c r="QZJ33" s="62"/>
      <c r="QZK33" s="62"/>
      <c r="QZL33" s="62"/>
      <c r="QZM33" s="62"/>
      <c r="QZN33" s="62"/>
      <c r="QZO33" s="62"/>
      <c r="QZP33" s="62"/>
      <c r="QZQ33" s="62"/>
      <c r="QZR33" s="62"/>
      <c r="QZS33" s="62"/>
      <c r="QZT33" s="62"/>
      <c r="QZU33" s="62"/>
      <c r="QZV33" s="62"/>
      <c r="QZW33" s="62"/>
      <c r="QZX33" s="62"/>
      <c r="QZY33" s="62"/>
      <c r="QZZ33" s="62"/>
      <c r="RAA33" s="62"/>
      <c r="RAB33" s="62"/>
      <c r="RAC33" s="62"/>
      <c r="RAD33" s="62"/>
      <c r="RAE33" s="62"/>
      <c r="RAF33" s="62"/>
      <c r="RAG33" s="62"/>
      <c r="RAH33" s="62"/>
      <c r="RAI33" s="62"/>
      <c r="RAJ33" s="62"/>
      <c r="RAK33" s="62"/>
      <c r="RAL33" s="62"/>
      <c r="RAM33" s="62"/>
      <c r="RAN33" s="62"/>
      <c r="RAO33" s="62"/>
      <c r="RAP33" s="62"/>
      <c r="RAQ33" s="62"/>
      <c r="RAR33" s="62"/>
      <c r="RAS33" s="62"/>
      <c r="RAT33" s="62"/>
      <c r="RAU33" s="62"/>
      <c r="RAV33" s="62"/>
      <c r="RAW33" s="62"/>
      <c r="RAX33" s="62"/>
      <c r="RAY33" s="62"/>
      <c r="RAZ33" s="62"/>
      <c r="RBA33" s="62"/>
      <c r="RBB33" s="62"/>
      <c r="RBC33" s="62"/>
      <c r="RBD33" s="62"/>
      <c r="RBE33" s="62"/>
      <c r="RBF33" s="62"/>
      <c r="RBG33" s="62"/>
      <c r="RBH33" s="62"/>
      <c r="RBI33" s="62"/>
      <c r="RBJ33" s="62"/>
      <c r="RBK33" s="62"/>
      <c r="RBL33" s="62"/>
      <c r="RBM33" s="62"/>
      <c r="RBN33" s="62"/>
      <c r="RBO33" s="62"/>
      <c r="RBP33" s="62"/>
      <c r="RBQ33" s="62"/>
      <c r="RBR33" s="62"/>
      <c r="RBS33" s="62"/>
      <c r="RBT33" s="62"/>
      <c r="RBU33" s="62"/>
      <c r="RBV33" s="62"/>
      <c r="RBW33" s="62"/>
      <c r="RBX33" s="62"/>
      <c r="RBY33" s="62"/>
      <c r="RBZ33" s="62"/>
      <c r="RCA33" s="62"/>
      <c r="RCB33" s="62"/>
      <c r="RCC33" s="62"/>
      <c r="RCD33" s="62"/>
      <c r="RCE33" s="62"/>
      <c r="RCF33" s="62"/>
      <c r="RCG33" s="62"/>
      <c r="RCH33" s="62"/>
      <c r="RCI33" s="62"/>
      <c r="RCJ33" s="62"/>
      <c r="RCK33" s="62"/>
      <c r="RCL33" s="62"/>
      <c r="RCM33" s="62"/>
      <c r="RCN33" s="62"/>
      <c r="RCO33" s="62"/>
      <c r="RCP33" s="62"/>
      <c r="RCQ33" s="62"/>
      <c r="RCR33" s="62"/>
      <c r="RCS33" s="62"/>
      <c r="RCT33" s="62"/>
      <c r="RCU33" s="62"/>
      <c r="RCV33" s="62"/>
      <c r="RCW33" s="62"/>
      <c r="RCX33" s="62"/>
      <c r="RCY33" s="62"/>
      <c r="RCZ33" s="62"/>
      <c r="RDA33" s="62"/>
      <c r="RDB33" s="62"/>
      <c r="RDC33" s="62"/>
      <c r="RDD33" s="62"/>
      <c r="RDE33" s="62"/>
      <c r="RDF33" s="62"/>
      <c r="RDG33" s="62"/>
      <c r="RDH33" s="62"/>
      <c r="RDI33" s="62"/>
      <c r="RDJ33" s="62"/>
      <c r="RDK33" s="62"/>
      <c r="RDL33" s="62"/>
      <c r="RDM33" s="62"/>
      <c r="RDN33" s="62"/>
      <c r="RDO33" s="62"/>
      <c r="RDP33" s="62"/>
      <c r="RDQ33" s="62"/>
      <c r="RDR33" s="62"/>
      <c r="RDS33" s="62"/>
      <c r="RDT33" s="62"/>
      <c r="RDU33" s="62"/>
      <c r="RDV33" s="62"/>
      <c r="RDW33" s="62"/>
      <c r="RDX33" s="62"/>
      <c r="RDY33" s="62"/>
      <c r="RDZ33" s="62"/>
      <c r="REA33" s="62"/>
      <c r="REB33" s="62"/>
      <c r="REC33" s="62"/>
      <c r="RED33" s="62"/>
      <c r="REE33" s="62"/>
      <c r="REF33" s="62"/>
      <c r="REG33" s="62"/>
      <c r="REH33" s="62"/>
      <c r="REI33" s="62"/>
      <c r="REJ33" s="62"/>
      <c r="REK33" s="62"/>
      <c r="REL33" s="62"/>
      <c r="REM33" s="62"/>
      <c r="REN33" s="62"/>
      <c r="REO33" s="62"/>
      <c r="REP33" s="62"/>
      <c r="REQ33" s="62"/>
      <c r="RER33" s="62"/>
      <c r="RES33" s="62"/>
      <c r="RET33" s="62"/>
      <c r="REU33" s="62"/>
      <c r="REV33" s="62"/>
      <c r="REW33" s="62"/>
      <c r="REX33" s="62"/>
      <c r="REY33" s="62"/>
      <c r="REZ33" s="62"/>
      <c r="RFA33" s="62"/>
      <c r="RFB33" s="62"/>
      <c r="RFC33" s="62"/>
      <c r="RFD33" s="62"/>
      <c r="RFE33" s="62"/>
      <c r="RFF33" s="62"/>
      <c r="RFG33" s="62"/>
      <c r="RFH33" s="62"/>
      <c r="RFI33" s="62"/>
      <c r="RFJ33" s="62"/>
      <c r="RFK33" s="62"/>
      <c r="RFL33" s="62"/>
      <c r="RFM33" s="62"/>
      <c r="RFN33" s="62"/>
      <c r="RFO33" s="62"/>
      <c r="RFP33" s="62"/>
      <c r="RFQ33" s="62"/>
      <c r="RFR33" s="62"/>
      <c r="RFS33" s="62"/>
      <c r="RFT33" s="62"/>
      <c r="RFU33" s="62"/>
      <c r="RFV33" s="62"/>
      <c r="RFW33" s="62"/>
      <c r="RFX33" s="62"/>
      <c r="RFY33" s="62"/>
      <c r="RFZ33" s="62"/>
      <c r="RGA33" s="62"/>
      <c r="RGB33" s="62"/>
      <c r="RGC33" s="62"/>
      <c r="RGD33" s="62"/>
      <c r="RGE33" s="62"/>
      <c r="RGF33" s="62"/>
      <c r="RGG33" s="62"/>
      <c r="RGH33" s="62"/>
      <c r="RGI33" s="62"/>
      <c r="RGJ33" s="62"/>
      <c r="RGK33" s="62"/>
      <c r="RGL33" s="62"/>
      <c r="RGM33" s="62"/>
      <c r="RGN33" s="62"/>
      <c r="RGO33" s="62"/>
      <c r="RGP33" s="62"/>
      <c r="RGQ33" s="62"/>
      <c r="RGR33" s="62"/>
      <c r="RGS33" s="62"/>
      <c r="RGT33" s="62"/>
      <c r="RGU33" s="62"/>
      <c r="RGV33" s="62"/>
      <c r="RGW33" s="62"/>
      <c r="RGX33" s="62"/>
      <c r="RGY33" s="62"/>
      <c r="RGZ33" s="62"/>
      <c r="RHA33" s="62"/>
      <c r="RHB33" s="62"/>
      <c r="RHC33" s="62"/>
      <c r="RHD33" s="62"/>
      <c r="RHE33" s="62"/>
      <c r="RHF33" s="62"/>
      <c r="RHG33" s="62"/>
      <c r="RHH33" s="62"/>
      <c r="RHI33" s="62"/>
      <c r="RHJ33" s="62"/>
      <c r="RHK33" s="62"/>
      <c r="RHL33" s="62"/>
      <c r="RHM33" s="62"/>
      <c r="RHN33" s="62"/>
      <c r="RHO33" s="62"/>
      <c r="RHP33" s="62"/>
      <c r="RHQ33" s="62"/>
      <c r="RHR33" s="62"/>
      <c r="RHS33" s="62"/>
      <c r="RHT33" s="62"/>
      <c r="RHU33" s="62"/>
      <c r="RHV33" s="62"/>
      <c r="RHW33" s="62"/>
      <c r="RHX33" s="62"/>
      <c r="RHY33" s="62"/>
      <c r="RHZ33" s="62"/>
      <c r="RIA33" s="62"/>
      <c r="RIB33" s="62"/>
      <c r="RIC33" s="62"/>
      <c r="RID33" s="62"/>
      <c r="RIE33" s="62"/>
      <c r="RIF33" s="62"/>
      <c r="RIG33" s="62"/>
      <c r="RIH33" s="62"/>
      <c r="RII33" s="62"/>
      <c r="RIJ33" s="62"/>
      <c r="RIK33" s="62"/>
      <c r="RIL33" s="62"/>
      <c r="RIM33" s="62"/>
      <c r="RIN33" s="62"/>
      <c r="RIO33" s="62"/>
      <c r="RIP33" s="62"/>
      <c r="RIQ33" s="62"/>
      <c r="RIR33" s="62"/>
      <c r="RIS33" s="62"/>
      <c r="RIT33" s="62"/>
      <c r="RIU33" s="62"/>
      <c r="RIV33" s="62"/>
      <c r="RIW33" s="62"/>
      <c r="RIX33" s="62"/>
      <c r="RIY33" s="62"/>
      <c r="RIZ33" s="62"/>
      <c r="RJA33" s="62"/>
      <c r="RJB33" s="62"/>
      <c r="RJC33" s="62"/>
      <c r="RJD33" s="62"/>
      <c r="RJE33" s="62"/>
      <c r="RJF33" s="62"/>
      <c r="RJG33" s="62"/>
      <c r="RJH33" s="62"/>
      <c r="RJI33" s="62"/>
      <c r="RJJ33" s="62"/>
      <c r="RJK33" s="62"/>
      <c r="RJL33" s="62"/>
      <c r="RJM33" s="62"/>
      <c r="RJN33" s="62"/>
      <c r="RJO33" s="62"/>
      <c r="RJP33" s="62"/>
      <c r="RJQ33" s="62"/>
      <c r="RJR33" s="62"/>
      <c r="RJS33" s="62"/>
      <c r="RJT33" s="62"/>
      <c r="RJU33" s="62"/>
      <c r="RJV33" s="62"/>
      <c r="RJW33" s="62"/>
      <c r="RJX33" s="62"/>
      <c r="RJY33" s="62"/>
      <c r="RJZ33" s="62"/>
      <c r="RKA33" s="62"/>
      <c r="RKB33" s="62"/>
      <c r="RKC33" s="62"/>
      <c r="RKD33" s="62"/>
      <c r="RKE33" s="62"/>
      <c r="RKF33" s="62"/>
      <c r="RKG33" s="62"/>
      <c r="RKH33" s="62"/>
      <c r="RKI33" s="62"/>
      <c r="RKJ33" s="62"/>
      <c r="RKK33" s="62"/>
      <c r="RKL33" s="62"/>
      <c r="RKM33" s="62"/>
      <c r="RKN33" s="62"/>
      <c r="RKO33" s="62"/>
      <c r="RKP33" s="62"/>
      <c r="RKQ33" s="62"/>
      <c r="RKR33" s="62"/>
      <c r="RKS33" s="62"/>
      <c r="RKT33" s="62"/>
      <c r="RKU33" s="62"/>
      <c r="RKV33" s="62"/>
      <c r="RKW33" s="62"/>
      <c r="RKX33" s="62"/>
      <c r="RKY33" s="62"/>
      <c r="RKZ33" s="62"/>
      <c r="RLA33" s="62"/>
      <c r="RLB33" s="62"/>
      <c r="RLC33" s="62"/>
      <c r="RLD33" s="62"/>
      <c r="RLE33" s="62"/>
      <c r="RLF33" s="62"/>
      <c r="RLG33" s="62"/>
      <c r="RLH33" s="62"/>
      <c r="RLI33" s="62"/>
      <c r="RLJ33" s="62"/>
      <c r="RLK33" s="62"/>
      <c r="RLL33" s="62"/>
      <c r="RLM33" s="62"/>
      <c r="RLN33" s="62"/>
      <c r="RLO33" s="62"/>
      <c r="RLP33" s="62"/>
      <c r="RLQ33" s="62"/>
      <c r="RLR33" s="62"/>
      <c r="RLS33" s="62"/>
      <c r="RLT33" s="62"/>
      <c r="RLU33" s="62"/>
      <c r="RLV33" s="62"/>
      <c r="RLW33" s="62"/>
      <c r="RLX33" s="62"/>
      <c r="RLY33" s="62"/>
      <c r="RLZ33" s="62"/>
      <c r="RMA33" s="62"/>
      <c r="RMB33" s="62"/>
      <c r="RMC33" s="62"/>
      <c r="RMD33" s="62"/>
      <c r="RME33" s="62"/>
      <c r="RMF33" s="62"/>
      <c r="RMG33" s="62"/>
      <c r="RMH33" s="62"/>
      <c r="RMI33" s="62"/>
      <c r="RMJ33" s="62"/>
      <c r="RMK33" s="62"/>
      <c r="RML33" s="62"/>
      <c r="RMM33" s="62"/>
      <c r="RMN33" s="62"/>
      <c r="RMO33" s="62"/>
      <c r="RMP33" s="62"/>
      <c r="RMQ33" s="62"/>
      <c r="RMR33" s="62"/>
      <c r="RMS33" s="62"/>
      <c r="RMT33" s="62"/>
      <c r="RMU33" s="62"/>
      <c r="RMV33" s="62"/>
      <c r="RMW33" s="62"/>
      <c r="RMX33" s="62"/>
      <c r="RMY33" s="62"/>
      <c r="RMZ33" s="62"/>
      <c r="RNA33" s="62"/>
      <c r="RNB33" s="62"/>
      <c r="RNC33" s="62"/>
      <c r="RND33" s="62"/>
      <c r="RNE33" s="62"/>
      <c r="RNF33" s="62"/>
      <c r="RNG33" s="62"/>
      <c r="RNH33" s="62"/>
      <c r="RNI33" s="62"/>
      <c r="RNJ33" s="62"/>
      <c r="RNK33" s="62"/>
      <c r="RNL33" s="62"/>
      <c r="RNM33" s="62"/>
      <c r="RNN33" s="62"/>
      <c r="RNO33" s="62"/>
      <c r="RNP33" s="62"/>
      <c r="RNQ33" s="62"/>
      <c r="RNR33" s="62"/>
      <c r="RNS33" s="62"/>
      <c r="RNT33" s="62"/>
      <c r="RNU33" s="62"/>
      <c r="RNV33" s="62"/>
      <c r="RNW33" s="62"/>
      <c r="RNX33" s="62"/>
      <c r="RNY33" s="62"/>
      <c r="RNZ33" s="62"/>
      <c r="ROA33" s="62"/>
      <c r="ROB33" s="62"/>
      <c r="ROC33" s="62"/>
      <c r="ROD33" s="62"/>
      <c r="ROE33" s="62"/>
      <c r="ROF33" s="62"/>
      <c r="ROG33" s="62"/>
      <c r="ROH33" s="62"/>
      <c r="ROI33" s="62"/>
      <c r="ROJ33" s="62"/>
      <c r="ROK33" s="62"/>
      <c r="ROL33" s="62"/>
      <c r="ROM33" s="62"/>
      <c r="RON33" s="62"/>
      <c r="ROO33" s="62"/>
      <c r="ROP33" s="62"/>
      <c r="ROQ33" s="62"/>
      <c r="ROR33" s="62"/>
      <c r="ROS33" s="62"/>
      <c r="ROT33" s="62"/>
      <c r="ROU33" s="62"/>
      <c r="ROV33" s="62"/>
      <c r="ROW33" s="62"/>
      <c r="ROX33" s="62"/>
      <c r="ROY33" s="62"/>
      <c r="ROZ33" s="62"/>
      <c r="RPA33" s="62"/>
      <c r="RPB33" s="62"/>
      <c r="RPC33" s="62"/>
      <c r="RPD33" s="62"/>
      <c r="RPE33" s="62"/>
      <c r="RPF33" s="62"/>
      <c r="RPG33" s="62"/>
      <c r="RPH33" s="62"/>
      <c r="RPI33" s="62"/>
      <c r="RPJ33" s="62"/>
      <c r="RPK33" s="62"/>
      <c r="RPL33" s="62"/>
      <c r="RPM33" s="62"/>
      <c r="RPN33" s="62"/>
      <c r="RPO33" s="62"/>
      <c r="RPP33" s="62"/>
      <c r="RPQ33" s="62"/>
      <c r="RPR33" s="62"/>
      <c r="RPS33" s="62"/>
      <c r="RPT33" s="62"/>
      <c r="RPU33" s="62"/>
      <c r="RPV33" s="62"/>
      <c r="RPW33" s="62"/>
      <c r="RPX33" s="62"/>
      <c r="RPY33" s="62"/>
      <c r="RPZ33" s="62"/>
      <c r="RQA33" s="62"/>
      <c r="RQB33" s="62"/>
      <c r="RQC33" s="62"/>
      <c r="RQD33" s="62"/>
      <c r="RQE33" s="62"/>
      <c r="RQF33" s="62"/>
      <c r="RQG33" s="62"/>
      <c r="RQH33" s="62"/>
      <c r="RQI33" s="62"/>
      <c r="RQJ33" s="62"/>
      <c r="RQK33" s="62"/>
      <c r="RQL33" s="62"/>
      <c r="RQM33" s="62"/>
      <c r="RQN33" s="62"/>
      <c r="RQO33" s="62"/>
      <c r="RQP33" s="62"/>
      <c r="RQQ33" s="62"/>
      <c r="RQR33" s="62"/>
      <c r="RQS33" s="62"/>
      <c r="RQT33" s="62"/>
      <c r="RQU33" s="62"/>
      <c r="RQV33" s="62"/>
      <c r="RQW33" s="62"/>
      <c r="RQX33" s="62"/>
      <c r="RQY33" s="62"/>
      <c r="RQZ33" s="62"/>
      <c r="RRA33" s="62"/>
      <c r="RRB33" s="62"/>
      <c r="RRC33" s="62"/>
      <c r="RRD33" s="62"/>
      <c r="RRE33" s="62"/>
      <c r="RRF33" s="62"/>
      <c r="RRG33" s="62"/>
      <c r="RRH33" s="62"/>
      <c r="RRI33" s="62"/>
      <c r="RRJ33" s="62"/>
      <c r="RRK33" s="62"/>
      <c r="RRL33" s="62"/>
      <c r="RRM33" s="62"/>
      <c r="RRN33" s="62"/>
      <c r="RRO33" s="62"/>
      <c r="RRP33" s="62"/>
      <c r="RRQ33" s="62"/>
      <c r="RRR33" s="62"/>
      <c r="RRS33" s="62"/>
      <c r="RRT33" s="62"/>
      <c r="RRU33" s="62"/>
      <c r="RRV33" s="62"/>
      <c r="RRW33" s="62"/>
      <c r="RRX33" s="62"/>
      <c r="RRY33" s="62"/>
      <c r="RRZ33" s="62"/>
      <c r="RSA33" s="62"/>
      <c r="RSB33" s="62"/>
      <c r="RSC33" s="62"/>
      <c r="RSD33" s="62"/>
      <c r="RSE33" s="62"/>
      <c r="RSF33" s="62"/>
      <c r="RSG33" s="62"/>
      <c r="RSH33" s="62"/>
      <c r="RSI33" s="62"/>
      <c r="RSJ33" s="62"/>
      <c r="RSK33" s="62"/>
      <c r="RSL33" s="62"/>
      <c r="RSM33" s="62"/>
      <c r="RSN33" s="62"/>
      <c r="RSO33" s="62"/>
      <c r="RSP33" s="62"/>
      <c r="RSQ33" s="62"/>
      <c r="RSR33" s="62"/>
      <c r="RSS33" s="62"/>
      <c r="RST33" s="62"/>
      <c r="RSU33" s="62"/>
      <c r="RSV33" s="62"/>
      <c r="RSW33" s="62"/>
      <c r="RSX33" s="62"/>
      <c r="RSY33" s="62"/>
      <c r="RSZ33" s="62"/>
      <c r="RTA33" s="62"/>
      <c r="RTB33" s="62"/>
      <c r="RTC33" s="62"/>
      <c r="RTD33" s="62"/>
      <c r="RTE33" s="62"/>
      <c r="RTF33" s="62"/>
      <c r="RTG33" s="62"/>
      <c r="RTH33" s="62"/>
      <c r="RTI33" s="62"/>
      <c r="RTJ33" s="62"/>
      <c r="RTK33" s="62"/>
      <c r="RTL33" s="62"/>
      <c r="RTM33" s="62"/>
      <c r="RTN33" s="62"/>
      <c r="RTO33" s="62"/>
      <c r="RTP33" s="62"/>
      <c r="RTQ33" s="62"/>
      <c r="RTR33" s="62"/>
      <c r="RTS33" s="62"/>
      <c r="RTT33" s="62"/>
      <c r="RTU33" s="62"/>
      <c r="RTV33" s="62"/>
      <c r="RTW33" s="62"/>
      <c r="RTX33" s="62"/>
      <c r="RTY33" s="62"/>
      <c r="RTZ33" s="62"/>
      <c r="RUA33" s="62"/>
      <c r="RUB33" s="62"/>
      <c r="RUC33" s="62"/>
      <c r="RUD33" s="62"/>
      <c r="RUE33" s="62"/>
      <c r="RUF33" s="62"/>
      <c r="RUG33" s="62"/>
      <c r="RUH33" s="62"/>
      <c r="RUI33" s="62"/>
      <c r="RUJ33" s="62"/>
      <c r="RUK33" s="62"/>
      <c r="RUL33" s="62"/>
      <c r="RUM33" s="62"/>
      <c r="RUN33" s="62"/>
      <c r="RUO33" s="62"/>
      <c r="RUP33" s="62"/>
      <c r="RUQ33" s="62"/>
      <c r="RUR33" s="62"/>
      <c r="RUS33" s="62"/>
      <c r="RUT33" s="62"/>
      <c r="RUU33" s="62"/>
      <c r="RUV33" s="62"/>
      <c r="RUW33" s="62"/>
      <c r="RUX33" s="62"/>
      <c r="RUY33" s="62"/>
      <c r="RUZ33" s="62"/>
      <c r="RVA33" s="62"/>
      <c r="RVB33" s="62"/>
      <c r="RVC33" s="62"/>
      <c r="RVD33" s="62"/>
      <c r="RVE33" s="62"/>
      <c r="RVF33" s="62"/>
      <c r="RVG33" s="62"/>
      <c r="RVH33" s="62"/>
      <c r="RVI33" s="62"/>
      <c r="RVJ33" s="62"/>
      <c r="RVK33" s="62"/>
      <c r="RVL33" s="62"/>
      <c r="RVM33" s="62"/>
      <c r="RVN33" s="62"/>
      <c r="RVO33" s="62"/>
      <c r="RVP33" s="62"/>
      <c r="RVQ33" s="62"/>
      <c r="RVR33" s="62"/>
      <c r="RVS33" s="62"/>
      <c r="RVT33" s="62"/>
      <c r="RVU33" s="62"/>
      <c r="RVV33" s="62"/>
      <c r="RVW33" s="62"/>
      <c r="RVX33" s="62"/>
      <c r="RVY33" s="62"/>
      <c r="RVZ33" s="62"/>
      <c r="RWA33" s="62"/>
      <c r="RWB33" s="62"/>
      <c r="RWC33" s="62"/>
      <c r="RWD33" s="62"/>
      <c r="RWE33" s="62"/>
      <c r="RWF33" s="62"/>
      <c r="RWG33" s="62"/>
      <c r="RWH33" s="62"/>
      <c r="RWI33" s="62"/>
      <c r="RWJ33" s="62"/>
      <c r="RWK33" s="62"/>
      <c r="RWL33" s="62"/>
      <c r="RWM33" s="62"/>
      <c r="RWN33" s="62"/>
      <c r="RWO33" s="62"/>
      <c r="RWP33" s="62"/>
      <c r="RWQ33" s="62"/>
      <c r="RWR33" s="62"/>
      <c r="RWS33" s="62"/>
      <c r="RWT33" s="62"/>
      <c r="RWU33" s="62"/>
      <c r="RWV33" s="62"/>
      <c r="RWW33" s="62"/>
      <c r="RWX33" s="62"/>
      <c r="RWY33" s="62"/>
      <c r="RWZ33" s="62"/>
      <c r="RXA33" s="62"/>
      <c r="RXB33" s="62"/>
      <c r="RXC33" s="62"/>
      <c r="RXD33" s="62"/>
      <c r="RXE33" s="62"/>
      <c r="RXF33" s="62"/>
      <c r="RXG33" s="62"/>
      <c r="RXH33" s="62"/>
      <c r="RXI33" s="62"/>
      <c r="RXJ33" s="62"/>
      <c r="RXK33" s="62"/>
      <c r="RXL33" s="62"/>
      <c r="RXM33" s="62"/>
      <c r="RXN33" s="62"/>
      <c r="RXO33" s="62"/>
      <c r="RXP33" s="62"/>
      <c r="RXQ33" s="62"/>
      <c r="RXR33" s="62"/>
      <c r="RXS33" s="62"/>
      <c r="RXT33" s="62"/>
      <c r="RXU33" s="62"/>
      <c r="RXV33" s="62"/>
      <c r="RXW33" s="62"/>
      <c r="RXX33" s="62"/>
      <c r="RXY33" s="62"/>
      <c r="RXZ33" s="62"/>
      <c r="RYA33" s="62"/>
      <c r="RYB33" s="62"/>
      <c r="RYC33" s="62"/>
      <c r="RYD33" s="62"/>
      <c r="RYE33" s="62"/>
      <c r="RYF33" s="62"/>
      <c r="RYG33" s="62"/>
      <c r="RYH33" s="62"/>
      <c r="RYI33" s="62"/>
      <c r="RYJ33" s="62"/>
      <c r="RYK33" s="62"/>
      <c r="RYL33" s="62"/>
      <c r="RYM33" s="62"/>
      <c r="RYN33" s="62"/>
      <c r="RYO33" s="62"/>
      <c r="RYP33" s="62"/>
      <c r="RYQ33" s="62"/>
      <c r="RYR33" s="62"/>
      <c r="RYS33" s="62"/>
      <c r="RYT33" s="62"/>
      <c r="RYU33" s="62"/>
      <c r="RYV33" s="62"/>
      <c r="RYW33" s="62"/>
      <c r="RYX33" s="62"/>
      <c r="RYY33" s="62"/>
      <c r="RYZ33" s="62"/>
      <c r="RZA33" s="62"/>
      <c r="RZB33" s="62"/>
      <c r="RZC33" s="62"/>
      <c r="RZD33" s="62"/>
      <c r="RZE33" s="62"/>
      <c r="RZF33" s="62"/>
      <c r="RZG33" s="62"/>
      <c r="RZH33" s="62"/>
      <c r="RZI33" s="62"/>
      <c r="RZJ33" s="62"/>
      <c r="RZK33" s="62"/>
      <c r="RZL33" s="62"/>
      <c r="RZM33" s="62"/>
      <c r="RZN33" s="62"/>
      <c r="RZO33" s="62"/>
      <c r="RZP33" s="62"/>
      <c r="RZQ33" s="62"/>
      <c r="RZR33" s="62"/>
      <c r="RZS33" s="62"/>
      <c r="RZT33" s="62"/>
      <c r="RZU33" s="62"/>
      <c r="RZV33" s="62"/>
      <c r="RZW33" s="62"/>
      <c r="RZX33" s="62"/>
      <c r="RZY33" s="62"/>
      <c r="RZZ33" s="62"/>
      <c r="SAA33" s="62"/>
      <c r="SAB33" s="62"/>
      <c r="SAC33" s="62"/>
      <c r="SAD33" s="62"/>
      <c r="SAE33" s="62"/>
      <c r="SAF33" s="62"/>
      <c r="SAG33" s="62"/>
      <c r="SAH33" s="62"/>
      <c r="SAI33" s="62"/>
      <c r="SAJ33" s="62"/>
      <c r="SAK33" s="62"/>
      <c r="SAL33" s="62"/>
      <c r="SAM33" s="62"/>
      <c r="SAN33" s="62"/>
      <c r="SAO33" s="62"/>
      <c r="SAP33" s="62"/>
      <c r="SAQ33" s="62"/>
      <c r="SAR33" s="62"/>
      <c r="SAS33" s="62"/>
      <c r="SAT33" s="62"/>
      <c r="SAU33" s="62"/>
      <c r="SAV33" s="62"/>
      <c r="SAW33" s="62"/>
      <c r="SAX33" s="62"/>
      <c r="SAY33" s="62"/>
      <c r="SAZ33" s="62"/>
      <c r="SBA33" s="62"/>
      <c r="SBB33" s="62"/>
      <c r="SBC33" s="62"/>
      <c r="SBD33" s="62"/>
      <c r="SBE33" s="62"/>
      <c r="SBF33" s="62"/>
      <c r="SBG33" s="62"/>
      <c r="SBH33" s="62"/>
      <c r="SBI33" s="62"/>
      <c r="SBJ33" s="62"/>
      <c r="SBK33" s="62"/>
      <c r="SBL33" s="62"/>
      <c r="SBM33" s="62"/>
      <c r="SBN33" s="62"/>
      <c r="SBO33" s="62"/>
      <c r="SBP33" s="62"/>
      <c r="SBQ33" s="62"/>
      <c r="SBR33" s="62"/>
      <c r="SBS33" s="62"/>
      <c r="SBT33" s="62"/>
      <c r="SBU33" s="62"/>
      <c r="SBV33" s="62"/>
      <c r="SBW33" s="62"/>
      <c r="SBX33" s="62"/>
      <c r="SBY33" s="62"/>
      <c r="SBZ33" s="62"/>
      <c r="SCA33" s="62"/>
      <c r="SCB33" s="62"/>
      <c r="SCC33" s="62"/>
      <c r="SCD33" s="62"/>
      <c r="SCE33" s="62"/>
      <c r="SCF33" s="62"/>
      <c r="SCG33" s="62"/>
      <c r="SCH33" s="62"/>
      <c r="SCI33" s="62"/>
      <c r="SCJ33" s="62"/>
      <c r="SCK33" s="62"/>
      <c r="SCL33" s="62"/>
      <c r="SCM33" s="62"/>
      <c r="SCN33" s="62"/>
      <c r="SCO33" s="62"/>
      <c r="SCP33" s="62"/>
      <c r="SCQ33" s="62"/>
      <c r="SCR33" s="62"/>
      <c r="SCS33" s="62"/>
      <c r="SCT33" s="62"/>
      <c r="SCU33" s="62"/>
      <c r="SCV33" s="62"/>
      <c r="SCW33" s="62"/>
      <c r="SCX33" s="62"/>
      <c r="SCY33" s="62"/>
      <c r="SCZ33" s="62"/>
      <c r="SDA33" s="62"/>
      <c r="SDB33" s="62"/>
      <c r="SDC33" s="62"/>
      <c r="SDD33" s="62"/>
      <c r="SDE33" s="62"/>
      <c r="SDF33" s="62"/>
      <c r="SDG33" s="62"/>
      <c r="SDH33" s="62"/>
      <c r="SDI33" s="62"/>
      <c r="SDJ33" s="62"/>
      <c r="SDK33" s="62"/>
      <c r="SDL33" s="62"/>
      <c r="SDM33" s="62"/>
      <c r="SDN33" s="62"/>
      <c r="SDO33" s="62"/>
      <c r="SDP33" s="62"/>
      <c r="SDQ33" s="62"/>
      <c r="SDR33" s="62"/>
      <c r="SDS33" s="62"/>
      <c r="SDT33" s="62"/>
      <c r="SDU33" s="62"/>
      <c r="SDV33" s="62"/>
      <c r="SDW33" s="62"/>
      <c r="SDX33" s="62"/>
      <c r="SDY33" s="62"/>
      <c r="SDZ33" s="62"/>
      <c r="SEA33" s="62"/>
      <c r="SEB33" s="62"/>
      <c r="SEC33" s="62"/>
      <c r="SED33" s="62"/>
      <c r="SEE33" s="62"/>
      <c r="SEF33" s="62"/>
      <c r="SEG33" s="62"/>
      <c r="SEH33" s="62"/>
      <c r="SEI33" s="62"/>
      <c r="SEJ33" s="62"/>
      <c r="SEK33" s="62"/>
      <c r="SEL33" s="62"/>
      <c r="SEM33" s="62"/>
      <c r="SEN33" s="62"/>
      <c r="SEO33" s="62"/>
      <c r="SEP33" s="62"/>
      <c r="SEQ33" s="62"/>
      <c r="SER33" s="62"/>
      <c r="SES33" s="62"/>
      <c r="SET33" s="62"/>
      <c r="SEU33" s="62"/>
      <c r="SEV33" s="62"/>
      <c r="SEW33" s="62"/>
      <c r="SEX33" s="62"/>
      <c r="SEY33" s="62"/>
      <c r="SEZ33" s="62"/>
      <c r="SFA33" s="62"/>
      <c r="SFB33" s="62"/>
      <c r="SFC33" s="62"/>
      <c r="SFD33" s="62"/>
      <c r="SFE33" s="62"/>
      <c r="SFF33" s="62"/>
      <c r="SFG33" s="62"/>
      <c r="SFH33" s="62"/>
      <c r="SFI33" s="62"/>
      <c r="SFJ33" s="62"/>
      <c r="SFK33" s="62"/>
      <c r="SFL33" s="62"/>
      <c r="SFM33" s="62"/>
      <c r="SFN33" s="62"/>
      <c r="SFO33" s="62"/>
      <c r="SFP33" s="62"/>
      <c r="SFQ33" s="62"/>
      <c r="SFR33" s="62"/>
      <c r="SFS33" s="62"/>
      <c r="SFT33" s="62"/>
      <c r="SFU33" s="62"/>
      <c r="SFV33" s="62"/>
      <c r="SFW33" s="62"/>
      <c r="SFX33" s="62"/>
      <c r="SFY33" s="62"/>
      <c r="SFZ33" s="62"/>
      <c r="SGA33" s="62"/>
      <c r="SGB33" s="62"/>
      <c r="SGC33" s="62"/>
      <c r="SGD33" s="62"/>
      <c r="SGE33" s="62"/>
      <c r="SGF33" s="62"/>
      <c r="SGG33" s="62"/>
      <c r="SGH33" s="62"/>
      <c r="SGI33" s="62"/>
      <c r="SGJ33" s="62"/>
      <c r="SGK33" s="62"/>
      <c r="SGL33" s="62"/>
      <c r="SGM33" s="62"/>
      <c r="SGN33" s="62"/>
      <c r="SGO33" s="62"/>
      <c r="SGP33" s="62"/>
      <c r="SGQ33" s="62"/>
      <c r="SGR33" s="62"/>
      <c r="SGS33" s="62"/>
      <c r="SGT33" s="62"/>
      <c r="SGU33" s="62"/>
      <c r="SGV33" s="62"/>
      <c r="SGW33" s="62"/>
      <c r="SGX33" s="62"/>
      <c r="SGY33" s="62"/>
      <c r="SGZ33" s="62"/>
      <c r="SHA33" s="62"/>
      <c r="SHB33" s="62"/>
      <c r="SHC33" s="62"/>
      <c r="SHD33" s="62"/>
      <c r="SHE33" s="62"/>
      <c r="SHF33" s="62"/>
      <c r="SHG33" s="62"/>
      <c r="SHH33" s="62"/>
      <c r="SHI33" s="62"/>
      <c r="SHJ33" s="62"/>
      <c r="SHK33" s="62"/>
      <c r="SHL33" s="62"/>
      <c r="SHM33" s="62"/>
      <c r="SHN33" s="62"/>
      <c r="SHO33" s="62"/>
      <c r="SHP33" s="62"/>
      <c r="SHQ33" s="62"/>
      <c r="SHR33" s="62"/>
      <c r="SHS33" s="62"/>
      <c r="SHT33" s="62"/>
      <c r="SHU33" s="62"/>
      <c r="SHV33" s="62"/>
      <c r="SHW33" s="62"/>
      <c r="SHX33" s="62"/>
      <c r="SHY33" s="62"/>
      <c r="SHZ33" s="62"/>
      <c r="SIA33" s="62"/>
      <c r="SIB33" s="62"/>
      <c r="SIC33" s="62"/>
      <c r="SID33" s="62"/>
      <c r="SIE33" s="62"/>
      <c r="SIF33" s="62"/>
      <c r="SIG33" s="62"/>
      <c r="SIH33" s="62"/>
      <c r="SII33" s="62"/>
      <c r="SIJ33" s="62"/>
      <c r="SIK33" s="62"/>
      <c r="SIL33" s="62"/>
      <c r="SIM33" s="62"/>
      <c r="SIN33" s="62"/>
      <c r="SIO33" s="62"/>
      <c r="SIP33" s="62"/>
      <c r="SIQ33" s="62"/>
      <c r="SIR33" s="62"/>
      <c r="SIS33" s="62"/>
      <c r="SIT33" s="62"/>
      <c r="SIU33" s="62"/>
      <c r="SIV33" s="62"/>
      <c r="SIW33" s="62"/>
      <c r="SIX33" s="62"/>
      <c r="SIY33" s="62"/>
      <c r="SIZ33" s="62"/>
      <c r="SJA33" s="62"/>
      <c r="SJB33" s="62"/>
      <c r="SJC33" s="62"/>
      <c r="SJD33" s="62"/>
      <c r="SJE33" s="62"/>
      <c r="SJF33" s="62"/>
      <c r="SJG33" s="62"/>
      <c r="SJH33" s="62"/>
      <c r="SJI33" s="62"/>
      <c r="SJJ33" s="62"/>
      <c r="SJK33" s="62"/>
      <c r="SJL33" s="62"/>
      <c r="SJM33" s="62"/>
      <c r="SJN33" s="62"/>
      <c r="SJO33" s="62"/>
      <c r="SJP33" s="62"/>
      <c r="SJQ33" s="62"/>
      <c r="SJR33" s="62"/>
      <c r="SJS33" s="62"/>
      <c r="SJT33" s="62"/>
      <c r="SJU33" s="62"/>
      <c r="SJV33" s="62"/>
      <c r="SJW33" s="62"/>
      <c r="SJX33" s="62"/>
      <c r="SJY33" s="62"/>
      <c r="SJZ33" s="62"/>
      <c r="SKA33" s="62"/>
      <c r="SKB33" s="62"/>
      <c r="SKC33" s="62"/>
      <c r="SKD33" s="62"/>
      <c r="SKE33" s="62"/>
      <c r="SKF33" s="62"/>
      <c r="SKG33" s="62"/>
      <c r="SKH33" s="62"/>
      <c r="SKI33" s="62"/>
      <c r="SKJ33" s="62"/>
      <c r="SKK33" s="62"/>
      <c r="SKL33" s="62"/>
      <c r="SKM33" s="62"/>
      <c r="SKN33" s="62"/>
      <c r="SKO33" s="62"/>
      <c r="SKP33" s="62"/>
      <c r="SKQ33" s="62"/>
      <c r="SKR33" s="62"/>
      <c r="SKS33" s="62"/>
      <c r="SKT33" s="62"/>
      <c r="SKU33" s="62"/>
      <c r="SKV33" s="62"/>
      <c r="SKW33" s="62"/>
      <c r="SKX33" s="62"/>
      <c r="SKY33" s="62"/>
      <c r="SKZ33" s="62"/>
      <c r="SLA33" s="62"/>
      <c r="SLB33" s="62"/>
      <c r="SLC33" s="62"/>
      <c r="SLD33" s="62"/>
      <c r="SLE33" s="62"/>
      <c r="SLF33" s="62"/>
      <c r="SLG33" s="62"/>
      <c r="SLH33" s="62"/>
      <c r="SLI33" s="62"/>
      <c r="SLJ33" s="62"/>
      <c r="SLK33" s="62"/>
      <c r="SLL33" s="62"/>
      <c r="SLM33" s="62"/>
      <c r="SLN33" s="62"/>
      <c r="SLO33" s="62"/>
      <c r="SLP33" s="62"/>
      <c r="SLQ33" s="62"/>
      <c r="SLR33" s="62"/>
      <c r="SLS33" s="62"/>
      <c r="SLT33" s="62"/>
      <c r="SLU33" s="62"/>
      <c r="SLV33" s="62"/>
      <c r="SLW33" s="62"/>
      <c r="SLX33" s="62"/>
      <c r="SLY33" s="62"/>
      <c r="SLZ33" s="62"/>
      <c r="SMA33" s="62"/>
      <c r="SMB33" s="62"/>
      <c r="SMC33" s="62"/>
      <c r="SMD33" s="62"/>
      <c r="SME33" s="62"/>
      <c r="SMF33" s="62"/>
      <c r="SMG33" s="62"/>
      <c r="SMH33" s="62"/>
      <c r="SMI33" s="62"/>
      <c r="SMJ33" s="62"/>
      <c r="SMK33" s="62"/>
      <c r="SML33" s="62"/>
      <c r="SMM33" s="62"/>
      <c r="SMN33" s="62"/>
      <c r="SMO33" s="62"/>
      <c r="SMP33" s="62"/>
      <c r="SMQ33" s="62"/>
      <c r="SMR33" s="62"/>
      <c r="SMS33" s="62"/>
      <c r="SMT33" s="62"/>
      <c r="SMU33" s="62"/>
      <c r="SMV33" s="62"/>
      <c r="SMW33" s="62"/>
      <c r="SMX33" s="62"/>
      <c r="SMY33" s="62"/>
      <c r="SMZ33" s="62"/>
      <c r="SNA33" s="62"/>
      <c r="SNB33" s="62"/>
      <c r="SNC33" s="62"/>
      <c r="SND33" s="62"/>
      <c r="SNE33" s="62"/>
      <c r="SNF33" s="62"/>
      <c r="SNG33" s="62"/>
      <c r="SNH33" s="62"/>
      <c r="SNI33" s="62"/>
      <c r="SNJ33" s="62"/>
      <c r="SNK33" s="62"/>
      <c r="SNL33" s="62"/>
      <c r="SNM33" s="62"/>
      <c r="SNN33" s="62"/>
      <c r="SNO33" s="62"/>
      <c r="SNP33" s="62"/>
      <c r="SNQ33" s="62"/>
      <c r="SNR33" s="62"/>
      <c r="SNS33" s="62"/>
      <c r="SNT33" s="62"/>
      <c r="SNU33" s="62"/>
      <c r="SNV33" s="62"/>
      <c r="SNW33" s="62"/>
      <c r="SNX33" s="62"/>
      <c r="SNY33" s="62"/>
      <c r="SNZ33" s="62"/>
      <c r="SOA33" s="62"/>
      <c r="SOB33" s="62"/>
      <c r="SOC33" s="62"/>
      <c r="SOD33" s="62"/>
      <c r="SOE33" s="62"/>
      <c r="SOF33" s="62"/>
      <c r="SOG33" s="62"/>
      <c r="SOH33" s="62"/>
      <c r="SOI33" s="62"/>
      <c r="SOJ33" s="62"/>
      <c r="SOK33" s="62"/>
      <c r="SOL33" s="62"/>
      <c r="SOM33" s="62"/>
      <c r="SON33" s="62"/>
      <c r="SOO33" s="62"/>
      <c r="SOP33" s="62"/>
      <c r="SOQ33" s="62"/>
      <c r="SOR33" s="62"/>
      <c r="SOS33" s="62"/>
      <c r="SOT33" s="62"/>
      <c r="SOU33" s="62"/>
      <c r="SOV33" s="62"/>
      <c r="SOW33" s="62"/>
      <c r="SOX33" s="62"/>
      <c r="SOY33" s="62"/>
      <c r="SOZ33" s="62"/>
      <c r="SPA33" s="62"/>
      <c r="SPB33" s="62"/>
      <c r="SPC33" s="62"/>
      <c r="SPD33" s="62"/>
      <c r="SPE33" s="62"/>
      <c r="SPF33" s="62"/>
      <c r="SPG33" s="62"/>
      <c r="SPH33" s="62"/>
      <c r="SPI33" s="62"/>
      <c r="SPJ33" s="62"/>
      <c r="SPK33" s="62"/>
      <c r="SPL33" s="62"/>
      <c r="SPM33" s="62"/>
      <c r="SPN33" s="62"/>
      <c r="SPO33" s="62"/>
      <c r="SPP33" s="62"/>
      <c r="SPQ33" s="62"/>
      <c r="SPR33" s="62"/>
      <c r="SPS33" s="62"/>
      <c r="SPT33" s="62"/>
      <c r="SPU33" s="62"/>
      <c r="SPV33" s="62"/>
      <c r="SPW33" s="62"/>
      <c r="SPX33" s="62"/>
      <c r="SPY33" s="62"/>
      <c r="SPZ33" s="62"/>
      <c r="SQA33" s="62"/>
      <c r="SQB33" s="62"/>
      <c r="SQC33" s="62"/>
      <c r="SQD33" s="62"/>
      <c r="SQE33" s="62"/>
      <c r="SQF33" s="62"/>
      <c r="SQG33" s="62"/>
      <c r="SQH33" s="62"/>
      <c r="SQI33" s="62"/>
      <c r="SQJ33" s="62"/>
      <c r="SQK33" s="62"/>
      <c r="SQL33" s="62"/>
      <c r="SQM33" s="62"/>
      <c r="SQN33" s="62"/>
      <c r="SQO33" s="62"/>
      <c r="SQP33" s="62"/>
      <c r="SQQ33" s="62"/>
      <c r="SQR33" s="62"/>
      <c r="SQS33" s="62"/>
      <c r="SQT33" s="62"/>
      <c r="SQU33" s="62"/>
      <c r="SQV33" s="62"/>
      <c r="SQW33" s="62"/>
      <c r="SQX33" s="62"/>
      <c r="SQY33" s="62"/>
      <c r="SQZ33" s="62"/>
      <c r="SRA33" s="62"/>
      <c r="SRB33" s="62"/>
      <c r="SRC33" s="62"/>
      <c r="SRD33" s="62"/>
      <c r="SRE33" s="62"/>
      <c r="SRF33" s="62"/>
      <c r="SRG33" s="62"/>
      <c r="SRH33" s="62"/>
      <c r="SRI33" s="62"/>
      <c r="SRJ33" s="62"/>
      <c r="SRK33" s="62"/>
      <c r="SRL33" s="62"/>
      <c r="SRM33" s="62"/>
      <c r="SRN33" s="62"/>
      <c r="SRO33" s="62"/>
      <c r="SRP33" s="62"/>
      <c r="SRQ33" s="62"/>
      <c r="SRR33" s="62"/>
      <c r="SRS33" s="62"/>
      <c r="SRT33" s="62"/>
      <c r="SRU33" s="62"/>
      <c r="SRV33" s="62"/>
      <c r="SRW33" s="62"/>
      <c r="SRX33" s="62"/>
      <c r="SRY33" s="62"/>
      <c r="SRZ33" s="62"/>
      <c r="SSA33" s="62"/>
      <c r="SSB33" s="62"/>
      <c r="SSC33" s="62"/>
      <c r="SSD33" s="62"/>
      <c r="SSE33" s="62"/>
      <c r="SSF33" s="62"/>
      <c r="SSG33" s="62"/>
      <c r="SSH33" s="62"/>
      <c r="SSI33" s="62"/>
      <c r="SSJ33" s="62"/>
      <c r="SSK33" s="62"/>
      <c r="SSL33" s="62"/>
      <c r="SSM33" s="62"/>
      <c r="SSN33" s="62"/>
      <c r="SSO33" s="62"/>
      <c r="SSP33" s="62"/>
      <c r="SSQ33" s="62"/>
      <c r="SSR33" s="62"/>
      <c r="SSS33" s="62"/>
      <c r="SST33" s="62"/>
      <c r="SSU33" s="62"/>
      <c r="SSV33" s="62"/>
      <c r="SSW33" s="62"/>
      <c r="SSX33" s="62"/>
      <c r="SSY33" s="62"/>
      <c r="SSZ33" s="62"/>
      <c r="STA33" s="62"/>
      <c r="STB33" s="62"/>
      <c r="STC33" s="62"/>
      <c r="STD33" s="62"/>
      <c r="STE33" s="62"/>
      <c r="STF33" s="62"/>
      <c r="STG33" s="62"/>
      <c r="STH33" s="62"/>
      <c r="STI33" s="62"/>
      <c r="STJ33" s="62"/>
      <c r="STK33" s="62"/>
      <c r="STL33" s="62"/>
      <c r="STM33" s="62"/>
      <c r="STN33" s="62"/>
      <c r="STO33" s="62"/>
      <c r="STP33" s="62"/>
      <c r="STQ33" s="62"/>
      <c r="STR33" s="62"/>
      <c r="STS33" s="62"/>
      <c r="STT33" s="62"/>
      <c r="STU33" s="62"/>
      <c r="STV33" s="62"/>
      <c r="STW33" s="62"/>
      <c r="STX33" s="62"/>
      <c r="STY33" s="62"/>
      <c r="STZ33" s="62"/>
      <c r="SUA33" s="62"/>
      <c r="SUB33" s="62"/>
      <c r="SUC33" s="62"/>
      <c r="SUD33" s="62"/>
      <c r="SUE33" s="62"/>
      <c r="SUF33" s="62"/>
      <c r="SUG33" s="62"/>
      <c r="SUH33" s="62"/>
      <c r="SUI33" s="62"/>
      <c r="SUJ33" s="62"/>
      <c r="SUK33" s="62"/>
      <c r="SUL33" s="62"/>
      <c r="SUM33" s="62"/>
      <c r="SUN33" s="62"/>
      <c r="SUO33" s="62"/>
      <c r="SUP33" s="62"/>
      <c r="SUQ33" s="62"/>
      <c r="SUR33" s="62"/>
      <c r="SUS33" s="62"/>
      <c r="SUT33" s="62"/>
      <c r="SUU33" s="62"/>
      <c r="SUV33" s="62"/>
      <c r="SUW33" s="62"/>
      <c r="SUX33" s="62"/>
      <c r="SUY33" s="62"/>
      <c r="SUZ33" s="62"/>
      <c r="SVA33" s="62"/>
      <c r="SVB33" s="62"/>
      <c r="SVC33" s="62"/>
      <c r="SVD33" s="62"/>
      <c r="SVE33" s="62"/>
      <c r="SVF33" s="62"/>
      <c r="SVG33" s="62"/>
      <c r="SVH33" s="62"/>
      <c r="SVI33" s="62"/>
      <c r="SVJ33" s="62"/>
      <c r="SVK33" s="62"/>
      <c r="SVL33" s="62"/>
      <c r="SVM33" s="62"/>
      <c r="SVN33" s="62"/>
      <c r="SVO33" s="62"/>
      <c r="SVP33" s="62"/>
      <c r="SVQ33" s="62"/>
      <c r="SVR33" s="62"/>
      <c r="SVS33" s="62"/>
      <c r="SVT33" s="62"/>
      <c r="SVU33" s="62"/>
      <c r="SVV33" s="62"/>
      <c r="SVW33" s="62"/>
      <c r="SVX33" s="62"/>
      <c r="SVY33" s="62"/>
      <c r="SVZ33" s="62"/>
      <c r="SWA33" s="62"/>
      <c r="SWB33" s="62"/>
      <c r="SWC33" s="62"/>
      <c r="SWD33" s="62"/>
      <c r="SWE33" s="62"/>
      <c r="SWF33" s="62"/>
      <c r="SWG33" s="62"/>
      <c r="SWH33" s="62"/>
      <c r="SWI33" s="62"/>
      <c r="SWJ33" s="62"/>
      <c r="SWK33" s="62"/>
      <c r="SWL33" s="62"/>
      <c r="SWM33" s="62"/>
      <c r="SWN33" s="62"/>
      <c r="SWO33" s="62"/>
      <c r="SWP33" s="62"/>
      <c r="SWQ33" s="62"/>
      <c r="SWR33" s="62"/>
      <c r="SWS33" s="62"/>
      <c r="SWT33" s="62"/>
      <c r="SWU33" s="62"/>
      <c r="SWV33" s="62"/>
      <c r="SWW33" s="62"/>
      <c r="SWX33" s="62"/>
      <c r="SWY33" s="62"/>
      <c r="SWZ33" s="62"/>
      <c r="SXA33" s="62"/>
      <c r="SXB33" s="62"/>
      <c r="SXC33" s="62"/>
      <c r="SXD33" s="62"/>
      <c r="SXE33" s="62"/>
      <c r="SXF33" s="62"/>
      <c r="SXG33" s="62"/>
      <c r="SXH33" s="62"/>
      <c r="SXI33" s="62"/>
      <c r="SXJ33" s="62"/>
      <c r="SXK33" s="62"/>
      <c r="SXL33" s="62"/>
      <c r="SXM33" s="62"/>
      <c r="SXN33" s="62"/>
      <c r="SXO33" s="62"/>
      <c r="SXP33" s="62"/>
      <c r="SXQ33" s="62"/>
      <c r="SXR33" s="62"/>
      <c r="SXS33" s="62"/>
      <c r="SXT33" s="62"/>
      <c r="SXU33" s="62"/>
      <c r="SXV33" s="62"/>
      <c r="SXW33" s="62"/>
      <c r="SXX33" s="62"/>
      <c r="SXY33" s="62"/>
      <c r="SXZ33" s="62"/>
      <c r="SYA33" s="62"/>
      <c r="SYB33" s="62"/>
      <c r="SYC33" s="62"/>
      <c r="SYD33" s="62"/>
      <c r="SYE33" s="62"/>
      <c r="SYF33" s="62"/>
      <c r="SYG33" s="62"/>
      <c r="SYH33" s="62"/>
      <c r="SYI33" s="62"/>
      <c r="SYJ33" s="62"/>
      <c r="SYK33" s="62"/>
      <c r="SYL33" s="62"/>
      <c r="SYM33" s="62"/>
      <c r="SYN33" s="62"/>
      <c r="SYO33" s="62"/>
      <c r="SYP33" s="62"/>
      <c r="SYQ33" s="62"/>
      <c r="SYR33" s="62"/>
      <c r="SYS33" s="62"/>
      <c r="SYT33" s="62"/>
      <c r="SYU33" s="62"/>
      <c r="SYV33" s="62"/>
      <c r="SYW33" s="62"/>
      <c r="SYX33" s="62"/>
      <c r="SYY33" s="62"/>
      <c r="SYZ33" s="62"/>
      <c r="SZA33" s="62"/>
      <c r="SZB33" s="62"/>
      <c r="SZC33" s="62"/>
      <c r="SZD33" s="62"/>
      <c r="SZE33" s="62"/>
      <c r="SZF33" s="62"/>
      <c r="SZG33" s="62"/>
      <c r="SZH33" s="62"/>
      <c r="SZI33" s="62"/>
      <c r="SZJ33" s="62"/>
      <c r="SZK33" s="62"/>
      <c r="SZL33" s="62"/>
      <c r="SZM33" s="62"/>
      <c r="SZN33" s="62"/>
      <c r="SZO33" s="62"/>
      <c r="SZP33" s="62"/>
      <c r="SZQ33" s="62"/>
      <c r="SZR33" s="62"/>
      <c r="SZS33" s="62"/>
      <c r="SZT33" s="62"/>
      <c r="SZU33" s="62"/>
      <c r="SZV33" s="62"/>
      <c r="SZW33" s="62"/>
      <c r="SZX33" s="62"/>
      <c r="SZY33" s="62"/>
      <c r="SZZ33" s="62"/>
      <c r="TAA33" s="62"/>
      <c r="TAB33" s="62"/>
      <c r="TAC33" s="62"/>
      <c r="TAD33" s="62"/>
      <c r="TAE33" s="62"/>
      <c r="TAF33" s="62"/>
      <c r="TAG33" s="62"/>
      <c r="TAH33" s="62"/>
      <c r="TAI33" s="62"/>
      <c r="TAJ33" s="62"/>
      <c r="TAK33" s="62"/>
      <c r="TAL33" s="62"/>
      <c r="TAM33" s="62"/>
      <c r="TAN33" s="62"/>
      <c r="TAO33" s="62"/>
      <c r="TAP33" s="62"/>
      <c r="TAQ33" s="62"/>
      <c r="TAR33" s="62"/>
      <c r="TAS33" s="62"/>
      <c r="TAT33" s="62"/>
      <c r="TAU33" s="62"/>
      <c r="TAV33" s="62"/>
      <c r="TAW33" s="62"/>
      <c r="TAX33" s="62"/>
      <c r="TAY33" s="62"/>
      <c r="TAZ33" s="62"/>
      <c r="TBA33" s="62"/>
      <c r="TBB33" s="62"/>
      <c r="TBC33" s="62"/>
      <c r="TBD33" s="62"/>
      <c r="TBE33" s="62"/>
      <c r="TBF33" s="62"/>
      <c r="TBG33" s="62"/>
      <c r="TBH33" s="62"/>
      <c r="TBI33" s="62"/>
      <c r="TBJ33" s="62"/>
      <c r="TBK33" s="62"/>
      <c r="TBL33" s="62"/>
      <c r="TBM33" s="62"/>
      <c r="TBN33" s="62"/>
      <c r="TBO33" s="62"/>
      <c r="TBP33" s="62"/>
      <c r="TBQ33" s="62"/>
      <c r="TBR33" s="62"/>
      <c r="TBS33" s="62"/>
      <c r="TBT33" s="62"/>
      <c r="TBU33" s="62"/>
      <c r="TBV33" s="62"/>
      <c r="TBW33" s="62"/>
      <c r="TBX33" s="62"/>
      <c r="TBY33" s="62"/>
      <c r="TBZ33" s="62"/>
      <c r="TCA33" s="62"/>
      <c r="TCB33" s="62"/>
      <c r="TCC33" s="62"/>
      <c r="TCD33" s="62"/>
      <c r="TCE33" s="62"/>
      <c r="TCF33" s="62"/>
      <c r="TCG33" s="62"/>
      <c r="TCH33" s="62"/>
      <c r="TCI33" s="62"/>
      <c r="TCJ33" s="62"/>
      <c r="TCK33" s="62"/>
      <c r="TCL33" s="62"/>
      <c r="TCM33" s="62"/>
      <c r="TCN33" s="62"/>
      <c r="TCO33" s="62"/>
      <c r="TCP33" s="62"/>
      <c r="TCQ33" s="62"/>
      <c r="TCR33" s="62"/>
      <c r="TCS33" s="62"/>
      <c r="TCT33" s="62"/>
      <c r="TCU33" s="62"/>
      <c r="TCV33" s="62"/>
      <c r="TCW33" s="62"/>
      <c r="TCX33" s="62"/>
      <c r="TCY33" s="62"/>
      <c r="TCZ33" s="62"/>
      <c r="TDA33" s="62"/>
      <c r="TDB33" s="62"/>
      <c r="TDC33" s="62"/>
      <c r="TDD33" s="62"/>
      <c r="TDE33" s="62"/>
      <c r="TDF33" s="62"/>
      <c r="TDG33" s="62"/>
      <c r="TDH33" s="62"/>
      <c r="TDI33" s="62"/>
      <c r="TDJ33" s="62"/>
      <c r="TDK33" s="62"/>
      <c r="TDL33" s="62"/>
      <c r="TDM33" s="62"/>
      <c r="TDN33" s="62"/>
      <c r="TDO33" s="62"/>
      <c r="TDP33" s="62"/>
      <c r="TDQ33" s="62"/>
      <c r="TDR33" s="62"/>
      <c r="TDS33" s="62"/>
      <c r="TDT33" s="62"/>
      <c r="TDU33" s="62"/>
      <c r="TDV33" s="62"/>
      <c r="TDW33" s="62"/>
      <c r="TDX33" s="62"/>
      <c r="TDY33" s="62"/>
      <c r="TDZ33" s="62"/>
      <c r="TEA33" s="62"/>
      <c r="TEB33" s="62"/>
      <c r="TEC33" s="62"/>
      <c r="TED33" s="62"/>
      <c r="TEE33" s="62"/>
      <c r="TEF33" s="62"/>
      <c r="TEG33" s="62"/>
      <c r="TEH33" s="62"/>
      <c r="TEI33" s="62"/>
      <c r="TEJ33" s="62"/>
      <c r="TEK33" s="62"/>
      <c r="TEL33" s="62"/>
      <c r="TEM33" s="62"/>
      <c r="TEN33" s="62"/>
      <c r="TEO33" s="62"/>
      <c r="TEP33" s="62"/>
      <c r="TEQ33" s="62"/>
      <c r="TER33" s="62"/>
      <c r="TES33" s="62"/>
      <c r="TET33" s="62"/>
      <c r="TEU33" s="62"/>
      <c r="TEV33" s="62"/>
      <c r="TEW33" s="62"/>
      <c r="TEX33" s="62"/>
      <c r="TEY33" s="62"/>
      <c r="TEZ33" s="62"/>
      <c r="TFA33" s="62"/>
      <c r="TFB33" s="62"/>
      <c r="TFC33" s="62"/>
      <c r="TFD33" s="62"/>
      <c r="TFE33" s="62"/>
      <c r="TFF33" s="62"/>
      <c r="TFG33" s="62"/>
      <c r="TFH33" s="62"/>
      <c r="TFI33" s="62"/>
      <c r="TFJ33" s="62"/>
      <c r="TFK33" s="62"/>
      <c r="TFL33" s="62"/>
      <c r="TFM33" s="62"/>
      <c r="TFN33" s="62"/>
      <c r="TFO33" s="62"/>
      <c r="TFP33" s="62"/>
      <c r="TFQ33" s="62"/>
      <c r="TFR33" s="62"/>
      <c r="TFS33" s="62"/>
      <c r="TFT33" s="62"/>
      <c r="TFU33" s="62"/>
      <c r="TFV33" s="62"/>
      <c r="TFW33" s="62"/>
      <c r="TFX33" s="62"/>
      <c r="TFY33" s="62"/>
      <c r="TFZ33" s="62"/>
      <c r="TGA33" s="62"/>
      <c r="TGB33" s="62"/>
      <c r="TGC33" s="62"/>
      <c r="TGD33" s="62"/>
      <c r="TGE33" s="62"/>
      <c r="TGF33" s="62"/>
      <c r="TGG33" s="62"/>
      <c r="TGH33" s="62"/>
      <c r="TGI33" s="62"/>
      <c r="TGJ33" s="62"/>
      <c r="TGK33" s="62"/>
      <c r="TGL33" s="62"/>
      <c r="TGM33" s="62"/>
      <c r="TGN33" s="62"/>
      <c r="TGO33" s="62"/>
      <c r="TGP33" s="62"/>
      <c r="TGQ33" s="62"/>
      <c r="TGR33" s="62"/>
      <c r="TGS33" s="62"/>
      <c r="TGT33" s="62"/>
      <c r="TGU33" s="62"/>
      <c r="TGV33" s="62"/>
      <c r="TGW33" s="62"/>
      <c r="TGX33" s="62"/>
      <c r="TGY33" s="62"/>
      <c r="TGZ33" s="62"/>
      <c r="THA33" s="62"/>
      <c r="THB33" s="62"/>
      <c r="THC33" s="62"/>
      <c r="THD33" s="62"/>
      <c r="THE33" s="62"/>
      <c r="THF33" s="62"/>
      <c r="THG33" s="62"/>
      <c r="THH33" s="62"/>
      <c r="THI33" s="62"/>
      <c r="THJ33" s="62"/>
      <c r="THK33" s="62"/>
      <c r="THL33" s="62"/>
      <c r="THM33" s="62"/>
      <c r="THN33" s="62"/>
      <c r="THO33" s="62"/>
      <c r="THP33" s="62"/>
      <c r="THQ33" s="62"/>
      <c r="THR33" s="62"/>
      <c r="THS33" s="62"/>
      <c r="THT33" s="62"/>
      <c r="THU33" s="62"/>
      <c r="THV33" s="62"/>
      <c r="THW33" s="62"/>
      <c r="THX33" s="62"/>
      <c r="THY33" s="62"/>
      <c r="THZ33" s="62"/>
      <c r="TIA33" s="62"/>
      <c r="TIB33" s="62"/>
      <c r="TIC33" s="62"/>
      <c r="TID33" s="62"/>
      <c r="TIE33" s="62"/>
      <c r="TIF33" s="62"/>
      <c r="TIG33" s="62"/>
      <c r="TIH33" s="62"/>
      <c r="TII33" s="62"/>
      <c r="TIJ33" s="62"/>
      <c r="TIK33" s="62"/>
      <c r="TIL33" s="62"/>
      <c r="TIM33" s="62"/>
      <c r="TIN33" s="62"/>
      <c r="TIO33" s="62"/>
      <c r="TIP33" s="62"/>
      <c r="TIQ33" s="62"/>
      <c r="TIR33" s="62"/>
      <c r="TIS33" s="62"/>
      <c r="TIT33" s="62"/>
      <c r="TIU33" s="62"/>
      <c r="TIV33" s="62"/>
      <c r="TIW33" s="62"/>
      <c r="TIX33" s="62"/>
      <c r="TIY33" s="62"/>
      <c r="TIZ33" s="62"/>
      <c r="TJA33" s="62"/>
      <c r="TJB33" s="62"/>
      <c r="TJC33" s="62"/>
      <c r="TJD33" s="62"/>
      <c r="TJE33" s="62"/>
      <c r="TJF33" s="62"/>
      <c r="TJG33" s="62"/>
      <c r="TJH33" s="62"/>
      <c r="TJI33" s="62"/>
      <c r="TJJ33" s="62"/>
      <c r="TJK33" s="62"/>
      <c r="TJL33" s="62"/>
      <c r="TJM33" s="62"/>
      <c r="TJN33" s="62"/>
      <c r="TJO33" s="62"/>
      <c r="TJP33" s="62"/>
      <c r="TJQ33" s="62"/>
      <c r="TJR33" s="62"/>
      <c r="TJS33" s="62"/>
      <c r="TJT33" s="62"/>
      <c r="TJU33" s="62"/>
      <c r="TJV33" s="62"/>
      <c r="TJW33" s="62"/>
      <c r="TJX33" s="62"/>
      <c r="TJY33" s="62"/>
      <c r="TJZ33" s="62"/>
      <c r="TKA33" s="62"/>
      <c r="TKB33" s="62"/>
      <c r="TKC33" s="62"/>
      <c r="TKD33" s="62"/>
      <c r="TKE33" s="62"/>
      <c r="TKF33" s="62"/>
      <c r="TKG33" s="62"/>
      <c r="TKH33" s="62"/>
      <c r="TKI33" s="62"/>
      <c r="TKJ33" s="62"/>
      <c r="TKK33" s="62"/>
      <c r="TKL33" s="62"/>
      <c r="TKM33" s="62"/>
      <c r="TKN33" s="62"/>
      <c r="TKO33" s="62"/>
      <c r="TKP33" s="62"/>
      <c r="TKQ33" s="62"/>
      <c r="TKR33" s="62"/>
      <c r="TKS33" s="62"/>
      <c r="TKT33" s="62"/>
      <c r="TKU33" s="62"/>
      <c r="TKV33" s="62"/>
      <c r="TKW33" s="62"/>
      <c r="TKX33" s="62"/>
      <c r="TKY33" s="62"/>
      <c r="TKZ33" s="62"/>
      <c r="TLA33" s="62"/>
      <c r="TLB33" s="62"/>
      <c r="TLC33" s="62"/>
      <c r="TLD33" s="62"/>
      <c r="TLE33" s="62"/>
      <c r="TLF33" s="62"/>
      <c r="TLG33" s="62"/>
      <c r="TLH33" s="62"/>
      <c r="TLI33" s="62"/>
      <c r="TLJ33" s="62"/>
      <c r="TLK33" s="62"/>
      <c r="TLL33" s="62"/>
      <c r="TLM33" s="62"/>
      <c r="TLN33" s="62"/>
      <c r="TLO33" s="62"/>
      <c r="TLP33" s="62"/>
      <c r="TLQ33" s="62"/>
      <c r="TLR33" s="62"/>
      <c r="TLS33" s="62"/>
      <c r="TLT33" s="62"/>
      <c r="TLU33" s="62"/>
      <c r="TLV33" s="62"/>
      <c r="TLW33" s="62"/>
      <c r="TLX33" s="62"/>
      <c r="TLY33" s="62"/>
      <c r="TLZ33" s="62"/>
      <c r="TMA33" s="62"/>
      <c r="TMB33" s="62"/>
      <c r="TMC33" s="62"/>
      <c r="TMD33" s="62"/>
      <c r="TME33" s="62"/>
      <c r="TMF33" s="62"/>
      <c r="TMG33" s="62"/>
      <c r="TMH33" s="62"/>
      <c r="TMI33" s="62"/>
      <c r="TMJ33" s="62"/>
      <c r="TMK33" s="62"/>
      <c r="TML33" s="62"/>
      <c r="TMM33" s="62"/>
      <c r="TMN33" s="62"/>
      <c r="TMO33" s="62"/>
      <c r="TMP33" s="62"/>
      <c r="TMQ33" s="62"/>
      <c r="TMR33" s="62"/>
      <c r="TMS33" s="62"/>
      <c r="TMT33" s="62"/>
      <c r="TMU33" s="62"/>
      <c r="TMV33" s="62"/>
      <c r="TMW33" s="62"/>
      <c r="TMX33" s="62"/>
      <c r="TMY33" s="62"/>
      <c r="TMZ33" s="62"/>
      <c r="TNA33" s="62"/>
      <c r="TNB33" s="62"/>
      <c r="TNC33" s="62"/>
      <c r="TND33" s="62"/>
      <c r="TNE33" s="62"/>
      <c r="TNF33" s="62"/>
      <c r="TNG33" s="62"/>
      <c r="TNH33" s="62"/>
      <c r="TNI33" s="62"/>
      <c r="TNJ33" s="62"/>
      <c r="TNK33" s="62"/>
      <c r="TNL33" s="62"/>
      <c r="TNM33" s="62"/>
      <c r="TNN33" s="62"/>
      <c r="TNO33" s="62"/>
      <c r="TNP33" s="62"/>
      <c r="TNQ33" s="62"/>
      <c r="TNR33" s="62"/>
      <c r="TNS33" s="62"/>
      <c r="TNT33" s="62"/>
      <c r="TNU33" s="62"/>
      <c r="TNV33" s="62"/>
      <c r="TNW33" s="62"/>
      <c r="TNX33" s="62"/>
      <c r="TNY33" s="62"/>
      <c r="TNZ33" s="62"/>
      <c r="TOA33" s="62"/>
      <c r="TOB33" s="62"/>
      <c r="TOC33" s="62"/>
      <c r="TOD33" s="62"/>
      <c r="TOE33" s="62"/>
      <c r="TOF33" s="62"/>
      <c r="TOG33" s="62"/>
      <c r="TOH33" s="62"/>
      <c r="TOI33" s="62"/>
      <c r="TOJ33" s="62"/>
      <c r="TOK33" s="62"/>
      <c r="TOL33" s="62"/>
      <c r="TOM33" s="62"/>
      <c r="TON33" s="62"/>
      <c r="TOO33" s="62"/>
      <c r="TOP33" s="62"/>
      <c r="TOQ33" s="62"/>
      <c r="TOR33" s="62"/>
      <c r="TOS33" s="62"/>
      <c r="TOT33" s="62"/>
      <c r="TOU33" s="62"/>
      <c r="TOV33" s="62"/>
      <c r="TOW33" s="62"/>
      <c r="TOX33" s="62"/>
      <c r="TOY33" s="62"/>
      <c r="TOZ33" s="62"/>
      <c r="TPA33" s="62"/>
      <c r="TPB33" s="62"/>
      <c r="TPC33" s="62"/>
      <c r="TPD33" s="62"/>
      <c r="TPE33" s="62"/>
      <c r="TPF33" s="62"/>
      <c r="TPG33" s="62"/>
      <c r="TPH33" s="62"/>
      <c r="TPI33" s="62"/>
      <c r="TPJ33" s="62"/>
      <c r="TPK33" s="62"/>
      <c r="TPL33" s="62"/>
      <c r="TPM33" s="62"/>
      <c r="TPN33" s="62"/>
      <c r="TPO33" s="62"/>
      <c r="TPP33" s="62"/>
      <c r="TPQ33" s="62"/>
      <c r="TPR33" s="62"/>
      <c r="TPS33" s="62"/>
      <c r="TPT33" s="62"/>
      <c r="TPU33" s="62"/>
      <c r="TPV33" s="62"/>
      <c r="TPW33" s="62"/>
      <c r="TPX33" s="62"/>
      <c r="TPY33" s="62"/>
      <c r="TPZ33" s="62"/>
      <c r="TQA33" s="62"/>
      <c r="TQB33" s="62"/>
      <c r="TQC33" s="62"/>
      <c r="TQD33" s="62"/>
      <c r="TQE33" s="62"/>
      <c r="TQF33" s="62"/>
      <c r="TQG33" s="62"/>
      <c r="TQH33" s="62"/>
      <c r="TQI33" s="62"/>
      <c r="TQJ33" s="62"/>
      <c r="TQK33" s="62"/>
      <c r="TQL33" s="62"/>
      <c r="TQM33" s="62"/>
      <c r="TQN33" s="62"/>
      <c r="TQO33" s="62"/>
      <c r="TQP33" s="62"/>
      <c r="TQQ33" s="62"/>
      <c r="TQR33" s="62"/>
      <c r="TQS33" s="62"/>
      <c r="TQT33" s="62"/>
      <c r="TQU33" s="62"/>
      <c r="TQV33" s="62"/>
      <c r="TQW33" s="62"/>
      <c r="TQX33" s="62"/>
      <c r="TQY33" s="62"/>
      <c r="TQZ33" s="62"/>
      <c r="TRA33" s="62"/>
      <c r="TRB33" s="62"/>
      <c r="TRC33" s="62"/>
      <c r="TRD33" s="62"/>
      <c r="TRE33" s="62"/>
      <c r="TRF33" s="62"/>
      <c r="TRG33" s="62"/>
      <c r="TRH33" s="62"/>
      <c r="TRI33" s="62"/>
      <c r="TRJ33" s="62"/>
      <c r="TRK33" s="62"/>
      <c r="TRL33" s="62"/>
      <c r="TRM33" s="62"/>
      <c r="TRN33" s="62"/>
      <c r="TRO33" s="62"/>
      <c r="TRP33" s="62"/>
      <c r="TRQ33" s="62"/>
      <c r="TRR33" s="62"/>
      <c r="TRS33" s="62"/>
      <c r="TRT33" s="62"/>
      <c r="TRU33" s="62"/>
      <c r="TRV33" s="62"/>
      <c r="TRW33" s="62"/>
      <c r="TRX33" s="62"/>
      <c r="TRY33" s="62"/>
      <c r="TRZ33" s="62"/>
      <c r="TSA33" s="62"/>
      <c r="TSB33" s="62"/>
      <c r="TSC33" s="62"/>
      <c r="TSD33" s="62"/>
      <c r="TSE33" s="62"/>
      <c r="TSF33" s="62"/>
      <c r="TSG33" s="62"/>
      <c r="TSH33" s="62"/>
      <c r="TSI33" s="62"/>
      <c r="TSJ33" s="62"/>
      <c r="TSK33" s="62"/>
      <c r="TSL33" s="62"/>
      <c r="TSM33" s="62"/>
      <c r="TSN33" s="62"/>
      <c r="TSO33" s="62"/>
      <c r="TSP33" s="62"/>
      <c r="TSQ33" s="62"/>
      <c r="TSR33" s="62"/>
      <c r="TSS33" s="62"/>
      <c r="TST33" s="62"/>
      <c r="TSU33" s="62"/>
      <c r="TSV33" s="62"/>
      <c r="TSW33" s="62"/>
      <c r="TSX33" s="62"/>
      <c r="TSY33" s="62"/>
      <c r="TSZ33" s="62"/>
      <c r="TTA33" s="62"/>
      <c r="TTB33" s="62"/>
      <c r="TTC33" s="62"/>
      <c r="TTD33" s="62"/>
      <c r="TTE33" s="62"/>
      <c r="TTF33" s="62"/>
      <c r="TTG33" s="62"/>
      <c r="TTH33" s="62"/>
      <c r="TTI33" s="62"/>
      <c r="TTJ33" s="62"/>
      <c r="TTK33" s="62"/>
      <c r="TTL33" s="62"/>
      <c r="TTM33" s="62"/>
      <c r="TTN33" s="62"/>
      <c r="TTO33" s="62"/>
      <c r="TTP33" s="62"/>
      <c r="TTQ33" s="62"/>
      <c r="TTR33" s="62"/>
      <c r="TTS33" s="62"/>
      <c r="TTT33" s="62"/>
      <c r="TTU33" s="62"/>
      <c r="TTV33" s="62"/>
      <c r="TTW33" s="62"/>
      <c r="TTX33" s="62"/>
      <c r="TTY33" s="62"/>
      <c r="TTZ33" s="62"/>
      <c r="TUA33" s="62"/>
      <c r="TUB33" s="62"/>
      <c r="TUC33" s="62"/>
      <c r="TUD33" s="62"/>
      <c r="TUE33" s="62"/>
      <c r="TUF33" s="62"/>
      <c r="TUG33" s="62"/>
      <c r="TUH33" s="62"/>
      <c r="TUI33" s="62"/>
      <c r="TUJ33" s="62"/>
      <c r="TUK33" s="62"/>
      <c r="TUL33" s="62"/>
      <c r="TUM33" s="62"/>
      <c r="TUN33" s="62"/>
      <c r="TUO33" s="62"/>
      <c r="TUP33" s="62"/>
      <c r="TUQ33" s="62"/>
      <c r="TUR33" s="62"/>
      <c r="TUS33" s="62"/>
      <c r="TUT33" s="62"/>
      <c r="TUU33" s="62"/>
      <c r="TUV33" s="62"/>
      <c r="TUW33" s="62"/>
      <c r="TUX33" s="62"/>
      <c r="TUY33" s="62"/>
      <c r="TUZ33" s="62"/>
      <c r="TVA33" s="62"/>
      <c r="TVB33" s="62"/>
      <c r="TVC33" s="62"/>
      <c r="TVD33" s="62"/>
      <c r="TVE33" s="62"/>
      <c r="TVF33" s="62"/>
      <c r="TVG33" s="62"/>
      <c r="TVH33" s="62"/>
      <c r="TVI33" s="62"/>
      <c r="TVJ33" s="62"/>
      <c r="TVK33" s="62"/>
      <c r="TVL33" s="62"/>
      <c r="TVM33" s="62"/>
      <c r="TVN33" s="62"/>
      <c r="TVO33" s="62"/>
      <c r="TVP33" s="62"/>
      <c r="TVQ33" s="62"/>
      <c r="TVR33" s="62"/>
      <c r="TVS33" s="62"/>
      <c r="TVT33" s="62"/>
      <c r="TVU33" s="62"/>
      <c r="TVV33" s="62"/>
      <c r="TVW33" s="62"/>
      <c r="TVX33" s="62"/>
      <c r="TVY33" s="62"/>
      <c r="TVZ33" s="62"/>
      <c r="TWA33" s="62"/>
      <c r="TWB33" s="62"/>
      <c r="TWC33" s="62"/>
      <c r="TWD33" s="62"/>
      <c r="TWE33" s="62"/>
      <c r="TWF33" s="62"/>
      <c r="TWG33" s="62"/>
      <c r="TWH33" s="62"/>
      <c r="TWI33" s="62"/>
      <c r="TWJ33" s="62"/>
      <c r="TWK33" s="62"/>
      <c r="TWL33" s="62"/>
      <c r="TWM33" s="62"/>
      <c r="TWN33" s="62"/>
      <c r="TWO33" s="62"/>
      <c r="TWP33" s="62"/>
      <c r="TWQ33" s="62"/>
      <c r="TWR33" s="62"/>
      <c r="TWS33" s="62"/>
      <c r="TWT33" s="62"/>
      <c r="TWU33" s="62"/>
      <c r="TWV33" s="62"/>
      <c r="TWW33" s="62"/>
      <c r="TWX33" s="62"/>
      <c r="TWY33" s="62"/>
      <c r="TWZ33" s="62"/>
      <c r="TXA33" s="62"/>
      <c r="TXB33" s="62"/>
      <c r="TXC33" s="62"/>
      <c r="TXD33" s="62"/>
      <c r="TXE33" s="62"/>
      <c r="TXF33" s="62"/>
      <c r="TXG33" s="62"/>
      <c r="TXH33" s="62"/>
      <c r="TXI33" s="62"/>
      <c r="TXJ33" s="62"/>
      <c r="TXK33" s="62"/>
      <c r="TXL33" s="62"/>
      <c r="TXM33" s="62"/>
      <c r="TXN33" s="62"/>
      <c r="TXO33" s="62"/>
      <c r="TXP33" s="62"/>
      <c r="TXQ33" s="62"/>
      <c r="TXR33" s="62"/>
      <c r="TXS33" s="62"/>
      <c r="TXT33" s="62"/>
      <c r="TXU33" s="62"/>
      <c r="TXV33" s="62"/>
      <c r="TXW33" s="62"/>
      <c r="TXX33" s="62"/>
      <c r="TXY33" s="62"/>
      <c r="TXZ33" s="62"/>
      <c r="TYA33" s="62"/>
      <c r="TYB33" s="62"/>
      <c r="TYC33" s="62"/>
      <c r="TYD33" s="62"/>
      <c r="TYE33" s="62"/>
      <c r="TYF33" s="62"/>
      <c r="TYG33" s="62"/>
      <c r="TYH33" s="62"/>
      <c r="TYI33" s="62"/>
      <c r="TYJ33" s="62"/>
      <c r="TYK33" s="62"/>
      <c r="TYL33" s="62"/>
      <c r="TYM33" s="62"/>
      <c r="TYN33" s="62"/>
      <c r="TYO33" s="62"/>
      <c r="TYP33" s="62"/>
      <c r="TYQ33" s="62"/>
      <c r="TYR33" s="62"/>
      <c r="TYS33" s="62"/>
      <c r="TYT33" s="62"/>
      <c r="TYU33" s="62"/>
      <c r="TYV33" s="62"/>
      <c r="TYW33" s="62"/>
      <c r="TYX33" s="62"/>
      <c r="TYY33" s="62"/>
      <c r="TYZ33" s="62"/>
      <c r="TZA33" s="62"/>
      <c r="TZB33" s="62"/>
      <c r="TZC33" s="62"/>
      <c r="TZD33" s="62"/>
      <c r="TZE33" s="62"/>
      <c r="TZF33" s="62"/>
      <c r="TZG33" s="62"/>
      <c r="TZH33" s="62"/>
      <c r="TZI33" s="62"/>
      <c r="TZJ33" s="62"/>
      <c r="TZK33" s="62"/>
      <c r="TZL33" s="62"/>
      <c r="TZM33" s="62"/>
      <c r="TZN33" s="62"/>
      <c r="TZO33" s="62"/>
      <c r="TZP33" s="62"/>
      <c r="TZQ33" s="62"/>
      <c r="TZR33" s="62"/>
      <c r="TZS33" s="62"/>
      <c r="TZT33" s="62"/>
      <c r="TZU33" s="62"/>
      <c r="TZV33" s="62"/>
      <c r="TZW33" s="62"/>
      <c r="TZX33" s="62"/>
      <c r="TZY33" s="62"/>
      <c r="TZZ33" s="62"/>
      <c r="UAA33" s="62"/>
      <c r="UAB33" s="62"/>
      <c r="UAC33" s="62"/>
      <c r="UAD33" s="62"/>
      <c r="UAE33" s="62"/>
      <c r="UAF33" s="62"/>
      <c r="UAG33" s="62"/>
      <c r="UAH33" s="62"/>
      <c r="UAI33" s="62"/>
      <c r="UAJ33" s="62"/>
      <c r="UAK33" s="62"/>
      <c r="UAL33" s="62"/>
      <c r="UAM33" s="62"/>
      <c r="UAN33" s="62"/>
      <c r="UAO33" s="62"/>
      <c r="UAP33" s="62"/>
      <c r="UAQ33" s="62"/>
      <c r="UAR33" s="62"/>
      <c r="UAS33" s="62"/>
      <c r="UAT33" s="62"/>
      <c r="UAU33" s="62"/>
      <c r="UAV33" s="62"/>
      <c r="UAW33" s="62"/>
      <c r="UAX33" s="62"/>
      <c r="UAY33" s="62"/>
      <c r="UAZ33" s="62"/>
      <c r="UBA33" s="62"/>
      <c r="UBB33" s="62"/>
      <c r="UBC33" s="62"/>
      <c r="UBD33" s="62"/>
      <c r="UBE33" s="62"/>
      <c r="UBF33" s="62"/>
      <c r="UBG33" s="62"/>
      <c r="UBH33" s="62"/>
      <c r="UBI33" s="62"/>
      <c r="UBJ33" s="62"/>
      <c r="UBK33" s="62"/>
      <c r="UBL33" s="62"/>
      <c r="UBM33" s="62"/>
      <c r="UBN33" s="62"/>
      <c r="UBO33" s="62"/>
      <c r="UBP33" s="62"/>
      <c r="UBQ33" s="62"/>
      <c r="UBR33" s="62"/>
      <c r="UBS33" s="62"/>
      <c r="UBT33" s="62"/>
      <c r="UBU33" s="62"/>
      <c r="UBV33" s="62"/>
      <c r="UBW33" s="62"/>
      <c r="UBX33" s="62"/>
      <c r="UBY33" s="62"/>
      <c r="UBZ33" s="62"/>
      <c r="UCA33" s="62"/>
      <c r="UCB33" s="62"/>
      <c r="UCC33" s="62"/>
      <c r="UCD33" s="62"/>
      <c r="UCE33" s="62"/>
      <c r="UCF33" s="62"/>
      <c r="UCG33" s="62"/>
      <c r="UCH33" s="62"/>
      <c r="UCI33" s="62"/>
      <c r="UCJ33" s="62"/>
      <c r="UCK33" s="62"/>
      <c r="UCL33" s="62"/>
      <c r="UCM33" s="62"/>
      <c r="UCN33" s="62"/>
      <c r="UCO33" s="62"/>
      <c r="UCP33" s="62"/>
      <c r="UCQ33" s="62"/>
      <c r="UCR33" s="62"/>
      <c r="UCS33" s="62"/>
      <c r="UCT33" s="62"/>
      <c r="UCU33" s="62"/>
      <c r="UCV33" s="62"/>
      <c r="UCW33" s="62"/>
      <c r="UCX33" s="62"/>
      <c r="UCY33" s="62"/>
      <c r="UCZ33" s="62"/>
      <c r="UDA33" s="62"/>
      <c r="UDB33" s="62"/>
      <c r="UDC33" s="62"/>
      <c r="UDD33" s="62"/>
      <c r="UDE33" s="62"/>
      <c r="UDF33" s="62"/>
      <c r="UDG33" s="62"/>
      <c r="UDH33" s="62"/>
      <c r="UDI33" s="62"/>
      <c r="UDJ33" s="62"/>
      <c r="UDK33" s="62"/>
      <c r="UDL33" s="62"/>
      <c r="UDM33" s="62"/>
      <c r="UDN33" s="62"/>
      <c r="UDO33" s="62"/>
      <c r="UDP33" s="62"/>
      <c r="UDQ33" s="62"/>
      <c r="UDR33" s="62"/>
      <c r="UDS33" s="62"/>
      <c r="UDT33" s="62"/>
      <c r="UDU33" s="62"/>
      <c r="UDV33" s="62"/>
      <c r="UDW33" s="62"/>
      <c r="UDX33" s="62"/>
      <c r="UDY33" s="62"/>
      <c r="UDZ33" s="62"/>
      <c r="UEA33" s="62"/>
      <c r="UEB33" s="62"/>
      <c r="UEC33" s="62"/>
      <c r="UED33" s="62"/>
      <c r="UEE33" s="62"/>
      <c r="UEF33" s="62"/>
      <c r="UEG33" s="62"/>
      <c r="UEH33" s="62"/>
      <c r="UEI33" s="62"/>
      <c r="UEJ33" s="62"/>
      <c r="UEK33" s="62"/>
      <c r="UEL33" s="62"/>
      <c r="UEM33" s="62"/>
      <c r="UEN33" s="62"/>
      <c r="UEO33" s="62"/>
      <c r="UEP33" s="62"/>
      <c r="UEQ33" s="62"/>
      <c r="UER33" s="62"/>
      <c r="UES33" s="62"/>
      <c r="UET33" s="62"/>
      <c r="UEU33" s="62"/>
      <c r="UEV33" s="62"/>
      <c r="UEW33" s="62"/>
      <c r="UEX33" s="62"/>
      <c r="UEY33" s="62"/>
      <c r="UEZ33" s="62"/>
      <c r="UFA33" s="62"/>
      <c r="UFB33" s="62"/>
      <c r="UFC33" s="62"/>
      <c r="UFD33" s="62"/>
      <c r="UFE33" s="62"/>
      <c r="UFF33" s="62"/>
      <c r="UFG33" s="62"/>
      <c r="UFH33" s="62"/>
      <c r="UFI33" s="62"/>
      <c r="UFJ33" s="62"/>
      <c r="UFK33" s="62"/>
      <c r="UFL33" s="62"/>
      <c r="UFM33" s="62"/>
      <c r="UFN33" s="62"/>
      <c r="UFO33" s="62"/>
      <c r="UFP33" s="62"/>
      <c r="UFQ33" s="62"/>
      <c r="UFR33" s="62"/>
      <c r="UFS33" s="62"/>
      <c r="UFT33" s="62"/>
      <c r="UFU33" s="62"/>
      <c r="UFV33" s="62"/>
      <c r="UFW33" s="62"/>
      <c r="UFX33" s="62"/>
      <c r="UFY33" s="62"/>
      <c r="UFZ33" s="62"/>
      <c r="UGA33" s="62"/>
      <c r="UGB33" s="62"/>
      <c r="UGC33" s="62"/>
      <c r="UGD33" s="62"/>
      <c r="UGE33" s="62"/>
      <c r="UGF33" s="62"/>
      <c r="UGG33" s="62"/>
      <c r="UGH33" s="62"/>
      <c r="UGI33" s="62"/>
      <c r="UGJ33" s="62"/>
      <c r="UGK33" s="62"/>
      <c r="UGL33" s="62"/>
      <c r="UGM33" s="62"/>
      <c r="UGN33" s="62"/>
      <c r="UGO33" s="62"/>
      <c r="UGP33" s="62"/>
      <c r="UGQ33" s="62"/>
      <c r="UGR33" s="62"/>
      <c r="UGS33" s="62"/>
      <c r="UGT33" s="62"/>
      <c r="UGU33" s="62"/>
      <c r="UGV33" s="62"/>
      <c r="UGW33" s="62"/>
      <c r="UGX33" s="62"/>
      <c r="UGY33" s="62"/>
      <c r="UGZ33" s="62"/>
      <c r="UHA33" s="62"/>
      <c r="UHB33" s="62"/>
      <c r="UHC33" s="62"/>
      <c r="UHD33" s="62"/>
      <c r="UHE33" s="62"/>
      <c r="UHF33" s="62"/>
      <c r="UHG33" s="62"/>
      <c r="UHH33" s="62"/>
      <c r="UHI33" s="62"/>
      <c r="UHJ33" s="62"/>
      <c r="UHK33" s="62"/>
      <c r="UHL33" s="62"/>
      <c r="UHM33" s="62"/>
      <c r="UHN33" s="62"/>
      <c r="UHO33" s="62"/>
      <c r="UHP33" s="62"/>
      <c r="UHQ33" s="62"/>
      <c r="UHR33" s="62"/>
      <c r="UHS33" s="62"/>
      <c r="UHT33" s="62"/>
      <c r="UHU33" s="62"/>
      <c r="UHV33" s="62"/>
      <c r="UHW33" s="62"/>
      <c r="UHX33" s="62"/>
      <c r="UHY33" s="62"/>
      <c r="UHZ33" s="62"/>
      <c r="UIA33" s="62"/>
      <c r="UIB33" s="62"/>
      <c r="UIC33" s="62"/>
      <c r="UID33" s="62"/>
      <c r="UIE33" s="62"/>
      <c r="UIF33" s="62"/>
      <c r="UIG33" s="62"/>
      <c r="UIH33" s="62"/>
      <c r="UII33" s="62"/>
      <c r="UIJ33" s="62"/>
      <c r="UIK33" s="62"/>
      <c r="UIL33" s="62"/>
      <c r="UIM33" s="62"/>
      <c r="UIN33" s="62"/>
      <c r="UIO33" s="62"/>
      <c r="UIP33" s="62"/>
      <c r="UIQ33" s="62"/>
      <c r="UIR33" s="62"/>
      <c r="UIS33" s="62"/>
      <c r="UIT33" s="62"/>
      <c r="UIU33" s="62"/>
      <c r="UIV33" s="62"/>
      <c r="UIW33" s="62"/>
      <c r="UIX33" s="62"/>
      <c r="UIY33" s="62"/>
      <c r="UIZ33" s="62"/>
      <c r="UJA33" s="62"/>
      <c r="UJB33" s="62"/>
      <c r="UJC33" s="62"/>
      <c r="UJD33" s="62"/>
      <c r="UJE33" s="62"/>
      <c r="UJF33" s="62"/>
      <c r="UJG33" s="62"/>
      <c r="UJH33" s="62"/>
      <c r="UJI33" s="62"/>
      <c r="UJJ33" s="62"/>
      <c r="UJK33" s="62"/>
      <c r="UJL33" s="62"/>
      <c r="UJM33" s="62"/>
      <c r="UJN33" s="62"/>
      <c r="UJO33" s="62"/>
      <c r="UJP33" s="62"/>
      <c r="UJQ33" s="62"/>
      <c r="UJR33" s="62"/>
      <c r="UJS33" s="62"/>
      <c r="UJT33" s="62"/>
      <c r="UJU33" s="62"/>
      <c r="UJV33" s="62"/>
      <c r="UJW33" s="62"/>
      <c r="UJX33" s="62"/>
      <c r="UJY33" s="62"/>
      <c r="UJZ33" s="62"/>
      <c r="UKA33" s="62"/>
      <c r="UKB33" s="62"/>
      <c r="UKC33" s="62"/>
      <c r="UKD33" s="62"/>
      <c r="UKE33" s="62"/>
      <c r="UKF33" s="62"/>
      <c r="UKG33" s="62"/>
      <c r="UKH33" s="62"/>
      <c r="UKI33" s="62"/>
      <c r="UKJ33" s="62"/>
      <c r="UKK33" s="62"/>
      <c r="UKL33" s="62"/>
      <c r="UKM33" s="62"/>
      <c r="UKN33" s="62"/>
      <c r="UKO33" s="62"/>
      <c r="UKP33" s="62"/>
      <c r="UKQ33" s="62"/>
      <c r="UKR33" s="62"/>
      <c r="UKS33" s="62"/>
      <c r="UKT33" s="62"/>
      <c r="UKU33" s="62"/>
      <c r="UKV33" s="62"/>
      <c r="UKW33" s="62"/>
      <c r="UKX33" s="62"/>
      <c r="UKY33" s="62"/>
      <c r="UKZ33" s="62"/>
      <c r="ULA33" s="62"/>
      <c r="ULB33" s="62"/>
      <c r="ULC33" s="62"/>
      <c r="ULD33" s="62"/>
      <c r="ULE33" s="62"/>
      <c r="ULF33" s="62"/>
      <c r="ULG33" s="62"/>
      <c r="ULH33" s="62"/>
      <c r="ULI33" s="62"/>
      <c r="ULJ33" s="62"/>
      <c r="ULK33" s="62"/>
      <c r="ULL33" s="62"/>
      <c r="ULM33" s="62"/>
      <c r="ULN33" s="62"/>
      <c r="ULO33" s="62"/>
      <c r="ULP33" s="62"/>
      <c r="ULQ33" s="62"/>
      <c r="ULR33" s="62"/>
      <c r="ULS33" s="62"/>
      <c r="ULT33" s="62"/>
      <c r="ULU33" s="62"/>
      <c r="ULV33" s="62"/>
      <c r="ULW33" s="62"/>
      <c r="ULX33" s="62"/>
      <c r="ULY33" s="62"/>
      <c r="ULZ33" s="62"/>
      <c r="UMA33" s="62"/>
      <c r="UMB33" s="62"/>
      <c r="UMC33" s="62"/>
      <c r="UMD33" s="62"/>
      <c r="UME33" s="62"/>
      <c r="UMF33" s="62"/>
      <c r="UMG33" s="62"/>
      <c r="UMH33" s="62"/>
      <c r="UMI33" s="62"/>
      <c r="UMJ33" s="62"/>
      <c r="UMK33" s="62"/>
      <c r="UML33" s="62"/>
      <c r="UMM33" s="62"/>
      <c r="UMN33" s="62"/>
      <c r="UMO33" s="62"/>
      <c r="UMP33" s="62"/>
      <c r="UMQ33" s="62"/>
      <c r="UMR33" s="62"/>
      <c r="UMS33" s="62"/>
      <c r="UMT33" s="62"/>
      <c r="UMU33" s="62"/>
      <c r="UMV33" s="62"/>
      <c r="UMW33" s="62"/>
      <c r="UMX33" s="62"/>
      <c r="UMY33" s="62"/>
      <c r="UMZ33" s="62"/>
      <c r="UNA33" s="62"/>
      <c r="UNB33" s="62"/>
      <c r="UNC33" s="62"/>
      <c r="UND33" s="62"/>
      <c r="UNE33" s="62"/>
      <c r="UNF33" s="62"/>
      <c r="UNG33" s="62"/>
      <c r="UNH33" s="62"/>
      <c r="UNI33" s="62"/>
      <c r="UNJ33" s="62"/>
      <c r="UNK33" s="62"/>
      <c r="UNL33" s="62"/>
      <c r="UNM33" s="62"/>
      <c r="UNN33" s="62"/>
      <c r="UNO33" s="62"/>
      <c r="UNP33" s="62"/>
      <c r="UNQ33" s="62"/>
      <c r="UNR33" s="62"/>
      <c r="UNS33" s="62"/>
      <c r="UNT33" s="62"/>
      <c r="UNU33" s="62"/>
      <c r="UNV33" s="62"/>
      <c r="UNW33" s="62"/>
      <c r="UNX33" s="62"/>
      <c r="UNY33" s="62"/>
      <c r="UNZ33" s="62"/>
      <c r="UOA33" s="62"/>
      <c r="UOB33" s="62"/>
      <c r="UOC33" s="62"/>
      <c r="UOD33" s="62"/>
      <c r="UOE33" s="62"/>
      <c r="UOF33" s="62"/>
      <c r="UOG33" s="62"/>
      <c r="UOH33" s="62"/>
      <c r="UOI33" s="62"/>
      <c r="UOJ33" s="62"/>
      <c r="UOK33" s="62"/>
      <c r="UOL33" s="62"/>
      <c r="UOM33" s="62"/>
      <c r="UON33" s="62"/>
      <c r="UOO33" s="62"/>
      <c r="UOP33" s="62"/>
      <c r="UOQ33" s="62"/>
      <c r="UOR33" s="62"/>
      <c r="UOS33" s="62"/>
      <c r="UOT33" s="62"/>
      <c r="UOU33" s="62"/>
      <c r="UOV33" s="62"/>
      <c r="UOW33" s="62"/>
      <c r="UOX33" s="62"/>
      <c r="UOY33" s="62"/>
      <c r="UOZ33" s="62"/>
      <c r="UPA33" s="62"/>
      <c r="UPB33" s="62"/>
      <c r="UPC33" s="62"/>
      <c r="UPD33" s="62"/>
      <c r="UPE33" s="62"/>
      <c r="UPF33" s="62"/>
      <c r="UPG33" s="62"/>
      <c r="UPH33" s="62"/>
      <c r="UPI33" s="62"/>
      <c r="UPJ33" s="62"/>
      <c r="UPK33" s="62"/>
      <c r="UPL33" s="62"/>
      <c r="UPM33" s="62"/>
      <c r="UPN33" s="62"/>
      <c r="UPO33" s="62"/>
      <c r="UPP33" s="62"/>
      <c r="UPQ33" s="62"/>
      <c r="UPR33" s="62"/>
      <c r="UPS33" s="62"/>
      <c r="UPT33" s="62"/>
      <c r="UPU33" s="62"/>
      <c r="UPV33" s="62"/>
      <c r="UPW33" s="62"/>
      <c r="UPX33" s="62"/>
      <c r="UPY33" s="62"/>
      <c r="UPZ33" s="62"/>
      <c r="UQA33" s="62"/>
      <c r="UQB33" s="62"/>
      <c r="UQC33" s="62"/>
      <c r="UQD33" s="62"/>
      <c r="UQE33" s="62"/>
      <c r="UQF33" s="62"/>
      <c r="UQG33" s="62"/>
      <c r="UQH33" s="62"/>
      <c r="UQI33" s="62"/>
      <c r="UQJ33" s="62"/>
      <c r="UQK33" s="62"/>
      <c r="UQL33" s="62"/>
      <c r="UQM33" s="62"/>
      <c r="UQN33" s="62"/>
      <c r="UQO33" s="62"/>
      <c r="UQP33" s="62"/>
      <c r="UQQ33" s="62"/>
      <c r="UQR33" s="62"/>
      <c r="UQS33" s="62"/>
      <c r="UQT33" s="62"/>
      <c r="UQU33" s="62"/>
      <c r="UQV33" s="62"/>
      <c r="UQW33" s="62"/>
      <c r="UQX33" s="62"/>
      <c r="UQY33" s="62"/>
      <c r="UQZ33" s="62"/>
      <c r="URA33" s="62"/>
      <c r="URB33" s="62"/>
      <c r="URC33" s="62"/>
      <c r="URD33" s="62"/>
      <c r="URE33" s="62"/>
      <c r="URF33" s="62"/>
      <c r="URG33" s="62"/>
      <c r="URH33" s="62"/>
      <c r="URI33" s="62"/>
      <c r="URJ33" s="62"/>
      <c r="URK33" s="62"/>
      <c r="URL33" s="62"/>
      <c r="URM33" s="62"/>
      <c r="URN33" s="62"/>
      <c r="URO33" s="62"/>
      <c r="URP33" s="62"/>
      <c r="URQ33" s="62"/>
      <c r="URR33" s="62"/>
      <c r="URS33" s="62"/>
      <c r="URT33" s="62"/>
      <c r="URU33" s="62"/>
      <c r="URV33" s="62"/>
      <c r="URW33" s="62"/>
      <c r="URX33" s="62"/>
      <c r="URY33" s="62"/>
      <c r="URZ33" s="62"/>
      <c r="USA33" s="62"/>
      <c r="USB33" s="62"/>
      <c r="USC33" s="62"/>
      <c r="USD33" s="62"/>
      <c r="USE33" s="62"/>
      <c r="USF33" s="62"/>
      <c r="USG33" s="62"/>
      <c r="USH33" s="62"/>
      <c r="USI33" s="62"/>
      <c r="USJ33" s="62"/>
      <c r="USK33" s="62"/>
      <c r="USL33" s="62"/>
      <c r="USM33" s="62"/>
      <c r="USN33" s="62"/>
      <c r="USO33" s="62"/>
      <c r="USP33" s="62"/>
      <c r="USQ33" s="62"/>
      <c r="USR33" s="62"/>
      <c r="USS33" s="62"/>
      <c r="UST33" s="62"/>
      <c r="USU33" s="62"/>
      <c r="USV33" s="62"/>
      <c r="USW33" s="62"/>
      <c r="USX33" s="62"/>
      <c r="USY33" s="62"/>
      <c r="USZ33" s="62"/>
      <c r="UTA33" s="62"/>
      <c r="UTB33" s="62"/>
      <c r="UTC33" s="62"/>
      <c r="UTD33" s="62"/>
      <c r="UTE33" s="62"/>
      <c r="UTF33" s="62"/>
      <c r="UTG33" s="62"/>
      <c r="UTH33" s="62"/>
      <c r="UTI33" s="62"/>
      <c r="UTJ33" s="62"/>
      <c r="UTK33" s="62"/>
      <c r="UTL33" s="62"/>
      <c r="UTM33" s="62"/>
      <c r="UTN33" s="62"/>
      <c r="UTO33" s="62"/>
      <c r="UTP33" s="62"/>
      <c r="UTQ33" s="62"/>
      <c r="UTR33" s="62"/>
      <c r="UTS33" s="62"/>
      <c r="UTT33" s="62"/>
      <c r="UTU33" s="62"/>
      <c r="UTV33" s="62"/>
      <c r="UTW33" s="62"/>
      <c r="UTX33" s="62"/>
      <c r="UTY33" s="62"/>
      <c r="UTZ33" s="62"/>
      <c r="UUA33" s="62"/>
      <c r="UUB33" s="62"/>
      <c r="UUC33" s="62"/>
      <c r="UUD33" s="62"/>
      <c r="UUE33" s="62"/>
      <c r="UUF33" s="62"/>
      <c r="UUG33" s="62"/>
      <c r="UUH33" s="62"/>
      <c r="UUI33" s="62"/>
      <c r="UUJ33" s="62"/>
      <c r="UUK33" s="62"/>
      <c r="UUL33" s="62"/>
      <c r="UUM33" s="62"/>
      <c r="UUN33" s="62"/>
      <c r="UUO33" s="62"/>
      <c r="UUP33" s="62"/>
      <c r="UUQ33" s="62"/>
      <c r="UUR33" s="62"/>
      <c r="UUS33" s="62"/>
      <c r="UUT33" s="62"/>
      <c r="UUU33" s="62"/>
      <c r="UUV33" s="62"/>
      <c r="UUW33" s="62"/>
      <c r="UUX33" s="62"/>
      <c r="UUY33" s="62"/>
      <c r="UUZ33" s="62"/>
      <c r="UVA33" s="62"/>
      <c r="UVB33" s="62"/>
      <c r="UVC33" s="62"/>
      <c r="UVD33" s="62"/>
      <c r="UVE33" s="62"/>
      <c r="UVF33" s="62"/>
      <c r="UVG33" s="62"/>
      <c r="UVH33" s="62"/>
      <c r="UVI33" s="62"/>
      <c r="UVJ33" s="62"/>
      <c r="UVK33" s="62"/>
      <c r="UVL33" s="62"/>
      <c r="UVM33" s="62"/>
      <c r="UVN33" s="62"/>
      <c r="UVO33" s="62"/>
      <c r="UVP33" s="62"/>
      <c r="UVQ33" s="62"/>
      <c r="UVR33" s="62"/>
      <c r="UVS33" s="62"/>
      <c r="UVT33" s="62"/>
      <c r="UVU33" s="62"/>
      <c r="UVV33" s="62"/>
      <c r="UVW33" s="62"/>
      <c r="UVX33" s="62"/>
      <c r="UVY33" s="62"/>
      <c r="UVZ33" s="62"/>
      <c r="UWA33" s="62"/>
      <c r="UWB33" s="62"/>
      <c r="UWC33" s="62"/>
      <c r="UWD33" s="62"/>
      <c r="UWE33" s="62"/>
      <c r="UWF33" s="62"/>
      <c r="UWG33" s="62"/>
      <c r="UWH33" s="62"/>
      <c r="UWI33" s="62"/>
      <c r="UWJ33" s="62"/>
      <c r="UWK33" s="62"/>
      <c r="UWL33" s="62"/>
      <c r="UWM33" s="62"/>
      <c r="UWN33" s="62"/>
      <c r="UWO33" s="62"/>
      <c r="UWP33" s="62"/>
      <c r="UWQ33" s="62"/>
      <c r="UWR33" s="62"/>
      <c r="UWS33" s="62"/>
      <c r="UWT33" s="62"/>
      <c r="UWU33" s="62"/>
      <c r="UWV33" s="62"/>
      <c r="UWW33" s="62"/>
      <c r="UWX33" s="62"/>
      <c r="UWY33" s="62"/>
      <c r="UWZ33" s="62"/>
      <c r="UXA33" s="62"/>
      <c r="UXB33" s="62"/>
      <c r="UXC33" s="62"/>
      <c r="UXD33" s="62"/>
      <c r="UXE33" s="62"/>
      <c r="UXF33" s="62"/>
      <c r="UXG33" s="62"/>
      <c r="UXH33" s="62"/>
      <c r="UXI33" s="62"/>
      <c r="UXJ33" s="62"/>
      <c r="UXK33" s="62"/>
      <c r="UXL33" s="62"/>
      <c r="UXM33" s="62"/>
      <c r="UXN33" s="62"/>
      <c r="UXO33" s="62"/>
      <c r="UXP33" s="62"/>
      <c r="UXQ33" s="62"/>
      <c r="UXR33" s="62"/>
      <c r="UXS33" s="62"/>
      <c r="UXT33" s="62"/>
      <c r="UXU33" s="62"/>
      <c r="UXV33" s="62"/>
      <c r="UXW33" s="62"/>
      <c r="UXX33" s="62"/>
      <c r="UXY33" s="62"/>
      <c r="UXZ33" s="62"/>
      <c r="UYA33" s="62"/>
      <c r="UYB33" s="62"/>
      <c r="UYC33" s="62"/>
      <c r="UYD33" s="62"/>
      <c r="UYE33" s="62"/>
      <c r="UYF33" s="62"/>
      <c r="UYG33" s="62"/>
      <c r="UYH33" s="62"/>
      <c r="UYI33" s="62"/>
      <c r="UYJ33" s="62"/>
      <c r="UYK33" s="62"/>
      <c r="UYL33" s="62"/>
      <c r="UYM33" s="62"/>
      <c r="UYN33" s="62"/>
      <c r="UYO33" s="62"/>
      <c r="UYP33" s="62"/>
      <c r="UYQ33" s="62"/>
      <c r="UYR33" s="62"/>
      <c r="UYS33" s="62"/>
      <c r="UYT33" s="62"/>
      <c r="UYU33" s="62"/>
      <c r="UYV33" s="62"/>
      <c r="UYW33" s="62"/>
      <c r="UYX33" s="62"/>
      <c r="UYY33" s="62"/>
      <c r="UYZ33" s="62"/>
      <c r="UZA33" s="62"/>
      <c r="UZB33" s="62"/>
      <c r="UZC33" s="62"/>
      <c r="UZD33" s="62"/>
      <c r="UZE33" s="62"/>
      <c r="UZF33" s="62"/>
      <c r="UZG33" s="62"/>
      <c r="UZH33" s="62"/>
      <c r="UZI33" s="62"/>
      <c r="UZJ33" s="62"/>
      <c r="UZK33" s="62"/>
      <c r="UZL33" s="62"/>
      <c r="UZM33" s="62"/>
      <c r="UZN33" s="62"/>
      <c r="UZO33" s="62"/>
      <c r="UZP33" s="62"/>
      <c r="UZQ33" s="62"/>
      <c r="UZR33" s="62"/>
      <c r="UZS33" s="62"/>
      <c r="UZT33" s="62"/>
      <c r="UZU33" s="62"/>
      <c r="UZV33" s="62"/>
      <c r="UZW33" s="62"/>
      <c r="UZX33" s="62"/>
      <c r="UZY33" s="62"/>
      <c r="UZZ33" s="62"/>
      <c r="VAA33" s="62"/>
      <c r="VAB33" s="62"/>
      <c r="VAC33" s="62"/>
      <c r="VAD33" s="62"/>
      <c r="VAE33" s="62"/>
      <c r="VAF33" s="62"/>
      <c r="VAG33" s="62"/>
      <c r="VAH33" s="62"/>
      <c r="VAI33" s="62"/>
      <c r="VAJ33" s="62"/>
      <c r="VAK33" s="62"/>
      <c r="VAL33" s="62"/>
      <c r="VAM33" s="62"/>
      <c r="VAN33" s="62"/>
      <c r="VAO33" s="62"/>
      <c r="VAP33" s="62"/>
      <c r="VAQ33" s="62"/>
      <c r="VAR33" s="62"/>
      <c r="VAS33" s="62"/>
      <c r="VAT33" s="62"/>
      <c r="VAU33" s="62"/>
      <c r="VAV33" s="62"/>
      <c r="VAW33" s="62"/>
      <c r="VAX33" s="62"/>
      <c r="VAY33" s="62"/>
      <c r="VAZ33" s="62"/>
      <c r="VBA33" s="62"/>
      <c r="VBB33" s="62"/>
      <c r="VBC33" s="62"/>
      <c r="VBD33" s="62"/>
      <c r="VBE33" s="62"/>
      <c r="VBF33" s="62"/>
      <c r="VBG33" s="62"/>
      <c r="VBH33" s="62"/>
      <c r="VBI33" s="62"/>
      <c r="VBJ33" s="62"/>
      <c r="VBK33" s="62"/>
      <c r="VBL33" s="62"/>
      <c r="VBM33" s="62"/>
      <c r="VBN33" s="62"/>
      <c r="VBO33" s="62"/>
      <c r="VBP33" s="62"/>
      <c r="VBQ33" s="62"/>
      <c r="VBR33" s="62"/>
      <c r="VBS33" s="62"/>
      <c r="VBT33" s="62"/>
      <c r="VBU33" s="62"/>
      <c r="VBV33" s="62"/>
      <c r="VBW33" s="62"/>
      <c r="VBX33" s="62"/>
      <c r="VBY33" s="62"/>
      <c r="VBZ33" s="62"/>
      <c r="VCA33" s="62"/>
      <c r="VCB33" s="62"/>
      <c r="VCC33" s="62"/>
      <c r="VCD33" s="62"/>
      <c r="VCE33" s="62"/>
      <c r="VCF33" s="62"/>
      <c r="VCG33" s="62"/>
      <c r="VCH33" s="62"/>
      <c r="VCI33" s="62"/>
      <c r="VCJ33" s="62"/>
      <c r="VCK33" s="62"/>
      <c r="VCL33" s="62"/>
      <c r="VCM33" s="62"/>
      <c r="VCN33" s="62"/>
      <c r="VCO33" s="62"/>
      <c r="VCP33" s="62"/>
      <c r="VCQ33" s="62"/>
      <c r="VCR33" s="62"/>
      <c r="VCS33" s="62"/>
      <c r="VCT33" s="62"/>
      <c r="VCU33" s="62"/>
      <c r="VCV33" s="62"/>
      <c r="VCW33" s="62"/>
      <c r="VCX33" s="62"/>
      <c r="VCY33" s="62"/>
      <c r="VCZ33" s="62"/>
      <c r="VDA33" s="62"/>
      <c r="VDB33" s="62"/>
      <c r="VDC33" s="62"/>
      <c r="VDD33" s="62"/>
      <c r="VDE33" s="62"/>
      <c r="VDF33" s="62"/>
      <c r="VDG33" s="62"/>
      <c r="VDH33" s="62"/>
      <c r="VDI33" s="62"/>
      <c r="VDJ33" s="62"/>
      <c r="VDK33" s="62"/>
      <c r="VDL33" s="62"/>
      <c r="VDM33" s="62"/>
      <c r="VDN33" s="62"/>
      <c r="VDO33" s="62"/>
      <c r="VDP33" s="62"/>
      <c r="VDQ33" s="62"/>
      <c r="VDR33" s="62"/>
      <c r="VDS33" s="62"/>
      <c r="VDT33" s="62"/>
      <c r="VDU33" s="62"/>
      <c r="VDV33" s="62"/>
      <c r="VDW33" s="62"/>
      <c r="VDX33" s="62"/>
      <c r="VDY33" s="62"/>
      <c r="VDZ33" s="62"/>
      <c r="VEA33" s="62"/>
      <c r="VEB33" s="62"/>
      <c r="VEC33" s="62"/>
      <c r="VED33" s="62"/>
      <c r="VEE33" s="62"/>
      <c r="VEF33" s="62"/>
      <c r="VEG33" s="62"/>
      <c r="VEH33" s="62"/>
      <c r="VEI33" s="62"/>
      <c r="VEJ33" s="62"/>
      <c r="VEK33" s="62"/>
      <c r="VEL33" s="62"/>
      <c r="VEM33" s="62"/>
      <c r="VEN33" s="62"/>
      <c r="VEO33" s="62"/>
      <c r="VEP33" s="62"/>
      <c r="VEQ33" s="62"/>
      <c r="VER33" s="62"/>
      <c r="VES33" s="62"/>
      <c r="VET33" s="62"/>
      <c r="VEU33" s="62"/>
      <c r="VEV33" s="62"/>
      <c r="VEW33" s="62"/>
      <c r="VEX33" s="62"/>
      <c r="VEY33" s="62"/>
      <c r="VEZ33" s="62"/>
      <c r="VFA33" s="62"/>
      <c r="VFB33" s="62"/>
      <c r="VFC33" s="62"/>
      <c r="VFD33" s="62"/>
      <c r="VFE33" s="62"/>
      <c r="VFF33" s="62"/>
      <c r="VFG33" s="62"/>
      <c r="VFH33" s="62"/>
      <c r="VFI33" s="62"/>
      <c r="VFJ33" s="62"/>
      <c r="VFK33" s="62"/>
      <c r="VFL33" s="62"/>
      <c r="VFM33" s="62"/>
      <c r="VFN33" s="62"/>
      <c r="VFO33" s="62"/>
      <c r="VFP33" s="62"/>
      <c r="VFQ33" s="62"/>
      <c r="VFR33" s="62"/>
      <c r="VFS33" s="62"/>
      <c r="VFT33" s="62"/>
      <c r="VFU33" s="62"/>
      <c r="VFV33" s="62"/>
      <c r="VFW33" s="62"/>
      <c r="VFX33" s="62"/>
      <c r="VFY33" s="62"/>
      <c r="VFZ33" s="62"/>
      <c r="VGA33" s="62"/>
      <c r="VGB33" s="62"/>
      <c r="VGC33" s="62"/>
      <c r="VGD33" s="62"/>
      <c r="VGE33" s="62"/>
      <c r="VGF33" s="62"/>
      <c r="VGG33" s="62"/>
      <c r="VGH33" s="62"/>
      <c r="VGI33" s="62"/>
      <c r="VGJ33" s="62"/>
      <c r="VGK33" s="62"/>
      <c r="VGL33" s="62"/>
      <c r="VGM33" s="62"/>
      <c r="VGN33" s="62"/>
      <c r="VGO33" s="62"/>
      <c r="VGP33" s="62"/>
      <c r="VGQ33" s="62"/>
      <c r="VGR33" s="62"/>
      <c r="VGS33" s="62"/>
      <c r="VGT33" s="62"/>
      <c r="VGU33" s="62"/>
      <c r="VGV33" s="62"/>
      <c r="VGW33" s="62"/>
      <c r="VGX33" s="62"/>
      <c r="VGY33" s="62"/>
      <c r="VGZ33" s="62"/>
      <c r="VHA33" s="62"/>
      <c r="VHB33" s="62"/>
      <c r="VHC33" s="62"/>
      <c r="VHD33" s="62"/>
      <c r="VHE33" s="62"/>
      <c r="VHF33" s="62"/>
      <c r="VHG33" s="62"/>
      <c r="VHH33" s="62"/>
      <c r="VHI33" s="62"/>
      <c r="VHJ33" s="62"/>
      <c r="VHK33" s="62"/>
      <c r="VHL33" s="62"/>
      <c r="VHM33" s="62"/>
      <c r="VHN33" s="62"/>
      <c r="VHO33" s="62"/>
      <c r="VHP33" s="62"/>
      <c r="VHQ33" s="62"/>
      <c r="VHR33" s="62"/>
      <c r="VHS33" s="62"/>
      <c r="VHT33" s="62"/>
      <c r="VHU33" s="62"/>
      <c r="VHV33" s="62"/>
      <c r="VHW33" s="62"/>
      <c r="VHX33" s="62"/>
      <c r="VHY33" s="62"/>
      <c r="VHZ33" s="62"/>
      <c r="VIA33" s="62"/>
      <c r="VIB33" s="62"/>
      <c r="VIC33" s="62"/>
      <c r="VID33" s="62"/>
      <c r="VIE33" s="62"/>
      <c r="VIF33" s="62"/>
      <c r="VIG33" s="62"/>
      <c r="VIH33" s="62"/>
      <c r="VII33" s="62"/>
      <c r="VIJ33" s="62"/>
      <c r="VIK33" s="62"/>
      <c r="VIL33" s="62"/>
      <c r="VIM33" s="62"/>
      <c r="VIN33" s="62"/>
      <c r="VIO33" s="62"/>
      <c r="VIP33" s="62"/>
      <c r="VIQ33" s="62"/>
      <c r="VIR33" s="62"/>
      <c r="VIS33" s="62"/>
      <c r="VIT33" s="62"/>
      <c r="VIU33" s="62"/>
      <c r="VIV33" s="62"/>
      <c r="VIW33" s="62"/>
      <c r="VIX33" s="62"/>
      <c r="VIY33" s="62"/>
      <c r="VIZ33" s="62"/>
      <c r="VJA33" s="62"/>
      <c r="VJB33" s="62"/>
      <c r="VJC33" s="62"/>
      <c r="VJD33" s="62"/>
      <c r="VJE33" s="62"/>
      <c r="VJF33" s="62"/>
      <c r="VJG33" s="62"/>
      <c r="VJH33" s="62"/>
      <c r="VJI33" s="62"/>
      <c r="VJJ33" s="62"/>
      <c r="VJK33" s="62"/>
      <c r="VJL33" s="62"/>
      <c r="VJM33" s="62"/>
      <c r="VJN33" s="62"/>
      <c r="VJO33" s="62"/>
      <c r="VJP33" s="62"/>
      <c r="VJQ33" s="62"/>
      <c r="VJR33" s="62"/>
      <c r="VJS33" s="62"/>
      <c r="VJT33" s="62"/>
      <c r="VJU33" s="62"/>
      <c r="VJV33" s="62"/>
      <c r="VJW33" s="62"/>
      <c r="VJX33" s="62"/>
      <c r="VJY33" s="62"/>
      <c r="VJZ33" s="62"/>
      <c r="VKA33" s="62"/>
      <c r="VKB33" s="62"/>
      <c r="VKC33" s="62"/>
      <c r="VKD33" s="62"/>
      <c r="VKE33" s="62"/>
      <c r="VKF33" s="62"/>
      <c r="VKG33" s="62"/>
      <c r="VKH33" s="62"/>
      <c r="VKI33" s="62"/>
      <c r="VKJ33" s="62"/>
      <c r="VKK33" s="62"/>
      <c r="VKL33" s="62"/>
      <c r="VKM33" s="62"/>
      <c r="VKN33" s="62"/>
      <c r="VKO33" s="62"/>
      <c r="VKP33" s="62"/>
      <c r="VKQ33" s="62"/>
      <c r="VKR33" s="62"/>
      <c r="VKS33" s="62"/>
      <c r="VKT33" s="62"/>
      <c r="VKU33" s="62"/>
      <c r="VKV33" s="62"/>
      <c r="VKW33" s="62"/>
      <c r="VKX33" s="62"/>
      <c r="VKY33" s="62"/>
      <c r="VKZ33" s="62"/>
      <c r="VLA33" s="62"/>
      <c r="VLB33" s="62"/>
      <c r="VLC33" s="62"/>
      <c r="VLD33" s="62"/>
      <c r="VLE33" s="62"/>
      <c r="VLF33" s="62"/>
      <c r="VLG33" s="62"/>
      <c r="VLH33" s="62"/>
      <c r="VLI33" s="62"/>
      <c r="VLJ33" s="62"/>
      <c r="VLK33" s="62"/>
      <c r="VLL33" s="62"/>
      <c r="VLM33" s="62"/>
      <c r="VLN33" s="62"/>
      <c r="VLO33" s="62"/>
      <c r="VLP33" s="62"/>
      <c r="VLQ33" s="62"/>
      <c r="VLR33" s="62"/>
      <c r="VLS33" s="62"/>
      <c r="VLT33" s="62"/>
      <c r="VLU33" s="62"/>
      <c r="VLV33" s="62"/>
      <c r="VLW33" s="62"/>
      <c r="VLX33" s="62"/>
      <c r="VLY33" s="62"/>
      <c r="VLZ33" s="62"/>
      <c r="VMA33" s="62"/>
      <c r="VMB33" s="62"/>
      <c r="VMC33" s="62"/>
      <c r="VMD33" s="62"/>
      <c r="VME33" s="62"/>
      <c r="VMF33" s="62"/>
      <c r="VMG33" s="62"/>
      <c r="VMH33" s="62"/>
      <c r="VMI33" s="62"/>
      <c r="VMJ33" s="62"/>
      <c r="VMK33" s="62"/>
      <c r="VML33" s="62"/>
      <c r="VMM33" s="62"/>
      <c r="VMN33" s="62"/>
      <c r="VMO33" s="62"/>
      <c r="VMP33" s="62"/>
      <c r="VMQ33" s="62"/>
      <c r="VMR33" s="62"/>
      <c r="VMS33" s="62"/>
      <c r="VMT33" s="62"/>
      <c r="VMU33" s="62"/>
      <c r="VMV33" s="62"/>
      <c r="VMW33" s="62"/>
      <c r="VMX33" s="62"/>
      <c r="VMY33" s="62"/>
      <c r="VMZ33" s="62"/>
      <c r="VNA33" s="62"/>
      <c r="VNB33" s="62"/>
      <c r="VNC33" s="62"/>
      <c r="VND33" s="62"/>
      <c r="VNE33" s="62"/>
      <c r="VNF33" s="62"/>
      <c r="VNG33" s="62"/>
      <c r="VNH33" s="62"/>
      <c r="VNI33" s="62"/>
      <c r="VNJ33" s="62"/>
      <c r="VNK33" s="62"/>
      <c r="VNL33" s="62"/>
      <c r="VNM33" s="62"/>
      <c r="VNN33" s="62"/>
      <c r="VNO33" s="62"/>
      <c r="VNP33" s="62"/>
      <c r="VNQ33" s="62"/>
      <c r="VNR33" s="62"/>
      <c r="VNS33" s="62"/>
      <c r="VNT33" s="62"/>
      <c r="VNU33" s="62"/>
      <c r="VNV33" s="62"/>
      <c r="VNW33" s="62"/>
      <c r="VNX33" s="62"/>
      <c r="VNY33" s="62"/>
      <c r="VNZ33" s="62"/>
      <c r="VOA33" s="62"/>
      <c r="VOB33" s="62"/>
      <c r="VOC33" s="62"/>
      <c r="VOD33" s="62"/>
      <c r="VOE33" s="62"/>
      <c r="VOF33" s="62"/>
      <c r="VOG33" s="62"/>
      <c r="VOH33" s="62"/>
      <c r="VOI33" s="62"/>
      <c r="VOJ33" s="62"/>
      <c r="VOK33" s="62"/>
      <c r="VOL33" s="62"/>
      <c r="VOM33" s="62"/>
      <c r="VON33" s="62"/>
      <c r="VOO33" s="62"/>
      <c r="VOP33" s="62"/>
      <c r="VOQ33" s="62"/>
      <c r="VOR33" s="62"/>
      <c r="VOS33" s="62"/>
      <c r="VOT33" s="62"/>
      <c r="VOU33" s="62"/>
      <c r="VOV33" s="62"/>
      <c r="VOW33" s="62"/>
      <c r="VOX33" s="62"/>
      <c r="VOY33" s="62"/>
      <c r="VOZ33" s="62"/>
      <c r="VPA33" s="62"/>
      <c r="VPB33" s="62"/>
      <c r="VPC33" s="62"/>
      <c r="VPD33" s="62"/>
      <c r="VPE33" s="62"/>
      <c r="VPF33" s="62"/>
      <c r="VPG33" s="62"/>
      <c r="VPH33" s="62"/>
      <c r="VPI33" s="62"/>
      <c r="VPJ33" s="62"/>
      <c r="VPK33" s="62"/>
      <c r="VPL33" s="62"/>
      <c r="VPM33" s="62"/>
      <c r="VPN33" s="62"/>
      <c r="VPO33" s="62"/>
      <c r="VPP33" s="62"/>
      <c r="VPQ33" s="62"/>
      <c r="VPR33" s="62"/>
      <c r="VPS33" s="62"/>
      <c r="VPT33" s="62"/>
      <c r="VPU33" s="62"/>
      <c r="VPV33" s="62"/>
      <c r="VPW33" s="62"/>
      <c r="VPX33" s="62"/>
      <c r="VPY33" s="62"/>
      <c r="VPZ33" s="62"/>
      <c r="VQA33" s="62"/>
      <c r="VQB33" s="62"/>
      <c r="VQC33" s="62"/>
      <c r="VQD33" s="62"/>
      <c r="VQE33" s="62"/>
      <c r="VQF33" s="62"/>
      <c r="VQG33" s="62"/>
      <c r="VQH33" s="62"/>
      <c r="VQI33" s="62"/>
      <c r="VQJ33" s="62"/>
      <c r="VQK33" s="62"/>
      <c r="VQL33" s="62"/>
      <c r="VQM33" s="62"/>
      <c r="VQN33" s="62"/>
      <c r="VQO33" s="62"/>
      <c r="VQP33" s="62"/>
      <c r="VQQ33" s="62"/>
      <c r="VQR33" s="62"/>
      <c r="VQS33" s="62"/>
      <c r="VQT33" s="62"/>
      <c r="VQU33" s="62"/>
      <c r="VQV33" s="62"/>
      <c r="VQW33" s="62"/>
      <c r="VQX33" s="62"/>
      <c r="VQY33" s="62"/>
      <c r="VQZ33" s="62"/>
      <c r="VRA33" s="62"/>
      <c r="VRB33" s="62"/>
      <c r="VRC33" s="62"/>
      <c r="VRD33" s="62"/>
      <c r="VRE33" s="62"/>
      <c r="VRF33" s="62"/>
      <c r="VRG33" s="62"/>
      <c r="VRH33" s="62"/>
      <c r="VRI33" s="62"/>
      <c r="VRJ33" s="62"/>
      <c r="VRK33" s="62"/>
      <c r="VRL33" s="62"/>
      <c r="VRM33" s="62"/>
      <c r="VRN33" s="62"/>
      <c r="VRO33" s="62"/>
      <c r="VRP33" s="62"/>
      <c r="VRQ33" s="62"/>
      <c r="VRR33" s="62"/>
      <c r="VRS33" s="62"/>
      <c r="VRT33" s="62"/>
      <c r="VRU33" s="62"/>
      <c r="VRV33" s="62"/>
      <c r="VRW33" s="62"/>
      <c r="VRX33" s="62"/>
      <c r="VRY33" s="62"/>
      <c r="VRZ33" s="62"/>
      <c r="VSA33" s="62"/>
      <c r="VSB33" s="62"/>
      <c r="VSC33" s="62"/>
      <c r="VSD33" s="62"/>
      <c r="VSE33" s="62"/>
      <c r="VSF33" s="62"/>
      <c r="VSG33" s="62"/>
      <c r="VSH33" s="62"/>
      <c r="VSI33" s="62"/>
      <c r="VSJ33" s="62"/>
      <c r="VSK33" s="62"/>
      <c r="VSL33" s="62"/>
      <c r="VSM33" s="62"/>
      <c r="VSN33" s="62"/>
      <c r="VSO33" s="62"/>
      <c r="VSP33" s="62"/>
      <c r="VSQ33" s="62"/>
      <c r="VSR33" s="62"/>
      <c r="VSS33" s="62"/>
      <c r="VST33" s="62"/>
      <c r="VSU33" s="62"/>
      <c r="VSV33" s="62"/>
      <c r="VSW33" s="62"/>
      <c r="VSX33" s="62"/>
      <c r="VSY33" s="62"/>
      <c r="VSZ33" s="62"/>
      <c r="VTA33" s="62"/>
      <c r="VTB33" s="62"/>
      <c r="VTC33" s="62"/>
      <c r="VTD33" s="62"/>
      <c r="VTE33" s="62"/>
      <c r="VTF33" s="62"/>
      <c r="VTG33" s="62"/>
      <c r="VTH33" s="62"/>
      <c r="VTI33" s="62"/>
      <c r="VTJ33" s="62"/>
      <c r="VTK33" s="62"/>
      <c r="VTL33" s="62"/>
      <c r="VTM33" s="62"/>
      <c r="VTN33" s="62"/>
      <c r="VTO33" s="62"/>
      <c r="VTP33" s="62"/>
      <c r="VTQ33" s="62"/>
      <c r="VTR33" s="62"/>
      <c r="VTS33" s="62"/>
      <c r="VTT33" s="62"/>
      <c r="VTU33" s="62"/>
      <c r="VTV33" s="62"/>
      <c r="VTW33" s="62"/>
      <c r="VTX33" s="62"/>
      <c r="VTY33" s="62"/>
      <c r="VTZ33" s="62"/>
      <c r="VUA33" s="62"/>
      <c r="VUB33" s="62"/>
      <c r="VUC33" s="62"/>
      <c r="VUD33" s="62"/>
      <c r="VUE33" s="62"/>
      <c r="VUF33" s="62"/>
      <c r="VUG33" s="62"/>
      <c r="VUH33" s="62"/>
      <c r="VUI33" s="62"/>
      <c r="VUJ33" s="62"/>
      <c r="VUK33" s="62"/>
      <c r="VUL33" s="62"/>
      <c r="VUM33" s="62"/>
      <c r="VUN33" s="62"/>
      <c r="VUO33" s="62"/>
      <c r="VUP33" s="62"/>
      <c r="VUQ33" s="62"/>
      <c r="VUR33" s="62"/>
      <c r="VUS33" s="62"/>
      <c r="VUT33" s="62"/>
      <c r="VUU33" s="62"/>
      <c r="VUV33" s="62"/>
      <c r="VUW33" s="62"/>
      <c r="VUX33" s="62"/>
      <c r="VUY33" s="62"/>
      <c r="VUZ33" s="62"/>
      <c r="VVA33" s="62"/>
      <c r="VVB33" s="62"/>
      <c r="VVC33" s="62"/>
      <c r="VVD33" s="62"/>
      <c r="VVE33" s="62"/>
      <c r="VVF33" s="62"/>
      <c r="VVG33" s="62"/>
      <c r="VVH33" s="62"/>
      <c r="VVI33" s="62"/>
      <c r="VVJ33" s="62"/>
      <c r="VVK33" s="62"/>
      <c r="VVL33" s="62"/>
      <c r="VVM33" s="62"/>
      <c r="VVN33" s="62"/>
      <c r="VVO33" s="62"/>
      <c r="VVP33" s="62"/>
      <c r="VVQ33" s="62"/>
      <c r="VVR33" s="62"/>
      <c r="VVS33" s="62"/>
      <c r="VVT33" s="62"/>
      <c r="VVU33" s="62"/>
      <c r="VVV33" s="62"/>
      <c r="VVW33" s="62"/>
      <c r="VVX33" s="62"/>
      <c r="VVY33" s="62"/>
      <c r="VVZ33" s="62"/>
      <c r="VWA33" s="62"/>
      <c r="VWB33" s="62"/>
      <c r="VWC33" s="62"/>
      <c r="VWD33" s="62"/>
      <c r="VWE33" s="62"/>
      <c r="VWF33" s="62"/>
      <c r="VWG33" s="62"/>
      <c r="VWH33" s="62"/>
      <c r="VWI33" s="62"/>
      <c r="VWJ33" s="62"/>
      <c r="VWK33" s="62"/>
      <c r="VWL33" s="62"/>
      <c r="VWM33" s="62"/>
      <c r="VWN33" s="62"/>
      <c r="VWO33" s="62"/>
      <c r="VWP33" s="62"/>
      <c r="VWQ33" s="62"/>
      <c r="VWR33" s="62"/>
      <c r="VWS33" s="62"/>
      <c r="VWT33" s="62"/>
      <c r="VWU33" s="62"/>
      <c r="VWV33" s="62"/>
      <c r="VWW33" s="62"/>
      <c r="VWX33" s="62"/>
      <c r="VWY33" s="62"/>
      <c r="VWZ33" s="62"/>
      <c r="VXA33" s="62"/>
      <c r="VXB33" s="62"/>
      <c r="VXC33" s="62"/>
      <c r="VXD33" s="62"/>
      <c r="VXE33" s="62"/>
      <c r="VXF33" s="62"/>
      <c r="VXG33" s="62"/>
      <c r="VXH33" s="62"/>
      <c r="VXI33" s="62"/>
      <c r="VXJ33" s="62"/>
      <c r="VXK33" s="62"/>
      <c r="VXL33" s="62"/>
      <c r="VXM33" s="62"/>
      <c r="VXN33" s="62"/>
      <c r="VXO33" s="62"/>
      <c r="VXP33" s="62"/>
      <c r="VXQ33" s="62"/>
      <c r="VXR33" s="62"/>
      <c r="VXS33" s="62"/>
      <c r="VXT33" s="62"/>
      <c r="VXU33" s="62"/>
      <c r="VXV33" s="62"/>
      <c r="VXW33" s="62"/>
      <c r="VXX33" s="62"/>
      <c r="VXY33" s="62"/>
      <c r="VXZ33" s="62"/>
      <c r="VYA33" s="62"/>
      <c r="VYB33" s="62"/>
      <c r="VYC33" s="62"/>
      <c r="VYD33" s="62"/>
      <c r="VYE33" s="62"/>
      <c r="VYF33" s="62"/>
      <c r="VYG33" s="62"/>
      <c r="VYH33" s="62"/>
      <c r="VYI33" s="62"/>
      <c r="VYJ33" s="62"/>
      <c r="VYK33" s="62"/>
      <c r="VYL33" s="62"/>
      <c r="VYM33" s="62"/>
      <c r="VYN33" s="62"/>
      <c r="VYO33" s="62"/>
      <c r="VYP33" s="62"/>
      <c r="VYQ33" s="62"/>
      <c r="VYR33" s="62"/>
      <c r="VYS33" s="62"/>
      <c r="VYT33" s="62"/>
      <c r="VYU33" s="62"/>
      <c r="VYV33" s="62"/>
      <c r="VYW33" s="62"/>
      <c r="VYX33" s="62"/>
      <c r="VYY33" s="62"/>
      <c r="VYZ33" s="62"/>
      <c r="VZA33" s="62"/>
      <c r="VZB33" s="62"/>
      <c r="VZC33" s="62"/>
      <c r="VZD33" s="62"/>
      <c r="VZE33" s="62"/>
      <c r="VZF33" s="62"/>
      <c r="VZG33" s="62"/>
      <c r="VZH33" s="62"/>
      <c r="VZI33" s="62"/>
      <c r="VZJ33" s="62"/>
      <c r="VZK33" s="62"/>
      <c r="VZL33" s="62"/>
      <c r="VZM33" s="62"/>
      <c r="VZN33" s="62"/>
      <c r="VZO33" s="62"/>
      <c r="VZP33" s="62"/>
      <c r="VZQ33" s="62"/>
      <c r="VZR33" s="62"/>
      <c r="VZS33" s="62"/>
      <c r="VZT33" s="62"/>
      <c r="VZU33" s="62"/>
      <c r="VZV33" s="62"/>
      <c r="VZW33" s="62"/>
      <c r="VZX33" s="62"/>
      <c r="VZY33" s="62"/>
      <c r="VZZ33" s="62"/>
      <c r="WAA33" s="62"/>
      <c r="WAB33" s="62"/>
      <c r="WAC33" s="62"/>
      <c r="WAD33" s="62"/>
      <c r="WAE33" s="62"/>
      <c r="WAF33" s="62"/>
      <c r="WAG33" s="62"/>
      <c r="WAH33" s="62"/>
      <c r="WAI33" s="62"/>
      <c r="WAJ33" s="62"/>
      <c r="WAK33" s="62"/>
      <c r="WAL33" s="62"/>
      <c r="WAM33" s="62"/>
      <c r="WAN33" s="62"/>
      <c r="WAO33" s="62"/>
      <c r="WAP33" s="62"/>
      <c r="WAQ33" s="62"/>
      <c r="WAR33" s="62"/>
      <c r="WAS33" s="62"/>
      <c r="WAT33" s="62"/>
      <c r="WAU33" s="62"/>
      <c r="WAV33" s="62"/>
      <c r="WAW33" s="62"/>
      <c r="WAX33" s="62"/>
      <c r="WAY33" s="62"/>
      <c r="WAZ33" s="62"/>
      <c r="WBA33" s="62"/>
      <c r="WBB33" s="62"/>
      <c r="WBC33" s="62"/>
      <c r="WBD33" s="62"/>
      <c r="WBE33" s="62"/>
      <c r="WBF33" s="62"/>
      <c r="WBG33" s="62"/>
      <c r="WBH33" s="62"/>
      <c r="WBI33" s="62"/>
      <c r="WBJ33" s="62"/>
      <c r="WBK33" s="62"/>
      <c r="WBL33" s="62"/>
      <c r="WBM33" s="62"/>
      <c r="WBN33" s="62"/>
      <c r="WBO33" s="62"/>
      <c r="WBP33" s="62"/>
      <c r="WBQ33" s="62"/>
      <c r="WBR33" s="62"/>
      <c r="WBS33" s="62"/>
      <c r="WBT33" s="62"/>
      <c r="WBU33" s="62"/>
      <c r="WBV33" s="62"/>
      <c r="WBW33" s="62"/>
      <c r="WBX33" s="62"/>
      <c r="WBY33" s="62"/>
      <c r="WBZ33" s="62"/>
      <c r="WCA33" s="62"/>
      <c r="WCB33" s="62"/>
      <c r="WCC33" s="62"/>
      <c r="WCD33" s="62"/>
      <c r="WCE33" s="62"/>
      <c r="WCF33" s="62"/>
      <c r="WCG33" s="62"/>
      <c r="WCH33" s="62"/>
      <c r="WCI33" s="62"/>
      <c r="WCJ33" s="62"/>
      <c r="WCK33" s="62"/>
      <c r="WCL33" s="62"/>
      <c r="WCM33" s="62"/>
      <c r="WCN33" s="62"/>
      <c r="WCO33" s="62"/>
      <c r="WCP33" s="62"/>
      <c r="WCQ33" s="62"/>
      <c r="WCR33" s="62"/>
      <c r="WCS33" s="62"/>
      <c r="WCT33" s="62"/>
      <c r="WCU33" s="62"/>
      <c r="WCV33" s="62"/>
      <c r="WCW33" s="62"/>
      <c r="WCX33" s="62"/>
      <c r="WCY33" s="62"/>
      <c r="WCZ33" s="62"/>
      <c r="WDA33" s="62"/>
      <c r="WDB33" s="62"/>
      <c r="WDC33" s="62"/>
      <c r="WDD33" s="62"/>
      <c r="WDE33" s="62"/>
      <c r="WDF33" s="62"/>
      <c r="WDG33" s="62"/>
      <c r="WDH33" s="62"/>
      <c r="WDI33" s="62"/>
      <c r="WDJ33" s="62"/>
      <c r="WDK33" s="62"/>
      <c r="WDL33" s="62"/>
      <c r="WDM33" s="62"/>
      <c r="WDN33" s="62"/>
      <c r="WDO33" s="62"/>
      <c r="WDP33" s="62"/>
      <c r="WDQ33" s="62"/>
      <c r="WDR33" s="62"/>
      <c r="WDS33" s="62"/>
      <c r="WDT33" s="62"/>
      <c r="WDU33" s="62"/>
      <c r="WDV33" s="62"/>
      <c r="WDW33" s="62"/>
      <c r="WDX33" s="62"/>
      <c r="WDY33" s="62"/>
      <c r="WDZ33" s="62"/>
      <c r="WEA33" s="62"/>
      <c r="WEB33" s="62"/>
      <c r="WEC33" s="62"/>
      <c r="WED33" s="62"/>
      <c r="WEE33" s="62"/>
      <c r="WEF33" s="62"/>
      <c r="WEG33" s="62"/>
      <c r="WEH33" s="62"/>
      <c r="WEI33" s="62"/>
      <c r="WEJ33" s="62"/>
      <c r="WEK33" s="62"/>
      <c r="WEL33" s="62"/>
      <c r="WEM33" s="62"/>
      <c r="WEN33" s="62"/>
      <c r="WEO33" s="62"/>
      <c r="WEP33" s="62"/>
      <c r="WEQ33" s="62"/>
      <c r="WER33" s="62"/>
      <c r="WES33" s="62"/>
      <c r="WET33" s="62"/>
      <c r="WEU33" s="62"/>
      <c r="WEV33" s="62"/>
      <c r="WEW33" s="62"/>
      <c r="WEX33" s="62"/>
      <c r="WEY33" s="62"/>
      <c r="WEZ33" s="62"/>
      <c r="WFA33" s="62"/>
      <c r="WFB33" s="62"/>
      <c r="WFC33" s="62"/>
      <c r="WFD33" s="62"/>
      <c r="WFE33" s="62"/>
      <c r="WFF33" s="62"/>
      <c r="WFG33" s="62"/>
      <c r="WFH33" s="62"/>
      <c r="WFI33" s="62"/>
      <c r="WFJ33" s="62"/>
      <c r="WFK33" s="62"/>
      <c r="WFL33" s="62"/>
      <c r="WFM33" s="62"/>
      <c r="WFN33" s="62"/>
      <c r="WFO33" s="62"/>
      <c r="WFP33" s="62"/>
      <c r="WFQ33" s="62"/>
      <c r="WFR33" s="62"/>
      <c r="WFS33" s="62"/>
      <c r="WFT33" s="62"/>
      <c r="WFU33" s="62"/>
      <c r="WFV33" s="62"/>
      <c r="WFW33" s="62"/>
      <c r="WFX33" s="62"/>
      <c r="WFY33" s="62"/>
      <c r="WFZ33" s="62"/>
      <c r="WGA33" s="62"/>
      <c r="WGB33" s="62"/>
      <c r="WGC33" s="62"/>
      <c r="WGD33" s="62"/>
      <c r="WGE33" s="62"/>
      <c r="WGF33" s="62"/>
      <c r="WGG33" s="62"/>
      <c r="WGH33" s="62"/>
      <c r="WGI33" s="62"/>
      <c r="WGJ33" s="62"/>
      <c r="WGK33" s="62"/>
      <c r="WGL33" s="62"/>
      <c r="WGM33" s="62"/>
      <c r="WGN33" s="62"/>
      <c r="WGO33" s="62"/>
      <c r="WGP33" s="62"/>
      <c r="WGQ33" s="62"/>
      <c r="WGR33" s="62"/>
      <c r="WGS33" s="62"/>
      <c r="WGT33" s="62"/>
      <c r="WGU33" s="62"/>
      <c r="WGV33" s="62"/>
      <c r="WGW33" s="62"/>
      <c r="WGX33" s="62"/>
      <c r="WGY33" s="62"/>
      <c r="WGZ33" s="62"/>
      <c r="WHA33" s="62"/>
      <c r="WHB33" s="62"/>
      <c r="WHC33" s="62"/>
      <c r="WHD33" s="62"/>
      <c r="WHE33" s="62"/>
      <c r="WHF33" s="62"/>
      <c r="WHG33" s="62"/>
      <c r="WHH33" s="62"/>
      <c r="WHI33" s="62"/>
      <c r="WHJ33" s="62"/>
      <c r="WHK33" s="62"/>
      <c r="WHL33" s="62"/>
      <c r="WHM33" s="62"/>
      <c r="WHN33" s="62"/>
      <c r="WHO33" s="62"/>
      <c r="WHP33" s="62"/>
      <c r="WHQ33" s="62"/>
      <c r="WHR33" s="62"/>
      <c r="WHS33" s="62"/>
      <c r="WHT33" s="62"/>
      <c r="WHU33" s="62"/>
      <c r="WHV33" s="62"/>
      <c r="WHW33" s="62"/>
      <c r="WHX33" s="62"/>
      <c r="WHY33" s="62"/>
      <c r="WHZ33" s="62"/>
      <c r="WIA33" s="62"/>
      <c r="WIB33" s="62"/>
      <c r="WIC33" s="62"/>
      <c r="WID33" s="62"/>
      <c r="WIE33" s="62"/>
      <c r="WIF33" s="62"/>
      <c r="WIG33" s="62"/>
      <c r="WIH33" s="62"/>
      <c r="WII33" s="62"/>
      <c r="WIJ33" s="62"/>
      <c r="WIK33" s="62"/>
      <c r="WIL33" s="62"/>
      <c r="WIM33" s="62"/>
      <c r="WIN33" s="62"/>
      <c r="WIO33" s="62"/>
      <c r="WIP33" s="62"/>
      <c r="WIQ33" s="62"/>
      <c r="WIR33" s="62"/>
      <c r="WIS33" s="62"/>
      <c r="WIT33" s="62"/>
      <c r="WIU33" s="62"/>
      <c r="WIV33" s="62"/>
      <c r="WIW33" s="62"/>
      <c r="WIX33" s="62"/>
      <c r="WIY33" s="62"/>
      <c r="WIZ33" s="62"/>
      <c r="WJA33" s="62"/>
      <c r="WJB33" s="62"/>
      <c r="WJC33" s="62"/>
      <c r="WJD33" s="62"/>
      <c r="WJE33" s="62"/>
      <c r="WJF33" s="62"/>
      <c r="WJG33" s="62"/>
      <c r="WJH33" s="62"/>
      <c r="WJI33" s="62"/>
      <c r="WJJ33" s="62"/>
      <c r="WJK33" s="62"/>
      <c r="WJL33" s="62"/>
      <c r="WJM33" s="62"/>
      <c r="WJN33" s="62"/>
      <c r="WJO33" s="62"/>
      <c r="WJP33" s="62"/>
      <c r="WJQ33" s="62"/>
      <c r="WJR33" s="62"/>
      <c r="WJS33" s="62"/>
      <c r="WJT33" s="62"/>
      <c r="WJU33" s="62"/>
      <c r="WJV33" s="62"/>
      <c r="WJW33" s="62"/>
      <c r="WJX33" s="62"/>
      <c r="WJY33" s="62"/>
      <c r="WJZ33" s="62"/>
      <c r="WKA33" s="62"/>
      <c r="WKB33" s="62"/>
      <c r="WKC33" s="62"/>
      <c r="WKD33" s="62"/>
      <c r="WKE33" s="62"/>
      <c r="WKF33" s="62"/>
      <c r="WKG33" s="62"/>
      <c r="WKH33" s="62"/>
      <c r="WKI33" s="62"/>
      <c r="WKJ33" s="62"/>
      <c r="WKK33" s="62"/>
      <c r="WKL33" s="62"/>
      <c r="WKM33" s="62"/>
      <c r="WKN33" s="62"/>
      <c r="WKO33" s="62"/>
      <c r="WKP33" s="62"/>
      <c r="WKQ33" s="62"/>
      <c r="WKR33" s="62"/>
      <c r="WKS33" s="62"/>
      <c r="WKT33" s="62"/>
      <c r="WKU33" s="62"/>
      <c r="WKV33" s="62"/>
      <c r="WKW33" s="62"/>
      <c r="WKX33" s="62"/>
      <c r="WKY33" s="62"/>
      <c r="WKZ33" s="62"/>
      <c r="WLA33" s="62"/>
      <c r="WLB33" s="62"/>
      <c r="WLC33" s="62"/>
      <c r="WLD33" s="62"/>
      <c r="WLE33" s="62"/>
      <c r="WLF33" s="62"/>
      <c r="WLG33" s="62"/>
      <c r="WLH33" s="62"/>
      <c r="WLI33" s="62"/>
      <c r="WLJ33" s="62"/>
      <c r="WLK33" s="62"/>
      <c r="WLL33" s="62"/>
      <c r="WLM33" s="62"/>
      <c r="WLN33" s="62"/>
      <c r="WLO33" s="62"/>
      <c r="WLP33" s="62"/>
      <c r="WLQ33" s="62"/>
      <c r="WLR33" s="62"/>
      <c r="WLS33" s="62"/>
      <c r="WLT33" s="62"/>
      <c r="WLU33" s="62"/>
      <c r="WLV33" s="62"/>
      <c r="WLW33" s="62"/>
      <c r="WLX33" s="62"/>
      <c r="WLY33" s="62"/>
      <c r="WLZ33" s="62"/>
      <c r="WMA33" s="62"/>
      <c r="WMB33" s="62"/>
      <c r="WMC33" s="62"/>
      <c r="WMD33" s="62"/>
      <c r="WME33" s="62"/>
      <c r="WMF33" s="62"/>
      <c r="WMG33" s="62"/>
      <c r="WMH33" s="62"/>
      <c r="WMI33" s="62"/>
      <c r="WMJ33" s="62"/>
      <c r="WMK33" s="62"/>
      <c r="WML33" s="62"/>
      <c r="WMM33" s="62"/>
      <c r="WMN33" s="62"/>
      <c r="WMO33" s="62"/>
      <c r="WMP33" s="62"/>
      <c r="WMQ33" s="62"/>
      <c r="WMR33" s="62"/>
      <c r="WMS33" s="62"/>
      <c r="WMT33" s="62"/>
      <c r="WMU33" s="62"/>
      <c r="WMV33" s="62"/>
      <c r="WMW33" s="62"/>
      <c r="WMX33" s="62"/>
      <c r="WMY33" s="62"/>
      <c r="WMZ33" s="62"/>
      <c r="WNA33" s="62"/>
      <c r="WNB33" s="62"/>
      <c r="WNC33" s="62"/>
      <c r="WND33" s="62"/>
      <c r="WNE33" s="62"/>
      <c r="WNF33" s="62"/>
      <c r="WNG33" s="62"/>
      <c r="WNH33" s="62"/>
      <c r="WNI33" s="62"/>
      <c r="WNJ33" s="62"/>
      <c r="WNK33" s="62"/>
      <c r="WNL33" s="62"/>
      <c r="WNM33" s="62"/>
      <c r="WNN33" s="62"/>
      <c r="WNO33" s="62"/>
      <c r="WNP33" s="62"/>
      <c r="WNQ33" s="62"/>
      <c r="WNR33" s="62"/>
      <c r="WNS33" s="62"/>
      <c r="WNT33" s="62"/>
      <c r="WNU33" s="62"/>
      <c r="WNV33" s="62"/>
      <c r="WNW33" s="62"/>
      <c r="WNX33" s="62"/>
      <c r="WNY33" s="62"/>
      <c r="WNZ33" s="62"/>
      <c r="WOA33" s="62"/>
      <c r="WOB33" s="62"/>
      <c r="WOC33" s="62"/>
      <c r="WOD33" s="62"/>
      <c r="WOE33" s="62"/>
      <c r="WOF33" s="62"/>
      <c r="WOG33" s="62"/>
      <c r="WOH33" s="62"/>
      <c r="WOI33" s="62"/>
      <c r="WOJ33" s="62"/>
      <c r="WOK33" s="62"/>
      <c r="WOL33" s="62"/>
      <c r="WOM33" s="62"/>
      <c r="WON33" s="62"/>
      <c r="WOO33" s="62"/>
      <c r="WOP33" s="62"/>
      <c r="WOQ33" s="62"/>
      <c r="WOR33" s="62"/>
      <c r="WOS33" s="62"/>
      <c r="WOT33" s="62"/>
      <c r="WOU33" s="62"/>
      <c r="WOV33" s="62"/>
      <c r="WOW33" s="62"/>
      <c r="WOX33" s="62"/>
      <c r="WOY33" s="62"/>
      <c r="WOZ33" s="62"/>
      <c r="WPA33" s="62"/>
      <c r="WPB33" s="62"/>
      <c r="WPC33" s="62"/>
      <c r="WPD33" s="62"/>
      <c r="WPE33" s="62"/>
      <c r="WPF33" s="62"/>
      <c r="WPG33" s="62"/>
      <c r="WPH33" s="62"/>
      <c r="WPI33" s="62"/>
      <c r="WPJ33" s="62"/>
      <c r="WPK33" s="62"/>
      <c r="WPL33" s="62"/>
      <c r="WPM33" s="62"/>
      <c r="WPN33" s="62"/>
      <c r="WPO33" s="62"/>
      <c r="WPP33" s="62"/>
      <c r="WPQ33" s="62"/>
      <c r="WPR33" s="62"/>
      <c r="WPS33" s="62"/>
      <c r="WPT33" s="62"/>
      <c r="WPU33" s="62"/>
      <c r="WPV33" s="62"/>
      <c r="WPW33" s="62"/>
      <c r="WPX33" s="62"/>
      <c r="WPY33" s="62"/>
      <c r="WPZ33" s="62"/>
      <c r="WQA33" s="62"/>
      <c r="WQB33" s="62"/>
      <c r="WQC33" s="62"/>
      <c r="WQD33" s="62"/>
      <c r="WQE33" s="62"/>
      <c r="WQF33" s="62"/>
      <c r="WQG33" s="62"/>
      <c r="WQH33" s="62"/>
      <c r="WQI33" s="62"/>
      <c r="WQJ33" s="62"/>
      <c r="WQK33" s="62"/>
      <c r="WQL33" s="62"/>
      <c r="WQM33" s="62"/>
      <c r="WQN33" s="62"/>
      <c r="WQO33" s="62"/>
      <c r="WQP33" s="62"/>
      <c r="WQQ33" s="62"/>
      <c r="WQR33" s="62"/>
      <c r="WQS33" s="62"/>
      <c r="WQT33" s="62"/>
      <c r="WQU33" s="62"/>
      <c r="WQV33" s="62"/>
      <c r="WQW33" s="62"/>
      <c r="WQX33" s="62"/>
      <c r="WQY33" s="62"/>
      <c r="WQZ33" s="62"/>
      <c r="WRA33" s="62"/>
      <c r="WRB33" s="62"/>
      <c r="WRC33" s="62"/>
      <c r="WRD33" s="62"/>
      <c r="WRE33" s="62"/>
      <c r="WRF33" s="62"/>
      <c r="WRG33" s="62"/>
      <c r="WRH33" s="62"/>
      <c r="WRI33" s="62"/>
      <c r="WRJ33" s="62"/>
      <c r="WRK33" s="62"/>
      <c r="WRL33" s="62"/>
      <c r="WRM33" s="62"/>
      <c r="WRN33" s="62"/>
      <c r="WRO33" s="62"/>
      <c r="WRP33" s="62"/>
      <c r="WRQ33" s="62"/>
      <c r="WRR33" s="62"/>
      <c r="WRS33" s="62"/>
      <c r="WRT33" s="62"/>
      <c r="WRU33" s="62"/>
      <c r="WRV33" s="62"/>
      <c r="WRW33" s="62"/>
      <c r="WRX33" s="62"/>
      <c r="WRY33" s="62"/>
      <c r="WRZ33" s="62"/>
      <c r="WSA33" s="62"/>
      <c r="WSB33" s="62"/>
      <c r="WSC33" s="62"/>
      <c r="WSD33" s="62"/>
      <c r="WSE33" s="62"/>
      <c r="WSF33" s="62"/>
      <c r="WSG33" s="62"/>
      <c r="WSH33" s="62"/>
      <c r="WSI33" s="62"/>
      <c r="WSJ33" s="62"/>
      <c r="WSK33" s="62"/>
      <c r="WSL33" s="62"/>
      <c r="WSM33" s="62"/>
      <c r="WSN33" s="62"/>
      <c r="WSO33" s="62"/>
      <c r="WSP33" s="62"/>
      <c r="WSQ33" s="62"/>
      <c r="WSR33" s="62"/>
      <c r="WSS33" s="62"/>
      <c r="WST33" s="62"/>
      <c r="WSU33" s="62"/>
      <c r="WSV33" s="62"/>
      <c r="WSW33" s="62"/>
      <c r="WSX33" s="62"/>
      <c r="WSY33" s="62"/>
      <c r="WSZ33" s="62"/>
      <c r="WTA33" s="62"/>
      <c r="WTB33" s="62"/>
      <c r="WTC33" s="62"/>
      <c r="WTD33" s="62"/>
      <c r="WTE33" s="62"/>
      <c r="WTF33" s="62"/>
      <c r="WTG33" s="62"/>
      <c r="WTH33" s="62"/>
      <c r="WTI33" s="62"/>
      <c r="WTJ33" s="62"/>
      <c r="WTK33" s="62"/>
      <c r="WTL33" s="62"/>
      <c r="WTM33" s="62"/>
      <c r="WTN33" s="62"/>
      <c r="WTO33" s="62"/>
      <c r="WTP33" s="62"/>
      <c r="WTQ33" s="62"/>
      <c r="WTR33" s="62"/>
      <c r="WTS33" s="62"/>
      <c r="WTT33" s="62"/>
      <c r="WTU33" s="62"/>
      <c r="WTV33" s="62"/>
      <c r="WTW33" s="62"/>
      <c r="WTX33" s="62"/>
      <c r="WTY33" s="62"/>
      <c r="WTZ33" s="62"/>
      <c r="WUA33" s="62"/>
      <c r="WUB33" s="62"/>
      <c r="WUC33" s="62"/>
      <c r="WUD33" s="62"/>
      <c r="WUE33" s="62"/>
      <c r="WUF33" s="62"/>
      <c r="WUG33" s="62"/>
      <c r="WUH33" s="62"/>
      <c r="WUI33" s="62"/>
      <c r="WUJ33" s="62"/>
      <c r="WUK33" s="62"/>
      <c r="WUL33" s="62"/>
      <c r="WUM33" s="62"/>
      <c r="WUN33" s="62"/>
      <c r="WUO33" s="62"/>
      <c r="WUP33" s="62"/>
      <c r="WUQ33" s="62"/>
      <c r="WUR33" s="62"/>
      <c r="WUS33" s="62"/>
      <c r="WUT33" s="62"/>
      <c r="WUU33" s="62"/>
      <c r="WUV33" s="62"/>
      <c r="WUW33" s="62"/>
      <c r="WUX33" s="62"/>
      <c r="WUY33" s="62"/>
      <c r="WUZ33" s="62"/>
      <c r="WVA33" s="62"/>
      <c r="WVB33" s="62"/>
      <c r="WVC33" s="62"/>
      <c r="WVD33" s="62"/>
      <c r="WVE33" s="62"/>
      <c r="WVF33" s="62"/>
      <c r="WVG33" s="62"/>
      <c r="WVH33" s="62"/>
      <c r="WVI33" s="62"/>
      <c r="WVJ33" s="62"/>
      <c r="WVK33" s="62"/>
      <c r="WVL33" s="62"/>
      <c r="WVM33" s="62"/>
      <c r="WVN33" s="62"/>
      <c r="WVO33" s="62"/>
      <c r="WVP33" s="62"/>
      <c r="WVQ33" s="62"/>
      <c r="WVR33" s="62"/>
      <c r="WVS33" s="62"/>
      <c r="WVT33" s="62"/>
      <c r="WVU33" s="62"/>
      <c r="WVV33" s="62"/>
      <c r="WVW33" s="62"/>
      <c r="WVX33" s="62"/>
      <c r="WVY33" s="62"/>
      <c r="WVZ33" s="62"/>
      <c r="WWA33" s="62"/>
      <c r="WWB33" s="62"/>
      <c r="WWC33" s="62"/>
      <c r="WWD33" s="62"/>
      <c r="WWE33" s="62"/>
      <c r="WWF33" s="62"/>
      <c r="WWG33" s="62"/>
      <c r="WWH33" s="62"/>
      <c r="WWI33" s="62"/>
      <c r="WWJ33" s="62"/>
      <c r="WWK33" s="62"/>
      <c r="WWL33" s="62"/>
      <c r="WWM33" s="62"/>
      <c r="WWN33" s="62"/>
      <c r="WWO33" s="62"/>
      <c r="WWP33" s="62"/>
      <c r="WWQ33" s="62"/>
      <c r="WWR33" s="62"/>
      <c r="WWS33" s="62"/>
      <c r="WWT33" s="62"/>
      <c r="WWU33" s="62"/>
      <c r="WWV33" s="62"/>
      <c r="WWW33" s="62"/>
      <c r="WWX33" s="62"/>
      <c r="WWY33" s="62"/>
      <c r="WWZ33" s="62"/>
      <c r="WXA33" s="62"/>
      <c r="WXB33" s="62"/>
      <c r="WXC33" s="62"/>
      <c r="WXD33" s="62"/>
      <c r="WXE33" s="62"/>
      <c r="WXF33" s="62"/>
      <c r="WXG33" s="62"/>
      <c r="WXH33" s="62"/>
      <c r="WXI33" s="62"/>
      <c r="WXJ33" s="62"/>
      <c r="WXK33" s="62"/>
      <c r="WXL33" s="62"/>
      <c r="WXM33" s="62"/>
      <c r="WXN33" s="62"/>
      <c r="WXO33" s="62"/>
      <c r="WXP33" s="62"/>
      <c r="WXQ33" s="62"/>
      <c r="WXR33" s="62"/>
      <c r="WXS33" s="62"/>
      <c r="WXT33" s="62"/>
      <c r="WXU33" s="62"/>
      <c r="WXV33" s="62"/>
      <c r="WXW33" s="62"/>
      <c r="WXX33" s="62"/>
      <c r="WXY33" s="62"/>
      <c r="WXZ33" s="62"/>
      <c r="WYA33" s="62"/>
      <c r="WYB33" s="62"/>
      <c r="WYC33" s="62"/>
      <c r="WYD33" s="62"/>
      <c r="WYE33" s="62"/>
      <c r="WYF33" s="62"/>
      <c r="WYG33" s="62"/>
      <c r="WYH33" s="62"/>
      <c r="WYI33" s="62"/>
      <c r="WYJ33" s="62"/>
      <c r="WYK33" s="62"/>
      <c r="WYL33" s="62"/>
      <c r="WYM33" s="62"/>
      <c r="WYN33" s="62"/>
      <c r="WYO33" s="62"/>
      <c r="WYP33" s="62"/>
      <c r="WYQ33" s="62"/>
      <c r="WYR33" s="62"/>
      <c r="WYS33" s="62"/>
      <c r="WYT33" s="62"/>
      <c r="WYU33" s="62"/>
      <c r="WYV33" s="62"/>
      <c r="WYW33" s="62"/>
      <c r="WYX33" s="62"/>
      <c r="WYY33" s="62"/>
      <c r="WYZ33" s="62"/>
      <c r="WZA33" s="62"/>
      <c r="WZB33" s="62"/>
      <c r="WZC33" s="62"/>
      <c r="WZD33" s="62"/>
      <c r="WZE33" s="62"/>
      <c r="WZF33" s="62"/>
      <c r="WZG33" s="62"/>
      <c r="WZH33" s="62"/>
      <c r="WZI33" s="62"/>
      <c r="WZJ33" s="62"/>
      <c r="WZK33" s="62"/>
      <c r="WZL33" s="62"/>
      <c r="WZM33" s="62"/>
      <c r="WZN33" s="62"/>
      <c r="WZO33" s="62"/>
      <c r="WZP33" s="62"/>
      <c r="WZQ33" s="62"/>
      <c r="WZR33" s="62"/>
      <c r="WZS33" s="62"/>
      <c r="WZT33" s="62"/>
      <c r="WZU33" s="62"/>
      <c r="WZV33" s="62"/>
      <c r="WZW33" s="62"/>
      <c r="WZX33" s="62"/>
      <c r="WZY33" s="62"/>
      <c r="WZZ33" s="62"/>
      <c r="XAA33" s="62"/>
      <c r="XAB33" s="62"/>
      <c r="XAC33" s="62"/>
      <c r="XAD33" s="62"/>
      <c r="XAE33" s="62"/>
      <c r="XAF33" s="62"/>
      <c r="XAG33" s="62"/>
      <c r="XAH33" s="62"/>
      <c r="XAI33" s="62"/>
      <c r="XAJ33" s="62"/>
      <c r="XAK33" s="62"/>
      <c r="XAL33" s="62"/>
      <c r="XAM33" s="62"/>
      <c r="XAN33" s="62"/>
      <c r="XAO33" s="62"/>
      <c r="XAP33" s="62"/>
      <c r="XAQ33" s="62"/>
      <c r="XAR33" s="62"/>
      <c r="XAS33" s="62"/>
      <c r="XAT33" s="62"/>
      <c r="XAU33" s="62"/>
      <c r="XAV33" s="62"/>
      <c r="XAW33" s="62"/>
      <c r="XAX33" s="62"/>
      <c r="XAY33" s="62"/>
      <c r="XAZ33" s="62"/>
      <c r="XBA33" s="62"/>
      <c r="XBB33" s="62"/>
      <c r="XBC33" s="62"/>
      <c r="XBD33" s="62"/>
      <c r="XBE33" s="62"/>
      <c r="XBF33" s="62"/>
      <c r="XBG33" s="62"/>
      <c r="XBH33" s="62"/>
      <c r="XBI33" s="62"/>
      <c r="XBJ33" s="62"/>
      <c r="XBK33" s="62"/>
      <c r="XBL33" s="62"/>
      <c r="XBM33" s="62"/>
      <c r="XBN33" s="62"/>
      <c r="XBO33" s="62"/>
      <c r="XBP33" s="62"/>
      <c r="XBQ33" s="62"/>
      <c r="XBR33" s="62"/>
      <c r="XBS33" s="62"/>
      <c r="XBT33" s="62"/>
      <c r="XBU33" s="62"/>
      <c r="XBV33" s="62"/>
      <c r="XBW33" s="62"/>
      <c r="XBX33" s="62"/>
      <c r="XBY33" s="62"/>
      <c r="XBZ33" s="62"/>
      <c r="XCA33" s="62"/>
      <c r="XCB33" s="62"/>
      <c r="XCC33" s="62"/>
      <c r="XCD33" s="62"/>
      <c r="XCE33" s="62"/>
      <c r="XCF33" s="62"/>
      <c r="XCG33" s="62"/>
      <c r="XCH33" s="62"/>
      <c r="XCI33" s="62"/>
      <c r="XCJ33" s="62"/>
      <c r="XCK33" s="62"/>
      <c r="XCL33" s="62"/>
      <c r="XCM33" s="62"/>
      <c r="XCN33" s="62"/>
      <c r="XCO33" s="62"/>
      <c r="XCP33" s="62"/>
      <c r="XCQ33" s="62"/>
      <c r="XCR33" s="62"/>
      <c r="XCS33" s="62"/>
      <c r="XCT33" s="62"/>
      <c r="XCU33" s="62"/>
      <c r="XCV33" s="62"/>
      <c r="XCW33" s="62"/>
      <c r="XCX33" s="62"/>
      <c r="XCY33" s="62"/>
      <c r="XCZ33" s="62"/>
      <c r="XDA33" s="62"/>
      <c r="XDB33" s="62"/>
      <c r="XDC33" s="62"/>
      <c r="XDD33" s="62"/>
      <c r="XDE33" s="62"/>
      <c r="XDF33" s="62"/>
      <c r="XDG33" s="62"/>
      <c r="XDH33" s="62"/>
      <c r="XDI33" s="62"/>
      <c r="XDJ33" s="62"/>
      <c r="XDK33" s="62"/>
      <c r="XDL33" s="62"/>
      <c r="XDM33" s="62"/>
      <c r="XDN33" s="62"/>
      <c r="XDO33" s="62"/>
      <c r="XDP33" s="62"/>
      <c r="XDQ33" s="62"/>
      <c r="XDR33" s="62"/>
      <c r="XDS33" s="62"/>
      <c r="XDT33" s="62"/>
      <c r="XDU33" s="62"/>
      <c r="XDV33" s="62"/>
      <c r="XDW33" s="62"/>
      <c r="XDX33" s="62"/>
      <c r="XDY33" s="62"/>
      <c r="XDZ33" s="62"/>
      <c r="XEA33" s="62"/>
      <c r="XEB33" s="62"/>
      <c r="XEC33" s="62"/>
      <c r="XED33" s="62"/>
      <c r="XEE33" s="62"/>
      <c r="XEF33" s="62"/>
      <c r="XEG33" s="62"/>
      <c r="XEH33" s="62"/>
      <c r="XEI33" s="62"/>
      <c r="XEJ33" s="62"/>
      <c r="XEK33" s="62"/>
      <c r="XEL33" s="62"/>
      <c r="XEM33" s="62"/>
      <c r="XEN33" s="62"/>
      <c r="XEO33" s="62"/>
      <c r="XEP33" s="62"/>
      <c r="XEQ33" s="62"/>
      <c r="XER33" s="62"/>
      <c r="XES33" s="62"/>
      <c r="XET33" s="62"/>
      <c r="XEU33" s="62"/>
      <c r="XEV33" s="62"/>
      <c r="XEW33" s="62"/>
      <c r="XEX33" s="62"/>
      <c r="XEY33" s="62"/>
      <c r="XEZ33" s="62"/>
      <c r="XFA33" s="62"/>
      <c r="XFB33" s="62"/>
      <c r="XFC33" s="62"/>
      <c r="XFD33" s="62"/>
    </row>
  </sheetData>
  <mergeCells count="7">
    <mergeCell ref="A2:G2"/>
    <mergeCell ref="F3:G3"/>
    <mergeCell ref="B4:D4"/>
    <mergeCell ref="E4:G4"/>
    <mergeCell ref="A13:G13"/>
    <mergeCell ref="A14:G14"/>
    <mergeCell ref="A4:A5"/>
  </mergeCells>
  <printOptions horizontalCentered="1"/>
  <pageMargins left="0.708333333333333" right="0.708333333333333" top="0.629861111111111" bottom="0.751388888888889" header="0.306944444444444" footer="0.306944444444444"/>
  <pageSetup paperSize="9" fitToHeight="200" orientation="landscape" horizontalDpi="600" verticalDpi="600"/>
  <headerFooter>
    <oddFooter>&amp;C&amp;16- &amp;P -</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pageSetUpPr fitToPage="1"/>
  </sheetPr>
  <dimension ref="A1:G16"/>
  <sheetViews>
    <sheetView workbookViewId="0">
      <selection activeCell="A12" sqref="A12"/>
    </sheetView>
  </sheetViews>
  <sheetFormatPr defaultColWidth="10" defaultRowHeight="13.5" outlineLevelCol="6"/>
  <cols>
    <col min="1" max="1" width="62.25" style="62" customWidth="1"/>
    <col min="2" max="3" width="28.6333333333333" style="62" customWidth="1"/>
    <col min="4" max="4" width="9.76666666666667" style="62" customWidth="1"/>
    <col min="5" max="16384" width="10" style="62"/>
  </cols>
  <sheetData>
    <row r="1" s="62" customFormat="1" ht="23" customHeight="1"/>
    <row r="2" s="62" customFormat="1" ht="14.3" customHeight="1" spans="1:1">
      <c r="A2" s="96"/>
    </row>
    <row r="3" s="62" customFormat="1" ht="28.6" customHeight="1" spans="1:3">
      <c r="A3" s="91" t="s">
        <v>1958</v>
      </c>
      <c r="B3" s="91"/>
      <c r="C3" s="91"/>
    </row>
    <row r="4" s="62" customFormat="1" ht="27" customHeight="1" spans="1:3">
      <c r="A4" s="101"/>
      <c r="B4" s="101"/>
      <c r="C4" s="102" t="s">
        <v>1942</v>
      </c>
    </row>
    <row r="5" s="104" customFormat="1" ht="24" customHeight="1" spans="1:3">
      <c r="A5" s="106" t="s">
        <v>1959</v>
      </c>
      <c r="B5" s="106" t="s">
        <v>1899</v>
      </c>
      <c r="C5" s="106" t="s">
        <v>1960</v>
      </c>
    </row>
    <row r="6" s="104" customFormat="1" ht="32" customHeight="1" spans="1:3">
      <c r="A6" s="98" t="s">
        <v>1961</v>
      </c>
      <c r="B6" s="103">
        <v>28.29</v>
      </c>
      <c r="C6" s="103">
        <v>28.29</v>
      </c>
    </row>
    <row r="7" s="104" customFormat="1" ht="32" customHeight="1" spans="1:3">
      <c r="A7" s="98" t="s">
        <v>1962</v>
      </c>
      <c r="B7" s="103">
        <v>35.11</v>
      </c>
      <c r="C7" s="103">
        <v>35.11</v>
      </c>
    </row>
    <row r="8" s="104" customFormat="1" ht="32" customHeight="1" spans="1:3">
      <c r="A8" s="98" t="s">
        <v>1963</v>
      </c>
      <c r="B8" s="103">
        <v>0.34</v>
      </c>
      <c r="C8" s="103">
        <v>0.34</v>
      </c>
    </row>
    <row r="9" s="104" customFormat="1" ht="30" customHeight="1" spans="1:3">
      <c r="A9" s="98" t="s">
        <v>1964</v>
      </c>
      <c r="B9" s="103"/>
      <c r="C9" s="103"/>
    </row>
    <row r="10" s="104" customFormat="1" ht="32" customHeight="1" spans="1:3">
      <c r="A10" s="98" t="s">
        <v>1965</v>
      </c>
      <c r="B10" s="103">
        <v>0.34</v>
      </c>
      <c r="C10" s="103">
        <v>0.34</v>
      </c>
    </row>
    <row r="11" s="104" customFormat="1" ht="32" customHeight="1" spans="1:3">
      <c r="A11" s="98" t="s">
        <v>1966</v>
      </c>
      <c r="B11" s="103">
        <v>0.49</v>
      </c>
      <c r="C11" s="103">
        <v>0.49</v>
      </c>
    </row>
    <row r="12" s="104" customFormat="1" ht="32" customHeight="1" spans="1:3">
      <c r="A12" s="98" t="s">
        <v>1967</v>
      </c>
      <c r="B12" s="103">
        <v>28.14</v>
      </c>
      <c r="C12" s="103">
        <v>28.14</v>
      </c>
    </row>
    <row r="13" s="104" customFormat="1" ht="32" customHeight="1" spans="1:3">
      <c r="A13" s="98" t="s">
        <v>1968</v>
      </c>
      <c r="B13" s="103"/>
      <c r="C13" s="103"/>
    </row>
    <row r="14" s="104" customFormat="1" ht="32" customHeight="1" spans="1:3">
      <c r="A14" s="98" t="s">
        <v>1969</v>
      </c>
      <c r="B14" s="103">
        <v>35.11</v>
      </c>
      <c r="C14" s="103">
        <v>35.11</v>
      </c>
    </row>
    <row r="15" s="105" customFormat="1" ht="69" customHeight="1" spans="1:7">
      <c r="A15" s="107" t="s">
        <v>1970</v>
      </c>
      <c r="B15" s="107"/>
      <c r="C15" s="107"/>
      <c r="D15" s="108"/>
      <c r="E15" s="108"/>
      <c r="F15" s="108"/>
      <c r="G15" s="108"/>
    </row>
    <row r="16" s="62" customFormat="1" spans="1:3">
      <c r="A16" s="101"/>
      <c r="B16" s="101"/>
      <c r="C16" s="101"/>
    </row>
  </sheetData>
  <mergeCells count="2">
    <mergeCell ref="A3:C3"/>
    <mergeCell ref="A15:C15"/>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pageSetUpPr fitToPage="1"/>
  </sheetPr>
  <dimension ref="A1:G16"/>
  <sheetViews>
    <sheetView workbookViewId="0">
      <selection activeCell="B6" sqref="B6:C14"/>
    </sheetView>
  </sheetViews>
  <sheetFormatPr defaultColWidth="10" defaultRowHeight="13.5" outlineLevelCol="6"/>
  <cols>
    <col min="1" max="1" width="60" style="62" customWidth="1"/>
    <col min="2" max="3" width="25.6333333333333" style="62" customWidth="1"/>
    <col min="4" max="4" width="9.76666666666667" style="62" customWidth="1"/>
    <col min="5" max="16384" width="10" style="62"/>
  </cols>
  <sheetData>
    <row r="1" s="62" customFormat="1" ht="23" customHeight="1"/>
    <row r="2" s="62" customFormat="1" ht="14.3" customHeight="1" spans="1:1">
      <c r="A2" s="96"/>
    </row>
    <row r="3" s="62" customFormat="1" ht="28.6" customHeight="1" spans="1:3">
      <c r="A3" s="91" t="s">
        <v>1971</v>
      </c>
      <c r="B3" s="91"/>
      <c r="C3" s="91"/>
    </row>
    <row r="4" s="62" customFormat="1" ht="27" customHeight="1" spans="1:3">
      <c r="A4" s="101"/>
      <c r="B4" s="101"/>
      <c r="C4" s="102" t="s">
        <v>1942</v>
      </c>
    </row>
    <row r="5" s="62" customFormat="1" ht="24" customHeight="1" spans="1:3">
      <c r="A5" s="69" t="s">
        <v>1959</v>
      </c>
      <c r="B5" s="69" t="s">
        <v>1899</v>
      </c>
      <c r="C5" s="69" t="s">
        <v>1960</v>
      </c>
    </row>
    <row r="6" s="62" customFormat="1" ht="32" customHeight="1" spans="1:3">
      <c r="A6" s="98" t="s">
        <v>1961</v>
      </c>
      <c r="B6" s="103">
        <v>28.29</v>
      </c>
      <c r="C6" s="103">
        <v>28.29</v>
      </c>
    </row>
    <row r="7" s="62" customFormat="1" ht="32" customHeight="1" spans="1:3">
      <c r="A7" s="98" t="s">
        <v>1962</v>
      </c>
      <c r="B7" s="103">
        <v>35.11</v>
      </c>
      <c r="C7" s="103">
        <v>35.11</v>
      </c>
    </row>
    <row r="8" s="62" customFormat="1" ht="32" customHeight="1" spans="1:3">
      <c r="A8" s="98" t="s">
        <v>1963</v>
      </c>
      <c r="B8" s="103">
        <v>0.34</v>
      </c>
      <c r="C8" s="103">
        <v>0.34</v>
      </c>
    </row>
    <row r="9" s="62" customFormat="1" ht="32" customHeight="1" spans="1:3">
      <c r="A9" s="98" t="s">
        <v>1964</v>
      </c>
      <c r="B9" s="103"/>
      <c r="C9" s="103"/>
    </row>
    <row r="10" s="62" customFormat="1" ht="32" customHeight="1" spans="1:3">
      <c r="A10" s="98" t="s">
        <v>1965</v>
      </c>
      <c r="B10" s="103">
        <v>0.34</v>
      </c>
      <c r="C10" s="103">
        <v>0.34</v>
      </c>
    </row>
    <row r="11" s="62" customFormat="1" ht="32" customHeight="1" spans="1:3">
      <c r="A11" s="98" t="s">
        <v>1966</v>
      </c>
      <c r="B11" s="103">
        <v>0.49</v>
      </c>
      <c r="C11" s="103">
        <v>0.49</v>
      </c>
    </row>
    <row r="12" s="62" customFormat="1" ht="32" customHeight="1" spans="1:3">
      <c r="A12" s="98" t="s">
        <v>1967</v>
      </c>
      <c r="B12" s="103">
        <v>28.14</v>
      </c>
      <c r="C12" s="103">
        <v>28.14</v>
      </c>
    </row>
    <row r="13" s="62" customFormat="1" ht="32" customHeight="1" spans="1:3">
      <c r="A13" s="98" t="s">
        <v>1968</v>
      </c>
      <c r="B13" s="103"/>
      <c r="C13" s="103"/>
    </row>
    <row r="14" s="62" customFormat="1" ht="32" customHeight="1" spans="1:3">
      <c r="A14" s="98" t="s">
        <v>1969</v>
      </c>
      <c r="B14" s="103">
        <v>35.11</v>
      </c>
      <c r="C14" s="103">
        <v>35.11</v>
      </c>
    </row>
    <row r="15" s="64" customFormat="1" ht="69" customHeight="1" spans="1:7">
      <c r="A15" s="74" t="s">
        <v>1972</v>
      </c>
      <c r="B15" s="74"/>
      <c r="C15" s="74"/>
      <c r="D15" s="95"/>
      <c r="E15" s="95"/>
      <c r="F15" s="95"/>
      <c r="G15" s="95"/>
    </row>
    <row r="16" s="62" customFormat="1" spans="1:3">
      <c r="A16" s="101"/>
      <c r="B16" s="101"/>
      <c r="C16" s="101"/>
    </row>
  </sheetData>
  <mergeCells count="2">
    <mergeCell ref="A3:C3"/>
    <mergeCell ref="A15:C15"/>
  </mergeCells>
  <printOptions horizontalCentered="1"/>
  <pageMargins left="0.708333333333333" right="0.708333333333333" top="0.354166666666667" bottom="0.472222222222222" header="0.306944444444444" footer="0.306944444444444"/>
  <pageSetup paperSize="9" fitToHeight="200" orientation="landscape" horizontalDpi="600" verticalDpi="600"/>
  <headerFooter>
    <oddFooter>&amp;C&amp;16- &amp;P -</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pageSetUpPr fitToPage="1"/>
  </sheetPr>
  <dimension ref="A1:C14"/>
  <sheetViews>
    <sheetView workbookViewId="0">
      <selection activeCell="A14" sqref="A14:C14"/>
    </sheetView>
  </sheetViews>
  <sheetFormatPr defaultColWidth="10" defaultRowHeight="13.5" outlineLevelCol="2"/>
  <cols>
    <col min="1" max="1" width="60.5083333333333" style="62" customWidth="1"/>
    <col min="2" max="3" width="25.6333333333333" style="62" customWidth="1"/>
    <col min="4" max="4" width="9.76666666666667" style="62" customWidth="1"/>
    <col min="5" max="16384" width="10" style="62"/>
  </cols>
  <sheetData>
    <row r="1" s="62" customFormat="1" ht="24" customHeight="1"/>
    <row r="2" s="62" customFormat="1" ht="14.3" customHeight="1" spans="1:1">
      <c r="A2" s="96"/>
    </row>
    <row r="3" s="62" customFormat="1" ht="28.6" customHeight="1" spans="1:3">
      <c r="A3" s="91" t="s">
        <v>1973</v>
      </c>
      <c r="B3" s="91"/>
      <c r="C3" s="91"/>
    </row>
    <row r="4" s="62" customFormat="1" ht="25" customHeight="1" spans="1:3">
      <c r="A4" s="101"/>
      <c r="B4" s="101"/>
      <c r="C4" s="102" t="s">
        <v>1942</v>
      </c>
    </row>
    <row r="5" s="62" customFormat="1" ht="32" customHeight="1" spans="1:3">
      <c r="A5" s="69" t="s">
        <v>1959</v>
      </c>
      <c r="B5" s="69" t="s">
        <v>1899</v>
      </c>
      <c r="C5" s="69" t="s">
        <v>1960</v>
      </c>
    </row>
    <row r="6" s="62" customFormat="1" ht="32" customHeight="1" spans="1:3">
      <c r="A6" s="98" t="s">
        <v>1974</v>
      </c>
      <c r="B6" s="99">
        <v>38.53</v>
      </c>
      <c r="C6" s="99">
        <v>38.53</v>
      </c>
    </row>
    <row r="7" s="62" customFormat="1" ht="32" customHeight="1" spans="1:3">
      <c r="A7" s="98" t="s">
        <v>1975</v>
      </c>
      <c r="B7" s="99">
        <v>39.07</v>
      </c>
      <c r="C7" s="99">
        <v>39.07</v>
      </c>
    </row>
    <row r="8" s="62" customFormat="1" ht="32" customHeight="1" spans="1:3">
      <c r="A8" s="98" t="s">
        <v>1976</v>
      </c>
      <c r="B8" s="99">
        <v>0</v>
      </c>
      <c r="C8" s="99">
        <v>0</v>
      </c>
    </row>
    <row r="9" s="62" customFormat="1" ht="32" customHeight="1" spans="1:3">
      <c r="A9" s="98" t="s">
        <v>1977</v>
      </c>
      <c r="B9" s="99">
        <v>0</v>
      </c>
      <c r="C9" s="99">
        <v>0</v>
      </c>
    </row>
    <row r="10" s="62" customFormat="1" ht="32" customHeight="1" spans="1:3">
      <c r="A10" s="98" t="s">
        <v>1978</v>
      </c>
      <c r="B10" s="99">
        <v>38.53</v>
      </c>
      <c r="C10" s="99">
        <v>38.53</v>
      </c>
    </row>
    <row r="11" s="62" customFormat="1" ht="32" customHeight="1" spans="1:3">
      <c r="A11" s="98" t="s">
        <v>1979</v>
      </c>
      <c r="B11" s="99">
        <v>0</v>
      </c>
      <c r="C11" s="99">
        <v>0</v>
      </c>
    </row>
    <row r="12" s="62" customFormat="1" ht="32" customHeight="1" spans="1:3">
      <c r="A12" s="98" t="s">
        <v>1980</v>
      </c>
      <c r="B12" s="99">
        <v>39.07</v>
      </c>
      <c r="C12" s="99">
        <v>39.07</v>
      </c>
    </row>
    <row r="13" s="64" customFormat="1" ht="72" customHeight="1" spans="1:3">
      <c r="A13" s="74" t="s">
        <v>1981</v>
      </c>
      <c r="B13" s="74"/>
      <c r="C13" s="74"/>
    </row>
    <row r="14" s="62" customFormat="1" ht="31" customHeight="1" spans="1:3">
      <c r="A14" s="100"/>
      <c r="B14" s="100"/>
      <c r="C14" s="100"/>
    </row>
  </sheetData>
  <mergeCells count="3">
    <mergeCell ref="A3:C3"/>
    <mergeCell ref="A13:C13"/>
    <mergeCell ref="A14:C14"/>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C14"/>
  <sheetViews>
    <sheetView workbookViewId="0">
      <selection activeCell="A14" sqref="A14:C14"/>
    </sheetView>
  </sheetViews>
  <sheetFormatPr defaultColWidth="10" defaultRowHeight="13.5" outlineLevelCol="2"/>
  <cols>
    <col min="1" max="1" width="59.375" style="62" customWidth="1"/>
    <col min="2" max="3" width="25.6333333333333" style="62" customWidth="1"/>
    <col min="4" max="4" width="9.76666666666667" style="62" customWidth="1"/>
    <col min="5" max="16384" width="10" style="62"/>
  </cols>
  <sheetData>
    <row r="1" s="62" customFormat="1" ht="24" customHeight="1"/>
    <row r="2" s="62" customFormat="1" ht="14.3" customHeight="1" spans="1:1">
      <c r="A2" s="96"/>
    </row>
    <row r="3" s="62" customFormat="1" ht="28.6" customHeight="1" spans="1:3">
      <c r="A3" s="91" t="s">
        <v>1982</v>
      </c>
      <c r="B3" s="91"/>
      <c r="C3" s="91"/>
    </row>
    <row r="4" s="63" customFormat="1" ht="25" customHeight="1" spans="1:3">
      <c r="A4" s="97"/>
      <c r="B4" s="97"/>
      <c r="C4" s="79" t="s">
        <v>1942</v>
      </c>
    </row>
    <row r="5" s="63" customFormat="1" ht="32" customHeight="1" spans="1:3">
      <c r="A5" s="69" t="s">
        <v>1959</v>
      </c>
      <c r="B5" s="69" t="s">
        <v>1899</v>
      </c>
      <c r="C5" s="69" t="s">
        <v>1960</v>
      </c>
    </row>
    <row r="6" s="63" customFormat="1" ht="32" customHeight="1" spans="1:3">
      <c r="A6" s="98" t="s">
        <v>1974</v>
      </c>
      <c r="B6" s="99">
        <v>38.53</v>
      </c>
      <c r="C6" s="99">
        <v>38.53</v>
      </c>
    </row>
    <row r="7" s="63" customFormat="1" ht="32" customHeight="1" spans="1:3">
      <c r="A7" s="98" t="s">
        <v>1975</v>
      </c>
      <c r="B7" s="99">
        <v>39.07</v>
      </c>
      <c r="C7" s="99">
        <v>39.07</v>
      </c>
    </row>
    <row r="8" s="63" customFormat="1" ht="32" customHeight="1" spans="1:3">
      <c r="A8" s="98" t="s">
        <v>1976</v>
      </c>
      <c r="B8" s="99">
        <v>0</v>
      </c>
      <c r="C8" s="99">
        <v>0</v>
      </c>
    </row>
    <row r="9" s="63" customFormat="1" ht="32" customHeight="1" spans="1:3">
      <c r="A9" s="98" t="s">
        <v>1977</v>
      </c>
      <c r="B9" s="99">
        <v>0</v>
      </c>
      <c r="C9" s="99">
        <v>0</v>
      </c>
    </row>
    <row r="10" s="63" customFormat="1" ht="32" customHeight="1" spans="1:3">
      <c r="A10" s="98" t="s">
        <v>1978</v>
      </c>
      <c r="B10" s="99">
        <v>38.53</v>
      </c>
      <c r="C10" s="99">
        <v>38.53</v>
      </c>
    </row>
    <row r="11" s="63" customFormat="1" ht="32" customHeight="1" spans="1:3">
      <c r="A11" s="98" t="s">
        <v>1979</v>
      </c>
      <c r="B11" s="99">
        <v>0</v>
      </c>
      <c r="C11" s="99">
        <v>0</v>
      </c>
    </row>
    <row r="12" s="63" customFormat="1" ht="32" customHeight="1" spans="1:3">
      <c r="A12" s="98" t="s">
        <v>1980</v>
      </c>
      <c r="B12" s="99">
        <v>39.07</v>
      </c>
      <c r="C12" s="99">
        <v>39.07</v>
      </c>
    </row>
    <row r="13" s="64" customFormat="1" ht="65" customHeight="1" spans="1:3">
      <c r="A13" s="74" t="s">
        <v>1983</v>
      </c>
      <c r="B13" s="74"/>
      <c r="C13" s="74"/>
    </row>
    <row r="14" s="62" customFormat="1" ht="31" customHeight="1" spans="1:3">
      <c r="A14" s="100"/>
      <c r="B14" s="100"/>
      <c r="C14" s="100"/>
    </row>
  </sheetData>
  <mergeCells count="3">
    <mergeCell ref="A3:C3"/>
    <mergeCell ref="A13:C13"/>
    <mergeCell ref="A14:C14"/>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E28"/>
  <sheetViews>
    <sheetView topLeftCell="A2" workbookViewId="0">
      <selection activeCell="C2" sqref="C$1:D$1048576"/>
    </sheetView>
  </sheetViews>
  <sheetFormatPr defaultColWidth="10" defaultRowHeight="13.5" outlineLevelCol="4"/>
  <cols>
    <col min="1" max="1" width="36" style="62" customWidth="1"/>
    <col min="2" max="4" width="15.6333333333333" style="62" customWidth="1"/>
    <col min="5" max="5" width="9.76666666666667" style="62" customWidth="1"/>
    <col min="6" max="16384" width="10" style="62"/>
  </cols>
  <sheetData>
    <row r="1" s="62" customFormat="1" ht="22" customHeight="1"/>
    <row r="2" s="62" customFormat="1" ht="14.3" customHeight="1" spans="1:1">
      <c r="A2" s="90"/>
    </row>
    <row r="3" s="62" customFormat="1" ht="63" customHeight="1" spans="1:4">
      <c r="A3" s="91" t="s">
        <v>1984</v>
      </c>
      <c r="B3" s="91"/>
      <c r="C3" s="91"/>
      <c r="D3" s="91"/>
    </row>
    <row r="4" s="63" customFormat="1" ht="30" customHeight="1" spans="4:4">
      <c r="D4" s="79" t="s">
        <v>1942</v>
      </c>
    </row>
    <row r="5" s="63" customFormat="1" ht="25" customHeight="1" spans="1:4">
      <c r="A5" s="69" t="s">
        <v>1959</v>
      </c>
      <c r="B5" s="69" t="s">
        <v>1985</v>
      </c>
      <c r="C5" s="69" t="s">
        <v>1986</v>
      </c>
      <c r="D5" s="69" t="s">
        <v>1987</v>
      </c>
    </row>
    <row r="6" s="63" customFormat="1" ht="25" customHeight="1" spans="1:4">
      <c r="A6" s="92" t="s">
        <v>1988</v>
      </c>
      <c r="B6" s="71" t="s">
        <v>1989</v>
      </c>
      <c r="C6" s="93">
        <v>0.34</v>
      </c>
      <c r="D6" s="93">
        <v>0.34</v>
      </c>
    </row>
    <row r="7" s="63" customFormat="1" ht="25" customHeight="1" spans="1:4">
      <c r="A7" s="94" t="s">
        <v>1990</v>
      </c>
      <c r="B7" s="71" t="s">
        <v>1950</v>
      </c>
      <c r="C7" s="93">
        <v>0.34</v>
      </c>
      <c r="D7" s="93">
        <v>0.34</v>
      </c>
    </row>
    <row r="8" s="63" customFormat="1" ht="25" customHeight="1" spans="1:4">
      <c r="A8" s="94" t="s">
        <v>1991</v>
      </c>
      <c r="B8" s="71" t="s">
        <v>1951</v>
      </c>
      <c r="C8" s="93">
        <v>0.34</v>
      </c>
      <c r="D8" s="93">
        <v>0.34</v>
      </c>
    </row>
    <row r="9" s="63" customFormat="1" ht="25" customHeight="1" spans="1:4">
      <c r="A9" s="94" t="s">
        <v>1992</v>
      </c>
      <c r="B9" s="71" t="s">
        <v>1993</v>
      </c>
      <c r="C9" s="93">
        <v>0</v>
      </c>
      <c r="D9" s="93">
        <v>0</v>
      </c>
    </row>
    <row r="10" s="63" customFormat="1" ht="25" customHeight="1" spans="1:4">
      <c r="A10" s="94" t="s">
        <v>1991</v>
      </c>
      <c r="B10" s="71" t="s">
        <v>1953</v>
      </c>
      <c r="C10" s="93">
        <v>0</v>
      </c>
      <c r="D10" s="93">
        <v>0</v>
      </c>
    </row>
    <row r="11" s="63" customFormat="1" ht="25" customHeight="1" spans="1:4">
      <c r="A11" s="92" t="s">
        <v>1994</v>
      </c>
      <c r="B11" s="71" t="s">
        <v>1995</v>
      </c>
      <c r="C11" s="93">
        <v>0.49</v>
      </c>
      <c r="D11" s="93">
        <v>0.49</v>
      </c>
    </row>
    <row r="12" s="63" customFormat="1" ht="25" customHeight="1" spans="1:4">
      <c r="A12" s="94" t="s">
        <v>1990</v>
      </c>
      <c r="B12" s="71" t="s">
        <v>1996</v>
      </c>
      <c r="C12" s="93">
        <v>0.49</v>
      </c>
      <c r="D12" s="93">
        <v>0.49</v>
      </c>
    </row>
    <row r="13" s="63" customFormat="1" ht="25" customHeight="1" spans="1:4">
      <c r="A13" s="94" t="s">
        <v>1992</v>
      </c>
      <c r="B13" s="71" t="s">
        <v>1997</v>
      </c>
      <c r="C13" s="93">
        <v>0</v>
      </c>
      <c r="D13" s="93">
        <v>0</v>
      </c>
    </row>
    <row r="14" s="63" customFormat="1" ht="25" customHeight="1" spans="1:4">
      <c r="A14" s="92" t="s">
        <v>1998</v>
      </c>
      <c r="B14" s="71" t="s">
        <v>1999</v>
      </c>
      <c r="C14" s="93">
        <v>2.13</v>
      </c>
      <c r="D14" s="93">
        <v>2.13</v>
      </c>
    </row>
    <row r="15" s="63" customFormat="1" ht="25" customHeight="1" spans="1:4">
      <c r="A15" s="94" t="s">
        <v>1990</v>
      </c>
      <c r="B15" s="71" t="s">
        <v>2000</v>
      </c>
      <c r="C15" s="93">
        <v>0.94</v>
      </c>
      <c r="D15" s="93">
        <v>0.94</v>
      </c>
    </row>
    <row r="16" s="63" customFormat="1" ht="25" customHeight="1" spans="1:5">
      <c r="A16" s="94" t="s">
        <v>1992</v>
      </c>
      <c r="B16" s="71" t="s">
        <v>2001</v>
      </c>
      <c r="C16" s="93">
        <v>1.19</v>
      </c>
      <c r="D16" s="93">
        <v>1.19</v>
      </c>
      <c r="E16" s="63" t="s">
        <v>2002</v>
      </c>
    </row>
    <row r="17" s="63" customFormat="1" ht="25" customHeight="1" spans="1:4">
      <c r="A17" s="92" t="s">
        <v>2003</v>
      </c>
      <c r="B17" s="71" t="s">
        <v>2004</v>
      </c>
      <c r="C17" s="93">
        <v>0.49</v>
      </c>
      <c r="D17" s="93">
        <v>0.49</v>
      </c>
    </row>
    <row r="18" s="63" customFormat="1" ht="25" customHeight="1" spans="1:4">
      <c r="A18" s="94" t="s">
        <v>1990</v>
      </c>
      <c r="B18" s="71" t="s">
        <v>2005</v>
      </c>
      <c r="C18" s="93">
        <v>18.48</v>
      </c>
      <c r="D18" s="93">
        <v>18.48</v>
      </c>
    </row>
    <row r="19" s="63" customFormat="1" ht="25" customHeight="1" spans="1:4">
      <c r="A19" s="94" t="s">
        <v>2006</v>
      </c>
      <c r="B19" s="71"/>
      <c r="C19" s="93">
        <v>16.59</v>
      </c>
      <c r="D19" s="93">
        <v>16.59</v>
      </c>
    </row>
    <row r="20" s="63" customFormat="1" ht="25" customHeight="1" spans="1:4">
      <c r="A20" s="94" t="s">
        <v>2007</v>
      </c>
      <c r="B20" s="71" t="s">
        <v>2008</v>
      </c>
      <c r="C20" s="93">
        <v>1.89</v>
      </c>
      <c r="D20" s="93">
        <v>1.89</v>
      </c>
    </row>
    <row r="21" s="63" customFormat="1" ht="25" customHeight="1" spans="1:4">
      <c r="A21" s="94" t="s">
        <v>1992</v>
      </c>
      <c r="B21" s="71" t="s">
        <v>2009</v>
      </c>
      <c r="C21" s="93">
        <v>0</v>
      </c>
      <c r="D21" s="93">
        <v>0</v>
      </c>
    </row>
    <row r="22" s="63" customFormat="1" ht="25" customHeight="1" spans="1:4">
      <c r="A22" s="94" t="s">
        <v>2006</v>
      </c>
      <c r="B22" s="71"/>
      <c r="C22" s="93">
        <v>0</v>
      </c>
      <c r="D22" s="93">
        <v>0</v>
      </c>
    </row>
    <row r="23" s="63" customFormat="1" ht="25" customHeight="1" spans="1:4">
      <c r="A23" s="94" t="s">
        <v>2010</v>
      </c>
      <c r="B23" s="71" t="s">
        <v>2011</v>
      </c>
      <c r="C23" s="93">
        <v>0</v>
      </c>
      <c r="D23" s="93">
        <v>0</v>
      </c>
    </row>
    <row r="24" s="63" customFormat="1" ht="25" customHeight="1" spans="1:4">
      <c r="A24" s="92" t="s">
        <v>2012</v>
      </c>
      <c r="B24" s="71" t="s">
        <v>2013</v>
      </c>
      <c r="C24" s="93">
        <v>2.11</v>
      </c>
      <c r="D24" s="93">
        <v>2.11</v>
      </c>
    </row>
    <row r="25" s="63" customFormat="1" ht="25" customHeight="1" spans="1:4">
      <c r="A25" s="94" t="s">
        <v>1990</v>
      </c>
      <c r="B25" s="71" t="s">
        <v>2014</v>
      </c>
      <c r="C25" s="93">
        <v>0.92</v>
      </c>
      <c r="D25" s="93">
        <v>0.92</v>
      </c>
    </row>
    <row r="26" s="63" customFormat="1" ht="25" customHeight="1" spans="1:4">
      <c r="A26" s="94" t="s">
        <v>1992</v>
      </c>
      <c r="B26" s="71" t="s">
        <v>2015</v>
      </c>
      <c r="C26" s="93">
        <v>1.19</v>
      </c>
      <c r="D26" s="93">
        <v>1.19</v>
      </c>
    </row>
    <row r="27" s="64" customFormat="1" ht="70" customHeight="1" spans="1:4">
      <c r="A27" s="95" t="s">
        <v>2016</v>
      </c>
      <c r="B27" s="95"/>
      <c r="C27" s="95"/>
      <c r="D27" s="95"/>
    </row>
    <row r="28" s="62" customFormat="1" ht="25" customHeight="1" spans="1:4">
      <c r="A28" s="96"/>
      <c r="B28" s="96"/>
      <c r="C28" s="96"/>
      <c r="D28" s="96"/>
    </row>
  </sheetData>
  <mergeCells count="3">
    <mergeCell ref="A3:D3"/>
    <mergeCell ref="A27:D27"/>
    <mergeCell ref="A28:D28"/>
  </mergeCells>
  <printOptions horizontalCentered="1"/>
  <pageMargins left="0.708333333333333" right="0.708333333333333" top="0.393055555555556" bottom="0.751388888888889" header="0.306944444444444" footer="0.306944444444444"/>
  <pageSetup paperSize="9" fitToHeight="200" orientation="portrait" horizontalDpi="600" verticalDpi="600"/>
  <headerFooter>
    <oddFooter>&amp;C&amp;16- &amp;P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B0F0"/>
  </sheetPr>
  <dimension ref="A1:F44"/>
  <sheetViews>
    <sheetView showGridLines="0" showZeros="0" view="pageBreakPreview" zoomScaleNormal="90" topLeftCell="B1" workbookViewId="0">
      <pane ySplit="3" topLeftCell="A28" activePane="bottomLeft" state="frozen"/>
      <selection/>
      <selection pane="bottomLeft" activeCell="E35" sqref="E35"/>
    </sheetView>
  </sheetViews>
  <sheetFormatPr defaultColWidth="9" defaultRowHeight="14.25" outlineLevelCol="5"/>
  <cols>
    <col min="1" max="1" width="14.5" style="206" customWidth="1"/>
    <col min="2" max="2" width="50.75" style="206" customWidth="1"/>
    <col min="3" max="5" width="20.6333333333333" style="206" customWidth="1"/>
    <col min="6" max="16384" width="9" style="302"/>
  </cols>
  <sheetData>
    <row r="1" s="498" customFormat="1" ht="45" customHeight="1" spans="1:6">
      <c r="A1" s="464"/>
      <c r="B1" s="464" t="s">
        <v>130</v>
      </c>
      <c r="C1" s="464"/>
      <c r="D1" s="464"/>
      <c r="E1" s="464"/>
      <c r="F1" s="459"/>
    </row>
    <row r="2" ht="18.95" customHeight="1" spans="2:5">
      <c r="B2" s="502"/>
      <c r="C2" s="374"/>
      <c r="D2" s="374"/>
      <c r="E2" s="466" t="s">
        <v>2</v>
      </c>
    </row>
    <row r="3" s="499" customFormat="1" ht="45" customHeight="1" spans="1:6">
      <c r="A3" s="503" t="s">
        <v>3</v>
      </c>
      <c r="B3" s="377" t="s">
        <v>4</v>
      </c>
      <c r="C3" s="226" t="s">
        <v>131</v>
      </c>
      <c r="D3" s="226" t="s">
        <v>6</v>
      </c>
      <c r="E3" s="226" t="s">
        <v>132</v>
      </c>
      <c r="F3" s="308" t="s">
        <v>8</v>
      </c>
    </row>
    <row r="4" ht="32.1" customHeight="1" spans="1:6">
      <c r="A4" s="504" t="s">
        <v>9</v>
      </c>
      <c r="B4" s="505" t="s">
        <v>10</v>
      </c>
      <c r="C4" s="146">
        <f>SUM(C5:C19)</f>
        <v>329316</v>
      </c>
      <c r="D4" s="146">
        <f>SUM(D5:D19)</f>
        <v>301699</v>
      </c>
      <c r="E4" s="274">
        <f t="shared" ref="E4:E40" si="0">IF(C4&gt;0,D4/C4-1,IF(C4&lt;0,-(D4/C4-1),""))</f>
        <v>-0.084</v>
      </c>
      <c r="F4" s="312" t="str">
        <f t="shared" ref="F4:F40" si="1">IF(LEN(A4)=3,"是",IF(B4&lt;&gt;"",IF(SUM(C4:D4)&lt;&gt;0,"是","否"),"是"))</f>
        <v>是</v>
      </c>
    </row>
    <row r="5" ht="32.1" customHeight="1" spans="1:6">
      <c r="A5" s="383" t="s">
        <v>11</v>
      </c>
      <c r="B5" s="506" t="s">
        <v>12</v>
      </c>
      <c r="C5" s="385">
        <v>91028</v>
      </c>
      <c r="D5" s="402">
        <v>88336</v>
      </c>
      <c r="E5" s="274">
        <f t="shared" si="0"/>
        <v>-0.03</v>
      </c>
      <c r="F5" s="312" t="str">
        <f t="shared" si="1"/>
        <v>是</v>
      </c>
    </row>
    <row r="6" ht="32.1" customHeight="1" spans="1:6">
      <c r="A6" s="383" t="s">
        <v>13</v>
      </c>
      <c r="B6" s="506" t="s">
        <v>14</v>
      </c>
      <c r="C6" s="385">
        <v>20816</v>
      </c>
      <c r="D6" s="402">
        <v>22600</v>
      </c>
      <c r="E6" s="274">
        <f t="shared" si="0"/>
        <v>0.086</v>
      </c>
      <c r="F6" s="312" t="str">
        <f t="shared" si="1"/>
        <v>是</v>
      </c>
    </row>
    <row r="7" ht="32.1" customHeight="1" spans="1:6">
      <c r="A7" s="383" t="s">
        <v>15</v>
      </c>
      <c r="B7" s="506" t="s">
        <v>16</v>
      </c>
      <c r="C7" s="385">
        <v>8774</v>
      </c>
      <c r="D7" s="402">
        <v>9657</v>
      </c>
      <c r="E7" s="274">
        <f t="shared" si="0"/>
        <v>0.101</v>
      </c>
      <c r="F7" s="312" t="str">
        <f t="shared" si="1"/>
        <v>是</v>
      </c>
    </row>
    <row r="8" customFormat="1" ht="32.1" customHeight="1" spans="1:6">
      <c r="A8" s="507" t="s">
        <v>17</v>
      </c>
      <c r="B8" s="508" t="s">
        <v>18</v>
      </c>
      <c r="C8" s="385">
        <v>7866</v>
      </c>
      <c r="D8" s="402">
        <v>9900</v>
      </c>
      <c r="E8" s="274">
        <f t="shared" si="0"/>
        <v>0.259</v>
      </c>
      <c r="F8" s="312" t="str">
        <f t="shared" si="1"/>
        <v>是</v>
      </c>
    </row>
    <row r="9" ht="32.1" customHeight="1" spans="1:6">
      <c r="A9" s="383" t="s">
        <v>19</v>
      </c>
      <c r="B9" s="506" t="s">
        <v>20</v>
      </c>
      <c r="C9" s="385">
        <v>38964</v>
      </c>
      <c r="D9" s="402">
        <v>40698</v>
      </c>
      <c r="E9" s="274">
        <f t="shared" si="0"/>
        <v>0.045</v>
      </c>
      <c r="F9" s="312" t="str">
        <f t="shared" si="1"/>
        <v>是</v>
      </c>
    </row>
    <row r="10" customFormat="1" ht="32.1" customHeight="1" spans="1:6">
      <c r="A10" s="507" t="s">
        <v>21</v>
      </c>
      <c r="B10" s="508" t="s">
        <v>22</v>
      </c>
      <c r="C10" s="385">
        <v>18869</v>
      </c>
      <c r="D10" s="402">
        <v>22200</v>
      </c>
      <c r="E10" s="274">
        <f t="shared" si="0"/>
        <v>0.177</v>
      </c>
      <c r="F10" s="312" t="str">
        <f t="shared" si="1"/>
        <v>是</v>
      </c>
    </row>
    <row r="11" customFormat="1" ht="32.1" customHeight="1" spans="1:6">
      <c r="A11" s="507" t="s">
        <v>23</v>
      </c>
      <c r="B11" s="508" t="s">
        <v>24</v>
      </c>
      <c r="C11" s="385">
        <v>33500</v>
      </c>
      <c r="D11" s="402">
        <v>18300</v>
      </c>
      <c r="E11" s="274">
        <f t="shared" si="0"/>
        <v>-0.454</v>
      </c>
      <c r="F11" s="312" t="str">
        <f t="shared" si="1"/>
        <v>是</v>
      </c>
    </row>
    <row r="12" customFormat="1" ht="32.1" customHeight="1" spans="1:6">
      <c r="A12" s="507" t="s">
        <v>25</v>
      </c>
      <c r="B12" s="508" t="s">
        <v>26</v>
      </c>
      <c r="C12" s="385">
        <v>4089</v>
      </c>
      <c r="D12" s="402">
        <v>6200</v>
      </c>
      <c r="E12" s="274">
        <f t="shared" si="0"/>
        <v>0.516</v>
      </c>
      <c r="F12" s="312" t="str">
        <f t="shared" si="1"/>
        <v>是</v>
      </c>
    </row>
    <row r="13" customFormat="1" ht="32.1" customHeight="1" spans="1:6">
      <c r="A13" s="507" t="s">
        <v>27</v>
      </c>
      <c r="B13" s="508" t="s">
        <v>28</v>
      </c>
      <c r="C13" s="385">
        <v>60000</v>
      </c>
      <c r="D13" s="402">
        <v>44062</v>
      </c>
      <c r="E13" s="274">
        <f t="shared" si="0"/>
        <v>-0.266</v>
      </c>
      <c r="F13" s="312" t="str">
        <f t="shared" si="1"/>
        <v>是</v>
      </c>
    </row>
    <row r="14" customFormat="1" ht="32.1" customHeight="1" spans="1:6">
      <c r="A14" s="507" t="s">
        <v>29</v>
      </c>
      <c r="B14" s="508" t="s">
        <v>30</v>
      </c>
      <c r="C14" s="385">
        <v>14822</v>
      </c>
      <c r="D14" s="402">
        <v>14989</v>
      </c>
      <c r="E14" s="274">
        <f t="shared" si="0"/>
        <v>0.011</v>
      </c>
      <c r="F14" s="312" t="str">
        <f t="shared" si="1"/>
        <v>是</v>
      </c>
    </row>
    <row r="15" ht="32.1" customHeight="1" spans="1:6">
      <c r="A15" s="383" t="s">
        <v>31</v>
      </c>
      <c r="B15" s="506" t="s">
        <v>32</v>
      </c>
      <c r="C15" s="385">
        <v>609</v>
      </c>
      <c r="D15" s="402">
        <v>319</v>
      </c>
      <c r="E15" s="274">
        <f t="shared" si="0"/>
        <v>-0.476</v>
      </c>
      <c r="F15" s="312" t="str">
        <f t="shared" si="1"/>
        <v>是</v>
      </c>
    </row>
    <row r="16" customFormat="1" ht="32.1" customHeight="1" spans="1:6">
      <c r="A16" s="507" t="s">
        <v>33</v>
      </c>
      <c r="B16" s="508" t="s">
        <v>34</v>
      </c>
      <c r="C16" s="385">
        <v>29369</v>
      </c>
      <c r="D16" s="402">
        <v>24000</v>
      </c>
      <c r="E16" s="274">
        <f t="shared" si="0"/>
        <v>-0.183</v>
      </c>
      <c r="F16" s="312" t="str">
        <f t="shared" si="1"/>
        <v>是</v>
      </c>
    </row>
    <row r="17" customFormat="1" ht="32.1" customHeight="1" spans="1:6">
      <c r="A17" s="507" t="s">
        <v>35</v>
      </c>
      <c r="B17" s="508" t="s">
        <v>36</v>
      </c>
      <c r="C17" s="302"/>
      <c r="D17" s="402"/>
      <c r="E17" s="274" t="str">
        <f t="shared" si="0"/>
        <v/>
      </c>
      <c r="F17" s="312" t="str">
        <f t="shared" si="1"/>
        <v>否</v>
      </c>
    </row>
    <row r="18" customFormat="1" ht="32.1" customHeight="1" spans="1:6">
      <c r="A18" s="507" t="s">
        <v>37</v>
      </c>
      <c r="B18" s="508" t="s">
        <v>38</v>
      </c>
      <c r="C18" s="385">
        <v>610</v>
      </c>
      <c r="D18" s="402">
        <v>438</v>
      </c>
      <c r="E18" s="274">
        <f t="shared" si="0"/>
        <v>-0.282</v>
      </c>
      <c r="F18" s="312" t="str">
        <f t="shared" si="1"/>
        <v>是</v>
      </c>
    </row>
    <row r="19" customFormat="1" ht="32.1" customHeight="1" spans="1:6">
      <c r="A19" s="553" t="s">
        <v>133</v>
      </c>
      <c r="B19" s="508" t="s">
        <v>40</v>
      </c>
      <c r="C19" s="385"/>
      <c r="D19" s="402"/>
      <c r="E19" s="274" t="str">
        <f t="shared" si="0"/>
        <v/>
      </c>
      <c r="F19" s="312" t="str">
        <f t="shared" si="1"/>
        <v>否</v>
      </c>
    </row>
    <row r="20" ht="32.1" customHeight="1" spans="1:6">
      <c r="A20" s="381" t="s">
        <v>41</v>
      </c>
      <c r="B20" s="505" t="s">
        <v>42</v>
      </c>
      <c r="C20" s="146">
        <f>SUM(C21:C28)</f>
        <v>54591</v>
      </c>
      <c r="D20" s="146">
        <f>SUM(D21:D28)</f>
        <v>49886</v>
      </c>
      <c r="E20" s="274">
        <f t="shared" si="0"/>
        <v>-0.086</v>
      </c>
      <c r="F20" s="312" t="str">
        <f t="shared" si="1"/>
        <v>是</v>
      </c>
    </row>
    <row r="21" ht="32.1" customHeight="1" spans="1:6">
      <c r="A21" s="509" t="s">
        <v>43</v>
      </c>
      <c r="B21" s="506" t="s">
        <v>44</v>
      </c>
      <c r="C21" s="385">
        <v>21134</v>
      </c>
      <c r="D21" s="402">
        <v>21675</v>
      </c>
      <c r="E21" s="274">
        <f t="shared" si="0"/>
        <v>0.026</v>
      </c>
      <c r="F21" s="312" t="str">
        <f t="shared" si="1"/>
        <v>是</v>
      </c>
    </row>
    <row r="22" ht="32.1" customHeight="1" spans="1:6">
      <c r="A22" s="383" t="s">
        <v>45</v>
      </c>
      <c r="B22" s="510" t="s">
        <v>46</v>
      </c>
      <c r="C22" s="385">
        <v>3000</v>
      </c>
      <c r="D22" s="402">
        <v>3587</v>
      </c>
      <c r="E22" s="274">
        <f t="shared" si="0"/>
        <v>0.196</v>
      </c>
      <c r="F22" s="312" t="str">
        <f t="shared" si="1"/>
        <v>是</v>
      </c>
    </row>
    <row r="23" ht="32.1" customHeight="1" spans="1:6">
      <c r="A23" s="383" t="s">
        <v>47</v>
      </c>
      <c r="B23" s="506" t="s">
        <v>48</v>
      </c>
      <c r="C23" s="385">
        <v>13000</v>
      </c>
      <c r="D23" s="402">
        <v>5431</v>
      </c>
      <c r="E23" s="274">
        <f t="shared" si="0"/>
        <v>-0.582</v>
      </c>
      <c r="F23" s="312" t="str">
        <f t="shared" si="1"/>
        <v>是</v>
      </c>
    </row>
    <row r="24" ht="32.1" customHeight="1" spans="1:6">
      <c r="A24" s="383" t="s">
        <v>49</v>
      </c>
      <c r="B24" s="506" t="s">
        <v>50</v>
      </c>
      <c r="C24" s="385">
        <v>0</v>
      </c>
      <c r="D24" s="402"/>
      <c r="E24" s="274" t="str">
        <f t="shared" si="0"/>
        <v/>
      </c>
      <c r="F24" s="312" t="str">
        <f t="shared" si="1"/>
        <v>否</v>
      </c>
    </row>
    <row r="25" ht="32.1" customHeight="1" spans="1:6">
      <c r="A25" s="383" t="s">
        <v>51</v>
      </c>
      <c r="B25" s="506" t="s">
        <v>52</v>
      </c>
      <c r="C25" s="385">
        <v>15188</v>
      </c>
      <c r="D25" s="402">
        <v>16288</v>
      </c>
      <c r="E25" s="274">
        <f t="shared" si="0"/>
        <v>0.072</v>
      </c>
      <c r="F25" s="312" t="str">
        <f t="shared" si="1"/>
        <v>是</v>
      </c>
    </row>
    <row r="26" customFormat="1" ht="32.1" customHeight="1" spans="1:6">
      <c r="A26" s="507" t="s">
        <v>53</v>
      </c>
      <c r="B26" s="508" t="s">
        <v>54</v>
      </c>
      <c r="C26" s="385"/>
      <c r="D26" s="402"/>
      <c r="E26" s="274" t="str">
        <f t="shared" si="0"/>
        <v/>
      </c>
      <c r="F26" s="312" t="str">
        <f t="shared" si="1"/>
        <v>否</v>
      </c>
    </row>
    <row r="27" ht="32.1" customHeight="1" spans="1:6">
      <c r="A27" s="383" t="s">
        <v>55</v>
      </c>
      <c r="B27" s="506" t="s">
        <v>56</v>
      </c>
      <c r="C27" s="385">
        <v>2269</v>
      </c>
      <c r="D27" s="402">
        <v>1855</v>
      </c>
      <c r="E27" s="274">
        <f t="shared" si="0"/>
        <v>-0.182</v>
      </c>
      <c r="F27" s="312" t="str">
        <f t="shared" si="1"/>
        <v>是</v>
      </c>
    </row>
    <row r="28" ht="32.1" customHeight="1" spans="1:6">
      <c r="A28" s="383" t="s">
        <v>57</v>
      </c>
      <c r="B28" s="506" t="s">
        <v>58</v>
      </c>
      <c r="C28" s="385">
        <v>0</v>
      </c>
      <c r="D28" s="402">
        <v>1050</v>
      </c>
      <c r="E28" s="274" t="str">
        <f t="shared" si="0"/>
        <v/>
      </c>
      <c r="F28" s="312" t="str">
        <f t="shared" si="1"/>
        <v>是</v>
      </c>
    </row>
    <row r="29" ht="32.1" customHeight="1" spans="1:6">
      <c r="A29" s="383"/>
      <c r="B29" s="506"/>
      <c r="C29" s="167"/>
      <c r="D29" s="385"/>
      <c r="E29" s="274" t="str">
        <f t="shared" si="0"/>
        <v/>
      </c>
      <c r="F29" s="312" t="str">
        <f t="shared" si="1"/>
        <v>是</v>
      </c>
    </row>
    <row r="30" s="373" customFormat="1" ht="32.1" customHeight="1" spans="1:6">
      <c r="A30" s="511"/>
      <c r="B30" s="512" t="s">
        <v>134</v>
      </c>
      <c r="C30" s="146">
        <f>C4+C20</f>
        <v>383907</v>
      </c>
      <c r="D30" s="146">
        <f>D4+D20</f>
        <v>351585</v>
      </c>
      <c r="E30" s="274">
        <f t="shared" si="0"/>
        <v>-0.084</v>
      </c>
      <c r="F30" s="312" t="str">
        <f t="shared" si="1"/>
        <v>是</v>
      </c>
    </row>
    <row r="31" ht="32.1" customHeight="1" spans="1:6">
      <c r="A31" s="381">
        <v>105</v>
      </c>
      <c r="B31" s="236" t="s">
        <v>60</v>
      </c>
      <c r="C31" s="478">
        <v>3400</v>
      </c>
      <c r="D31" s="513">
        <v>165900</v>
      </c>
      <c r="E31" s="274">
        <f t="shared" si="0"/>
        <v>47.794</v>
      </c>
      <c r="F31" s="312" t="str">
        <f t="shared" si="1"/>
        <v>是</v>
      </c>
    </row>
    <row r="32" ht="32.1" customHeight="1" spans="1:6">
      <c r="A32" s="514">
        <v>110</v>
      </c>
      <c r="B32" s="515" t="s">
        <v>61</v>
      </c>
      <c r="C32" s="146">
        <f>SUM(C33:C39)</f>
        <v>263927</v>
      </c>
      <c r="D32" s="146">
        <f>SUM(D33:D39)</f>
        <v>319087</v>
      </c>
      <c r="E32" s="274">
        <f t="shared" ref="E32:E40" si="2">IF(C32&gt;0,D32/C32-1,IF(C32&lt;0,-(D32/C32-1),""))</f>
        <v>0.209</v>
      </c>
      <c r="F32" s="312" t="str">
        <f t="shared" si="1"/>
        <v>是</v>
      </c>
    </row>
    <row r="33" ht="32.1" customHeight="1" spans="1:6">
      <c r="A33" s="408">
        <v>11001</v>
      </c>
      <c r="B33" s="360" t="s">
        <v>62</v>
      </c>
      <c r="C33" s="516">
        <v>45339</v>
      </c>
      <c r="D33" s="516">
        <v>45339</v>
      </c>
      <c r="E33" s="274">
        <f t="shared" si="2"/>
        <v>0</v>
      </c>
      <c r="F33" s="312" t="str">
        <f t="shared" si="1"/>
        <v>是</v>
      </c>
    </row>
    <row r="34" ht="32.1" customHeight="1" spans="1:6">
      <c r="A34" s="408"/>
      <c r="B34" s="360" t="s">
        <v>63</v>
      </c>
      <c r="C34" s="402">
        <f>112777+24918</f>
        <v>137695</v>
      </c>
      <c r="D34" s="402">
        <v>135035</v>
      </c>
      <c r="E34" s="274">
        <f t="shared" si="2"/>
        <v>-0.019</v>
      </c>
      <c r="F34" s="312" t="str">
        <f t="shared" si="1"/>
        <v>是</v>
      </c>
    </row>
    <row r="35" ht="32.1" customHeight="1" spans="1:6">
      <c r="A35" s="408">
        <v>11006</v>
      </c>
      <c r="B35" s="360" t="s">
        <v>135</v>
      </c>
      <c r="E35" s="274" t="str">
        <f t="shared" si="2"/>
        <v/>
      </c>
      <c r="F35" s="312" t="str">
        <f t="shared" si="1"/>
        <v>否</v>
      </c>
    </row>
    <row r="36" ht="32.1" customHeight="1" spans="1:6">
      <c r="A36" s="408">
        <v>11008</v>
      </c>
      <c r="B36" s="360" t="s">
        <v>64</v>
      </c>
      <c r="C36" s="402">
        <v>25710</v>
      </c>
      <c r="D36" s="402">
        <v>43469</v>
      </c>
      <c r="E36" s="274">
        <f t="shared" si="2"/>
        <v>0.691</v>
      </c>
      <c r="F36" s="312" t="str">
        <f t="shared" si="1"/>
        <v>是</v>
      </c>
    </row>
    <row r="37" ht="32.1" customHeight="1" spans="1:6">
      <c r="A37" s="408">
        <v>11009</v>
      </c>
      <c r="B37" s="360" t="s">
        <v>65</v>
      </c>
      <c r="C37" s="402">
        <v>45183</v>
      </c>
      <c r="D37" s="402">
        <v>92244</v>
      </c>
      <c r="E37" s="274">
        <f t="shared" si="2"/>
        <v>1.042</v>
      </c>
      <c r="F37" s="312" t="str">
        <f t="shared" si="1"/>
        <v>是</v>
      </c>
    </row>
    <row r="38" s="500" customFormat="1" ht="32.1" customHeight="1" spans="1:6">
      <c r="A38" s="517">
        <v>11013</v>
      </c>
      <c r="B38" s="518" t="s">
        <v>66</v>
      </c>
      <c r="C38" s="402"/>
      <c r="D38" s="402"/>
      <c r="E38" s="274" t="str">
        <f t="shared" si="2"/>
        <v/>
      </c>
      <c r="F38" s="312" t="str">
        <f t="shared" si="1"/>
        <v>否</v>
      </c>
    </row>
    <row r="39" s="501" customFormat="1" ht="32.1" customHeight="1" spans="1:6">
      <c r="A39" s="408">
        <v>11015</v>
      </c>
      <c r="B39" s="364" t="s">
        <v>67</v>
      </c>
      <c r="C39" s="402">
        <v>10000</v>
      </c>
      <c r="D39" s="402">
        <v>3000</v>
      </c>
      <c r="E39" s="274">
        <f t="shared" si="2"/>
        <v>-0.7</v>
      </c>
      <c r="F39" s="312" t="str">
        <f t="shared" si="1"/>
        <v>是</v>
      </c>
    </row>
    <row r="40" ht="32.1" customHeight="1" spans="1:6">
      <c r="A40" s="519"/>
      <c r="B40" s="520" t="s">
        <v>68</v>
      </c>
      <c r="C40" s="146">
        <f>C32+C31+C30</f>
        <v>651234</v>
      </c>
      <c r="D40" s="146">
        <f>D32+D31+D30</f>
        <v>836572</v>
      </c>
      <c r="E40" s="274">
        <f t="shared" si="2"/>
        <v>0.285</v>
      </c>
      <c r="F40" s="312" t="str">
        <f t="shared" si="1"/>
        <v>是</v>
      </c>
    </row>
    <row r="41" spans="4:4">
      <c r="D41" s="521"/>
    </row>
    <row r="42" spans="4:4">
      <c r="D42" s="521"/>
    </row>
    <row r="43" spans="4:4">
      <c r="D43" s="521"/>
    </row>
    <row r="44" spans="4:4">
      <c r="D44" s="521"/>
    </row>
  </sheetData>
  <mergeCells count="1">
    <mergeCell ref="B1:E1"/>
  </mergeCells>
  <conditionalFormatting sqref="E2">
    <cfRule type="cellIs" dxfId="0" priority="64" stopIfTrue="1" operator="lessThanOrEqual">
      <formula>-1</formula>
    </cfRule>
  </conditionalFormatting>
  <conditionalFormatting sqref="C4:D4">
    <cfRule type="expression" dxfId="1" priority="25" stopIfTrue="1">
      <formula>"len($A:$A)=3"</formula>
    </cfRule>
    <cfRule type="expression" dxfId="1" priority="24" stopIfTrue="1">
      <formula>"len($A:$A)=3"</formula>
    </cfRule>
  </conditionalFormatting>
  <conditionalFormatting sqref="A31:B31">
    <cfRule type="expression" dxfId="1" priority="70" stopIfTrue="1">
      <formula>"len($A:$A)=3"</formula>
    </cfRule>
  </conditionalFormatting>
  <conditionalFormatting sqref="C32:D32">
    <cfRule type="expression" dxfId="1" priority="22" stopIfTrue="1">
      <formula>"len($A:$A)=3"</formula>
    </cfRule>
    <cfRule type="expression" dxfId="1" priority="21" stopIfTrue="1">
      <formula>"len($A:$A)=3"</formula>
    </cfRule>
  </conditionalFormatting>
  <conditionalFormatting sqref="C34">
    <cfRule type="expression" dxfId="1" priority="13" stopIfTrue="1">
      <formula>"len($A:$A)=3"</formula>
    </cfRule>
    <cfRule type="expression" dxfId="1" priority="11" stopIfTrue="1">
      <formula>"len($A:$A)=3"</formula>
    </cfRule>
    <cfRule type="expression" dxfId="1" priority="10" stopIfTrue="1">
      <formula>"len($A:$A)=3"</formula>
    </cfRule>
  </conditionalFormatting>
  <conditionalFormatting sqref="D34">
    <cfRule type="expression" dxfId="1" priority="7" stopIfTrue="1">
      <formula>"len($A:$A)=3"</formula>
    </cfRule>
    <cfRule type="expression" dxfId="1" priority="6" stopIfTrue="1">
      <formula>"len($A:$A)=3"</formula>
    </cfRule>
    <cfRule type="expression" dxfId="1" priority="4" stopIfTrue="1">
      <formula>"len($A:$A)=3"</formula>
    </cfRule>
    <cfRule type="expression" dxfId="1" priority="2" stopIfTrue="1">
      <formula>"len($A:$A)=3"</formula>
    </cfRule>
  </conditionalFormatting>
  <conditionalFormatting sqref="C36">
    <cfRule type="expression" dxfId="1" priority="15" stopIfTrue="1">
      <formula>"len($A:$A)=3"</formula>
    </cfRule>
  </conditionalFormatting>
  <conditionalFormatting sqref="D36">
    <cfRule type="expression" dxfId="1" priority="8" stopIfTrue="1">
      <formula>"len($A:$A)=3"</formula>
    </cfRule>
  </conditionalFormatting>
  <conditionalFormatting sqref="C39">
    <cfRule type="expression" dxfId="1" priority="12" stopIfTrue="1">
      <formula>"len($A:$A)=3"</formula>
    </cfRule>
  </conditionalFormatting>
  <conditionalFormatting sqref="D39">
    <cfRule type="expression" dxfId="1" priority="3" stopIfTrue="1">
      <formula>"len($A:$A)=3"</formula>
    </cfRule>
  </conditionalFormatting>
  <conditionalFormatting sqref="B4:B6">
    <cfRule type="expression" dxfId="1" priority="63" stopIfTrue="1">
      <formula>"len($A:$A)=3"</formula>
    </cfRule>
  </conditionalFormatting>
  <conditionalFormatting sqref="B7:B8">
    <cfRule type="expression" dxfId="1" priority="62" stopIfTrue="1">
      <formula>"len($A:$A)=3"</formula>
    </cfRule>
  </conditionalFormatting>
  <conditionalFormatting sqref="B38:B39">
    <cfRule type="expression" dxfId="1" priority="38" stopIfTrue="1">
      <formula>"len($A:$A)=3"</formula>
    </cfRule>
    <cfRule type="expression" dxfId="1" priority="39" stopIfTrue="1">
      <formula>"len($A:$A)=3"</formula>
    </cfRule>
  </conditionalFormatting>
  <conditionalFormatting sqref="C36:C37">
    <cfRule type="expression" dxfId="1" priority="9" stopIfTrue="1">
      <formula>"len($A:$A)=3"</formula>
    </cfRule>
  </conditionalFormatting>
  <conditionalFormatting sqref="C38:C39">
    <cfRule type="expression" dxfId="1" priority="14" stopIfTrue="1">
      <formula>"len($A:$A)=3"</formula>
    </cfRule>
  </conditionalFormatting>
  <conditionalFormatting sqref="D5:D6">
    <cfRule type="expression" dxfId="1" priority="19" stopIfTrue="1">
      <formula>"len($A:$A)=3"</formula>
    </cfRule>
  </conditionalFormatting>
  <conditionalFormatting sqref="D5:D19">
    <cfRule type="expression" dxfId="1" priority="17" stopIfTrue="1">
      <formula>"len($A:$A)=3"</formula>
    </cfRule>
  </conditionalFormatting>
  <conditionalFormatting sqref="D7:D8">
    <cfRule type="expression" dxfId="1" priority="18" stopIfTrue="1">
      <formula>"len($A:$A)=3"</formula>
    </cfRule>
  </conditionalFormatting>
  <conditionalFormatting sqref="D21:D28">
    <cfRule type="expression" dxfId="1" priority="16" stopIfTrue="1">
      <formula>"len($A:$A)=3"</formula>
    </cfRule>
  </conditionalFormatting>
  <conditionalFormatting sqref="D36:D37">
    <cfRule type="expression" dxfId="1" priority="1" stopIfTrue="1">
      <formula>"len($A:$A)=3"</formula>
    </cfRule>
  </conditionalFormatting>
  <conditionalFormatting sqref="D38:D39">
    <cfRule type="expression" dxfId="1" priority="5" stopIfTrue="1">
      <formula>"len($A:$A)=3"</formula>
    </cfRule>
  </conditionalFormatting>
  <conditionalFormatting sqref="F4:F58">
    <cfRule type="cellIs" dxfId="2" priority="54" stopIfTrue="1" operator="lessThan">
      <formula>0</formula>
    </cfRule>
  </conditionalFormatting>
  <conditionalFormatting sqref="A4:B28">
    <cfRule type="expression" dxfId="1" priority="60" stopIfTrue="1">
      <formula>"len($A:$A)=3"</formula>
    </cfRule>
  </conditionalFormatting>
  <conditionalFormatting sqref="C20 D20">
    <cfRule type="expression" dxfId="1" priority="20" stopIfTrue="1">
      <formula>"len($A:$A)=3"</formula>
    </cfRule>
  </conditionalFormatting>
  <conditionalFormatting sqref="A29:C29 D41:D44 B40 B41:C58">
    <cfRule type="expression" dxfId="1" priority="71" stopIfTrue="1">
      <formula>"len($A:$A)=3"</formula>
    </cfRule>
  </conditionalFormatting>
  <conditionalFormatting sqref="B29:C29 B31">
    <cfRule type="expression" dxfId="1" priority="83" stopIfTrue="1">
      <formula>"len($A:$A)=3"</formula>
    </cfRule>
  </conditionalFormatting>
  <conditionalFormatting sqref="A32:B32 A35:B35">
    <cfRule type="expression" dxfId="1" priority="43" stopIfTrue="1">
      <formula>"len($A:$A)=3"</formula>
    </cfRule>
  </conditionalFormatting>
  <conditionalFormatting sqref="B32:B34 B39">
    <cfRule type="expression" dxfId="1" priority="44" stopIfTrue="1">
      <formula>"len($A:$A)=3"</formula>
    </cfRule>
  </conditionalFormatting>
  <conditionalFormatting sqref="A33:B34">
    <cfRule type="expression" dxfId="1" priority="42" stopIfTrue="1">
      <formula>"len($A:$A)=3"</formula>
    </cfRule>
  </conditionalFormatting>
  <conditionalFormatting sqref="A36:B44">
    <cfRule type="expression" dxfId="1" priority="40" stopIfTrue="1">
      <formula>"len($A:$A)=3"</formula>
    </cfRule>
  </conditionalFormatting>
  <conditionalFormatting sqref="A38:B39">
    <cfRule type="expression" dxfId="1" priority="37" stopIfTrue="1">
      <formula>"len($A:$A)=3"</formula>
    </cfRule>
  </conditionalFormatting>
  <conditionalFormatting sqref="C40 D40">
    <cfRule type="expression" dxfId="1" priority="23"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pageSetUpPr fitToPage="1"/>
  </sheetPr>
  <dimension ref="A1:F20"/>
  <sheetViews>
    <sheetView workbookViewId="0">
      <selection activeCell="D17" sqref="D17"/>
    </sheetView>
  </sheetViews>
  <sheetFormatPr defaultColWidth="8.88333333333333" defaultRowHeight="13.5" outlineLevelCol="5"/>
  <cols>
    <col min="1" max="1" width="8.88333333333333" style="62"/>
    <col min="2" max="2" width="49.375" style="62" customWidth="1"/>
    <col min="3" max="3" width="20.6333333333333" style="62" customWidth="1"/>
    <col min="4" max="5" width="20.6333333333333" style="75" customWidth="1"/>
    <col min="6" max="6" width="20.6333333333333" style="62" customWidth="1"/>
    <col min="7" max="16384" width="8.88333333333333" style="62"/>
  </cols>
  <sheetData>
    <row r="1" s="62" customFormat="1" spans="1:5">
      <c r="A1" s="76"/>
      <c r="D1" s="75"/>
      <c r="E1" s="75"/>
    </row>
    <row r="2" s="62" customFormat="1" ht="45" customHeight="1" spans="1:6">
      <c r="A2" s="65" t="s">
        <v>2017</v>
      </c>
      <c r="B2" s="65"/>
      <c r="C2" s="65"/>
      <c r="D2" s="77"/>
      <c r="E2" s="77"/>
      <c r="F2" s="65"/>
    </row>
    <row r="3" s="63" customFormat="1" ht="18" customHeight="1" spans="2:6">
      <c r="B3" s="78" t="s">
        <v>1942</v>
      </c>
      <c r="C3" s="79"/>
      <c r="D3" s="80"/>
      <c r="E3" s="80"/>
      <c r="F3" s="79"/>
    </row>
    <row r="4" s="63" customFormat="1" ht="30" customHeight="1" spans="1:6">
      <c r="A4" s="68" t="s">
        <v>4</v>
      </c>
      <c r="B4" s="68"/>
      <c r="C4" s="69" t="s">
        <v>1948</v>
      </c>
      <c r="D4" s="81" t="s">
        <v>1986</v>
      </c>
      <c r="E4" s="81" t="s">
        <v>1987</v>
      </c>
      <c r="F4" s="69" t="s">
        <v>2018</v>
      </c>
    </row>
    <row r="5" s="63" customFormat="1" ht="30" customHeight="1" spans="1:6">
      <c r="A5" s="82" t="s">
        <v>2019</v>
      </c>
      <c r="B5" s="82"/>
      <c r="C5" s="71" t="s">
        <v>1949</v>
      </c>
      <c r="D5" s="83">
        <v>74.18</v>
      </c>
      <c r="E5" s="83">
        <v>74.18</v>
      </c>
      <c r="F5" s="84"/>
    </row>
    <row r="6" s="63" customFormat="1" ht="30" customHeight="1" spans="1:6">
      <c r="A6" s="85" t="s">
        <v>2020</v>
      </c>
      <c r="B6" s="85"/>
      <c r="C6" s="71" t="s">
        <v>1950</v>
      </c>
      <c r="D6" s="83">
        <v>35.11</v>
      </c>
      <c r="E6" s="83">
        <v>35.11</v>
      </c>
      <c r="F6" s="84"/>
    </row>
    <row r="7" s="63" customFormat="1" ht="30" customHeight="1" spans="1:6">
      <c r="A7" s="85" t="s">
        <v>2021</v>
      </c>
      <c r="B7" s="85"/>
      <c r="C7" s="71" t="s">
        <v>1951</v>
      </c>
      <c r="D7" s="83">
        <v>39.07</v>
      </c>
      <c r="E7" s="83">
        <v>39.07</v>
      </c>
      <c r="F7" s="84"/>
    </row>
    <row r="8" s="63" customFormat="1" ht="30" customHeight="1" spans="1:6">
      <c r="A8" s="86" t="s">
        <v>2022</v>
      </c>
      <c r="B8" s="86"/>
      <c r="C8" s="71" t="s">
        <v>1952</v>
      </c>
      <c r="D8" s="83">
        <v>74.18</v>
      </c>
      <c r="E8" s="83">
        <v>74.18</v>
      </c>
      <c r="F8" s="84"/>
    </row>
    <row r="9" s="63" customFormat="1" ht="30" customHeight="1" spans="1:6">
      <c r="A9" s="85" t="s">
        <v>2020</v>
      </c>
      <c r="B9" s="85"/>
      <c r="C9" s="71" t="s">
        <v>1953</v>
      </c>
      <c r="D9" s="83">
        <v>35.11</v>
      </c>
      <c r="E9" s="83">
        <v>35.11</v>
      </c>
      <c r="F9" s="84"/>
    </row>
    <row r="10" s="63" customFormat="1" ht="30" customHeight="1" spans="1:6">
      <c r="A10" s="85" t="s">
        <v>2021</v>
      </c>
      <c r="B10" s="85"/>
      <c r="C10" s="71" t="s">
        <v>1954</v>
      </c>
      <c r="D10" s="83">
        <v>39.07</v>
      </c>
      <c r="E10" s="83">
        <v>39.07</v>
      </c>
      <c r="F10" s="84"/>
    </row>
    <row r="11" s="64" customFormat="1" ht="41" customHeight="1" spans="1:6">
      <c r="A11" s="74" t="s">
        <v>2023</v>
      </c>
      <c r="B11" s="74"/>
      <c r="C11" s="74"/>
      <c r="D11" s="87"/>
      <c r="E11" s="87"/>
      <c r="F11" s="74"/>
    </row>
    <row r="12" s="62" customFormat="1" spans="4:5">
      <c r="D12" s="75"/>
      <c r="E12" s="75"/>
    </row>
    <row r="13" s="62" customFormat="1" spans="4:5">
      <c r="D13" s="75"/>
      <c r="E13" s="75"/>
    </row>
    <row r="14" s="62" customFormat="1" ht="19.5" spans="1:5">
      <c r="A14" s="88"/>
      <c r="D14" s="75"/>
      <c r="E14" s="75"/>
    </row>
    <row r="15" s="62" customFormat="1" ht="19" customHeight="1" spans="1:5">
      <c r="A15" s="89"/>
      <c r="D15" s="75"/>
      <c r="E15" s="75"/>
    </row>
    <row r="16" s="62" customFormat="1" ht="29" customHeight="1" spans="4:5">
      <c r="D16" s="75"/>
      <c r="E16" s="75"/>
    </row>
    <row r="17" s="62" customFormat="1" ht="29" customHeight="1" spans="4:5">
      <c r="D17" s="75"/>
      <c r="E17" s="75"/>
    </row>
    <row r="18" s="62" customFormat="1" ht="29" customHeight="1" spans="4:5">
      <c r="D18" s="75"/>
      <c r="E18" s="75"/>
    </row>
    <row r="19" s="62" customFormat="1" ht="29" customHeight="1" spans="4:5">
      <c r="D19" s="75"/>
      <c r="E19" s="75"/>
    </row>
    <row r="20" s="62" customFormat="1" ht="30" customHeight="1" spans="1:5">
      <c r="A20" s="89"/>
      <c r="D20" s="75"/>
      <c r="E20" s="75"/>
    </row>
  </sheetData>
  <mergeCells count="9">
    <mergeCell ref="A2:F2"/>
    <mergeCell ref="B3:F3"/>
    <mergeCell ref="A4:B4"/>
    <mergeCell ref="A6:B6"/>
    <mergeCell ref="A7:B7"/>
    <mergeCell ref="A8:B8"/>
    <mergeCell ref="A9:B9"/>
    <mergeCell ref="A10:B10"/>
    <mergeCell ref="A11:F11"/>
  </mergeCells>
  <printOptions horizontalCentered="1"/>
  <pageMargins left="0.708333333333333" right="0.708333333333333" top="1.10208333333333" bottom="0.751388888888889" header="0.306944444444444" footer="0.306944444444444"/>
  <pageSetup paperSize="9" scale="95" fitToHeight="200" orientation="landscape" horizontalDpi="600" verticalDpi="600"/>
  <headerFooter>
    <oddFooter>&amp;C&amp;16- &amp;P -</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pageSetUpPr fitToPage="1"/>
  </sheetPr>
  <dimension ref="A1:XFD8"/>
  <sheetViews>
    <sheetView workbookViewId="0">
      <selection activeCell="D15" sqref="D15"/>
    </sheetView>
  </sheetViews>
  <sheetFormatPr defaultColWidth="8.88333333333333" defaultRowHeight="13.5" outlineLevelRow="7"/>
  <cols>
    <col min="1" max="1" width="8.88333333333333" style="62"/>
    <col min="2" max="6" width="24.2166666666667" style="62" customWidth="1"/>
    <col min="7" max="16384" width="8.88333333333333" style="62"/>
  </cols>
  <sheetData>
    <row r="1" s="62" customFormat="1" ht="24" customHeight="1"/>
    <row r="2" s="62" customFormat="1" ht="27" spans="1:6">
      <c r="A2" s="65" t="s">
        <v>2024</v>
      </c>
      <c r="B2" s="66"/>
      <c r="C2" s="66"/>
      <c r="D2" s="66"/>
      <c r="E2" s="66"/>
      <c r="F2" s="66"/>
    </row>
    <row r="3" s="62" customFormat="1" ht="23" customHeight="1" spans="1:6">
      <c r="A3" s="67" t="s">
        <v>1942</v>
      </c>
      <c r="B3" s="67"/>
      <c r="C3" s="67"/>
      <c r="D3" s="67"/>
      <c r="E3" s="67"/>
      <c r="F3" s="67"/>
    </row>
    <row r="4" s="63" customFormat="1" ht="30" customHeight="1" spans="1:6">
      <c r="A4" s="68" t="s">
        <v>2025</v>
      </c>
      <c r="B4" s="69" t="s">
        <v>1902</v>
      </c>
      <c r="C4" s="69" t="s">
        <v>2026</v>
      </c>
      <c r="D4" s="69" t="s">
        <v>2027</v>
      </c>
      <c r="E4" s="69" t="s">
        <v>2028</v>
      </c>
      <c r="F4" s="69" t="s">
        <v>2029</v>
      </c>
    </row>
    <row r="5" s="63" customFormat="1" ht="45" customHeight="1" spans="1:6">
      <c r="A5" s="70">
        <v>1</v>
      </c>
      <c r="B5" s="71"/>
      <c r="C5" s="72"/>
      <c r="D5" s="73"/>
      <c r="E5" s="73"/>
      <c r="F5" s="73"/>
    </row>
    <row r="6" s="64" customFormat="1" ht="33" customHeight="1" spans="1:6">
      <c r="A6" s="74" t="s">
        <v>2030</v>
      </c>
      <c r="B6" s="74"/>
      <c r="C6" s="74"/>
      <c r="D6" s="74"/>
      <c r="E6" s="74"/>
      <c r="F6" s="74"/>
    </row>
    <row r="7" s="63" customFormat="1" ht="18.75" spans="1:16384">
      <c r="A7" s="62"/>
      <c r="B7" s="62"/>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c r="FN7" s="62"/>
      <c r="FO7" s="62"/>
      <c r="FP7" s="62"/>
      <c r="FQ7" s="62"/>
      <c r="FR7" s="62"/>
      <c r="FS7" s="62"/>
      <c r="FT7" s="62"/>
      <c r="FU7" s="62"/>
      <c r="FV7" s="62"/>
      <c r="FW7" s="62"/>
      <c r="FX7" s="62"/>
      <c r="FY7" s="62"/>
      <c r="FZ7" s="62"/>
      <c r="GA7" s="62"/>
      <c r="GB7" s="62"/>
      <c r="GC7" s="62"/>
      <c r="GD7" s="62"/>
      <c r="GE7" s="62"/>
      <c r="GF7" s="62"/>
      <c r="GG7" s="62"/>
      <c r="GH7" s="62"/>
      <c r="GI7" s="62"/>
      <c r="GJ7" s="62"/>
      <c r="GK7" s="62"/>
      <c r="GL7" s="62"/>
      <c r="GM7" s="62"/>
      <c r="GN7" s="62"/>
      <c r="GO7" s="62"/>
      <c r="GP7" s="62"/>
      <c r="GQ7" s="62"/>
      <c r="GR7" s="62"/>
      <c r="GS7" s="62"/>
      <c r="GT7" s="62"/>
      <c r="GU7" s="62"/>
      <c r="GV7" s="62"/>
      <c r="GW7" s="62"/>
      <c r="GX7" s="62"/>
      <c r="GY7" s="62"/>
      <c r="GZ7" s="62"/>
      <c r="HA7" s="62"/>
      <c r="HB7" s="62"/>
      <c r="HC7" s="62"/>
      <c r="HD7" s="62"/>
      <c r="HE7" s="62"/>
      <c r="HF7" s="62"/>
      <c r="HG7" s="62"/>
      <c r="HH7" s="62"/>
      <c r="HI7" s="62"/>
      <c r="HJ7" s="62"/>
      <c r="HK7" s="62"/>
      <c r="HL7" s="62"/>
      <c r="HM7" s="62"/>
      <c r="HN7" s="62"/>
      <c r="HO7" s="62"/>
      <c r="HP7" s="62"/>
      <c r="HQ7" s="62"/>
      <c r="HR7" s="62"/>
      <c r="HS7" s="62"/>
      <c r="HT7" s="62"/>
      <c r="HU7" s="62"/>
      <c r="HV7" s="62"/>
      <c r="HW7" s="62"/>
      <c r="HX7" s="62"/>
      <c r="HY7" s="62"/>
      <c r="HZ7" s="62"/>
      <c r="IA7" s="62"/>
      <c r="IB7" s="62"/>
      <c r="IC7" s="62"/>
      <c r="ID7" s="62"/>
      <c r="IE7" s="62"/>
      <c r="IF7" s="62"/>
      <c r="IG7" s="62"/>
      <c r="IH7" s="62"/>
      <c r="II7" s="62"/>
      <c r="IJ7" s="62"/>
      <c r="IK7" s="62"/>
      <c r="IL7" s="62"/>
      <c r="IM7" s="62"/>
      <c r="IN7" s="62"/>
      <c r="IO7" s="62"/>
      <c r="IP7" s="62"/>
      <c r="IQ7" s="62"/>
      <c r="IR7" s="62"/>
      <c r="IS7" s="62"/>
      <c r="IT7" s="62"/>
      <c r="IU7" s="62"/>
      <c r="IV7" s="62"/>
      <c r="IW7" s="62"/>
      <c r="IX7" s="62"/>
      <c r="IY7" s="62"/>
      <c r="IZ7" s="62"/>
      <c r="JA7" s="62"/>
      <c r="JB7" s="62"/>
      <c r="JC7" s="62"/>
      <c r="JD7" s="62"/>
      <c r="JE7" s="62"/>
      <c r="JF7" s="62"/>
      <c r="JG7" s="62"/>
      <c r="JH7" s="62"/>
      <c r="JI7" s="62"/>
      <c r="JJ7" s="62"/>
      <c r="JK7" s="62"/>
      <c r="JL7" s="62"/>
      <c r="JM7" s="62"/>
      <c r="JN7" s="62"/>
      <c r="JO7" s="62"/>
      <c r="JP7" s="62"/>
      <c r="JQ7" s="62"/>
      <c r="JR7" s="62"/>
      <c r="JS7" s="62"/>
      <c r="JT7" s="62"/>
      <c r="JU7" s="62"/>
      <c r="JV7" s="62"/>
      <c r="JW7" s="62"/>
      <c r="JX7" s="62"/>
      <c r="JY7" s="62"/>
      <c r="JZ7" s="62"/>
      <c r="KA7" s="62"/>
      <c r="KB7" s="62"/>
      <c r="KC7" s="62"/>
      <c r="KD7" s="62"/>
      <c r="KE7" s="62"/>
      <c r="KF7" s="62"/>
      <c r="KG7" s="62"/>
      <c r="KH7" s="62"/>
      <c r="KI7" s="62"/>
      <c r="KJ7" s="62"/>
      <c r="KK7" s="62"/>
      <c r="KL7" s="62"/>
      <c r="KM7" s="62"/>
      <c r="KN7" s="62"/>
      <c r="KO7" s="62"/>
      <c r="KP7" s="62"/>
      <c r="KQ7" s="62"/>
      <c r="KR7" s="62"/>
      <c r="KS7" s="62"/>
      <c r="KT7" s="62"/>
      <c r="KU7" s="62"/>
      <c r="KV7" s="62"/>
      <c r="KW7" s="62"/>
      <c r="KX7" s="62"/>
      <c r="KY7" s="62"/>
      <c r="KZ7" s="62"/>
      <c r="LA7" s="62"/>
      <c r="LB7" s="62"/>
      <c r="LC7" s="62"/>
      <c r="LD7" s="62"/>
      <c r="LE7" s="62"/>
      <c r="LF7" s="62"/>
      <c r="LG7" s="62"/>
      <c r="LH7" s="62"/>
      <c r="LI7" s="62"/>
      <c r="LJ7" s="62"/>
      <c r="LK7" s="62"/>
      <c r="LL7" s="62"/>
      <c r="LM7" s="62"/>
      <c r="LN7" s="62"/>
      <c r="LO7" s="62"/>
      <c r="LP7" s="62"/>
      <c r="LQ7" s="62"/>
      <c r="LR7" s="62"/>
      <c r="LS7" s="62"/>
      <c r="LT7" s="62"/>
      <c r="LU7" s="62"/>
      <c r="LV7" s="62"/>
      <c r="LW7" s="62"/>
      <c r="LX7" s="62"/>
      <c r="LY7" s="62"/>
      <c r="LZ7" s="62"/>
      <c r="MA7" s="62"/>
      <c r="MB7" s="62"/>
      <c r="MC7" s="62"/>
      <c r="MD7" s="62"/>
      <c r="ME7" s="62"/>
      <c r="MF7" s="62"/>
      <c r="MG7" s="62"/>
      <c r="MH7" s="62"/>
      <c r="MI7" s="62"/>
      <c r="MJ7" s="62"/>
      <c r="MK7" s="62"/>
      <c r="ML7" s="62"/>
      <c r="MM7" s="62"/>
      <c r="MN7" s="62"/>
      <c r="MO7" s="62"/>
      <c r="MP7" s="62"/>
      <c r="MQ7" s="62"/>
      <c r="MR7" s="62"/>
      <c r="MS7" s="62"/>
      <c r="MT7" s="62"/>
      <c r="MU7" s="62"/>
      <c r="MV7" s="62"/>
      <c r="MW7" s="62"/>
      <c r="MX7" s="62"/>
      <c r="MY7" s="62"/>
      <c r="MZ7" s="62"/>
      <c r="NA7" s="62"/>
      <c r="NB7" s="62"/>
      <c r="NC7" s="62"/>
      <c r="ND7" s="62"/>
      <c r="NE7" s="62"/>
      <c r="NF7" s="62"/>
      <c r="NG7" s="62"/>
      <c r="NH7" s="62"/>
      <c r="NI7" s="62"/>
      <c r="NJ7" s="62"/>
      <c r="NK7" s="62"/>
      <c r="NL7" s="62"/>
      <c r="NM7" s="62"/>
      <c r="NN7" s="62"/>
      <c r="NO7" s="62"/>
      <c r="NP7" s="62"/>
      <c r="NQ7" s="62"/>
      <c r="NR7" s="62"/>
      <c r="NS7" s="62"/>
      <c r="NT7" s="62"/>
      <c r="NU7" s="62"/>
      <c r="NV7" s="62"/>
      <c r="NW7" s="62"/>
      <c r="NX7" s="62"/>
      <c r="NY7" s="62"/>
      <c r="NZ7" s="62"/>
      <c r="OA7" s="62"/>
      <c r="OB7" s="62"/>
      <c r="OC7" s="62"/>
      <c r="OD7" s="62"/>
      <c r="OE7" s="62"/>
      <c r="OF7" s="62"/>
      <c r="OG7" s="62"/>
      <c r="OH7" s="62"/>
      <c r="OI7" s="62"/>
      <c r="OJ7" s="62"/>
      <c r="OK7" s="62"/>
      <c r="OL7" s="62"/>
      <c r="OM7" s="62"/>
      <c r="ON7" s="62"/>
      <c r="OO7" s="62"/>
      <c r="OP7" s="62"/>
      <c r="OQ7" s="62"/>
      <c r="OR7" s="62"/>
      <c r="OS7" s="62"/>
      <c r="OT7" s="62"/>
      <c r="OU7" s="62"/>
      <c r="OV7" s="62"/>
      <c r="OW7" s="62"/>
      <c r="OX7" s="62"/>
      <c r="OY7" s="62"/>
      <c r="OZ7" s="62"/>
      <c r="PA7" s="62"/>
      <c r="PB7" s="62"/>
      <c r="PC7" s="62"/>
      <c r="PD7" s="62"/>
      <c r="PE7" s="62"/>
      <c r="PF7" s="62"/>
      <c r="PG7" s="62"/>
      <c r="PH7" s="62"/>
      <c r="PI7" s="62"/>
      <c r="PJ7" s="62"/>
      <c r="PK7" s="62"/>
      <c r="PL7" s="62"/>
      <c r="PM7" s="62"/>
      <c r="PN7" s="62"/>
      <c r="PO7" s="62"/>
      <c r="PP7" s="62"/>
      <c r="PQ7" s="62"/>
      <c r="PR7" s="62"/>
      <c r="PS7" s="62"/>
      <c r="PT7" s="62"/>
      <c r="PU7" s="62"/>
      <c r="PV7" s="62"/>
      <c r="PW7" s="62"/>
      <c r="PX7" s="62"/>
      <c r="PY7" s="62"/>
      <c r="PZ7" s="62"/>
      <c r="QA7" s="62"/>
      <c r="QB7" s="62"/>
      <c r="QC7" s="62"/>
      <c r="QD7" s="62"/>
      <c r="QE7" s="62"/>
      <c r="QF7" s="62"/>
      <c r="QG7" s="62"/>
      <c r="QH7" s="62"/>
      <c r="QI7" s="62"/>
      <c r="QJ7" s="62"/>
      <c r="QK7" s="62"/>
      <c r="QL7" s="62"/>
      <c r="QM7" s="62"/>
      <c r="QN7" s="62"/>
      <c r="QO7" s="62"/>
      <c r="QP7" s="62"/>
      <c r="QQ7" s="62"/>
      <c r="QR7" s="62"/>
      <c r="QS7" s="62"/>
      <c r="QT7" s="62"/>
      <c r="QU7" s="62"/>
      <c r="QV7" s="62"/>
      <c r="QW7" s="62"/>
      <c r="QX7" s="62"/>
      <c r="QY7" s="62"/>
      <c r="QZ7" s="62"/>
      <c r="RA7" s="62"/>
      <c r="RB7" s="62"/>
      <c r="RC7" s="62"/>
      <c r="RD7" s="62"/>
      <c r="RE7" s="62"/>
      <c r="RF7" s="62"/>
      <c r="RG7" s="62"/>
      <c r="RH7" s="62"/>
      <c r="RI7" s="62"/>
      <c r="RJ7" s="62"/>
      <c r="RK7" s="62"/>
      <c r="RL7" s="62"/>
      <c r="RM7" s="62"/>
      <c r="RN7" s="62"/>
      <c r="RO7" s="62"/>
      <c r="RP7" s="62"/>
      <c r="RQ7" s="62"/>
      <c r="RR7" s="62"/>
      <c r="RS7" s="62"/>
      <c r="RT7" s="62"/>
      <c r="RU7" s="62"/>
      <c r="RV7" s="62"/>
      <c r="RW7" s="62"/>
      <c r="RX7" s="62"/>
      <c r="RY7" s="62"/>
      <c r="RZ7" s="62"/>
      <c r="SA7" s="62"/>
      <c r="SB7" s="62"/>
      <c r="SC7" s="62"/>
      <c r="SD7" s="62"/>
      <c r="SE7" s="62"/>
      <c r="SF7" s="62"/>
      <c r="SG7" s="62"/>
      <c r="SH7" s="62"/>
      <c r="SI7" s="62"/>
      <c r="SJ7" s="62"/>
      <c r="SK7" s="62"/>
      <c r="SL7" s="62"/>
      <c r="SM7" s="62"/>
      <c r="SN7" s="62"/>
      <c r="SO7" s="62"/>
      <c r="SP7" s="62"/>
      <c r="SQ7" s="62"/>
      <c r="SR7" s="62"/>
      <c r="SS7" s="62"/>
      <c r="ST7" s="62"/>
      <c r="SU7" s="62"/>
      <c r="SV7" s="62"/>
      <c r="SW7" s="62"/>
      <c r="SX7" s="62"/>
      <c r="SY7" s="62"/>
      <c r="SZ7" s="62"/>
      <c r="TA7" s="62"/>
      <c r="TB7" s="62"/>
      <c r="TC7" s="62"/>
      <c r="TD7" s="62"/>
      <c r="TE7" s="62"/>
      <c r="TF7" s="62"/>
      <c r="TG7" s="62"/>
      <c r="TH7" s="62"/>
      <c r="TI7" s="62"/>
      <c r="TJ7" s="62"/>
      <c r="TK7" s="62"/>
      <c r="TL7" s="62"/>
      <c r="TM7" s="62"/>
      <c r="TN7" s="62"/>
      <c r="TO7" s="62"/>
      <c r="TP7" s="62"/>
      <c r="TQ7" s="62"/>
      <c r="TR7" s="62"/>
      <c r="TS7" s="62"/>
      <c r="TT7" s="62"/>
      <c r="TU7" s="62"/>
      <c r="TV7" s="62"/>
      <c r="TW7" s="62"/>
      <c r="TX7" s="62"/>
      <c r="TY7" s="62"/>
      <c r="TZ7" s="62"/>
      <c r="UA7" s="62"/>
      <c r="UB7" s="62"/>
      <c r="UC7" s="62"/>
      <c r="UD7" s="62"/>
      <c r="UE7" s="62"/>
      <c r="UF7" s="62"/>
      <c r="UG7" s="62"/>
      <c r="UH7" s="62"/>
      <c r="UI7" s="62"/>
      <c r="UJ7" s="62"/>
      <c r="UK7" s="62"/>
      <c r="UL7" s="62"/>
      <c r="UM7" s="62"/>
      <c r="UN7" s="62"/>
      <c r="UO7" s="62"/>
      <c r="UP7" s="62"/>
      <c r="UQ7" s="62"/>
      <c r="UR7" s="62"/>
      <c r="US7" s="62"/>
      <c r="UT7" s="62"/>
      <c r="UU7" s="62"/>
      <c r="UV7" s="62"/>
      <c r="UW7" s="62"/>
      <c r="UX7" s="62"/>
      <c r="UY7" s="62"/>
      <c r="UZ7" s="62"/>
      <c r="VA7" s="62"/>
      <c r="VB7" s="62"/>
      <c r="VC7" s="62"/>
      <c r="VD7" s="62"/>
      <c r="VE7" s="62"/>
      <c r="VF7" s="62"/>
      <c r="VG7" s="62"/>
      <c r="VH7" s="62"/>
      <c r="VI7" s="62"/>
      <c r="VJ7" s="62"/>
      <c r="VK7" s="62"/>
      <c r="VL7" s="62"/>
      <c r="VM7" s="62"/>
      <c r="VN7" s="62"/>
      <c r="VO7" s="62"/>
      <c r="VP7" s="62"/>
      <c r="VQ7" s="62"/>
      <c r="VR7" s="62"/>
      <c r="VS7" s="62"/>
      <c r="VT7" s="62"/>
      <c r="VU7" s="62"/>
      <c r="VV7" s="62"/>
      <c r="VW7" s="62"/>
      <c r="VX7" s="62"/>
      <c r="VY7" s="62"/>
      <c r="VZ7" s="62"/>
      <c r="WA7" s="62"/>
      <c r="WB7" s="62"/>
      <c r="WC7" s="62"/>
      <c r="WD7" s="62"/>
      <c r="WE7" s="62"/>
      <c r="WF7" s="62"/>
      <c r="WG7" s="62"/>
      <c r="WH7" s="62"/>
      <c r="WI7" s="62"/>
      <c r="WJ7" s="62"/>
      <c r="WK7" s="62"/>
      <c r="WL7" s="62"/>
      <c r="WM7" s="62"/>
      <c r="WN7" s="62"/>
      <c r="WO7" s="62"/>
      <c r="WP7" s="62"/>
      <c r="WQ7" s="62"/>
      <c r="WR7" s="62"/>
      <c r="WS7" s="62"/>
      <c r="WT7" s="62"/>
      <c r="WU7" s="62"/>
      <c r="WV7" s="62"/>
      <c r="WW7" s="62"/>
      <c r="WX7" s="62"/>
      <c r="WY7" s="62"/>
      <c r="WZ7" s="62"/>
      <c r="XA7" s="62"/>
      <c r="XB7" s="62"/>
      <c r="XC7" s="62"/>
      <c r="XD7" s="62"/>
      <c r="XE7" s="62"/>
      <c r="XF7" s="62"/>
      <c r="XG7" s="62"/>
      <c r="XH7" s="62"/>
      <c r="XI7" s="62"/>
      <c r="XJ7" s="62"/>
      <c r="XK7" s="62"/>
      <c r="XL7" s="62"/>
      <c r="XM7" s="62"/>
      <c r="XN7" s="62"/>
      <c r="XO7" s="62"/>
      <c r="XP7" s="62"/>
      <c r="XQ7" s="62"/>
      <c r="XR7" s="62"/>
      <c r="XS7" s="62"/>
      <c r="XT7" s="62"/>
      <c r="XU7" s="62"/>
      <c r="XV7" s="62"/>
      <c r="XW7" s="62"/>
      <c r="XX7" s="62"/>
      <c r="XY7" s="62"/>
      <c r="XZ7" s="62"/>
      <c r="YA7" s="62"/>
      <c r="YB7" s="62"/>
      <c r="YC7" s="62"/>
      <c r="YD7" s="62"/>
      <c r="YE7" s="62"/>
      <c r="YF7" s="62"/>
      <c r="YG7" s="62"/>
      <c r="YH7" s="62"/>
      <c r="YI7" s="62"/>
      <c r="YJ7" s="62"/>
      <c r="YK7" s="62"/>
      <c r="YL7" s="62"/>
      <c r="YM7" s="62"/>
      <c r="YN7" s="62"/>
      <c r="YO7" s="62"/>
      <c r="YP7" s="62"/>
      <c r="YQ7" s="62"/>
      <c r="YR7" s="62"/>
      <c r="YS7" s="62"/>
      <c r="YT7" s="62"/>
      <c r="YU7" s="62"/>
      <c r="YV7" s="62"/>
      <c r="YW7" s="62"/>
      <c r="YX7" s="62"/>
      <c r="YY7" s="62"/>
      <c r="YZ7" s="62"/>
      <c r="ZA7" s="62"/>
      <c r="ZB7" s="62"/>
      <c r="ZC7" s="62"/>
      <c r="ZD7" s="62"/>
      <c r="ZE7" s="62"/>
      <c r="ZF7" s="62"/>
      <c r="ZG7" s="62"/>
      <c r="ZH7" s="62"/>
      <c r="ZI7" s="62"/>
      <c r="ZJ7" s="62"/>
      <c r="ZK7" s="62"/>
      <c r="ZL7" s="62"/>
      <c r="ZM7" s="62"/>
      <c r="ZN7" s="62"/>
      <c r="ZO7" s="62"/>
      <c r="ZP7" s="62"/>
      <c r="ZQ7" s="62"/>
      <c r="ZR7" s="62"/>
      <c r="ZS7" s="62"/>
      <c r="ZT7" s="62"/>
      <c r="ZU7" s="62"/>
      <c r="ZV7" s="62"/>
      <c r="ZW7" s="62"/>
      <c r="ZX7" s="62"/>
      <c r="ZY7" s="62"/>
      <c r="ZZ7" s="62"/>
      <c r="AAA7" s="62"/>
      <c r="AAB7" s="62"/>
      <c r="AAC7" s="62"/>
      <c r="AAD7" s="62"/>
      <c r="AAE7" s="62"/>
      <c r="AAF7" s="62"/>
      <c r="AAG7" s="62"/>
      <c r="AAH7" s="62"/>
      <c r="AAI7" s="62"/>
      <c r="AAJ7" s="62"/>
      <c r="AAK7" s="62"/>
      <c r="AAL7" s="62"/>
      <c r="AAM7" s="62"/>
      <c r="AAN7" s="62"/>
      <c r="AAO7" s="62"/>
      <c r="AAP7" s="62"/>
      <c r="AAQ7" s="62"/>
      <c r="AAR7" s="62"/>
      <c r="AAS7" s="62"/>
      <c r="AAT7" s="62"/>
      <c r="AAU7" s="62"/>
      <c r="AAV7" s="62"/>
      <c r="AAW7" s="62"/>
      <c r="AAX7" s="62"/>
      <c r="AAY7" s="62"/>
      <c r="AAZ7" s="62"/>
      <c r="ABA7" s="62"/>
      <c r="ABB7" s="62"/>
      <c r="ABC7" s="62"/>
      <c r="ABD7" s="62"/>
      <c r="ABE7" s="62"/>
      <c r="ABF7" s="62"/>
      <c r="ABG7" s="62"/>
      <c r="ABH7" s="62"/>
      <c r="ABI7" s="62"/>
      <c r="ABJ7" s="62"/>
      <c r="ABK7" s="62"/>
      <c r="ABL7" s="62"/>
      <c r="ABM7" s="62"/>
      <c r="ABN7" s="62"/>
      <c r="ABO7" s="62"/>
      <c r="ABP7" s="62"/>
      <c r="ABQ7" s="62"/>
      <c r="ABR7" s="62"/>
      <c r="ABS7" s="62"/>
      <c r="ABT7" s="62"/>
      <c r="ABU7" s="62"/>
      <c r="ABV7" s="62"/>
      <c r="ABW7" s="62"/>
      <c r="ABX7" s="62"/>
      <c r="ABY7" s="62"/>
      <c r="ABZ7" s="62"/>
      <c r="ACA7" s="62"/>
      <c r="ACB7" s="62"/>
      <c r="ACC7" s="62"/>
      <c r="ACD7" s="62"/>
      <c r="ACE7" s="62"/>
      <c r="ACF7" s="62"/>
      <c r="ACG7" s="62"/>
      <c r="ACH7" s="62"/>
      <c r="ACI7" s="62"/>
      <c r="ACJ7" s="62"/>
      <c r="ACK7" s="62"/>
      <c r="ACL7" s="62"/>
      <c r="ACM7" s="62"/>
      <c r="ACN7" s="62"/>
      <c r="ACO7" s="62"/>
      <c r="ACP7" s="62"/>
      <c r="ACQ7" s="62"/>
      <c r="ACR7" s="62"/>
      <c r="ACS7" s="62"/>
      <c r="ACT7" s="62"/>
      <c r="ACU7" s="62"/>
      <c r="ACV7" s="62"/>
      <c r="ACW7" s="62"/>
      <c r="ACX7" s="62"/>
      <c r="ACY7" s="62"/>
      <c r="ACZ7" s="62"/>
      <c r="ADA7" s="62"/>
      <c r="ADB7" s="62"/>
      <c r="ADC7" s="62"/>
      <c r="ADD7" s="62"/>
      <c r="ADE7" s="62"/>
      <c r="ADF7" s="62"/>
      <c r="ADG7" s="62"/>
      <c r="ADH7" s="62"/>
      <c r="ADI7" s="62"/>
      <c r="ADJ7" s="62"/>
      <c r="ADK7" s="62"/>
      <c r="ADL7" s="62"/>
      <c r="ADM7" s="62"/>
      <c r="ADN7" s="62"/>
      <c r="ADO7" s="62"/>
      <c r="ADP7" s="62"/>
      <c r="ADQ7" s="62"/>
      <c r="ADR7" s="62"/>
      <c r="ADS7" s="62"/>
      <c r="ADT7" s="62"/>
      <c r="ADU7" s="62"/>
      <c r="ADV7" s="62"/>
      <c r="ADW7" s="62"/>
      <c r="ADX7" s="62"/>
      <c r="ADY7" s="62"/>
      <c r="ADZ7" s="62"/>
      <c r="AEA7" s="62"/>
      <c r="AEB7" s="62"/>
      <c r="AEC7" s="62"/>
      <c r="AED7" s="62"/>
      <c r="AEE7" s="62"/>
      <c r="AEF7" s="62"/>
      <c r="AEG7" s="62"/>
      <c r="AEH7" s="62"/>
      <c r="AEI7" s="62"/>
      <c r="AEJ7" s="62"/>
      <c r="AEK7" s="62"/>
      <c r="AEL7" s="62"/>
      <c r="AEM7" s="62"/>
      <c r="AEN7" s="62"/>
      <c r="AEO7" s="62"/>
      <c r="AEP7" s="62"/>
      <c r="AEQ7" s="62"/>
      <c r="AER7" s="62"/>
      <c r="AES7" s="62"/>
      <c r="AET7" s="62"/>
      <c r="AEU7" s="62"/>
      <c r="AEV7" s="62"/>
      <c r="AEW7" s="62"/>
      <c r="AEX7" s="62"/>
      <c r="AEY7" s="62"/>
      <c r="AEZ7" s="62"/>
      <c r="AFA7" s="62"/>
      <c r="AFB7" s="62"/>
      <c r="AFC7" s="62"/>
      <c r="AFD7" s="62"/>
      <c r="AFE7" s="62"/>
      <c r="AFF7" s="62"/>
      <c r="AFG7" s="62"/>
      <c r="AFH7" s="62"/>
      <c r="AFI7" s="62"/>
      <c r="AFJ7" s="62"/>
      <c r="AFK7" s="62"/>
      <c r="AFL7" s="62"/>
      <c r="AFM7" s="62"/>
      <c r="AFN7" s="62"/>
      <c r="AFO7" s="62"/>
      <c r="AFP7" s="62"/>
      <c r="AFQ7" s="62"/>
      <c r="AFR7" s="62"/>
      <c r="AFS7" s="62"/>
      <c r="AFT7" s="62"/>
      <c r="AFU7" s="62"/>
      <c r="AFV7" s="62"/>
      <c r="AFW7" s="62"/>
      <c r="AFX7" s="62"/>
      <c r="AFY7" s="62"/>
      <c r="AFZ7" s="62"/>
      <c r="AGA7" s="62"/>
      <c r="AGB7" s="62"/>
      <c r="AGC7" s="62"/>
      <c r="AGD7" s="62"/>
      <c r="AGE7" s="62"/>
      <c r="AGF7" s="62"/>
      <c r="AGG7" s="62"/>
      <c r="AGH7" s="62"/>
      <c r="AGI7" s="62"/>
      <c r="AGJ7" s="62"/>
      <c r="AGK7" s="62"/>
      <c r="AGL7" s="62"/>
      <c r="AGM7" s="62"/>
      <c r="AGN7" s="62"/>
      <c r="AGO7" s="62"/>
      <c r="AGP7" s="62"/>
      <c r="AGQ7" s="62"/>
      <c r="AGR7" s="62"/>
      <c r="AGS7" s="62"/>
      <c r="AGT7" s="62"/>
      <c r="AGU7" s="62"/>
      <c r="AGV7" s="62"/>
      <c r="AGW7" s="62"/>
      <c r="AGX7" s="62"/>
      <c r="AGY7" s="62"/>
      <c r="AGZ7" s="62"/>
      <c r="AHA7" s="62"/>
      <c r="AHB7" s="62"/>
      <c r="AHC7" s="62"/>
      <c r="AHD7" s="62"/>
      <c r="AHE7" s="62"/>
      <c r="AHF7" s="62"/>
      <c r="AHG7" s="62"/>
      <c r="AHH7" s="62"/>
      <c r="AHI7" s="62"/>
      <c r="AHJ7" s="62"/>
      <c r="AHK7" s="62"/>
      <c r="AHL7" s="62"/>
      <c r="AHM7" s="62"/>
      <c r="AHN7" s="62"/>
      <c r="AHO7" s="62"/>
      <c r="AHP7" s="62"/>
      <c r="AHQ7" s="62"/>
      <c r="AHR7" s="62"/>
      <c r="AHS7" s="62"/>
      <c r="AHT7" s="62"/>
      <c r="AHU7" s="62"/>
      <c r="AHV7" s="62"/>
      <c r="AHW7" s="62"/>
      <c r="AHX7" s="62"/>
      <c r="AHY7" s="62"/>
      <c r="AHZ7" s="62"/>
      <c r="AIA7" s="62"/>
      <c r="AIB7" s="62"/>
      <c r="AIC7" s="62"/>
      <c r="AID7" s="62"/>
      <c r="AIE7" s="62"/>
      <c r="AIF7" s="62"/>
      <c r="AIG7" s="62"/>
      <c r="AIH7" s="62"/>
      <c r="AII7" s="62"/>
      <c r="AIJ7" s="62"/>
      <c r="AIK7" s="62"/>
      <c r="AIL7" s="62"/>
      <c r="AIM7" s="62"/>
      <c r="AIN7" s="62"/>
      <c r="AIO7" s="62"/>
      <c r="AIP7" s="62"/>
      <c r="AIQ7" s="62"/>
      <c r="AIR7" s="62"/>
      <c r="AIS7" s="62"/>
      <c r="AIT7" s="62"/>
      <c r="AIU7" s="62"/>
      <c r="AIV7" s="62"/>
      <c r="AIW7" s="62"/>
      <c r="AIX7" s="62"/>
      <c r="AIY7" s="62"/>
      <c r="AIZ7" s="62"/>
      <c r="AJA7" s="62"/>
      <c r="AJB7" s="62"/>
      <c r="AJC7" s="62"/>
      <c r="AJD7" s="62"/>
      <c r="AJE7" s="62"/>
      <c r="AJF7" s="62"/>
      <c r="AJG7" s="62"/>
      <c r="AJH7" s="62"/>
      <c r="AJI7" s="62"/>
      <c r="AJJ7" s="62"/>
      <c r="AJK7" s="62"/>
      <c r="AJL7" s="62"/>
      <c r="AJM7" s="62"/>
      <c r="AJN7" s="62"/>
      <c r="AJO7" s="62"/>
      <c r="AJP7" s="62"/>
      <c r="AJQ7" s="62"/>
      <c r="AJR7" s="62"/>
      <c r="AJS7" s="62"/>
      <c r="AJT7" s="62"/>
      <c r="AJU7" s="62"/>
      <c r="AJV7" s="62"/>
      <c r="AJW7" s="62"/>
      <c r="AJX7" s="62"/>
      <c r="AJY7" s="62"/>
      <c r="AJZ7" s="62"/>
      <c r="AKA7" s="62"/>
      <c r="AKB7" s="62"/>
      <c r="AKC7" s="62"/>
      <c r="AKD7" s="62"/>
      <c r="AKE7" s="62"/>
      <c r="AKF7" s="62"/>
      <c r="AKG7" s="62"/>
      <c r="AKH7" s="62"/>
      <c r="AKI7" s="62"/>
      <c r="AKJ7" s="62"/>
      <c r="AKK7" s="62"/>
      <c r="AKL7" s="62"/>
      <c r="AKM7" s="62"/>
      <c r="AKN7" s="62"/>
      <c r="AKO7" s="62"/>
      <c r="AKP7" s="62"/>
      <c r="AKQ7" s="62"/>
      <c r="AKR7" s="62"/>
      <c r="AKS7" s="62"/>
      <c r="AKT7" s="62"/>
      <c r="AKU7" s="62"/>
      <c r="AKV7" s="62"/>
      <c r="AKW7" s="62"/>
      <c r="AKX7" s="62"/>
      <c r="AKY7" s="62"/>
      <c r="AKZ7" s="62"/>
      <c r="ALA7" s="62"/>
      <c r="ALB7" s="62"/>
      <c r="ALC7" s="62"/>
      <c r="ALD7" s="62"/>
      <c r="ALE7" s="62"/>
      <c r="ALF7" s="62"/>
      <c r="ALG7" s="62"/>
      <c r="ALH7" s="62"/>
      <c r="ALI7" s="62"/>
      <c r="ALJ7" s="62"/>
      <c r="ALK7" s="62"/>
      <c r="ALL7" s="62"/>
      <c r="ALM7" s="62"/>
      <c r="ALN7" s="62"/>
      <c r="ALO7" s="62"/>
      <c r="ALP7" s="62"/>
      <c r="ALQ7" s="62"/>
      <c r="ALR7" s="62"/>
      <c r="ALS7" s="62"/>
      <c r="ALT7" s="62"/>
      <c r="ALU7" s="62"/>
      <c r="ALV7" s="62"/>
      <c r="ALW7" s="62"/>
      <c r="ALX7" s="62"/>
      <c r="ALY7" s="62"/>
      <c r="ALZ7" s="62"/>
      <c r="AMA7" s="62"/>
      <c r="AMB7" s="62"/>
      <c r="AMC7" s="62"/>
      <c r="AMD7" s="62"/>
      <c r="AME7" s="62"/>
      <c r="AMF7" s="62"/>
      <c r="AMG7" s="62"/>
      <c r="AMH7" s="62"/>
      <c r="AMI7" s="62"/>
      <c r="AMJ7" s="62"/>
      <c r="AMK7" s="62"/>
      <c r="AML7" s="62"/>
      <c r="AMM7" s="62"/>
      <c r="AMN7" s="62"/>
      <c r="AMO7" s="62"/>
      <c r="AMP7" s="62"/>
      <c r="AMQ7" s="62"/>
      <c r="AMR7" s="62"/>
      <c r="AMS7" s="62"/>
      <c r="AMT7" s="62"/>
      <c r="AMU7" s="62"/>
      <c r="AMV7" s="62"/>
      <c r="AMW7" s="62"/>
      <c r="AMX7" s="62"/>
      <c r="AMY7" s="62"/>
      <c r="AMZ7" s="62"/>
      <c r="ANA7" s="62"/>
      <c r="ANB7" s="62"/>
      <c r="ANC7" s="62"/>
      <c r="AND7" s="62"/>
      <c r="ANE7" s="62"/>
      <c r="ANF7" s="62"/>
      <c r="ANG7" s="62"/>
      <c r="ANH7" s="62"/>
      <c r="ANI7" s="62"/>
      <c r="ANJ7" s="62"/>
      <c r="ANK7" s="62"/>
      <c r="ANL7" s="62"/>
      <c r="ANM7" s="62"/>
      <c r="ANN7" s="62"/>
      <c r="ANO7" s="62"/>
      <c r="ANP7" s="62"/>
      <c r="ANQ7" s="62"/>
      <c r="ANR7" s="62"/>
      <c r="ANS7" s="62"/>
      <c r="ANT7" s="62"/>
      <c r="ANU7" s="62"/>
      <c r="ANV7" s="62"/>
      <c r="ANW7" s="62"/>
      <c r="ANX7" s="62"/>
      <c r="ANY7" s="62"/>
      <c r="ANZ7" s="62"/>
      <c r="AOA7" s="62"/>
      <c r="AOB7" s="62"/>
      <c r="AOC7" s="62"/>
      <c r="AOD7" s="62"/>
      <c r="AOE7" s="62"/>
      <c r="AOF7" s="62"/>
      <c r="AOG7" s="62"/>
      <c r="AOH7" s="62"/>
      <c r="AOI7" s="62"/>
      <c r="AOJ7" s="62"/>
      <c r="AOK7" s="62"/>
      <c r="AOL7" s="62"/>
      <c r="AOM7" s="62"/>
      <c r="AON7" s="62"/>
      <c r="AOO7" s="62"/>
      <c r="AOP7" s="62"/>
      <c r="AOQ7" s="62"/>
      <c r="AOR7" s="62"/>
      <c r="AOS7" s="62"/>
      <c r="AOT7" s="62"/>
      <c r="AOU7" s="62"/>
      <c r="AOV7" s="62"/>
      <c r="AOW7" s="62"/>
      <c r="AOX7" s="62"/>
      <c r="AOY7" s="62"/>
      <c r="AOZ7" s="62"/>
      <c r="APA7" s="62"/>
      <c r="APB7" s="62"/>
      <c r="APC7" s="62"/>
      <c r="APD7" s="62"/>
      <c r="APE7" s="62"/>
      <c r="APF7" s="62"/>
      <c r="APG7" s="62"/>
      <c r="APH7" s="62"/>
      <c r="API7" s="62"/>
      <c r="APJ7" s="62"/>
      <c r="APK7" s="62"/>
      <c r="APL7" s="62"/>
      <c r="APM7" s="62"/>
      <c r="APN7" s="62"/>
      <c r="APO7" s="62"/>
      <c r="APP7" s="62"/>
      <c r="APQ7" s="62"/>
      <c r="APR7" s="62"/>
      <c r="APS7" s="62"/>
      <c r="APT7" s="62"/>
      <c r="APU7" s="62"/>
      <c r="APV7" s="62"/>
      <c r="APW7" s="62"/>
      <c r="APX7" s="62"/>
      <c r="APY7" s="62"/>
      <c r="APZ7" s="62"/>
      <c r="AQA7" s="62"/>
      <c r="AQB7" s="62"/>
      <c r="AQC7" s="62"/>
      <c r="AQD7" s="62"/>
      <c r="AQE7" s="62"/>
      <c r="AQF7" s="62"/>
      <c r="AQG7" s="62"/>
      <c r="AQH7" s="62"/>
      <c r="AQI7" s="62"/>
      <c r="AQJ7" s="62"/>
      <c r="AQK7" s="62"/>
      <c r="AQL7" s="62"/>
      <c r="AQM7" s="62"/>
      <c r="AQN7" s="62"/>
      <c r="AQO7" s="62"/>
      <c r="AQP7" s="62"/>
      <c r="AQQ7" s="62"/>
      <c r="AQR7" s="62"/>
      <c r="AQS7" s="62"/>
      <c r="AQT7" s="62"/>
      <c r="AQU7" s="62"/>
      <c r="AQV7" s="62"/>
      <c r="AQW7" s="62"/>
      <c r="AQX7" s="62"/>
      <c r="AQY7" s="62"/>
      <c r="AQZ7" s="62"/>
      <c r="ARA7" s="62"/>
      <c r="ARB7" s="62"/>
      <c r="ARC7" s="62"/>
      <c r="ARD7" s="62"/>
      <c r="ARE7" s="62"/>
      <c r="ARF7" s="62"/>
      <c r="ARG7" s="62"/>
      <c r="ARH7" s="62"/>
      <c r="ARI7" s="62"/>
      <c r="ARJ7" s="62"/>
      <c r="ARK7" s="62"/>
      <c r="ARL7" s="62"/>
      <c r="ARM7" s="62"/>
      <c r="ARN7" s="62"/>
      <c r="ARO7" s="62"/>
      <c r="ARP7" s="62"/>
      <c r="ARQ7" s="62"/>
      <c r="ARR7" s="62"/>
      <c r="ARS7" s="62"/>
      <c r="ART7" s="62"/>
      <c r="ARU7" s="62"/>
      <c r="ARV7" s="62"/>
      <c r="ARW7" s="62"/>
      <c r="ARX7" s="62"/>
      <c r="ARY7" s="62"/>
      <c r="ARZ7" s="62"/>
      <c r="ASA7" s="62"/>
      <c r="ASB7" s="62"/>
      <c r="ASC7" s="62"/>
      <c r="ASD7" s="62"/>
      <c r="ASE7" s="62"/>
      <c r="ASF7" s="62"/>
      <c r="ASG7" s="62"/>
      <c r="ASH7" s="62"/>
      <c r="ASI7" s="62"/>
      <c r="ASJ7" s="62"/>
      <c r="ASK7" s="62"/>
      <c r="ASL7" s="62"/>
      <c r="ASM7" s="62"/>
      <c r="ASN7" s="62"/>
      <c r="ASO7" s="62"/>
      <c r="ASP7" s="62"/>
      <c r="ASQ7" s="62"/>
      <c r="ASR7" s="62"/>
      <c r="ASS7" s="62"/>
      <c r="AST7" s="62"/>
      <c r="ASU7" s="62"/>
      <c r="ASV7" s="62"/>
      <c r="ASW7" s="62"/>
      <c r="ASX7" s="62"/>
      <c r="ASY7" s="62"/>
      <c r="ASZ7" s="62"/>
      <c r="ATA7" s="62"/>
      <c r="ATB7" s="62"/>
      <c r="ATC7" s="62"/>
      <c r="ATD7" s="62"/>
      <c r="ATE7" s="62"/>
      <c r="ATF7" s="62"/>
      <c r="ATG7" s="62"/>
      <c r="ATH7" s="62"/>
      <c r="ATI7" s="62"/>
      <c r="ATJ7" s="62"/>
      <c r="ATK7" s="62"/>
      <c r="ATL7" s="62"/>
      <c r="ATM7" s="62"/>
      <c r="ATN7" s="62"/>
      <c r="ATO7" s="62"/>
      <c r="ATP7" s="62"/>
      <c r="ATQ7" s="62"/>
      <c r="ATR7" s="62"/>
      <c r="ATS7" s="62"/>
      <c r="ATT7" s="62"/>
      <c r="ATU7" s="62"/>
      <c r="ATV7" s="62"/>
      <c r="ATW7" s="62"/>
      <c r="ATX7" s="62"/>
      <c r="ATY7" s="62"/>
      <c r="ATZ7" s="62"/>
      <c r="AUA7" s="62"/>
      <c r="AUB7" s="62"/>
      <c r="AUC7" s="62"/>
      <c r="AUD7" s="62"/>
      <c r="AUE7" s="62"/>
      <c r="AUF7" s="62"/>
      <c r="AUG7" s="62"/>
      <c r="AUH7" s="62"/>
      <c r="AUI7" s="62"/>
      <c r="AUJ7" s="62"/>
      <c r="AUK7" s="62"/>
      <c r="AUL7" s="62"/>
      <c r="AUM7" s="62"/>
      <c r="AUN7" s="62"/>
      <c r="AUO7" s="62"/>
      <c r="AUP7" s="62"/>
      <c r="AUQ7" s="62"/>
      <c r="AUR7" s="62"/>
      <c r="AUS7" s="62"/>
      <c r="AUT7" s="62"/>
      <c r="AUU7" s="62"/>
      <c r="AUV7" s="62"/>
      <c r="AUW7" s="62"/>
      <c r="AUX7" s="62"/>
      <c r="AUY7" s="62"/>
      <c r="AUZ7" s="62"/>
      <c r="AVA7" s="62"/>
      <c r="AVB7" s="62"/>
      <c r="AVC7" s="62"/>
      <c r="AVD7" s="62"/>
      <c r="AVE7" s="62"/>
      <c r="AVF7" s="62"/>
      <c r="AVG7" s="62"/>
      <c r="AVH7" s="62"/>
      <c r="AVI7" s="62"/>
      <c r="AVJ7" s="62"/>
      <c r="AVK7" s="62"/>
      <c r="AVL7" s="62"/>
      <c r="AVM7" s="62"/>
      <c r="AVN7" s="62"/>
      <c r="AVO7" s="62"/>
      <c r="AVP7" s="62"/>
      <c r="AVQ7" s="62"/>
      <c r="AVR7" s="62"/>
      <c r="AVS7" s="62"/>
      <c r="AVT7" s="62"/>
      <c r="AVU7" s="62"/>
      <c r="AVV7" s="62"/>
      <c r="AVW7" s="62"/>
      <c r="AVX7" s="62"/>
      <c r="AVY7" s="62"/>
      <c r="AVZ7" s="62"/>
      <c r="AWA7" s="62"/>
      <c r="AWB7" s="62"/>
      <c r="AWC7" s="62"/>
      <c r="AWD7" s="62"/>
      <c r="AWE7" s="62"/>
      <c r="AWF7" s="62"/>
      <c r="AWG7" s="62"/>
      <c r="AWH7" s="62"/>
      <c r="AWI7" s="62"/>
      <c r="AWJ7" s="62"/>
      <c r="AWK7" s="62"/>
      <c r="AWL7" s="62"/>
      <c r="AWM7" s="62"/>
      <c r="AWN7" s="62"/>
      <c r="AWO7" s="62"/>
      <c r="AWP7" s="62"/>
      <c r="AWQ7" s="62"/>
      <c r="AWR7" s="62"/>
      <c r="AWS7" s="62"/>
      <c r="AWT7" s="62"/>
      <c r="AWU7" s="62"/>
      <c r="AWV7" s="62"/>
      <c r="AWW7" s="62"/>
      <c r="AWX7" s="62"/>
      <c r="AWY7" s="62"/>
      <c r="AWZ7" s="62"/>
      <c r="AXA7" s="62"/>
      <c r="AXB7" s="62"/>
      <c r="AXC7" s="62"/>
      <c r="AXD7" s="62"/>
      <c r="AXE7" s="62"/>
      <c r="AXF7" s="62"/>
      <c r="AXG7" s="62"/>
      <c r="AXH7" s="62"/>
      <c r="AXI7" s="62"/>
      <c r="AXJ7" s="62"/>
      <c r="AXK7" s="62"/>
      <c r="AXL7" s="62"/>
      <c r="AXM7" s="62"/>
      <c r="AXN7" s="62"/>
      <c r="AXO7" s="62"/>
      <c r="AXP7" s="62"/>
      <c r="AXQ7" s="62"/>
      <c r="AXR7" s="62"/>
      <c r="AXS7" s="62"/>
      <c r="AXT7" s="62"/>
      <c r="AXU7" s="62"/>
      <c r="AXV7" s="62"/>
      <c r="AXW7" s="62"/>
      <c r="AXX7" s="62"/>
      <c r="AXY7" s="62"/>
      <c r="AXZ7" s="62"/>
      <c r="AYA7" s="62"/>
      <c r="AYB7" s="62"/>
      <c r="AYC7" s="62"/>
      <c r="AYD7" s="62"/>
      <c r="AYE7" s="62"/>
      <c r="AYF7" s="62"/>
      <c r="AYG7" s="62"/>
      <c r="AYH7" s="62"/>
      <c r="AYI7" s="62"/>
      <c r="AYJ7" s="62"/>
      <c r="AYK7" s="62"/>
      <c r="AYL7" s="62"/>
      <c r="AYM7" s="62"/>
      <c r="AYN7" s="62"/>
      <c r="AYO7" s="62"/>
      <c r="AYP7" s="62"/>
      <c r="AYQ7" s="62"/>
      <c r="AYR7" s="62"/>
      <c r="AYS7" s="62"/>
      <c r="AYT7" s="62"/>
      <c r="AYU7" s="62"/>
      <c r="AYV7" s="62"/>
      <c r="AYW7" s="62"/>
      <c r="AYX7" s="62"/>
      <c r="AYY7" s="62"/>
      <c r="AYZ7" s="62"/>
      <c r="AZA7" s="62"/>
      <c r="AZB7" s="62"/>
      <c r="AZC7" s="62"/>
      <c r="AZD7" s="62"/>
      <c r="AZE7" s="62"/>
      <c r="AZF7" s="62"/>
      <c r="AZG7" s="62"/>
      <c r="AZH7" s="62"/>
      <c r="AZI7" s="62"/>
      <c r="AZJ7" s="62"/>
      <c r="AZK7" s="62"/>
      <c r="AZL7" s="62"/>
      <c r="AZM7" s="62"/>
      <c r="AZN7" s="62"/>
      <c r="AZO7" s="62"/>
      <c r="AZP7" s="62"/>
      <c r="AZQ7" s="62"/>
      <c r="AZR7" s="62"/>
      <c r="AZS7" s="62"/>
      <c r="AZT7" s="62"/>
      <c r="AZU7" s="62"/>
      <c r="AZV7" s="62"/>
      <c r="AZW7" s="62"/>
      <c r="AZX7" s="62"/>
      <c r="AZY7" s="62"/>
      <c r="AZZ7" s="62"/>
      <c r="BAA7" s="62"/>
      <c r="BAB7" s="62"/>
      <c r="BAC7" s="62"/>
      <c r="BAD7" s="62"/>
      <c r="BAE7" s="62"/>
      <c r="BAF7" s="62"/>
      <c r="BAG7" s="62"/>
      <c r="BAH7" s="62"/>
      <c r="BAI7" s="62"/>
      <c r="BAJ7" s="62"/>
      <c r="BAK7" s="62"/>
      <c r="BAL7" s="62"/>
      <c r="BAM7" s="62"/>
      <c r="BAN7" s="62"/>
      <c r="BAO7" s="62"/>
      <c r="BAP7" s="62"/>
      <c r="BAQ7" s="62"/>
      <c r="BAR7" s="62"/>
      <c r="BAS7" s="62"/>
      <c r="BAT7" s="62"/>
      <c r="BAU7" s="62"/>
      <c r="BAV7" s="62"/>
      <c r="BAW7" s="62"/>
      <c r="BAX7" s="62"/>
      <c r="BAY7" s="62"/>
      <c r="BAZ7" s="62"/>
      <c r="BBA7" s="62"/>
      <c r="BBB7" s="62"/>
      <c r="BBC7" s="62"/>
      <c r="BBD7" s="62"/>
      <c r="BBE7" s="62"/>
      <c r="BBF7" s="62"/>
      <c r="BBG7" s="62"/>
      <c r="BBH7" s="62"/>
      <c r="BBI7" s="62"/>
      <c r="BBJ7" s="62"/>
      <c r="BBK7" s="62"/>
      <c r="BBL7" s="62"/>
      <c r="BBM7" s="62"/>
      <c r="BBN7" s="62"/>
      <c r="BBO7" s="62"/>
      <c r="BBP7" s="62"/>
      <c r="BBQ7" s="62"/>
      <c r="BBR7" s="62"/>
      <c r="BBS7" s="62"/>
      <c r="BBT7" s="62"/>
      <c r="BBU7" s="62"/>
      <c r="BBV7" s="62"/>
      <c r="BBW7" s="62"/>
      <c r="BBX7" s="62"/>
      <c r="BBY7" s="62"/>
      <c r="BBZ7" s="62"/>
      <c r="BCA7" s="62"/>
      <c r="BCB7" s="62"/>
      <c r="BCC7" s="62"/>
      <c r="BCD7" s="62"/>
      <c r="BCE7" s="62"/>
      <c r="BCF7" s="62"/>
      <c r="BCG7" s="62"/>
      <c r="BCH7" s="62"/>
      <c r="BCI7" s="62"/>
      <c r="BCJ7" s="62"/>
      <c r="BCK7" s="62"/>
      <c r="BCL7" s="62"/>
      <c r="BCM7" s="62"/>
      <c r="BCN7" s="62"/>
      <c r="BCO7" s="62"/>
      <c r="BCP7" s="62"/>
      <c r="BCQ7" s="62"/>
      <c r="BCR7" s="62"/>
      <c r="BCS7" s="62"/>
      <c r="BCT7" s="62"/>
      <c r="BCU7" s="62"/>
      <c r="BCV7" s="62"/>
      <c r="BCW7" s="62"/>
      <c r="BCX7" s="62"/>
      <c r="BCY7" s="62"/>
      <c r="BCZ7" s="62"/>
      <c r="BDA7" s="62"/>
      <c r="BDB7" s="62"/>
      <c r="BDC7" s="62"/>
      <c r="BDD7" s="62"/>
      <c r="BDE7" s="62"/>
      <c r="BDF7" s="62"/>
      <c r="BDG7" s="62"/>
      <c r="BDH7" s="62"/>
      <c r="BDI7" s="62"/>
      <c r="BDJ7" s="62"/>
      <c r="BDK7" s="62"/>
      <c r="BDL7" s="62"/>
      <c r="BDM7" s="62"/>
      <c r="BDN7" s="62"/>
      <c r="BDO7" s="62"/>
      <c r="BDP7" s="62"/>
      <c r="BDQ7" s="62"/>
      <c r="BDR7" s="62"/>
      <c r="BDS7" s="62"/>
      <c r="BDT7" s="62"/>
      <c r="BDU7" s="62"/>
      <c r="BDV7" s="62"/>
      <c r="BDW7" s="62"/>
      <c r="BDX7" s="62"/>
      <c r="BDY7" s="62"/>
      <c r="BDZ7" s="62"/>
      <c r="BEA7" s="62"/>
      <c r="BEB7" s="62"/>
      <c r="BEC7" s="62"/>
      <c r="BED7" s="62"/>
      <c r="BEE7" s="62"/>
      <c r="BEF7" s="62"/>
      <c r="BEG7" s="62"/>
      <c r="BEH7" s="62"/>
      <c r="BEI7" s="62"/>
      <c r="BEJ7" s="62"/>
      <c r="BEK7" s="62"/>
      <c r="BEL7" s="62"/>
      <c r="BEM7" s="62"/>
      <c r="BEN7" s="62"/>
      <c r="BEO7" s="62"/>
      <c r="BEP7" s="62"/>
      <c r="BEQ7" s="62"/>
      <c r="BER7" s="62"/>
      <c r="BES7" s="62"/>
      <c r="BET7" s="62"/>
      <c r="BEU7" s="62"/>
      <c r="BEV7" s="62"/>
      <c r="BEW7" s="62"/>
      <c r="BEX7" s="62"/>
      <c r="BEY7" s="62"/>
      <c r="BEZ7" s="62"/>
      <c r="BFA7" s="62"/>
      <c r="BFB7" s="62"/>
      <c r="BFC7" s="62"/>
      <c r="BFD7" s="62"/>
      <c r="BFE7" s="62"/>
      <c r="BFF7" s="62"/>
      <c r="BFG7" s="62"/>
      <c r="BFH7" s="62"/>
      <c r="BFI7" s="62"/>
      <c r="BFJ7" s="62"/>
      <c r="BFK7" s="62"/>
      <c r="BFL7" s="62"/>
      <c r="BFM7" s="62"/>
      <c r="BFN7" s="62"/>
      <c r="BFO7" s="62"/>
      <c r="BFP7" s="62"/>
      <c r="BFQ7" s="62"/>
      <c r="BFR7" s="62"/>
      <c r="BFS7" s="62"/>
      <c r="BFT7" s="62"/>
      <c r="BFU7" s="62"/>
      <c r="BFV7" s="62"/>
      <c r="BFW7" s="62"/>
      <c r="BFX7" s="62"/>
      <c r="BFY7" s="62"/>
      <c r="BFZ7" s="62"/>
      <c r="BGA7" s="62"/>
      <c r="BGB7" s="62"/>
      <c r="BGC7" s="62"/>
      <c r="BGD7" s="62"/>
      <c r="BGE7" s="62"/>
      <c r="BGF7" s="62"/>
      <c r="BGG7" s="62"/>
      <c r="BGH7" s="62"/>
      <c r="BGI7" s="62"/>
      <c r="BGJ7" s="62"/>
      <c r="BGK7" s="62"/>
      <c r="BGL7" s="62"/>
      <c r="BGM7" s="62"/>
      <c r="BGN7" s="62"/>
      <c r="BGO7" s="62"/>
      <c r="BGP7" s="62"/>
      <c r="BGQ7" s="62"/>
      <c r="BGR7" s="62"/>
      <c r="BGS7" s="62"/>
      <c r="BGT7" s="62"/>
      <c r="BGU7" s="62"/>
      <c r="BGV7" s="62"/>
      <c r="BGW7" s="62"/>
      <c r="BGX7" s="62"/>
      <c r="BGY7" s="62"/>
      <c r="BGZ7" s="62"/>
      <c r="BHA7" s="62"/>
      <c r="BHB7" s="62"/>
      <c r="BHC7" s="62"/>
      <c r="BHD7" s="62"/>
      <c r="BHE7" s="62"/>
      <c r="BHF7" s="62"/>
      <c r="BHG7" s="62"/>
      <c r="BHH7" s="62"/>
      <c r="BHI7" s="62"/>
      <c r="BHJ7" s="62"/>
      <c r="BHK7" s="62"/>
      <c r="BHL7" s="62"/>
      <c r="BHM7" s="62"/>
      <c r="BHN7" s="62"/>
      <c r="BHO7" s="62"/>
      <c r="BHP7" s="62"/>
      <c r="BHQ7" s="62"/>
      <c r="BHR7" s="62"/>
      <c r="BHS7" s="62"/>
      <c r="BHT7" s="62"/>
      <c r="BHU7" s="62"/>
      <c r="BHV7" s="62"/>
      <c r="BHW7" s="62"/>
      <c r="BHX7" s="62"/>
      <c r="BHY7" s="62"/>
      <c r="BHZ7" s="62"/>
      <c r="BIA7" s="62"/>
      <c r="BIB7" s="62"/>
      <c r="BIC7" s="62"/>
      <c r="BID7" s="62"/>
      <c r="BIE7" s="62"/>
      <c r="BIF7" s="62"/>
      <c r="BIG7" s="62"/>
      <c r="BIH7" s="62"/>
      <c r="BII7" s="62"/>
      <c r="BIJ7" s="62"/>
      <c r="BIK7" s="62"/>
      <c r="BIL7" s="62"/>
      <c r="BIM7" s="62"/>
      <c r="BIN7" s="62"/>
      <c r="BIO7" s="62"/>
      <c r="BIP7" s="62"/>
      <c r="BIQ7" s="62"/>
      <c r="BIR7" s="62"/>
      <c r="BIS7" s="62"/>
      <c r="BIT7" s="62"/>
      <c r="BIU7" s="62"/>
      <c r="BIV7" s="62"/>
      <c r="BIW7" s="62"/>
      <c r="BIX7" s="62"/>
      <c r="BIY7" s="62"/>
      <c r="BIZ7" s="62"/>
      <c r="BJA7" s="62"/>
      <c r="BJB7" s="62"/>
      <c r="BJC7" s="62"/>
      <c r="BJD7" s="62"/>
      <c r="BJE7" s="62"/>
      <c r="BJF7" s="62"/>
      <c r="BJG7" s="62"/>
      <c r="BJH7" s="62"/>
      <c r="BJI7" s="62"/>
      <c r="BJJ7" s="62"/>
      <c r="BJK7" s="62"/>
      <c r="BJL7" s="62"/>
      <c r="BJM7" s="62"/>
      <c r="BJN7" s="62"/>
      <c r="BJO7" s="62"/>
      <c r="BJP7" s="62"/>
      <c r="BJQ7" s="62"/>
      <c r="BJR7" s="62"/>
      <c r="BJS7" s="62"/>
      <c r="BJT7" s="62"/>
      <c r="BJU7" s="62"/>
      <c r="BJV7" s="62"/>
      <c r="BJW7" s="62"/>
      <c r="BJX7" s="62"/>
      <c r="BJY7" s="62"/>
      <c r="BJZ7" s="62"/>
      <c r="BKA7" s="62"/>
      <c r="BKB7" s="62"/>
      <c r="BKC7" s="62"/>
      <c r="BKD7" s="62"/>
      <c r="BKE7" s="62"/>
      <c r="BKF7" s="62"/>
      <c r="BKG7" s="62"/>
      <c r="BKH7" s="62"/>
      <c r="BKI7" s="62"/>
      <c r="BKJ7" s="62"/>
      <c r="BKK7" s="62"/>
      <c r="BKL7" s="62"/>
      <c r="BKM7" s="62"/>
      <c r="BKN7" s="62"/>
      <c r="BKO7" s="62"/>
      <c r="BKP7" s="62"/>
      <c r="BKQ7" s="62"/>
      <c r="BKR7" s="62"/>
      <c r="BKS7" s="62"/>
      <c r="BKT7" s="62"/>
      <c r="BKU7" s="62"/>
      <c r="BKV7" s="62"/>
      <c r="BKW7" s="62"/>
      <c r="BKX7" s="62"/>
      <c r="BKY7" s="62"/>
      <c r="BKZ7" s="62"/>
      <c r="BLA7" s="62"/>
      <c r="BLB7" s="62"/>
      <c r="BLC7" s="62"/>
      <c r="BLD7" s="62"/>
      <c r="BLE7" s="62"/>
      <c r="BLF7" s="62"/>
      <c r="BLG7" s="62"/>
      <c r="BLH7" s="62"/>
      <c r="BLI7" s="62"/>
      <c r="BLJ7" s="62"/>
      <c r="BLK7" s="62"/>
      <c r="BLL7" s="62"/>
      <c r="BLM7" s="62"/>
      <c r="BLN7" s="62"/>
      <c r="BLO7" s="62"/>
      <c r="BLP7" s="62"/>
      <c r="BLQ7" s="62"/>
      <c r="BLR7" s="62"/>
      <c r="BLS7" s="62"/>
      <c r="BLT7" s="62"/>
      <c r="BLU7" s="62"/>
      <c r="BLV7" s="62"/>
      <c r="BLW7" s="62"/>
      <c r="BLX7" s="62"/>
      <c r="BLY7" s="62"/>
      <c r="BLZ7" s="62"/>
      <c r="BMA7" s="62"/>
      <c r="BMB7" s="62"/>
      <c r="BMC7" s="62"/>
      <c r="BMD7" s="62"/>
      <c r="BME7" s="62"/>
      <c r="BMF7" s="62"/>
      <c r="BMG7" s="62"/>
      <c r="BMH7" s="62"/>
      <c r="BMI7" s="62"/>
      <c r="BMJ7" s="62"/>
      <c r="BMK7" s="62"/>
      <c r="BML7" s="62"/>
      <c r="BMM7" s="62"/>
      <c r="BMN7" s="62"/>
      <c r="BMO7" s="62"/>
      <c r="BMP7" s="62"/>
      <c r="BMQ7" s="62"/>
      <c r="BMR7" s="62"/>
      <c r="BMS7" s="62"/>
      <c r="BMT7" s="62"/>
      <c r="BMU7" s="62"/>
      <c r="BMV7" s="62"/>
      <c r="BMW7" s="62"/>
      <c r="BMX7" s="62"/>
      <c r="BMY7" s="62"/>
      <c r="BMZ7" s="62"/>
      <c r="BNA7" s="62"/>
      <c r="BNB7" s="62"/>
      <c r="BNC7" s="62"/>
      <c r="BND7" s="62"/>
      <c r="BNE7" s="62"/>
      <c r="BNF7" s="62"/>
      <c r="BNG7" s="62"/>
      <c r="BNH7" s="62"/>
      <c r="BNI7" s="62"/>
      <c r="BNJ7" s="62"/>
      <c r="BNK7" s="62"/>
      <c r="BNL7" s="62"/>
      <c r="BNM7" s="62"/>
      <c r="BNN7" s="62"/>
      <c r="BNO7" s="62"/>
      <c r="BNP7" s="62"/>
      <c r="BNQ7" s="62"/>
      <c r="BNR7" s="62"/>
      <c r="BNS7" s="62"/>
      <c r="BNT7" s="62"/>
      <c r="BNU7" s="62"/>
      <c r="BNV7" s="62"/>
      <c r="BNW7" s="62"/>
      <c r="BNX7" s="62"/>
      <c r="BNY7" s="62"/>
      <c r="BNZ7" s="62"/>
      <c r="BOA7" s="62"/>
      <c r="BOB7" s="62"/>
      <c r="BOC7" s="62"/>
      <c r="BOD7" s="62"/>
      <c r="BOE7" s="62"/>
      <c r="BOF7" s="62"/>
      <c r="BOG7" s="62"/>
      <c r="BOH7" s="62"/>
      <c r="BOI7" s="62"/>
      <c r="BOJ7" s="62"/>
      <c r="BOK7" s="62"/>
      <c r="BOL7" s="62"/>
      <c r="BOM7" s="62"/>
      <c r="BON7" s="62"/>
      <c r="BOO7" s="62"/>
      <c r="BOP7" s="62"/>
      <c r="BOQ7" s="62"/>
      <c r="BOR7" s="62"/>
      <c r="BOS7" s="62"/>
      <c r="BOT7" s="62"/>
      <c r="BOU7" s="62"/>
      <c r="BOV7" s="62"/>
      <c r="BOW7" s="62"/>
      <c r="BOX7" s="62"/>
      <c r="BOY7" s="62"/>
      <c r="BOZ7" s="62"/>
      <c r="BPA7" s="62"/>
      <c r="BPB7" s="62"/>
      <c r="BPC7" s="62"/>
      <c r="BPD7" s="62"/>
      <c r="BPE7" s="62"/>
      <c r="BPF7" s="62"/>
      <c r="BPG7" s="62"/>
      <c r="BPH7" s="62"/>
      <c r="BPI7" s="62"/>
      <c r="BPJ7" s="62"/>
      <c r="BPK7" s="62"/>
      <c r="BPL7" s="62"/>
      <c r="BPM7" s="62"/>
      <c r="BPN7" s="62"/>
      <c r="BPO7" s="62"/>
      <c r="BPP7" s="62"/>
      <c r="BPQ7" s="62"/>
      <c r="BPR7" s="62"/>
      <c r="BPS7" s="62"/>
      <c r="BPT7" s="62"/>
      <c r="BPU7" s="62"/>
      <c r="BPV7" s="62"/>
      <c r="BPW7" s="62"/>
      <c r="BPX7" s="62"/>
      <c r="BPY7" s="62"/>
      <c r="BPZ7" s="62"/>
      <c r="BQA7" s="62"/>
      <c r="BQB7" s="62"/>
      <c r="BQC7" s="62"/>
      <c r="BQD7" s="62"/>
      <c r="BQE7" s="62"/>
      <c r="BQF7" s="62"/>
      <c r="BQG7" s="62"/>
      <c r="BQH7" s="62"/>
      <c r="BQI7" s="62"/>
      <c r="BQJ7" s="62"/>
      <c r="BQK7" s="62"/>
      <c r="BQL7" s="62"/>
      <c r="BQM7" s="62"/>
      <c r="BQN7" s="62"/>
      <c r="BQO7" s="62"/>
      <c r="BQP7" s="62"/>
      <c r="BQQ7" s="62"/>
      <c r="BQR7" s="62"/>
      <c r="BQS7" s="62"/>
      <c r="BQT7" s="62"/>
      <c r="BQU7" s="62"/>
      <c r="BQV7" s="62"/>
      <c r="BQW7" s="62"/>
      <c r="BQX7" s="62"/>
      <c r="BQY7" s="62"/>
      <c r="BQZ7" s="62"/>
      <c r="BRA7" s="62"/>
      <c r="BRB7" s="62"/>
      <c r="BRC7" s="62"/>
      <c r="BRD7" s="62"/>
      <c r="BRE7" s="62"/>
      <c r="BRF7" s="62"/>
      <c r="BRG7" s="62"/>
      <c r="BRH7" s="62"/>
      <c r="BRI7" s="62"/>
      <c r="BRJ7" s="62"/>
      <c r="BRK7" s="62"/>
      <c r="BRL7" s="62"/>
      <c r="BRM7" s="62"/>
      <c r="BRN7" s="62"/>
      <c r="BRO7" s="62"/>
      <c r="BRP7" s="62"/>
      <c r="BRQ7" s="62"/>
      <c r="BRR7" s="62"/>
      <c r="BRS7" s="62"/>
      <c r="BRT7" s="62"/>
      <c r="BRU7" s="62"/>
      <c r="BRV7" s="62"/>
      <c r="BRW7" s="62"/>
      <c r="BRX7" s="62"/>
      <c r="BRY7" s="62"/>
      <c r="BRZ7" s="62"/>
      <c r="BSA7" s="62"/>
      <c r="BSB7" s="62"/>
      <c r="BSC7" s="62"/>
      <c r="BSD7" s="62"/>
      <c r="BSE7" s="62"/>
      <c r="BSF7" s="62"/>
      <c r="BSG7" s="62"/>
      <c r="BSH7" s="62"/>
      <c r="BSI7" s="62"/>
      <c r="BSJ7" s="62"/>
      <c r="BSK7" s="62"/>
      <c r="BSL7" s="62"/>
      <c r="BSM7" s="62"/>
      <c r="BSN7" s="62"/>
      <c r="BSO7" s="62"/>
      <c r="BSP7" s="62"/>
      <c r="BSQ7" s="62"/>
      <c r="BSR7" s="62"/>
      <c r="BSS7" s="62"/>
      <c r="BST7" s="62"/>
      <c r="BSU7" s="62"/>
      <c r="BSV7" s="62"/>
      <c r="BSW7" s="62"/>
      <c r="BSX7" s="62"/>
      <c r="BSY7" s="62"/>
      <c r="BSZ7" s="62"/>
      <c r="BTA7" s="62"/>
      <c r="BTB7" s="62"/>
      <c r="BTC7" s="62"/>
      <c r="BTD7" s="62"/>
      <c r="BTE7" s="62"/>
      <c r="BTF7" s="62"/>
      <c r="BTG7" s="62"/>
      <c r="BTH7" s="62"/>
      <c r="BTI7" s="62"/>
      <c r="BTJ7" s="62"/>
      <c r="BTK7" s="62"/>
      <c r="BTL7" s="62"/>
      <c r="BTM7" s="62"/>
      <c r="BTN7" s="62"/>
      <c r="BTO7" s="62"/>
      <c r="BTP7" s="62"/>
      <c r="BTQ7" s="62"/>
      <c r="BTR7" s="62"/>
      <c r="BTS7" s="62"/>
      <c r="BTT7" s="62"/>
      <c r="BTU7" s="62"/>
      <c r="BTV7" s="62"/>
      <c r="BTW7" s="62"/>
      <c r="BTX7" s="62"/>
      <c r="BTY7" s="62"/>
      <c r="BTZ7" s="62"/>
      <c r="BUA7" s="62"/>
      <c r="BUB7" s="62"/>
      <c r="BUC7" s="62"/>
      <c r="BUD7" s="62"/>
      <c r="BUE7" s="62"/>
      <c r="BUF7" s="62"/>
      <c r="BUG7" s="62"/>
      <c r="BUH7" s="62"/>
      <c r="BUI7" s="62"/>
      <c r="BUJ7" s="62"/>
      <c r="BUK7" s="62"/>
      <c r="BUL7" s="62"/>
      <c r="BUM7" s="62"/>
      <c r="BUN7" s="62"/>
      <c r="BUO7" s="62"/>
      <c r="BUP7" s="62"/>
      <c r="BUQ7" s="62"/>
      <c r="BUR7" s="62"/>
      <c r="BUS7" s="62"/>
      <c r="BUT7" s="62"/>
      <c r="BUU7" s="62"/>
      <c r="BUV7" s="62"/>
      <c r="BUW7" s="62"/>
      <c r="BUX7" s="62"/>
      <c r="BUY7" s="62"/>
      <c r="BUZ7" s="62"/>
      <c r="BVA7" s="62"/>
      <c r="BVB7" s="62"/>
      <c r="BVC7" s="62"/>
      <c r="BVD7" s="62"/>
      <c r="BVE7" s="62"/>
      <c r="BVF7" s="62"/>
      <c r="BVG7" s="62"/>
      <c r="BVH7" s="62"/>
      <c r="BVI7" s="62"/>
      <c r="BVJ7" s="62"/>
      <c r="BVK7" s="62"/>
      <c r="BVL7" s="62"/>
      <c r="BVM7" s="62"/>
      <c r="BVN7" s="62"/>
      <c r="BVO7" s="62"/>
      <c r="BVP7" s="62"/>
      <c r="BVQ7" s="62"/>
      <c r="BVR7" s="62"/>
      <c r="BVS7" s="62"/>
      <c r="BVT7" s="62"/>
      <c r="BVU7" s="62"/>
      <c r="BVV7" s="62"/>
      <c r="BVW7" s="62"/>
      <c r="BVX7" s="62"/>
      <c r="BVY7" s="62"/>
      <c r="BVZ7" s="62"/>
      <c r="BWA7" s="62"/>
      <c r="BWB7" s="62"/>
      <c r="BWC7" s="62"/>
      <c r="BWD7" s="62"/>
      <c r="BWE7" s="62"/>
      <c r="BWF7" s="62"/>
      <c r="BWG7" s="62"/>
      <c r="BWH7" s="62"/>
      <c r="BWI7" s="62"/>
      <c r="BWJ7" s="62"/>
      <c r="BWK7" s="62"/>
      <c r="BWL7" s="62"/>
      <c r="BWM7" s="62"/>
      <c r="BWN7" s="62"/>
      <c r="BWO7" s="62"/>
      <c r="BWP7" s="62"/>
      <c r="BWQ7" s="62"/>
      <c r="BWR7" s="62"/>
      <c r="BWS7" s="62"/>
      <c r="BWT7" s="62"/>
      <c r="BWU7" s="62"/>
      <c r="BWV7" s="62"/>
      <c r="BWW7" s="62"/>
      <c r="BWX7" s="62"/>
      <c r="BWY7" s="62"/>
      <c r="BWZ7" s="62"/>
      <c r="BXA7" s="62"/>
      <c r="BXB7" s="62"/>
      <c r="BXC7" s="62"/>
      <c r="BXD7" s="62"/>
      <c r="BXE7" s="62"/>
      <c r="BXF7" s="62"/>
      <c r="BXG7" s="62"/>
      <c r="BXH7" s="62"/>
      <c r="BXI7" s="62"/>
      <c r="BXJ7" s="62"/>
      <c r="BXK7" s="62"/>
      <c r="BXL7" s="62"/>
      <c r="BXM7" s="62"/>
      <c r="BXN7" s="62"/>
      <c r="BXO7" s="62"/>
      <c r="BXP7" s="62"/>
      <c r="BXQ7" s="62"/>
      <c r="BXR7" s="62"/>
      <c r="BXS7" s="62"/>
      <c r="BXT7" s="62"/>
      <c r="BXU7" s="62"/>
      <c r="BXV7" s="62"/>
      <c r="BXW7" s="62"/>
      <c r="BXX7" s="62"/>
      <c r="BXY7" s="62"/>
      <c r="BXZ7" s="62"/>
      <c r="BYA7" s="62"/>
      <c r="BYB7" s="62"/>
      <c r="BYC7" s="62"/>
      <c r="BYD7" s="62"/>
      <c r="BYE7" s="62"/>
      <c r="BYF7" s="62"/>
      <c r="BYG7" s="62"/>
      <c r="BYH7" s="62"/>
      <c r="BYI7" s="62"/>
      <c r="BYJ7" s="62"/>
      <c r="BYK7" s="62"/>
      <c r="BYL7" s="62"/>
      <c r="BYM7" s="62"/>
      <c r="BYN7" s="62"/>
      <c r="BYO7" s="62"/>
      <c r="BYP7" s="62"/>
      <c r="BYQ7" s="62"/>
      <c r="BYR7" s="62"/>
      <c r="BYS7" s="62"/>
      <c r="BYT7" s="62"/>
      <c r="BYU7" s="62"/>
      <c r="BYV7" s="62"/>
      <c r="BYW7" s="62"/>
      <c r="BYX7" s="62"/>
      <c r="BYY7" s="62"/>
      <c r="BYZ7" s="62"/>
      <c r="BZA7" s="62"/>
      <c r="BZB7" s="62"/>
      <c r="BZC7" s="62"/>
      <c r="BZD7" s="62"/>
      <c r="BZE7" s="62"/>
      <c r="BZF7" s="62"/>
      <c r="BZG7" s="62"/>
      <c r="BZH7" s="62"/>
      <c r="BZI7" s="62"/>
      <c r="BZJ7" s="62"/>
      <c r="BZK7" s="62"/>
      <c r="BZL7" s="62"/>
      <c r="BZM7" s="62"/>
      <c r="BZN7" s="62"/>
      <c r="BZO7" s="62"/>
      <c r="BZP7" s="62"/>
      <c r="BZQ7" s="62"/>
      <c r="BZR7" s="62"/>
      <c r="BZS7" s="62"/>
      <c r="BZT7" s="62"/>
      <c r="BZU7" s="62"/>
      <c r="BZV7" s="62"/>
      <c r="BZW7" s="62"/>
      <c r="BZX7" s="62"/>
      <c r="BZY7" s="62"/>
      <c r="BZZ7" s="62"/>
      <c r="CAA7" s="62"/>
      <c r="CAB7" s="62"/>
      <c r="CAC7" s="62"/>
      <c r="CAD7" s="62"/>
      <c r="CAE7" s="62"/>
      <c r="CAF7" s="62"/>
      <c r="CAG7" s="62"/>
      <c r="CAH7" s="62"/>
      <c r="CAI7" s="62"/>
      <c r="CAJ7" s="62"/>
      <c r="CAK7" s="62"/>
      <c r="CAL7" s="62"/>
      <c r="CAM7" s="62"/>
      <c r="CAN7" s="62"/>
      <c r="CAO7" s="62"/>
      <c r="CAP7" s="62"/>
      <c r="CAQ7" s="62"/>
      <c r="CAR7" s="62"/>
      <c r="CAS7" s="62"/>
      <c r="CAT7" s="62"/>
      <c r="CAU7" s="62"/>
      <c r="CAV7" s="62"/>
      <c r="CAW7" s="62"/>
      <c r="CAX7" s="62"/>
      <c r="CAY7" s="62"/>
      <c r="CAZ7" s="62"/>
      <c r="CBA7" s="62"/>
      <c r="CBB7" s="62"/>
      <c r="CBC7" s="62"/>
      <c r="CBD7" s="62"/>
      <c r="CBE7" s="62"/>
      <c r="CBF7" s="62"/>
      <c r="CBG7" s="62"/>
      <c r="CBH7" s="62"/>
      <c r="CBI7" s="62"/>
      <c r="CBJ7" s="62"/>
      <c r="CBK7" s="62"/>
      <c r="CBL7" s="62"/>
      <c r="CBM7" s="62"/>
      <c r="CBN7" s="62"/>
      <c r="CBO7" s="62"/>
      <c r="CBP7" s="62"/>
      <c r="CBQ7" s="62"/>
      <c r="CBR7" s="62"/>
      <c r="CBS7" s="62"/>
      <c r="CBT7" s="62"/>
      <c r="CBU7" s="62"/>
      <c r="CBV7" s="62"/>
      <c r="CBW7" s="62"/>
      <c r="CBX7" s="62"/>
      <c r="CBY7" s="62"/>
      <c r="CBZ7" s="62"/>
      <c r="CCA7" s="62"/>
      <c r="CCB7" s="62"/>
      <c r="CCC7" s="62"/>
      <c r="CCD7" s="62"/>
      <c r="CCE7" s="62"/>
      <c r="CCF7" s="62"/>
      <c r="CCG7" s="62"/>
      <c r="CCH7" s="62"/>
      <c r="CCI7" s="62"/>
      <c r="CCJ7" s="62"/>
      <c r="CCK7" s="62"/>
      <c r="CCL7" s="62"/>
      <c r="CCM7" s="62"/>
      <c r="CCN7" s="62"/>
      <c r="CCO7" s="62"/>
      <c r="CCP7" s="62"/>
      <c r="CCQ7" s="62"/>
      <c r="CCR7" s="62"/>
      <c r="CCS7" s="62"/>
      <c r="CCT7" s="62"/>
      <c r="CCU7" s="62"/>
      <c r="CCV7" s="62"/>
      <c r="CCW7" s="62"/>
      <c r="CCX7" s="62"/>
      <c r="CCY7" s="62"/>
      <c r="CCZ7" s="62"/>
      <c r="CDA7" s="62"/>
      <c r="CDB7" s="62"/>
      <c r="CDC7" s="62"/>
      <c r="CDD7" s="62"/>
      <c r="CDE7" s="62"/>
      <c r="CDF7" s="62"/>
      <c r="CDG7" s="62"/>
      <c r="CDH7" s="62"/>
      <c r="CDI7" s="62"/>
      <c r="CDJ7" s="62"/>
      <c r="CDK7" s="62"/>
      <c r="CDL7" s="62"/>
      <c r="CDM7" s="62"/>
      <c r="CDN7" s="62"/>
      <c r="CDO7" s="62"/>
      <c r="CDP7" s="62"/>
      <c r="CDQ7" s="62"/>
      <c r="CDR7" s="62"/>
      <c r="CDS7" s="62"/>
      <c r="CDT7" s="62"/>
      <c r="CDU7" s="62"/>
      <c r="CDV7" s="62"/>
      <c r="CDW7" s="62"/>
      <c r="CDX7" s="62"/>
      <c r="CDY7" s="62"/>
      <c r="CDZ7" s="62"/>
      <c r="CEA7" s="62"/>
      <c r="CEB7" s="62"/>
      <c r="CEC7" s="62"/>
      <c r="CED7" s="62"/>
      <c r="CEE7" s="62"/>
      <c r="CEF7" s="62"/>
      <c r="CEG7" s="62"/>
      <c r="CEH7" s="62"/>
      <c r="CEI7" s="62"/>
      <c r="CEJ7" s="62"/>
      <c r="CEK7" s="62"/>
      <c r="CEL7" s="62"/>
      <c r="CEM7" s="62"/>
      <c r="CEN7" s="62"/>
      <c r="CEO7" s="62"/>
      <c r="CEP7" s="62"/>
      <c r="CEQ7" s="62"/>
      <c r="CER7" s="62"/>
      <c r="CES7" s="62"/>
      <c r="CET7" s="62"/>
      <c r="CEU7" s="62"/>
      <c r="CEV7" s="62"/>
      <c r="CEW7" s="62"/>
      <c r="CEX7" s="62"/>
      <c r="CEY7" s="62"/>
      <c r="CEZ7" s="62"/>
      <c r="CFA7" s="62"/>
      <c r="CFB7" s="62"/>
      <c r="CFC7" s="62"/>
      <c r="CFD7" s="62"/>
      <c r="CFE7" s="62"/>
      <c r="CFF7" s="62"/>
      <c r="CFG7" s="62"/>
      <c r="CFH7" s="62"/>
      <c r="CFI7" s="62"/>
      <c r="CFJ7" s="62"/>
      <c r="CFK7" s="62"/>
      <c r="CFL7" s="62"/>
      <c r="CFM7" s="62"/>
      <c r="CFN7" s="62"/>
      <c r="CFO7" s="62"/>
      <c r="CFP7" s="62"/>
      <c r="CFQ7" s="62"/>
      <c r="CFR7" s="62"/>
      <c r="CFS7" s="62"/>
      <c r="CFT7" s="62"/>
      <c r="CFU7" s="62"/>
      <c r="CFV7" s="62"/>
      <c r="CFW7" s="62"/>
      <c r="CFX7" s="62"/>
      <c r="CFY7" s="62"/>
      <c r="CFZ7" s="62"/>
      <c r="CGA7" s="62"/>
      <c r="CGB7" s="62"/>
      <c r="CGC7" s="62"/>
      <c r="CGD7" s="62"/>
      <c r="CGE7" s="62"/>
      <c r="CGF7" s="62"/>
      <c r="CGG7" s="62"/>
      <c r="CGH7" s="62"/>
      <c r="CGI7" s="62"/>
      <c r="CGJ7" s="62"/>
      <c r="CGK7" s="62"/>
      <c r="CGL7" s="62"/>
      <c r="CGM7" s="62"/>
      <c r="CGN7" s="62"/>
      <c r="CGO7" s="62"/>
      <c r="CGP7" s="62"/>
      <c r="CGQ7" s="62"/>
      <c r="CGR7" s="62"/>
      <c r="CGS7" s="62"/>
      <c r="CGT7" s="62"/>
      <c r="CGU7" s="62"/>
      <c r="CGV7" s="62"/>
      <c r="CGW7" s="62"/>
      <c r="CGX7" s="62"/>
      <c r="CGY7" s="62"/>
      <c r="CGZ7" s="62"/>
      <c r="CHA7" s="62"/>
      <c r="CHB7" s="62"/>
      <c r="CHC7" s="62"/>
      <c r="CHD7" s="62"/>
      <c r="CHE7" s="62"/>
      <c r="CHF7" s="62"/>
      <c r="CHG7" s="62"/>
      <c r="CHH7" s="62"/>
      <c r="CHI7" s="62"/>
      <c r="CHJ7" s="62"/>
      <c r="CHK7" s="62"/>
      <c r="CHL7" s="62"/>
      <c r="CHM7" s="62"/>
      <c r="CHN7" s="62"/>
      <c r="CHO7" s="62"/>
      <c r="CHP7" s="62"/>
      <c r="CHQ7" s="62"/>
      <c r="CHR7" s="62"/>
      <c r="CHS7" s="62"/>
      <c r="CHT7" s="62"/>
      <c r="CHU7" s="62"/>
      <c r="CHV7" s="62"/>
      <c r="CHW7" s="62"/>
      <c r="CHX7" s="62"/>
      <c r="CHY7" s="62"/>
      <c r="CHZ7" s="62"/>
      <c r="CIA7" s="62"/>
      <c r="CIB7" s="62"/>
      <c r="CIC7" s="62"/>
      <c r="CID7" s="62"/>
      <c r="CIE7" s="62"/>
      <c r="CIF7" s="62"/>
      <c r="CIG7" s="62"/>
      <c r="CIH7" s="62"/>
      <c r="CII7" s="62"/>
      <c r="CIJ7" s="62"/>
      <c r="CIK7" s="62"/>
      <c r="CIL7" s="62"/>
      <c r="CIM7" s="62"/>
      <c r="CIN7" s="62"/>
      <c r="CIO7" s="62"/>
      <c r="CIP7" s="62"/>
      <c r="CIQ7" s="62"/>
      <c r="CIR7" s="62"/>
      <c r="CIS7" s="62"/>
      <c r="CIT7" s="62"/>
      <c r="CIU7" s="62"/>
      <c r="CIV7" s="62"/>
      <c r="CIW7" s="62"/>
      <c r="CIX7" s="62"/>
      <c r="CIY7" s="62"/>
      <c r="CIZ7" s="62"/>
      <c r="CJA7" s="62"/>
      <c r="CJB7" s="62"/>
      <c r="CJC7" s="62"/>
      <c r="CJD7" s="62"/>
      <c r="CJE7" s="62"/>
      <c r="CJF7" s="62"/>
      <c r="CJG7" s="62"/>
      <c r="CJH7" s="62"/>
      <c r="CJI7" s="62"/>
      <c r="CJJ7" s="62"/>
      <c r="CJK7" s="62"/>
      <c r="CJL7" s="62"/>
      <c r="CJM7" s="62"/>
      <c r="CJN7" s="62"/>
      <c r="CJO7" s="62"/>
      <c r="CJP7" s="62"/>
      <c r="CJQ7" s="62"/>
      <c r="CJR7" s="62"/>
      <c r="CJS7" s="62"/>
      <c r="CJT7" s="62"/>
      <c r="CJU7" s="62"/>
      <c r="CJV7" s="62"/>
      <c r="CJW7" s="62"/>
      <c r="CJX7" s="62"/>
      <c r="CJY7" s="62"/>
      <c r="CJZ7" s="62"/>
      <c r="CKA7" s="62"/>
      <c r="CKB7" s="62"/>
      <c r="CKC7" s="62"/>
      <c r="CKD7" s="62"/>
      <c r="CKE7" s="62"/>
      <c r="CKF7" s="62"/>
      <c r="CKG7" s="62"/>
      <c r="CKH7" s="62"/>
      <c r="CKI7" s="62"/>
      <c r="CKJ7" s="62"/>
      <c r="CKK7" s="62"/>
      <c r="CKL7" s="62"/>
      <c r="CKM7" s="62"/>
      <c r="CKN7" s="62"/>
      <c r="CKO7" s="62"/>
      <c r="CKP7" s="62"/>
      <c r="CKQ7" s="62"/>
      <c r="CKR7" s="62"/>
      <c r="CKS7" s="62"/>
      <c r="CKT7" s="62"/>
      <c r="CKU7" s="62"/>
      <c r="CKV7" s="62"/>
      <c r="CKW7" s="62"/>
      <c r="CKX7" s="62"/>
      <c r="CKY7" s="62"/>
      <c r="CKZ7" s="62"/>
      <c r="CLA7" s="62"/>
      <c r="CLB7" s="62"/>
      <c r="CLC7" s="62"/>
      <c r="CLD7" s="62"/>
      <c r="CLE7" s="62"/>
      <c r="CLF7" s="62"/>
      <c r="CLG7" s="62"/>
      <c r="CLH7" s="62"/>
      <c r="CLI7" s="62"/>
      <c r="CLJ7" s="62"/>
      <c r="CLK7" s="62"/>
      <c r="CLL7" s="62"/>
      <c r="CLM7" s="62"/>
      <c r="CLN7" s="62"/>
      <c r="CLO7" s="62"/>
      <c r="CLP7" s="62"/>
      <c r="CLQ7" s="62"/>
      <c r="CLR7" s="62"/>
      <c r="CLS7" s="62"/>
      <c r="CLT7" s="62"/>
      <c r="CLU7" s="62"/>
      <c r="CLV7" s="62"/>
      <c r="CLW7" s="62"/>
      <c r="CLX7" s="62"/>
      <c r="CLY7" s="62"/>
      <c r="CLZ7" s="62"/>
      <c r="CMA7" s="62"/>
      <c r="CMB7" s="62"/>
      <c r="CMC7" s="62"/>
      <c r="CMD7" s="62"/>
      <c r="CME7" s="62"/>
      <c r="CMF7" s="62"/>
      <c r="CMG7" s="62"/>
      <c r="CMH7" s="62"/>
      <c r="CMI7" s="62"/>
      <c r="CMJ7" s="62"/>
      <c r="CMK7" s="62"/>
      <c r="CML7" s="62"/>
      <c r="CMM7" s="62"/>
      <c r="CMN7" s="62"/>
      <c r="CMO7" s="62"/>
      <c r="CMP7" s="62"/>
      <c r="CMQ7" s="62"/>
      <c r="CMR7" s="62"/>
      <c r="CMS7" s="62"/>
      <c r="CMT7" s="62"/>
      <c r="CMU7" s="62"/>
      <c r="CMV7" s="62"/>
      <c r="CMW7" s="62"/>
      <c r="CMX7" s="62"/>
      <c r="CMY7" s="62"/>
      <c r="CMZ7" s="62"/>
      <c r="CNA7" s="62"/>
      <c r="CNB7" s="62"/>
      <c r="CNC7" s="62"/>
      <c r="CND7" s="62"/>
      <c r="CNE7" s="62"/>
      <c r="CNF7" s="62"/>
      <c r="CNG7" s="62"/>
      <c r="CNH7" s="62"/>
      <c r="CNI7" s="62"/>
      <c r="CNJ7" s="62"/>
      <c r="CNK7" s="62"/>
      <c r="CNL7" s="62"/>
      <c r="CNM7" s="62"/>
      <c r="CNN7" s="62"/>
      <c r="CNO7" s="62"/>
      <c r="CNP7" s="62"/>
      <c r="CNQ7" s="62"/>
      <c r="CNR7" s="62"/>
      <c r="CNS7" s="62"/>
      <c r="CNT7" s="62"/>
      <c r="CNU7" s="62"/>
      <c r="CNV7" s="62"/>
      <c r="CNW7" s="62"/>
      <c r="CNX7" s="62"/>
      <c r="CNY7" s="62"/>
      <c r="CNZ7" s="62"/>
      <c r="COA7" s="62"/>
      <c r="COB7" s="62"/>
      <c r="COC7" s="62"/>
      <c r="COD7" s="62"/>
      <c r="COE7" s="62"/>
      <c r="COF7" s="62"/>
      <c r="COG7" s="62"/>
      <c r="COH7" s="62"/>
      <c r="COI7" s="62"/>
      <c r="COJ7" s="62"/>
      <c r="COK7" s="62"/>
      <c r="COL7" s="62"/>
      <c r="COM7" s="62"/>
      <c r="CON7" s="62"/>
      <c r="COO7" s="62"/>
      <c r="COP7" s="62"/>
      <c r="COQ7" s="62"/>
      <c r="COR7" s="62"/>
      <c r="COS7" s="62"/>
      <c r="COT7" s="62"/>
      <c r="COU7" s="62"/>
      <c r="COV7" s="62"/>
      <c r="COW7" s="62"/>
      <c r="COX7" s="62"/>
      <c r="COY7" s="62"/>
      <c r="COZ7" s="62"/>
      <c r="CPA7" s="62"/>
      <c r="CPB7" s="62"/>
      <c r="CPC7" s="62"/>
      <c r="CPD7" s="62"/>
      <c r="CPE7" s="62"/>
      <c r="CPF7" s="62"/>
      <c r="CPG7" s="62"/>
      <c r="CPH7" s="62"/>
      <c r="CPI7" s="62"/>
      <c r="CPJ7" s="62"/>
      <c r="CPK7" s="62"/>
      <c r="CPL7" s="62"/>
      <c r="CPM7" s="62"/>
      <c r="CPN7" s="62"/>
      <c r="CPO7" s="62"/>
      <c r="CPP7" s="62"/>
      <c r="CPQ7" s="62"/>
      <c r="CPR7" s="62"/>
      <c r="CPS7" s="62"/>
      <c r="CPT7" s="62"/>
      <c r="CPU7" s="62"/>
      <c r="CPV7" s="62"/>
      <c r="CPW7" s="62"/>
      <c r="CPX7" s="62"/>
      <c r="CPY7" s="62"/>
      <c r="CPZ7" s="62"/>
      <c r="CQA7" s="62"/>
      <c r="CQB7" s="62"/>
      <c r="CQC7" s="62"/>
      <c r="CQD7" s="62"/>
      <c r="CQE7" s="62"/>
      <c r="CQF7" s="62"/>
      <c r="CQG7" s="62"/>
      <c r="CQH7" s="62"/>
      <c r="CQI7" s="62"/>
      <c r="CQJ7" s="62"/>
      <c r="CQK7" s="62"/>
      <c r="CQL7" s="62"/>
      <c r="CQM7" s="62"/>
      <c r="CQN7" s="62"/>
      <c r="CQO7" s="62"/>
      <c r="CQP7" s="62"/>
      <c r="CQQ7" s="62"/>
      <c r="CQR7" s="62"/>
      <c r="CQS7" s="62"/>
      <c r="CQT7" s="62"/>
      <c r="CQU7" s="62"/>
      <c r="CQV7" s="62"/>
      <c r="CQW7" s="62"/>
      <c r="CQX7" s="62"/>
      <c r="CQY7" s="62"/>
      <c r="CQZ7" s="62"/>
      <c r="CRA7" s="62"/>
      <c r="CRB7" s="62"/>
      <c r="CRC7" s="62"/>
      <c r="CRD7" s="62"/>
      <c r="CRE7" s="62"/>
      <c r="CRF7" s="62"/>
      <c r="CRG7" s="62"/>
      <c r="CRH7" s="62"/>
      <c r="CRI7" s="62"/>
      <c r="CRJ7" s="62"/>
      <c r="CRK7" s="62"/>
      <c r="CRL7" s="62"/>
      <c r="CRM7" s="62"/>
      <c r="CRN7" s="62"/>
      <c r="CRO7" s="62"/>
      <c r="CRP7" s="62"/>
      <c r="CRQ7" s="62"/>
      <c r="CRR7" s="62"/>
      <c r="CRS7" s="62"/>
      <c r="CRT7" s="62"/>
      <c r="CRU7" s="62"/>
      <c r="CRV7" s="62"/>
      <c r="CRW7" s="62"/>
      <c r="CRX7" s="62"/>
      <c r="CRY7" s="62"/>
      <c r="CRZ7" s="62"/>
      <c r="CSA7" s="62"/>
      <c r="CSB7" s="62"/>
      <c r="CSC7" s="62"/>
      <c r="CSD7" s="62"/>
      <c r="CSE7" s="62"/>
      <c r="CSF7" s="62"/>
      <c r="CSG7" s="62"/>
      <c r="CSH7" s="62"/>
      <c r="CSI7" s="62"/>
      <c r="CSJ7" s="62"/>
      <c r="CSK7" s="62"/>
      <c r="CSL7" s="62"/>
      <c r="CSM7" s="62"/>
      <c r="CSN7" s="62"/>
      <c r="CSO7" s="62"/>
      <c r="CSP7" s="62"/>
      <c r="CSQ7" s="62"/>
      <c r="CSR7" s="62"/>
      <c r="CSS7" s="62"/>
      <c r="CST7" s="62"/>
      <c r="CSU7" s="62"/>
      <c r="CSV7" s="62"/>
      <c r="CSW7" s="62"/>
      <c r="CSX7" s="62"/>
      <c r="CSY7" s="62"/>
      <c r="CSZ7" s="62"/>
      <c r="CTA7" s="62"/>
      <c r="CTB7" s="62"/>
      <c r="CTC7" s="62"/>
      <c r="CTD7" s="62"/>
      <c r="CTE7" s="62"/>
      <c r="CTF7" s="62"/>
      <c r="CTG7" s="62"/>
      <c r="CTH7" s="62"/>
      <c r="CTI7" s="62"/>
      <c r="CTJ7" s="62"/>
      <c r="CTK7" s="62"/>
      <c r="CTL7" s="62"/>
      <c r="CTM7" s="62"/>
      <c r="CTN7" s="62"/>
      <c r="CTO7" s="62"/>
      <c r="CTP7" s="62"/>
      <c r="CTQ7" s="62"/>
      <c r="CTR7" s="62"/>
      <c r="CTS7" s="62"/>
      <c r="CTT7" s="62"/>
      <c r="CTU7" s="62"/>
      <c r="CTV7" s="62"/>
      <c r="CTW7" s="62"/>
      <c r="CTX7" s="62"/>
      <c r="CTY7" s="62"/>
      <c r="CTZ7" s="62"/>
      <c r="CUA7" s="62"/>
      <c r="CUB7" s="62"/>
      <c r="CUC7" s="62"/>
      <c r="CUD7" s="62"/>
      <c r="CUE7" s="62"/>
      <c r="CUF7" s="62"/>
      <c r="CUG7" s="62"/>
      <c r="CUH7" s="62"/>
      <c r="CUI7" s="62"/>
      <c r="CUJ7" s="62"/>
      <c r="CUK7" s="62"/>
      <c r="CUL7" s="62"/>
      <c r="CUM7" s="62"/>
      <c r="CUN7" s="62"/>
      <c r="CUO7" s="62"/>
      <c r="CUP7" s="62"/>
      <c r="CUQ7" s="62"/>
      <c r="CUR7" s="62"/>
      <c r="CUS7" s="62"/>
      <c r="CUT7" s="62"/>
      <c r="CUU7" s="62"/>
      <c r="CUV7" s="62"/>
      <c r="CUW7" s="62"/>
      <c r="CUX7" s="62"/>
      <c r="CUY7" s="62"/>
      <c r="CUZ7" s="62"/>
      <c r="CVA7" s="62"/>
      <c r="CVB7" s="62"/>
      <c r="CVC7" s="62"/>
      <c r="CVD7" s="62"/>
      <c r="CVE7" s="62"/>
      <c r="CVF7" s="62"/>
      <c r="CVG7" s="62"/>
      <c r="CVH7" s="62"/>
      <c r="CVI7" s="62"/>
      <c r="CVJ7" s="62"/>
      <c r="CVK7" s="62"/>
      <c r="CVL7" s="62"/>
      <c r="CVM7" s="62"/>
      <c r="CVN7" s="62"/>
      <c r="CVO7" s="62"/>
      <c r="CVP7" s="62"/>
      <c r="CVQ7" s="62"/>
      <c r="CVR7" s="62"/>
      <c r="CVS7" s="62"/>
      <c r="CVT7" s="62"/>
      <c r="CVU7" s="62"/>
      <c r="CVV7" s="62"/>
      <c r="CVW7" s="62"/>
      <c r="CVX7" s="62"/>
      <c r="CVY7" s="62"/>
      <c r="CVZ7" s="62"/>
      <c r="CWA7" s="62"/>
      <c r="CWB7" s="62"/>
      <c r="CWC7" s="62"/>
      <c r="CWD7" s="62"/>
      <c r="CWE7" s="62"/>
      <c r="CWF7" s="62"/>
      <c r="CWG7" s="62"/>
      <c r="CWH7" s="62"/>
      <c r="CWI7" s="62"/>
      <c r="CWJ7" s="62"/>
      <c r="CWK7" s="62"/>
      <c r="CWL7" s="62"/>
      <c r="CWM7" s="62"/>
      <c r="CWN7" s="62"/>
      <c r="CWO7" s="62"/>
      <c r="CWP7" s="62"/>
      <c r="CWQ7" s="62"/>
      <c r="CWR7" s="62"/>
      <c r="CWS7" s="62"/>
      <c r="CWT7" s="62"/>
      <c r="CWU7" s="62"/>
      <c r="CWV7" s="62"/>
      <c r="CWW7" s="62"/>
      <c r="CWX7" s="62"/>
      <c r="CWY7" s="62"/>
      <c r="CWZ7" s="62"/>
      <c r="CXA7" s="62"/>
      <c r="CXB7" s="62"/>
      <c r="CXC7" s="62"/>
      <c r="CXD7" s="62"/>
      <c r="CXE7" s="62"/>
      <c r="CXF7" s="62"/>
      <c r="CXG7" s="62"/>
      <c r="CXH7" s="62"/>
      <c r="CXI7" s="62"/>
      <c r="CXJ7" s="62"/>
      <c r="CXK7" s="62"/>
      <c r="CXL7" s="62"/>
      <c r="CXM7" s="62"/>
      <c r="CXN7" s="62"/>
      <c r="CXO7" s="62"/>
      <c r="CXP7" s="62"/>
      <c r="CXQ7" s="62"/>
      <c r="CXR7" s="62"/>
      <c r="CXS7" s="62"/>
      <c r="CXT7" s="62"/>
      <c r="CXU7" s="62"/>
      <c r="CXV7" s="62"/>
      <c r="CXW7" s="62"/>
      <c r="CXX7" s="62"/>
      <c r="CXY7" s="62"/>
      <c r="CXZ7" s="62"/>
      <c r="CYA7" s="62"/>
      <c r="CYB7" s="62"/>
      <c r="CYC7" s="62"/>
      <c r="CYD7" s="62"/>
      <c r="CYE7" s="62"/>
      <c r="CYF7" s="62"/>
      <c r="CYG7" s="62"/>
      <c r="CYH7" s="62"/>
      <c r="CYI7" s="62"/>
      <c r="CYJ7" s="62"/>
      <c r="CYK7" s="62"/>
      <c r="CYL7" s="62"/>
      <c r="CYM7" s="62"/>
      <c r="CYN7" s="62"/>
      <c r="CYO7" s="62"/>
      <c r="CYP7" s="62"/>
      <c r="CYQ7" s="62"/>
      <c r="CYR7" s="62"/>
      <c r="CYS7" s="62"/>
      <c r="CYT7" s="62"/>
      <c r="CYU7" s="62"/>
      <c r="CYV7" s="62"/>
      <c r="CYW7" s="62"/>
      <c r="CYX7" s="62"/>
      <c r="CYY7" s="62"/>
      <c r="CYZ7" s="62"/>
      <c r="CZA7" s="62"/>
      <c r="CZB7" s="62"/>
      <c r="CZC7" s="62"/>
      <c r="CZD7" s="62"/>
      <c r="CZE7" s="62"/>
      <c r="CZF7" s="62"/>
      <c r="CZG7" s="62"/>
      <c r="CZH7" s="62"/>
      <c r="CZI7" s="62"/>
      <c r="CZJ7" s="62"/>
      <c r="CZK7" s="62"/>
      <c r="CZL7" s="62"/>
      <c r="CZM7" s="62"/>
      <c r="CZN7" s="62"/>
      <c r="CZO7" s="62"/>
      <c r="CZP7" s="62"/>
      <c r="CZQ7" s="62"/>
      <c r="CZR7" s="62"/>
      <c r="CZS7" s="62"/>
      <c r="CZT7" s="62"/>
      <c r="CZU7" s="62"/>
      <c r="CZV7" s="62"/>
      <c r="CZW7" s="62"/>
      <c r="CZX7" s="62"/>
      <c r="CZY7" s="62"/>
      <c r="CZZ7" s="62"/>
      <c r="DAA7" s="62"/>
      <c r="DAB7" s="62"/>
      <c r="DAC7" s="62"/>
      <c r="DAD7" s="62"/>
      <c r="DAE7" s="62"/>
      <c r="DAF7" s="62"/>
      <c r="DAG7" s="62"/>
      <c r="DAH7" s="62"/>
      <c r="DAI7" s="62"/>
      <c r="DAJ7" s="62"/>
      <c r="DAK7" s="62"/>
      <c r="DAL7" s="62"/>
      <c r="DAM7" s="62"/>
      <c r="DAN7" s="62"/>
      <c r="DAO7" s="62"/>
      <c r="DAP7" s="62"/>
      <c r="DAQ7" s="62"/>
      <c r="DAR7" s="62"/>
      <c r="DAS7" s="62"/>
      <c r="DAT7" s="62"/>
      <c r="DAU7" s="62"/>
      <c r="DAV7" s="62"/>
      <c r="DAW7" s="62"/>
      <c r="DAX7" s="62"/>
      <c r="DAY7" s="62"/>
      <c r="DAZ7" s="62"/>
      <c r="DBA7" s="62"/>
      <c r="DBB7" s="62"/>
      <c r="DBC7" s="62"/>
      <c r="DBD7" s="62"/>
      <c r="DBE7" s="62"/>
      <c r="DBF7" s="62"/>
      <c r="DBG7" s="62"/>
      <c r="DBH7" s="62"/>
      <c r="DBI7" s="62"/>
      <c r="DBJ7" s="62"/>
      <c r="DBK7" s="62"/>
      <c r="DBL7" s="62"/>
      <c r="DBM7" s="62"/>
      <c r="DBN7" s="62"/>
      <c r="DBO7" s="62"/>
      <c r="DBP7" s="62"/>
      <c r="DBQ7" s="62"/>
      <c r="DBR7" s="62"/>
      <c r="DBS7" s="62"/>
      <c r="DBT7" s="62"/>
      <c r="DBU7" s="62"/>
      <c r="DBV7" s="62"/>
      <c r="DBW7" s="62"/>
      <c r="DBX7" s="62"/>
      <c r="DBY7" s="62"/>
      <c r="DBZ7" s="62"/>
      <c r="DCA7" s="62"/>
      <c r="DCB7" s="62"/>
      <c r="DCC7" s="62"/>
      <c r="DCD7" s="62"/>
      <c r="DCE7" s="62"/>
      <c r="DCF7" s="62"/>
      <c r="DCG7" s="62"/>
      <c r="DCH7" s="62"/>
      <c r="DCI7" s="62"/>
      <c r="DCJ7" s="62"/>
      <c r="DCK7" s="62"/>
      <c r="DCL7" s="62"/>
      <c r="DCM7" s="62"/>
      <c r="DCN7" s="62"/>
      <c r="DCO7" s="62"/>
      <c r="DCP7" s="62"/>
      <c r="DCQ7" s="62"/>
      <c r="DCR7" s="62"/>
      <c r="DCS7" s="62"/>
      <c r="DCT7" s="62"/>
      <c r="DCU7" s="62"/>
      <c r="DCV7" s="62"/>
      <c r="DCW7" s="62"/>
      <c r="DCX7" s="62"/>
      <c r="DCY7" s="62"/>
      <c r="DCZ7" s="62"/>
      <c r="DDA7" s="62"/>
      <c r="DDB7" s="62"/>
      <c r="DDC7" s="62"/>
      <c r="DDD7" s="62"/>
      <c r="DDE7" s="62"/>
      <c r="DDF7" s="62"/>
      <c r="DDG7" s="62"/>
      <c r="DDH7" s="62"/>
      <c r="DDI7" s="62"/>
      <c r="DDJ7" s="62"/>
      <c r="DDK7" s="62"/>
      <c r="DDL7" s="62"/>
      <c r="DDM7" s="62"/>
      <c r="DDN7" s="62"/>
      <c r="DDO7" s="62"/>
      <c r="DDP7" s="62"/>
      <c r="DDQ7" s="62"/>
      <c r="DDR7" s="62"/>
      <c r="DDS7" s="62"/>
      <c r="DDT7" s="62"/>
      <c r="DDU7" s="62"/>
      <c r="DDV7" s="62"/>
      <c r="DDW7" s="62"/>
      <c r="DDX7" s="62"/>
      <c r="DDY7" s="62"/>
      <c r="DDZ7" s="62"/>
      <c r="DEA7" s="62"/>
      <c r="DEB7" s="62"/>
      <c r="DEC7" s="62"/>
      <c r="DED7" s="62"/>
      <c r="DEE7" s="62"/>
      <c r="DEF7" s="62"/>
      <c r="DEG7" s="62"/>
      <c r="DEH7" s="62"/>
      <c r="DEI7" s="62"/>
      <c r="DEJ7" s="62"/>
      <c r="DEK7" s="62"/>
      <c r="DEL7" s="62"/>
      <c r="DEM7" s="62"/>
      <c r="DEN7" s="62"/>
      <c r="DEO7" s="62"/>
      <c r="DEP7" s="62"/>
      <c r="DEQ7" s="62"/>
      <c r="DER7" s="62"/>
      <c r="DES7" s="62"/>
      <c r="DET7" s="62"/>
      <c r="DEU7" s="62"/>
      <c r="DEV7" s="62"/>
      <c r="DEW7" s="62"/>
      <c r="DEX7" s="62"/>
      <c r="DEY7" s="62"/>
      <c r="DEZ7" s="62"/>
      <c r="DFA7" s="62"/>
      <c r="DFB7" s="62"/>
      <c r="DFC7" s="62"/>
      <c r="DFD7" s="62"/>
      <c r="DFE7" s="62"/>
      <c r="DFF7" s="62"/>
      <c r="DFG7" s="62"/>
      <c r="DFH7" s="62"/>
      <c r="DFI7" s="62"/>
      <c r="DFJ7" s="62"/>
      <c r="DFK7" s="62"/>
      <c r="DFL7" s="62"/>
      <c r="DFM7" s="62"/>
      <c r="DFN7" s="62"/>
      <c r="DFO7" s="62"/>
      <c r="DFP7" s="62"/>
      <c r="DFQ7" s="62"/>
      <c r="DFR7" s="62"/>
      <c r="DFS7" s="62"/>
      <c r="DFT7" s="62"/>
      <c r="DFU7" s="62"/>
      <c r="DFV7" s="62"/>
      <c r="DFW7" s="62"/>
      <c r="DFX7" s="62"/>
      <c r="DFY7" s="62"/>
      <c r="DFZ7" s="62"/>
      <c r="DGA7" s="62"/>
      <c r="DGB7" s="62"/>
      <c r="DGC7" s="62"/>
      <c r="DGD7" s="62"/>
      <c r="DGE7" s="62"/>
      <c r="DGF7" s="62"/>
      <c r="DGG7" s="62"/>
      <c r="DGH7" s="62"/>
      <c r="DGI7" s="62"/>
      <c r="DGJ7" s="62"/>
      <c r="DGK7" s="62"/>
      <c r="DGL7" s="62"/>
      <c r="DGM7" s="62"/>
      <c r="DGN7" s="62"/>
      <c r="DGO7" s="62"/>
      <c r="DGP7" s="62"/>
      <c r="DGQ7" s="62"/>
      <c r="DGR7" s="62"/>
      <c r="DGS7" s="62"/>
      <c r="DGT7" s="62"/>
      <c r="DGU7" s="62"/>
      <c r="DGV7" s="62"/>
      <c r="DGW7" s="62"/>
      <c r="DGX7" s="62"/>
      <c r="DGY7" s="62"/>
      <c r="DGZ7" s="62"/>
      <c r="DHA7" s="62"/>
      <c r="DHB7" s="62"/>
      <c r="DHC7" s="62"/>
      <c r="DHD7" s="62"/>
      <c r="DHE7" s="62"/>
      <c r="DHF7" s="62"/>
      <c r="DHG7" s="62"/>
      <c r="DHH7" s="62"/>
      <c r="DHI7" s="62"/>
      <c r="DHJ7" s="62"/>
      <c r="DHK7" s="62"/>
      <c r="DHL7" s="62"/>
      <c r="DHM7" s="62"/>
      <c r="DHN7" s="62"/>
      <c r="DHO7" s="62"/>
      <c r="DHP7" s="62"/>
      <c r="DHQ7" s="62"/>
      <c r="DHR7" s="62"/>
      <c r="DHS7" s="62"/>
      <c r="DHT7" s="62"/>
      <c r="DHU7" s="62"/>
      <c r="DHV7" s="62"/>
      <c r="DHW7" s="62"/>
      <c r="DHX7" s="62"/>
      <c r="DHY7" s="62"/>
      <c r="DHZ7" s="62"/>
      <c r="DIA7" s="62"/>
      <c r="DIB7" s="62"/>
      <c r="DIC7" s="62"/>
      <c r="DID7" s="62"/>
      <c r="DIE7" s="62"/>
      <c r="DIF7" s="62"/>
      <c r="DIG7" s="62"/>
      <c r="DIH7" s="62"/>
      <c r="DII7" s="62"/>
      <c r="DIJ7" s="62"/>
      <c r="DIK7" s="62"/>
      <c r="DIL7" s="62"/>
      <c r="DIM7" s="62"/>
      <c r="DIN7" s="62"/>
      <c r="DIO7" s="62"/>
      <c r="DIP7" s="62"/>
      <c r="DIQ7" s="62"/>
      <c r="DIR7" s="62"/>
      <c r="DIS7" s="62"/>
      <c r="DIT7" s="62"/>
      <c r="DIU7" s="62"/>
      <c r="DIV7" s="62"/>
      <c r="DIW7" s="62"/>
      <c r="DIX7" s="62"/>
      <c r="DIY7" s="62"/>
      <c r="DIZ7" s="62"/>
      <c r="DJA7" s="62"/>
      <c r="DJB7" s="62"/>
      <c r="DJC7" s="62"/>
      <c r="DJD7" s="62"/>
      <c r="DJE7" s="62"/>
      <c r="DJF7" s="62"/>
      <c r="DJG7" s="62"/>
      <c r="DJH7" s="62"/>
      <c r="DJI7" s="62"/>
      <c r="DJJ7" s="62"/>
      <c r="DJK7" s="62"/>
      <c r="DJL7" s="62"/>
      <c r="DJM7" s="62"/>
      <c r="DJN7" s="62"/>
      <c r="DJO7" s="62"/>
      <c r="DJP7" s="62"/>
      <c r="DJQ7" s="62"/>
      <c r="DJR7" s="62"/>
      <c r="DJS7" s="62"/>
      <c r="DJT7" s="62"/>
      <c r="DJU7" s="62"/>
      <c r="DJV7" s="62"/>
      <c r="DJW7" s="62"/>
      <c r="DJX7" s="62"/>
      <c r="DJY7" s="62"/>
      <c r="DJZ7" s="62"/>
      <c r="DKA7" s="62"/>
      <c r="DKB7" s="62"/>
      <c r="DKC7" s="62"/>
      <c r="DKD7" s="62"/>
      <c r="DKE7" s="62"/>
      <c r="DKF7" s="62"/>
      <c r="DKG7" s="62"/>
      <c r="DKH7" s="62"/>
      <c r="DKI7" s="62"/>
      <c r="DKJ7" s="62"/>
      <c r="DKK7" s="62"/>
      <c r="DKL7" s="62"/>
      <c r="DKM7" s="62"/>
      <c r="DKN7" s="62"/>
      <c r="DKO7" s="62"/>
      <c r="DKP7" s="62"/>
      <c r="DKQ7" s="62"/>
      <c r="DKR7" s="62"/>
      <c r="DKS7" s="62"/>
      <c r="DKT7" s="62"/>
      <c r="DKU7" s="62"/>
      <c r="DKV7" s="62"/>
      <c r="DKW7" s="62"/>
      <c r="DKX7" s="62"/>
      <c r="DKY7" s="62"/>
      <c r="DKZ7" s="62"/>
      <c r="DLA7" s="62"/>
      <c r="DLB7" s="62"/>
      <c r="DLC7" s="62"/>
      <c r="DLD7" s="62"/>
      <c r="DLE7" s="62"/>
      <c r="DLF7" s="62"/>
      <c r="DLG7" s="62"/>
      <c r="DLH7" s="62"/>
      <c r="DLI7" s="62"/>
      <c r="DLJ7" s="62"/>
      <c r="DLK7" s="62"/>
      <c r="DLL7" s="62"/>
      <c r="DLM7" s="62"/>
      <c r="DLN7" s="62"/>
      <c r="DLO7" s="62"/>
      <c r="DLP7" s="62"/>
      <c r="DLQ7" s="62"/>
      <c r="DLR7" s="62"/>
      <c r="DLS7" s="62"/>
      <c r="DLT7" s="62"/>
      <c r="DLU7" s="62"/>
      <c r="DLV7" s="62"/>
      <c r="DLW7" s="62"/>
      <c r="DLX7" s="62"/>
      <c r="DLY7" s="62"/>
      <c r="DLZ7" s="62"/>
      <c r="DMA7" s="62"/>
      <c r="DMB7" s="62"/>
      <c r="DMC7" s="62"/>
      <c r="DMD7" s="62"/>
      <c r="DME7" s="62"/>
      <c r="DMF7" s="62"/>
      <c r="DMG7" s="62"/>
      <c r="DMH7" s="62"/>
      <c r="DMI7" s="62"/>
      <c r="DMJ7" s="62"/>
      <c r="DMK7" s="62"/>
      <c r="DML7" s="62"/>
      <c r="DMM7" s="62"/>
      <c r="DMN7" s="62"/>
      <c r="DMO7" s="62"/>
      <c r="DMP7" s="62"/>
      <c r="DMQ7" s="62"/>
      <c r="DMR7" s="62"/>
      <c r="DMS7" s="62"/>
      <c r="DMT7" s="62"/>
      <c r="DMU7" s="62"/>
      <c r="DMV7" s="62"/>
      <c r="DMW7" s="62"/>
      <c r="DMX7" s="62"/>
      <c r="DMY7" s="62"/>
      <c r="DMZ7" s="62"/>
      <c r="DNA7" s="62"/>
      <c r="DNB7" s="62"/>
      <c r="DNC7" s="62"/>
      <c r="DND7" s="62"/>
      <c r="DNE7" s="62"/>
      <c r="DNF7" s="62"/>
      <c r="DNG7" s="62"/>
      <c r="DNH7" s="62"/>
      <c r="DNI7" s="62"/>
      <c r="DNJ7" s="62"/>
      <c r="DNK7" s="62"/>
      <c r="DNL7" s="62"/>
      <c r="DNM7" s="62"/>
      <c r="DNN7" s="62"/>
      <c r="DNO7" s="62"/>
      <c r="DNP7" s="62"/>
      <c r="DNQ7" s="62"/>
      <c r="DNR7" s="62"/>
      <c r="DNS7" s="62"/>
      <c r="DNT7" s="62"/>
      <c r="DNU7" s="62"/>
      <c r="DNV7" s="62"/>
      <c r="DNW7" s="62"/>
      <c r="DNX7" s="62"/>
      <c r="DNY7" s="62"/>
      <c r="DNZ7" s="62"/>
      <c r="DOA7" s="62"/>
      <c r="DOB7" s="62"/>
      <c r="DOC7" s="62"/>
      <c r="DOD7" s="62"/>
      <c r="DOE7" s="62"/>
      <c r="DOF7" s="62"/>
      <c r="DOG7" s="62"/>
      <c r="DOH7" s="62"/>
      <c r="DOI7" s="62"/>
      <c r="DOJ7" s="62"/>
      <c r="DOK7" s="62"/>
      <c r="DOL7" s="62"/>
      <c r="DOM7" s="62"/>
      <c r="DON7" s="62"/>
      <c r="DOO7" s="62"/>
      <c r="DOP7" s="62"/>
      <c r="DOQ7" s="62"/>
      <c r="DOR7" s="62"/>
      <c r="DOS7" s="62"/>
      <c r="DOT7" s="62"/>
      <c r="DOU7" s="62"/>
      <c r="DOV7" s="62"/>
      <c r="DOW7" s="62"/>
      <c r="DOX7" s="62"/>
      <c r="DOY7" s="62"/>
      <c r="DOZ7" s="62"/>
      <c r="DPA7" s="62"/>
      <c r="DPB7" s="62"/>
      <c r="DPC7" s="62"/>
      <c r="DPD7" s="62"/>
      <c r="DPE7" s="62"/>
      <c r="DPF7" s="62"/>
      <c r="DPG7" s="62"/>
      <c r="DPH7" s="62"/>
      <c r="DPI7" s="62"/>
      <c r="DPJ7" s="62"/>
      <c r="DPK7" s="62"/>
      <c r="DPL7" s="62"/>
      <c r="DPM7" s="62"/>
      <c r="DPN7" s="62"/>
      <c r="DPO7" s="62"/>
      <c r="DPP7" s="62"/>
      <c r="DPQ7" s="62"/>
      <c r="DPR7" s="62"/>
      <c r="DPS7" s="62"/>
      <c r="DPT7" s="62"/>
      <c r="DPU7" s="62"/>
      <c r="DPV7" s="62"/>
      <c r="DPW7" s="62"/>
      <c r="DPX7" s="62"/>
      <c r="DPY7" s="62"/>
      <c r="DPZ7" s="62"/>
      <c r="DQA7" s="62"/>
      <c r="DQB7" s="62"/>
      <c r="DQC7" s="62"/>
      <c r="DQD7" s="62"/>
      <c r="DQE7" s="62"/>
      <c r="DQF7" s="62"/>
      <c r="DQG7" s="62"/>
      <c r="DQH7" s="62"/>
      <c r="DQI7" s="62"/>
      <c r="DQJ7" s="62"/>
      <c r="DQK7" s="62"/>
      <c r="DQL7" s="62"/>
      <c r="DQM7" s="62"/>
      <c r="DQN7" s="62"/>
      <c r="DQO7" s="62"/>
      <c r="DQP7" s="62"/>
      <c r="DQQ7" s="62"/>
      <c r="DQR7" s="62"/>
      <c r="DQS7" s="62"/>
      <c r="DQT7" s="62"/>
      <c r="DQU7" s="62"/>
      <c r="DQV7" s="62"/>
      <c r="DQW7" s="62"/>
      <c r="DQX7" s="62"/>
      <c r="DQY7" s="62"/>
      <c r="DQZ7" s="62"/>
      <c r="DRA7" s="62"/>
      <c r="DRB7" s="62"/>
      <c r="DRC7" s="62"/>
      <c r="DRD7" s="62"/>
      <c r="DRE7" s="62"/>
      <c r="DRF7" s="62"/>
      <c r="DRG7" s="62"/>
      <c r="DRH7" s="62"/>
      <c r="DRI7" s="62"/>
      <c r="DRJ7" s="62"/>
      <c r="DRK7" s="62"/>
      <c r="DRL7" s="62"/>
      <c r="DRM7" s="62"/>
      <c r="DRN7" s="62"/>
      <c r="DRO7" s="62"/>
      <c r="DRP7" s="62"/>
      <c r="DRQ7" s="62"/>
      <c r="DRR7" s="62"/>
      <c r="DRS7" s="62"/>
      <c r="DRT7" s="62"/>
      <c r="DRU7" s="62"/>
      <c r="DRV7" s="62"/>
      <c r="DRW7" s="62"/>
      <c r="DRX7" s="62"/>
      <c r="DRY7" s="62"/>
      <c r="DRZ7" s="62"/>
      <c r="DSA7" s="62"/>
      <c r="DSB7" s="62"/>
      <c r="DSC7" s="62"/>
      <c r="DSD7" s="62"/>
      <c r="DSE7" s="62"/>
      <c r="DSF7" s="62"/>
      <c r="DSG7" s="62"/>
      <c r="DSH7" s="62"/>
      <c r="DSI7" s="62"/>
      <c r="DSJ7" s="62"/>
      <c r="DSK7" s="62"/>
      <c r="DSL7" s="62"/>
      <c r="DSM7" s="62"/>
      <c r="DSN7" s="62"/>
      <c r="DSO7" s="62"/>
      <c r="DSP7" s="62"/>
      <c r="DSQ7" s="62"/>
      <c r="DSR7" s="62"/>
      <c r="DSS7" s="62"/>
      <c r="DST7" s="62"/>
      <c r="DSU7" s="62"/>
      <c r="DSV7" s="62"/>
      <c r="DSW7" s="62"/>
      <c r="DSX7" s="62"/>
      <c r="DSY7" s="62"/>
      <c r="DSZ7" s="62"/>
      <c r="DTA7" s="62"/>
      <c r="DTB7" s="62"/>
      <c r="DTC7" s="62"/>
      <c r="DTD7" s="62"/>
      <c r="DTE7" s="62"/>
      <c r="DTF7" s="62"/>
      <c r="DTG7" s="62"/>
      <c r="DTH7" s="62"/>
      <c r="DTI7" s="62"/>
      <c r="DTJ7" s="62"/>
      <c r="DTK7" s="62"/>
      <c r="DTL7" s="62"/>
      <c r="DTM7" s="62"/>
      <c r="DTN7" s="62"/>
      <c r="DTO7" s="62"/>
      <c r="DTP7" s="62"/>
      <c r="DTQ7" s="62"/>
      <c r="DTR7" s="62"/>
      <c r="DTS7" s="62"/>
      <c r="DTT7" s="62"/>
      <c r="DTU7" s="62"/>
      <c r="DTV7" s="62"/>
      <c r="DTW7" s="62"/>
      <c r="DTX7" s="62"/>
      <c r="DTY7" s="62"/>
      <c r="DTZ7" s="62"/>
      <c r="DUA7" s="62"/>
      <c r="DUB7" s="62"/>
      <c r="DUC7" s="62"/>
      <c r="DUD7" s="62"/>
      <c r="DUE7" s="62"/>
      <c r="DUF7" s="62"/>
      <c r="DUG7" s="62"/>
      <c r="DUH7" s="62"/>
      <c r="DUI7" s="62"/>
      <c r="DUJ7" s="62"/>
      <c r="DUK7" s="62"/>
      <c r="DUL7" s="62"/>
      <c r="DUM7" s="62"/>
      <c r="DUN7" s="62"/>
      <c r="DUO7" s="62"/>
      <c r="DUP7" s="62"/>
      <c r="DUQ7" s="62"/>
      <c r="DUR7" s="62"/>
      <c r="DUS7" s="62"/>
      <c r="DUT7" s="62"/>
      <c r="DUU7" s="62"/>
      <c r="DUV7" s="62"/>
      <c r="DUW7" s="62"/>
      <c r="DUX7" s="62"/>
      <c r="DUY7" s="62"/>
      <c r="DUZ7" s="62"/>
      <c r="DVA7" s="62"/>
      <c r="DVB7" s="62"/>
      <c r="DVC7" s="62"/>
      <c r="DVD7" s="62"/>
      <c r="DVE7" s="62"/>
      <c r="DVF7" s="62"/>
      <c r="DVG7" s="62"/>
      <c r="DVH7" s="62"/>
      <c r="DVI7" s="62"/>
      <c r="DVJ7" s="62"/>
      <c r="DVK7" s="62"/>
      <c r="DVL7" s="62"/>
      <c r="DVM7" s="62"/>
      <c r="DVN7" s="62"/>
      <c r="DVO7" s="62"/>
      <c r="DVP7" s="62"/>
      <c r="DVQ7" s="62"/>
      <c r="DVR7" s="62"/>
      <c r="DVS7" s="62"/>
      <c r="DVT7" s="62"/>
      <c r="DVU7" s="62"/>
      <c r="DVV7" s="62"/>
      <c r="DVW7" s="62"/>
      <c r="DVX7" s="62"/>
      <c r="DVY7" s="62"/>
      <c r="DVZ7" s="62"/>
      <c r="DWA7" s="62"/>
      <c r="DWB7" s="62"/>
      <c r="DWC7" s="62"/>
      <c r="DWD7" s="62"/>
      <c r="DWE7" s="62"/>
      <c r="DWF7" s="62"/>
      <c r="DWG7" s="62"/>
      <c r="DWH7" s="62"/>
      <c r="DWI7" s="62"/>
      <c r="DWJ7" s="62"/>
      <c r="DWK7" s="62"/>
      <c r="DWL7" s="62"/>
      <c r="DWM7" s="62"/>
      <c r="DWN7" s="62"/>
      <c r="DWO7" s="62"/>
      <c r="DWP7" s="62"/>
      <c r="DWQ7" s="62"/>
      <c r="DWR7" s="62"/>
      <c r="DWS7" s="62"/>
      <c r="DWT7" s="62"/>
      <c r="DWU7" s="62"/>
      <c r="DWV7" s="62"/>
      <c r="DWW7" s="62"/>
      <c r="DWX7" s="62"/>
      <c r="DWY7" s="62"/>
      <c r="DWZ7" s="62"/>
      <c r="DXA7" s="62"/>
      <c r="DXB7" s="62"/>
      <c r="DXC7" s="62"/>
      <c r="DXD7" s="62"/>
      <c r="DXE7" s="62"/>
      <c r="DXF7" s="62"/>
      <c r="DXG7" s="62"/>
      <c r="DXH7" s="62"/>
      <c r="DXI7" s="62"/>
      <c r="DXJ7" s="62"/>
      <c r="DXK7" s="62"/>
      <c r="DXL7" s="62"/>
      <c r="DXM7" s="62"/>
      <c r="DXN7" s="62"/>
      <c r="DXO7" s="62"/>
      <c r="DXP7" s="62"/>
      <c r="DXQ7" s="62"/>
      <c r="DXR7" s="62"/>
      <c r="DXS7" s="62"/>
      <c r="DXT7" s="62"/>
      <c r="DXU7" s="62"/>
      <c r="DXV7" s="62"/>
      <c r="DXW7" s="62"/>
      <c r="DXX7" s="62"/>
      <c r="DXY7" s="62"/>
      <c r="DXZ7" s="62"/>
      <c r="DYA7" s="62"/>
      <c r="DYB7" s="62"/>
      <c r="DYC7" s="62"/>
      <c r="DYD7" s="62"/>
      <c r="DYE7" s="62"/>
      <c r="DYF7" s="62"/>
      <c r="DYG7" s="62"/>
      <c r="DYH7" s="62"/>
      <c r="DYI7" s="62"/>
      <c r="DYJ7" s="62"/>
      <c r="DYK7" s="62"/>
      <c r="DYL7" s="62"/>
      <c r="DYM7" s="62"/>
      <c r="DYN7" s="62"/>
      <c r="DYO7" s="62"/>
      <c r="DYP7" s="62"/>
      <c r="DYQ7" s="62"/>
      <c r="DYR7" s="62"/>
      <c r="DYS7" s="62"/>
      <c r="DYT7" s="62"/>
      <c r="DYU7" s="62"/>
      <c r="DYV7" s="62"/>
      <c r="DYW7" s="62"/>
      <c r="DYX7" s="62"/>
      <c r="DYY7" s="62"/>
      <c r="DYZ7" s="62"/>
      <c r="DZA7" s="62"/>
      <c r="DZB7" s="62"/>
      <c r="DZC7" s="62"/>
      <c r="DZD7" s="62"/>
      <c r="DZE7" s="62"/>
      <c r="DZF7" s="62"/>
      <c r="DZG7" s="62"/>
      <c r="DZH7" s="62"/>
      <c r="DZI7" s="62"/>
      <c r="DZJ7" s="62"/>
      <c r="DZK7" s="62"/>
      <c r="DZL7" s="62"/>
      <c r="DZM7" s="62"/>
      <c r="DZN7" s="62"/>
      <c r="DZO7" s="62"/>
      <c r="DZP7" s="62"/>
      <c r="DZQ7" s="62"/>
      <c r="DZR7" s="62"/>
      <c r="DZS7" s="62"/>
      <c r="DZT7" s="62"/>
      <c r="DZU7" s="62"/>
      <c r="DZV7" s="62"/>
      <c r="DZW7" s="62"/>
      <c r="DZX7" s="62"/>
      <c r="DZY7" s="62"/>
      <c r="DZZ7" s="62"/>
      <c r="EAA7" s="62"/>
      <c r="EAB7" s="62"/>
      <c r="EAC7" s="62"/>
      <c r="EAD7" s="62"/>
      <c r="EAE7" s="62"/>
      <c r="EAF7" s="62"/>
      <c r="EAG7" s="62"/>
      <c r="EAH7" s="62"/>
      <c r="EAI7" s="62"/>
      <c r="EAJ7" s="62"/>
      <c r="EAK7" s="62"/>
      <c r="EAL7" s="62"/>
      <c r="EAM7" s="62"/>
      <c r="EAN7" s="62"/>
      <c r="EAO7" s="62"/>
      <c r="EAP7" s="62"/>
      <c r="EAQ7" s="62"/>
      <c r="EAR7" s="62"/>
      <c r="EAS7" s="62"/>
      <c r="EAT7" s="62"/>
      <c r="EAU7" s="62"/>
      <c r="EAV7" s="62"/>
      <c r="EAW7" s="62"/>
      <c r="EAX7" s="62"/>
      <c r="EAY7" s="62"/>
      <c r="EAZ7" s="62"/>
      <c r="EBA7" s="62"/>
      <c r="EBB7" s="62"/>
      <c r="EBC7" s="62"/>
      <c r="EBD7" s="62"/>
      <c r="EBE7" s="62"/>
      <c r="EBF7" s="62"/>
      <c r="EBG7" s="62"/>
      <c r="EBH7" s="62"/>
      <c r="EBI7" s="62"/>
      <c r="EBJ7" s="62"/>
      <c r="EBK7" s="62"/>
      <c r="EBL7" s="62"/>
      <c r="EBM7" s="62"/>
      <c r="EBN7" s="62"/>
      <c r="EBO7" s="62"/>
      <c r="EBP7" s="62"/>
      <c r="EBQ7" s="62"/>
      <c r="EBR7" s="62"/>
      <c r="EBS7" s="62"/>
      <c r="EBT7" s="62"/>
      <c r="EBU7" s="62"/>
      <c r="EBV7" s="62"/>
      <c r="EBW7" s="62"/>
      <c r="EBX7" s="62"/>
      <c r="EBY7" s="62"/>
      <c r="EBZ7" s="62"/>
      <c r="ECA7" s="62"/>
      <c r="ECB7" s="62"/>
      <c r="ECC7" s="62"/>
      <c r="ECD7" s="62"/>
      <c r="ECE7" s="62"/>
      <c r="ECF7" s="62"/>
      <c r="ECG7" s="62"/>
      <c r="ECH7" s="62"/>
      <c r="ECI7" s="62"/>
      <c r="ECJ7" s="62"/>
      <c r="ECK7" s="62"/>
      <c r="ECL7" s="62"/>
      <c r="ECM7" s="62"/>
      <c r="ECN7" s="62"/>
      <c r="ECO7" s="62"/>
      <c r="ECP7" s="62"/>
      <c r="ECQ7" s="62"/>
      <c r="ECR7" s="62"/>
      <c r="ECS7" s="62"/>
      <c r="ECT7" s="62"/>
      <c r="ECU7" s="62"/>
      <c r="ECV7" s="62"/>
      <c r="ECW7" s="62"/>
      <c r="ECX7" s="62"/>
      <c r="ECY7" s="62"/>
      <c r="ECZ7" s="62"/>
      <c r="EDA7" s="62"/>
      <c r="EDB7" s="62"/>
      <c r="EDC7" s="62"/>
      <c r="EDD7" s="62"/>
      <c r="EDE7" s="62"/>
      <c r="EDF7" s="62"/>
      <c r="EDG7" s="62"/>
      <c r="EDH7" s="62"/>
      <c r="EDI7" s="62"/>
      <c r="EDJ7" s="62"/>
      <c r="EDK7" s="62"/>
      <c r="EDL7" s="62"/>
      <c r="EDM7" s="62"/>
      <c r="EDN7" s="62"/>
      <c r="EDO7" s="62"/>
      <c r="EDP7" s="62"/>
      <c r="EDQ7" s="62"/>
      <c r="EDR7" s="62"/>
      <c r="EDS7" s="62"/>
      <c r="EDT7" s="62"/>
      <c r="EDU7" s="62"/>
      <c r="EDV7" s="62"/>
      <c r="EDW7" s="62"/>
      <c r="EDX7" s="62"/>
      <c r="EDY7" s="62"/>
      <c r="EDZ7" s="62"/>
      <c r="EEA7" s="62"/>
      <c r="EEB7" s="62"/>
      <c r="EEC7" s="62"/>
      <c r="EED7" s="62"/>
      <c r="EEE7" s="62"/>
      <c r="EEF7" s="62"/>
      <c r="EEG7" s="62"/>
      <c r="EEH7" s="62"/>
      <c r="EEI7" s="62"/>
      <c r="EEJ7" s="62"/>
      <c r="EEK7" s="62"/>
      <c r="EEL7" s="62"/>
      <c r="EEM7" s="62"/>
      <c r="EEN7" s="62"/>
      <c r="EEO7" s="62"/>
      <c r="EEP7" s="62"/>
      <c r="EEQ7" s="62"/>
      <c r="EER7" s="62"/>
      <c r="EES7" s="62"/>
      <c r="EET7" s="62"/>
      <c r="EEU7" s="62"/>
      <c r="EEV7" s="62"/>
      <c r="EEW7" s="62"/>
      <c r="EEX7" s="62"/>
      <c r="EEY7" s="62"/>
      <c r="EEZ7" s="62"/>
      <c r="EFA7" s="62"/>
      <c r="EFB7" s="62"/>
      <c r="EFC7" s="62"/>
      <c r="EFD7" s="62"/>
      <c r="EFE7" s="62"/>
      <c r="EFF7" s="62"/>
      <c r="EFG7" s="62"/>
      <c r="EFH7" s="62"/>
      <c r="EFI7" s="62"/>
      <c r="EFJ7" s="62"/>
      <c r="EFK7" s="62"/>
      <c r="EFL7" s="62"/>
      <c r="EFM7" s="62"/>
      <c r="EFN7" s="62"/>
      <c r="EFO7" s="62"/>
      <c r="EFP7" s="62"/>
      <c r="EFQ7" s="62"/>
      <c r="EFR7" s="62"/>
      <c r="EFS7" s="62"/>
      <c r="EFT7" s="62"/>
      <c r="EFU7" s="62"/>
      <c r="EFV7" s="62"/>
      <c r="EFW7" s="62"/>
      <c r="EFX7" s="62"/>
      <c r="EFY7" s="62"/>
      <c r="EFZ7" s="62"/>
      <c r="EGA7" s="62"/>
      <c r="EGB7" s="62"/>
      <c r="EGC7" s="62"/>
      <c r="EGD7" s="62"/>
      <c r="EGE7" s="62"/>
      <c r="EGF7" s="62"/>
      <c r="EGG7" s="62"/>
      <c r="EGH7" s="62"/>
      <c r="EGI7" s="62"/>
      <c r="EGJ7" s="62"/>
      <c r="EGK7" s="62"/>
      <c r="EGL7" s="62"/>
      <c r="EGM7" s="62"/>
      <c r="EGN7" s="62"/>
      <c r="EGO7" s="62"/>
      <c r="EGP7" s="62"/>
      <c r="EGQ7" s="62"/>
      <c r="EGR7" s="62"/>
      <c r="EGS7" s="62"/>
      <c r="EGT7" s="62"/>
      <c r="EGU7" s="62"/>
      <c r="EGV7" s="62"/>
      <c r="EGW7" s="62"/>
      <c r="EGX7" s="62"/>
      <c r="EGY7" s="62"/>
      <c r="EGZ7" s="62"/>
      <c r="EHA7" s="62"/>
      <c r="EHB7" s="62"/>
      <c r="EHC7" s="62"/>
      <c r="EHD7" s="62"/>
      <c r="EHE7" s="62"/>
      <c r="EHF7" s="62"/>
      <c r="EHG7" s="62"/>
      <c r="EHH7" s="62"/>
      <c r="EHI7" s="62"/>
      <c r="EHJ7" s="62"/>
      <c r="EHK7" s="62"/>
      <c r="EHL7" s="62"/>
      <c r="EHM7" s="62"/>
      <c r="EHN7" s="62"/>
      <c r="EHO7" s="62"/>
      <c r="EHP7" s="62"/>
      <c r="EHQ7" s="62"/>
      <c r="EHR7" s="62"/>
      <c r="EHS7" s="62"/>
      <c r="EHT7" s="62"/>
      <c r="EHU7" s="62"/>
      <c r="EHV7" s="62"/>
      <c r="EHW7" s="62"/>
      <c r="EHX7" s="62"/>
      <c r="EHY7" s="62"/>
      <c r="EHZ7" s="62"/>
      <c r="EIA7" s="62"/>
      <c r="EIB7" s="62"/>
      <c r="EIC7" s="62"/>
      <c r="EID7" s="62"/>
      <c r="EIE7" s="62"/>
      <c r="EIF7" s="62"/>
      <c r="EIG7" s="62"/>
      <c r="EIH7" s="62"/>
      <c r="EII7" s="62"/>
      <c r="EIJ7" s="62"/>
      <c r="EIK7" s="62"/>
      <c r="EIL7" s="62"/>
      <c r="EIM7" s="62"/>
      <c r="EIN7" s="62"/>
      <c r="EIO7" s="62"/>
      <c r="EIP7" s="62"/>
      <c r="EIQ7" s="62"/>
      <c r="EIR7" s="62"/>
      <c r="EIS7" s="62"/>
      <c r="EIT7" s="62"/>
      <c r="EIU7" s="62"/>
      <c r="EIV7" s="62"/>
      <c r="EIW7" s="62"/>
      <c r="EIX7" s="62"/>
      <c r="EIY7" s="62"/>
      <c r="EIZ7" s="62"/>
      <c r="EJA7" s="62"/>
      <c r="EJB7" s="62"/>
      <c r="EJC7" s="62"/>
      <c r="EJD7" s="62"/>
      <c r="EJE7" s="62"/>
      <c r="EJF7" s="62"/>
      <c r="EJG7" s="62"/>
      <c r="EJH7" s="62"/>
      <c r="EJI7" s="62"/>
      <c r="EJJ7" s="62"/>
      <c r="EJK7" s="62"/>
      <c r="EJL7" s="62"/>
      <c r="EJM7" s="62"/>
      <c r="EJN7" s="62"/>
      <c r="EJO7" s="62"/>
      <c r="EJP7" s="62"/>
      <c r="EJQ7" s="62"/>
      <c r="EJR7" s="62"/>
      <c r="EJS7" s="62"/>
      <c r="EJT7" s="62"/>
      <c r="EJU7" s="62"/>
      <c r="EJV7" s="62"/>
      <c r="EJW7" s="62"/>
      <c r="EJX7" s="62"/>
      <c r="EJY7" s="62"/>
      <c r="EJZ7" s="62"/>
      <c r="EKA7" s="62"/>
      <c r="EKB7" s="62"/>
      <c r="EKC7" s="62"/>
      <c r="EKD7" s="62"/>
      <c r="EKE7" s="62"/>
      <c r="EKF7" s="62"/>
      <c r="EKG7" s="62"/>
      <c r="EKH7" s="62"/>
      <c r="EKI7" s="62"/>
      <c r="EKJ7" s="62"/>
      <c r="EKK7" s="62"/>
      <c r="EKL7" s="62"/>
      <c r="EKM7" s="62"/>
      <c r="EKN7" s="62"/>
      <c r="EKO7" s="62"/>
      <c r="EKP7" s="62"/>
      <c r="EKQ7" s="62"/>
      <c r="EKR7" s="62"/>
      <c r="EKS7" s="62"/>
      <c r="EKT7" s="62"/>
      <c r="EKU7" s="62"/>
      <c r="EKV7" s="62"/>
      <c r="EKW7" s="62"/>
      <c r="EKX7" s="62"/>
      <c r="EKY7" s="62"/>
      <c r="EKZ7" s="62"/>
      <c r="ELA7" s="62"/>
      <c r="ELB7" s="62"/>
      <c r="ELC7" s="62"/>
      <c r="ELD7" s="62"/>
      <c r="ELE7" s="62"/>
      <c r="ELF7" s="62"/>
      <c r="ELG7" s="62"/>
      <c r="ELH7" s="62"/>
      <c r="ELI7" s="62"/>
      <c r="ELJ7" s="62"/>
      <c r="ELK7" s="62"/>
      <c r="ELL7" s="62"/>
      <c r="ELM7" s="62"/>
      <c r="ELN7" s="62"/>
      <c r="ELO7" s="62"/>
      <c r="ELP7" s="62"/>
      <c r="ELQ7" s="62"/>
      <c r="ELR7" s="62"/>
      <c r="ELS7" s="62"/>
      <c r="ELT7" s="62"/>
      <c r="ELU7" s="62"/>
      <c r="ELV7" s="62"/>
      <c r="ELW7" s="62"/>
      <c r="ELX7" s="62"/>
      <c r="ELY7" s="62"/>
      <c r="ELZ7" s="62"/>
      <c r="EMA7" s="62"/>
      <c r="EMB7" s="62"/>
      <c r="EMC7" s="62"/>
      <c r="EMD7" s="62"/>
      <c r="EME7" s="62"/>
      <c r="EMF7" s="62"/>
      <c r="EMG7" s="62"/>
      <c r="EMH7" s="62"/>
      <c r="EMI7" s="62"/>
      <c r="EMJ7" s="62"/>
      <c r="EMK7" s="62"/>
      <c r="EML7" s="62"/>
      <c r="EMM7" s="62"/>
      <c r="EMN7" s="62"/>
      <c r="EMO7" s="62"/>
      <c r="EMP7" s="62"/>
      <c r="EMQ7" s="62"/>
      <c r="EMR7" s="62"/>
      <c r="EMS7" s="62"/>
      <c r="EMT7" s="62"/>
      <c r="EMU7" s="62"/>
      <c r="EMV7" s="62"/>
      <c r="EMW7" s="62"/>
      <c r="EMX7" s="62"/>
      <c r="EMY7" s="62"/>
      <c r="EMZ7" s="62"/>
      <c r="ENA7" s="62"/>
      <c r="ENB7" s="62"/>
      <c r="ENC7" s="62"/>
      <c r="END7" s="62"/>
      <c r="ENE7" s="62"/>
      <c r="ENF7" s="62"/>
      <c r="ENG7" s="62"/>
      <c r="ENH7" s="62"/>
      <c r="ENI7" s="62"/>
      <c r="ENJ7" s="62"/>
      <c r="ENK7" s="62"/>
      <c r="ENL7" s="62"/>
      <c r="ENM7" s="62"/>
      <c r="ENN7" s="62"/>
      <c r="ENO7" s="62"/>
      <c r="ENP7" s="62"/>
      <c r="ENQ7" s="62"/>
      <c r="ENR7" s="62"/>
      <c r="ENS7" s="62"/>
      <c r="ENT7" s="62"/>
      <c r="ENU7" s="62"/>
      <c r="ENV7" s="62"/>
      <c r="ENW7" s="62"/>
      <c r="ENX7" s="62"/>
      <c r="ENY7" s="62"/>
      <c r="ENZ7" s="62"/>
      <c r="EOA7" s="62"/>
      <c r="EOB7" s="62"/>
      <c r="EOC7" s="62"/>
      <c r="EOD7" s="62"/>
      <c r="EOE7" s="62"/>
      <c r="EOF7" s="62"/>
      <c r="EOG7" s="62"/>
      <c r="EOH7" s="62"/>
      <c r="EOI7" s="62"/>
      <c r="EOJ7" s="62"/>
      <c r="EOK7" s="62"/>
      <c r="EOL7" s="62"/>
      <c r="EOM7" s="62"/>
      <c r="EON7" s="62"/>
      <c r="EOO7" s="62"/>
      <c r="EOP7" s="62"/>
      <c r="EOQ7" s="62"/>
      <c r="EOR7" s="62"/>
      <c r="EOS7" s="62"/>
      <c r="EOT7" s="62"/>
      <c r="EOU7" s="62"/>
      <c r="EOV7" s="62"/>
      <c r="EOW7" s="62"/>
      <c r="EOX7" s="62"/>
      <c r="EOY7" s="62"/>
      <c r="EOZ7" s="62"/>
      <c r="EPA7" s="62"/>
      <c r="EPB7" s="62"/>
      <c r="EPC7" s="62"/>
      <c r="EPD7" s="62"/>
      <c r="EPE7" s="62"/>
      <c r="EPF7" s="62"/>
      <c r="EPG7" s="62"/>
      <c r="EPH7" s="62"/>
      <c r="EPI7" s="62"/>
      <c r="EPJ7" s="62"/>
      <c r="EPK7" s="62"/>
      <c r="EPL7" s="62"/>
      <c r="EPM7" s="62"/>
      <c r="EPN7" s="62"/>
      <c r="EPO7" s="62"/>
      <c r="EPP7" s="62"/>
      <c r="EPQ7" s="62"/>
      <c r="EPR7" s="62"/>
      <c r="EPS7" s="62"/>
      <c r="EPT7" s="62"/>
      <c r="EPU7" s="62"/>
      <c r="EPV7" s="62"/>
      <c r="EPW7" s="62"/>
      <c r="EPX7" s="62"/>
      <c r="EPY7" s="62"/>
      <c r="EPZ7" s="62"/>
      <c r="EQA7" s="62"/>
      <c r="EQB7" s="62"/>
      <c r="EQC7" s="62"/>
      <c r="EQD7" s="62"/>
      <c r="EQE7" s="62"/>
      <c r="EQF7" s="62"/>
      <c r="EQG7" s="62"/>
      <c r="EQH7" s="62"/>
      <c r="EQI7" s="62"/>
      <c r="EQJ7" s="62"/>
      <c r="EQK7" s="62"/>
      <c r="EQL7" s="62"/>
      <c r="EQM7" s="62"/>
      <c r="EQN7" s="62"/>
      <c r="EQO7" s="62"/>
      <c r="EQP7" s="62"/>
      <c r="EQQ7" s="62"/>
      <c r="EQR7" s="62"/>
      <c r="EQS7" s="62"/>
      <c r="EQT7" s="62"/>
      <c r="EQU7" s="62"/>
      <c r="EQV7" s="62"/>
      <c r="EQW7" s="62"/>
      <c r="EQX7" s="62"/>
      <c r="EQY7" s="62"/>
      <c r="EQZ7" s="62"/>
      <c r="ERA7" s="62"/>
      <c r="ERB7" s="62"/>
      <c r="ERC7" s="62"/>
      <c r="ERD7" s="62"/>
      <c r="ERE7" s="62"/>
      <c r="ERF7" s="62"/>
      <c r="ERG7" s="62"/>
      <c r="ERH7" s="62"/>
      <c r="ERI7" s="62"/>
      <c r="ERJ7" s="62"/>
      <c r="ERK7" s="62"/>
      <c r="ERL7" s="62"/>
      <c r="ERM7" s="62"/>
      <c r="ERN7" s="62"/>
      <c r="ERO7" s="62"/>
      <c r="ERP7" s="62"/>
      <c r="ERQ7" s="62"/>
      <c r="ERR7" s="62"/>
      <c r="ERS7" s="62"/>
      <c r="ERT7" s="62"/>
      <c r="ERU7" s="62"/>
      <c r="ERV7" s="62"/>
      <c r="ERW7" s="62"/>
      <c r="ERX7" s="62"/>
      <c r="ERY7" s="62"/>
      <c r="ERZ7" s="62"/>
      <c r="ESA7" s="62"/>
      <c r="ESB7" s="62"/>
      <c r="ESC7" s="62"/>
      <c r="ESD7" s="62"/>
      <c r="ESE7" s="62"/>
      <c r="ESF7" s="62"/>
      <c r="ESG7" s="62"/>
      <c r="ESH7" s="62"/>
      <c r="ESI7" s="62"/>
      <c r="ESJ7" s="62"/>
      <c r="ESK7" s="62"/>
      <c r="ESL7" s="62"/>
      <c r="ESM7" s="62"/>
      <c r="ESN7" s="62"/>
      <c r="ESO7" s="62"/>
      <c r="ESP7" s="62"/>
      <c r="ESQ7" s="62"/>
      <c r="ESR7" s="62"/>
      <c r="ESS7" s="62"/>
      <c r="EST7" s="62"/>
      <c r="ESU7" s="62"/>
      <c r="ESV7" s="62"/>
      <c r="ESW7" s="62"/>
      <c r="ESX7" s="62"/>
      <c r="ESY7" s="62"/>
      <c r="ESZ7" s="62"/>
      <c r="ETA7" s="62"/>
      <c r="ETB7" s="62"/>
      <c r="ETC7" s="62"/>
      <c r="ETD7" s="62"/>
      <c r="ETE7" s="62"/>
      <c r="ETF7" s="62"/>
      <c r="ETG7" s="62"/>
      <c r="ETH7" s="62"/>
      <c r="ETI7" s="62"/>
      <c r="ETJ7" s="62"/>
      <c r="ETK7" s="62"/>
      <c r="ETL7" s="62"/>
      <c r="ETM7" s="62"/>
      <c r="ETN7" s="62"/>
      <c r="ETO7" s="62"/>
      <c r="ETP7" s="62"/>
      <c r="ETQ7" s="62"/>
      <c r="ETR7" s="62"/>
      <c r="ETS7" s="62"/>
      <c r="ETT7" s="62"/>
      <c r="ETU7" s="62"/>
      <c r="ETV7" s="62"/>
      <c r="ETW7" s="62"/>
      <c r="ETX7" s="62"/>
      <c r="ETY7" s="62"/>
      <c r="ETZ7" s="62"/>
      <c r="EUA7" s="62"/>
      <c r="EUB7" s="62"/>
      <c r="EUC7" s="62"/>
      <c r="EUD7" s="62"/>
      <c r="EUE7" s="62"/>
      <c r="EUF7" s="62"/>
      <c r="EUG7" s="62"/>
      <c r="EUH7" s="62"/>
      <c r="EUI7" s="62"/>
      <c r="EUJ7" s="62"/>
      <c r="EUK7" s="62"/>
      <c r="EUL7" s="62"/>
      <c r="EUM7" s="62"/>
      <c r="EUN7" s="62"/>
      <c r="EUO7" s="62"/>
      <c r="EUP7" s="62"/>
      <c r="EUQ7" s="62"/>
      <c r="EUR7" s="62"/>
      <c r="EUS7" s="62"/>
      <c r="EUT7" s="62"/>
      <c r="EUU7" s="62"/>
      <c r="EUV7" s="62"/>
      <c r="EUW7" s="62"/>
      <c r="EUX7" s="62"/>
      <c r="EUY7" s="62"/>
      <c r="EUZ7" s="62"/>
      <c r="EVA7" s="62"/>
      <c r="EVB7" s="62"/>
      <c r="EVC7" s="62"/>
      <c r="EVD7" s="62"/>
      <c r="EVE7" s="62"/>
      <c r="EVF7" s="62"/>
      <c r="EVG7" s="62"/>
      <c r="EVH7" s="62"/>
      <c r="EVI7" s="62"/>
      <c r="EVJ7" s="62"/>
      <c r="EVK7" s="62"/>
      <c r="EVL7" s="62"/>
      <c r="EVM7" s="62"/>
      <c r="EVN7" s="62"/>
      <c r="EVO7" s="62"/>
      <c r="EVP7" s="62"/>
      <c r="EVQ7" s="62"/>
      <c r="EVR7" s="62"/>
      <c r="EVS7" s="62"/>
      <c r="EVT7" s="62"/>
      <c r="EVU7" s="62"/>
      <c r="EVV7" s="62"/>
      <c r="EVW7" s="62"/>
      <c r="EVX7" s="62"/>
      <c r="EVY7" s="62"/>
      <c r="EVZ7" s="62"/>
      <c r="EWA7" s="62"/>
      <c r="EWB7" s="62"/>
      <c r="EWC7" s="62"/>
      <c r="EWD7" s="62"/>
      <c r="EWE7" s="62"/>
      <c r="EWF7" s="62"/>
      <c r="EWG7" s="62"/>
      <c r="EWH7" s="62"/>
      <c r="EWI7" s="62"/>
      <c r="EWJ7" s="62"/>
      <c r="EWK7" s="62"/>
      <c r="EWL7" s="62"/>
      <c r="EWM7" s="62"/>
      <c r="EWN7" s="62"/>
      <c r="EWO7" s="62"/>
      <c r="EWP7" s="62"/>
      <c r="EWQ7" s="62"/>
      <c r="EWR7" s="62"/>
      <c r="EWS7" s="62"/>
      <c r="EWT7" s="62"/>
      <c r="EWU7" s="62"/>
      <c r="EWV7" s="62"/>
      <c r="EWW7" s="62"/>
      <c r="EWX7" s="62"/>
      <c r="EWY7" s="62"/>
      <c r="EWZ7" s="62"/>
      <c r="EXA7" s="62"/>
      <c r="EXB7" s="62"/>
      <c r="EXC7" s="62"/>
      <c r="EXD7" s="62"/>
      <c r="EXE7" s="62"/>
      <c r="EXF7" s="62"/>
      <c r="EXG7" s="62"/>
      <c r="EXH7" s="62"/>
      <c r="EXI7" s="62"/>
      <c r="EXJ7" s="62"/>
      <c r="EXK7" s="62"/>
      <c r="EXL7" s="62"/>
      <c r="EXM7" s="62"/>
      <c r="EXN7" s="62"/>
      <c r="EXO7" s="62"/>
      <c r="EXP7" s="62"/>
      <c r="EXQ7" s="62"/>
      <c r="EXR7" s="62"/>
      <c r="EXS7" s="62"/>
      <c r="EXT7" s="62"/>
      <c r="EXU7" s="62"/>
      <c r="EXV7" s="62"/>
      <c r="EXW7" s="62"/>
      <c r="EXX7" s="62"/>
      <c r="EXY7" s="62"/>
      <c r="EXZ7" s="62"/>
      <c r="EYA7" s="62"/>
      <c r="EYB7" s="62"/>
      <c r="EYC7" s="62"/>
      <c r="EYD7" s="62"/>
      <c r="EYE7" s="62"/>
      <c r="EYF7" s="62"/>
      <c r="EYG7" s="62"/>
      <c r="EYH7" s="62"/>
      <c r="EYI7" s="62"/>
      <c r="EYJ7" s="62"/>
      <c r="EYK7" s="62"/>
      <c r="EYL7" s="62"/>
      <c r="EYM7" s="62"/>
      <c r="EYN7" s="62"/>
      <c r="EYO7" s="62"/>
      <c r="EYP7" s="62"/>
      <c r="EYQ7" s="62"/>
      <c r="EYR7" s="62"/>
      <c r="EYS7" s="62"/>
      <c r="EYT7" s="62"/>
      <c r="EYU7" s="62"/>
      <c r="EYV7" s="62"/>
      <c r="EYW7" s="62"/>
      <c r="EYX7" s="62"/>
      <c r="EYY7" s="62"/>
      <c r="EYZ7" s="62"/>
      <c r="EZA7" s="62"/>
      <c r="EZB7" s="62"/>
      <c r="EZC7" s="62"/>
      <c r="EZD7" s="62"/>
      <c r="EZE7" s="62"/>
      <c r="EZF7" s="62"/>
      <c r="EZG7" s="62"/>
      <c r="EZH7" s="62"/>
      <c r="EZI7" s="62"/>
      <c r="EZJ7" s="62"/>
      <c r="EZK7" s="62"/>
      <c r="EZL7" s="62"/>
      <c r="EZM7" s="62"/>
      <c r="EZN7" s="62"/>
      <c r="EZO7" s="62"/>
      <c r="EZP7" s="62"/>
      <c r="EZQ7" s="62"/>
      <c r="EZR7" s="62"/>
      <c r="EZS7" s="62"/>
      <c r="EZT7" s="62"/>
      <c r="EZU7" s="62"/>
      <c r="EZV7" s="62"/>
      <c r="EZW7" s="62"/>
      <c r="EZX7" s="62"/>
      <c r="EZY7" s="62"/>
      <c r="EZZ7" s="62"/>
      <c r="FAA7" s="62"/>
      <c r="FAB7" s="62"/>
      <c r="FAC7" s="62"/>
      <c r="FAD7" s="62"/>
      <c r="FAE7" s="62"/>
      <c r="FAF7" s="62"/>
      <c r="FAG7" s="62"/>
      <c r="FAH7" s="62"/>
      <c r="FAI7" s="62"/>
      <c r="FAJ7" s="62"/>
      <c r="FAK7" s="62"/>
      <c r="FAL7" s="62"/>
      <c r="FAM7" s="62"/>
      <c r="FAN7" s="62"/>
      <c r="FAO7" s="62"/>
      <c r="FAP7" s="62"/>
      <c r="FAQ7" s="62"/>
      <c r="FAR7" s="62"/>
      <c r="FAS7" s="62"/>
      <c r="FAT7" s="62"/>
      <c r="FAU7" s="62"/>
      <c r="FAV7" s="62"/>
      <c r="FAW7" s="62"/>
      <c r="FAX7" s="62"/>
      <c r="FAY7" s="62"/>
      <c r="FAZ7" s="62"/>
      <c r="FBA7" s="62"/>
      <c r="FBB7" s="62"/>
      <c r="FBC7" s="62"/>
      <c r="FBD7" s="62"/>
      <c r="FBE7" s="62"/>
      <c r="FBF7" s="62"/>
      <c r="FBG7" s="62"/>
      <c r="FBH7" s="62"/>
      <c r="FBI7" s="62"/>
      <c r="FBJ7" s="62"/>
      <c r="FBK7" s="62"/>
      <c r="FBL7" s="62"/>
      <c r="FBM7" s="62"/>
      <c r="FBN7" s="62"/>
      <c r="FBO7" s="62"/>
      <c r="FBP7" s="62"/>
      <c r="FBQ7" s="62"/>
      <c r="FBR7" s="62"/>
      <c r="FBS7" s="62"/>
      <c r="FBT7" s="62"/>
      <c r="FBU7" s="62"/>
      <c r="FBV7" s="62"/>
      <c r="FBW7" s="62"/>
      <c r="FBX7" s="62"/>
      <c r="FBY7" s="62"/>
      <c r="FBZ7" s="62"/>
      <c r="FCA7" s="62"/>
      <c r="FCB7" s="62"/>
      <c r="FCC7" s="62"/>
      <c r="FCD7" s="62"/>
      <c r="FCE7" s="62"/>
      <c r="FCF7" s="62"/>
      <c r="FCG7" s="62"/>
      <c r="FCH7" s="62"/>
      <c r="FCI7" s="62"/>
      <c r="FCJ7" s="62"/>
      <c r="FCK7" s="62"/>
      <c r="FCL7" s="62"/>
      <c r="FCM7" s="62"/>
      <c r="FCN7" s="62"/>
      <c r="FCO7" s="62"/>
      <c r="FCP7" s="62"/>
      <c r="FCQ7" s="62"/>
      <c r="FCR7" s="62"/>
      <c r="FCS7" s="62"/>
      <c r="FCT7" s="62"/>
      <c r="FCU7" s="62"/>
      <c r="FCV7" s="62"/>
      <c r="FCW7" s="62"/>
      <c r="FCX7" s="62"/>
      <c r="FCY7" s="62"/>
      <c r="FCZ7" s="62"/>
      <c r="FDA7" s="62"/>
      <c r="FDB7" s="62"/>
      <c r="FDC7" s="62"/>
      <c r="FDD7" s="62"/>
      <c r="FDE7" s="62"/>
      <c r="FDF7" s="62"/>
      <c r="FDG7" s="62"/>
      <c r="FDH7" s="62"/>
      <c r="FDI7" s="62"/>
      <c r="FDJ7" s="62"/>
      <c r="FDK7" s="62"/>
      <c r="FDL7" s="62"/>
      <c r="FDM7" s="62"/>
      <c r="FDN7" s="62"/>
      <c r="FDO7" s="62"/>
      <c r="FDP7" s="62"/>
      <c r="FDQ7" s="62"/>
      <c r="FDR7" s="62"/>
      <c r="FDS7" s="62"/>
      <c r="FDT7" s="62"/>
      <c r="FDU7" s="62"/>
      <c r="FDV7" s="62"/>
      <c r="FDW7" s="62"/>
      <c r="FDX7" s="62"/>
      <c r="FDY7" s="62"/>
      <c r="FDZ7" s="62"/>
      <c r="FEA7" s="62"/>
      <c r="FEB7" s="62"/>
      <c r="FEC7" s="62"/>
      <c r="FED7" s="62"/>
      <c r="FEE7" s="62"/>
      <c r="FEF7" s="62"/>
      <c r="FEG7" s="62"/>
      <c r="FEH7" s="62"/>
      <c r="FEI7" s="62"/>
      <c r="FEJ7" s="62"/>
      <c r="FEK7" s="62"/>
      <c r="FEL7" s="62"/>
      <c r="FEM7" s="62"/>
      <c r="FEN7" s="62"/>
      <c r="FEO7" s="62"/>
      <c r="FEP7" s="62"/>
      <c r="FEQ7" s="62"/>
      <c r="FER7" s="62"/>
      <c r="FES7" s="62"/>
      <c r="FET7" s="62"/>
      <c r="FEU7" s="62"/>
      <c r="FEV7" s="62"/>
      <c r="FEW7" s="62"/>
      <c r="FEX7" s="62"/>
      <c r="FEY7" s="62"/>
      <c r="FEZ7" s="62"/>
      <c r="FFA7" s="62"/>
      <c r="FFB7" s="62"/>
      <c r="FFC7" s="62"/>
      <c r="FFD7" s="62"/>
      <c r="FFE7" s="62"/>
      <c r="FFF7" s="62"/>
      <c r="FFG7" s="62"/>
      <c r="FFH7" s="62"/>
      <c r="FFI7" s="62"/>
      <c r="FFJ7" s="62"/>
      <c r="FFK7" s="62"/>
      <c r="FFL7" s="62"/>
      <c r="FFM7" s="62"/>
      <c r="FFN7" s="62"/>
      <c r="FFO7" s="62"/>
      <c r="FFP7" s="62"/>
      <c r="FFQ7" s="62"/>
      <c r="FFR7" s="62"/>
      <c r="FFS7" s="62"/>
      <c r="FFT7" s="62"/>
      <c r="FFU7" s="62"/>
      <c r="FFV7" s="62"/>
      <c r="FFW7" s="62"/>
      <c r="FFX7" s="62"/>
      <c r="FFY7" s="62"/>
      <c r="FFZ7" s="62"/>
      <c r="FGA7" s="62"/>
      <c r="FGB7" s="62"/>
      <c r="FGC7" s="62"/>
      <c r="FGD7" s="62"/>
      <c r="FGE7" s="62"/>
      <c r="FGF7" s="62"/>
      <c r="FGG7" s="62"/>
      <c r="FGH7" s="62"/>
      <c r="FGI7" s="62"/>
      <c r="FGJ7" s="62"/>
      <c r="FGK7" s="62"/>
      <c r="FGL7" s="62"/>
      <c r="FGM7" s="62"/>
      <c r="FGN7" s="62"/>
      <c r="FGO7" s="62"/>
      <c r="FGP7" s="62"/>
      <c r="FGQ7" s="62"/>
      <c r="FGR7" s="62"/>
      <c r="FGS7" s="62"/>
      <c r="FGT7" s="62"/>
      <c r="FGU7" s="62"/>
      <c r="FGV7" s="62"/>
      <c r="FGW7" s="62"/>
      <c r="FGX7" s="62"/>
      <c r="FGY7" s="62"/>
      <c r="FGZ7" s="62"/>
      <c r="FHA7" s="62"/>
      <c r="FHB7" s="62"/>
      <c r="FHC7" s="62"/>
      <c r="FHD7" s="62"/>
      <c r="FHE7" s="62"/>
      <c r="FHF7" s="62"/>
      <c r="FHG7" s="62"/>
      <c r="FHH7" s="62"/>
      <c r="FHI7" s="62"/>
      <c r="FHJ7" s="62"/>
      <c r="FHK7" s="62"/>
      <c r="FHL7" s="62"/>
      <c r="FHM7" s="62"/>
      <c r="FHN7" s="62"/>
      <c r="FHO7" s="62"/>
      <c r="FHP7" s="62"/>
      <c r="FHQ7" s="62"/>
      <c r="FHR7" s="62"/>
      <c r="FHS7" s="62"/>
      <c r="FHT7" s="62"/>
      <c r="FHU7" s="62"/>
      <c r="FHV7" s="62"/>
      <c r="FHW7" s="62"/>
      <c r="FHX7" s="62"/>
      <c r="FHY7" s="62"/>
      <c r="FHZ7" s="62"/>
      <c r="FIA7" s="62"/>
      <c r="FIB7" s="62"/>
      <c r="FIC7" s="62"/>
      <c r="FID7" s="62"/>
      <c r="FIE7" s="62"/>
      <c r="FIF7" s="62"/>
      <c r="FIG7" s="62"/>
      <c r="FIH7" s="62"/>
      <c r="FII7" s="62"/>
      <c r="FIJ7" s="62"/>
      <c r="FIK7" s="62"/>
      <c r="FIL7" s="62"/>
      <c r="FIM7" s="62"/>
      <c r="FIN7" s="62"/>
      <c r="FIO7" s="62"/>
      <c r="FIP7" s="62"/>
      <c r="FIQ7" s="62"/>
      <c r="FIR7" s="62"/>
      <c r="FIS7" s="62"/>
      <c r="FIT7" s="62"/>
      <c r="FIU7" s="62"/>
      <c r="FIV7" s="62"/>
      <c r="FIW7" s="62"/>
      <c r="FIX7" s="62"/>
      <c r="FIY7" s="62"/>
      <c r="FIZ7" s="62"/>
      <c r="FJA7" s="62"/>
      <c r="FJB7" s="62"/>
      <c r="FJC7" s="62"/>
      <c r="FJD7" s="62"/>
      <c r="FJE7" s="62"/>
      <c r="FJF7" s="62"/>
      <c r="FJG7" s="62"/>
      <c r="FJH7" s="62"/>
      <c r="FJI7" s="62"/>
      <c r="FJJ7" s="62"/>
      <c r="FJK7" s="62"/>
      <c r="FJL7" s="62"/>
      <c r="FJM7" s="62"/>
      <c r="FJN7" s="62"/>
      <c r="FJO7" s="62"/>
      <c r="FJP7" s="62"/>
      <c r="FJQ7" s="62"/>
      <c r="FJR7" s="62"/>
      <c r="FJS7" s="62"/>
      <c r="FJT7" s="62"/>
      <c r="FJU7" s="62"/>
      <c r="FJV7" s="62"/>
      <c r="FJW7" s="62"/>
      <c r="FJX7" s="62"/>
      <c r="FJY7" s="62"/>
      <c r="FJZ7" s="62"/>
      <c r="FKA7" s="62"/>
      <c r="FKB7" s="62"/>
      <c r="FKC7" s="62"/>
      <c r="FKD7" s="62"/>
      <c r="FKE7" s="62"/>
      <c r="FKF7" s="62"/>
      <c r="FKG7" s="62"/>
      <c r="FKH7" s="62"/>
      <c r="FKI7" s="62"/>
      <c r="FKJ7" s="62"/>
      <c r="FKK7" s="62"/>
      <c r="FKL7" s="62"/>
      <c r="FKM7" s="62"/>
      <c r="FKN7" s="62"/>
      <c r="FKO7" s="62"/>
      <c r="FKP7" s="62"/>
      <c r="FKQ7" s="62"/>
      <c r="FKR7" s="62"/>
      <c r="FKS7" s="62"/>
      <c r="FKT7" s="62"/>
      <c r="FKU7" s="62"/>
      <c r="FKV7" s="62"/>
      <c r="FKW7" s="62"/>
      <c r="FKX7" s="62"/>
      <c r="FKY7" s="62"/>
      <c r="FKZ7" s="62"/>
      <c r="FLA7" s="62"/>
      <c r="FLB7" s="62"/>
      <c r="FLC7" s="62"/>
      <c r="FLD7" s="62"/>
      <c r="FLE7" s="62"/>
      <c r="FLF7" s="62"/>
      <c r="FLG7" s="62"/>
      <c r="FLH7" s="62"/>
      <c r="FLI7" s="62"/>
      <c r="FLJ7" s="62"/>
      <c r="FLK7" s="62"/>
      <c r="FLL7" s="62"/>
      <c r="FLM7" s="62"/>
      <c r="FLN7" s="62"/>
      <c r="FLO7" s="62"/>
      <c r="FLP7" s="62"/>
      <c r="FLQ7" s="62"/>
      <c r="FLR7" s="62"/>
      <c r="FLS7" s="62"/>
      <c r="FLT7" s="62"/>
      <c r="FLU7" s="62"/>
      <c r="FLV7" s="62"/>
      <c r="FLW7" s="62"/>
      <c r="FLX7" s="62"/>
      <c r="FLY7" s="62"/>
      <c r="FLZ7" s="62"/>
      <c r="FMA7" s="62"/>
      <c r="FMB7" s="62"/>
      <c r="FMC7" s="62"/>
      <c r="FMD7" s="62"/>
      <c r="FME7" s="62"/>
      <c r="FMF7" s="62"/>
      <c r="FMG7" s="62"/>
      <c r="FMH7" s="62"/>
      <c r="FMI7" s="62"/>
      <c r="FMJ7" s="62"/>
      <c r="FMK7" s="62"/>
      <c r="FML7" s="62"/>
      <c r="FMM7" s="62"/>
      <c r="FMN7" s="62"/>
      <c r="FMO7" s="62"/>
      <c r="FMP7" s="62"/>
      <c r="FMQ7" s="62"/>
      <c r="FMR7" s="62"/>
      <c r="FMS7" s="62"/>
      <c r="FMT7" s="62"/>
      <c r="FMU7" s="62"/>
      <c r="FMV7" s="62"/>
      <c r="FMW7" s="62"/>
      <c r="FMX7" s="62"/>
      <c r="FMY7" s="62"/>
      <c r="FMZ7" s="62"/>
      <c r="FNA7" s="62"/>
      <c r="FNB7" s="62"/>
      <c r="FNC7" s="62"/>
      <c r="FND7" s="62"/>
      <c r="FNE7" s="62"/>
      <c r="FNF7" s="62"/>
      <c r="FNG7" s="62"/>
      <c r="FNH7" s="62"/>
      <c r="FNI7" s="62"/>
      <c r="FNJ7" s="62"/>
      <c r="FNK7" s="62"/>
      <c r="FNL7" s="62"/>
      <c r="FNM7" s="62"/>
      <c r="FNN7" s="62"/>
      <c r="FNO7" s="62"/>
      <c r="FNP7" s="62"/>
      <c r="FNQ7" s="62"/>
      <c r="FNR7" s="62"/>
      <c r="FNS7" s="62"/>
      <c r="FNT7" s="62"/>
      <c r="FNU7" s="62"/>
      <c r="FNV7" s="62"/>
      <c r="FNW7" s="62"/>
      <c r="FNX7" s="62"/>
      <c r="FNY7" s="62"/>
      <c r="FNZ7" s="62"/>
      <c r="FOA7" s="62"/>
      <c r="FOB7" s="62"/>
      <c r="FOC7" s="62"/>
      <c r="FOD7" s="62"/>
      <c r="FOE7" s="62"/>
      <c r="FOF7" s="62"/>
      <c r="FOG7" s="62"/>
      <c r="FOH7" s="62"/>
      <c r="FOI7" s="62"/>
      <c r="FOJ7" s="62"/>
      <c r="FOK7" s="62"/>
      <c r="FOL7" s="62"/>
      <c r="FOM7" s="62"/>
      <c r="FON7" s="62"/>
      <c r="FOO7" s="62"/>
      <c r="FOP7" s="62"/>
      <c r="FOQ7" s="62"/>
      <c r="FOR7" s="62"/>
      <c r="FOS7" s="62"/>
      <c r="FOT7" s="62"/>
      <c r="FOU7" s="62"/>
      <c r="FOV7" s="62"/>
      <c r="FOW7" s="62"/>
      <c r="FOX7" s="62"/>
      <c r="FOY7" s="62"/>
      <c r="FOZ7" s="62"/>
      <c r="FPA7" s="62"/>
      <c r="FPB7" s="62"/>
      <c r="FPC7" s="62"/>
      <c r="FPD7" s="62"/>
      <c r="FPE7" s="62"/>
      <c r="FPF7" s="62"/>
      <c r="FPG7" s="62"/>
      <c r="FPH7" s="62"/>
      <c r="FPI7" s="62"/>
      <c r="FPJ7" s="62"/>
      <c r="FPK7" s="62"/>
      <c r="FPL7" s="62"/>
      <c r="FPM7" s="62"/>
      <c r="FPN7" s="62"/>
      <c r="FPO7" s="62"/>
      <c r="FPP7" s="62"/>
      <c r="FPQ7" s="62"/>
      <c r="FPR7" s="62"/>
      <c r="FPS7" s="62"/>
      <c r="FPT7" s="62"/>
      <c r="FPU7" s="62"/>
      <c r="FPV7" s="62"/>
      <c r="FPW7" s="62"/>
      <c r="FPX7" s="62"/>
      <c r="FPY7" s="62"/>
      <c r="FPZ7" s="62"/>
      <c r="FQA7" s="62"/>
      <c r="FQB7" s="62"/>
      <c r="FQC7" s="62"/>
      <c r="FQD7" s="62"/>
      <c r="FQE7" s="62"/>
      <c r="FQF7" s="62"/>
      <c r="FQG7" s="62"/>
      <c r="FQH7" s="62"/>
      <c r="FQI7" s="62"/>
      <c r="FQJ7" s="62"/>
      <c r="FQK7" s="62"/>
      <c r="FQL7" s="62"/>
      <c r="FQM7" s="62"/>
      <c r="FQN7" s="62"/>
      <c r="FQO7" s="62"/>
      <c r="FQP7" s="62"/>
      <c r="FQQ7" s="62"/>
      <c r="FQR7" s="62"/>
      <c r="FQS7" s="62"/>
      <c r="FQT7" s="62"/>
      <c r="FQU7" s="62"/>
      <c r="FQV7" s="62"/>
      <c r="FQW7" s="62"/>
      <c r="FQX7" s="62"/>
      <c r="FQY7" s="62"/>
      <c r="FQZ7" s="62"/>
      <c r="FRA7" s="62"/>
      <c r="FRB7" s="62"/>
      <c r="FRC7" s="62"/>
      <c r="FRD7" s="62"/>
      <c r="FRE7" s="62"/>
      <c r="FRF7" s="62"/>
      <c r="FRG7" s="62"/>
      <c r="FRH7" s="62"/>
      <c r="FRI7" s="62"/>
      <c r="FRJ7" s="62"/>
      <c r="FRK7" s="62"/>
      <c r="FRL7" s="62"/>
      <c r="FRM7" s="62"/>
      <c r="FRN7" s="62"/>
      <c r="FRO7" s="62"/>
      <c r="FRP7" s="62"/>
      <c r="FRQ7" s="62"/>
      <c r="FRR7" s="62"/>
      <c r="FRS7" s="62"/>
      <c r="FRT7" s="62"/>
      <c r="FRU7" s="62"/>
      <c r="FRV7" s="62"/>
      <c r="FRW7" s="62"/>
      <c r="FRX7" s="62"/>
      <c r="FRY7" s="62"/>
      <c r="FRZ7" s="62"/>
      <c r="FSA7" s="62"/>
      <c r="FSB7" s="62"/>
      <c r="FSC7" s="62"/>
      <c r="FSD7" s="62"/>
      <c r="FSE7" s="62"/>
      <c r="FSF7" s="62"/>
      <c r="FSG7" s="62"/>
      <c r="FSH7" s="62"/>
      <c r="FSI7" s="62"/>
      <c r="FSJ7" s="62"/>
      <c r="FSK7" s="62"/>
      <c r="FSL7" s="62"/>
      <c r="FSM7" s="62"/>
      <c r="FSN7" s="62"/>
      <c r="FSO7" s="62"/>
      <c r="FSP7" s="62"/>
      <c r="FSQ7" s="62"/>
      <c r="FSR7" s="62"/>
      <c r="FSS7" s="62"/>
      <c r="FST7" s="62"/>
      <c r="FSU7" s="62"/>
      <c r="FSV7" s="62"/>
      <c r="FSW7" s="62"/>
      <c r="FSX7" s="62"/>
      <c r="FSY7" s="62"/>
      <c r="FSZ7" s="62"/>
      <c r="FTA7" s="62"/>
      <c r="FTB7" s="62"/>
      <c r="FTC7" s="62"/>
      <c r="FTD7" s="62"/>
      <c r="FTE7" s="62"/>
      <c r="FTF7" s="62"/>
      <c r="FTG7" s="62"/>
      <c r="FTH7" s="62"/>
      <c r="FTI7" s="62"/>
      <c r="FTJ7" s="62"/>
      <c r="FTK7" s="62"/>
      <c r="FTL7" s="62"/>
      <c r="FTM7" s="62"/>
      <c r="FTN7" s="62"/>
      <c r="FTO7" s="62"/>
      <c r="FTP7" s="62"/>
      <c r="FTQ7" s="62"/>
      <c r="FTR7" s="62"/>
      <c r="FTS7" s="62"/>
      <c r="FTT7" s="62"/>
      <c r="FTU7" s="62"/>
      <c r="FTV7" s="62"/>
      <c r="FTW7" s="62"/>
      <c r="FTX7" s="62"/>
      <c r="FTY7" s="62"/>
      <c r="FTZ7" s="62"/>
      <c r="FUA7" s="62"/>
      <c r="FUB7" s="62"/>
      <c r="FUC7" s="62"/>
      <c r="FUD7" s="62"/>
      <c r="FUE7" s="62"/>
      <c r="FUF7" s="62"/>
      <c r="FUG7" s="62"/>
      <c r="FUH7" s="62"/>
      <c r="FUI7" s="62"/>
      <c r="FUJ7" s="62"/>
      <c r="FUK7" s="62"/>
      <c r="FUL7" s="62"/>
      <c r="FUM7" s="62"/>
      <c r="FUN7" s="62"/>
      <c r="FUO7" s="62"/>
      <c r="FUP7" s="62"/>
      <c r="FUQ7" s="62"/>
      <c r="FUR7" s="62"/>
      <c r="FUS7" s="62"/>
      <c r="FUT7" s="62"/>
      <c r="FUU7" s="62"/>
      <c r="FUV7" s="62"/>
      <c r="FUW7" s="62"/>
      <c r="FUX7" s="62"/>
      <c r="FUY7" s="62"/>
      <c r="FUZ7" s="62"/>
      <c r="FVA7" s="62"/>
      <c r="FVB7" s="62"/>
      <c r="FVC7" s="62"/>
      <c r="FVD7" s="62"/>
      <c r="FVE7" s="62"/>
      <c r="FVF7" s="62"/>
      <c r="FVG7" s="62"/>
      <c r="FVH7" s="62"/>
      <c r="FVI7" s="62"/>
      <c r="FVJ7" s="62"/>
      <c r="FVK7" s="62"/>
      <c r="FVL7" s="62"/>
      <c r="FVM7" s="62"/>
      <c r="FVN7" s="62"/>
      <c r="FVO7" s="62"/>
      <c r="FVP7" s="62"/>
      <c r="FVQ7" s="62"/>
      <c r="FVR7" s="62"/>
      <c r="FVS7" s="62"/>
      <c r="FVT7" s="62"/>
      <c r="FVU7" s="62"/>
      <c r="FVV7" s="62"/>
      <c r="FVW7" s="62"/>
      <c r="FVX7" s="62"/>
      <c r="FVY7" s="62"/>
      <c r="FVZ7" s="62"/>
      <c r="FWA7" s="62"/>
      <c r="FWB7" s="62"/>
      <c r="FWC7" s="62"/>
      <c r="FWD7" s="62"/>
      <c r="FWE7" s="62"/>
      <c r="FWF7" s="62"/>
      <c r="FWG7" s="62"/>
      <c r="FWH7" s="62"/>
      <c r="FWI7" s="62"/>
      <c r="FWJ7" s="62"/>
      <c r="FWK7" s="62"/>
      <c r="FWL7" s="62"/>
      <c r="FWM7" s="62"/>
      <c r="FWN7" s="62"/>
      <c r="FWO7" s="62"/>
      <c r="FWP7" s="62"/>
      <c r="FWQ7" s="62"/>
      <c r="FWR7" s="62"/>
      <c r="FWS7" s="62"/>
      <c r="FWT7" s="62"/>
      <c r="FWU7" s="62"/>
      <c r="FWV7" s="62"/>
      <c r="FWW7" s="62"/>
      <c r="FWX7" s="62"/>
      <c r="FWY7" s="62"/>
      <c r="FWZ7" s="62"/>
      <c r="FXA7" s="62"/>
      <c r="FXB7" s="62"/>
      <c r="FXC7" s="62"/>
      <c r="FXD7" s="62"/>
      <c r="FXE7" s="62"/>
      <c r="FXF7" s="62"/>
      <c r="FXG7" s="62"/>
      <c r="FXH7" s="62"/>
      <c r="FXI7" s="62"/>
      <c r="FXJ7" s="62"/>
      <c r="FXK7" s="62"/>
      <c r="FXL7" s="62"/>
      <c r="FXM7" s="62"/>
      <c r="FXN7" s="62"/>
      <c r="FXO7" s="62"/>
      <c r="FXP7" s="62"/>
      <c r="FXQ7" s="62"/>
      <c r="FXR7" s="62"/>
      <c r="FXS7" s="62"/>
      <c r="FXT7" s="62"/>
      <c r="FXU7" s="62"/>
      <c r="FXV7" s="62"/>
      <c r="FXW7" s="62"/>
      <c r="FXX7" s="62"/>
      <c r="FXY7" s="62"/>
      <c r="FXZ7" s="62"/>
      <c r="FYA7" s="62"/>
      <c r="FYB7" s="62"/>
      <c r="FYC7" s="62"/>
      <c r="FYD7" s="62"/>
      <c r="FYE7" s="62"/>
      <c r="FYF7" s="62"/>
      <c r="FYG7" s="62"/>
      <c r="FYH7" s="62"/>
      <c r="FYI7" s="62"/>
      <c r="FYJ7" s="62"/>
      <c r="FYK7" s="62"/>
      <c r="FYL7" s="62"/>
      <c r="FYM7" s="62"/>
      <c r="FYN7" s="62"/>
      <c r="FYO7" s="62"/>
      <c r="FYP7" s="62"/>
      <c r="FYQ7" s="62"/>
      <c r="FYR7" s="62"/>
      <c r="FYS7" s="62"/>
      <c r="FYT7" s="62"/>
      <c r="FYU7" s="62"/>
      <c r="FYV7" s="62"/>
      <c r="FYW7" s="62"/>
      <c r="FYX7" s="62"/>
      <c r="FYY7" s="62"/>
      <c r="FYZ7" s="62"/>
      <c r="FZA7" s="62"/>
      <c r="FZB7" s="62"/>
      <c r="FZC7" s="62"/>
      <c r="FZD7" s="62"/>
      <c r="FZE7" s="62"/>
      <c r="FZF7" s="62"/>
      <c r="FZG7" s="62"/>
      <c r="FZH7" s="62"/>
      <c r="FZI7" s="62"/>
      <c r="FZJ7" s="62"/>
      <c r="FZK7" s="62"/>
      <c r="FZL7" s="62"/>
      <c r="FZM7" s="62"/>
      <c r="FZN7" s="62"/>
      <c r="FZO7" s="62"/>
      <c r="FZP7" s="62"/>
      <c r="FZQ7" s="62"/>
      <c r="FZR7" s="62"/>
      <c r="FZS7" s="62"/>
      <c r="FZT7" s="62"/>
      <c r="FZU7" s="62"/>
      <c r="FZV7" s="62"/>
      <c r="FZW7" s="62"/>
      <c r="FZX7" s="62"/>
      <c r="FZY7" s="62"/>
      <c r="FZZ7" s="62"/>
      <c r="GAA7" s="62"/>
      <c r="GAB7" s="62"/>
      <c r="GAC7" s="62"/>
      <c r="GAD7" s="62"/>
      <c r="GAE7" s="62"/>
      <c r="GAF7" s="62"/>
      <c r="GAG7" s="62"/>
      <c r="GAH7" s="62"/>
      <c r="GAI7" s="62"/>
      <c r="GAJ7" s="62"/>
      <c r="GAK7" s="62"/>
      <c r="GAL7" s="62"/>
      <c r="GAM7" s="62"/>
      <c r="GAN7" s="62"/>
      <c r="GAO7" s="62"/>
      <c r="GAP7" s="62"/>
      <c r="GAQ7" s="62"/>
      <c r="GAR7" s="62"/>
      <c r="GAS7" s="62"/>
      <c r="GAT7" s="62"/>
      <c r="GAU7" s="62"/>
      <c r="GAV7" s="62"/>
      <c r="GAW7" s="62"/>
      <c r="GAX7" s="62"/>
      <c r="GAY7" s="62"/>
      <c r="GAZ7" s="62"/>
      <c r="GBA7" s="62"/>
      <c r="GBB7" s="62"/>
      <c r="GBC7" s="62"/>
      <c r="GBD7" s="62"/>
      <c r="GBE7" s="62"/>
      <c r="GBF7" s="62"/>
      <c r="GBG7" s="62"/>
      <c r="GBH7" s="62"/>
      <c r="GBI7" s="62"/>
      <c r="GBJ7" s="62"/>
      <c r="GBK7" s="62"/>
      <c r="GBL7" s="62"/>
      <c r="GBM7" s="62"/>
      <c r="GBN7" s="62"/>
      <c r="GBO7" s="62"/>
      <c r="GBP7" s="62"/>
      <c r="GBQ7" s="62"/>
      <c r="GBR7" s="62"/>
      <c r="GBS7" s="62"/>
      <c r="GBT7" s="62"/>
      <c r="GBU7" s="62"/>
      <c r="GBV7" s="62"/>
      <c r="GBW7" s="62"/>
      <c r="GBX7" s="62"/>
      <c r="GBY7" s="62"/>
      <c r="GBZ7" s="62"/>
      <c r="GCA7" s="62"/>
      <c r="GCB7" s="62"/>
      <c r="GCC7" s="62"/>
      <c r="GCD7" s="62"/>
      <c r="GCE7" s="62"/>
      <c r="GCF7" s="62"/>
      <c r="GCG7" s="62"/>
      <c r="GCH7" s="62"/>
      <c r="GCI7" s="62"/>
      <c r="GCJ7" s="62"/>
      <c r="GCK7" s="62"/>
      <c r="GCL7" s="62"/>
      <c r="GCM7" s="62"/>
      <c r="GCN7" s="62"/>
      <c r="GCO7" s="62"/>
      <c r="GCP7" s="62"/>
      <c r="GCQ7" s="62"/>
      <c r="GCR7" s="62"/>
      <c r="GCS7" s="62"/>
      <c r="GCT7" s="62"/>
      <c r="GCU7" s="62"/>
      <c r="GCV7" s="62"/>
      <c r="GCW7" s="62"/>
      <c r="GCX7" s="62"/>
      <c r="GCY7" s="62"/>
      <c r="GCZ7" s="62"/>
      <c r="GDA7" s="62"/>
      <c r="GDB7" s="62"/>
      <c r="GDC7" s="62"/>
      <c r="GDD7" s="62"/>
      <c r="GDE7" s="62"/>
      <c r="GDF7" s="62"/>
      <c r="GDG7" s="62"/>
      <c r="GDH7" s="62"/>
      <c r="GDI7" s="62"/>
      <c r="GDJ7" s="62"/>
      <c r="GDK7" s="62"/>
      <c r="GDL7" s="62"/>
      <c r="GDM7" s="62"/>
      <c r="GDN7" s="62"/>
      <c r="GDO7" s="62"/>
      <c r="GDP7" s="62"/>
      <c r="GDQ7" s="62"/>
      <c r="GDR7" s="62"/>
      <c r="GDS7" s="62"/>
      <c r="GDT7" s="62"/>
      <c r="GDU7" s="62"/>
      <c r="GDV7" s="62"/>
      <c r="GDW7" s="62"/>
      <c r="GDX7" s="62"/>
      <c r="GDY7" s="62"/>
      <c r="GDZ7" s="62"/>
      <c r="GEA7" s="62"/>
      <c r="GEB7" s="62"/>
      <c r="GEC7" s="62"/>
      <c r="GED7" s="62"/>
      <c r="GEE7" s="62"/>
      <c r="GEF7" s="62"/>
      <c r="GEG7" s="62"/>
      <c r="GEH7" s="62"/>
      <c r="GEI7" s="62"/>
      <c r="GEJ7" s="62"/>
      <c r="GEK7" s="62"/>
      <c r="GEL7" s="62"/>
      <c r="GEM7" s="62"/>
      <c r="GEN7" s="62"/>
      <c r="GEO7" s="62"/>
      <c r="GEP7" s="62"/>
      <c r="GEQ7" s="62"/>
      <c r="GER7" s="62"/>
      <c r="GES7" s="62"/>
      <c r="GET7" s="62"/>
      <c r="GEU7" s="62"/>
      <c r="GEV7" s="62"/>
      <c r="GEW7" s="62"/>
      <c r="GEX7" s="62"/>
      <c r="GEY7" s="62"/>
      <c r="GEZ7" s="62"/>
      <c r="GFA7" s="62"/>
      <c r="GFB7" s="62"/>
      <c r="GFC7" s="62"/>
      <c r="GFD7" s="62"/>
      <c r="GFE7" s="62"/>
      <c r="GFF7" s="62"/>
      <c r="GFG7" s="62"/>
      <c r="GFH7" s="62"/>
      <c r="GFI7" s="62"/>
      <c r="GFJ7" s="62"/>
      <c r="GFK7" s="62"/>
      <c r="GFL7" s="62"/>
      <c r="GFM7" s="62"/>
      <c r="GFN7" s="62"/>
      <c r="GFO7" s="62"/>
      <c r="GFP7" s="62"/>
      <c r="GFQ7" s="62"/>
      <c r="GFR7" s="62"/>
      <c r="GFS7" s="62"/>
      <c r="GFT7" s="62"/>
      <c r="GFU7" s="62"/>
      <c r="GFV7" s="62"/>
      <c r="GFW7" s="62"/>
      <c r="GFX7" s="62"/>
      <c r="GFY7" s="62"/>
      <c r="GFZ7" s="62"/>
      <c r="GGA7" s="62"/>
      <c r="GGB7" s="62"/>
      <c r="GGC7" s="62"/>
      <c r="GGD7" s="62"/>
      <c r="GGE7" s="62"/>
      <c r="GGF7" s="62"/>
      <c r="GGG7" s="62"/>
      <c r="GGH7" s="62"/>
      <c r="GGI7" s="62"/>
      <c r="GGJ7" s="62"/>
      <c r="GGK7" s="62"/>
      <c r="GGL7" s="62"/>
      <c r="GGM7" s="62"/>
      <c r="GGN7" s="62"/>
      <c r="GGO7" s="62"/>
      <c r="GGP7" s="62"/>
      <c r="GGQ7" s="62"/>
      <c r="GGR7" s="62"/>
      <c r="GGS7" s="62"/>
      <c r="GGT7" s="62"/>
      <c r="GGU7" s="62"/>
      <c r="GGV7" s="62"/>
      <c r="GGW7" s="62"/>
      <c r="GGX7" s="62"/>
      <c r="GGY7" s="62"/>
      <c r="GGZ7" s="62"/>
      <c r="GHA7" s="62"/>
      <c r="GHB7" s="62"/>
      <c r="GHC7" s="62"/>
      <c r="GHD7" s="62"/>
      <c r="GHE7" s="62"/>
      <c r="GHF7" s="62"/>
      <c r="GHG7" s="62"/>
      <c r="GHH7" s="62"/>
      <c r="GHI7" s="62"/>
      <c r="GHJ7" s="62"/>
      <c r="GHK7" s="62"/>
      <c r="GHL7" s="62"/>
      <c r="GHM7" s="62"/>
      <c r="GHN7" s="62"/>
      <c r="GHO7" s="62"/>
      <c r="GHP7" s="62"/>
      <c r="GHQ7" s="62"/>
      <c r="GHR7" s="62"/>
      <c r="GHS7" s="62"/>
      <c r="GHT7" s="62"/>
      <c r="GHU7" s="62"/>
      <c r="GHV7" s="62"/>
      <c r="GHW7" s="62"/>
      <c r="GHX7" s="62"/>
      <c r="GHY7" s="62"/>
      <c r="GHZ7" s="62"/>
      <c r="GIA7" s="62"/>
      <c r="GIB7" s="62"/>
      <c r="GIC7" s="62"/>
      <c r="GID7" s="62"/>
      <c r="GIE7" s="62"/>
      <c r="GIF7" s="62"/>
      <c r="GIG7" s="62"/>
      <c r="GIH7" s="62"/>
      <c r="GII7" s="62"/>
      <c r="GIJ7" s="62"/>
      <c r="GIK7" s="62"/>
      <c r="GIL7" s="62"/>
      <c r="GIM7" s="62"/>
      <c r="GIN7" s="62"/>
      <c r="GIO7" s="62"/>
      <c r="GIP7" s="62"/>
      <c r="GIQ7" s="62"/>
      <c r="GIR7" s="62"/>
      <c r="GIS7" s="62"/>
      <c r="GIT7" s="62"/>
      <c r="GIU7" s="62"/>
      <c r="GIV7" s="62"/>
      <c r="GIW7" s="62"/>
      <c r="GIX7" s="62"/>
      <c r="GIY7" s="62"/>
      <c r="GIZ7" s="62"/>
      <c r="GJA7" s="62"/>
      <c r="GJB7" s="62"/>
      <c r="GJC7" s="62"/>
      <c r="GJD7" s="62"/>
      <c r="GJE7" s="62"/>
      <c r="GJF7" s="62"/>
      <c r="GJG7" s="62"/>
      <c r="GJH7" s="62"/>
      <c r="GJI7" s="62"/>
      <c r="GJJ7" s="62"/>
      <c r="GJK7" s="62"/>
      <c r="GJL7" s="62"/>
      <c r="GJM7" s="62"/>
      <c r="GJN7" s="62"/>
      <c r="GJO7" s="62"/>
      <c r="GJP7" s="62"/>
      <c r="GJQ7" s="62"/>
      <c r="GJR7" s="62"/>
      <c r="GJS7" s="62"/>
      <c r="GJT7" s="62"/>
      <c r="GJU7" s="62"/>
      <c r="GJV7" s="62"/>
      <c r="GJW7" s="62"/>
      <c r="GJX7" s="62"/>
      <c r="GJY7" s="62"/>
      <c r="GJZ7" s="62"/>
      <c r="GKA7" s="62"/>
      <c r="GKB7" s="62"/>
      <c r="GKC7" s="62"/>
      <c r="GKD7" s="62"/>
      <c r="GKE7" s="62"/>
      <c r="GKF7" s="62"/>
      <c r="GKG7" s="62"/>
      <c r="GKH7" s="62"/>
      <c r="GKI7" s="62"/>
      <c r="GKJ7" s="62"/>
      <c r="GKK7" s="62"/>
      <c r="GKL7" s="62"/>
      <c r="GKM7" s="62"/>
      <c r="GKN7" s="62"/>
      <c r="GKO7" s="62"/>
      <c r="GKP7" s="62"/>
      <c r="GKQ7" s="62"/>
      <c r="GKR7" s="62"/>
      <c r="GKS7" s="62"/>
      <c r="GKT7" s="62"/>
      <c r="GKU7" s="62"/>
      <c r="GKV7" s="62"/>
      <c r="GKW7" s="62"/>
      <c r="GKX7" s="62"/>
      <c r="GKY7" s="62"/>
      <c r="GKZ7" s="62"/>
      <c r="GLA7" s="62"/>
      <c r="GLB7" s="62"/>
      <c r="GLC7" s="62"/>
      <c r="GLD7" s="62"/>
      <c r="GLE7" s="62"/>
      <c r="GLF7" s="62"/>
      <c r="GLG7" s="62"/>
      <c r="GLH7" s="62"/>
      <c r="GLI7" s="62"/>
      <c r="GLJ7" s="62"/>
      <c r="GLK7" s="62"/>
      <c r="GLL7" s="62"/>
      <c r="GLM7" s="62"/>
      <c r="GLN7" s="62"/>
      <c r="GLO7" s="62"/>
      <c r="GLP7" s="62"/>
      <c r="GLQ7" s="62"/>
      <c r="GLR7" s="62"/>
      <c r="GLS7" s="62"/>
      <c r="GLT7" s="62"/>
      <c r="GLU7" s="62"/>
      <c r="GLV7" s="62"/>
      <c r="GLW7" s="62"/>
      <c r="GLX7" s="62"/>
      <c r="GLY7" s="62"/>
      <c r="GLZ7" s="62"/>
      <c r="GMA7" s="62"/>
      <c r="GMB7" s="62"/>
      <c r="GMC7" s="62"/>
      <c r="GMD7" s="62"/>
      <c r="GME7" s="62"/>
      <c r="GMF7" s="62"/>
      <c r="GMG7" s="62"/>
      <c r="GMH7" s="62"/>
      <c r="GMI7" s="62"/>
      <c r="GMJ7" s="62"/>
      <c r="GMK7" s="62"/>
      <c r="GML7" s="62"/>
      <c r="GMM7" s="62"/>
      <c r="GMN7" s="62"/>
      <c r="GMO7" s="62"/>
      <c r="GMP7" s="62"/>
      <c r="GMQ7" s="62"/>
      <c r="GMR7" s="62"/>
      <c r="GMS7" s="62"/>
      <c r="GMT7" s="62"/>
      <c r="GMU7" s="62"/>
      <c r="GMV7" s="62"/>
      <c r="GMW7" s="62"/>
      <c r="GMX7" s="62"/>
      <c r="GMY7" s="62"/>
      <c r="GMZ7" s="62"/>
      <c r="GNA7" s="62"/>
      <c r="GNB7" s="62"/>
      <c r="GNC7" s="62"/>
      <c r="GND7" s="62"/>
      <c r="GNE7" s="62"/>
      <c r="GNF7" s="62"/>
      <c r="GNG7" s="62"/>
      <c r="GNH7" s="62"/>
      <c r="GNI7" s="62"/>
      <c r="GNJ7" s="62"/>
      <c r="GNK7" s="62"/>
      <c r="GNL7" s="62"/>
      <c r="GNM7" s="62"/>
      <c r="GNN7" s="62"/>
      <c r="GNO7" s="62"/>
      <c r="GNP7" s="62"/>
      <c r="GNQ7" s="62"/>
      <c r="GNR7" s="62"/>
      <c r="GNS7" s="62"/>
      <c r="GNT7" s="62"/>
      <c r="GNU7" s="62"/>
      <c r="GNV7" s="62"/>
      <c r="GNW7" s="62"/>
      <c r="GNX7" s="62"/>
      <c r="GNY7" s="62"/>
      <c r="GNZ7" s="62"/>
      <c r="GOA7" s="62"/>
      <c r="GOB7" s="62"/>
      <c r="GOC7" s="62"/>
      <c r="GOD7" s="62"/>
      <c r="GOE7" s="62"/>
      <c r="GOF7" s="62"/>
      <c r="GOG7" s="62"/>
      <c r="GOH7" s="62"/>
      <c r="GOI7" s="62"/>
      <c r="GOJ7" s="62"/>
      <c r="GOK7" s="62"/>
      <c r="GOL7" s="62"/>
      <c r="GOM7" s="62"/>
      <c r="GON7" s="62"/>
      <c r="GOO7" s="62"/>
      <c r="GOP7" s="62"/>
      <c r="GOQ7" s="62"/>
      <c r="GOR7" s="62"/>
      <c r="GOS7" s="62"/>
      <c r="GOT7" s="62"/>
      <c r="GOU7" s="62"/>
      <c r="GOV7" s="62"/>
      <c r="GOW7" s="62"/>
      <c r="GOX7" s="62"/>
      <c r="GOY7" s="62"/>
      <c r="GOZ7" s="62"/>
      <c r="GPA7" s="62"/>
      <c r="GPB7" s="62"/>
      <c r="GPC7" s="62"/>
      <c r="GPD7" s="62"/>
      <c r="GPE7" s="62"/>
      <c r="GPF7" s="62"/>
      <c r="GPG7" s="62"/>
      <c r="GPH7" s="62"/>
      <c r="GPI7" s="62"/>
      <c r="GPJ7" s="62"/>
      <c r="GPK7" s="62"/>
      <c r="GPL7" s="62"/>
      <c r="GPM7" s="62"/>
      <c r="GPN7" s="62"/>
      <c r="GPO7" s="62"/>
      <c r="GPP7" s="62"/>
      <c r="GPQ7" s="62"/>
      <c r="GPR7" s="62"/>
      <c r="GPS7" s="62"/>
      <c r="GPT7" s="62"/>
      <c r="GPU7" s="62"/>
      <c r="GPV7" s="62"/>
      <c r="GPW7" s="62"/>
      <c r="GPX7" s="62"/>
      <c r="GPY7" s="62"/>
      <c r="GPZ7" s="62"/>
      <c r="GQA7" s="62"/>
      <c r="GQB7" s="62"/>
      <c r="GQC7" s="62"/>
      <c r="GQD7" s="62"/>
      <c r="GQE7" s="62"/>
      <c r="GQF7" s="62"/>
      <c r="GQG7" s="62"/>
      <c r="GQH7" s="62"/>
      <c r="GQI7" s="62"/>
      <c r="GQJ7" s="62"/>
      <c r="GQK7" s="62"/>
      <c r="GQL7" s="62"/>
      <c r="GQM7" s="62"/>
      <c r="GQN7" s="62"/>
      <c r="GQO7" s="62"/>
      <c r="GQP7" s="62"/>
      <c r="GQQ7" s="62"/>
      <c r="GQR7" s="62"/>
      <c r="GQS7" s="62"/>
      <c r="GQT7" s="62"/>
      <c r="GQU7" s="62"/>
      <c r="GQV7" s="62"/>
      <c r="GQW7" s="62"/>
      <c r="GQX7" s="62"/>
      <c r="GQY7" s="62"/>
      <c r="GQZ7" s="62"/>
      <c r="GRA7" s="62"/>
      <c r="GRB7" s="62"/>
      <c r="GRC7" s="62"/>
      <c r="GRD7" s="62"/>
      <c r="GRE7" s="62"/>
      <c r="GRF7" s="62"/>
      <c r="GRG7" s="62"/>
      <c r="GRH7" s="62"/>
      <c r="GRI7" s="62"/>
      <c r="GRJ7" s="62"/>
      <c r="GRK7" s="62"/>
      <c r="GRL7" s="62"/>
      <c r="GRM7" s="62"/>
      <c r="GRN7" s="62"/>
      <c r="GRO7" s="62"/>
      <c r="GRP7" s="62"/>
      <c r="GRQ7" s="62"/>
      <c r="GRR7" s="62"/>
      <c r="GRS7" s="62"/>
      <c r="GRT7" s="62"/>
      <c r="GRU7" s="62"/>
      <c r="GRV7" s="62"/>
      <c r="GRW7" s="62"/>
      <c r="GRX7" s="62"/>
      <c r="GRY7" s="62"/>
      <c r="GRZ7" s="62"/>
      <c r="GSA7" s="62"/>
      <c r="GSB7" s="62"/>
      <c r="GSC7" s="62"/>
      <c r="GSD7" s="62"/>
      <c r="GSE7" s="62"/>
      <c r="GSF7" s="62"/>
      <c r="GSG7" s="62"/>
      <c r="GSH7" s="62"/>
      <c r="GSI7" s="62"/>
      <c r="GSJ7" s="62"/>
      <c r="GSK7" s="62"/>
      <c r="GSL7" s="62"/>
      <c r="GSM7" s="62"/>
      <c r="GSN7" s="62"/>
      <c r="GSO7" s="62"/>
      <c r="GSP7" s="62"/>
      <c r="GSQ7" s="62"/>
      <c r="GSR7" s="62"/>
      <c r="GSS7" s="62"/>
      <c r="GST7" s="62"/>
      <c r="GSU7" s="62"/>
      <c r="GSV7" s="62"/>
      <c r="GSW7" s="62"/>
      <c r="GSX7" s="62"/>
      <c r="GSY7" s="62"/>
      <c r="GSZ7" s="62"/>
      <c r="GTA7" s="62"/>
      <c r="GTB7" s="62"/>
      <c r="GTC7" s="62"/>
      <c r="GTD7" s="62"/>
      <c r="GTE7" s="62"/>
      <c r="GTF7" s="62"/>
      <c r="GTG7" s="62"/>
      <c r="GTH7" s="62"/>
      <c r="GTI7" s="62"/>
      <c r="GTJ7" s="62"/>
      <c r="GTK7" s="62"/>
      <c r="GTL7" s="62"/>
      <c r="GTM7" s="62"/>
      <c r="GTN7" s="62"/>
      <c r="GTO7" s="62"/>
      <c r="GTP7" s="62"/>
      <c r="GTQ7" s="62"/>
      <c r="GTR7" s="62"/>
      <c r="GTS7" s="62"/>
      <c r="GTT7" s="62"/>
      <c r="GTU7" s="62"/>
      <c r="GTV7" s="62"/>
      <c r="GTW7" s="62"/>
      <c r="GTX7" s="62"/>
      <c r="GTY7" s="62"/>
      <c r="GTZ7" s="62"/>
      <c r="GUA7" s="62"/>
      <c r="GUB7" s="62"/>
      <c r="GUC7" s="62"/>
      <c r="GUD7" s="62"/>
      <c r="GUE7" s="62"/>
      <c r="GUF7" s="62"/>
      <c r="GUG7" s="62"/>
      <c r="GUH7" s="62"/>
      <c r="GUI7" s="62"/>
      <c r="GUJ7" s="62"/>
      <c r="GUK7" s="62"/>
      <c r="GUL7" s="62"/>
      <c r="GUM7" s="62"/>
      <c r="GUN7" s="62"/>
      <c r="GUO7" s="62"/>
      <c r="GUP7" s="62"/>
      <c r="GUQ7" s="62"/>
      <c r="GUR7" s="62"/>
      <c r="GUS7" s="62"/>
      <c r="GUT7" s="62"/>
      <c r="GUU7" s="62"/>
      <c r="GUV7" s="62"/>
      <c r="GUW7" s="62"/>
      <c r="GUX7" s="62"/>
      <c r="GUY7" s="62"/>
      <c r="GUZ7" s="62"/>
      <c r="GVA7" s="62"/>
      <c r="GVB7" s="62"/>
      <c r="GVC7" s="62"/>
      <c r="GVD7" s="62"/>
      <c r="GVE7" s="62"/>
      <c r="GVF7" s="62"/>
      <c r="GVG7" s="62"/>
      <c r="GVH7" s="62"/>
      <c r="GVI7" s="62"/>
      <c r="GVJ7" s="62"/>
      <c r="GVK7" s="62"/>
      <c r="GVL7" s="62"/>
      <c r="GVM7" s="62"/>
      <c r="GVN7" s="62"/>
      <c r="GVO7" s="62"/>
      <c r="GVP7" s="62"/>
      <c r="GVQ7" s="62"/>
      <c r="GVR7" s="62"/>
      <c r="GVS7" s="62"/>
      <c r="GVT7" s="62"/>
      <c r="GVU7" s="62"/>
      <c r="GVV7" s="62"/>
      <c r="GVW7" s="62"/>
      <c r="GVX7" s="62"/>
      <c r="GVY7" s="62"/>
      <c r="GVZ7" s="62"/>
      <c r="GWA7" s="62"/>
      <c r="GWB7" s="62"/>
      <c r="GWC7" s="62"/>
      <c r="GWD7" s="62"/>
      <c r="GWE7" s="62"/>
      <c r="GWF7" s="62"/>
      <c r="GWG7" s="62"/>
      <c r="GWH7" s="62"/>
      <c r="GWI7" s="62"/>
      <c r="GWJ7" s="62"/>
      <c r="GWK7" s="62"/>
      <c r="GWL7" s="62"/>
      <c r="GWM7" s="62"/>
      <c r="GWN7" s="62"/>
      <c r="GWO7" s="62"/>
      <c r="GWP7" s="62"/>
      <c r="GWQ7" s="62"/>
      <c r="GWR7" s="62"/>
      <c r="GWS7" s="62"/>
      <c r="GWT7" s="62"/>
      <c r="GWU7" s="62"/>
      <c r="GWV7" s="62"/>
      <c r="GWW7" s="62"/>
      <c r="GWX7" s="62"/>
      <c r="GWY7" s="62"/>
      <c r="GWZ7" s="62"/>
      <c r="GXA7" s="62"/>
      <c r="GXB7" s="62"/>
      <c r="GXC7" s="62"/>
      <c r="GXD7" s="62"/>
      <c r="GXE7" s="62"/>
      <c r="GXF7" s="62"/>
      <c r="GXG7" s="62"/>
      <c r="GXH7" s="62"/>
      <c r="GXI7" s="62"/>
      <c r="GXJ7" s="62"/>
      <c r="GXK7" s="62"/>
      <c r="GXL7" s="62"/>
      <c r="GXM7" s="62"/>
      <c r="GXN7" s="62"/>
      <c r="GXO7" s="62"/>
      <c r="GXP7" s="62"/>
      <c r="GXQ7" s="62"/>
      <c r="GXR7" s="62"/>
      <c r="GXS7" s="62"/>
      <c r="GXT7" s="62"/>
      <c r="GXU7" s="62"/>
      <c r="GXV7" s="62"/>
      <c r="GXW7" s="62"/>
      <c r="GXX7" s="62"/>
      <c r="GXY7" s="62"/>
      <c r="GXZ7" s="62"/>
      <c r="GYA7" s="62"/>
      <c r="GYB7" s="62"/>
      <c r="GYC7" s="62"/>
      <c r="GYD7" s="62"/>
      <c r="GYE7" s="62"/>
      <c r="GYF7" s="62"/>
      <c r="GYG7" s="62"/>
      <c r="GYH7" s="62"/>
      <c r="GYI7" s="62"/>
      <c r="GYJ7" s="62"/>
      <c r="GYK7" s="62"/>
      <c r="GYL7" s="62"/>
      <c r="GYM7" s="62"/>
      <c r="GYN7" s="62"/>
      <c r="GYO7" s="62"/>
      <c r="GYP7" s="62"/>
      <c r="GYQ7" s="62"/>
      <c r="GYR7" s="62"/>
      <c r="GYS7" s="62"/>
      <c r="GYT7" s="62"/>
      <c r="GYU7" s="62"/>
      <c r="GYV7" s="62"/>
      <c r="GYW7" s="62"/>
      <c r="GYX7" s="62"/>
      <c r="GYY7" s="62"/>
      <c r="GYZ7" s="62"/>
      <c r="GZA7" s="62"/>
      <c r="GZB7" s="62"/>
      <c r="GZC7" s="62"/>
      <c r="GZD7" s="62"/>
      <c r="GZE7" s="62"/>
      <c r="GZF7" s="62"/>
      <c r="GZG7" s="62"/>
      <c r="GZH7" s="62"/>
      <c r="GZI7" s="62"/>
      <c r="GZJ7" s="62"/>
      <c r="GZK7" s="62"/>
      <c r="GZL7" s="62"/>
      <c r="GZM7" s="62"/>
      <c r="GZN7" s="62"/>
      <c r="GZO7" s="62"/>
      <c r="GZP7" s="62"/>
      <c r="GZQ7" s="62"/>
      <c r="GZR7" s="62"/>
      <c r="GZS7" s="62"/>
      <c r="GZT7" s="62"/>
      <c r="GZU7" s="62"/>
      <c r="GZV7" s="62"/>
      <c r="GZW7" s="62"/>
      <c r="GZX7" s="62"/>
      <c r="GZY7" s="62"/>
      <c r="GZZ7" s="62"/>
      <c r="HAA7" s="62"/>
      <c r="HAB7" s="62"/>
      <c r="HAC7" s="62"/>
      <c r="HAD7" s="62"/>
      <c r="HAE7" s="62"/>
      <c r="HAF7" s="62"/>
      <c r="HAG7" s="62"/>
      <c r="HAH7" s="62"/>
      <c r="HAI7" s="62"/>
      <c r="HAJ7" s="62"/>
      <c r="HAK7" s="62"/>
      <c r="HAL7" s="62"/>
      <c r="HAM7" s="62"/>
      <c r="HAN7" s="62"/>
      <c r="HAO7" s="62"/>
      <c r="HAP7" s="62"/>
      <c r="HAQ7" s="62"/>
      <c r="HAR7" s="62"/>
      <c r="HAS7" s="62"/>
      <c r="HAT7" s="62"/>
      <c r="HAU7" s="62"/>
      <c r="HAV7" s="62"/>
      <c r="HAW7" s="62"/>
      <c r="HAX7" s="62"/>
      <c r="HAY7" s="62"/>
      <c r="HAZ7" s="62"/>
      <c r="HBA7" s="62"/>
      <c r="HBB7" s="62"/>
      <c r="HBC7" s="62"/>
      <c r="HBD7" s="62"/>
      <c r="HBE7" s="62"/>
      <c r="HBF7" s="62"/>
      <c r="HBG7" s="62"/>
      <c r="HBH7" s="62"/>
      <c r="HBI7" s="62"/>
      <c r="HBJ7" s="62"/>
      <c r="HBK7" s="62"/>
      <c r="HBL7" s="62"/>
      <c r="HBM7" s="62"/>
      <c r="HBN7" s="62"/>
      <c r="HBO7" s="62"/>
      <c r="HBP7" s="62"/>
      <c r="HBQ7" s="62"/>
      <c r="HBR7" s="62"/>
      <c r="HBS7" s="62"/>
      <c r="HBT7" s="62"/>
      <c r="HBU7" s="62"/>
      <c r="HBV7" s="62"/>
      <c r="HBW7" s="62"/>
      <c r="HBX7" s="62"/>
      <c r="HBY7" s="62"/>
      <c r="HBZ7" s="62"/>
      <c r="HCA7" s="62"/>
      <c r="HCB7" s="62"/>
      <c r="HCC7" s="62"/>
      <c r="HCD7" s="62"/>
      <c r="HCE7" s="62"/>
      <c r="HCF7" s="62"/>
      <c r="HCG7" s="62"/>
      <c r="HCH7" s="62"/>
      <c r="HCI7" s="62"/>
      <c r="HCJ7" s="62"/>
      <c r="HCK7" s="62"/>
      <c r="HCL7" s="62"/>
      <c r="HCM7" s="62"/>
      <c r="HCN7" s="62"/>
      <c r="HCO7" s="62"/>
      <c r="HCP7" s="62"/>
      <c r="HCQ7" s="62"/>
      <c r="HCR7" s="62"/>
      <c r="HCS7" s="62"/>
      <c r="HCT7" s="62"/>
      <c r="HCU7" s="62"/>
      <c r="HCV7" s="62"/>
      <c r="HCW7" s="62"/>
      <c r="HCX7" s="62"/>
      <c r="HCY7" s="62"/>
      <c r="HCZ7" s="62"/>
      <c r="HDA7" s="62"/>
      <c r="HDB7" s="62"/>
      <c r="HDC7" s="62"/>
      <c r="HDD7" s="62"/>
      <c r="HDE7" s="62"/>
      <c r="HDF7" s="62"/>
      <c r="HDG7" s="62"/>
      <c r="HDH7" s="62"/>
      <c r="HDI7" s="62"/>
      <c r="HDJ7" s="62"/>
      <c r="HDK7" s="62"/>
      <c r="HDL7" s="62"/>
      <c r="HDM7" s="62"/>
      <c r="HDN7" s="62"/>
      <c r="HDO7" s="62"/>
      <c r="HDP7" s="62"/>
      <c r="HDQ7" s="62"/>
      <c r="HDR7" s="62"/>
      <c r="HDS7" s="62"/>
      <c r="HDT7" s="62"/>
      <c r="HDU7" s="62"/>
      <c r="HDV7" s="62"/>
      <c r="HDW7" s="62"/>
      <c r="HDX7" s="62"/>
      <c r="HDY7" s="62"/>
      <c r="HDZ7" s="62"/>
      <c r="HEA7" s="62"/>
      <c r="HEB7" s="62"/>
      <c r="HEC7" s="62"/>
      <c r="HED7" s="62"/>
      <c r="HEE7" s="62"/>
      <c r="HEF7" s="62"/>
      <c r="HEG7" s="62"/>
      <c r="HEH7" s="62"/>
      <c r="HEI7" s="62"/>
      <c r="HEJ7" s="62"/>
      <c r="HEK7" s="62"/>
      <c r="HEL7" s="62"/>
      <c r="HEM7" s="62"/>
      <c r="HEN7" s="62"/>
      <c r="HEO7" s="62"/>
      <c r="HEP7" s="62"/>
      <c r="HEQ7" s="62"/>
      <c r="HER7" s="62"/>
      <c r="HES7" s="62"/>
      <c r="HET7" s="62"/>
      <c r="HEU7" s="62"/>
      <c r="HEV7" s="62"/>
      <c r="HEW7" s="62"/>
      <c r="HEX7" s="62"/>
      <c r="HEY7" s="62"/>
      <c r="HEZ7" s="62"/>
      <c r="HFA7" s="62"/>
      <c r="HFB7" s="62"/>
      <c r="HFC7" s="62"/>
      <c r="HFD7" s="62"/>
      <c r="HFE7" s="62"/>
      <c r="HFF7" s="62"/>
      <c r="HFG7" s="62"/>
      <c r="HFH7" s="62"/>
      <c r="HFI7" s="62"/>
      <c r="HFJ7" s="62"/>
      <c r="HFK7" s="62"/>
      <c r="HFL7" s="62"/>
      <c r="HFM7" s="62"/>
      <c r="HFN7" s="62"/>
      <c r="HFO7" s="62"/>
      <c r="HFP7" s="62"/>
      <c r="HFQ7" s="62"/>
      <c r="HFR7" s="62"/>
      <c r="HFS7" s="62"/>
      <c r="HFT7" s="62"/>
      <c r="HFU7" s="62"/>
      <c r="HFV7" s="62"/>
      <c r="HFW7" s="62"/>
      <c r="HFX7" s="62"/>
      <c r="HFY7" s="62"/>
      <c r="HFZ7" s="62"/>
      <c r="HGA7" s="62"/>
      <c r="HGB7" s="62"/>
      <c r="HGC7" s="62"/>
      <c r="HGD7" s="62"/>
      <c r="HGE7" s="62"/>
      <c r="HGF7" s="62"/>
      <c r="HGG7" s="62"/>
      <c r="HGH7" s="62"/>
      <c r="HGI7" s="62"/>
      <c r="HGJ7" s="62"/>
      <c r="HGK7" s="62"/>
      <c r="HGL7" s="62"/>
      <c r="HGM7" s="62"/>
      <c r="HGN7" s="62"/>
      <c r="HGO7" s="62"/>
      <c r="HGP7" s="62"/>
      <c r="HGQ7" s="62"/>
      <c r="HGR7" s="62"/>
      <c r="HGS7" s="62"/>
      <c r="HGT7" s="62"/>
      <c r="HGU7" s="62"/>
      <c r="HGV7" s="62"/>
      <c r="HGW7" s="62"/>
      <c r="HGX7" s="62"/>
      <c r="HGY7" s="62"/>
      <c r="HGZ7" s="62"/>
      <c r="HHA7" s="62"/>
      <c r="HHB7" s="62"/>
      <c r="HHC7" s="62"/>
      <c r="HHD7" s="62"/>
      <c r="HHE7" s="62"/>
      <c r="HHF7" s="62"/>
      <c r="HHG7" s="62"/>
      <c r="HHH7" s="62"/>
      <c r="HHI7" s="62"/>
      <c r="HHJ7" s="62"/>
      <c r="HHK7" s="62"/>
      <c r="HHL7" s="62"/>
      <c r="HHM7" s="62"/>
      <c r="HHN7" s="62"/>
      <c r="HHO7" s="62"/>
      <c r="HHP7" s="62"/>
      <c r="HHQ7" s="62"/>
      <c r="HHR7" s="62"/>
      <c r="HHS7" s="62"/>
      <c r="HHT7" s="62"/>
      <c r="HHU7" s="62"/>
      <c r="HHV7" s="62"/>
      <c r="HHW7" s="62"/>
      <c r="HHX7" s="62"/>
      <c r="HHY7" s="62"/>
      <c r="HHZ7" s="62"/>
      <c r="HIA7" s="62"/>
      <c r="HIB7" s="62"/>
      <c r="HIC7" s="62"/>
      <c r="HID7" s="62"/>
      <c r="HIE7" s="62"/>
      <c r="HIF7" s="62"/>
      <c r="HIG7" s="62"/>
      <c r="HIH7" s="62"/>
      <c r="HII7" s="62"/>
      <c r="HIJ7" s="62"/>
      <c r="HIK7" s="62"/>
      <c r="HIL7" s="62"/>
      <c r="HIM7" s="62"/>
      <c r="HIN7" s="62"/>
      <c r="HIO7" s="62"/>
      <c r="HIP7" s="62"/>
      <c r="HIQ7" s="62"/>
      <c r="HIR7" s="62"/>
      <c r="HIS7" s="62"/>
      <c r="HIT7" s="62"/>
      <c r="HIU7" s="62"/>
      <c r="HIV7" s="62"/>
      <c r="HIW7" s="62"/>
      <c r="HIX7" s="62"/>
      <c r="HIY7" s="62"/>
      <c r="HIZ7" s="62"/>
      <c r="HJA7" s="62"/>
      <c r="HJB7" s="62"/>
      <c r="HJC7" s="62"/>
      <c r="HJD7" s="62"/>
      <c r="HJE7" s="62"/>
      <c r="HJF7" s="62"/>
      <c r="HJG7" s="62"/>
      <c r="HJH7" s="62"/>
      <c r="HJI7" s="62"/>
      <c r="HJJ7" s="62"/>
      <c r="HJK7" s="62"/>
      <c r="HJL7" s="62"/>
      <c r="HJM7" s="62"/>
      <c r="HJN7" s="62"/>
      <c r="HJO7" s="62"/>
      <c r="HJP7" s="62"/>
      <c r="HJQ7" s="62"/>
      <c r="HJR7" s="62"/>
      <c r="HJS7" s="62"/>
      <c r="HJT7" s="62"/>
      <c r="HJU7" s="62"/>
      <c r="HJV7" s="62"/>
      <c r="HJW7" s="62"/>
      <c r="HJX7" s="62"/>
      <c r="HJY7" s="62"/>
      <c r="HJZ7" s="62"/>
      <c r="HKA7" s="62"/>
      <c r="HKB7" s="62"/>
      <c r="HKC7" s="62"/>
      <c r="HKD7" s="62"/>
      <c r="HKE7" s="62"/>
      <c r="HKF7" s="62"/>
      <c r="HKG7" s="62"/>
      <c r="HKH7" s="62"/>
      <c r="HKI7" s="62"/>
      <c r="HKJ7" s="62"/>
      <c r="HKK7" s="62"/>
      <c r="HKL7" s="62"/>
      <c r="HKM7" s="62"/>
      <c r="HKN7" s="62"/>
      <c r="HKO7" s="62"/>
      <c r="HKP7" s="62"/>
      <c r="HKQ7" s="62"/>
      <c r="HKR7" s="62"/>
      <c r="HKS7" s="62"/>
      <c r="HKT7" s="62"/>
      <c r="HKU7" s="62"/>
      <c r="HKV7" s="62"/>
      <c r="HKW7" s="62"/>
      <c r="HKX7" s="62"/>
      <c r="HKY7" s="62"/>
      <c r="HKZ7" s="62"/>
      <c r="HLA7" s="62"/>
      <c r="HLB7" s="62"/>
      <c r="HLC7" s="62"/>
      <c r="HLD7" s="62"/>
      <c r="HLE7" s="62"/>
      <c r="HLF7" s="62"/>
      <c r="HLG7" s="62"/>
      <c r="HLH7" s="62"/>
      <c r="HLI7" s="62"/>
      <c r="HLJ7" s="62"/>
      <c r="HLK7" s="62"/>
      <c r="HLL7" s="62"/>
      <c r="HLM7" s="62"/>
      <c r="HLN7" s="62"/>
      <c r="HLO7" s="62"/>
      <c r="HLP7" s="62"/>
      <c r="HLQ7" s="62"/>
      <c r="HLR7" s="62"/>
      <c r="HLS7" s="62"/>
      <c r="HLT7" s="62"/>
      <c r="HLU7" s="62"/>
      <c r="HLV7" s="62"/>
      <c r="HLW7" s="62"/>
      <c r="HLX7" s="62"/>
      <c r="HLY7" s="62"/>
      <c r="HLZ7" s="62"/>
      <c r="HMA7" s="62"/>
      <c r="HMB7" s="62"/>
      <c r="HMC7" s="62"/>
      <c r="HMD7" s="62"/>
      <c r="HME7" s="62"/>
      <c r="HMF7" s="62"/>
      <c r="HMG7" s="62"/>
      <c r="HMH7" s="62"/>
      <c r="HMI7" s="62"/>
      <c r="HMJ7" s="62"/>
      <c r="HMK7" s="62"/>
      <c r="HML7" s="62"/>
      <c r="HMM7" s="62"/>
      <c r="HMN7" s="62"/>
      <c r="HMO7" s="62"/>
      <c r="HMP7" s="62"/>
      <c r="HMQ7" s="62"/>
      <c r="HMR7" s="62"/>
      <c r="HMS7" s="62"/>
      <c r="HMT7" s="62"/>
      <c r="HMU7" s="62"/>
      <c r="HMV7" s="62"/>
      <c r="HMW7" s="62"/>
      <c r="HMX7" s="62"/>
      <c r="HMY7" s="62"/>
      <c r="HMZ7" s="62"/>
      <c r="HNA7" s="62"/>
      <c r="HNB7" s="62"/>
      <c r="HNC7" s="62"/>
      <c r="HND7" s="62"/>
      <c r="HNE7" s="62"/>
      <c r="HNF7" s="62"/>
      <c r="HNG7" s="62"/>
      <c r="HNH7" s="62"/>
      <c r="HNI7" s="62"/>
      <c r="HNJ7" s="62"/>
      <c r="HNK7" s="62"/>
      <c r="HNL7" s="62"/>
      <c r="HNM7" s="62"/>
      <c r="HNN7" s="62"/>
      <c r="HNO7" s="62"/>
      <c r="HNP7" s="62"/>
      <c r="HNQ7" s="62"/>
      <c r="HNR7" s="62"/>
      <c r="HNS7" s="62"/>
      <c r="HNT7" s="62"/>
      <c r="HNU7" s="62"/>
      <c r="HNV7" s="62"/>
      <c r="HNW7" s="62"/>
      <c r="HNX7" s="62"/>
      <c r="HNY7" s="62"/>
      <c r="HNZ7" s="62"/>
      <c r="HOA7" s="62"/>
      <c r="HOB7" s="62"/>
      <c r="HOC7" s="62"/>
      <c r="HOD7" s="62"/>
      <c r="HOE7" s="62"/>
      <c r="HOF7" s="62"/>
      <c r="HOG7" s="62"/>
      <c r="HOH7" s="62"/>
      <c r="HOI7" s="62"/>
      <c r="HOJ7" s="62"/>
      <c r="HOK7" s="62"/>
      <c r="HOL7" s="62"/>
      <c r="HOM7" s="62"/>
      <c r="HON7" s="62"/>
      <c r="HOO7" s="62"/>
      <c r="HOP7" s="62"/>
      <c r="HOQ7" s="62"/>
      <c r="HOR7" s="62"/>
      <c r="HOS7" s="62"/>
      <c r="HOT7" s="62"/>
      <c r="HOU7" s="62"/>
      <c r="HOV7" s="62"/>
      <c r="HOW7" s="62"/>
      <c r="HOX7" s="62"/>
      <c r="HOY7" s="62"/>
      <c r="HOZ7" s="62"/>
      <c r="HPA7" s="62"/>
      <c r="HPB7" s="62"/>
      <c r="HPC7" s="62"/>
      <c r="HPD7" s="62"/>
      <c r="HPE7" s="62"/>
      <c r="HPF7" s="62"/>
      <c r="HPG7" s="62"/>
      <c r="HPH7" s="62"/>
      <c r="HPI7" s="62"/>
      <c r="HPJ7" s="62"/>
      <c r="HPK7" s="62"/>
      <c r="HPL7" s="62"/>
      <c r="HPM7" s="62"/>
      <c r="HPN7" s="62"/>
      <c r="HPO7" s="62"/>
      <c r="HPP7" s="62"/>
      <c r="HPQ7" s="62"/>
      <c r="HPR7" s="62"/>
      <c r="HPS7" s="62"/>
      <c r="HPT7" s="62"/>
      <c r="HPU7" s="62"/>
      <c r="HPV7" s="62"/>
      <c r="HPW7" s="62"/>
      <c r="HPX7" s="62"/>
      <c r="HPY7" s="62"/>
      <c r="HPZ7" s="62"/>
      <c r="HQA7" s="62"/>
      <c r="HQB7" s="62"/>
      <c r="HQC7" s="62"/>
      <c r="HQD7" s="62"/>
      <c r="HQE7" s="62"/>
      <c r="HQF7" s="62"/>
      <c r="HQG7" s="62"/>
      <c r="HQH7" s="62"/>
      <c r="HQI7" s="62"/>
      <c r="HQJ7" s="62"/>
      <c r="HQK7" s="62"/>
      <c r="HQL7" s="62"/>
      <c r="HQM7" s="62"/>
      <c r="HQN7" s="62"/>
      <c r="HQO7" s="62"/>
      <c r="HQP7" s="62"/>
      <c r="HQQ7" s="62"/>
      <c r="HQR7" s="62"/>
      <c r="HQS7" s="62"/>
      <c r="HQT7" s="62"/>
      <c r="HQU7" s="62"/>
      <c r="HQV7" s="62"/>
      <c r="HQW7" s="62"/>
      <c r="HQX7" s="62"/>
      <c r="HQY7" s="62"/>
      <c r="HQZ7" s="62"/>
      <c r="HRA7" s="62"/>
      <c r="HRB7" s="62"/>
      <c r="HRC7" s="62"/>
      <c r="HRD7" s="62"/>
      <c r="HRE7" s="62"/>
      <c r="HRF7" s="62"/>
      <c r="HRG7" s="62"/>
      <c r="HRH7" s="62"/>
      <c r="HRI7" s="62"/>
      <c r="HRJ7" s="62"/>
      <c r="HRK7" s="62"/>
      <c r="HRL7" s="62"/>
      <c r="HRM7" s="62"/>
      <c r="HRN7" s="62"/>
      <c r="HRO7" s="62"/>
      <c r="HRP7" s="62"/>
      <c r="HRQ7" s="62"/>
      <c r="HRR7" s="62"/>
      <c r="HRS7" s="62"/>
      <c r="HRT7" s="62"/>
      <c r="HRU7" s="62"/>
      <c r="HRV7" s="62"/>
      <c r="HRW7" s="62"/>
      <c r="HRX7" s="62"/>
      <c r="HRY7" s="62"/>
      <c r="HRZ7" s="62"/>
      <c r="HSA7" s="62"/>
      <c r="HSB7" s="62"/>
      <c r="HSC7" s="62"/>
      <c r="HSD7" s="62"/>
      <c r="HSE7" s="62"/>
      <c r="HSF7" s="62"/>
      <c r="HSG7" s="62"/>
      <c r="HSH7" s="62"/>
      <c r="HSI7" s="62"/>
      <c r="HSJ7" s="62"/>
      <c r="HSK7" s="62"/>
      <c r="HSL7" s="62"/>
      <c r="HSM7" s="62"/>
      <c r="HSN7" s="62"/>
      <c r="HSO7" s="62"/>
      <c r="HSP7" s="62"/>
      <c r="HSQ7" s="62"/>
      <c r="HSR7" s="62"/>
      <c r="HSS7" s="62"/>
      <c r="HST7" s="62"/>
      <c r="HSU7" s="62"/>
      <c r="HSV7" s="62"/>
      <c r="HSW7" s="62"/>
      <c r="HSX7" s="62"/>
      <c r="HSY7" s="62"/>
      <c r="HSZ7" s="62"/>
      <c r="HTA7" s="62"/>
      <c r="HTB7" s="62"/>
      <c r="HTC7" s="62"/>
      <c r="HTD7" s="62"/>
      <c r="HTE7" s="62"/>
      <c r="HTF7" s="62"/>
      <c r="HTG7" s="62"/>
      <c r="HTH7" s="62"/>
      <c r="HTI7" s="62"/>
      <c r="HTJ7" s="62"/>
      <c r="HTK7" s="62"/>
      <c r="HTL7" s="62"/>
      <c r="HTM7" s="62"/>
      <c r="HTN7" s="62"/>
      <c r="HTO7" s="62"/>
      <c r="HTP7" s="62"/>
      <c r="HTQ7" s="62"/>
      <c r="HTR7" s="62"/>
      <c r="HTS7" s="62"/>
      <c r="HTT7" s="62"/>
      <c r="HTU7" s="62"/>
      <c r="HTV7" s="62"/>
      <c r="HTW7" s="62"/>
      <c r="HTX7" s="62"/>
      <c r="HTY7" s="62"/>
      <c r="HTZ7" s="62"/>
      <c r="HUA7" s="62"/>
      <c r="HUB7" s="62"/>
      <c r="HUC7" s="62"/>
      <c r="HUD7" s="62"/>
      <c r="HUE7" s="62"/>
      <c r="HUF7" s="62"/>
      <c r="HUG7" s="62"/>
      <c r="HUH7" s="62"/>
      <c r="HUI7" s="62"/>
      <c r="HUJ7" s="62"/>
      <c r="HUK7" s="62"/>
      <c r="HUL7" s="62"/>
      <c r="HUM7" s="62"/>
      <c r="HUN7" s="62"/>
      <c r="HUO7" s="62"/>
      <c r="HUP7" s="62"/>
      <c r="HUQ7" s="62"/>
      <c r="HUR7" s="62"/>
      <c r="HUS7" s="62"/>
      <c r="HUT7" s="62"/>
      <c r="HUU7" s="62"/>
      <c r="HUV7" s="62"/>
      <c r="HUW7" s="62"/>
      <c r="HUX7" s="62"/>
      <c r="HUY7" s="62"/>
      <c r="HUZ7" s="62"/>
      <c r="HVA7" s="62"/>
      <c r="HVB7" s="62"/>
      <c r="HVC7" s="62"/>
      <c r="HVD7" s="62"/>
      <c r="HVE7" s="62"/>
      <c r="HVF7" s="62"/>
      <c r="HVG7" s="62"/>
      <c r="HVH7" s="62"/>
      <c r="HVI7" s="62"/>
      <c r="HVJ7" s="62"/>
      <c r="HVK7" s="62"/>
      <c r="HVL7" s="62"/>
      <c r="HVM7" s="62"/>
      <c r="HVN7" s="62"/>
      <c r="HVO7" s="62"/>
      <c r="HVP7" s="62"/>
      <c r="HVQ7" s="62"/>
      <c r="HVR7" s="62"/>
      <c r="HVS7" s="62"/>
      <c r="HVT7" s="62"/>
      <c r="HVU7" s="62"/>
      <c r="HVV7" s="62"/>
      <c r="HVW7" s="62"/>
      <c r="HVX7" s="62"/>
      <c r="HVY7" s="62"/>
      <c r="HVZ7" s="62"/>
      <c r="HWA7" s="62"/>
      <c r="HWB7" s="62"/>
      <c r="HWC7" s="62"/>
      <c r="HWD7" s="62"/>
      <c r="HWE7" s="62"/>
      <c r="HWF7" s="62"/>
      <c r="HWG7" s="62"/>
      <c r="HWH7" s="62"/>
      <c r="HWI7" s="62"/>
      <c r="HWJ7" s="62"/>
      <c r="HWK7" s="62"/>
      <c r="HWL7" s="62"/>
      <c r="HWM7" s="62"/>
      <c r="HWN7" s="62"/>
      <c r="HWO7" s="62"/>
      <c r="HWP7" s="62"/>
      <c r="HWQ7" s="62"/>
      <c r="HWR7" s="62"/>
      <c r="HWS7" s="62"/>
      <c r="HWT7" s="62"/>
      <c r="HWU7" s="62"/>
      <c r="HWV7" s="62"/>
      <c r="HWW7" s="62"/>
      <c r="HWX7" s="62"/>
      <c r="HWY7" s="62"/>
      <c r="HWZ7" s="62"/>
      <c r="HXA7" s="62"/>
      <c r="HXB7" s="62"/>
      <c r="HXC7" s="62"/>
      <c r="HXD7" s="62"/>
      <c r="HXE7" s="62"/>
      <c r="HXF7" s="62"/>
      <c r="HXG7" s="62"/>
      <c r="HXH7" s="62"/>
      <c r="HXI7" s="62"/>
      <c r="HXJ7" s="62"/>
      <c r="HXK7" s="62"/>
      <c r="HXL7" s="62"/>
      <c r="HXM7" s="62"/>
      <c r="HXN7" s="62"/>
      <c r="HXO7" s="62"/>
      <c r="HXP7" s="62"/>
      <c r="HXQ7" s="62"/>
      <c r="HXR7" s="62"/>
      <c r="HXS7" s="62"/>
      <c r="HXT7" s="62"/>
      <c r="HXU7" s="62"/>
      <c r="HXV7" s="62"/>
      <c r="HXW7" s="62"/>
      <c r="HXX7" s="62"/>
      <c r="HXY7" s="62"/>
      <c r="HXZ7" s="62"/>
      <c r="HYA7" s="62"/>
      <c r="HYB7" s="62"/>
      <c r="HYC7" s="62"/>
      <c r="HYD7" s="62"/>
      <c r="HYE7" s="62"/>
      <c r="HYF7" s="62"/>
      <c r="HYG7" s="62"/>
      <c r="HYH7" s="62"/>
      <c r="HYI7" s="62"/>
      <c r="HYJ7" s="62"/>
      <c r="HYK7" s="62"/>
      <c r="HYL7" s="62"/>
      <c r="HYM7" s="62"/>
      <c r="HYN7" s="62"/>
      <c r="HYO7" s="62"/>
      <c r="HYP7" s="62"/>
      <c r="HYQ7" s="62"/>
      <c r="HYR7" s="62"/>
      <c r="HYS7" s="62"/>
      <c r="HYT7" s="62"/>
      <c r="HYU7" s="62"/>
      <c r="HYV7" s="62"/>
      <c r="HYW7" s="62"/>
      <c r="HYX7" s="62"/>
      <c r="HYY7" s="62"/>
      <c r="HYZ7" s="62"/>
      <c r="HZA7" s="62"/>
      <c r="HZB7" s="62"/>
      <c r="HZC7" s="62"/>
      <c r="HZD7" s="62"/>
      <c r="HZE7" s="62"/>
      <c r="HZF7" s="62"/>
      <c r="HZG7" s="62"/>
      <c r="HZH7" s="62"/>
      <c r="HZI7" s="62"/>
      <c r="HZJ7" s="62"/>
      <c r="HZK7" s="62"/>
      <c r="HZL7" s="62"/>
      <c r="HZM7" s="62"/>
      <c r="HZN7" s="62"/>
      <c r="HZO7" s="62"/>
      <c r="HZP7" s="62"/>
      <c r="HZQ7" s="62"/>
      <c r="HZR7" s="62"/>
      <c r="HZS7" s="62"/>
      <c r="HZT7" s="62"/>
      <c r="HZU7" s="62"/>
      <c r="HZV7" s="62"/>
      <c r="HZW7" s="62"/>
      <c r="HZX7" s="62"/>
      <c r="HZY7" s="62"/>
      <c r="HZZ7" s="62"/>
      <c r="IAA7" s="62"/>
      <c r="IAB7" s="62"/>
      <c r="IAC7" s="62"/>
      <c r="IAD7" s="62"/>
      <c r="IAE7" s="62"/>
      <c r="IAF7" s="62"/>
      <c r="IAG7" s="62"/>
      <c r="IAH7" s="62"/>
      <c r="IAI7" s="62"/>
      <c r="IAJ7" s="62"/>
      <c r="IAK7" s="62"/>
      <c r="IAL7" s="62"/>
      <c r="IAM7" s="62"/>
      <c r="IAN7" s="62"/>
      <c r="IAO7" s="62"/>
      <c r="IAP7" s="62"/>
      <c r="IAQ7" s="62"/>
      <c r="IAR7" s="62"/>
      <c r="IAS7" s="62"/>
      <c r="IAT7" s="62"/>
      <c r="IAU7" s="62"/>
      <c r="IAV7" s="62"/>
      <c r="IAW7" s="62"/>
      <c r="IAX7" s="62"/>
      <c r="IAY7" s="62"/>
      <c r="IAZ7" s="62"/>
      <c r="IBA7" s="62"/>
      <c r="IBB7" s="62"/>
      <c r="IBC7" s="62"/>
      <c r="IBD7" s="62"/>
      <c r="IBE7" s="62"/>
      <c r="IBF7" s="62"/>
      <c r="IBG7" s="62"/>
      <c r="IBH7" s="62"/>
      <c r="IBI7" s="62"/>
      <c r="IBJ7" s="62"/>
      <c r="IBK7" s="62"/>
      <c r="IBL7" s="62"/>
      <c r="IBM7" s="62"/>
      <c r="IBN7" s="62"/>
      <c r="IBO7" s="62"/>
      <c r="IBP7" s="62"/>
      <c r="IBQ7" s="62"/>
      <c r="IBR7" s="62"/>
      <c r="IBS7" s="62"/>
      <c r="IBT7" s="62"/>
      <c r="IBU7" s="62"/>
      <c r="IBV7" s="62"/>
      <c r="IBW7" s="62"/>
      <c r="IBX7" s="62"/>
      <c r="IBY7" s="62"/>
      <c r="IBZ7" s="62"/>
      <c r="ICA7" s="62"/>
      <c r="ICB7" s="62"/>
      <c r="ICC7" s="62"/>
      <c r="ICD7" s="62"/>
      <c r="ICE7" s="62"/>
      <c r="ICF7" s="62"/>
      <c r="ICG7" s="62"/>
      <c r="ICH7" s="62"/>
      <c r="ICI7" s="62"/>
      <c r="ICJ7" s="62"/>
      <c r="ICK7" s="62"/>
      <c r="ICL7" s="62"/>
      <c r="ICM7" s="62"/>
      <c r="ICN7" s="62"/>
      <c r="ICO7" s="62"/>
      <c r="ICP7" s="62"/>
      <c r="ICQ7" s="62"/>
      <c r="ICR7" s="62"/>
      <c r="ICS7" s="62"/>
      <c r="ICT7" s="62"/>
      <c r="ICU7" s="62"/>
      <c r="ICV7" s="62"/>
      <c r="ICW7" s="62"/>
      <c r="ICX7" s="62"/>
      <c r="ICY7" s="62"/>
      <c r="ICZ7" s="62"/>
      <c r="IDA7" s="62"/>
      <c r="IDB7" s="62"/>
      <c r="IDC7" s="62"/>
      <c r="IDD7" s="62"/>
      <c r="IDE7" s="62"/>
      <c r="IDF7" s="62"/>
      <c r="IDG7" s="62"/>
      <c r="IDH7" s="62"/>
      <c r="IDI7" s="62"/>
      <c r="IDJ7" s="62"/>
      <c r="IDK7" s="62"/>
      <c r="IDL7" s="62"/>
      <c r="IDM7" s="62"/>
      <c r="IDN7" s="62"/>
      <c r="IDO7" s="62"/>
      <c r="IDP7" s="62"/>
      <c r="IDQ7" s="62"/>
      <c r="IDR7" s="62"/>
      <c r="IDS7" s="62"/>
      <c r="IDT7" s="62"/>
      <c r="IDU7" s="62"/>
      <c r="IDV7" s="62"/>
      <c r="IDW7" s="62"/>
      <c r="IDX7" s="62"/>
      <c r="IDY7" s="62"/>
      <c r="IDZ7" s="62"/>
      <c r="IEA7" s="62"/>
      <c r="IEB7" s="62"/>
      <c r="IEC7" s="62"/>
      <c r="IED7" s="62"/>
      <c r="IEE7" s="62"/>
      <c r="IEF7" s="62"/>
      <c r="IEG7" s="62"/>
      <c r="IEH7" s="62"/>
      <c r="IEI7" s="62"/>
      <c r="IEJ7" s="62"/>
      <c r="IEK7" s="62"/>
      <c r="IEL7" s="62"/>
      <c r="IEM7" s="62"/>
      <c r="IEN7" s="62"/>
      <c r="IEO7" s="62"/>
      <c r="IEP7" s="62"/>
      <c r="IEQ7" s="62"/>
      <c r="IER7" s="62"/>
      <c r="IES7" s="62"/>
      <c r="IET7" s="62"/>
      <c r="IEU7" s="62"/>
      <c r="IEV7" s="62"/>
      <c r="IEW7" s="62"/>
      <c r="IEX7" s="62"/>
      <c r="IEY7" s="62"/>
      <c r="IEZ7" s="62"/>
      <c r="IFA7" s="62"/>
      <c r="IFB7" s="62"/>
      <c r="IFC7" s="62"/>
      <c r="IFD7" s="62"/>
      <c r="IFE7" s="62"/>
      <c r="IFF7" s="62"/>
      <c r="IFG7" s="62"/>
      <c r="IFH7" s="62"/>
      <c r="IFI7" s="62"/>
      <c r="IFJ7" s="62"/>
      <c r="IFK7" s="62"/>
      <c r="IFL7" s="62"/>
      <c r="IFM7" s="62"/>
      <c r="IFN7" s="62"/>
      <c r="IFO7" s="62"/>
      <c r="IFP7" s="62"/>
      <c r="IFQ7" s="62"/>
      <c r="IFR7" s="62"/>
      <c r="IFS7" s="62"/>
      <c r="IFT7" s="62"/>
      <c r="IFU7" s="62"/>
      <c r="IFV7" s="62"/>
      <c r="IFW7" s="62"/>
      <c r="IFX7" s="62"/>
      <c r="IFY7" s="62"/>
      <c r="IFZ7" s="62"/>
      <c r="IGA7" s="62"/>
      <c r="IGB7" s="62"/>
      <c r="IGC7" s="62"/>
      <c r="IGD7" s="62"/>
      <c r="IGE7" s="62"/>
      <c r="IGF7" s="62"/>
      <c r="IGG7" s="62"/>
      <c r="IGH7" s="62"/>
      <c r="IGI7" s="62"/>
      <c r="IGJ7" s="62"/>
      <c r="IGK7" s="62"/>
      <c r="IGL7" s="62"/>
      <c r="IGM7" s="62"/>
      <c r="IGN7" s="62"/>
      <c r="IGO7" s="62"/>
      <c r="IGP7" s="62"/>
      <c r="IGQ7" s="62"/>
      <c r="IGR7" s="62"/>
      <c r="IGS7" s="62"/>
      <c r="IGT7" s="62"/>
      <c r="IGU7" s="62"/>
      <c r="IGV7" s="62"/>
      <c r="IGW7" s="62"/>
      <c r="IGX7" s="62"/>
      <c r="IGY7" s="62"/>
      <c r="IGZ7" s="62"/>
      <c r="IHA7" s="62"/>
      <c r="IHB7" s="62"/>
      <c r="IHC7" s="62"/>
      <c r="IHD7" s="62"/>
      <c r="IHE7" s="62"/>
      <c r="IHF7" s="62"/>
      <c r="IHG7" s="62"/>
      <c r="IHH7" s="62"/>
      <c r="IHI7" s="62"/>
      <c r="IHJ7" s="62"/>
      <c r="IHK7" s="62"/>
      <c r="IHL7" s="62"/>
      <c r="IHM7" s="62"/>
      <c r="IHN7" s="62"/>
      <c r="IHO7" s="62"/>
      <c r="IHP7" s="62"/>
      <c r="IHQ7" s="62"/>
      <c r="IHR7" s="62"/>
      <c r="IHS7" s="62"/>
      <c r="IHT7" s="62"/>
      <c r="IHU7" s="62"/>
      <c r="IHV7" s="62"/>
      <c r="IHW7" s="62"/>
      <c r="IHX7" s="62"/>
      <c r="IHY7" s="62"/>
      <c r="IHZ7" s="62"/>
      <c r="IIA7" s="62"/>
      <c r="IIB7" s="62"/>
      <c r="IIC7" s="62"/>
      <c r="IID7" s="62"/>
      <c r="IIE7" s="62"/>
      <c r="IIF7" s="62"/>
      <c r="IIG7" s="62"/>
      <c r="IIH7" s="62"/>
      <c r="III7" s="62"/>
      <c r="IIJ7" s="62"/>
      <c r="IIK7" s="62"/>
      <c r="IIL7" s="62"/>
      <c r="IIM7" s="62"/>
      <c r="IIN7" s="62"/>
      <c r="IIO7" s="62"/>
      <c r="IIP7" s="62"/>
      <c r="IIQ7" s="62"/>
      <c r="IIR7" s="62"/>
      <c r="IIS7" s="62"/>
      <c r="IIT7" s="62"/>
      <c r="IIU7" s="62"/>
      <c r="IIV7" s="62"/>
      <c r="IIW7" s="62"/>
      <c r="IIX7" s="62"/>
      <c r="IIY7" s="62"/>
      <c r="IIZ7" s="62"/>
      <c r="IJA7" s="62"/>
      <c r="IJB7" s="62"/>
      <c r="IJC7" s="62"/>
      <c r="IJD7" s="62"/>
      <c r="IJE7" s="62"/>
      <c r="IJF7" s="62"/>
      <c r="IJG7" s="62"/>
      <c r="IJH7" s="62"/>
      <c r="IJI7" s="62"/>
      <c r="IJJ7" s="62"/>
      <c r="IJK7" s="62"/>
      <c r="IJL7" s="62"/>
      <c r="IJM7" s="62"/>
      <c r="IJN7" s="62"/>
      <c r="IJO7" s="62"/>
      <c r="IJP7" s="62"/>
      <c r="IJQ7" s="62"/>
      <c r="IJR7" s="62"/>
      <c r="IJS7" s="62"/>
      <c r="IJT7" s="62"/>
      <c r="IJU7" s="62"/>
      <c r="IJV7" s="62"/>
      <c r="IJW7" s="62"/>
      <c r="IJX7" s="62"/>
      <c r="IJY7" s="62"/>
      <c r="IJZ7" s="62"/>
      <c r="IKA7" s="62"/>
      <c r="IKB7" s="62"/>
      <c r="IKC7" s="62"/>
      <c r="IKD7" s="62"/>
      <c r="IKE7" s="62"/>
      <c r="IKF7" s="62"/>
      <c r="IKG7" s="62"/>
      <c r="IKH7" s="62"/>
      <c r="IKI7" s="62"/>
      <c r="IKJ7" s="62"/>
      <c r="IKK7" s="62"/>
      <c r="IKL7" s="62"/>
      <c r="IKM7" s="62"/>
      <c r="IKN7" s="62"/>
      <c r="IKO7" s="62"/>
      <c r="IKP7" s="62"/>
      <c r="IKQ7" s="62"/>
      <c r="IKR7" s="62"/>
      <c r="IKS7" s="62"/>
      <c r="IKT7" s="62"/>
      <c r="IKU7" s="62"/>
      <c r="IKV7" s="62"/>
      <c r="IKW7" s="62"/>
      <c r="IKX7" s="62"/>
      <c r="IKY7" s="62"/>
      <c r="IKZ7" s="62"/>
      <c r="ILA7" s="62"/>
      <c r="ILB7" s="62"/>
      <c r="ILC7" s="62"/>
      <c r="ILD7" s="62"/>
      <c r="ILE7" s="62"/>
      <c r="ILF7" s="62"/>
      <c r="ILG7" s="62"/>
      <c r="ILH7" s="62"/>
      <c r="ILI7" s="62"/>
      <c r="ILJ7" s="62"/>
      <c r="ILK7" s="62"/>
      <c r="ILL7" s="62"/>
      <c r="ILM7" s="62"/>
      <c r="ILN7" s="62"/>
      <c r="ILO7" s="62"/>
      <c r="ILP7" s="62"/>
      <c r="ILQ7" s="62"/>
      <c r="ILR7" s="62"/>
      <c r="ILS7" s="62"/>
      <c r="ILT7" s="62"/>
      <c r="ILU7" s="62"/>
      <c r="ILV7" s="62"/>
      <c r="ILW7" s="62"/>
      <c r="ILX7" s="62"/>
      <c r="ILY7" s="62"/>
      <c r="ILZ7" s="62"/>
      <c r="IMA7" s="62"/>
      <c r="IMB7" s="62"/>
      <c r="IMC7" s="62"/>
      <c r="IMD7" s="62"/>
      <c r="IME7" s="62"/>
      <c r="IMF7" s="62"/>
      <c r="IMG7" s="62"/>
      <c r="IMH7" s="62"/>
      <c r="IMI7" s="62"/>
      <c r="IMJ7" s="62"/>
      <c r="IMK7" s="62"/>
      <c r="IML7" s="62"/>
      <c r="IMM7" s="62"/>
      <c r="IMN7" s="62"/>
      <c r="IMO7" s="62"/>
      <c r="IMP7" s="62"/>
      <c r="IMQ7" s="62"/>
      <c r="IMR7" s="62"/>
      <c r="IMS7" s="62"/>
      <c r="IMT7" s="62"/>
      <c r="IMU7" s="62"/>
      <c r="IMV7" s="62"/>
      <c r="IMW7" s="62"/>
      <c r="IMX7" s="62"/>
      <c r="IMY7" s="62"/>
      <c r="IMZ7" s="62"/>
      <c r="INA7" s="62"/>
      <c r="INB7" s="62"/>
      <c r="INC7" s="62"/>
      <c r="IND7" s="62"/>
      <c r="INE7" s="62"/>
      <c r="INF7" s="62"/>
      <c r="ING7" s="62"/>
      <c r="INH7" s="62"/>
      <c r="INI7" s="62"/>
      <c r="INJ7" s="62"/>
      <c r="INK7" s="62"/>
      <c r="INL7" s="62"/>
      <c r="INM7" s="62"/>
      <c r="INN7" s="62"/>
      <c r="INO7" s="62"/>
      <c r="INP7" s="62"/>
      <c r="INQ7" s="62"/>
      <c r="INR7" s="62"/>
      <c r="INS7" s="62"/>
      <c r="INT7" s="62"/>
      <c r="INU7" s="62"/>
      <c r="INV7" s="62"/>
      <c r="INW7" s="62"/>
      <c r="INX7" s="62"/>
      <c r="INY7" s="62"/>
      <c r="INZ7" s="62"/>
      <c r="IOA7" s="62"/>
      <c r="IOB7" s="62"/>
      <c r="IOC7" s="62"/>
      <c r="IOD7" s="62"/>
      <c r="IOE7" s="62"/>
      <c r="IOF7" s="62"/>
      <c r="IOG7" s="62"/>
      <c r="IOH7" s="62"/>
      <c r="IOI7" s="62"/>
      <c r="IOJ7" s="62"/>
      <c r="IOK7" s="62"/>
      <c r="IOL7" s="62"/>
      <c r="IOM7" s="62"/>
      <c r="ION7" s="62"/>
      <c r="IOO7" s="62"/>
      <c r="IOP7" s="62"/>
      <c r="IOQ7" s="62"/>
      <c r="IOR7" s="62"/>
      <c r="IOS7" s="62"/>
      <c r="IOT7" s="62"/>
      <c r="IOU7" s="62"/>
      <c r="IOV7" s="62"/>
      <c r="IOW7" s="62"/>
      <c r="IOX7" s="62"/>
      <c r="IOY7" s="62"/>
      <c r="IOZ7" s="62"/>
      <c r="IPA7" s="62"/>
      <c r="IPB7" s="62"/>
      <c r="IPC7" s="62"/>
      <c r="IPD7" s="62"/>
      <c r="IPE7" s="62"/>
      <c r="IPF7" s="62"/>
      <c r="IPG7" s="62"/>
      <c r="IPH7" s="62"/>
      <c r="IPI7" s="62"/>
      <c r="IPJ7" s="62"/>
      <c r="IPK7" s="62"/>
      <c r="IPL7" s="62"/>
      <c r="IPM7" s="62"/>
      <c r="IPN7" s="62"/>
      <c r="IPO7" s="62"/>
      <c r="IPP7" s="62"/>
      <c r="IPQ7" s="62"/>
      <c r="IPR7" s="62"/>
      <c r="IPS7" s="62"/>
      <c r="IPT7" s="62"/>
      <c r="IPU7" s="62"/>
      <c r="IPV7" s="62"/>
      <c r="IPW7" s="62"/>
      <c r="IPX7" s="62"/>
      <c r="IPY7" s="62"/>
      <c r="IPZ7" s="62"/>
      <c r="IQA7" s="62"/>
      <c r="IQB7" s="62"/>
      <c r="IQC7" s="62"/>
      <c r="IQD7" s="62"/>
      <c r="IQE7" s="62"/>
      <c r="IQF7" s="62"/>
      <c r="IQG7" s="62"/>
      <c r="IQH7" s="62"/>
      <c r="IQI7" s="62"/>
      <c r="IQJ7" s="62"/>
      <c r="IQK7" s="62"/>
      <c r="IQL7" s="62"/>
      <c r="IQM7" s="62"/>
      <c r="IQN7" s="62"/>
      <c r="IQO7" s="62"/>
      <c r="IQP7" s="62"/>
      <c r="IQQ7" s="62"/>
      <c r="IQR7" s="62"/>
      <c r="IQS7" s="62"/>
      <c r="IQT7" s="62"/>
      <c r="IQU7" s="62"/>
      <c r="IQV7" s="62"/>
      <c r="IQW7" s="62"/>
      <c r="IQX7" s="62"/>
      <c r="IQY7" s="62"/>
      <c r="IQZ7" s="62"/>
      <c r="IRA7" s="62"/>
      <c r="IRB7" s="62"/>
      <c r="IRC7" s="62"/>
      <c r="IRD7" s="62"/>
      <c r="IRE7" s="62"/>
      <c r="IRF7" s="62"/>
      <c r="IRG7" s="62"/>
      <c r="IRH7" s="62"/>
      <c r="IRI7" s="62"/>
      <c r="IRJ7" s="62"/>
      <c r="IRK7" s="62"/>
      <c r="IRL7" s="62"/>
      <c r="IRM7" s="62"/>
      <c r="IRN7" s="62"/>
      <c r="IRO7" s="62"/>
      <c r="IRP7" s="62"/>
      <c r="IRQ7" s="62"/>
      <c r="IRR7" s="62"/>
      <c r="IRS7" s="62"/>
      <c r="IRT7" s="62"/>
      <c r="IRU7" s="62"/>
      <c r="IRV7" s="62"/>
      <c r="IRW7" s="62"/>
      <c r="IRX7" s="62"/>
      <c r="IRY7" s="62"/>
      <c r="IRZ7" s="62"/>
      <c r="ISA7" s="62"/>
      <c r="ISB7" s="62"/>
      <c r="ISC7" s="62"/>
      <c r="ISD7" s="62"/>
      <c r="ISE7" s="62"/>
      <c r="ISF7" s="62"/>
      <c r="ISG7" s="62"/>
      <c r="ISH7" s="62"/>
      <c r="ISI7" s="62"/>
      <c r="ISJ7" s="62"/>
      <c r="ISK7" s="62"/>
      <c r="ISL7" s="62"/>
      <c r="ISM7" s="62"/>
      <c r="ISN7" s="62"/>
      <c r="ISO7" s="62"/>
      <c r="ISP7" s="62"/>
      <c r="ISQ7" s="62"/>
      <c r="ISR7" s="62"/>
      <c r="ISS7" s="62"/>
      <c r="IST7" s="62"/>
      <c r="ISU7" s="62"/>
      <c r="ISV7" s="62"/>
      <c r="ISW7" s="62"/>
      <c r="ISX7" s="62"/>
      <c r="ISY7" s="62"/>
      <c r="ISZ7" s="62"/>
      <c r="ITA7" s="62"/>
      <c r="ITB7" s="62"/>
      <c r="ITC7" s="62"/>
      <c r="ITD7" s="62"/>
      <c r="ITE7" s="62"/>
      <c r="ITF7" s="62"/>
      <c r="ITG7" s="62"/>
      <c r="ITH7" s="62"/>
      <c r="ITI7" s="62"/>
      <c r="ITJ7" s="62"/>
      <c r="ITK7" s="62"/>
      <c r="ITL7" s="62"/>
      <c r="ITM7" s="62"/>
      <c r="ITN7" s="62"/>
      <c r="ITO7" s="62"/>
      <c r="ITP7" s="62"/>
      <c r="ITQ7" s="62"/>
      <c r="ITR7" s="62"/>
      <c r="ITS7" s="62"/>
      <c r="ITT7" s="62"/>
      <c r="ITU7" s="62"/>
      <c r="ITV7" s="62"/>
      <c r="ITW7" s="62"/>
      <c r="ITX7" s="62"/>
      <c r="ITY7" s="62"/>
      <c r="ITZ7" s="62"/>
      <c r="IUA7" s="62"/>
      <c r="IUB7" s="62"/>
      <c r="IUC7" s="62"/>
      <c r="IUD7" s="62"/>
      <c r="IUE7" s="62"/>
      <c r="IUF7" s="62"/>
      <c r="IUG7" s="62"/>
      <c r="IUH7" s="62"/>
      <c r="IUI7" s="62"/>
      <c r="IUJ7" s="62"/>
      <c r="IUK7" s="62"/>
      <c r="IUL7" s="62"/>
      <c r="IUM7" s="62"/>
      <c r="IUN7" s="62"/>
      <c r="IUO7" s="62"/>
      <c r="IUP7" s="62"/>
      <c r="IUQ7" s="62"/>
      <c r="IUR7" s="62"/>
      <c r="IUS7" s="62"/>
      <c r="IUT7" s="62"/>
      <c r="IUU7" s="62"/>
      <c r="IUV7" s="62"/>
      <c r="IUW7" s="62"/>
      <c r="IUX7" s="62"/>
      <c r="IUY7" s="62"/>
      <c r="IUZ7" s="62"/>
      <c r="IVA7" s="62"/>
      <c r="IVB7" s="62"/>
      <c r="IVC7" s="62"/>
      <c r="IVD7" s="62"/>
      <c r="IVE7" s="62"/>
      <c r="IVF7" s="62"/>
      <c r="IVG7" s="62"/>
      <c r="IVH7" s="62"/>
      <c r="IVI7" s="62"/>
      <c r="IVJ7" s="62"/>
      <c r="IVK7" s="62"/>
      <c r="IVL7" s="62"/>
      <c r="IVM7" s="62"/>
      <c r="IVN7" s="62"/>
      <c r="IVO7" s="62"/>
      <c r="IVP7" s="62"/>
      <c r="IVQ7" s="62"/>
      <c r="IVR7" s="62"/>
      <c r="IVS7" s="62"/>
      <c r="IVT7" s="62"/>
      <c r="IVU7" s="62"/>
      <c r="IVV7" s="62"/>
      <c r="IVW7" s="62"/>
      <c r="IVX7" s="62"/>
      <c r="IVY7" s="62"/>
      <c r="IVZ7" s="62"/>
      <c r="IWA7" s="62"/>
      <c r="IWB7" s="62"/>
      <c r="IWC7" s="62"/>
      <c r="IWD7" s="62"/>
      <c r="IWE7" s="62"/>
      <c r="IWF7" s="62"/>
      <c r="IWG7" s="62"/>
      <c r="IWH7" s="62"/>
      <c r="IWI7" s="62"/>
      <c r="IWJ7" s="62"/>
      <c r="IWK7" s="62"/>
      <c r="IWL7" s="62"/>
      <c r="IWM7" s="62"/>
      <c r="IWN7" s="62"/>
      <c r="IWO7" s="62"/>
      <c r="IWP7" s="62"/>
      <c r="IWQ7" s="62"/>
      <c r="IWR7" s="62"/>
      <c r="IWS7" s="62"/>
      <c r="IWT7" s="62"/>
      <c r="IWU7" s="62"/>
      <c r="IWV7" s="62"/>
      <c r="IWW7" s="62"/>
      <c r="IWX7" s="62"/>
      <c r="IWY7" s="62"/>
      <c r="IWZ7" s="62"/>
      <c r="IXA7" s="62"/>
      <c r="IXB7" s="62"/>
      <c r="IXC7" s="62"/>
      <c r="IXD7" s="62"/>
      <c r="IXE7" s="62"/>
      <c r="IXF7" s="62"/>
      <c r="IXG7" s="62"/>
      <c r="IXH7" s="62"/>
      <c r="IXI7" s="62"/>
      <c r="IXJ7" s="62"/>
      <c r="IXK7" s="62"/>
      <c r="IXL7" s="62"/>
      <c r="IXM7" s="62"/>
      <c r="IXN7" s="62"/>
      <c r="IXO7" s="62"/>
      <c r="IXP7" s="62"/>
      <c r="IXQ7" s="62"/>
      <c r="IXR7" s="62"/>
      <c r="IXS7" s="62"/>
      <c r="IXT7" s="62"/>
      <c r="IXU7" s="62"/>
      <c r="IXV7" s="62"/>
      <c r="IXW7" s="62"/>
      <c r="IXX7" s="62"/>
      <c r="IXY7" s="62"/>
      <c r="IXZ7" s="62"/>
      <c r="IYA7" s="62"/>
      <c r="IYB7" s="62"/>
      <c r="IYC7" s="62"/>
      <c r="IYD7" s="62"/>
      <c r="IYE7" s="62"/>
      <c r="IYF7" s="62"/>
      <c r="IYG7" s="62"/>
      <c r="IYH7" s="62"/>
      <c r="IYI7" s="62"/>
      <c r="IYJ7" s="62"/>
      <c r="IYK7" s="62"/>
      <c r="IYL7" s="62"/>
      <c r="IYM7" s="62"/>
      <c r="IYN7" s="62"/>
      <c r="IYO7" s="62"/>
      <c r="IYP7" s="62"/>
      <c r="IYQ7" s="62"/>
      <c r="IYR7" s="62"/>
      <c r="IYS7" s="62"/>
      <c r="IYT7" s="62"/>
      <c r="IYU7" s="62"/>
      <c r="IYV7" s="62"/>
      <c r="IYW7" s="62"/>
      <c r="IYX7" s="62"/>
      <c r="IYY7" s="62"/>
      <c r="IYZ7" s="62"/>
      <c r="IZA7" s="62"/>
      <c r="IZB7" s="62"/>
      <c r="IZC7" s="62"/>
      <c r="IZD7" s="62"/>
      <c r="IZE7" s="62"/>
      <c r="IZF7" s="62"/>
      <c r="IZG7" s="62"/>
      <c r="IZH7" s="62"/>
      <c r="IZI7" s="62"/>
      <c r="IZJ7" s="62"/>
      <c r="IZK7" s="62"/>
      <c r="IZL7" s="62"/>
      <c r="IZM7" s="62"/>
      <c r="IZN7" s="62"/>
      <c r="IZO7" s="62"/>
      <c r="IZP7" s="62"/>
      <c r="IZQ7" s="62"/>
      <c r="IZR7" s="62"/>
      <c r="IZS7" s="62"/>
      <c r="IZT7" s="62"/>
      <c r="IZU7" s="62"/>
      <c r="IZV7" s="62"/>
      <c r="IZW7" s="62"/>
      <c r="IZX7" s="62"/>
      <c r="IZY7" s="62"/>
      <c r="IZZ7" s="62"/>
      <c r="JAA7" s="62"/>
      <c r="JAB7" s="62"/>
      <c r="JAC7" s="62"/>
      <c r="JAD7" s="62"/>
      <c r="JAE7" s="62"/>
      <c r="JAF7" s="62"/>
      <c r="JAG7" s="62"/>
      <c r="JAH7" s="62"/>
      <c r="JAI7" s="62"/>
      <c r="JAJ7" s="62"/>
      <c r="JAK7" s="62"/>
      <c r="JAL7" s="62"/>
      <c r="JAM7" s="62"/>
      <c r="JAN7" s="62"/>
      <c r="JAO7" s="62"/>
      <c r="JAP7" s="62"/>
      <c r="JAQ7" s="62"/>
      <c r="JAR7" s="62"/>
      <c r="JAS7" s="62"/>
      <c r="JAT7" s="62"/>
      <c r="JAU7" s="62"/>
      <c r="JAV7" s="62"/>
      <c r="JAW7" s="62"/>
      <c r="JAX7" s="62"/>
      <c r="JAY7" s="62"/>
      <c r="JAZ7" s="62"/>
      <c r="JBA7" s="62"/>
      <c r="JBB7" s="62"/>
      <c r="JBC7" s="62"/>
      <c r="JBD7" s="62"/>
      <c r="JBE7" s="62"/>
      <c r="JBF7" s="62"/>
      <c r="JBG7" s="62"/>
      <c r="JBH7" s="62"/>
      <c r="JBI7" s="62"/>
      <c r="JBJ7" s="62"/>
      <c r="JBK7" s="62"/>
      <c r="JBL7" s="62"/>
      <c r="JBM7" s="62"/>
      <c r="JBN7" s="62"/>
      <c r="JBO7" s="62"/>
      <c r="JBP7" s="62"/>
      <c r="JBQ7" s="62"/>
      <c r="JBR7" s="62"/>
      <c r="JBS7" s="62"/>
      <c r="JBT7" s="62"/>
      <c r="JBU7" s="62"/>
      <c r="JBV7" s="62"/>
      <c r="JBW7" s="62"/>
      <c r="JBX7" s="62"/>
      <c r="JBY7" s="62"/>
      <c r="JBZ7" s="62"/>
      <c r="JCA7" s="62"/>
      <c r="JCB7" s="62"/>
      <c r="JCC7" s="62"/>
      <c r="JCD7" s="62"/>
      <c r="JCE7" s="62"/>
      <c r="JCF7" s="62"/>
      <c r="JCG7" s="62"/>
      <c r="JCH7" s="62"/>
      <c r="JCI7" s="62"/>
      <c r="JCJ7" s="62"/>
      <c r="JCK7" s="62"/>
      <c r="JCL7" s="62"/>
      <c r="JCM7" s="62"/>
      <c r="JCN7" s="62"/>
      <c r="JCO7" s="62"/>
      <c r="JCP7" s="62"/>
      <c r="JCQ7" s="62"/>
      <c r="JCR7" s="62"/>
      <c r="JCS7" s="62"/>
      <c r="JCT7" s="62"/>
      <c r="JCU7" s="62"/>
      <c r="JCV7" s="62"/>
      <c r="JCW7" s="62"/>
      <c r="JCX7" s="62"/>
      <c r="JCY7" s="62"/>
      <c r="JCZ7" s="62"/>
      <c r="JDA7" s="62"/>
      <c r="JDB7" s="62"/>
      <c r="JDC7" s="62"/>
      <c r="JDD7" s="62"/>
      <c r="JDE7" s="62"/>
      <c r="JDF7" s="62"/>
      <c r="JDG7" s="62"/>
      <c r="JDH7" s="62"/>
      <c r="JDI7" s="62"/>
      <c r="JDJ7" s="62"/>
      <c r="JDK7" s="62"/>
      <c r="JDL7" s="62"/>
      <c r="JDM7" s="62"/>
      <c r="JDN7" s="62"/>
      <c r="JDO7" s="62"/>
      <c r="JDP7" s="62"/>
      <c r="JDQ7" s="62"/>
      <c r="JDR7" s="62"/>
      <c r="JDS7" s="62"/>
      <c r="JDT7" s="62"/>
      <c r="JDU7" s="62"/>
      <c r="JDV7" s="62"/>
      <c r="JDW7" s="62"/>
      <c r="JDX7" s="62"/>
      <c r="JDY7" s="62"/>
      <c r="JDZ7" s="62"/>
      <c r="JEA7" s="62"/>
      <c r="JEB7" s="62"/>
      <c r="JEC7" s="62"/>
      <c r="JED7" s="62"/>
      <c r="JEE7" s="62"/>
      <c r="JEF7" s="62"/>
      <c r="JEG7" s="62"/>
      <c r="JEH7" s="62"/>
      <c r="JEI7" s="62"/>
      <c r="JEJ7" s="62"/>
      <c r="JEK7" s="62"/>
      <c r="JEL7" s="62"/>
      <c r="JEM7" s="62"/>
      <c r="JEN7" s="62"/>
      <c r="JEO7" s="62"/>
      <c r="JEP7" s="62"/>
      <c r="JEQ7" s="62"/>
      <c r="JER7" s="62"/>
      <c r="JES7" s="62"/>
      <c r="JET7" s="62"/>
      <c r="JEU7" s="62"/>
      <c r="JEV7" s="62"/>
      <c r="JEW7" s="62"/>
      <c r="JEX7" s="62"/>
      <c r="JEY7" s="62"/>
      <c r="JEZ7" s="62"/>
      <c r="JFA7" s="62"/>
      <c r="JFB7" s="62"/>
      <c r="JFC7" s="62"/>
      <c r="JFD7" s="62"/>
      <c r="JFE7" s="62"/>
      <c r="JFF7" s="62"/>
      <c r="JFG7" s="62"/>
      <c r="JFH7" s="62"/>
      <c r="JFI7" s="62"/>
      <c r="JFJ7" s="62"/>
      <c r="JFK7" s="62"/>
      <c r="JFL7" s="62"/>
      <c r="JFM7" s="62"/>
      <c r="JFN7" s="62"/>
      <c r="JFO7" s="62"/>
      <c r="JFP7" s="62"/>
      <c r="JFQ7" s="62"/>
      <c r="JFR7" s="62"/>
      <c r="JFS7" s="62"/>
      <c r="JFT7" s="62"/>
      <c r="JFU7" s="62"/>
      <c r="JFV7" s="62"/>
      <c r="JFW7" s="62"/>
      <c r="JFX7" s="62"/>
      <c r="JFY7" s="62"/>
      <c r="JFZ7" s="62"/>
      <c r="JGA7" s="62"/>
      <c r="JGB7" s="62"/>
      <c r="JGC7" s="62"/>
      <c r="JGD7" s="62"/>
      <c r="JGE7" s="62"/>
      <c r="JGF7" s="62"/>
      <c r="JGG7" s="62"/>
      <c r="JGH7" s="62"/>
      <c r="JGI7" s="62"/>
      <c r="JGJ7" s="62"/>
      <c r="JGK7" s="62"/>
      <c r="JGL7" s="62"/>
      <c r="JGM7" s="62"/>
      <c r="JGN7" s="62"/>
      <c r="JGO7" s="62"/>
      <c r="JGP7" s="62"/>
      <c r="JGQ7" s="62"/>
      <c r="JGR7" s="62"/>
      <c r="JGS7" s="62"/>
      <c r="JGT7" s="62"/>
      <c r="JGU7" s="62"/>
      <c r="JGV7" s="62"/>
      <c r="JGW7" s="62"/>
      <c r="JGX7" s="62"/>
      <c r="JGY7" s="62"/>
      <c r="JGZ7" s="62"/>
      <c r="JHA7" s="62"/>
      <c r="JHB7" s="62"/>
      <c r="JHC7" s="62"/>
      <c r="JHD7" s="62"/>
      <c r="JHE7" s="62"/>
      <c r="JHF7" s="62"/>
      <c r="JHG7" s="62"/>
      <c r="JHH7" s="62"/>
      <c r="JHI7" s="62"/>
      <c r="JHJ7" s="62"/>
      <c r="JHK7" s="62"/>
      <c r="JHL7" s="62"/>
      <c r="JHM7" s="62"/>
      <c r="JHN7" s="62"/>
      <c r="JHO7" s="62"/>
      <c r="JHP7" s="62"/>
      <c r="JHQ7" s="62"/>
      <c r="JHR7" s="62"/>
      <c r="JHS7" s="62"/>
      <c r="JHT7" s="62"/>
      <c r="JHU7" s="62"/>
      <c r="JHV7" s="62"/>
      <c r="JHW7" s="62"/>
      <c r="JHX7" s="62"/>
      <c r="JHY7" s="62"/>
      <c r="JHZ7" s="62"/>
      <c r="JIA7" s="62"/>
      <c r="JIB7" s="62"/>
      <c r="JIC7" s="62"/>
      <c r="JID7" s="62"/>
      <c r="JIE7" s="62"/>
      <c r="JIF7" s="62"/>
      <c r="JIG7" s="62"/>
      <c r="JIH7" s="62"/>
      <c r="JII7" s="62"/>
      <c r="JIJ7" s="62"/>
      <c r="JIK7" s="62"/>
      <c r="JIL7" s="62"/>
      <c r="JIM7" s="62"/>
      <c r="JIN7" s="62"/>
      <c r="JIO7" s="62"/>
      <c r="JIP7" s="62"/>
      <c r="JIQ7" s="62"/>
      <c r="JIR7" s="62"/>
      <c r="JIS7" s="62"/>
      <c r="JIT7" s="62"/>
      <c r="JIU7" s="62"/>
      <c r="JIV7" s="62"/>
      <c r="JIW7" s="62"/>
      <c r="JIX7" s="62"/>
      <c r="JIY7" s="62"/>
      <c r="JIZ7" s="62"/>
      <c r="JJA7" s="62"/>
      <c r="JJB7" s="62"/>
      <c r="JJC7" s="62"/>
      <c r="JJD7" s="62"/>
      <c r="JJE7" s="62"/>
      <c r="JJF7" s="62"/>
      <c r="JJG7" s="62"/>
      <c r="JJH7" s="62"/>
      <c r="JJI7" s="62"/>
      <c r="JJJ7" s="62"/>
      <c r="JJK7" s="62"/>
      <c r="JJL7" s="62"/>
      <c r="JJM7" s="62"/>
      <c r="JJN7" s="62"/>
      <c r="JJO7" s="62"/>
      <c r="JJP7" s="62"/>
      <c r="JJQ7" s="62"/>
      <c r="JJR7" s="62"/>
      <c r="JJS7" s="62"/>
      <c r="JJT7" s="62"/>
      <c r="JJU7" s="62"/>
      <c r="JJV7" s="62"/>
      <c r="JJW7" s="62"/>
      <c r="JJX7" s="62"/>
      <c r="JJY7" s="62"/>
      <c r="JJZ7" s="62"/>
      <c r="JKA7" s="62"/>
      <c r="JKB7" s="62"/>
      <c r="JKC7" s="62"/>
      <c r="JKD7" s="62"/>
      <c r="JKE7" s="62"/>
      <c r="JKF7" s="62"/>
      <c r="JKG7" s="62"/>
      <c r="JKH7" s="62"/>
      <c r="JKI7" s="62"/>
      <c r="JKJ7" s="62"/>
      <c r="JKK7" s="62"/>
      <c r="JKL7" s="62"/>
      <c r="JKM7" s="62"/>
      <c r="JKN7" s="62"/>
      <c r="JKO7" s="62"/>
      <c r="JKP7" s="62"/>
      <c r="JKQ7" s="62"/>
      <c r="JKR7" s="62"/>
      <c r="JKS7" s="62"/>
      <c r="JKT7" s="62"/>
      <c r="JKU7" s="62"/>
      <c r="JKV7" s="62"/>
      <c r="JKW7" s="62"/>
      <c r="JKX7" s="62"/>
      <c r="JKY7" s="62"/>
      <c r="JKZ7" s="62"/>
      <c r="JLA7" s="62"/>
      <c r="JLB7" s="62"/>
      <c r="JLC7" s="62"/>
      <c r="JLD7" s="62"/>
      <c r="JLE7" s="62"/>
      <c r="JLF7" s="62"/>
      <c r="JLG7" s="62"/>
      <c r="JLH7" s="62"/>
      <c r="JLI7" s="62"/>
      <c r="JLJ7" s="62"/>
      <c r="JLK7" s="62"/>
      <c r="JLL7" s="62"/>
      <c r="JLM7" s="62"/>
      <c r="JLN7" s="62"/>
      <c r="JLO7" s="62"/>
      <c r="JLP7" s="62"/>
      <c r="JLQ7" s="62"/>
      <c r="JLR7" s="62"/>
      <c r="JLS7" s="62"/>
      <c r="JLT7" s="62"/>
      <c r="JLU7" s="62"/>
      <c r="JLV7" s="62"/>
      <c r="JLW7" s="62"/>
      <c r="JLX7" s="62"/>
      <c r="JLY7" s="62"/>
      <c r="JLZ7" s="62"/>
      <c r="JMA7" s="62"/>
      <c r="JMB7" s="62"/>
      <c r="JMC7" s="62"/>
      <c r="JMD7" s="62"/>
      <c r="JME7" s="62"/>
      <c r="JMF7" s="62"/>
      <c r="JMG7" s="62"/>
      <c r="JMH7" s="62"/>
      <c r="JMI7" s="62"/>
      <c r="JMJ7" s="62"/>
      <c r="JMK7" s="62"/>
      <c r="JML7" s="62"/>
      <c r="JMM7" s="62"/>
      <c r="JMN7" s="62"/>
      <c r="JMO7" s="62"/>
      <c r="JMP7" s="62"/>
      <c r="JMQ7" s="62"/>
      <c r="JMR7" s="62"/>
      <c r="JMS7" s="62"/>
      <c r="JMT7" s="62"/>
      <c r="JMU7" s="62"/>
      <c r="JMV7" s="62"/>
      <c r="JMW7" s="62"/>
      <c r="JMX7" s="62"/>
      <c r="JMY7" s="62"/>
      <c r="JMZ7" s="62"/>
      <c r="JNA7" s="62"/>
      <c r="JNB7" s="62"/>
      <c r="JNC7" s="62"/>
      <c r="JND7" s="62"/>
      <c r="JNE7" s="62"/>
      <c r="JNF7" s="62"/>
      <c r="JNG7" s="62"/>
      <c r="JNH7" s="62"/>
      <c r="JNI7" s="62"/>
      <c r="JNJ7" s="62"/>
      <c r="JNK7" s="62"/>
      <c r="JNL7" s="62"/>
      <c r="JNM7" s="62"/>
      <c r="JNN7" s="62"/>
      <c r="JNO7" s="62"/>
      <c r="JNP7" s="62"/>
      <c r="JNQ7" s="62"/>
      <c r="JNR7" s="62"/>
      <c r="JNS7" s="62"/>
      <c r="JNT7" s="62"/>
      <c r="JNU7" s="62"/>
      <c r="JNV7" s="62"/>
      <c r="JNW7" s="62"/>
      <c r="JNX7" s="62"/>
      <c r="JNY7" s="62"/>
      <c r="JNZ7" s="62"/>
      <c r="JOA7" s="62"/>
      <c r="JOB7" s="62"/>
      <c r="JOC7" s="62"/>
      <c r="JOD7" s="62"/>
      <c r="JOE7" s="62"/>
      <c r="JOF7" s="62"/>
      <c r="JOG7" s="62"/>
      <c r="JOH7" s="62"/>
      <c r="JOI7" s="62"/>
      <c r="JOJ7" s="62"/>
      <c r="JOK7" s="62"/>
      <c r="JOL7" s="62"/>
      <c r="JOM7" s="62"/>
      <c r="JON7" s="62"/>
      <c r="JOO7" s="62"/>
      <c r="JOP7" s="62"/>
      <c r="JOQ7" s="62"/>
      <c r="JOR7" s="62"/>
      <c r="JOS7" s="62"/>
      <c r="JOT7" s="62"/>
      <c r="JOU7" s="62"/>
      <c r="JOV7" s="62"/>
      <c r="JOW7" s="62"/>
      <c r="JOX7" s="62"/>
      <c r="JOY7" s="62"/>
      <c r="JOZ7" s="62"/>
      <c r="JPA7" s="62"/>
      <c r="JPB7" s="62"/>
      <c r="JPC7" s="62"/>
      <c r="JPD7" s="62"/>
      <c r="JPE7" s="62"/>
      <c r="JPF7" s="62"/>
      <c r="JPG7" s="62"/>
      <c r="JPH7" s="62"/>
      <c r="JPI7" s="62"/>
      <c r="JPJ7" s="62"/>
      <c r="JPK7" s="62"/>
      <c r="JPL7" s="62"/>
      <c r="JPM7" s="62"/>
      <c r="JPN7" s="62"/>
      <c r="JPO7" s="62"/>
      <c r="JPP7" s="62"/>
      <c r="JPQ7" s="62"/>
      <c r="JPR7" s="62"/>
      <c r="JPS7" s="62"/>
      <c r="JPT7" s="62"/>
      <c r="JPU7" s="62"/>
      <c r="JPV7" s="62"/>
      <c r="JPW7" s="62"/>
      <c r="JPX7" s="62"/>
      <c r="JPY7" s="62"/>
      <c r="JPZ7" s="62"/>
      <c r="JQA7" s="62"/>
      <c r="JQB7" s="62"/>
      <c r="JQC7" s="62"/>
      <c r="JQD7" s="62"/>
      <c r="JQE7" s="62"/>
      <c r="JQF7" s="62"/>
      <c r="JQG7" s="62"/>
      <c r="JQH7" s="62"/>
      <c r="JQI7" s="62"/>
      <c r="JQJ7" s="62"/>
      <c r="JQK7" s="62"/>
      <c r="JQL7" s="62"/>
      <c r="JQM7" s="62"/>
      <c r="JQN7" s="62"/>
      <c r="JQO7" s="62"/>
      <c r="JQP7" s="62"/>
      <c r="JQQ7" s="62"/>
      <c r="JQR7" s="62"/>
      <c r="JQS7" s="62"/>
      <c r="JQT7" s="62"/>
      <c r="JQU7" s="62"/>
      <c r="JQV7" s="62"/>
      <c r="JQW7" s="62"/>
      <c r="JQX7" s="62"/>
      <c r="JQY7" s="62"/>
      <c r="JQZ7" s="62"/>
      <c r="JRA7" s="62"/>
      <c r="JRB7" s="62"/>
      <c r="JRC7" s="62"/>
      <c r="JRD7" s="62"/>
      <c r="JRE7" s="62"/>
      <c r="JRF7" s="62"/>
      <c r="JRG7" s="62"/>
      <c r="JRH7" s="62"/>
      <c r="JRI7" s="62"/>
      <c r="JRJ7" s="62"/>
      <c r="JRK7" s="62"/>
      <c r="JRL7" s="62"/>
      <c r="JRM7" s="62"/>
      <c r="JRN7" s="62"/>
      <c r="JRO7" s="62"/>
      <c r="JRP7" s="62"/>
      <c r="JRQ7" s="62"/>
      <c r="JRR7" s="62"/>
      <c r="JRS7" s="62"/>
      <c r="JRT7" s="62"/>
      <c r="JRU7" s="62"/>
      <c r="JRV7" s="62"/>
      <c r="JRW7" s="62"/>
      <c r="JRX7" s="62"/>
      <c r="JRY7" s="62"/>
      <c r="JRZ7" s="62"/>
      <c r="JSA7" s="62"/>
      <c r="JSB7" s="62"/>
      <c r="JSC7" s="62"/>
      <c r="JSD7" s="62"/>
      <c r="JSE7" s="62"/>
      <c r="JSF7" s="62"/>
      <c r="JSG7" s="62"/>
      <c r="JSH7" s="62"/>
      <c r="JSI7" s="62"/>
      <c r="JSJ7" s="62"/>
      <c r="JSK7" s="62"/>
      <c r="JSL7" s="62"/>
      <c r="JSM7" s="62"/>
      <c r="JSN7" s="62"/>
      <c r="JSO7" s="62"/>
      <c r="JSP7" s="62"/>
      <c r="JSQ7" s="62"/>
      <c r="JSR7" s="62"/>
      <c r="JSS7" s="62"/>
      <c r="JST7" s="62"/>
      <c r="JSU7" s="62"/>
      <c r="JSV7" s="62"/>
      <c r="JSW7" s="62"/>
      <c r="JSX7" s="62"/>
      <c r="JSY7" s="62"/>
      <c r="JSZ7" s="62"/>
      <c r="JTA7" s="62"/>
      <c r="JTB7" s="62"/>
      <c r="JTC7" s="62"/>
      <c r="JTD7" s="62"/>
      <c r="JTE7" s="62"/>
      <c r="JTF7" s="62"/>
      <c r="JTG7" s="62"/>
      <c r="JTH7" s="62"/>
      <c r="JTI7" s="62"/>
      <c r="JTJ7" s="62"/>
      <c r="JTK7" s="62"/>
      <c r="JTL7" s="62"/>
      <c r="JTM7" s="62"/>
      <c r="JTN7" s="62"/>
      <c r="JTO7" s="62"/>
      <c r="JTP7" s="62"/>
      <c r="JTQ7" s="62"/>
      <c r="JTR7" s="62"/>
      <c r="JTS7" s="62"/>
      <c r="JTT7" s="62"/>
      <c r="JTU7" s="62"/>
      <c r="JTV7" s="62"/>
      <c r="JTW7" s="62"/>
      <c r="JTX7" s="62"/>
      <c r="JTY7" s="62"/>
      <c r="JTZ7" s="62"/>
      <c r="JUA7" s="62"/>
      <c r="JUB7" s="62"/>
      <c r="JUC7" s="62"/>
      <c r="JUD7" s="62"/>
      <c r="JUE7" s="62"/>
      <c r="JUF7" s="62"/>
      <c r="JUG7" s="62"/>
      <c r="JUH7" s="62"/>
      <c r="JUI7" s="62"/>
      <c r="JUJ7" s="62"/>
      <c r="JUK7" s="62"/>
      <c r="JUL7" s="62"/>
      <c r="JUM7" s="62"/>
      <c r="JUN7" s="62"/>
      <c r="JUO7" s="62"/>
      <c r="JUP7" s="62"/>
      <c r="JUQ7" s="62"/>
      <c r="JUR7" s="62"/>
      <c r="JUS7" s="62"/>
      <c r="JUT7" s="62"/>
      <c r="JUU7" s="62"/>
      <c r="JUV7" s="62"/>
      <c r="JUW7" s="62"/>
      <c r="JUX7" s="62"/>
      <c r="JUY7" s="62"/>
      <c r="JUZ7" s="62"/>
      <c r="JVA7" s="62"/>
      <c r="JVB7" s="62"/>
      <c r="JVC7" s="62"/>
      <c r="JVD7" s="62"/>
      <c r="JVE7" s="62"/>
      <c r="JVF7" s="62"/>
      <c r="JVG7" s="62"/>
      <c r="JVH7" s="62"/>
      <c r="JVI7" s="62"/>
      <c r="JVJ7" s="62"/>
      <c r="JVK7" s="62"/>
      <c r="JVL7" s="62"/>
      <c r="JVM7" s="62"/>
      <c r="JVN7" s="62"/>
      <c r="JVO7" s="62"/>
      <c r="JVP7" s="62"/>
      <c r="JVQ7" s="62"/>
      <c r="JVR7" s="62"/>
      <c r="JVS7" s="62"/>
      <c r="JVT7" s="62"/>
      <c r="JVU7" s="62"/>
      <c r="JVV7" s="62"/>
      <c r="JVW7" s="62"/>
      <c r="JVX7" s="62"/>
      <c r="JVY7" s="62"/>
      <c r="JVZ7" s="62"/>
      <c r="JWA7" s="62"/>
      <c r="JWB7" s="62"/>
      <c r="JWC7" s="62"/>
      <c r="JWD7" s="62"/>
      <c r="JWE7" s="62"/>
      <c r="JWF7" s="62"/>
      <c r="JWG7" s="62"/>
      <c r="JWH7" s="62"/>
      <c r="JWI7" s="62"/>
      <c r="JWJ7" s="62"/>
      <c r="JWK7" s="62"/>
      <c r="JWL7" s="62"/>
      <c r="JWM7" s="62"/>
      <c r="JWN7" s="62"/>
      <c r="JWO7" s="62"/>
      <c r="JWP7" s="62"/>
      <c r="JWQ7" s="62"/>
      <c r="JWR7" s="62"/>
      <c r="JWS7" s="62"/>
      <c r="JWT7" s="62"/>
      <c r="JWU7" s="62"/>
      <c r="JWV7" s="62"/>
      <c r="JWW7" s="62"/>
      <c r="JWX7" s="62"/>
      <c r="JWY7" s="62"/>
      <c r="JWZ7" s="62"/>
      <c r="JXA7" s="62"/>
      <c r="JXB7" s="62"/>
      <c r="JXC7" s="62"/>
      <c r="JXD7" s="62"/>
      <c r="JXE7" s="62"/>
      <c r="JXF7" s="62"/>
      <c r="JXG7" s="62"/>
      <c r="JXH7" s="62"/>
      <c r="JXI7" s="62"/>
      <c r="JXJ7" s="62"/>
      <c r="JXK7" s="62"/>
      <c r="JXL7" s="62"/>
      <c r="JXM7" s="62"/>
      <c r="JXN7" s="62"/>
      <c r="JXO7" s="62"/>
      <c r="JXP7" s="62"/>
      <c r="JXQ7" s="62"/>
      <c r="JXR7" s="62"/>
      <c r="JXS7" s="62"/>
      <c r="JXT7" s="62"/>
      <c r="JXU7" s="62"/>
      <c r="JXV7" s="62"/>
      <c r="JXW7" s="62"/>
      <c r="JXX7" s="62"/>
      <c r="JXY7" s="62"/>
      <c r="JXZ7" s="62"/>
      <c r="JYA7" s="62"/>
      <c r="JYB7" s="62"/>
      <c r="JYC7" s="62"/>
      <c r="JYD7" s="62"/>
      <c r="JYE7" s="62"/>
      <c r="JYF7" s="62"/>
      <c r="JYG7" s="62"/>
      <c r="JYH7" s="62"/>
      <c r="JYI7" s="62"/>
      <c r="JYJ7" s="62"/>
      <c r="JYK7" s="62"/>
      <c r="JYL7" s="62"/>
      <c r="JYM7" s="62"/>
      <c r="JYN7" s="62"/>
      <c r="JYO7" s="62"/>
      <c r="JYP7" s="62"/>
      <c r="JYQ7" s="62"/>
      <c r="JYR7" s="62"/>
      <c r="JYS7" s="62"/>
      <c r="JYT7" s="62"/>
      <c r="JYU7" s="62"/>
      <c r="JYV7" s="62"/>
      <c r="JYW7" s="62"/>
      <c r="JYX7" s="62"/>
      <c r="JYY7" s="62"/>
      <c r="JYZ7" s="62"/>
      <c r="JZA7" s="62"/>
      <c r="JZB7" s="62"/>
      <c r="JZC7" s="62"/>
      <c r="JZD7" s="62"/>
      <c r="JZE7" s="62"/>
      <c r="JZF7" s="62"/>
      <c r="JZG7" s="62"/>
      <c r="JZH7" s="62"/>
      <c r="JZI7" s="62"/>
      <c r="JZJ7" s="62"/>
      <c r="JZK7" s="62"/>
      <c r="JZL7" s="62"/>
      <c r="JZM7" s="62"/>
      <c r="JZN7" s="62"/>
      <c r="JZO7" s="62"/>
      <c r="JZP7" s="62"/>
      <c r="JZQ7" s="62"/>
      <c r="JZR7" s="62"/>
      <c r="JZS7" s="62"/>
      <c r="JZT7" s="62"/>
      <c r="JZU7" s="62"/>
      <c r="JZV7" s="62"/>
      <c r="JZW7" s="62"/>
      <c r="JZX7" s="62"/>
      <c r="JZY7" s="62"/>
      <c r="JZZ7" s="62"/>
      <c r="KAA7" s="62"/>
      <c r="KAB7" s="62"/>
      <c r="KAC7" s="62"/>
      <c r="KAD7" s="62"/>
      <c r="KAE7" s="62"/>
      <c r="KAF7" s="62"/>
      <c r="KAG7" s="62"/>
      <c r="KAH7" s="62"/>
      <c r="KAI7" s="62"/>
      <c r="KAJ7" s="62"/>
      <c r="KAK7" s="62"/>
      <c r="KAL7" s="62"/>
      <c r="KAM7" s="62"/>
      <c r="KAN7" s="62"/>
      <c r="KAO7" s="62"/>
      <c r="KAP7" s="62"/>
      <c r="KAQ7" s="62"/>
      <c r="KAR7" s="62"/>
      <c r="KAS7" s="62"/>
      <c r="KAT7" s="62"/>
      <c r="KAU7" s="62"/>
      <c r="KAV7" s="62"/>
      <c r="KAW7" s="62"/>
      <c r="KAX7" s="62"/>
      <c r="KAY7" s="62"/>
      <c r="KAZ7" s="62"/>
      <c r="KBA7" s="62"/>
      <c r="KBB7" s="62"/>
      <c r="KBC7" s="62"/>
      <c r="KBD7" s="62"/>
      <c r="KBE7" s="62"/>
      <c r="KBF7" s="62"/>
      <c r="KBG7" s="62"/>
      <c r="KBH7" s="62"/>
      <c r="KBI7" s="62"/>
      <c r="KBJ7" s="62"/>
      <c r="KBK7" s="62"/>
      <c r="KBL7" s="62"/>
      <c r="KBM7" s="62"/>
      <c r="KBN7" s="62"/>
      <c r="KBO7" s="62"/>
      <c r="KBP7" s="62"/>
      <c r="KBQ7" s="62"/>
      <c r="KBR7" s="62"/>
      <c r="KBS7" s="62"/>
      <c r="KBT7" s="62"/>
      <c r="KBU7" s="62"/>
      <c r="KBV7" s="62"/>
      <c r="KBW7" s="62"/>
      <c r="KBX7" s="62"/>
      <c r="KBY7" s="62"/>
      <c r="KBZ7" s="62"/>
      <c r="KCA7" s="62"/>
      <c r="KCB7" s="62"/>
      <c r="KCC7" s="62"/>
      <c r="KCD7" s="62"/>
      <c r="KCE7" s="62"/>
      <c r="KCF7" s="62"/>
      <c r="KCG7" s="62"/>
      <c r="KCH7" s="62"/>
      <c r="KCI7" s="62"/>
      <c r="KCJ7" s="62"/>
      <c r="KCK7" s="62"/>
      <c r="KCL7" s="62"/>
      <c r="KCM7" s="62"/>
      <c r="KCN7" s="62"/>
      <c r="KCO7" s="62"/>
      <c r="KCP7" s="62"/>
      <c r="KCQ7" s="62"/>
      <c r="KCR7" s="62"/>
      <c r="KCS7" s="62"/>
      <c r="KCT7" s="62"/>
      <c r="KCU7" s="62"/>
      <c r="KCV7" s="62"/>
      <c r="KCW7" s="62"/>
      <c r="KCX7" s="62"/>
      <c r="KCY7" s="62"/>
      <c r="KCZ7" s="62"/>
      <c r="KDA7" s="62"/>
      <c r="KDB7" s="62"/>
      <c r="KDC7" s="62"/>
      <c r="KDD7" s="62"/>
      <c r="KDE7" s="62"/>
      <c r="KDF7" s="62"/>
      <c r="KDG7" s="62"/>
      <c r="KDH7" s="62"/>
      <c r="KDI7" s="62"/>
      <c r="KDJ7" s="62"/>
      <c r="KDK7" s="62"/>
      <c r="KDL7" s="62"/>
      <c r="KDM7" s="62"/>
      <c r="KDN7" s="62"/>
      <c r="KDO7" s="62"/>
      <c r="KDP7" s="62"/>
      <c r="KDQ7" s="62"/>
      <c r="KDR7" s="62"/>
      <c r="KDS7" s="62"/>
      <c r="KDT7" s="62"/>
      <c r="KDU7" s="62"/>
      <c r="KDV7" s="62"/>
      <c r="KDW7" s="62"/>
      <c r="KDX7" s="62"/>
      <c r="KDY7" s="62"/>
      <c r="KDZ7" s="62"/>
      <c r="KEA7" s="62"/>
      <c r="KEB7" s="62"/>
      <c r="KEC7" s="62"/>
      <c r="KED7" s="62"/>
      <c r="KEE7" s="62"/>
      <c r="KEF7" s="62"/>
      <c r="KEG7" s="62"/>
      <c r="KEH7" s="62"/>
      <c r="KEI7" s="62"/>
      <c r="KEJ7" s="62"/>
      <c r="KEK7" s="62"/>
      <c r="KEL7" s="62"/>
      <c r="KEM7" s="62"/>
      <c r="KEN7" s="62"/>
      <c r="KEO7" s="62"/>
      <c r="KEP7" s="62"/>
      <c r="KEQ7" s="62"/>
      <c r="KER7" s="62"/>
      <c r="KES7" s="62"/>
      <c r="KET7" s="62"/>
      <c r="KEU7" s="62"/>
      <c r="KEV7" s="62"/>
      <c r="KEW7" s="62"/>
      <c r="KEX7" s="62"/>
      <c r="KEY7" s="62"/>
      <c r="KEZ7" s="62"/>
      <c r="KFA7" s="62"/>
      <c r="KFB7" s="62"/>
      <c r="KFC7" s="62"/>
      <c r="KFD7" s="62"/>
      <c r="KFE7" s="62"/>
      <c r="KFF7" s="62"/>
      <c r="KFG7" s="62"/>
      <c r="KFH7" s="62"/>
      <c r="KFI7" s="62"/>
      <c r="KFJ7" s="62"/>
      <c r="KFK7" s="62"/>
      <c r="KFL7" s="62"/>
      <c r="KFM7" s="62"/>
      <c r="KFN7" s="62"/>
      <c r="KFO7" s="62"/>
      <c r="KFP7" s="62"/>
      <c r="KFQ7" s="62"/>
      <c r="KFR7" s="62"/>
      <c r="KFS7" s="62"/>
      <c r="KFT7" s="62"/>
      <c r="KFU7" s="62"/>
      <c r="KFV7" s="62"/>
      <c r="KFW7" s="62"/>
      <c r="KFX7" s="62"/>
      <c r="KFY7" s="62"/>
      <c r="KFZ7" s="62"/>
      <c r="KGA7" s="62"/>
      <c r="KGB7" s="62"/>
      <c r="KGC7" s="62"/>
      <c r="KGD7" s="62"/>
      <c r="KGE7" s="62"/>
      <c r="KGF7" s="62"/>
      <c r="KGG7" s="62"/>
      <c r="KGH7" s="62"/>
      <c r="KGI7" s="62"/>
      <c r="KGJ7" s="62"/>
      <c r="KGK7" s="62"/>
      <c r="KGL7" s="62"/>
      <c r="KGM7" s="62"/>
      <c r="KGN7" s="62"/>
      <c r="KGO7" s="62"/>
      <c r="KGP7" s="62"/>
      <c r="KGQ7" s="62"/>
      <c r="KGR7" s="62"/>
      <c r="KGS7" s="62"/>
      <c r="KGT7" s="62"/>
      <c r="KGU7" s="62"/>
      <c r="KGV7" s="62"/>
      <c r="KGW7" s="62"/>
      <c r="KGX7" s="62"/>
      <c r="KGY7" s="62"/>
      <c r="KGZ7" s="62"/>
      <c r="KHA7" s="62"/>
      <c r="KHB7" s="62"/>
      <c r="KHC7" s="62"/>
      <c r="KHD7" s="62"/>
      <c r="KHE7" s="62"/>
      <c r="KHF7" s="62"/>
      <c r="KHG7" s="62"/>
      <c r="KHH7" s="62"/>
      <c r="KHI7" s="62"/>
      <c r="KHJ7" s="62"/>
      <c r="KHK7" s="62"/>
      <c r="KHL7" s="62"/>
      <c r="KHM7" s="62"/>
      <c r="KHN7" s="62"/>
      <c r="KHO7" s="62"/>
      <c r="KHP7" s="62"/>
      <c r="KHQ7" s="62"/>
      <c r="KHR7" s="62"/>
      <c r="KHS7" s="62"/>
      <c r="KHT7" s="62"/>
      <c r="KHU7" s="62"/>
      <c r="KHV7" s="62"/>
      <c r="KHW7" s="62"/>
      <c r="KHX7" s="62"/>
      <c r="KHY7" s="62"/>
      <c r="KHZ7" s="62"/>
      <c r="KIA7" s="62"/>
      <c r="KIB7" s="62"/>
      <c r="KIC7" s="62"/>
      <c r="KID7" s="62"/>
      <c r="KIE7" s="62"/>
      <c r="KIF7" s="62"/>
      <c r="KIG7" s="62"/>
      <c r="KIH7" s="62"/>
      <c r="KII7" s="62"/>
      <c r="KIJ7" s="62"/>
      <c r="KIK7" s="62"/>
      <c r="KIL7" s="62"/>
      <c r="KIM7" s="62"/>
      <c r="KIN7" s="62"/>
      <c r="KIO7" s="62"/>
      <c r="KIP7" s="62"/>
      <c r="KIQ7" s="62"/>
      <c r="KIR7" s="62"/>
      <c r="KIS7" s="62"/>
      <c r="KIT7" s="62"/>
      <c r="KIU7" s="62"/>
      <c r="KIV7" s="62"/>
      <c r="KIW7" s="62"/>
      <c r="KIX7" s="62"/>
      <c r="KIY7" s="62"/>
      <c r="KIZ7" s="62"/>
      <c r="KJA7" s="62"/>
      <c r="KJB7" s="62"/>
      <c r="KJC7" s="62"/>
      <c r="KJD7" s="62"/>
      <c r="KJE7" s="62"/>
      <c r="KJF7" s="62"/>
      <c r="KJG7" s="62"/>
      <c r="KJH7" s="62"/>
      <c r="KJI7" s="62"/>
      <c r="KJJ7" s="62"/>
      <c r="KJK7" s="62"/>
      <c r="KJL7" s="62"/>
      <c r="KJM7" s="62"/>
      <c r="KJN7" s="62"/>
      <c r="KJO7" s="62"/>
      <c r="KJP7" s="62"/>
      <c r="KJQ7" s="62"/>
      <c r="KJR7" s="62"/>
      <c r="KJS7" s="62"/>
      <c r="KJT7" s="62"/>
      <c r="KJU7" s="62"/>
      <c r="KJV7" s="62"/>
      <c r="KJW7" s="62"/>
      <c r="KJX7" s="62"/>
      <c r="KJY7" s="62"/>
      <c r="KJZ7" s="62"/>
      <c r="KKA7" s="62"/>
      <c r="KKB7" s="62"/>
      <c r="KKC7" s="62"/>
      <c r="KKD7" s="62"/>
      <c r="KKE7" s="62"/>
      <c r="KKF7" s="62"/>
      <c r="KKG7" s="62"/>
      <c r="KKH7" s="62"/>
      <c r="KKI7" s="62"/>
      <c r="KKJ7" s="62"/>
      <c r="KKK7" s="62"/>
      <c r="KKL7" s="62"/>
      <c r="KKM7" s="62"/>
      <c r="KKN7" s="62"/>
      <c r="KKO7" s="62"/>
      <c r="KKP7" s="62"/>
      <c r="KKQ7" s="62"/>
      <c r="KKR7" s="62"/>
      <c r="KKS7" s="62"/>
      <c r="KKT7" s="62"/>
      <c r="KKU7" s="62"/>
      <c r="KKV7" s="62"/>
      <c r="KKW7" s="62"/>
      <c r="KKX7" s="62"/>
      <c r="KKY7" s="62"/>
      <c r="KKZ7" s="62"/>
      <c r="KLA7" s="62"/>
      <c r="KLB7" s="62"/>
      <c r="KLC7" s="62"/>
      <c r="KLD7" s="62"/>
      <c r="KLE7" s="62"/>
      <c r="KLF7" s="62"/>
      <c r="KLG7" s="62"/>
      <c r="KLH7" s="62"/>
      <c r="KLI7" s="62"/>
      <c r="KLJ7" s="62"/>
      <c r="KLK7" s="62"/>
      <c r="KLL7" s="62"/>
      <c r="KLM7" s="62"/>
      <c r="KLN7" s="62"/>
      <c r="KLO7" s="62"/>
      <c r="KLP7" s="62"/>
      <c r="KLQ7" s="62"/>
      <c r="KLR7" s="62"/>
      <c r="KLS7" s="62"/>
      <c r="KLT7" s="62"/>
      <c r="KLU7" s="62"/>
      <c r="KLV7" s="62"/>
      <c r="KLW7" s="62"/>
      <c r="KLX7" s="62"/>
      <c r="KLY7" s="62"/>
      <c r="KLZ7" s="62"/>
      <c r="KMA7" s="62"/>
      <c r="KMB7" s="62"/>
      <c r="KMC7" s="62"/>
      <c r="KMD7" s="62"/>
      <c r="KME7" s="62"/>
      <c r="KMF7" s="62"/>
      <c r="KMG7" s="62"/>
      <c r="KMH7" s="62"/>
      <c r="KMI7" s="62"/>
      <c r="KMJ7" s="62"/>
      <c r="KMK7" s="62"/>
      <c r="KML7" s="62"/>
      <c r="KMM7" s="62"/>
      <c r="KMN7" s="62"/>
      <c r="KMO7" s="62"/>
      <c r="KMP7" s="62"/>
      <c r="KMQ7" s="62"/>
      <c r="KMR7" s="62"/>
      <c r="KMS7" s="62"/>
      <c r="KMT7" s="62"/>
      <c r="KMU7" s="62"/>
      <c r="KMV7" s="62"/>
      <c r="KMW7" s="62"/>
      <c r="KMX7" s="62"/>
      <c r="KMY7" s="62"/>
      <c r="KMZ7" s="62"/>
      <c r="KNA7" s="62"/>
      <c r="KNB7" s="62"/>
      <c r="KNC7" s="62"/>
      <c r="KND7" s="62"/>
      <c r="KNE7" s="62"/>
      <c r="KNF7" s="62"/>
      <c r="KNG7" s="62"/>
      <c r="KNH7" s="62"/>
      <c r="KNI7" s="62"/>
      <c r="KNJ7" s="62"/>
      <c r="KNK7" s="62"/>
      <c r="KNL7" s="62"/>
      <c r="KNM7" s="62"/>
      <c r="KNN7" s="62"/>
      <c r="KNO7" s="62"/>
      <c r="KNP7" s="62"/>
      <c r="KNQ7" s="62"/>
      <c r="KNR7" s="62"/>
      <c r="KNS7" s="62"/>
      <c r="KNT7" s="62"/>
      <c r="KNU7" s="62"/>
      <c r="KNV7" s="62"/>
      <c r="KNW7" s="62"/>
      <c r="KNX7" s="62"/>
      <c r="KNY7" s="62"/>
      <c r="KNZ7" s="62"/>
      <c r="KOA7" s="62"/>
      <c r="KOB7" s="62"/>
      <c r="KOC7" s="62"/>
      <c r="KOD7" s="62"/>
      <c r="KOE7" s="62"/>
      <c r="KOF7" s="62"/>
      <c r="KOG7" s="62"/>
      <c r="KOH7" s="62"/>
      <c r="KOI7" s="62"/>
      <c r="KOJ7" s="62"/>
      <c r="KOK7" s="62"/>
      <c r="KOL7" s="62"/>
      <c r="KOM7" s="62"/>
      <c r="KON7" s="62"/>
      <c r="KOO7" s="62"/>
      <c r="KOP7" s="62"/>
      <c r="KOQ7" s="62"/>
      <c r="KOR7" s="62"/>
      <c r="KOS7" s="62"/>
      <c r="KOT7" s="62"/>
      <c r="KOU7" s="62"/>
      <c r="KOV7" s="62"/>
      <c r="KOW7" s="62"/>
      <c r="KOX7" s="62"/>
      <c r="KOY7" s="62"/>
      <c r="KOZ7" s="62"/>
      <c r="KPA7" s="62"/>
      <c r="KPB7" s="62"/>
      <c r="KPC7" s="62"/>
      <c r="KPD7" s="62"/>
      <c r="KPE7" s="62"/>
      <c r="KPF7" s="62"/>
      <c r="KPG7" s="62"/>
      <c r="KPH7" s="62"/>
      <c r="KPI7" s="62"/>
      <c r="KPJ7" s="62"/>
      <c r="KPK7" s="62"/>
      <c r="KPL7" s="62"/>
      <c r="KPM7" s="62"/>
      <c r="KPN7" s="62"/>
      <c r="KPO7" s="62"/>
      <c r="KPP7" s="62"/>
      <c r="KPQ7" s="62"/>
      <c r="KPR7" s="62"/>
      <c r="KPS7" s="62"/>
      <c r="KPT7" s="62"/>
      <c r="KPU7" s="62"/>
      <c r="KPV7" s="62"/>
      <c r="KPW7" s="62"/>
      <c r="KPX7" s="62"/>
      <c r="KPY7" s="62"/>
      <c r="KPZ7" s="62"/>
      <c r="KQA7" s="62"/>
      <c r="KQB7" s="62"/>
      <c r="KQC7" s="62"/>
      <c r="KQD7" s="62"/>
      <c r="KQE7" s="62"/>
      <c r="KQF7" s="62"/>
      <c r="KQG7" s="62"/>
      <c r="KQH7" s="62"/>
      <c r="KQI7" s="62"/>
      <c r="KQJ7" s="62"/>
      <c r="KQK7" s="62"/>
      <c r="KQL7" s="62"/>
      <c r="KQM7" s="62"/>
      <c r="KQN7" s="62"/>
      <c r="KQO7" s="62"/>
      <c r="KQP7" s="62"/>
      <c r="KQQ7" s="62"/>
      <c r="KQR7" s="62"/>
      <c r="KQS7" s="62"/>
      <c r="KQT7" s="62"/>
      <c r="KQU7" s="62"/>
      <c r="KQV7" s="62"/>
      <c r="KQW7" s="62"/>
      <c r="KQX7" s="62"/>
      <c r="KQY7" s="62"/>
      <c r="KQZ7" s="62"/>
      <c r="KRA7" s="62"/>
      <c r="KRB7" s="62"/>
      <c r="KRC7" s="62"/>
      <c r="KRD7" s="62"/>
      <c r="KRE7" s="62"/>
      <c r="KRF7" s="62"/>
      <c r="KRG7" s="62"/>
      <c r="KRH7" s="62"/>
      <c r="KRI7" s="62"/>
      <c r="KRJ7" s="62"/>
      <c r="KRK7" s="62"/>
      <c r="KRL7" s="62"/>
      <c r="KRM7" s="62"/>
      <c r="KRN7" s="62"/>
      <c r="KRO7" s="62"/>
      <c r="KRP7" s="62"/>
      <c r="KRQ7" s="62"/>
      <c r="KRR7" s="62"/>
      <c r="KRS7" s="62"/>
      <c r="KRT7" s="62"/>
      <c r="KRU7" s="62"/>
      <c r="KRV7" s="62"/>
      <c r="KRW7" s="62"/>
      <c r="KRX7" s="62"/>
      <c r="KRY7" s="62"/>
      <c r="KRZ7" s="62"/>
      <c r="KSA7" s="62"/>
      <c r="KSB7" s="62"/>
      <c r="KSC7" s="62"/>
      <c r="KSD7" s="62"/>
      <c r="KSE7" s="62"/>
      <c r="KSF7" s="62"/>
      <c r="KSG7" s="62"/>
      <c r="KSH7" s="62"/>
      <c r="KSI7" s="62"/>
      <c r="KSJ7" s="62"/>
      <c r="KSK7" s="62"/>
      <c r="KSL7" s="62"/>
      <c r="KSM7" s="62"/>
      <c r="KSN7" s="62"/>
      <c r="KSO7" s="62"/>
      <c r="KSP7" s="62"/>
      <c r="KSQ7" s="62"/>
      <c r="KSR7" s="62"/>
      <c r="KSS7" s="62"/>
      <c r="KST7" s="62"/>
      <c r="KSU7" s="62"/>
      <c r="KSV7" s="62"/>
      <c r="KSW7" s="62"/>
      <c r="KSX7" s="62"/>
      <c r="KSY7" s="62"/>
      <c r="KSZ7" s="62"/>
      <c r="KTA7" s="62"/>
      <c r="KTB7" s="62"/>
      <c r="KTC7" s="62"/>
      <c r="KTD7" s="62"/>
      <c r="KTE7" s="62"/>
      <c r="KTF7" s="62"/>
      <c r="KTG7" s="62"/>
      <c r="KTH7" s="62"/>
      <c r="KTI7" s="62"/>
      <c r="KTJ7" s="62"/>
      <c r="KTK7" s="62"/>
      <c r="KTL7" s="62"/>
      <c r="KTM7" s="62"/>
      <c r="KTN7" s="62"/>
      <c r="KTO7" s="62"/>
      <c r="KTP7" s="62"/>
      <c r="KTQ7" s="62"/>
      <c r="KTR7" s="62"/>
      <c r="KTS7" s="62"/>
      <c r="KTT7" s="62"/>
      <c r="KTU7" s="62"/>
      <c r="KTV7" s="62"/>
      <c r="KTW7" s="62"/>
      <c r="KTX7" s="62"/>
      <c r="KTY7" s="62"/>
      <c r="KTZ7" s="62"/>
      <c r="KUA7" s="62"/>
      <c r="KUB7" s="62"/>
      <c r="KUC7" s="62"/>
      <c r="KUD7" s="62"/>
      <c r="KUE7" s="62"/>
      <c r="KUF7" s="62"/>
      <c r="KUG7" s="62"/>
      <c r="KUH7" s="62"/>
      <c r="KUI7" s="62"/>
      <c r="KUJ7" s="62"/>
      <c r="KUK7" s="62"/>
      <c r="KUL7" s="62"/>
      <c r="KUM7" s="62"/>
      <c r="KUN7" s="62"/>
      <c r="KUO7" s="62"/>
      <c r="KUP7" s="62"/>
      <c r="KUQ7" s="62"/>
      <c r="KUR7" s="62"/>
      <c r="KUS7" s="62"/>
      <c r="KUT7" s="62"/>
      <c r="KUU7" s="62"/>
      <c r="KUV7" s="62"/>
      <c r="KUW7" s="62"/>
      <c r="KUX7" s="62"/>
      <c r="KUY7" s="62"/>
      <c r="KUZ7" s="62"/>
      <c r="KVA7" s="62"/>
      <c r="KVB7" s="62"/>
      <c r="KVC7" s="62"/>
      <c r="KVD7" s="62"/>
      <c r="KVE7" s="62"/>
      <c r="KVF7" s="62"/>
      <c r="KVG7" s="62"/>
      <c r="KVH7" s="62"/>
      <c r="KVI7" s="62"/>
      <c r="KVJ7" s="62"/>
      <c r="KVK7" s="62"/>
      <c r="KVL7" s="62"/>
      <c r="KVM7" s="62"/>
      <c r="KVN7" s="62"/>
      <c r="KVO7" s="62"/>
      <c r="KVP7" s="62"/>
      <c r="KVQ7" s="62"/>
      <c r="KVR7" s="62"/>
      <c r="KVS7" s="62"/>
      <c r="KVT7" s="62"/>
      <c r="KVU7" s="62"/>
      <c r="KVV7" s="62"/>
      <c r="KVW7" s="62"/>
      <c r="KVX7" s="62"/>
      <c r="KVY7" s="62"/>
      <c r="KVZ7" s="62"/>
      <c r="KWA7" s="62"/>
      <c r="KWB7" s="62"/>
      <c r="KWC7" s="62"/>
      <c r="KWD7" s="62"/>
      <c r="KWE7" s="62"/>
      <c r="KWF7" s="62"/>
      <c r="KWG7" s="62"/>
      <c r="KWH7" s="62"/>
      <c r="KWI7" s="62"/>
      <c r="KWJ7" s="62"/>
      <c r="KWK7" s="62"/>
      <c r="KWL7" s="62"/>
      <c r="KWM7" s="62"/>
      <c r="KWN7" s="62"/>
      <c r="KWO7" s="62"/>
      <c r="KWP7" s="62"/>
      <c r="KWQ7" s="62"/>
      <c r="KWR7" s="62"/>
      <c r="KWS7" s="62"/>
      <c r="KWT7" s="62"/>
      <c r="KWU7" s="62"/>
      <c r="KWV7" s="62"/>
      <c r="KWW7" s="62"/>
      <c r="KWX7" s="62"/>
      <c r="KWY7" s="62"/>
      <c r="KWZ7" s="62"/>
      <c r="KXA7" s="62"/>
      <c r="KXB7" s="62"/>
      <c r="KXC7" s="62"/>
      <c r="KXD7" s="62"/>
      <c r="KXE7" s="62"/>
      <c r="KXF7" s="62"/>
      <c r="KXG7" s="62"/>
      <c r="KXH7" s="62"/>
      <c r="KXI7" s="62"/>
      <c r="KXJ7" s="62"/>
      <c r="KXK7" s="62"/>
      <c r="KXL7" s="62"/>
      <c r="KXM7" s="62"/>
      <c r="KXN7" s="62"/>
      <c r="KXO7" s="62"/>
      <c r="KXP7" s="62"/>
      <c r="KXQ7" s="62"/>
      <c r="KXR7" s="62"/>
      <c r="KXS7" s="62"/>
      <c r="KXT7" s="62"/>
      <c r="KXU7" s="62"/>
      <c r="KXV7" s="62"/>
      <c r="KXW7" s="62"/>
      <c r="KXX7" s="62"/>
      <c r="KXY7" s="62"/>
      <c r="KXZ7" s="62"/>
      <c r="KYA7" s="62"/>
      <c r="KYB7" s="62"/>
      <c r="KYC7" s="62"/>
      <c r="KYD7" s="62"/>
      <c r="KYE7" s="62"/>
      <c r="KYF7" s="62"/>
      <c r="KYG7" s="62"/>
      <c r="KYH7" s="62"/>
      <c r="KYI7" s="62"/>
      <c r="KYJ7" s="62"/>
      <c r="KYK7" s="62"/>
      <c r="KYL7" s="62"/>
      <c r="KYM7" s="62"/>
      <c r="KYN7" s="62"/>
      <c r="KYO7" s="62"/>
      <c r="KYP7" s="62"/>
      <c r="KYQ7" s="62"/>
      <c r="KYR7" s="62"/>
      <c r="KYS7" s="62"/>
      <c r="KYT7" s="62"/>
      <c r="KYU7" s="62"/>
      <c r="KYV7" s="62"/>
      <c r="KYW7" s="62"/>
      <c r="KYX7" s="62"/>
      <c r="KYY7" s="62"/>
      <c r="KYZ7" s="62"/>
      <c r="KZA7" s="62"/>
      <c r="KZB7" s="62"/>
      <c r="KZC7" s="62"/>
      <c r="KZD7" s="62"/>
      <c r="KZE7" s="62"/>
      <c r="KZF7" s="62"/>
      <c r="KZG7" s="62"/>
      <c r="KZH7" s="62"/>
      <c r="KZI7" s="62"/>
      <c r="KZJ7" s="62"/>
      <c r="KZK7" s="62"/>
      <c r="KZL7" s="62"/>
      <c r="KZM7" s="62"/>
      <c r="KZN7" s="62"/>
      <c r="KZO7" s="62"/>
      <c r="KZP7" s="62"/>
      <c r="KZQ7" s="62"/>
      <c r="KZR7" s="62"/>
      <c r="KZS7" s="62"/>
      <c r="KZT7" s="62"/>
      <c r="KZU7" s="62"/>
      <c r="KZV7" s="62"/>
      <c r="KZW7" s="62"/>
      <c r="KZX7" s="62"/>
      <c r="KZY7" s="62"/>
      <c r="KZZ7" s="62"/>
      <c r="LAA7" s="62"/>
      <c r="LAB7" s="62"/>
      <c r="LAC7" s="62"/>
      <c r="LAD7" s="62"/>
      <c r="LAE7" s="62"/>
      <c r="LAF7" s="62"/>
      <c r="LAG7" s="62"/>
      <c r="LAH7" s="62"/>
      <c r="LAI7" s="62"/>
      <c r="LAJ7" s="62"/>
      <c r="LAK7" s="62"/>
      <c r="LAL7" s="62"/>
      <c r="LAM7" s="62"/>
      <c r="LAN7" s="62"/>
      <c r="LAO7" s="62"/>
      <c r="LAP7" s="62"/>
      <c r="LAQ7" s="62"/>
      <c r="LAR7" s="62"/>
      <c r="LAS7" s="62"/>
      <c r="LAT7" s="62"/>
      <c r="LAU7" s="62"/>
      <c r="LAV7" s="62"/>
      <c r="LAW7" s="62"/>
      <c r="LAX7" s="62"/>
      <c r="LAY7" s="62"/>
      <c r="LAZ7" s="62"/>
      <c r="LBA7" s="62"/>
      <c r="LBB7" s="62"/>
      <c r="LBC7" s="62"/>
      <c r="LBD7" s="62"/>
      <c r="LBE7" s="62"/>
      <c r="LBF7" s="62"/>
      <c r="LBG7" s="62"/>
      <c r="LBH7" s="62"/>
      <c r="LBI7" s="62"/>
      <c r="LBJ7" s="62"/>
      <c r="LBK7" s="62"/>
      <c r="LBL7" s="62"/>
      <c r="LBM7" s="62"/>
      <c r="LBN7" s="62"/>
      <c r="LBO7" s="62"/>
      <c r="LBP7" s="62"/>
      <c r="LBQ7" s="62"/>
      <c r="LBR7" s="62"/>
      <c r="LBS7" s="62"/>
      <c r="LBT7" s="62"/>
      <c r="LBU7" s="62"/>
      <c r="LBV7" s="62"/>
      <c r="LBW7" s="62"/>
      <c r="LBX7" s="62"/>
      <c r="LBY7" s="62"/>
      <c r="LBZ7" s="62"/>
      <c r="LCA7" s="62"/>
      <c r="LCB7" s="62"/>
      <c r="LCC7" s="62"/>
      <c r="LCD7" s="62"/>
      <c r="LCE7" s="62"/>
      <c r="LCF7" s="62"/>
      <c r="LCG7" s="62"/>
      <c r="LCH7" s="62"/>
      <c r="LCI7" s="62"/>
      <c r="LCJ7" s="62"/>
      <c r="LCK7" s="62"/>
      <c r="LCL7" s="62"/>
      <c r="LCM7" s="62"/>
      <c r="LCN7" s="62"/>
      <c r="LCO7" s="62"/>
      <c r="LCP7" s="62"/>
      <c r="LCQ7" s="62"/>
      <c r="LCR7" s="62"/>
      <c r="LCS7" s="62"/>
      <c r="LCT7" s="62"/>
      <c r="LCU7" s="62"/>
      <c r="LCV7" s="62"/>
      <c r="LCW7" s="62"/>
      <c r="LCX7" s="62"/>
      <c r="LCY7" s="62"/>
      <c r="LCZ7" s="62"/>
      <c r="LDA7" s="62"/>
      <c r="LDB7" s="62"/>
      <c r="LDC7" s="62"/>
      <c r="LDD7" s="62"/>
      <c r="LDE7" s="62"/>
      <c r="LDF7" s="62"/>
      <c r="LDG7" s="62"/>
      <c r="LDH7" s="62"/>
      <c r="LDI7" s="62"/>
      <c r="LDJ7" s="62"/>
      <c r="LDK7" s="62"/>
      <c r="LDL7" s="62"/>
      <c r="LDM7" s="62"/>
      <c r="LDN7" s="62"/>
      <c r="LDO7" s="62"/>
      <c r="LDP7" s="62"/>
      <c r="LDQ7" s="62"/>
      <c r="LDR7" s="62"/>
      <c r="LDS7" s="62"/>
      <c r="LDT7" s="62"/>
      <c r="LDU7" s="62"/>
      <c r="LDV7" s="62"/>
      <c r="LDW7" s="62"/>
      <c r="LDX7" s="62"/>
      <c r="LDY7" s="62"/>
      <c r="LDZ7" s="62"/>
      <c r="LEA7" s="62"/>
      <c r="LEB7" s="62"/>
      <c r="LEC7" s="62"/>
      <c r="LED7" s="62"/>
      <c r="LEE7" s="62"/>
      <c r="LEF7" s="62"/>
      <c r="LEG7" s="62"/>
      <c r="LEH7" s="62"/>
      <c r="LEI7" s="62"/>
      <c r="LEJ7" s="62"/>
      <c r="LEK7" s="62"/>
      <c r="LEL7" s="62"/>
      <c r="LEM7" s="62"/>
      <c r="LEN7" s="62"/>
      <c r="LEO7" s="62"/>
      <c r="LEP7" s="62"/>
      <c r="LEQ7" s="62"/>
      <c r="LER7" s="62"/>
      <c r="LES7" s="62"/>
      <c r="LET7" s="62"/>
      <c r="LEU7" s="62"/>
      <c r="LEV7" s="62"/>
      <c r="LEW7" s="62"/>
      <c r="LEX7" s="62"/>
      <c r="LEY7" s="62"/>
      <c r="LEZ7" s="62"/>
      <c r="LFA7" s="62"/>
      <c r="LFB7" s="62"/>
      <c r="LFC7" s="62"/>
      <c r="LFD7" s="62"/>
      <c r="LFE7" s="62"/>
      <c r="LFF7" s="62"/>
      <c r="LFG7" s="62"/>
      <c r="LFH7" s="62"/>
      <c r="LFI7" s="62"/>
      <c r="LFJ7" s="62"/>
      <c r="LFK7" s="62"/>
      <c r="LFL7" s="62"/>
      <c r="LFM7" s="62"/>
      <c r="LFN7" s="62"/>
      <c r="LFO7" s="62"/>
      <c r="LFP7" s="62"/>
      <c r="LFQ7" s="62"/>
      <c r="LFR7" s="62"/>
      <c r="LFS7" s="62"/>
      <c r="LFT7" s="62"/>
      <c r="LFU7" s="62"/>
      <c r="LFV7" s="62"/>
      <c r="LFW7" s="62"/>
      <c r="LFX7" s="62"/>
      <c r="LFY7" s="62"/>
      <c r="LFZ7" s="62"/>
      <c r="LGA7" s="62"/>
      <c r="LGB7" s="62"/>
      <c r="LGC7" s="62"/>
      <c r="LGD7" s="62"/>
      <c r="LGE7" s="62"/>
      <c r="LGF7" s="62"/>
      <c r="LGG7" s="62"/>
      <c r="LGH7" s="62"/>
      <c r="LGI7" s="62"/>
      <c r="LGJ7" s="62"/>
      <c r="LGK7" s="62"/>
      <c r="LGL7" s="62"/>
      <c r="LGM7" s="62"/>
      <c r="LGN7" s="62"/>
      <c r="LGO7" s="62"/>
      <c r="LGP7" s="62"/>
      <c r="LGQ7" s="62"/>
      <c r="LGR7" s="62"/>
      <c r="LGS7" s="62"/>
      <c r="LGT7" s="62"/>
      <c r="LGU7" s="62"/>
      <c r="LGV7" s="62"/>
      <c r="LGW7" s="62"/>
      <c r="LGX7" s="62"/>
      <c r="LGY7" s="62"/>
      <c r="LGZ7" s="62"/>
      <c r="LHA7" s="62"/>
      <c r="LHB7" s="62"/>
      <c r="LHC7" s="62"/>
      <c r="LHD7" s="62"/>
      <c r="LHE7" s="62"/>
      <c r="LHF7" s="62"/>
      <c r="LHG7" s="62"/>
      <c r="LHH7" s="62"/>
      <c r="LHI7" s="62"/>
      <c r="LHJ7" s="62"/>
      <c r="LHK7" s="62"/>
      <c r="LHL7" s="62"/>
      <c r="LHM7" s="62"/>
      <c r="LHN7" s="62"/>
      <c r="LHO7" s="62"/>
      <c r="LHP7" s="62"/>
      <c r="LHQ7" s="62"/>
      <c r="LHR7" s="62"/>
      <c r="LHS7" s="62"/>
      <c r="LHT7" s="62"/>
      <c r="LHU7" s="62"/>
      <c r="LHV7" s="62"/>
      <c r="LHW7" s="62"/>
      <c r="LHX7" s="62"/>
      <c r="LHY7" s="62"/>
      <c r="LHZ7" s="62"/>
      <c r="LIA7" s="62"/>
      <c r="LIB7" s="62"/>
      <c r="LIC7" s="62"/>
      <c r="LID7" s="62"/>
      <c r="LIE7" s="62"/>
      <c r="LIF7" s="62"/>
      <c r="LIG7" s="62"/>
      <c r="LIH7" s="62"/>
      <c r="LII7" s="62"/>
      <c r="LIJ7" s="62"/>
      <c r="LIK7" s="62"/>
      <c r="LIL7" s="62"/>
      <c r="LIM7" s="62"/>
      <c r="LIN7" s="62"/>
      <c r="LIO7" s="62"/>
      <c r="LIP7" s="62"/>
      <c r="LIQ7" s="62"/>
      <c r="LIR7" s="62"/>
      <c r="LIS7" s="62"/>
      <c r="LIT7" s="62"/>
      <c r="LIU7" s="62"/>
      <c r="LIV7" s="62"/>
      <c r="LIW7" s="62"/>
      <c r="LIX7" s="62"/>
      <c r="LIY7" s="62"/>
      <c r="LIZ7" s="62"/>
      <c r="LJA7" s="62"/>
      <c r="LJB7" s="62"/>
      <c r="LJC7" s="62"/>
      <c r="LJD7" s="62"/>
      <c r="LJE7" s="62"/>
      <c r="LJF7" s="62"/>
      <c r="LJG7" s="62"/>
      <c r="LJH7" s="62"/>
      <c r="LJI7" s="62"/>
      <c r="LJJ7" s="62"/>
      <c r="LJK7" s="62"/>
      <c r="LJL7" s="62"/>
      <c r="LJM7" s="62"/>
      <c r="LJN7" s="62"/>
      <c r="LJO7" s="62"/>
      <c r="LJP7" s="62"/>
      <c r="LJQ7" s="62"/>
      <c r="LJR7" s="62"/>
      <c r="LJS7" s="62"/>
      <c r="LJT7" s="62"/>
      <c r="LJU7" s="62"/>
      <c r="LJV7" s="62"/>
      <c r="LJW7" s="62"/>
      <c r="LJX7" s="62"/>
      <c r="LJY7" s="62"/>
      <c r="LJZ7" s="62"/>
      <c r="LKA7" s="62"/>
      <c r="LKB7" s="62"/>
      <c r="LKC7" s="62"/>
      <c r="LKD7" s="62"/>
      <c r="LKE7" s="62"/>
      <c r="LKF7" s="62"/>
      <c r="LKG7" s="62"/>
      <c r="LKH7" s="62"/>
      <c r="LKI7" s="62"/>
      <c r="LKJ7" s="62"/>
      <c r="LKK7" s="62"/>
      <c r="LKL7" s="62"/>
      <c r="LKM7" s="62"/>
      <c r="LKN7" s="62"/>
      <c r="LKO7" s="62"/>
      <c r="LKP7" s="62"/>
      <c r="LKQ7" s="62"/>
      <c r="LKR7" s="62"/>
      <c r="LKS7" s="62"/>
      <c r="LKT7" s="62"/>
      <c r="LKU7" s="62"/>
      <c r="LKV7" s="62"/>
      <c r="LKW7" s="62"/>
      <c r="LKX7" s="62"/>
      <c r="LKY7" s="62"/>
      <c r="LKZ7" s="62"/>
      <c r="LLA7" s="62"/>
      <c r="LLB7" s="62"/>
      <c r="LLC7" s="62"/>
      <c r="LLD7" s="62"/>
      <c r="LLE7" s="62"/>
      <c r="LLF7" s="62"/>
      <c r="LLG7" s="62"/>
      <c r="LLH7" s="62"/>
      <c r="LLI7" s="62"/>
      <c r="LLJ7" s="62"/>
      <c r="LLK7" s="62"/>
      <c r="LLL7" s="62"/>
      <c r="LLM7" s="62"/>
      <c r="LLN7" s="62"/>
      <c r="LLO7" s="62"/>
      <c r="LLP7" s="62"/>
      <c r="LLQ7" s="62"/>
      <c r="LLR7" s="62"/>
      <c r="LLS7" s="62"/>
      <c r="LLT7" s="62"/>
      <c r="LLU7" s="62"/>
      <c r="LLV7" s="62"/>
      <c r="LLW7" s="62"/>
      <c r="LLX7" s="62"/>
      <c r="LLY7" s="62"/>
      <c r="LLZ7" s="62"/>
      <c r="LMA7" s="62"/>
      <c r="LMB7" s="62"/>
      <c r="LMC7" s="62"/>
      <c r="LMD7" s="62"/>
      <c r="LME7" s="62"/>
      <c r="LMF7" s="62"/>
      <c r="LMG7" s="62"/>
      <c r="LMH7" s="62"/>
      <c r="LMI7" s="62"/>
      <c r="LMJ7" s="62"/>
      <c r="LMK7" s="62"/>
      <c r="LML7" s="62"/>
      <c r="LMM7" s="62"/>
      <c r="LMN7" s="62"/>
      <c r="LMO7" s="62"/>
      <c r="LMP7" s="62"/>
      <c r="LMQ7" s="62"/>
      <c r="LMR7" s="62"/>
      <c r="LMS7" s="62"/>
      <c r="LMT7" s="62"/>
      <c r="LMU7" s="62"/>
      <c r="LMV7" s="62"/>
      <c r="LMW7" s="62"/>
      <c r="LMX7" s="62"/>
      <c r="LMY7" s="62"/>
      <c r="LMZ7" s="62"/>
      <c r="LNA7" s="62"/>
      <c r="LNB7" s="62"/>
      <c r="LNC7" s="62"/>
      <c r="LND7" s="62"/>
      <c r="LNE7" s="62"/>
      <c r="LNF7" s="62"/>
      <c r="LNG7" s="62"/>
      <c r="LNH7" s="62"/>
      <c r="LNI7" s="62"/>
      <c r="LNJ7" s="62"/>
      <c r="LNK7" s="62"/>
      <c r="LNL7" s="62"/>
      <c r="LNM7" s="62"/>
      <c r="LNN7" s="62"/>
      <c r="LNO7" s="62"/>
      <c r="LNP7" s="62"/>
      <c r="LNQ7" s="62"/>
      <c r="LNR7" s="62"/>
      <c r="LNS7" s="62"/>
      <c r="LNT7" s="62"/>
      <c r="LNU7" s="62"/>
      <c r="LNV7" s="62"/>
      <c r="LNW7" s="62"/>
      <c r="LNX7" s="62"/>
      <c r="LNY7" s="62"/>
      <c r="LNZ7" s="62"/>
      <c r="LOA7" s="62"/>
      <c r="LOB7" s="62"/>
      <c r="LOC7" s="62"/>
      <c r="LOD7" s="62"/>
      <c r="LOE7" s="62"/>
      <c r="LOF7" s="62"/>
      <c r="LOG7" s="62"/>
      <c r="LOH7" s="62"/>
      <c r="LOI7" s="62"/>
      <c r="LOJ7" s="62"/>
      <c r="LOK7" s="62"/>
      <c r="LOL7" s="62"/>
      <c r="LOM7" s="62"/>
      <c r="LON7" s="62"/>
      <c r="LOO7" s="62"/>
      <c r="LOP7" s="62"/>
      <c r="LOQ7" s="62"/>
      <c r="LOR7" s="62"/>
      <c r="LOS7" s="62"/>
      <c r="LOT7" s="62"/>
      <c r="LOU7" s="62"/>
      <c r="LOV7" s="62"/>
      <c r="LOW7" s="62"/>
      <c r="LOX7" s="62"/>
      <c r="LOY7" s="62"/>
      <c r="LOZ7" s="62"/>
      <c r="LPA7" s="62"/>
      <c r="LPB7" s="62"/>
      <c r="LPC7" s="62"/>
      <c r="LPD7" s="62"/>
      <c r="LPE7" s="62"/>
      <c r="LPF7" s="62"/>
      <c r="LPG7" s="62"/>
      <c r="LPH7" s="62"/>
      <c r="LPI7" s="62"/>
      <c r="LPJ7" s="62"/>
      <c r="LPK7" s="62"/>
      <c r="LPL7" s="62"/>
      <c r="LPM7" s="62"/>
      <c r="LPN7" s="62"/>
      <c r="LPO7" s="62"/>
      <c r="LPP7" s="62"/>
      <c r="LPQ7" s="62"/>
      <c r="LPR7" s="62"/>
      <c r="LPS7" s="62"/>
      <c r="LPT7" s="62"/>
      <c r="LPU7" s="62"/>
      <c r="LPV7" s="62"/>
      <c r="LPW7" s="62"/>
      <c r="LPX7" s="62"/>
      <c r="LPY7" s="62"/>
      <c r="LPZ7" s="62"/>
      <c r="LQA7" s="62"/>
      <c r="LQB7" s="62"/>
      <c r="LQC7" s="62"/>
      <c r="LQD7" s="62"/>
      <c r="LQE7" s="62"/>
      <c r="LQF7" s="62"/>
      <c r="LQG7" s="62"/>
      <c r="LQH7" s="62"/>
      <c r="LQI7" s="62"/>
      <c r="LQJ7" s="62"/>
      <c r="LQK7" s="62"/>
      <c r="LQL7" s="62"/>
      <c r="LQM7" s="62"/>
      <c r="LQN7" s="62"/>
      <c r="LQO7" s="62"/>
      <c r="LQP7" s="62"/>
      <c r="LQQ7" s="62"/>
      <c r="LQR7" s="62"/>
      <c r="LQS7" s="62"/>
      <c r="LQT7" s="62"/>
      <c r="LQU7" s="62"/>
      <c r="LQV7" s="62"/>
      <c r="LQW7" s="62"/>
      <c r="LQX7" s="62"/>
      <c r="LQY7" s="62"/>
      <c r="LQZ7" s="62"/>
      <c r="LRA7" s="62"/>
      <c r="LRB7" s="62"/>
      <c r="LRC7" s="62"/>
      <c r="LRD7" s="62"/>
      <c r="LRE7" s="62"/>
      <c r="LRF7" s="62"/>
      <c r="LRG7" s="62"/>
      <c r="LRH7" s="62"/>
      <c r="LRI7" s="62"/>
      <c r="LRJ7" s="62"/>
      <c r="LRK7" s="62"/>
      <c r="LRL7" s="62"/>
      <c r="LRM7" s="62"/>
      <c r="LRN7" s="62"/>
      <c r="LRO7" s="62"/>
      <c r="LRP7" s="62"/>
      <c r="LRQ7" s="62"/>
      <c r="LRR7" s="62"/>
      <c r="LRS7" s="62"/>
      <c r="LRT7" s="62"/>
      <c r="LRU7" s="62"/>
      <c r="LRV7" s="62"/>
      <c r="LRW7" s="62"/>
      <c r="LRX7" s="62"/>
      <c r="LRY7" s="62"/>
      <c r="LRZ7" s="62"/>
      <c r="LSA7" s="62"/>
      <c r="LSB7" s="62"/>
      <c r="LSC7" s="62"/>
      <c r="LSD7" s="62"/>
      <c r="LSE7" s="62"/>
      <c r="LSF7" s="62"/>
      <c r="LSG7" s="62"/>
      <c r="LSH7" s="62"/>
      <c r="LSI7" s="62"/>
      <c r="LSJ7" s="62"/>
      <c r="LSK7" s="62"/>
      <c r="LSL7" s="62"/>
      <c r="LSM7" s="62"/>
      <c r="LSN7" s="62"/>
      <c r="LSO7" s="62"/>
      <c r="LSP7" s="62"/>
      <c r="LSQ7" s="62"/>
      <c r="LSR7" s="62"/>
      <c r="LSS7" s="62"/>
      <c r="LST7" s="62"/>
      <c r="LSU7" s="62"/>
      <c r="LSV7" s="62"/>
      <c r="LSW7" s="62"/>
      <c r="LSX7" s="62"/>
      <c r="LSY7" s="62"/>
      <c r="LSZ7" s="62"/>
      <c r="LTA7" s="62"/>
      <c r="LTB7" s="62"/>
      <c r="LTC7" s="62"/>
      <c r="LTD7" s="62"/>
      <c r="LTE7" s="62"/>
      <c r="LTF7" s="62"/>
      <c r="LTG7" s="62"/>
      <c r="LTH7" s="62"/>
      <c r="LTI7" s="62"/>
      <c r="LTJ7" s="62"/>
      <c r="LTK7" s="62"/>
      <c r="LTL7" s="62"/>
      <c r="LTM7" s="62"/>
      <c r="LTN7" s="62"/>
      <c r="LTO7" s="62"/>
      <c r="LTP7" s="62"/>
      <c r="LTQ7" s="62"/>
      <c r="LTR7" s="62"/>
      <c r="LTS7" s="62"/>
      <c r="LTT7" s="62"/>
      <c r="LTU7" s="62"/>
      <c r="LTV7" s="62"/>
      <c r="LTW7" s="62"/>
      <c r="LTX7" s="62"/>
      <c r="LTY7" s="62"/>
      <c r="LTZ7" s="62"/>
      <c r="LUA7" s="62"/>
      <c r="LUB7" s="62"/>
      <c r="LUC7" s="62"/>
      <c r="LUD7" s="62"/>
      <c r="LUE7" s="62"/>
      <c r="LUF7" s="62"/>
      <c r="LUG7" s="62"/>
      <c r="LUH7" s="62"/>
      <c r="LUI7" s="62"/>
      <c r="LUJ7" s="62"/>
      <c r="LUK7" s="62"/>
      <c r="LUL7" s="62"/>
      <c r="LUM7" s="62"/>
      <c r="LUN7" s="62"/>
      <c r="LUO7" s="62"/>
      <c r="LUP7" s="62"/>
      <c r="LUQ7" s="62"/>
      <c r="LUR7" s="62"/>
      <c r="LUS7" s="62"/>
      <c r="LUT7" s="62"/>
      <c r="LUU7" s="62"/>
      <c r="LUV7" s="62"/>
      <c r="LUW7" s="62"/>
      <c r="LUX7" s="62"/>
      <c r="LUY7" s="62"/>
      <c r="LUZ7" s="62"/>
      <c r="LVA7" s="62"/>
      <c r="LVB7" s="62"/>
      <c r="LVC7" s="62"/>
      <c r="LVD7" s="62"/>
      <c r="LVE7" s="62"/>
      <c r="LVF7" s="62"/>
      <c r="LVG7" s="62"/>
      <c r="LVH7" s="62"/>
      <c r="LVI7" s="62"/>
      <c r="LVJ7" s="62"/>
      <c r="LVK7" s="62"/>
      <c r="LVL7" s="62"/>
      <c r="LVM7" s="62"/>
      <c r="LVN7" s="62"/>
      <c r="LVO7" s="62"/>
      <c r="LVP7" s="62"/>
      <c r="LVQ7" s="62"/>
      <c r="LVR7" s="62"/>
      <c r="LVS7" s="62"/>
      <c r="LVT7" s="62"/>
      <c r="LVU7" s="62"/>
      <c r="LVV7" s="62"/>
      <c r="LVW7" s="62"/>
      <c r="LVX7" s="62"/>
      <c r="LVY7" s="62"/>
      <c r="LVZ7" s="62"/>
      <c r="LWA7" s="62"/>
      <c r="LWB7" s="62"/>
      <c r="LWC7" s="62"/>
      <c r="LWD7" s="62"/>
      <c r="LWE7" s="62"/>
      <c r="LWF7" s="62"/>
      <c r="LWG7" s="62"/>
      <c r="LWH7" s="62"/>
      <c r="LWI7" s="62"/>
      <c r="LWJ7" s="62"/>
      <c r="LWK7" s="62"/>
      <c r="LWL7" s="62"/>
      <c r="LWM7" s="62"/>
      <c r="LWN7" s="62"/>
      <c r="LWO7" s="62"/>
      <c r="LWP7" s="62"/>
      <c r="LWQ7" s="62"/>
      <c r="LWR7" s="62"/>
      <c r="LWS7" s="62"/>
      <c r="LWT7" s="62"/>
      <c r="LWU7" s="62"/>
      <c r="LWV7" s="62"/>
      <c r="LWW7" s="62"/>
      <c r="LWX7" s="62"/>
      <c r="LWY7" s="62"/>
      <c r="LWZ7" s="62"/>
      <c r="LXA7" s="62"/>
      <c r="LXB7" s="62"/>
      <c r="LXC7" s="62"/>
      <c r="LXD7" s="62"/>
      <c r="LXE7" s="62"/>
      <c r="LXF7" s="62"/>
      <c r="LXG7" s="62"/>
      <c r="LXH7" s="62"/>
      <c r="LXI7" s="62"/>
      <c r="LXJ7" s="62"/>
      <c r="LXK7" s="62"/>
      <c r="LXL7" s="62"/>
      <c r="LXM7" s="62"/>
      <c r="LXN7" s="62"/>
      <c r="LXO7" s="62"/>
      <c r="LXP7" s="62"/>
      <c r="LXQ7" s="62"/>
      <c r="LXR7" s="62"/>
      <c r="LXS7" s="62"/>
      <c r="LXT7" s="62"/>
      <c r="LXU7" s="62"/>
      <c r="LXV7" s="62"/>
      <c r="LXW7" s="62"/>
      <c r="LXX7" s="62"/>
      <c r="LXY7" s="62"/>
      <c r="LXZ7" s="62"/>
      <c r="LYA7" s="62"/>
      <c r="LYB7" s="62"/>
      <c r="LYC7" s="62"/>
      <c r="LYD7" s="62"/>
      <c r="LYE7" s="62"/>
      <c r="LYF7" s="62"/>
      <c r="LYG7" s="62"/>
      <c r="LYH7" s="62"/>
      <c r="LYI7" s="62"/>
      <c r="LYJ7" s="62"/>
      <c r="LYK7" s="62"/>
      <c r="LYL7" s="62"/>
      <c r="LYM7" s="62"/>
      <c r="LYN7" s="62"/>
      <c r="LYO7" s="62"/>
      <c r="LYP7" s="62"/>
      <c r="LYQ7" s="62"/>
      <c r="LYR7" s="62"/>
      <c r="LYS7" s="62"/>
      <c r="LYT7" s="62"/>
      <c r="LYU7" s="62"/>
      <c r="LYV7" s="62"/>
      <c r="LYW7" s="62"/>
      <c r="LYX7" s="62"/>
      <c r="LYY7" s="62"/>
      <c r="LYZ7" s="62"/>
      <c r="LZA7" s="62"/>
      <c r="LZB7" s="62"/>
      <c r="LZC7" s="62"/>
      <c r="LZD7" s="62"/>
      <c r="LZE7" s="62"/>
      <c r="LZF7" s="62"/>
      <c r="LZG7" s="62"/>
      <c r="LZH7" s="62"/>
      <c r="LZI7" s="62"/>
      <c r="LZJ7" s="62"/>
      <c r="LZK7" s="62"/>
      <c r="LZL7" s="62"/>
      <c r="LZM7" s="62"/>
      <c r="LZN7" s="62"/>
      <c r="LZO7" s="62"/>
      <c r="LZP7" s="62"/>
      <c r="LZQ7" s="62"/>
      <c r="LZR7" s="62"/>
      <c r="LZS7" s="62"/>
      <c r="LZT7" s="62"/>
      <c r="LZU7" s="62"/>
      <c r="LZV7" s="62"/>
      <c r="LZW7" s="62"/>
      <c r="LZX7" s="62"/>
      <c r="LZY7" s="62"/>
      <c r="LZZ7" s="62"/>
      <c r="MAA7" s="62"/>
      <c r="MAB7" s="62"/>
      <c r="MAC7" s="62"/>
      <c r="MAD7" s="62"/>
      <c r="MAE7" s="62"/>
      <c r="MAF7" s="62"/>
      <c r="MAG7" s="62"/>
      <c r="MAH7" s="62"/>
      <c r="MAI7" s="62"/>
      <c r="MAJ7" s="62"/>
      <c r="MAK7" s="62"/>
      <c r="MAL7" s="62"/>
      <c r="MAM7" s="62"/>
      <c r="MAN7" s="62"/>
      <c r="MAO7" s="62"/>
      <c r="MAP7" s="62"/>
      <c r="MAQ7" s="62"/>
      <c r="MAR7" s="62"/>
      <c r="MAS7" s="62"/>
      <c r="MAT7" s="62"/>
      <c r="MAU7" s="62"/>
      <c r="MAV7" s="62"/>
      <c r="MAW7" s="62"/>
      <c r="MAX7" s="62"/>
      <c r="MAY7" s="62"/>
      <c r="MAZ7" s="62"/>
      <c r="MBA7" s="62"/>
      <c r="MBB7" s="62"/>
      <c r="MBC7" s="62"/>
      <c r="MBD7" s="62"/>
      <c r="MBE7" s="62"/>
      <c r="MBF7" s="62"/>
      <c r="MBG7" s="62"/>
      <c r="MBH7" s="62"/>
      <c r="MBI7" s="62"/>
      <c r="MBJ7" s="62"/>
      <c r="MBK7" s="62"/>
      <c r="MBL7" s="62"/>
      <c r="MBM7" s="62"/>
      <c r="MBN7" s="62"/>
      <c r="MBO7" s="62"/>
      <c r="MBP7" s="62"/>
      <c r="MBQ7" s="62"/>
      <c r="MBR7" s="62"/>
      <c r="MBS7" s="62"/>
      <c r="MBT7" s="62"/>
      <c r="MBU7" s="62"/>
      <c r="MBV7" s="62"/>
      <c r="MBW7" s="62"/>
      <c r="MBX7" s="62"/>
      <c r="MBY7" s="62"/>
      <c r="MBZ7" s="62"/>
      <c r="MCA7" s="62"/>
      <c r="MCB7" s="62"/>
      <c r="MCC7" s="62"/>
      <c r="MCD7" s="62"/>
      <c r="MCE7" s="62"/>
      <c r="MCF7" s="62"/>
      <c r="MCG7" s="62"/>
      <c r="MCH7" s="62"/>
      <c r="MCI7" s="62"/>
      <c r="MCJ7" s="62"/>
      <c r="MCK7" s="62"/>
      <c r="MCL7" s="62"/>
      <c r="MCM7" s="62"/>
      <c r="MCN7" s="62"/>
      <c r="MCO7" s="62"/>
      <c r="MCP7" s="62"/>
      <c r="MCQ7" s="62"/>
      <c r="MCR7" s="62"/>
      <c r="MCS7" s="62"/>
      <c r="MCT7" s="62"/>
      <c r="MCU7" s="62"/>
      <c r="MCV7" s="62"/>
      <c r="MCW7" s="62"/>
      <c r="MCX7" s="62"/>
      <c r="MCY7" s="62"/>
      <c r="MCZ7" s="62"/>
      <c r="MDA7" s="62"/>
      <c r="MDB7" s="62"/>
      <c r="MDC7" s="62"/>
      <c r="MDD7" s="62"/>
      <c r="MDE7" s="62"/>
      <c r="MDF7" s="62"/>
      <c r="MDG7" s="62"/>
      <c r="MDH7" s="62"/>
      <c r="MDI7" s="62"/>
      <c r="MDJ7" s="62"/>
      <c r="MDK7" s="62"/>
      <c r="MDL7" s="62"/>
      <c r="MDM7" s="62"/>
      <c r="MDN7" s="62"/>
      <c r="MDO7" s="62"/>
      <c r="MDP7" s="62"/>
      <c r="MDQ7" s="62"/>
      <c r="MDR7" s="62"/>
      <c r="MDS7" s="62"/>
      <c r="MDT7" s="62"/>
      <c r="MDU7" s="62"/>
      <c r="MDV7" s="62"/>
      <c r="MDW7" s="62"/>
      <c r="MDX7" s="62"/>
      <c r="MDY7" s="62"/>
      <c r="MDZ7" s="62"/>
      <c r="MEA7" s="62"/>
      <c r="MEB7" s="62"/>
      <c r="MEC7" s="62"/>
      <c r="MED7" s="62"/>
      <c r="MEE7" s="62"/>
      <c r="MEF7" s="62"/>
      <c r="MEG7" s="62"/>
      <c r="MEH7" s="62"/>
      <c r="MEI7" s="62"/>
      <c r="MEJ7" s="62"/>
      <c r="MEK7" s="62"/>
      <c r="MEL7" s="62"/>
      <c r="MEM7" s="62"/>
      <c r="MEN7" s="62"/>
      <c r="MEO7" s="62"/>
      <c r="MEP7" s="62"/>
      <c r="MEQ7" s="62"/>
      <c r="MER7" s="62"/>
      <c r="MES7" s="62"/>
      <c r="MET7" s="62"/>
      <c r="MEU7" s="62"/>
      <c r="MEV7" s="62"/>
      <c r="MEW7" s="62"/>
      <c r="MEX7" s="62"/>
      <c r="MEY7" s="62"/>
      <c r="MEZ7" s="62"/>
      <c r="MFA7" s="62"/>
      <c r="MFB7" s="62"/>
      <c r="MFC7" s="62"/>
      <c r="MFD7" s="62"/>
      <c r="MFE7" s="62"/>
      <c r="MFF7" s="62"/>
      <c r="MFG7" s="62"/>
      <c r="MFH7" s="62"/>
      <c r="MFI7" s="62"/>
      <c r="MFJ7" s="62"/>
      <c r="MFK7" s="62"/>
      <c r="MFL7" s="62"/>
      <c r="MFM7" s="62"/>
      <c r="MFN7" s="62"/>
      <c r="MFO7" s="62"/>
      <c r="MFP7" s="62"/>
      <c r="MFQ7" s="62"/>
      <c r="MFR7" s="62"/>
      <c r="MFS7" s="62"/>
      <c r="MFT7" s="62"/>
      <c r="MFU7" s="62"/>
      <c r="MFV7" s="62"/>
      <c r="MFW7" s="62"/>
      <c r="MFX7" s="62"/>
      <c r="MFY7" s="62"/>
      <c r="MFZ7" s="62"/>
      <c r="MGA7" s="62"/>
      <c r="MGB7" s="62"/>
      <c r="MGC7" s="62"/>
      <c r="MGD7" s="62"/>
      <c r="MGE7" s="62"/>
      <c r="MGF7" s="62"/>
      <c r="MGG7" s="62"/>
      <c r="MGH7" s="62"/>
      <c r="MGI7" s="62"/>
      <c r="MGJ7" s="62"/>
      <c r="MGK7" s="62"/>
      <c r="MGL7" s="62"/>
      <c r="MGM7" s="62"/>
      <c r="MGN7" s="62"/>
      <c r="MGO7" s="62"/>
      <c r="MGP7" s="62"/>
      <c r="MGQ7" s="62"/>
      <c r="MGR7" s="62"/>
      <c r="MGS7" s="62"/>
      <c r="MGT7" s="62"/>
      <c r="MGU7" s="62"/>
      <c r="MGV7" s="62"/>
      <c r="MGW7" s="62"/>
      <c r="MGX7" s="62"/>
      <c r="MGY7" s="62"/>
      <c r="MGZ7" s="62"/>
      <c r="MHA7" s="62"/>
      <c r="MHB7" s="62"/>
      <c r="MHC7" s="62"/>
      <c r="MHD7" s="62"/>
      <c r="MHE7" s="62"/>
      <c r="MHF7" s="62"/>
      <c r="MHG7" s="62"/>
      <c r="MHH7" s="62"/>
      <c r="MHI7" s="62"/>
      <c r="MHJ7" s="62"/>
      <c r="MHK7" s="62"/>
      <c r="MHL7" s="62"/>
      <c r="MHM7" s="62"/>
      <c r="MHN7" s="62"/>
      <c r="MHO7" s="62"/>
      <c r="MHP7" s="62"/>
      <c r="MHQ7" s="62"/>
      <c r="MHR7" s="62"/>
      <c r="MHS7" s="62"/>
      <c r="MHT7" s="62"/>
      <c r="MHU7" s="62"/>
      <c r="MHV7" s="62"/>
      <c r="MHW7" s="62"/>
      <c r="MHX7" s="62"/>
      <c r="MHY7" s="62"/>
      <c r="MHZ7" s="62"/>
      <c r="MIA7" s="62"/>
      <c r="MIB7" s="62"/>
      <c r="MIC7" s="62"/>
      <c r="MID7" s="62"/>
      <c r="MIE7" s="62"/>
      <c r="MIF7" s="62"/>
      <c r="MIG7" s="62"/>
      <c r="MIH7" s="62"/>
      <c r="MII7" s="62"/>
      <c r="MIJ7" s="62"/>
      <c r="MIK7" s="62"/>
      <c r="MIL7" s="62"/>
      <c r="MIM7" s="62"/>
      <c r="MIN7" s="62"/>
      <c r="MIO7" s="62"/>
      <c r="MIP7" s="62"/>
      <c r="MIQ7" s="62"/>
      <c r="MIR7" s="62"/>
      <c r="MIS7" s="62"/>
      <c r="MIT7" s="62"/>
      <c r="MIU7" s="62"/>
      <c r="MIV7" s="62"/>
      <c r="MIW7" s="62"/>
      <c r="MIX7" s="62"/>
      <c r="MIY7" s="62"/>
      <c r="MIZ7" s="62"/>
      <c r="MJA7" s="62"/>
      <c r="MJB7" s="62"/>
      <c r="MJC7" s="62"/>
      <c r="MJD7" s="62"/>
      <c r="MJE7" s="62"/>
      <c r="MJF7" s="62"/>
      <c r="MJG7" s="62"/>
      <c r="MJH7" s="62"/>
      <c r="MJI7" s="62"/>
      <c r="MJJ7" s="62"/>
      <c r="MJK7" s="62"/>
      <c r="MJL7" s="62"/>
      <c r="MJM7" s="62"/>
      <c r="MJN7" s="62"/>
      <c r="MJO7" s="62"/>
      <c r="MJP7" s="62"/>
      <c r="MJQ7" s="62"/>
      <c r="MJR7" s="62"/>
      <c r="MJS7" s="62"/>
      <c r="MJT7" s="62"/>
      <c r="MJU7" s="62"/>
      <c r="MJV7" s="62"/>
      <c r="MJW7" s="62"/>
      <c r="MJX7" s="62"/>
      <c r="MJY7" s="62"/>
      <c r="MJZ7" s="62"/>
      <c r="MKA7" s="62"/>
      <c r="MKB7" s="62"/>
      <c r="MKC7" s="62"/>
      <c r="MKD7" s="62"/>
      <c r="MKE7" s="62"/>
      <c r="MKF7" s="62"/>
      <c r="MKG7" s="62"/>
      <c r="MKH7" s="62"/>
      <c r="MKI7" s="62"/>
      <c r="MKJ7" s="62"/>
      <c r="MKK7" s="62"/>
      <c r="MKL7" s="62"/>
      <c r="MKM7" s="62"/>
      <c r="MKN7" s="62"/>
      <c r="MKO7" s="62"/>
      <c r="MKP7" s="62"/>
      <c r="MKQ7" s="62"/>
      <c r="MKR7" s="62"/>
      <c r="MKS7" s="62"/>
      <c r="MKT7" s="62"/>
      <c r="MKU7" s="62"/>
      <c r="MKV7" s="62"/>
      <c r="MKW7" s="62"/>
      <c r="MKX7" s="62"/>
      <c r="MKY7" s="62"/>
      <c r="MKZ7" s="62"/>
      <c r="MLA7" s="62"/>
      <c r="MLB7" s="62"/>
      <c r="MLC7" s="62"/>
      <c r="MLD7" s="62"/>
      <c r="MLE7" s="62"/>
      <c r="MLF7" s="62"/>
      <c r="MLG7" s="62"/>
      <c r="MLH7" s="62"/>
      <c r="MLI7" s="62"/>
      <c r="MLJ7" s="62"/>
      <c r="MLK7" s="62"/>
      <c r="MLL7" s="62"/>
      <c r="MLM7" s="62"/>
      <c r="MLN7" s="62"/>
      <c r="MLO7" s="62"/>
      <c r="MLP7" s="62"/>
      <c r="MLQ7" s="62"/>
      <c r="MLR7" s="62"/>
      <c r="MLS7" s="62"/>
      <c r="MLT7" s="62"/>
      <c r="MLU7" s="62"/>
      <c r="MLV7" s="62"/>
      <c r="MLW7" s="62"/>
      <c r="MLX7" s="62"/>
      <c r="MLY7" s="62"/>
      <c r="MLZ7" s="62"/>
      <c r="MMA7" s="62"/>
      <c r="MMB7" s="62"/>
      <c r="MMC7" s="62"/>
      <c r="MMD7" s="62"/>
      <c r="MME7" s="62"/>
      <c r="MMF7" s="62"/>
      <c r="MMG7" s="62"/>
      <c r="MMH7" s="62"/>
      <c r="MMI7" s="62"/>
      <c r="MMJ7" s="62"/>
      <c r="MMK7" s="62"/>
      <c r="MML7" s="62"/>
      <c r="MMM7" s="62"/>
      <c r="MMN7" s="62"/>
      <c r="MMO7" s="62"/>
      <c r="MMP7" s="62"/>
      <c r="MMQ7" s="62"/>
      <c r="MMR7" s="62"/>
      <c r="MMS7" s="62"/>
      <c r="MMT7" s="62"/>
      <c r="MMU7" s="62"/>
      <c r="MMV7" s="62"/>
      <c r="MMW7" s="62"/>
      <c r="MMX7" s="62"/>
      <c r="MMY7" s="62"/>
      <c r="MMZ7" s="62"/>
      <c r="MNA7" s="62"/>
      <c r="MNB7" s="62"/>
      <c r="MNC7" s="62"/>
      <c r="MND7" s="62"/>
      <c r="MNE7" s="62"/>
      <c r="MNF7" s="62"/>
      <c r="MNG7" s="62"/>
      <c r="MNH7" s="62"/>
      <c r="MNI7" s="62"/>
      <c r="MNJ7" s="62"/>
      <c r="MNK7" s="62"/>
      <c r="MNL7" s="62"/>
      <c r="MNM7" s="62"/>
      <c r="MNN7" s="62"/>
      <c r="MNO7" s="62"/>
      <c r="MNP7" s="62"/>
      <c r="MNQ7" s="62"/>
      <c r="MNR7" s="62"/>
      <c r="MNS7" s="62"/>
      <c r="MNT7" s="62"/>
      <c r="MNU7" s="62"/>
      <c r="MNV7" s="62"/>
      <c r="MNW7" s="62"/>
      <c r="MNX7" s="62"/>
      <c r="MNY7" s="62"/>
      <c r="MNZ7" s="62"/>
      <c r="MOA7" s="62"/>
      <c r="MOB7" s="62"/>
      <c r="MOC7" s="62"/>
      <c r="MOD7" s="62"/>
      <c r="MOE7" s="62"/>
      <c r="MOF7" s="62"/>
      <c r="MOG7" s="62"/>
      <c r="MOH7" s="62"/>
      <c r="MOI7" s="62"/>
      <c r="MOJ7" s="62"/>
      <c r="MOK7" s="62"/>
      <c r="MOL7" s="62"/>
      <c r="MOM7" s="62"/>
      <c r="MON7" s="62"/>
      <c r="MOO7" s="62"/>
      <c r="MOP7" s="62"/>
      <c r="MOQ7" s="62"/>
      <c r="MOR7" s="62"/>
      <c r="MOS7" s="62"/>
      <c r="MOT7" s="62"/>
      <c r="MOU7" s="62"/>
      <c r="MOV7" s="62"/>
      <c r="MOW7" s="62"/>
      <c r="MOX7" s="62"/>
      <c r="MOY7" s="62"/>
      <c r="MOZ7" s="62"/>
      <c r="MPA7" s="62"/>
      <c r="MPB7" s="62"/>
      <c r="MPC7" s="62"/>
      <c r="MPD7" s="62"/>
      <c r="MPE7" s="62"/>
      <c r="MPF7" s="62"/>
      <c r="MPG7" s="62"/>
      <c r="MPH7" s="62"/>
      <c r="MPI7" s="62"/>
      <c r="MPJ7" s="62"/>
      <c r="MPK7" s="62"/>
      <c r="MPL7" s="62"/>
      <c r="MPM7" s="62"/>
      <c r="MPN7" s="62"/>
      <c r="MPO7" s="62"/>
      <c r="MPP7" s="62"/>
      <c r="MPQ7" s="62"/>
      <c r="MPR7" s="62"/>
      <c r="MPS7" s="62"/>
      <c r="MPT7" s="62"/>
      <c r="MPU7" s="62"/>
      <c r="MPV7" s="62"/>
      <c r="MPW7" s="62"/>
      <c r="MPX7" s="62"/>
      <c r="MPY7" s="62"/>
      <c r="MPZ7" s="62"/>
      <c r="MQA7" s="62"/>
      <c r="MQB7" s="62"/>
      <c r="MQC7" s="62"/>
      <c r="MQD7" s="62"/>
      <c r="MQE7" s="62"/>
      <c r="MQF7" s="62"/>
      <c r="MQG7" s="62"/>
      <c r="MQH7" s="62"/>
      <c r="MQI7" s="62"/>
      <c r="MQJ7" s="62"/>
      <c r="MQK7" s="62"/>
      <c r="MQL7" s="62"/>
      <c r="MQM7" s="62"/>
      <c r="MQN7" s="62"/>
      <c r="MQO7" s="62"/>
      <c r="MQP7" s="62"/>
      <c r="MQQ7" s="62"/>
      <c r="MQR7" s="62"/>
      <c r="MQS7" s="62"/>
      <c r="MQT7" s="62"/>
      <c r="MQU7" s="62"/>
      <c r="MQV7" s="62"/>
      <c r="MQW7" s="62"/>
      <c r="MQX7" s="62"/>
      <c r="MQY7" s="62"/>
      <c r="MQZ7" s="62"/>
      <c r="MRA7" s="62"/>
      <c r="MRB7" s="62"/>
      <c r="MRC7" s="62"/>
      <c r="MRD7" s="62"/>
      <c r="MRE7" s="62"/>
      <c r="MRF7" s="62"/>
      <c r="MRG7" s="62"/>
      <c r="MRH7" s="62"/>
      <c r="MRI7" s="62"/>
      <c r="MRJ7" s="62"/>
      <c r="MRK7" s="62"/>
      <c r="MRL7" s="62"/>
      <c r="MRM7" s="62"/>
      <c r="MRN7" s="62"/>
      <c r="MRO7" s="62"/>
      <c r="MRP7" s="62"/>
      <c r="MRQ7" s="62"/>
      <c r="MRR7" s="62"/>
      <c r="MRS7" s="62"/>
      <c r="MRT7" s="62"/>
      <c r="MRU7" s="62"/>
      <c r="MRV7" s="62"/>
      <c r="MRW7" s="62"/>
      <c r="MRX7" s="62"/>
      <c r="MRY7" s="62"/>
      <c r="MRZ7" s="62"/>
      <c r="MSA7" s="62"/>
      <c r="MSB7" s="62"/>
      <c r="MSC7" s="62"/>
      <c r="MSD7" s="62"/>
      <c r="MSE7" s="62"/>
      <c r="MSF7" s="62"/>
      <c r="MSG7" s="62"/>
      <c r="MSH7" s="62"/>
      <c r="MSI7" s="62"/>
      <c r="MSJ7" s="62"/>
      <c r="MSK7" s="62"/>
      <c r="MSL7" s="62"/>
      <c r="MSM7" s="62"/>
      <c r="MSN7" s="62"/>
      <c r="MSO7" s="62"/>
      <c r="MSP7" s="62"/>
      <c r="MSQ7" s="62"/>
      <c r="MSR7" s="62"/>
      <c r="MSS7" s="62"/>
      <c r="MST7" s="62"/>
      <c r="MSU7" s="62"/>
      <c r="MSV7" s="62"/>
      <c r="MSW7" s="62"/>
      <c r="MSX7" s="62"/>
      <c r="MSY7" s="62"/>
      <c r="MSZ7" s="62"/>
      <c r="MTA7" s="62"/>
      <c r="MTB7" s="62"/>
      <c r="MTC7" s="62"/>
      <c r="MTD7" s="62"/>
      <c r="MTE7" s="62"/>
      <c r="MTF7" s="62"/>
      <c r="MTG7" s="62"/>
      <c r="MTH7" s="62"/>
      <c r="MTI7" s="62"/>
      <c r="MTJ7" s="62"/>
      <c r="MTK7" s="62"/>
      <c r="MTL7" s="62"/>
      <c r="MTM7" s="62"/>
      <c r="MTN7" s="62"/>
      <c r="MTO7" s="62"/>
      <c r="MTP7" s="62"/>
      <c r="MTQ7" s="62"/>
      <c r="MTR7" s="62"/>
      <c r="MTS7" s="62"/>
      <c r="MTT7" s="62"/>
      <c r="MTU7" s="62"/>
      <c r="MTV7" s="62"/>
      <c r="MTW7" s="62"/>
      <c r="MTX7" s="62"/>
      <c r="MTY7" s="62"/>
      <c r="MTZ7" s="62"/>
      <c r="MUA7" s="62"/>
      <c r="MUB7" s="62"/>
      <c r="MUC7" s="62"/>
      <c r="MUD7" s="62"/>
      <c r="MUE7" s="62"/>
      <c r="MUF7" s="62"/>
      <c r="MUG7" s="62"/>
      <c r="MUH7" s="62"/>
      <c r="MUI7" s="62"/>
      <c r="MUJ7" s="62"/>
      <c r="MUK7" s="62"/>
      <c r="MUL7" s="62"/>
      <c r="MUM7" s="62"/>
      <c r="MUN7" s="62"/>
      <c r="MUO7" s="62"/>
      <c r="MUP7" s="62"/>
      <c r="MUQ7" s="62"/>
      <c r="MUR7" s="62"/>
      <c r="MUS7" s="62"/>
      <c r="MUT7" s="62"/>
      <c r="MUU7" s="62"/>
      <c r="MUV7" s="62"/>
      <c r="MUW7" s="62"/>
      <c r="MUX7" s="62"/>
      <c r="MUY7" s="62"/>
      <c r="MUZ7" s="62"/>
      <c r="MVA7" s="62"/>
      <c r="MVB7" s="62"/>
      <c r="MVC7" s="62"/>
      <c r="MVD7" s="62"/>
      <c r="MVE7" s="62"/>
      <c r="MVF7" s="62"/>
      <c r="MVG7" s="62"/>
      <c r="MVH7" s="62"/>
      <c r="MVI7" s="62"/>
      <c r="MVJ7" s="62"/>
      <c r="MVK7" s="62"/>
      <c r="MVL7" s="62"/>
      <c r="MVM7" s="62"/>
      <c r="MVN7" s="62"/>
      <c r="MVO7" s="62"/>
      <c r="MVP7" s="62"/>
      <c r="MVQ7" s="62"/>
      <c r="MVR7" s="62"/>
      <c r="MVS7" s="62"/>
      <c r="MVT7" s="62"/>
      <c r="MVU7" s="62"/>
      <c r="MVV7" s="62"/>
      <c r="MVW7" s="62"/>
      <c r="MVX7" s="62"/>
      <c r="MVY7" s="62"/>
      <c r="MVZ7" s="62"/>
      <c r="MWA7" s="62"/>
      <c r="MWB7" s="62"/>
      <c r="MWC7" s="62"/>
      <c r="MWD7" s="62"/>
      <c r="MWE7" s="62"/>
      <c r="MWF7" s="62"/>
      <c r="MWG7" s="62"/>
      <c r="MWH7" s="62"/>
      <c r="MWI7" s="62"/>
      <c r="MWJ7" s="62"/>
      <c r="MWK7" s="62"/>
      <c r="MWL7" s="62"/>
      <c r="MWM7" s="62"/>
      <c r="MWN7" s="62"/>
      <c r="MWO7" s="62"/>
      <c r="MWP7" s="62"/>
      <c r="MWQ7" s="62"/>
      <c r="MWR7" s="62"/>
      <c r="MWS7" s="62"/>
      <c r="MWT7" s="62"/>
      <c r="MWU7" s="62"/>
      <c r="MWV7" s="62"/>
      <c r="MWW7" s="62"/>
      <c r="MWX7" s="62"/>
      <c r="MWY7" s="62"/>
      <c r="MWZ7" s="62"/>
      <c r="MXA7" s="62"/>
      <c r="MXB7" s="62"/>
      <c r="MXC7" s="62"/>
      <c r="MXD7" s="62"/>
      <c r="MXE7" s="62"/>
      <c r="MXF7" s="62"/>
      <c r="MXG7" s="62"/>
      <c r="MXH7" s="62"/>
      <c r="MXI7" s="62"/>
      <c r="MXJ7" s="62"/>
      <c r="MXK7" s="62"/>
      <c r="MXL7" s="62"/>
      <c r="MXM7" s="62"/>
      <c r="MXN7" s="62"/>
      <c r="MXO7" s="62"/>
      <c r="MXP7" s="62"/>
      <c r="MXQ7" s="62"/>
      <c r="MXR7" s="62"/>
      <c r="MXS7" s="62"/>
      <c r="MXT7" s="62"/>
      <c r="MXU7" s="62"/>
      <c r="MXV7" s="62"/>
      <c r="MXW7" s="62"/>
      <c r="MXX7" s="62"/>
      <c r="MXY7" s="62"/>
      <c r="MXZ7" s="62"/>
      <c r="MYA7" s="62"/>
      <c r="MYB7" s="62"/>
      <c r="MYC7" s="62"/>
      <c r="MYD7" s="62"/>
      <c r="MYE7" s="62"/>
      <c r="MYF7" s="62"/>
      <c r="MYG7" s="62"/>
      <c r="MYH7" s="62"/>
      <c r="MYI7" s="62"/>
      <c r="MYJ7" s="62"/>
      <c r="MYK7" s="62"/>
      <c r="MYL7" s="62"/>
      <c r="MYM7" s="62"/>
      <c r="MYN7" s="62"/>
      <c r="MYO7" s="62"/>
      <c r="MYP7" s="62"/>
      <c r="MYQ7" s="62"/>
      <c r="MYR7" s="62"/>
      <c r="MYS7" s="62"/>
      <c r="MYT7" s="62"/>
      <c r="MYU7" s="62"/>
      <c r="MYV7" s="62"/>
      <c r="MYW7" s="62"/>
      <c r="MYX7" s="62"/>
      <c r="MYY7" s="62"/>
      <c r="MYZ7" s="62"/>
      <c r="MZA7" s="62"/>
      <c r="MZB7" s="62"/>
      <c r="MZC7" s="62"/>
      <c r="MZD7" s="62"/>
      <c r="MZE7" s="62"/>
      <c r="MZF7" s="62"/>
      <c r="MZG7" s="62"/>
      <c r="MZH7" s="62"/>
      <c r="MZI7" s="62"/>
      <c r="MZJ7" s="62"/>
      <c r="MZK7" s="62"/>
      <c r="MZL7" s="62"/>
      <c r="MZM7" s="62"/>
      <c r="MZN7" s="62"/>
      <c r="MZO7" s="62"/>
      <c r="MZP7" s="62"/>
      <c r="MZQ7" s="62"/>
      <c r="MZR7" s="62"/>
      <c r="MZS7" s="62"/>
      <c r="MZT7" s="62"/>
      <c r="MZU7" s="62"/>
      <c r="MZV7" s="62"/>
      <c r="MZW7" s="62"/>
      <c r="MZX7" s="62"/>
      <c r="MZY7" s="62"/>
      <c r="MZZ7" s="62"/>
      <c r="NAA7" s="62"/>
      <c r="NAB7" s="62"/>
      <c r="NAC7" s="62"/>
      <c r="NAD7" s="62"/>
      <c r="NAE7" s="62"/>
      <c r="NAF7" s="62"/>
      <c r="NAG7" s="62"/>
      <c r="NAH7" s="62"/>
      <c r="NAI7" s="62"/>
      <c r="NAJ7" s="62"/>
      <c r="NAK7" s="62"/>
      <c r="NAL7" s="62"/>
      <c r="NAM7" s="62"/>
      <c r="NAN7" s="62"/>
      <c r="NAO7" s="62"/>
      <c r="NAP7" s="62"/>
      <c r="NAQ7" s="62"/>
      <c r="NAR7" s="62"/>
      <c r="NAS7" s="62"/>
      <c r="NAT7" s="62"/>
      <c r="NAU7" s="62"/>
      <c r="NAV7" s="62"/>
      <c r="NAW7" s="62"/>
      <c r="NAX7" s="62"/>
      <c r="NAY7" s="62"/>
      <c r="NAZ7" s="62"/>
      <c r="NBA7" s="62"/>
      <c r="NBB7" s="62"/>
      <c r="NBC7" s="62"/>
      <c r="NBD7" s="62"/>
      <c r="NBE7" s="62"/>
      <c r="NBF7" s="62"/>
      <c r="NBG7" s="62"/>
      <c r="NBH7" s="62"/>
      <c r="NBI7" s="62"/>
      <c r="NBJ7" s="62"/>
      <c r="NBK7" s="62"/>
      <c r="NBL7" s="62"/>
      <c r="NBM7" s="62"/>
      <c r="NBN7" s="62"/>
      <c r="NBO7" s="62"/>
      <c r="NBP7" s="62"/>
      <c r="NBQ7" s="62"/>
      <c r="NBR7" s="62"/>
      <c r="NBS7" s="62"/>
      <c r="NBT7" s="62"/>
      <c r="NBU7" s="62"/>
      <c r="NBV7" s="62"/>
      <c r="NBW7" s="62"/>
      <c r="NBX7" s="62"/>
      <c r="NBY7" s="62"/>
      <c r="NBZ7" s="62"/>
      <c r="NCA7" s="62"/>
      <c r="NCB7" s="62"/>
      <c r="NCC7" s="62"/>
      <c r="NCD7" s="62"/>
      <c r="NCE7" s="62"/>
      <c r="NCF7" s="62"/>
      <c r="NCG7" s="62"/>
      <c r="NCH7" s="62"/>
      <c r="NCI7" s="62"/>
      <c r="NCJ7" s="62"/>
      <c r="NCK7" s="62"/>
      <c r="NCL7" s="62"/>
      <c r="NCM7" s="62"/>
      <c r="NCN7" s="62"/>
      <c r="NCO7" s="62"/>
      <c r="NCP7" s="62"/>
      <c r="NCQ7" s="62"/>
      <c r="NCR7" s="62"/>
      <c r="NCS7" s="62"/>
      <c r="NCT7" s="62"/>
      <c r="NCU7" s="62"/>
      <c r="NCV7" s="62"/>
      <c r="NCW7" s="62"/>
      <c r="NCX7" s="62"/>
      <c r="NCY7" s="62"/>
      <c r="NCZ7" s="62"/>
      <c r="NDA7" s="62"/>
      <c r="NDB7" s="62"/>
      <c r="NDC7" s="62"/>
      <c r="NDD7" s="62"/>
      <c r="NDE7" s="62"/>
      <c r="NDF7" s="62"/>
      <c r="NDG7" s="62"/>
      <c r="NDH7" s="62"/>
      <c r="NDI7" s="62"/>
      <c r="NDJ7" s="62"/>
      <c r="NDK7" s="62"/>
      <c r="NDL7" s="62"/>
      <c r="NDM7" s="62"/>
      <c r="NDN7" s="62"/>
      <c r="NDO7" s="62"/>
      <c r="NDP7" s="62"/>
      <c r="NDQ7" s="62"/>
      <c r="NDR7" s="62"/>
      <c r="NDS7" s="62"/>
      <c r="NDT7" s="62"/>
      <c r="NDU7" s="62"/>
      <c r="NDV7" s="62"/>
      <c r="NDW7" s="62"/>
      <c r="NDX7" s="62"/>
      <c r="NDY7" s="62"/>
      <c r="NDZ7" s="62"/>
      <c r="NEA7" s="62"/>
      <c r="NEB7" s="62"/>
      <c r="NEC7" s="62"/>
      <c r="NED7" s="62"/>
      <c r="NEE7" s="62"/>
      <c r="NEF7" s="62"/>
      <c r="NEG7" s="62"/>
      <c r="NEH7" s="62"/>
      <c r="NEI7" s="62"/>
      <c r="NEJ7" s="62"/>
      <c r="NEK7" s="62"/>
      <c r="NEL7" s="62"/>
      <c r="NEM7" s="62"/>
      <c r="NEN7" s="62"/>
      <c r="NEO7" s="62"/>
      <c r="NEP7" s="62"/>
      <c r="NEQ7" s="62"/>
      <c r="NER7" s="62"/>
      <c r="NES7" s="62"/>
      <c r="NET7" s="62"/>
      <c r="NEU7" s="62"/>
      <c r="NEV7" s="62"/>
      <c r="NEW7" s="62"/>
      <c r="NEX7" s="62"/>
      <c r="NEY7" s="62"/>
      <c r="NEZ7" s="62"/>
      <c r="NFA7" s="62"/>
      <c r="NFB7" s="62"/>
      <c r="NFC7" s="62"/>
      <c r="NFD7" s="62"/>
      <c r="NFE7" s="62"/>
      <c r="NFF7" s="62"/>
      <c r="NFG7" s="62"/>
      <c r="NFH7" s="62"/>
      <c r="NFI7" s="62"/>
      <c r="NFJ7" s="62"/>
      <c r="NFK7" s="62"/>
      <c r="NFL7" s="62"/>
      <c r="NFM7" s="62"/>
      <c r="NFN7" s="62"/>
      <c r="NFO7" s="62"/>
      <c r="NFP7" s="62"/>
      <c r="NFQ7" s="62"/>
      <c r="NFR7" s="62"/>
      <c r="NFS7" s="62"/>
      <c r="NFT7" s="62"/>
      <c r="NFU7" s="62"/>
      <c r="NFV7" s="62"/>
      <c r="NFW7" s="62"/>
      <c r="NFX7" s="62"/>
      <c r="NFY7" s="62"/>
      <c r="NFZ7" s="62"/>
      <c r="NGA7" s="62"/>
      <c r="NGB7" s="62"/>
      <c r="NGC7" s="62"/>
      <c r="NGD7" s="62"/>
      <c r="NGE7" s="62"/>
      <c r="NGF7" s="62"/>
      <c r="NGG7" s="62"/>
      <c r="NGH7" s="62"/>
      <c r="NGI7" s="62"/>
      <c r="NGJ7" s="62"/>
      <c r="NGK7" s="62"/>
      <c r="NGL7" s="62"/>
      <c r="NGM7" s="62"/>
      <c r="NGN7" s="62"/>
      <c r="NGO7" s="62"/>
      <c r="NGP7" s="62"/>
      <c r="NGQ7" s="62"/>
      <c r="NGR7" s="62"/>
      <c r="NGS7" s="62"/>
      <c r="NGT7" s="62"/>
      <c r="NGU7" s="62"/>
      <c r="NGV7" s="62"/>
      <c r="NGW7" s="62"/>
      <c r="NGX7" s="62"/>
      <c r="NGY7" s="62"/>
      <c r="NGZ7" s="62"/>
      <c r="NHA7" s="62"/>
      <c r="NHB7" s="62"/>
      <c r="NHC7" s="62"/>
      <c r="NHD7" s="62"/>
      <c r="NHE7" s="62"/>
      <c r="NHF7" s="62"/>
      <c r="NHG7" s="62"/>
      <c r="NHH7" s="62"/>
      <c r="NHI7" s="62"/>
      <c r="NHJ7" s="62"/>
      <c r="NHK7" s="62"/>
      <c r="NHL7" s="62"/>
      <c r="NHM7" s="62"/>
      <c r="NHN7" s="62"/>
      <c r="NHO7" s="62"/>
      <c r="NHP7" s="62"/>
      <c r="NHQ7" s="62"/>
      <c r="NHR7" s="62"/>
      <c r="NHS7" s="62"/>
      <c r="NHT7" s="62"/>
      <c r="NHU7" s="62"/>
      <c r="NHV7" s="62"/>
      <c r="NHW7" s="62"/>
      <c r="NHX7" s="62"/>
      <c r="NHY7" s="62"/>
      <c r="NHZ7" s="62"/>
      <c r="NIA7" s="62"/>
      <c r="NIB7" s="62"/>
      <c r="NIC7" s="62"/>
      <c r="NID7" s="62"/>
      <c r="NIE7" s="62"/>
      <c r="NIF7" s="62"/>
      <c r="NIG7" s="62"/>
      <c r="NIH7" s="62"/>
      <c r="NII7" s="62"/>
      <c r="NIJ7" s="62"/>
      <c r="NIK7" s="62"/>
      <c r="NIL7" s="62"/>
      <c r="NIM7" s="62"/>
      <c r="NIN7" s="62"/>
      <c r="NIO7" s="62"/>
      <c r="NIP7" s="62"/>
      <c r="NIQ7" s="62"/>
      <c r="NIR7" s="62"/>
      <c r="NIS7" s="62"/>
      <c r="NIT7" s="62"/>
      <c r="NIU7" s="62"/>
      <c r="NIV7" s="62"/>
      <c r="NIW7" s="62"/>
      <c r="NIX7" s="62"/>
      <c r="NIY7" s="62"/>
      <c r="NIZ7" s="62"/>
      <c r="NJA7" s="62"/>
      <c r="NJB7" s="62"/>
      <c r="NJC7" s="62"/>
      <c r="NJD7" s="62"/>
      <c r="NJE7" s="62"/>
      <c r="NJF7" s="62"/>
      <c r="NJG7" s="62"/>
      <c r="NJH7" s="62"/>
      <c r="NJI7" s="62"/>
      <c r="NJJ7" s="62"/>
      <c r="NJK7" s="62"/>
      <c r="NJL7" s="62"/>
      <c r="NJM7" s="62"/>
      <c r="NJN7" s="62"/>
      <c r="NJO7" s="62"/>
      <c r="NJP7" s="62"/>
      <c r="NJQ7" s="62"/>
      <c r="NJR7" s="62"/>
      <c r="NJS7" s="62"/>
      <c r="NJT7" s="62"/>
      <c r="NJU7" s="62"/>
      <c r="NJV7" s="62"/>
      <c r="NJW7" s="62"/>
      <c r="NJX7" s="62"/>
      <c r="NJY7" s="62"/>
      <c r="NJZ7" s="62"/>
      <c r="NKA7" s="62"/>
      <c r="NKB7" s="62"/>
      <c r="NKC7" s="62"/>
      <c r="NKD7" s="62"/>
      <c r="NKE7" s="62"/>
      <c r="NKF7" s="62"/>
      <c r="NKG7" s="62"/>
      <c r="NKH7" s="62"/>
      <c r="NKI7" s="62"/>
      <c r="NKJ7" s="62"/>
      <c r="NKK7" s="62"/>
      <c r="NKL7" s="62"/>
      <c r="NKM7" s="62"/>
      <c r="NKN7" s="62"/>
      <c r="NKO7" s="62"/>
      <c r="NKP7" s="62"/>
      <c r="NKQ7" s="62"/>
      <c r="NKR7" s="62"/>
      <c r="NKS7" s="62"/>
      <c r="NKT7" s="62"/>
      <c r="NKU7" s="62"/>
      <c r="NKV7" s="62"/>
      <c r="NKW7" s="62"/>
      <c r="NKX7" s="62"/>
      <c r="NKY7" s="62"/>
      <c r="NKZ7" s="62"/>
      <c r="NLA7" s="62"/>
      <c r="NLB7" s="62"/>
      <c r="NLC7" s="62"/>
      <c r="NLD7" s="62"/>
      <c r="NLE7" s="62"/>
      <c r="NLF7" s="62"/>
      <c r="NLG7" s="62"/>
      <c r="NLH7" s="62"/>
      <c r="NLI7" s="62"/>
      <c r="NLJ7" s="62"/>
      <c r="NLK7" s="62"/>
      <c r="NLL7" s="62"/>
      <c r="NLM7" s="62"/>
      <c r="NLN7" s="62"/>
      <c r="NLO7" s="62"/>
      <c r="NLP7" s="62"/>
      <c r="NLQ7" s="62"/>
      <c r="NLR7" s="62"/>
      <c r="NLS7" s="62"/>
      <c r="NLT7" s="62"/>
      <c r="NLU7" s="62"/>
      <c r="NLV7" s="62"/>
      <c r="NLW7" s="62"/>
      <c r="NLX7" s="62"/>
      <c r="NLY7" s="62"/>
      <c r="NLZ7" s="62"/>
      <c r="NMA7" s="62"/>
      <c r="NMB7" s="62"/>
      <c r="NMC7" s="62"/>
      <c r="NMD7" s="62"/>
      <c r="NME7" s="62"/>
      <c r="NMF7" s="62"/>
      <c r="NMG7" s="62"/>
      <c r="NMH7" s="62"/>
      <c r="NMI7" s="62"/>
      <c r="NMJ7" s="62"/>
      <c r="NMK7" s="62"/>
      <c r="NML7" s="62"/>
      <c r="NMM7" s="62"/>
      <c r="NMN7" s="62"/>
      <c r="NMO7" s="62"/>
      <c r="NMP7" s="62"/>
      <c r="NMQ7" s="62"/>
      <c r="NMR7" s="62"/>
      <c r="NMS7" s="62"/>
      <c r="NMT7" s="62"/>
      <c r="NMU7" s="62"/>
      <c r="NMV7" s="62"/>
      <c r="NMW7" s="62"/>
      <c r="NMX7" s="62"/>
      <c r="NMY7" s="62"/>
      <c r="NMZ7" s="62"/>
      <c r="NNA7" s="62"/>
      <c r="NNB7" s="62"/>
      <c r="NNC7" s="62"/>
      <c r="NND7" s="62"/>
      <c r="NNE7" s="62"/>
      <c r="NNF7" s="62"/>
      <c r="NNG7" s="62"/>
      <c r="NNH7" s="62"/>
      <c r="NNI7" s="62"/>
      <c r="NNJ7" s="62"/>
      <c r="NNK7" s="62"/>
      <c r="NNL7" s="62"/>
      <c r="NNM7" s="62"/>
      <c r="NNN7" s="62"/>
      <c r="NNO7" s="62"/>
      <c r="NNP7" s="62"/>
      <c r="NNQ7" s="62"/>
      <c r="NNR7" s="62"/>
      <c r="NNS7" s="62"/>
      <c r="NNT7" s="62"/>
      <c r="NNU7" s="62"/>
      <c r="NNV7" s="62"/>
      <c r="NNW7" s="62"/>
      <c r="NNX7" s="62"/>
      <c r="NNY7" s="62"/>
      <c r="NNZ7" s="62"/>
      <c r="NOA7" s="62"/>
      <c r="NOB7" s="62"/>
      <c r="NOC7" s="62"/>
      <c r="NOD7" s="62"/>
      <c r="NOE7" s="62"/>
      <c r="NOF7" s="62"/>
      <c r="NOG7" s="62"/>
      <c r="NOH7" s="62"/>
      <c r="NOI7" s="62"/>
      <c r="NOJ7" s="62"/>
      <c r="NOK7" s="62"/>
      <c r="NOL7" s="62"/>
      <c r="NOM7" s="62"/>
      <c r="NON7" s="62"/>
      <c r="NOO7" s="62"/>
      <c r="NOP7" s="62"/>
      <c r="NOQ7" s="62"/>
      <c r="NOR7" s="62"/>
      <c r="NOS7" s="62"/>
      <c r="NOT7" s="62"/>
      <c r="NOU7" s="62"/>
      <c r="NOV7" s="62"/>
      <c r="NOW7" s="62"/>
      <c r="NOX7" s="62"/>
      <c r="NOY7" s="62"/>
      <c r="NOZ7" s="62"/>
      <c r="NPA7" s="62"/>
      <c r="NPB7" s="62"/>
      <c r="NPC7" s="62"/>
      <c r="NPD7" s="62"/>
      <c r="NPE7" s="62"/>
      <c r="NPF7" s="62"/>
      <c r="NPG7" s="62"/>
      <c r="NPH7" s="62"/>
      <c r="NPI7" s="62"/>
      <c r="NPJ7" s="62"/>
      <c r="NPK7" s="62"/>
      <c r="NPL7" s="62"/>
      <c r="NPM7" s="62"/>
      <c r="NPN7" s="62"/>
      <c r="NPO7" s="62"/>
      <c r="NPP7" s="62"/>
      <c r="NPQ7" s="62"/>
      <c r="NPR7" s="62"/>
      <c r="NPS7" s="62"/>
      <c r="NPT7" s="62"/>
      <c r="NPU7" s="62"/>
      <c r="NPV7" s="62"/>
      <c r="NPW7" s="62"/>
      <c r="NPX7" s="62"/>
      <c r="NPY7" s="62"/>
      <c r="NPZ7" s="62"/>
      <c r="NQA7" s="62"/>
      <c r="NQB7" s="62"/>
      <c r="NQC7" s="62"/>
      <c r="NQD7" s="62"/>
      <c r="NQE7" s="62"/>
      <c r="NQF7" s="62"/>
      <c r="NQG7" s="62"/>
      <c r="NQH7" s="62"/>
      <c r="NQI7" s="62"/>
      <c r="NQJ7" s="62"/>
      <c r="NQK7" s="62"/>
      <c r="NQL7" s="62"/>
      <c r="NQM7" s="62"/>
      <c r="NQN7" s="62"/>
      <c r="NQO7" s="62"/>
      <c r="NQP7" s="62"/>
      <c r="NQQ7" s="62"/>
      <c r="NQR7" s="62"/>
      <c r="NQS7" s="62"/>
      <c r="NQT7" s="62"/>
      <c r="NQU7" s="62"/>
      <c r="NQV7" s="62"/>
      <c r="NQW7" s="62"/>
      <c r="NQX7" s="62"/>
      <c r="NQY7" s="62"/>
      <c r="NQZ7" s="62"/>
      <c r="NRA7" s="62"/>
      <c r="NRB7" s="62"/>
      <c r="NRC7" s="62"/>
      <c r="NRD7" s="62"/>
      <c r="NRE7" s="62"/>
      <c r="NRF7" s="62"/>
      <c r="NRG7" s="62"/>
      <c r="NRH7" s="62"/>
      <c r="NRI7" s="62"/>
      <c r="NRJ7" s="62"/>
      <c r="NRK7" s="62"/>
      <c r="NRL7" s="62"/>
      <c r="NRM7" s="62"/>
      <c r="NRN7" s="62"/>
      <c r="NRO7" s="62"/>
      <c r="NRP7" s="62"/>
      <c r="NRQ7" s="62"/>
      <c r="NRR7" s="62"/>
      <c r="NRS7" s="62"/>
      <c r="NRT7" s="62"/>
      <c r="NRU7" s="62"/>
      <c r="NRV7" s="62"/>
      <c r="NRW7" s="62"/>
      <c r="NRX7" s="62"/>
      <c r="NRY7" s="62"/>
      <c r="NRZ7" s="62"/>
      <c r="NSA7" s="62"/>
      <c r="NSB7" s="62"/>
      <c r="NSC7" s="62"/>
      <c r="NSD7" s="62"/>
      <c r="NSE7" s="62"/>
      <c r="NSF7" s="62"/>
      <c r="NSG7" s="62"/>
      <c r="NSH7" s="62"/>
      <c r="NSI7" s="62"/>
      <c r="NSJ7" s="62"/>
      <c r="NSK7" s="62"/>
      <c r="NSL7" s="62"/>
      <c r="NSM7" s="62"/>
      <c r="NSN7" s="62"/>
      <c r="NSO7" s="62"/>
      <c r="NSP7" s="62"/>
      <c r="NSQ7" s="62"/>
      <c r="NSR7" s="62"/>
      <c r="NSS7" s="62"/>
      <c r="NST7" s="62"/>
      <c r="NSU7" s="62"/>
      <c r="NSV7" s="62"/>
      <c r="NSW7" s="62"/>
      <c r="NSX7" s="62"/>
      <c r="NSY7" s="62"/>
      <c r="NSZ7" s="62"/>
      <c r="NTA7" s="62"/>
      <c r="NTB7" s="62"/>
      <c r="NTC7" s="62"/>
      <c r="NTD7" s="62"/>
      <c r="NTE7" s="62"/>
      <c r="NTF7" s="62"/>
      <c r="NTG7" s="62"/>
      <c r="NTH7" s="62"/>
      <c r="NTI7" s="62"/>
      <c r="NTJ7" s="62"/>
      <c r="NTK7" s="62"/>
      <c r="NTL7" s="62"/>
      <c r="NTM7" s="62"/>
      <c r="NTN7" s="62"/>
      <c r="NTO7" s="62"/>
      <c r="NTP7" s="62"/>
      <c r="NTQ7" s="62"/>
      <c r="NTR7" s="62"/>
      <c r="NTS7" s="62"/>
      <c r="NTT7" s="62"/>
      <c r="NTU7" s="62"/>
      <c r="NTV7" s="62"/>
      <c r="NTW7" s="62"/>
      <c r="NTX7" s="62"/>
      <c r="NTY7" s="62"/>
      <c r="NTZ7" s="62"/>
      <c r="NUA7" s="62"/>
      <c r="NUB7" s="62"/>
      <c r="NUC7" s="62"/>
      <c r="NUD7" s="62"/>
      <c r="NUE7" s="62"/>
      <c r="NUF7" s="62"/>
      <c r="NUG7" s="62"/>
      <c r="NUH7" s="62"/>
      <c r="NUI7" s="62"/>
      <c r="NUJ7" s="62"/>
      <c r="NUK7" s="62"/>
      <c r="NUL7" s="62"/>
      <c r="NUM7" s="62"/>
      <c r="NUN7" s="62"/>
      <c r="NUO7" s="62"/>
      <c r="NUP7" s="62"/>
      <c r="NUQ7" s="62"/>
      <c r="NUR7" s="62"/>
      <c r="NUS7" s="62"/>
      <c r="NUT7" s="62"/>
      <c r="NUU7" s="62"/>
      <c r="NUV7" s="62"/>
      <c r="NUW7" s="62"/>
      <c r="NUX7" s="62"/>
      <c r="NUY7" s="62"/>
      <c r="NUZ7" s="62"/>
      <c r="NVA7" s="62"/>
      <c r="NVB7" s="62"/>
      <c r="NVC7" s="62"/>
      <c r="NVD7" s="62"/>
      <c r="NVE7" s="62"/>
      <c r="NVF7" s="62"/>
      <c r="NVG7" s="62"/>
      <c r="NVH7" s="62"/>
      <c r="NVI7" s="62"/>
      <c r="NVJ7" s="62"/>
      <c r="NVK7" s="62"/>
      <c r="NVL7" s="62"/>
      <c r="NVM7" s="62"/>
      <c r="NVN7" s="62"/>
      <c r="NVO7" s="62"/>
      <c r="NVP7" s="62"/>
      <c r="NVQ7" s="62"/>
      <c r="NVR7" s="62"/>
      <c r="NVS7" s="62"/>
      <c r="NVT7" s="62"/>
      <c r="NVU7" s="62"/>
      <c r="NVV7" s="62"/>
      <c r="NVW7" s="62"/>
      <c r="NVX7" s="62"/>
      <c r="NVY7" s="62"/>
      <c r="NVZ7" s="62"/>
      <c r="NWA7" s="62"/>
      <c r="NWB7" s="62"/>
      <c r="NWC7" s="62"/>
      <c r="NWD7" s="62"/>
      <c r="NWE7" s="62"/>
      <c r="NWF7" s="62"/>
      <c r="NWG7" s="62"/>
      <c r="NWH7" s="62"/>
      <c r="NWI7" s="62"/>
      <c r="NWJ7" s="62"/>
      <c r="NWK7" s="62"/>
      <c r="NWL7" s="62"/>
      <c r="NWM7" s="62"/>
      <c r="NWN7" s="62"/>
      <c r="NWO7" s="62"/>
      <c r="NWP7" s="62"/>
      <c r="NWQ7" s="62"/>
      <c r="NWR7" s="62"/>
      <c r="NWS7" s="62"/>
      <c r="NWT7" s="62"/>
      <c r="NWU7" s="62"/>
      <c r="NWV7" s="62"/>
      <c r="NWW7" s="62"/>
      <c r="NWX7" s="62"/>
      <c r="NWY7" s="62"/>
      <c r="NWZ7" s="62"/>
      <c r="NXA7" s="62"/>
      <c r="NXB7" s="62"/>
      <c r="NXC7" s="62"/>
      <c r="NXD7" s="62"/>
      <c r="NXE7" s="62"/>
      <c r="NXF7" s="62"/>
      <c r="NXG7" s="62"/>
      <c r="NXH7" s="62"/>
      <c r="NXI7" s="62"/>
      <c r="NXJ7" s="62"/>
      <c r="NXK7" s="62"/>
      <c r="NXL7" s="62"/>
      <c r="NXM7" s="62"/>
      <c r="NXN7" s="62"/>
      <c r="NXO7" s="62"/>
      <c r="NXP7" s="62"/>
      <c r="NXQ7" s="62"/>
      <c r="NXR7" s="62"/>
      <c r="NXS7" s="62"/>
      <c r="NXT7" s="62"/>
      <c r="NXU7" s="62"/>
      <c r="NXV7" s="62"/>
      <c r="NXW7" s="62"/>
      <c r="NXX7" s="62"/>
      <c r="NXY7" s="62"/>
      <c r="NXZ7" s="62"/>
      <c r="NYA7" s="62"/>
      <c r="NYB7" s="62"/>
      <c r="NYC7" s="62"/>
      <c r="NYD7" s="62"/>
      <c r="NYE7" s="62"/>
      <c r="NYF7" s="62"/>
      <c r="NYG7" s="62"/>
      <c r="NYH7" s="62"/>
      <c r="NYI7" s="62"/>
      <c r="NYJ7" s="62"/>
      <c r="NYK7" s="62"/>
      <c r="NYL7" s="62"/>
      <c r="NYM7" s="62"/>
      <c r="NYN7" s="62"/>
      <c r="NYO7" s="62"/>
      <c r="NYP7" s="62"/>
      <c r="NYQ7" s="62"/>
      <c r="NYR7" s="62"/>
      <c r="NYS7" s="62"/>
      <c r="NYT7" s="62"/>
      <c r="NYU7" s="62"/>
      <c r="NYV7" s="62"/>
      <c r="NYW7" s="62"/>
      <c r="NYX7" s="62"/>
      <c r="NYY7" s="62"/>
      <c r="NYZ7" s="62"/>
      <c r="NZA7" s="62"/>
      <c r="NZB7" s="62"/>
      <c r="NZC7" s="62"/>
      <c r="NZD7" s="62"/>
      <c r="NZE7" s="62"/>
      <c r="NZF7" s="62"/>
      <c r="NZG7" s="62"/>
      <c r="NZH7" s="62"/>
      <c r="NZI7" s="62"/>
      <c r="NZJ7" s="62"/>
      <c r="NZK7" s="62"/>
      <c r="NZL7" s="62"/>
      <c r="NZM7" s="62"/>
      <c r="NZN7" s="62"/>
      <c r="NZO7" s="62"/>
      <c r="NZP7" s="62"/>
      <c r="NZQ7" s="62"/>
      <c r="NZR7" s="62"/>
      <c r="NZS7" s="62"/>
      <c r="NZT7" s="62"/>
      <c r="NZU7" s="62"/>
      <c r="NZV7" s="62"/>
      <c r="NZW7" s="62"/>
      <c r="NZX7" s="62"/>
      <c r="NZY7" s="62"/>
      <c r="NZZ7" s="62"/>
      <c r="OAA7" s="62"/>
      <c r="OAB7" s="62"/>
      <c r="OAC7" s="62"/>
      <c r="OAD7" s="62"/>
      <c r="OAE7" s="62"/>
      <c r="OAF7" s="62"/>
      <c r="OAG7" s="62"/>
      <c r="OAH7" s="62"/>
      <c r="OAI7" s="62"/>
      <c r="OAJ7" s="62"/>
      <c r="OAK7" s="62"/>
      <c r="OAL7" s="62"/>
      <c r="OAM7" s="62"/>
      <c r="OAN7" s="62"/>
      <c r="OAO7" s="62"/>
      <c r="OAP7" s="62"/>
      <c r="OAQ7" s="62"/>
      <c r="OAR7" s="62"/>
      <c r="OAS7" s="62"/>
      <c r="OAT7" s="62"/>
      <c r="OAU7" s="62"/>
      <c r="OAV7" s="62"/>
      <c r="OAW7" s="62"/>
      <c r="OAX7" s="62"/>
      <c r="OAY7" s="62"/>
      <c r="OAZ7" s="62"/>
      <c r="OBA7" s="62"/>
      <c r="OBB7" s="62"/>
      <c r="OBC7" s="62"/>
      <c r="OBD7" s="62"/>
      <c r="OBE7" s="62"/>
      <c r="OBF7" s="62"/>
      <c r="OBG7" s="62"/>
      <c r="OBH7" s="62"/>
      <c r="OBI7" s="62"/>
      <c r="OBJ7" s="62"/>
      <c r="OBK7" s="62"/>
      <c r="OBL7" s="62"/>
      <c r="OBM7" s="62"/>
      <c r="OBN7" s="62"/>
      <c r="OBO7" s="62"/>
      <c r="OBP7" s="62"/>
      <c r="OBQ7" s="62"/>
      <c r="OBR7" s="62"/>
      <c r="OBS7" s="62"/>
      <c r="OBT7" s="62"/>
      <c r="OBU7" s="62"/>
      <c r="OBV7" s="62"/>
      <c r="OBW7" s="62"/>
      <c r="OBX7" s="62"/>
      <c r="OBY7" s="62"/>
      <c r="OBZ7" s="62"/>
      <c r="OCA7" s="62"/>
      <c r="OCB7" s="62"/>
      <c r="OCC7" s="62"/>
      <c r="OCD7" s="62"/>
      <c r="OCE7" s="62"/>
      <c r="OCF7" s="62"/>
      <c r="OCG7" s="62"/>
      <c r="OCH7" s="62"/>
      <c r="OCI7" s="62"/>
      <c r="OCJ7" s="62"/>
      <c r="OCK7" s="62"/>
      <c r="OCL7" s="62"/>
      <c r="OCM7" s="62"/>
      <c r="OCN7" s="62"/>
      <c r="OCO7" s="62"/>
      <c r="OCP7" s="62"/>
      <c r="OCQ7" s="62"/>
      <c r="OCR7" s="62"/>
      <c r="OCS7" s="62"/>
      <c r="OCT7" s="62"/>
      <c r="OCU7" s="62"/>
      <c r="OCV7" s="62"/>
      <c r="OCW7" s="62"/>
      <c r="OCX7" s="62"/>
      <c r="OCY7" s="62"/>
      <c r="OCZ7" s="62"/>
      <c r="ODA7" s="62"/>
      <c r="ODB7" s="62"/>
      <c r="ODC7" s="62"/>
      <c r="ODD7" s="62"/>
      <c r="ODE7" s="62"/>
      <c r="ODF7" s="62"/>
      <c r="ODG7" s="62"/>
      <c r="ODH7" s="62"/>
      <c r="ODI7" s="62"/>
      <c r="ODJ7" s="62"/>
      <c r="ODK7" s="62"/>
      <c r="ODL7" s="62"/>
      <c r="ODM7" s="62"/>
      <c r="ODN7" s="62"/>
      <c r="ODO7" s="62"/>
      <c r="ODP7" s="62"/>
      <c r="ODQ7" s="62"/>
      <c r="ODR7" s="62"/>
      <c r="ODS7" s="62"/>
      <c r="ODT7" s="62"/>
      <c r="ODU7" s="62"/>
      <c r="ODV7" s="62"/>
      <c r="ODW7" s="62"/>
      <c r="ODX7" s="62"/>
      <c r="ODY7" s="62"/>
      <c r="ODZ7" s="62"/>
      <c r="OEA7" s="62"/>
      <c r="OEB7" s="62"/>
      <c r="OEC7" s="62"/>
      <c r="OED7" s="62"/>
      <c r="OEE7" s="62"/>
      <c r="OEF7" s="62"/>
      <c r="OEG7" s="62"/>
      <c r="OEH7" s="62"/>
      <c r="OEI7" s="62"/>
      <c r="OEJ7" s="62"/>
      <c r="OEK7" s="62"/>
      <c r="OEL7" s="62"/>
      <c r="OEM7" s="62"/>
      <c r="OEN7" s="62"/>
      <c r="OEO7" s="62"/>
      <c r="OEP7" s="62"/>
      <c r="OEQ7" s="62"/>
      <c r="OER7" s="62"/>
      <c r="OES7" s="62"/>
      <c r="OET7" s="62"/>
      <c r="OEU7" s="62"/>
      <c r="OEV7" s="62"/>
      <c r="OEW7" s="62"/>
      <c r="OEX7" s="62"/>
      <c r="OEY7" s="62"/>
      <c r="OEZ7" s="62"/>
      <c r="OFA7" s="62"/>
      <c r="OFB7" s="62"/>
      <c r="OFC7" s="62"/>
      <c r="OFD7" s="62"/>
      <c r="OFE7" s="62"/>
      <c r="OFF7" s="62"/>
      <c r="OFG7" s="62"/>
      <c r="OFH7" s="62"/>
      <c r="OFI7" s="62"/>
      <c r="OFJ7" s="62"/>
      <c r="OFK7" s="62"/>
      <c r="OFL7" s="62"/>
      <c r="OFM7" s="62"/>
      <c r="OFN7" s="62"/>
      <c r="OFO7" s="62"/>
      <c r="OFP7" s="62"/>
      <c r="OFQ7" s="62"/>
      <c r="OFR7" s="62"/>
      <c r="OFS7" s="62"/>
      <c r="OFT7" s="62"/>
      <c r="OFU7" s="62"/>
      <c r="OFV7" s="62"/>
      <c r="OFW7" s="62"/>
      <c r="OFX7" s="62"/>
      <c r="OFY7" s="62"/>
      <c r="OFZ7" s="62"/>
      <c r="OGA7" s="62"/>
      <c r="OGB7" s="62"/>
      <c r="OGC7" s="62"/>
      <c r="OGD7" s="62"/>
      <c r="OGE7" s="62"/>
      <c r="OGF7" s="62"/>
      <c r="OGG7" s="62"/>
      <c r="OGH7" s="62"/>
      <c r="OGI7" s="62"/>
      <c r="OGJ7" s="62"/>
      <c r="OGK7" s="62"/>
      <c r="OGL7" s="62"/>
      <c r="OGM7" s="62"/>
      <c r="OGN7" s="62"/>
      <c r="OGO7" s="62"/>
      <c r="OGP7" s="62"/>
      <c r="OGQ7" s="62"/>
      <c r="OGR7" s="62"/>
      <c r="OGS7" s="62"/>
      <c r="OGT7" s="62"/>
      <c r="OGU7" s="62"/>
      <c r="OGV7" s="62"/>
      <c r="OGW7" s="62"/>
      <c r="OGX7" s="62"/>
      <c r="OGY7" s="62"/>
      <c r="OGZ7" s="62"/>
      <c r="OHA7" s="62"/>
      <c r="OHB7" s="62"/>
      <c r="OHC7" s="62"/>
      <c r="OHD7" s="62"/>
      <c r="OHE7" s="62"/>
      <c r="OHF7" s="62"/>
      <c r="OHG7" s="62"/>
      <c r="OHH7" s="62"/>
      <c r="OHI7" s="62"/>
      <c r="OHJ7" s="62"/>
      <c r="OHK7" s="62"/>
      <c r="OHL7" s="62"/>
      <c r="OHM7" s="62"/>
      <c r="OHN7" s="62"/>
      <c r="OHO7" s="62"/>
      <c r="OHP7" s="62"/>
      <c r="OHQ7" s="62"/>
      <c r="OHR7" s="62"/>
      <c r="OHS7" s="62"/>
      <c r="OHT7" s="62"/>
      <c r="OHU7" s="62"/>
      <c r="OHV7" s="62"/>
      <c r="OHW7" s="62"/>
      <c r="OHX7" s="62"/>
      <c r="OHY7" s="62"/>
      <c r="OHZ7" s="62"/>
      <c r="OIA7" s="62"/>
      <c r="OIB7" s="62"/>
      <c r="OIC7" s="62"/>
      <c r="OID7" s="62"/>
      <c r="OIE7" s="62"/>
      <c r="OIF7" s="62"/>
      <c r="OIG7" s="62"/>
      <c r="OIH7" s="62"/>
      <c r="OII7" s="62"/>
      <c r="OIJ7" s="62"/>
      <c r="OIK7" s="62"/>
      <c r="OIL7" s="62"/>
      <c r="OIM7" s="62"/>
      <c r="OIN7" s="62"/>
      <c r="OIO7" s="62"/>
      <c r="OIP7" s="62"/>
      <c r="OIQ7" s="62"/>
      <c r="OIR7" s="62"/>
      <c r="OIS7" s="62"/>
      <c r="OIT7" s="62"/>
      <c r="OIU7" s="62"/>
      <c r="OIV7" s="62"/>
      <c r="OIW7" s="62"/>
      <c r="OIX7" s="62"/>
      <c r="OIY7" s="62"/>
      <c r="OIZ7" s="62"/>
      <c r="OJA7" s="62"/>
      <c r="OJB7" s="62"/>
      <c r="OJC7" s="62"/>
      <c r="OJD7" s="62"/>
      <c r="OJE7" s="62"/>
      <c r="OJF7" s="62"/>
      <c r="OJG7" s="62"/>
      <c r="OJH7" s="62"/>
      <c r="OJI7" s="62"/>
      <c r="OJJ7" s="62"/>
      <c r="OJK7" s="62"/>
      <c r="OJL7" s="62"/>
      <c r="OJM7" s="62"/>
      <c r="OJN7" s="62"/>
      <c r="OJO7" s="62"/>
      <c r="OJP7" s="62"/>
      <c r="OJQ7" s="62"/>
      <c r="OJR7" s="62"/>
      <c r="OJS7" s="62"/>
      <c r="OJT7" s="62"/>
      <c r="OJU7" s="62"/>
      <c r="OJV7" s="62"/>
      <c r="OJW7" s="62"/>
      <c r="OJX7" s="62"/>
      <c r="OJY7" s="62"/>
      <c r="OJZ7" s="62"/>
      <c r="OKA7" s="62"/>
      <c r="OKB7" s="62"/>
      <c r="OKC7" s="62"/>
      <c r="OKD7" s="62"/>
      <c r="OKE7" s="62"/>
      <c r="OKF7" s="62"/>
      <c r="OKG7" s="62"/>
      <c r="OKH7" s="62"/>
      <c r="OKI7" s="62"/>
      <c r="OKJ7" s="62"/>
      <c r="OKK7" s="62"/>
      <c r="OKL7" s="62"/>
      <c r="OKM7" s="62"/>
      <c r="OKN7" s="62"/>
      <c r="OKO7" s="62"/>
      <c r="OKP7" s="62"/>
      <c r="OKQ7" s="62"/>
      <c r="OKR7" s="62"/>
      <c r="OKS7" s="62"/>
      <c r="OKT7" s="62"/>
      <c r="OKU7" s="62"/>
      <c r="OKV7" s="62"/>
      <c r="OKW7" s="62"/>
      <c r="OKX7" s="62"/>
      <c r="OKY7" s="62"/>
      <c r="OKZ7" s="62"/>
      <c r="OLA7" s="62"/>
      <c r="OLB7" s="62"/>
      <c r="OLC7" s="62"/>
      <c r="OLD7" s="62"/>
      <c r="OLE7" s="62"/>
      <c r="OLF7" s="62"/>
      <c r="OLG7" s="62"/>
      <c r="OLH7" s="62"/>
      <c r="OLI7" s="62"/>
      <c r="OLJ7" s="62"/>
      <c r="OLK7" s="62"/>
      <c r="OLL7" s="62"/>
      <c r="OLM7" s="62"/>
      <c r="OLN7" s="62"/>
      <c r="OLO7" s="62"/>
      <c r="OLP7" s="62"/>
      <c r="OLQ7" s="62"/>
      <c r="OLR7" s="62"/>
      <c r="OLS7" s="62"/>
      <c r="OLT7" s="62"/>
      <c r="OLU7" s="62"/>
      <c r="OLV7" s="62"/>
      <c r="OLW7" s="62"/>
      <c r="OLX7" s="62"/>
      <c r="OLY7" s="62"/>
      <c r="OLZ7" s="62"/>
      <c r="OMA7" s="62"/>
      <c r="OMB7" s="62"/>
      <c r="OMC7" s="62"/>
      <c r="OMD7" s="62"/>
      <c r="OME7" s="62"/>
      <c r="OMF7" s="62"/>
      <c r="OMG7" s="62"/>
      <c r="OMH7" s="62"/>
      <c r="OMI7" s="62"/>
      <c r="OMJ7" s="62"/>
      <c r="OMK7" s="62"/>
      <c r="OML7" s="62"/>
      <c r="OMM7" s="62"/>
      <c r="OMN7" s="62"/>
      <c r="OMO7" s="62"/>
      <c r="OMP7" s="62"/>
      <c r="OMQ7" s="62"/>
      <c r="OMR7" s="62"/>
      <c r="OMS7" s="62"/>
      <c r="OMT7" s="62"/>
      <c r="OMU7" s="62"/>
      <c r="OMV7" s="62"/>
      <c r="OMW7" s="62"/>
      <c r="OMX7" s="62"/>
      <c r="OMY7" s="62"/>
      <c r="OMZ7" s="62"/>
      <c r="ONA7" s="62"/>
      <c r="ONB7" s="62"/>
      <c r="ONC7" s="62"/>
      <c r="OND7" s="62"/>
      <c r="ONE7" s="62"/>
      <c r="ONF7" s="62"/>
      <c r="ONG7" s="62"/>
      <c r="ONH7" s="62"/>
      <c r="ONI7" s="62"/>
      <c r="ONJ7" s="62"/>
      <c r="ONK7" s="62"/>
      <c r="ONL7" s="62"/>
      <c r="ONM7" s="62"/>
      <c r="ONN7" s="62"/>
      <c r="ONO7" s="62"/>
      <c r="ONP7" s="62"/>
      <c r="ONQ7" s="62"/>
      <c r="ONR7" s="62"/>
      <c r="ONS7" s="62"/>
      <c r="ONT7" s="62"/>
      <c r="ONU7" s="62"/>
      <c r="ONV7" s="62"/>
      <c r="ONW7" s="62"/>
      <c r="ONX7" s="62"/>
      <c r="ONY7" s="62"/>
      <c r="ONZ7" s="62"/>
      <c r="OOA7" s="62"/>
      <c r="OOB7" s="62"/>
      <c r="OOC7" s="62"/>
      <c r="OOD7" s="62"/>
      <c r="OOE7" s="62"/>
      <c r="OOF7" s="62"/>
      <c r="OOG7" s="62"/>
      <c r="OOH7" s="62"/>
      <c r="OOI7" s="62"/>
      <c r="OOJ7" s="62"/>
      <c r="OOK7" s="62"/>
      <c r="OOL7" s="62"/>
      <c r="OOM7" s="62"/>
      <c r="OON7" s="62"/>
      <c r="OOO7" s="62"/>
      <c r="OOP7" s="62"/>
      <c r="OOQ7" s="62"/>
      <c r="OOR7" s="62"/>
      <c r="OOS7" s="62"/>
      <c r="OOT7" s="62"/>
      <c r="OOU7" s="62"/>
      <c r="OOV7" s="62"/>
      <c r="OOW7" s="62"/>
      <c r="OOX7" s="62"/>
      <c r="OOY7" s="62"/>
      <c r="OOZ7" s="62"/>
      <c r="OPA7" s="62"/>
      <c r="OPB7" s="62"/>
      <c r="OPC7" s="62"/>
      <c r="OPD7" s="62"/>
      <c r="OPE7" s="62"/>
      <c r="OPF7" s="62"/>
      <c r="OPG7" s="62"/>
      <c r="OPH7" s="62"/>
      <c r="OPI7" s="62"/>
      <c r="OPJ7" s="62"/>
      <c r="OPK7" s="62"/>
      <c r="OPL7" s="62"/>
      <c r="OPM7" s="62"/>
      <c r="OPN7" s="62"/>
      <c r="OPO7" s="62"/>
      <c r="OPP7" s="62"/>
      <c r="OPQ7" s="62"/>
      <c r="OPR7" s="62"/>
      <c r="OPS7" s="62"/>
      <c r="OPT7" s="62"/>
      <c r="OPU7" s="62"/>
      <c r="OPV7" s="62"/>
      <c r="OPW7" s="62"/>
      <c r="OPX7" s="62"/>
      <c r="OPY7" s="62"/>
      <c r="OPZ7" s="62"/>
      <c r="OQA7" s="62"/>
      <c r="OQB7" s="62"/>
      <c r="OQC7" s="62"/>
      <c r="OQD7" s="62"/>
      <c r="OQE7" s="62"/>
      <c r="OQF7" s="62"/>
      <c r="OQG7" s="62"/>
      <c r="OQH7" s="62"/>
      <c r="OQI7" s="62"/>
      <c r="OQJ7" s="62"/>
      <c r="OQK7" s="62"/>
      <c r="OQL7" s="62"/>
      <c r="OQM7" s="62"/>
      <c r="OQN7" s="62"/>
      <c r="OQO7" s="62"/>
      <c r="OQP7" s="62"/>
      <c r="OQQ7" s="62"/>
      <c r="OQR7" s="62"/>
      <c r="OQS7" s="62"/>
      <c r="OQT7" s="62"/>
      <c r="OQU7" s="62"/>
      <c r="OQV7" s="62"/>
      <c r="OQW7" s="62"/>
      <c r="OQX7" s="62"/>
      <c r="OQY7" s="62"/>
      <c r="OQZ7" s="62"/>
      <c r="ORA7" s="62"/>
      <c r="ORB7" s="62"/>
      <c r="ORC7" s="62"/>
      <c r="ORD7" s="62"/>
      <c r="ORE7" s="62"/>
      <c r="ORF7" s="62"/>
      <c r="ORG7" s="62"/>
      <c r="ORH7" s="62"/>
      <c r="ORI7" s="62"/>
      <c r="ORJ7" s="62"/>
      <c r="ORK7" s="62"/>
      <c r="ORL7" s="62"/>
      <c r="ORM7" s="62"/>
      <c r="ORN7" s="62"/>
      <c r="ORO7" s="62"/>
      <c r="ORP7" s="62"/>
      <c r="ORQ7" s="62"/>
      <c r="ORR7" s="62"/>
      <c r="ORS7" s="62"/>
      <c r="ORT7" s="62"/>
      <c r="ORU7" s="62"/>
      <c r="ORV7" s="62"/>
      <c r="ORW7" s="62"/>
      <c r="ORX7" s="62"/>
      <c r="ORY7" s="62"/>
      <c r="ORZ7" s="62"/>
      <c r="OSA7" s="62"/>
      <c r="OSB7" s="62"/>
      <c r="OSC7" s="62"/>
      <c r="OSD7" s="62"/>
      <c r="OSE7" s="62"/>
      <c r="OSF7" s="62"/>
      <c r="OSG7" s="62"/>
      <c r="OSH7" s="62"/>
      <c r="OSI7" s="62"/>
      <c r="OSJ7" s="62"/>
      <c r="OSK7" s="62"/>
      <c r="OSL7" s="62"/>
      <c r="OSM7" s="62"/>
      <c r="OSN7" s="62"/>
      <c r="OSO7" s="62"/>
      <c r="OSP7" s="62"/>
      <c r="OSQ7" s="62"/>
      <c r="OSR7" s="62"/>
      <c r="OSS7" s="62"/>
      <c r="OST7" s="62"/>
      <c r="OSU7" s="62"/>
      <c r="OSV7" s="62"/>
      <c r="OSW7" s="62"/>
      <c r="OSX7" s="62"/>
      <c r="OSY7" s="62"/>
      <c r="OSZ7" s="62"/>
      <c r="OTA7" s="62"/>
      <c r="OTB7" s="62"/>
      <c r="OTC7" s="62"/>
      <c r="OTD7" s="62"/>
      <c r="OTE7" s="62"/>
      <c r="OTF7" s="62"/>
      <c r="OTG7" s="62"/>
      <c r="OTH7" s="62"/>
      <c r="OTI7" s="62"/>
      <c r="OTJ7" s="62"/>
      <c r="OTK7" s="62"/>
      <c r="OTL7" s="62"/>
      <c r="OTM7" s="62"/>
      <c r="OTN7" s="62"/>
      <c r="OTO7" s="62"/>
      <c r="OTP7" s="62"/>
      <c r="OTQ7" s="62"/>
      <c r="OTR7" s="62"/>
      <c r="OTS7" s="62"/>
      <c r="OTT7" s="62"/>
      <c r="OTU7" s="62"/>
      <c r="OTV7" s="62"/>
      <c r="OTW7" s="62"/>
      <c r="OTX7" s="62"/>
      <c r="OTY7" s="62"/>
      <c r="OTZ7" s="62"/>
      <c r="OUA7" s="62"/>
      <c r="OUB7" s="62"/>
      <c r="OUC7" s="62"/>
      <c r="OUD7" s="62"/>
      <c r="OUE7" s="62"/>
      <c r="OUF7" s="62"/>
      <c r="OUG7" s="62"/>
      <c r="OUH7" s="62"/>
      <c r="OUI7" s="62"/>
      <c r="OUJ7" s="62"/>
      <c r="OUK7" s="62"/>
      <c r="OUL7" s="62"/>
      <c r="OUM7" s="62"/>
      <c r="OUN7" s="62"/>
      <c r="OUO7" s="62"/>
      <c r="OUP7" s="62"/>
      <c r="OUQ7" s="62"/>
      <c r="OUR7" s="62"/>
      <c r="OUS7" s="62"/>
      <c r="OUT7" s="62"/>
      <c r="OUU7" s="62"/>
      <c r="OUV7" s="62"/>
      <c r="OUW7" s="62"/>
      <c r="OUX7" s="62"/>
      <c r="OUY7" s="62"/>
      <c r="OUZ7" s="62"/>
      <c r="OVA7" s="62"/>
      <c r="OVB7" s="62"/>
      <c r="OVC7" s="62"/>
      <c r="OVD7" s="62"/>
      <c r="OVE7" s="62"/>
      <c r="OVF7" s="62"/>
      <c r="OVG7" s="62"/>
      <c r="OVH7" s="62"/>
      <c r="OVI7" s="62"/>
      <c r="OVJ7" s="62"/>
      <c r="OVK7" s="62"/>
      <c r="OVL7" s="62"/>
      <c r="OVM7" s="62"/>
      <c r="OVN7" s="62"/>
      <c r="OVO7" s="62"/>
      <c r="OVP7" s="62"/>
      <c r="OVQ7" s="62"/>
      <c r="OVR7" s="62"/>
      <c r="OVS7" s="62"/>
      <c r="OVT7" s="62"/>
      <c r="OVU7" s="62"/>
      <c r="OVV7" s="62"/>
      <c r="OVW7" s="62"/>
      <c r="OVX7" s="62"/>
      <c r="OVY7" s="62"/>
      <c r="OVZ7" s="62"/>
      <c r="OWA7" s="62"/>
      <c r="OWB7" s="62"/>
      <c r="OWC7" s="62"/>
      <c r="OWD7" s="62"/>
      <c r="OWE7" s="62"/>
      <c r="OWF7" s="62"/>
      <c r="OWG7" s="62"/>
      <c r="OWH7" s="62"/>
      <c r="OWI7" s="62"/>
      <c r="OWJ7" s="62"/>
      <c r="OWK7" s="62"/>
      <c r="OWL7" s="62"/>
      <c r="OWM7" s="62"/>
      <c r="OWN7" s="62"/>
      <c r="OWO7" s="62"/>
      <c r="OWP7" s="62"/>
      <c r="OWQ7" s="62"/>
      <c r="OWR7" s="62"/>
      <c r="OWS7" s="62"/>
      <c r="OWT7" s="62"/>
      <c r="OWU7" s="62"/>
      <c r="OWV7" s="62"/>
      <c r="OWW7" s="62"/>
      <c r="OWX7" s="62"/>
      <c r="OWY7" s="62"/>
      <c r="OWZ7" s="62"/>
      <c r="OXA7" s="62"/>
      <c r="OXB7" s="62"/>
      <c r="OXC7" s="62"/>
      <c r="OXD7" s="62"/>
      <c r="OXE7" s="62"/>
      <c r="OXF7" s="62"/>
      <c r="OXG7" s="62"/>
      <c r="OXH7" s="62"/>
      <c r="OXI7" s="62"/>
      <c r="OXJ7" s="62"/>
      <c r="OXK7" s="62"/>
      <c r="OXL7" s="62"/>
      <c r="OXM7" s="62"/>
      <c r="OXN7" s="62"/>
      <c r="OXO7" s="62"/>
      <c r="OXP7" s="62"/>
      <c r="OXQ7" s="62"/>
      <c r="OXR7" s="62"/>
      <c r="OXS7" s="62"/>
      <c r="OXT7" s="62"/>
      <c r="OXU7" s="62"/>
      <c r="OXV7" s="62"/>
      <c r="OXW7" s="62"/>
      <c r="OXX7" s="62"/>
      <c r="OXY7" s="62"/>
      <c r="OXZ7" s="62"/>
      <c r="OYA7" s="62"/>
      <c r="OYB7" s="62"/>
      <c r="OYC7" s="62"/>
      <c r="OYD7" s="62"/>
      <c r="OYE7" s="62"/>
      <c r="OYF7" s="62"/>
      <c r="OYG7" s="62"/>
      <c r="OYH7" s="62"/>
      <c r="OYI7" s="62"/>
      <c r="OYJ7" s="62"/>
      <c r="OYK7" s="62"/>
      <c r="OYL7" s="62"/>
      <c r="OYM7" s="62"/>
      <c r="OYN7" s="62"/>
      <c r="OYO7" s="62"/>
      <c r="OYP7" s="62"/>
      <c r="OYQ7" s="62"/>
      <c r="OYR7" s="62"/>
      <c r="OYS7" s="62"/>
      <c r="OYT7" s="62"/>
      <c r="OYU7" s="62"/>
      <c r="OYV7" s="62"/>
      <c r="OYW7" s="62"/>
      <c r="OYX7" s="62"/>
      <c r="OYY7" s="62"/>
      <c r="OYZ7" s="62"/>
      <c r="OZA7" s="62"/>
      <c r="OZB7" s="62"/>
      <c r="OZC7" s="62"/>
      <c r="OZD7" s="62"/>
      <c r="OZE7" s="62"/>
      <c r="OZF7" s="62"/>
      <c r="OZG7" s="62"/>
      <c r="OZH7" s="62"/>
      <c r="OZI7" s="62"/>
      <c r="OZJ7" s="62"/>
      <c r="OZK7" s="62"/>
      <c r="OZL7" s="62"/>
      <c r="OZM7" s="62"/>
      <c r="OZN7" s="62"/>
      <c r="OZO7" s="62"/>
      <c r="OZP7" s="62"/>
      <c r="OZQ7" s="62"/>
      <c r="OZR7" s="62"/>
      <c r="OZS7" s="62"/>
      <c r="OZT7" s="62"/>
      <c r="OZU7" s="62"/>
      <c r="OZV7" s="62"/>
      <c r="OZW7" s="62"/>
      <c r="OZX7" s="62"/>
      <c r="OZY7" s="62"/>
      <c r="OZZ7" s="62"/>
      <c r="PAA7" s="62"/>
      <c r="PAB7" s="62"/>
      <c r="PAC7" s="62"/>
      <c r="PAD7" s="62"/>
      <c r="PAE7" s="62"/>
      <c r="PAF7" s="62"/>
      <c r="PAG7" s="62"/>
      <c r="PAH7" s="62"/>
      <c r="PAI7" s="62"/>
      <c r="PAJ7" s="62"/>
      <c r="PAK7" s="62"/>
      <c r="PAL7" s="62"/>
      <c r="PAM7" s="62"/>
      <c r="PAN7" s="62"/>
      <c r="PAO7" s="62"/>
      <c r="PAP7" s="62"/>
      <c r="PAQ7" s="62"/>
      <c r="PAR7" s="62"/>
      <c r="PAS7" s="62"/>
      <c r="PAT7" s="62"/>
      <c r="PAU7" s="62"/>
      <c r="PAV7" s="62"/>
      <c r="PAW7" s="62"/>
      <c r="PAX7" s="62"/>
      <c r="PAY7" s="62"/>
      <c r="PAZ7" s="62"/>
      <c r="PBA7" s="62"/>
      <c r="PBB7" s="62"/>
      <c r="PBC7" s="62"/>
      <c r="PBD7" s="62"/>
      <c r="PBE7" s="62"/>
      <c r="PBF7" s="62"/>
      <c r="PBG7" s="62"/>
      <c r="PBH7" s="62"/>
      <c r="PBI7" s="62"/>
      <c r="PBJ7" s="62"/>
      <c r="PBK7" s="62"/>
      <c r="PBL7" s="62"/>
      <c r="PBM7" s="62"/>
      <c r="PBN7" s="62"/>
      <c r="PBO7" s="62"/>
      <c r="PBP7" s="62"/>
      <c r="PBQ7" s="62"/>
      <c r="PBR7" s="62"/>
      <c r="PBS7" s="62"/>
      <c r="PBT7" s="62"/>
      <c r="PBU7" s="62"/>
      <c r="PBV7" s="62"/>
      <c r="PBW7" s="62"/>
      <c r="PBX7" s="62"/>
      <c r="PBY7" s="62"/>
      <c r="PBZ7" s="62"/>
      <c r="PCA7" s="62"/>
      <c r="PCB7" s="62"/>
      <c r="PCC7" s="62"/>
      <c r="PCD7" s="62"/>
      <c r="PCE7" s="62"/>
      <c r="PCF7" s="62"/>
      <c r="PCG7" s="62"/>
      <c r="PCH7" s="62"/>
      <c r="PCI7" s="62"/>
      <c r="PCJ7" s="62"/>
      <c r="PCK7" s="62"/>
      <c r="PCL7" s="62"/>
      <c r="PCM7" s="62"/>
      <c r="PCN7" s="62"/>
      <c r="PCO7" s="62"/>
      <c r="PCP7" s="62"/>
      <c r="PCQ7" s="62"/>
      <c r="PCR7" s="62"/>
      <c r="PCS7" s="62"/>
      <c r="PCT7" s="62"/>
      <c r="PCU7" s="62"/>
      <c r="PCV7" s="62"/>
      <c r="PCW7" s="62"/>
      <c r="PCX7" s="62"/>
      <c r="PCY7" s="62"/>
      <c r="PCZ7" s="62"/>
      <c r="PDA7" s="62"/>
      <c r="PDB7" s="62"/>
      <c r="PDC7" s="62"/>
      <c r="PDD7" s="62"/>
      <c r="PDE7" s="62"/>
      <c r="PDF7" s="62"/>
      <c r="PDG7" s="62"/>
      <c r="PDH7" s="62"/>
      <c r="PDI7" s="62"/>
      <c r="PDJ7" s="62"/>
      <c r="PDK7" s="62"/>
      <c r="PDL7" s="62"/>
      <c r="PDM7" s="62"/>
      <c r="PDN7" s="62"/>
      <c r="PDO7" s="62"/>
      <c r="PDP7" s="62"/>
      <c r="PDQ7" s="62"/>
      <c r="PDR7" s="62"/>
      <c r="PDS7" s="62"/>
      <c r="PDT7" s="62"/>
      <c r="PDU7" s="62"/>
      <c r="PDV7" s="62"/>
      <c r="PDW7" s="62"/>
      <c r="PDX7" s="62"/>
      <c r="PDY7" s="62"/>
      <c r="PDZ7" s="62"/>
      <c r="PEA7" s="62"/>
      <c r="PEB7" s="62"/>
      <c r="PEC7" s="62"/>
      <c r="PED7" s="62"/>
      <c r="PEE7" s="62"/>
      <c r="PEF7" s="62"/>
      <c r="PEG7" s="62"/>
      <c r="PEH7" s="62"/>
      <c r="PEI7" s="62"/>
      <c r="PEJ7" s="62"/>
      <c r="PEK7" s="62"/>
      <c r="PEL7" s="62"/>
      <c r="PEM7" s="62"/>
      <c r="PEN7" s="62"/>
      <c r="PEO7" s="62"/>
      <c r="PEP7" s="62"/>
      <c r="PEQ7" s="62"/>
      <c r="PER7" s="62"/>
      <c r="PES7" s="62"/>
      <c r="PET7" s="62"/>
      <c r="PEU7" s="62"/>
      <c r="PEV7" s="62"/>
      <c r="PEW7" s="62"/>
      <c r="PEX7" s="62"/>
      <c r="PEY7" s="62"/>
      <c r="PEZ7" s="62"/>
      <c r="PFA7" s="62"/>
      <c r="PFB7" s="62"/>
      <c r="PFC7" s="62"/>
      <c r="PFD7" s="62"/>
      <c r="PFE7" s="62"/>
      <c r="PFF7" s="62"/>
      <c r="PFG7" s="62"/>
      <c r="PFH7" s="62"/>
      <c r="PFI7" s="62"/>
      <c r="PFJ7" s="62"/>
      <c r="PFK7" s="62"/>
      <c r="PFL7" s="62"/>
      <c r="PFM7" s="62"/>
      <c r="PFN7" s="62"/>
      <c r="PFO7" s="62"/>
      <c r="PFP7" s="62"/>
      <c r="PFQ7" s="62"/>
      <c r="PFR7" s="62"/>
      <c r="PFS7" s="62"/>
      <c r="PFT7" s="62"/>
      <c r="PFU7" s="62"/>
      <c r="PFV7" s="62"/>
      <c r="PFW7" s="62"/>
      <c r="PFX7" s="62"/>
      <c r="PFY7" s="62"/>
      <c r="PFZ7" s="62"/>
      <c r="PGA7" s="62"/>
      <c r="PGB7" s="62"/>
      <c r="PGC7" s="62"/>
      <c r="PGD7" s="62"/>
      <c r="PGE7" s="62"/>
      <c r="PGF7" s="62"/>
      <c r="PGG7" s="62"/>
      <c r="PGH7" s="62"/>
      <c r="PGI7" s="62"/>
      <c r="PGJ7" s="62"/>
      <c r="PGK7" s="62"/>
      <c r="PGL7" s="62"/>
      <c r="PGM7" s="62"/>
      <c r="PGN7" s="62"/>
      <c r="PGO7" s="62"/>
      <c r="PGP7" s="62"/>
      <c r="PGQ7" s="62"/>
      <c r="PGR7" s="62"/>
      <c r="PGS7" s="62"/>
      <c r="PGT7" s="62"/>
      <c r="PGU7" s="62"/>
      <c r="PGV7" s="62"/>
      <c r="PGW7" s="62"/>
      <c r="PGX7" s="62"/>
      <c r="PGY7" s="62"/>
      <c r="PGZ7" s="62"/>
      <c r="PHA7" s="62"/>
      <c r="PHB7" s="62"/>
      <c r="PHC7" s="62"/>
      <c r="PHD7" s="62"/>
      <c r="PHE7" s="62"/>
      <c r="PHF7" s="62"/>
      <c r="PHG7" s="62"/>
      <c r="PHH7" s="62"/>
      <c r="PHI7" s="62"/>
      <c r="PHJ7" s="62"/>
      <c r="PHK7" s="62"/>
      <c r="PHL7" s="62"/>
      <c r="PHM7" s="62"/>
      <c r="PHN7" s="62"/>
      <c r="PHO7" s="62"/>
      <c r="PHP7" s="62"/>
      <c r="PHQ7" s="62"/>
      <c r="PHR7" s="62"/>
      <c r="PHS7" s="62"/>
      <c r="PHT7" s="62"/>
      <c r="PHU7" s="62"/>
      <c r="PHV7" s="62"/>
      <c r="PHW7" s="62"/>
      <c r="PHX7" s="62"/>
      <c r="PHY7" s="62"/>
      <c r="PHZ7" s="62"/>
      <c r="PIA7" s="62"/>
      <c r="PIB7" s="62"/>
      <c r="PIC7" s="62"/>
      <c r="PID7" s="62"/>
      <c r="PIE7" s="62"/>
      <c r="PIF7" s="62"/>
      <c r="PIG7" s="62"/>
      <c r="PIH7" s="62"/>
      <c r="PII7" s="62"/>
      <c r="PIJ7" s="62"/>
      <c r="PIK7" s="62"/>
      <c r="PIL7" s="62"/>
      <c r="PIM7" s="62"/>
      <c r="PIN7" s="62"/>
      <c r="PIO7" s="62"/>
      <c r="PIP7" s="62"/>
      <c r="PIQ7" s="62"/>
      <c r="PIR7" s="62"/>
      <c r="PIS7" s="62"/>
      <c r="PIT7" s="62"/>
      <c r="PIU7" s="62"/>
      <c r="PIV7" s="62"/>
      <c r="PIW7" s="62"/>
      <c r="PIX7" s="62"/>
      <c r="PIY7" s="62"/>
      <c r="PIZ7" s="62"/>
      <c r="PJA7" s="62"/>
      <c r="PJB7" s="62"/>
      <c r="PJC7" s="62"/>
      <c r="PJD7" s="62"/>
      <c r="PJE7" s="62"/>
      <c r="PJF7" s="62"/>
      <c r="PJG7" s="62"/>
      <c r="PJH7" s="62"/>
      <c r="PJI7" s="62"/>
      <c r="PJJ7" s="62"/>
      <c r="PJK7" s="62"/>
      <c r="PJL7" s="62"/>
      <c r="PJM7" s="62"/>
      <c r="PJN7" s="62"/>
      <c r="PJO7" s="62"/>
      <c r="PJP7" s="62"/>
      <c r="PJQ7" s="62"/>
      <c r="PJR7" s="62"/>
      <c r="PJS7" s="62"/>
      <c r="PJT7" s="62"/>
      <c r="PJU7" s="62"/>
      <c r="PJV7" s="62"/>
      <c r="PJW7" s="62"/>
      <c r="PJX7" s="62"/>
      <c r="PJY7" s="62"/>
      <c r="PJZ7" s="62"/>
      <c r="PKA7" s="62"/>
      <c r="PKB7" s="62"/>
      <c r="PKC7" s="62"/>
      <c r="PKD7" s="62"/>
      <c r="PKE7" s="62"/>
      <c r="PKF7" s="62"/>
      <c r="PKG7" s="62"/>
      <c r="PKH7" s="62"/>
      <c r="PKI7" s="62"/>
      <c r="PKJ7" s="62"/>
      <c r="PKK7" s="62"/>
      <c r="PKL7" s="62"/>
      <c r="PKM7" s="62"/>
      <c r="PKN7" s="62"/>
      <c r="PKO7" s="62"/>
      <c r="PKP7" s="62"/>
      <c r="PKQ7" s="62"/>
      <c r="PKR7" s="62"/>
      <c r="PKS7" s="62"/>
      <c r="PKT7" s="62"/>
      <c r="PKU7" s="62"/>
      <c r="PKV7" s="62"/>
      <c r="PKW7" s="62"/>
      <c r="PKX7" s="62"/>
      <c r="PKY7" s="62"/>
      <c r="PKZ7" s="62"/>
      <c r="PLA7" s="62"/>
      <c r="PLB7" s="62"/>
      <c r="PLC7" s="62"/>
      <c r="PLD7" s="62"/>
      <c r="PLE7" s="62"/>
      <c r="PLF7" s="62"/>
      <c r="PLG7" s="62"/>
      <c r="PLH7" s="62"/>
      <c r="PLI7" s="62"/>
      <c r="PLJ7" s="62"/>
      <c r="PLK7" s="62"/>
      <c r="PLL7" s="62"/>
      <c r="PLM7" s="62"/>
      <c r="PLN7" s="62"/>
      <c r="PLO7" s="62"/>
      <c r="PLP7" s="62"/>
      <c r="PLQ7" s="62"/>
      <c r="PLR7" s="62"/>
      <c r="PLS7" s="62"/>
      <c r="PLT7" s="62"/>
      <c r="PLU7" s="62"/>
      <c r="PLV7" s="62"/>
      <c r="PLW7" s="62"/>
      <c r="PLX7" s="62"/>
      <c r="PLY7" s="62"/>
      <c r="PLZ7" s="62"/>
      <c r="PMA7" s="62"/>
      <c r="PMB7" s="62"/>
      <c r="PMC7" s="62"/>
      <c r="PMD7" s="62"/>
      <c r="PME7" s="62"/>
      <c r="PMF7" s="62"/>
      <c r="PMG7" s="62"/>
      <c r="PMH7" s="62"/>
      <c r="PMI7" s="62"/>
      <c r="PMJ7" s="62"/>
      <c r="PMK7" s="62"/>
      <c r="PML7" s="62"/>
      <c r="PMM7" s="62"/>
      <c r="PMN7" s="62"/>
      <c r="PMO7" s="62"/>
      <c r="PMP7" s="62"/>
      <c r="PMQ7" s="62"/>
      <c r="PMR7" s="62"/>
      <c r="PMS7" s="62"/>
      <c r="PMT7" s="62"/>
      <c r="PMU7" s="62"/>
      <c r="PMV7" s="62"/>
      <c r="PMW7" s="62"/>
      <c r="PMX7" s="62"/>
      <c r="PMY7" s="62"/>
      <c r="PMZ7" s="62"/>
      <c r="PNA7" s="62"/>
      <c r="PNB7" s="62"/>
      <c r="PNC7" s="62"/>
      <c r="PND7" s="62"/>
      <c r="PNE7" s="62"/>
      <c r="PNF7" s="62"/>
      <c r="PNG7" s="62"/>
      <c r="PNH7" s="62"/>
      <c r="PNI7" s="62"/>
      <c r="PNJ7" s="62"/>
      <c r="PNK7" s="62"/>
      <c r="PNL7" s="62"/>
      <c r="PNM7" s="62"/>
      <c r="PNN7" s="62"/>
      <c r="PNO7" s="62"/>
      <c r="PNP7" s="62"/>
      <c r="PNQ7" s="62"/>
      <c r="PNR7" s="62"/>
      <c r="PNS7" s="62"/>
      <c r="PNT7" s="62"/>
      <c r="PNU7" s="62"/>
      <c r="PNV7" s="62"/>
      <c r="PNW7" s="62"/>
      <c r="PNX7" s="62"/>
      <c r="PNY7" s="62"/>
      <c r="PNZ7" s="62"/>
      <c r="POA7" s="62"/>
      <c r="POB7" s="62"/>
      <c r="POC7" s="62"/>
      <c r="POD7" s="62"/>
      <c r="POE7" s="62"/>
      <c r="POF7" s="62"/>
      <c r="POG7" s="62"/>
      <c r="POH7" s="62"/>
      <c r="POI7" s="62"/>
      <c r="POJ7" s="62"/>
      <c r="POK7" s="62"/>
      <c r="POL7" s="62"/>
      <c r="POM7" s="62"/>
      <c r="PON7" s="62"/>
      <c r="POO7" s="62"/>
      <c r="POP7" s="62"/>
      <c r="POQ7" s="62"/>
      <c r="POR7" s="62"/>
      <c r="POS7" s="62"/>
      <c r="POT7" s="62"/>
      <c r="POU7" s="62"/>
      <c r="POV7" s="62"/>
      <c r="POW7" s="62"/>
      <c r="POX7" s="62"/>
      <c r="POY7" s="62"/>
      <c r="POZ7" s="62"/>
      <c r="PPA7" s="62"/>
      <c r="PPB7" s="62"/>
      <c r="PPC7" s="62"/>
      <c r="PPD7" s="62"/>
      <c r="PPE7" s="62"/>
      <c r="PPF7" s="62"/>
      <c r="PPG7" s="62"/>
      <c r="PPH7" s="62"/>
      <c r="PPI7" s="62"/>
      <c r="PPJ7" s="62"/>
      <c r="PPK7" s="62"/>
      <c r="PPL7" s="62"/>
      <c r="PPM7" s="62"/>
      <c r="PPN7" s="62"/>
      <c r="PPO7" s="62"/>
      <c r="PPP7" s="62"/>
      <c r="PPQ7" s="62"/>
      <c r="PPR7" s="62"/>
      <c r="PPS7" s="62"/>
      <c r="PPT7" s="62"/>
      <c r="PPU7" s="62"/>
      <c r="PPV7" s="62"/>
      <c r="PPW7" s="62"/>
      <c r="PPX7" s="62"/>
      <c r="PPY7" s="62"/>
      <c r="PPZ7" s="62"/>
      <c r="PQA7" s="62"/>
      <c r="PQB7" s="62"/>
      <c r="PQC7" s="62"/>
      <c r="PQD7" s="62"/>
      <c r="PQE7" s="62"/>
      <c r="PQF7" s="62"/>
      <c r="PQG7" s="62"/>
      <c r="PQH7" s="62"/>
      <c r="PQI7" s="62"/>
      <c r="PQJ7" s="62"/>
      <c r="PQK7" s="62"/>
      <c r="PQL7" s="62"/>
      <c r="PQM7" s="62"/>
      <c r="PQN7" s="62"/>
      <c r="PQO7" s="62"/>
      <c r="PQP7" s="62"/>
      <c r="PQQ7" s="62"/>
      <c r="PQR7" s="62"/>
      <c r="PQS7" s="62"/>
      <c r="PQT7" s="62"/>
      <c r="PQU7" s="62"/>
      <c r="PQV7" s="62"/>
      <c r="PQW7" s="62"/>
      <c r="PQX7" s="62"/>
      <c r="PQY7" s="62"/>
      <c r="PQZ7" s="62"/>
      <c r="PRA7" s="62"/>
      <c r="PRB7" s="62"/>
      <c r="PRC7" s="62"/>
      <c r="PRD7" s="62"/>
      <c r="PRE7" s="62"/>
      <c r="PRF7" s="62"/>
      <c r="PRG7" s="62"/>
      <c r="PRH7" s="62"/>
      <c r="PRI7" s="62"/>
      <c r="PRJ7" s="62"/>
      <c r="PRK7" s="62"/>
      <c r="PRL7" s="62"/>
      <c r="PRM7" s="62"/>
      <c r="PRN7" s="62"/>
      <c r="PRO7" s="62"/>
      <c r="PRP7" s="62"/>
      <c r="PRQ7" s="62"/>
      <c r="PRR7" s="62"/>
      <c r="PRS7" s="62"/>
      <c r="PRT7" s="62"/>
      <c r="PRU7" s="62"/>
      <c r="PRV7" s="62"/>
      <c r="PRW7" s="62"/>
      <c r="PRX7" s="62"/>
      <c r="PRY7" s="62"/>
      <c r="PRZ7" s="62"/>
      <c r="PSA7" s="62"/>
      <c r="PSB7" s="62"/>
      <c r="PSC7" s="62"/>
      <c r="PSD7" s="62"/>
      <c r="PSE7" s="62"/>
      <c r="PSF7" s="62"/>
      <c r="PSG7" s="62"/>
      <c r="PSH7" s="62"/>
      <c r="PSI7" s="62"/>
      <c r="PSJ7" s="62"/>
      <c r="PSK7" s="62"/>
      <c r="PSL7" s="62"/>
      <c r="PSM7" s="62"/>
      <c r="PSN7" s="62"/>
      <c r="PSO7" s="62"/>
      <c r="PSP7" s="62"/>
      <c r="PSQ7" s="62"/>
      <c r="PSR7" s="62"/>
      <c r="PSS7" s="62"/>
      <c r="PST7" s="62"/>
      <c r="PSU7" s="62"/>
      <c r="PSV7" s="62"/>
      <c r="PSW7" s="62"/>
      <c r="PSX7" s="62"/>
      <c r="PSY7" s="62"/>
      <c r="PSZ7" s="62"/>
      <c r="PTA7" s="62"/>
      <c r="PTB7" s="62"/>
      <c r="PTC7" s="62"/>
      <c r="PTD7" s="62"/>
      <c r="PTE7" s="62"/>
      <c r="PTF7" s="62"/>
      <c r="PTG7" s="62"/>
      <c r="PTH7" s="62"/>
      <c r="PTI7" s="62"/>
      <c r="PTJ7" s="62"/>
      <c r="PTK7" s="62"/>
      <c r="PTL7" s="62"/>
      <c r="PTM7" s="62"/>
      <c r="PTN7" s="62"/>
      <c r="PTO7" s="62"/>
      <c r="PTP7" s="62"/>
      <c r="PTQ7" s="62"/>
      <c r="PTR7" s="62"/>
      <c r="PTS7" s="62"/>
      <c r="PTT7" s="62"/>
      <c r="PTU7" s="62"/>
      <c r="PTV7" s="62"/>
      <c r="PTW7" s="62"/>
      <c r="PTX7" s="62"/>
      <c r="PTY7" s="62"/>
      <c r="PTZ7" s="62"/>
      <c r="PUA7" s="62"/>
      <c r="PUB7" s="62"/>
      <c r="PUC7" s="62"/>
      <c r="PUD7" s="62"/>
      <c r="PUE7" s="62"/>
      <c r="PUF7" s="62"/>
      <c r="PUG7" s="62"/>
      <c r="PUH7" s="62"/>
      <c r="PUI7" s="62"/>
      <c r="PUJ7" s="62"/>
      <c r="PUK7" s="62"/>
      <c r="PUL7" s="62"/>
      <c r="PUM7" s="62"/>
      <c r="PUN7" s="62"/>
      <c r="PUO7" s="62"/>
      <c r="PUP7" s="62"/>
      <c r="PUQ7" s="62"/>
      <c r="PUR7" s="62"/>
      <c r="PUS7" s="62"/>
      <c r="PUT7" s="62"/>
      <c r="PUU7" s="62"/>
      <c r="PUV7" s="62"/>
      <c r="PUW7" s="62"/>
      <c r="PUX7" s="62"/>
      <c r="PUY7" s="62"/>
      <c r="PUZ7" s="62"/>
      <c r="PVA7" s="62"/>
      <c r="PVB7" s="62"/>
      <c r="PVC7" s="62"/>
      <c r="PVD7" s="62"/>
      <c r="PVE7" s="62"/>
      <c r="PVF7" s="62"/>
      <c r="PVG7" s="62"/>
      <c r="PVH7" s="62"/>
      <c r="PVI7" s="62"/>
      <c r="PVJ7" s="62"/>
      <c r="PVK7" s="62"/>
      <c r="PVL7" s="62"/>
      <c r="PVM7" s="62"/>
      <c r="PVN7" s="62"/>
      <c r="PVO7" s="62"/>
      <c r="PVP7" s="62"/>
      <c r="PVQ7" s="62"/>
      <c r="PVR7" s="62"/>
      <c r="PVS7" s="62"/>
      <c r="PVT7" s="62"/>
      <c r="PVU7" s="62"/>
      <c r="PVV7" s="62"/>
      <c r="PVW7" s="62"/>
      <c r="PVX7" s="62"/>
      <c r="PVY7" s="62"/>
      <c r="PVZ7" s="62"/>
      <c r="PWA7" s="62"/>
      <c r="PWB7" s="62"/>
      <c r="PWC7" s="62"/>
      <c r="PWD7" s="62"/>
      <c r="PWE7" s="62"/>
      <c r="PWF7" s="62"/>
      <c r="PWG7" s="62"/>
      <c r="PWH7" s="62"/>
      <c r="PWI7" s="62"/>
      <c r="PWJ7" s="62"/>
      <c r="PWK7" s="62"/>
      <c r="PWL7" s="62"/>
      <c r="PWM7" s="62"/>
      <c r="PWN7" s="62"/>
      <c r="PWO7" s="62"/>
      <c r="PWP7" s="62"/>
      <c r="PWQ7" s="62"/>
      <c r="PWR7" s="62"/>
      <c r="PWS7" s="62"/>
      <c r="PWT7" s="62"/>
      <c r="PWU7" s="62"/>
      <c r="PWV7" s="62"/>
      <c r="PWW7" s="62"/>
      <c r="PWX7" s="62"/>
      <c r="PWY7" s="62"/>
      <c r="PWZ7" s="62"/>
      <c r="PXA7" s="62"/>
      <c r="PXB7" s="62"/>
      <c r="PXC7" s="62"/>
      <c r="PXD7" s="62"/>
      <c r="PXE7" s="62"/>
      <c r="PXF7" s="62"/>
      <c r="PXG7" s="62"/>
      <c r="PXH7" s="62"/>
      <c r="PXI7" s="62"/>
      <c r="PXJ7" s="62"/>
      <c r="PXK7" s="62"/>
      <c r="PXL7" s="62"/>
      <c r="PXM7" s="62"/>
      <c r="PXN7" s="62"/>
      <c r="PXO7" s="62"/>
      <c r="PXP7" s="62"/>
      <c r="PXQ7" s="62"/>
      <c r="PXR7" s="62"/>
      <c r="PXS7" s="62"/>
      <c r="PXT7" s="62"/>
      <c r="PXU7" s="62"/>
      <c r="PXV7" s="62"/>
      <c r="PXW7" s="62"/>
      <c r="PXX7" s="62"/>
      <c r="PXY7" s="62"/>
      <c r="PXZ7" s="62"/>
      <c r="PYA7" s="62"/>
      <c r="PYB7" s="62"/>
      <c r="PYC7" s="62"/>
      <c r="PYD7" s="62"/>
      <c r="PYE7" s="62"/>
      <c r="PYF7" s="62"/>
      <c r="PYG7" s="62"/>
      <c r="PYH7" s="62"/>
      <c r="PYI7" s="62"/>
      <c r="PYJ7" s="62"/>
      <c r="PYK7" s="62"/>
      <c r="PYL7" s="62"/>
      <c r="PYM7" s="62"/>
      <c r="PYN7" s="62"/>
      <c r="PYO7" s="62"/>
      <c r="PYP7" s="62"/>
      <c r="PYQ7" s="62"/>
      <c r="PYR7" s="62"/>
      <c r="PYS7" s="62"/>
      <c r="PYT7" s="62"/>
      <c r="PYU7" s="62"/>
      <c r="PYV7" s="62"/>
      <c r="PYW7" s="62"/>
      <c r="PYX7" s="62"/>
      <c r="PYY7" s="62"/>
      <c r="PYZ7" s="62"/>
      <c r="PZA7" s="62"/>
      <c r="PZB7" s="62"/>
      <c r="PZC7" s="62"/>
      <c r="PZD7" s="62"/>
      <c r="PZE7" s="62"/>
      <c r="PZF7" s="62"/>
      <c r="PZG7" s="62"/>
      <c r="PZH7" s="62"/>
      <c r="PZI7" s="62"/>
      <c r="PZJ7" s="62"/>
      <c r="PZK7" s="62"/>
      <c r="PZL7" s="62"/>
      <c r="PZM7" s="62"/>
      <c r="PZN7" s="62"/>
      <c r="PZO7" s="62"/>
      <c r="PZP7" s="62"/>
      <c r="PZQ7" s="62"/>
      <c r="PZR7" s="62"/>
      <c r="PZS7" s="62"/>
      <c r="PZT7" s="62"/>
      <c r="PZU7" s="62"/>
      <c r="PZV7" s="62"/>
      <c r="PZW7" s="62"/>
      <c r="PZX7" s="62"/>
      <c r="PZY7" s="62"/>
      <c r="PZZ7" s="62"/>
      <c r="QAA7" s="62"/>
      <c r="QAB7" s="62"/>
      <c r="QAC7" s="62"/>
      <c r="QAD7" s="62"/>
      <c r="QAE7" s="62"/>
      <c r="QAF7" s="62"/>
      <c r="QAG7" s="62"/>
      <c r="QAH7" s="62"/>
      <c r="QAI7" s="62"/>
      <c r="QAJ7" s="62"/>
      <c r="QAK7" s="62"/>
      <c r="QAL7" s="62"/>
      <c r="QAM7" s="62"/>
      <c r="QAN7" s="62"/>
      <c r="QAO7" s="62"/>
      <c r="QAP7" s="62"/>
      <c r="QAQ7" s="62"/>
      <c r="QAR7" s="62"/>
      <c r="QAS7" s="62"/>
      <c r="QAT7" s="62"/>
      <c r="QAU7" s="62"/>
      <c r="QAV7" s="62"/>
      <c r="QAW7" s="62"/>
      <c r="QAX7" s="62"/>
      <c r="QAY7" s="62"/>
      <c r="QAZ7" s="62"/>
      <c r="QBA7" s="62"/>
      <c r="QBB7" s="62"/>
      <c r="QBC7" s="62"/>
      <c r="QBD7" s="62"/>
      <c r="QBE7" s="62"/>
      <c r="QBF7" s="62"/>
      <c r="QBG7" s="62"/>
      <c r="QBH7" s="62"/>
      <c r="QBI7" s="62"/>
      <c r="QBJ7" s="62"/>
      <c r="QBK7" s="62"/>
      <c r="QBL7" s="62"/>
      <c r="QBM7" s="62"/>
      <c r="QBN7" s="62"/>
      <c r="QBO7" s="62"/>
      <c r="QBP7" s="62"/>
      <c r="QBQ7" s="62"/>
      <c r="QBR7" s="62"/>
      <c r="QBS7" s="62"/>
      <c r="QBT7" s="62"/>
      <c r="QBU7" s="62"/>
      <c r="QBV7" s="62"/>
      <c r="QBW7" s="62"/>
      <c r="QBX7" s="62"/>
      <c r="QBY7" s="62"/>
      <c r="QBZ7" s="62"/>
      <c r="QCA7" s="62"/>
      <c r="QCB7" s="62"/>
      <c r="QCC7" s="62"/>
      <c r="QCD7" s="62"/>
      <c r="QCE7" s="62"/>
      <c r="QCF7" s="62"/>
      <c r="QCG7" s="62"/>
      <c r="QCH7" s="62"/>
      <c r="QCI7" s="62"/>
      <c r="QCJ7" s="62"/>
      <c r="QCK7" s="62"/>
      <c r="QCL7" s="62"/>
      <c r="QCM7" s="62"/>
      <c r="QCN7" s="62"/>
      <c r="QCO7" s="62"/>
      <c r="QCP7" s="62"/>
      <c r="QCQ7" s="62"/>
      <c r="QCR7" s="62"/>
      <c r="QCS7" s="62"/>
      <c r="QCT7" s="62"/>
      <c r="QCU7" s="62"/>
      <c r="QCV7" s="62"/>
      <c r="QCW7" s="62"/>
      <c r="QCX7" s="62"/>
      <c r="QCY7" s="62"/>
      <c r="QCZ7" s="62"/>
      <c r="QDA7" s="62"/>
      <c r="QDB7" s="62"/>
      <c r="QDC7" s="62"/>
      <c r="QDD7" s="62"/>
      <c r="QDE7" s="62"/>
      <c r="QDF7" s="62"/>
      <c r="QDG7" s="62"/>
      <c r="QDH7" s="62"/>
      <c r="QDI7" s="62"/>
      <c r="QDJ7" s="62"/>
      <c r="QDK7" s="62"/>
      <c r="QDL7" s="62"/>
      <c r="QDM7" s="62"/>
      <c r="QDN7" s="62"/>
      <c r="QDO7" s="62"/>
      <c r="QDP7" s="62"/>
      <c r="QDQ7" s="62"/>
      <c r="QDR7" s="62"/>
      <c r="QDS7" s="62"/>
      <c r="QDT7" s="62"/>
      <c r="QDU7" s="62"/>
      <c r="QDV7" s="62"/>
      <c r="QDW7" s="62"/>
      <c r="QDX7" s="62"/>
      <c r="QDY7" s="62"/>
      <c r="QDZ7" s="62"/>
      <c r="QEA7" s="62"/>
      <c r="QEB7" s="62"/>
      <c r="QEC7" s="62"/>
      <c r="QED7" s="62"/>
      <c r="QEE7" s="62"/>
      <c r="QEF7" s="62"/>
      <c r="QEG7" s="62"/>
      <c r="QEH7" s="62"/>
      <c r="QEI7" s="62"/>
      <c r="QEJ7" s="62"/>
      <c r="QEK7" s="62"/>
      <c r="QEL7" s="62"/>
      <c r="QEM7" s="62"/>
      <c r="QEN7" s="62"/>
      <c r="QEO7" s="62"/>
      <c r="QEP7" s="62"/>
      <c r="QEQ7" s="62"/>
      <c r="QER7" s="62"/>
      <c r="QES7" s="62"/>
      <c r="QET7" s="62"/>
      <c r="QEU7" s="62"/>
      <c r="QEV7" s="62"/>
      <c r="QEW7" s="62"/>
      <c r="QEX7" s="62"/>
      <c r="QEY7" s="62"/>
      <c r="QEZ7" s="62"/>
      <c r="QFA7" s="62"/>
      <c r="QFB7" s="62"/>
      <c r="QFC7" s="62"/>
      <c r="QFD7" s="62"/>
      <c r="QFE7" s="62"/>
      <c r="QFF7" s="62"/>
      <c r="QFG7" s="62"/>
      <c r="QFH7" s="62"/>
      <c r="QFI7" s="62"/>
      <c r="QFJ7" s="62"/>
      <c r="QFK7" s="62"/>
      <c r="QFL7" s="62"/>
      <c r="QFM7" s="62"/>
      <c r="QFN7" s="62"/>
      <c r="QFO7" s="62"/>
      <c r="QFP7" s="62"/>
      <c r="QFQ7" s="62"/>
      <c r="QFR7" s="62"/>
      <c r="QFS7" s="62"/>
      <c r="QFT7" s="62"/>
      <c r="QFU7" s="62"/>
      <c r="QFV7" s="62"/>
      <c r="QFW7" s="62"/>
      <c r="QFX7" s="62"/>
      <c r="QFY7" s="62"/>
      <c r="QFZ7" s="62"/>
      <c r="QGA7" s="62"/>
      <c r="QGB7" s="62"/>
      <c r="QGC7" s="62"/>
      <c r="QGD7" s="62"/>
      <c r="QGE7" s="62"/>
      <c r="QGF7" s="62"/>
      <c r="QGG7" s="62"/>
      <c r="QGH7" s="62"/>
      <c r="QGI7" s="62"/>
      <c r="QGJ7" s="62"/>
      <c r="QGK7" s="62"/>
      <c r="QGL7" s="62"/>
      <c r="QGM7" s="62"/>
      <c r="QGN7" s="62"/>
      <c r="QGO7" s="62"/>
      <c r="QGP7" s="62"/>
      <c r="QGQ7" s="62"/>
      <c r="QGR7" s="62"/>
      <c r="QGS7" s="62"/>
      <c r="QGT7" s="62"/>
      <c r="QGU7" s="62"/>
      <c r="QGV7" s="62"/>
      <c r="QGW7" s="62"/>
      <c r="QGX7" s="62"/>
      <c r="QGY7" s="62"/>
      <c r="QGZ7" s="62"/>
      <c r="QHA7" s="62"/>
      <c r="QHB7" s="62"/>
      <c r="QHC7" s="62"/>
      <c r="QHD7" s="62"/>
      <c r="QHE7" s="62"/>
      <c r="QHF7" s="62"/>
      <c r="QHG7" s="62"/>
      <c r="QHH7" s="62"/>
      <c r="QHI7" s="62"/>
      <c r="QHJ7" s="62"/>
      <c r="QHK7" s="62"/>
      <c r="QHL7" s="62"/>
      <c r="QHM7" s="62"/>
      <c r="QHN7" s="62"/>
      <c r="QHO7" s="62"/>
      <c r="QHP7" s="62"/>
      <c r="QHQ7" s="62"/>
      <c r="QHR7" s="62"/>
      <c r="QHS7" s="62"/>
      <c r="QHT7" s="62"/>
      <c r="QHU7" s="62"/>
      <c r="QHV7" s="62"/>
      <c r="QHW7" s="62"/>
      <c r="QHX7" s="62"/>
      <c r="QHY7" s="62"/>
      <c r="QHZ7" s="62"/>
      <c r="QIA7" s="62"/>
      <c r="QIB7" s="62"/>
      <c r="QIC7" s="62"/>
      <c r="QID7" s="62"/>
      <c r="QIE7" s="62"/>
      <c r="QIF7" s="62"/>
      <c r="QIG7" s="62"/>
      <c r="QIH7" s="62"/>
      <c r="QII7" s="62"/>
      <c r="QIJ7" s="62"/>
      <c r="QIK7" s="62"/>
      <c r="QIL7" s="62"/>
      <c r="QIM7" s="62"/>
      <c r="QIN7" s="62"/>
      <c r="QIO7" s="62"/>
      <c r="QIP7" s="62"/>
      <c r="QIQ7" s="62"/>
      <c r="QIR7" s="62"/>
      <c r="QIS7" s="62"/>
      <c r="QIT7" s="62"/>
      <c r="QIU7" s="62"/>
      <c r="QIV7" s="62"/>
      <c r="QIW7" s="62"/>
      <c r="QIX7" s="62"/>
      <c r="QIY7" s="62"/>
      <c r="QIZ7" s="62"/>
      <c r="QJA7" s="62"/>
      <c r="QJB7" s="62"/>
      <c r="QJC7" s="62"/>
      <c r="QJD7" s="62"/>
      <c r="QJE7" s="62"/>
      <c r="QJF7" s="62"/>
      <c r="QJG7" s="62"/>
      <c r="QJH7" s="62"/>
      <c r="QJI7" s="62"/>
      <c r="QJJ7" s="62"/>
      <c r="QJK7" s="62"/>
      <c r="QJL7" s="62"/>
      <c r="QJM7" s="62"/>
      <c r="QJN7" s="62"/>
      <c r="QJO7" s="62"/>
      <c r="QJP7" s="62"/>
      <c r="QJQ7" s="62"/>
      <c r="QJR7" s="62"/>
      <c r="QJS7" s="62"/>
      <c r="QJT7" s="62"/>
      <c r="QJU7" s="62"/>
      <c r="QJV7" s="62"/>
      <c r="QJW7" s="62"/>
      <c r="QJX7" s="62"/>
      <c r="QJY7" s="62"/>
      <c r="QJZ7" s="62"/>
      <c r="QKA7" s="62"/>
      <c r="QKB7" s="62"/>
      <c r="QKC7" s="62"/>
      <c r="QKD7" s="62"/>
      <c r="QKE7" s="62"/>
      <c r="QKF7" s="62"/>
      <c r="QKG7" s="62"/>
      <c r="QKH7" s="62"/>
      <c r="QKI7" s="62"/>
      <c r="QKJ7" s="62"/>
      <c r="QKK7" s="62"/>
      <c r="QKL7" s="62"/>
      <c r="QKM7" s="62"/>
      <c r="QKN7" s="62"/>
      <c r="QKO7" s="62"/>
      <c r="QKP7" s="62"/>
      <c r="QKQ7" s="62"/>
      <c r="QKR7" s="62"/>
      <c r="QKS7" s="62"/>
      <c r="QKT7" s="62"/>
      <c r="QKU7" s="62"/>
      <c r="QKV7" s="62"/>
      <c r="QKW7" s="62"/>
      <c r="QKX7" s="62"/>
      <c r="QKY7" s="62"/>
      <c r="QKZ7" s="62"/>
      <c r="QLA7" s="62"/>
      <c r="QLB7" s="62"/>
      <c r="QLC7" s="62"/>
      <c r="QLD7" s="62"/>
      <c r="QLE7" s="62"/>
      <c r="QLF7" s="62"/>
      <c r="QLG7" s="62"/>
      <c r="QLH7" s="62"/>
      <c r="QLI7" s="62"/>
      <c r="QLJ7" s="62"/>
      <c r="QLK7" s="62"/>
      <c r="QLL7" s="62"/>
      <c r="QLM7" s="62"/>
      <c r="QLN7" s="62"/>
      <c r="QLO7" s="62"/>
      <c r="QLP7" s="62"/>
      <c r="QLQ7" s="62"/>
      <c r="QLR7" s="62"/>
      <c r="QLS7" s="62"/>
      <c r="QLT7" s="62"/>
      <c r="QLU7" s="62"/>
      <c r="QLV7" s="62"/>
      <c r="QLW7" s="62"/>
      <c r="QLX7" s="62"/>
      <c r="QLY7" s="62"/>
      <c r="QLZ7" s="62"/>
      <c r="QMA7" s="62"/>
      <c r="QMB7" s="62"/>
      <c r="QMC7" s="62"/>
      <c r="QMD7" s="62"/>
      <c r="QME7" s="62"/>
      <c r="QMF7" s="62"/>
      <c r="QMG7" s="62"/>
      <c r="QMH7" s="62"/>
      <c r="QMI7" s="62"/>
      <c r="QMJ7" s="62"/>
      <c r="QMK7" s="62"/>
      <c r="QML7" s="62"/>
      <c r="QMM7" s="62"/>
      <c r="QMN7" s="62"/>
      <c r="QMO7" s="62"/>
      <c r="QMP7" s="62"/>
      <c r="QMQ7" s="62"/>
      <c r="QMR7" s="62"/>
      <c r="QMS7" s="62"/>
      <c r="QMT7" s="62"/>
      <c r="QMU7" s="62"/>
      <c r="QMV7" s="62"/>
      <c r="QMW7" s="62"/>
      <c r="QMX7" s="62"/>
      <c r="QMY7" s="62"/>
      <c r="QMZ7" s="62"/>
      <c r="QNA7" s="62"/>
      <c r="QNB7" s="62"/>
      <c r="QNC7" s="62"/>
      <c r="QND7" s="62"/>
      <c r="QNE7" s="62"/>
      <c r="QNF7" s="62"/>
      <c r="QNG7" s="62"/>
      <c r="QNH7" s="62"/>
      <c r="QNI7" s="62"/>
      <c r="QNJ7" s="62"/>
      <c r="QNK7" s="62"/>
      <c r="QNL7" s="62"/>
      <c r="QNM7" s="62"/>
      <c r="QNN7" s="62"/>
      <c r="QNO7" s="62"/>
      <c r="QNP7" s="62"/>
      <c r="QNQ7" s="62"/>
      <c r="QNR7" s="62"/>
      <c r="QNS7" s="62"/>
      <c r="QNT7" s="62"/>
      <c r="QNU7" s="62"/>
      <c r="QNV7" s="62"/>
      <c r="QNW7" s="62"/>
      <c r="QNX7" s="62"/>
      <c r="QNY7" s="62"/>
      <c r="QNZ7" s="62"/>
      <c r="QOA7" s="62"/>
      <c r="QOB7" s="62"/>
      <c r="QOC7" s="62"/>
      <c r="QOD7" s="62"/>
      <c r="QOE7" s="62"/>
      <c r="QOF7" s="62"/>
      <c r="QOG7" s="62"/>
      <c r="QOH7" s="62"/>
      <c r="QOI7" s="62"/>
      <c r="QOJ7" s="62"/>
      <c r="QOK7" s="62"/>
      <c r="QOL7" s="62"/>
      <c r="QOM7" s="62"/>
      <c r="QON7" s="62"/>
      <c r="QOO7" s="62"/>
      <c r="QOP7" s="62"/>
      <c r="QOQ7" s="62"/>
      <c r="QOR7" s="62"/>
      <c r="QOS7" s="62"/>
      <c r="QOT7" s="62"/>
      <c r="QOU7" s="62"/>
      <c r="QOV7" s="62"/>
      <c r="QOW7" s="62"/>
      <c r="QOX7" s="62"/>
      <c r="QOY7" s="62"/>
      <c r="QOZ7" s="62"/>
      <c r="QPA7" s="62"/>
      <c r="QPB7" s="62"/>
      <c r="QPC7" s="62"/>
      <c r="QPD7" s="62"/>
      <c r="QPE7" s="62"/>
      <c r="QPF7" s="62"/>
      <c r="QPG7" s="62"/>
      <c r="QPH7" s="62"/>
      <c r="QPI7" s="62"/>
      <c r="QPJ7" s="62"/>
      <c r="QPK7" s="62"/>
      <c r="QPL7" s="62"/>
      <c r="QPM7" s="62"/>
      <c r="QPN7" s="62"/>
      <c r="QPO7" s="62"/>
      <c r="QPP7" s="62"/>
      <c r="QPQ7" s="62"/>
      <c r="QPR7" s="62"/>
      <c r="QPS7" s="62"/>
      <c r="QPT7" s="62"/>
      <c r="QPU7" s="62"/>
      <c r="QPV7" s="62"/>
      <c r="QPW7" s="62"/>
      <c r="QPX7" s="62"/>
      <c r="QPY7" s="62"/>
      <c r="QPZ7" s="62"/>
      <c r="QQA7" s="62"/>
      <c r="QQB7" s="62"/>
      <c r="QQC7" s="62"/>
      <c r="QQD7" s="62"/>
      <c r="QQE7" s="62"/>
      <c r="QQF7" s="62"/>
      <c r="QQG7" s="62"/>
      <c r="QQH7" s="62"/>
      <c r="QQI7" s="62"/>
      <c r="QQJ7" s="62"/>
      <c r="QQK7" s="62"/>
      <c r="QQL7" s="62"/>
      <c r="QQM7" s="62"/>
      <c r="QQN7" s="62"/>
      <c r="QQO7" s="62"/>
      <c r="QQP7" s="62"/>
      <c r="QQQ7" s="62"/>
      <c r="QQR7" s="62"/>
      <c r="QQS7" s="62"/>
      <c r="QQT7" s="62"/>
      <c r="QQU7" s="62"/>
      <c r="QQV7" s="62"/>
      <c r="QQW7" s="62"/>
      <c r="QQX7" s="62"/>
      <c r="QQY7" s="62"/>
      <c r="QQZ7" s="62"/>
      <c r="QRA7" s="62"/>
      <c r="QRB7" s="62"/>
      <c r="QRC7" s="62"/>
      <c r="QRD7" s="62"/>
      <c r="QRE7" s="62"/>
      <c r="QRF7" s="62"/>
      <c r="QRG7" s="62"/>
      <c r="QRH7" s="62"/>
      <c r="QRI7" s="62"/>
      <c r="QRJ7" s="62"/>
      <c r="QRK7" s="62"/>
      <c r="QRL7" s="62"/>
      <c r="QRM7" s="62"/>
      <c r="QRN7" s="62"/>
      <c r="QRO7" s="62"/>
      <c r="QRP7" s="62"/>
      <c r="QRQ7" s="62"/>
      <c r="QRR7" s="62"/>
      <c r="QRS7" s="62"/>
      <c r="QRT7" s="62"/>
      <c r="QRU7" s="62"/>
      <c r="QRV7" s="62"/>
      <c r="QRW7" s="62"/>
      <c r="QRX7" s="62"/>
      <c r="QRY7" s="62"/>
      <c r="QRZ7" s="62"/>
      <c r="QSA7" s="62"/>
      <c r="QSB7" s="62"/>
      <c r="QSC7" s="62"/>
      <c r="QSD7" s="62"/>
      <c r="QSE7" s="62"/>
      <c r="QSF7" s="62"/>
      <c r="QSG7" s="62"/>
      <c r="QSH7" s="62"/>
      <c r="QSI7" s="62"/>
      <c r="QSJ7" s="62"/>
      <c r="QSK7" s="62"/>
      <c r="QSL7" s="62"/>
      <c r="QSM7" s="62"/>
      <c r="QSN7" s="62"/>
      <c r="QSO7" s="62"/>
      <c r="QSP7" s="62"/>
      <c r="QSQ7" s="62"/>
      <c r="QSR7" s="62"/>
      <c r="QSS7" s="62"/>
      <c r="QST7" s="62"/>
      <c r="QSU7" s="62"/>
      <c r="QSV7" s="62"/>
      <c r="QSW7" s="62"/>
      <c r="QSX7" s="62"/>
      <c r="QSY7" s="62"/>
      <c r="QSZ7" s="62"/>
      <c r="QTA7" s="62"/>
      <c r="QTB7" s="62"/>
      <c r="QTC7" s="62"/>
      <c r="QTD7" s="62"/>
      <c r="QTE7" s="62"/>
      <c r="QTF7" s="62"/>
      <c r="QTG7" s="62"/>
      <c r="QTH7" s="62"/>
      <c r="QTI7" s="62"/>
      <c r="QTJ7" s="62"/>
      <c r="QTK7" s="62"/>
      <c r="QTL7" s="62"/>
      <c r="QTM7" s="62"/>
      <c r="QTN7" s="62"/>
      <c r="QTO7" s="62"/>
      <c r="QTP7" s="62"/>
      <c r="QTQ7" s="62"/>
      <c r="QTR7" s="62"/>
      <c r="QTS7" s="62"/>
      <c r="QTT7" s="62"/>
      <c r="QTU7" s="62"/>
      <c r="QTV7" s="62"/>
      <c r="QTW7" s="62"/>
      <c r="QTX7" s="62"/>
      <c r="QTY7" s="62"/>
      <c r="QTZ7" s="62"/>
      <c r="QUA7" s="62"/>
      <c r="QUB7" s="62"/>
      <c r="QUC7" s="62"/>
      <c r="QUD7" s="62"/>
      <c r="QUE7" s="62"/>
      <c r="QUF7" s="62"/>
      <c r="QUG7" s="62"/>
      <c r="QUH7" s="62"/>
      <c r="QUI7" s="62"/>
      <c r="QUJ7" s="62"/>
      <c r="QUK7" s="62"/>
      <c r="QUL7" s="62"/>
      <c r="QUM7" s="62"/>
      <c r="QUN7" s="62"/>
      <c r="QUO7" s="62"/>
      <c r="QUP7" s="62"/>
      <c r="QUQ7" s="62"/>
      <c r="QUR7" s="62"/>
      <c r="QUS7" s="62"/>
      <c r="QUT7" s="62"/>
      <c r="QUU7" s="62"/>
      <c r="QUV7" s="62"/>
      <c r="QUW7" s="62"/>
      <c r="QUX7" s="62"/>
      <c r="QUY7" s="62"/>
      <c r="QUZ7" s="62"/>
      <c r="QVA7" s="62"/>
      <c r="QVB7" s="62"/>
      <c r="QVC7" s="62"/>
      <c r="QVD7" s="62"/>
      <c r="QVE7" s="62"/>
      <c r="QVF7" s="62"/>
      <c r="QVG7" s="62"/>
      <c r="QVH7" s="62"/>
      <c r="QVI7" s="62"/>
      <c r="QVJ7" s="62"/>
      <c r="QVK7" s="62"/>
      <c r="QVL7" s="62"/>
      <c r="QVM7" s="62"/>
      <c r="QVN7" s="62"/>
      <c r="QVO7" s="62"/>
      <c r="QVP7" s="62"/>
      <c r="QVQ7" s="62"/>
      <c r="QVR7" s="62"/>
      <c r="QVS7" s="62"/>
      <c r="QVT7" s="62"/>
      <c r="QVU7" s="62"/>
      <c r="QVV7" s="62"/>
      <c r="QVW7" s="62"/>
      <c r="QVX7" s="62"/>
      <c r="QVY7" s="62"/>
      <c r="QVZ7" s="62"/>
      <c r="QWA7" s="62"/>
      <c r="QWB7" s="62"/>
      <c r="QWC7" s="62"/>
      <c r="QWD7" s="62"/>
      <c r="QWE7" s="62"/>
      <c r="QWF7" s="62"/>
      <c r="QWG7" s="62"/>
      <c r="QWH7" s="62"/>
      <c r="QWI7" s="62"/>
      <c r="QWJ7" s="62"/>
      <c r="QWK7" s="62"/>
      <c r="QWL7" s="62"/>
      <c r="QWM7" s="62"/>
      <c r="QWN7" s="62"/>
      <c r="QWO7" s="62"/>
      <c r="QWP7" s="62"/>
      <c r="QWQ7" s="62"/>
      <c r="QWR7" s="62"/>
      <c r="QWS7" s="62"/>
      <c r="QWT7" s="62"/>
      <c r="QWU7" s="62"/>
      <c r="QWV7" s="62"/>
      <c r="QWW7" s="62"/>
      <c r="QWX7" s="62"/>
      <c r="QWY7" s="62"/>
      <c r="QWZ7" s="62"/>
      <c r="QXA7" s="62"/>
      <c r="QXB7" s="62"/>
      <c r="QXC7" s="62"/>
      <c r="QXD7" s="62"/>
      <c r="QXE7" s="62"/>
      <c r="QXF7" s="62"/>
      <c r="QXG7" s="62"/>
      <c r="QXH7" s="62"/>
      <c r="QXI7" s="62"/>
      <c r="QXJ7" s="62"/>
      <c r="QXK7" s="62"/>
      <c r="QXL7" s="62"/>
      <c r="QXM7" s="62"/>
      <c r="QXN7" s="62"/>
      <c r="QXO7" s="62"/>
      <c r="QXP7" s="62"/>
      <c r="QXQ7" s="62"/>
      <c r="QXR7" s="62"/>
      <c r="QXS7" s="62"/>
      <c r="QXT7" s="62"/>
      <c r="QXU7" s="62"/>
      <c r="QXV7" s="62"/>
      <c r="QXW7" s="62"/>
      <c r="QXX7" s="62"/>
      <c r="QXY7" s="62"/>
      <c r="QXZ7" s="62"/>
      <c r="QYA7" s="62"/>
      <c r="QYB7" s="62"/>
      <c r="QYC7" s="62"/>
      <c r="QYD7" s="62"/>
      <c r="QYE7" s="62"/>
      <c r="QYF7" s="62"/>
      <c r="QYG7" s="62"/>
      <c r="QYH7" s="62"/>
      <c r="QYI7" s="62"/>
      <c r="QYJ7" s="62"/>
      <c r="QYK7" s="62"/>
      <c r="QYL7" s="62"/>
      <c r="QYM7" s="62"/>
      <c r="QYN7" s="62"/>
      <c r="QYO7" s="62"/>
      <c r="QYP7" s="62"/>
      <c r="QYQ7" s="62"/>
      <c r="QYR7" s="62"/>
      <c r="QYS7" s="62"/>
      <c r="QYT7" s="62"/>
      <c r="QYU7" s="62"/>
      <c r="QYV7" s="62"/>
      <c r="QYW7" s="62"/>
      <c r="QYX7" s="62"/>
      <c r="QYY7" s="62"/>
      <c r="QYZ7" s="62"/>
      <c r="QZA7" s="62"/>
      <c r="QZB7" s="62"/>
      <c r="QZC7" s="62"/>
      <c r="QZD7" s="62"/>
      <c r="QZE7" s="62"/>
      <c r="QZF7" s="62"/>
      <c r="QZG7" s="62"/>
      <c r="QZH7" s="62"/>
      <c r="QZI7" s="62"/>
      <c r="QZJ7" s="62"/>
      <c r="QZK7" s="62"/>
      <c r="QZL7" s="62"/>
      <c r="QZM7" s="62"/>
      <c r="QZN7" s="62"/>
      <c r="QZO7" s="62"/>
      <c r="QZP7" s="62"/>
      <c r="QZQ7" s="62"/>
      <c r="QZR7" s="62"/>
      <c r="QZS7" s="62"/>
      <c r="QZT7" s="62"/>
      <c r="QZU7" s="62"/>
      <c r="QZV7" s="62"/>
      <c r="QZW7" s="62"/>
      <c r="QZX7" s="62"/>
      <c r="QZY7" s="62"/>
      <c r="QZZ7" s="62"/>
      <c r="RAA7" s="62"/>
      <c r="RAB7" s="62"/>
      <c r="RAC7" s="62"/>
      <c r="RAD7" s="62"/>
      <c r="RAE7" s="62"/>
      <c r="RAF7" s="62"/>
      <c r="RAG7" s="62"/>
      <c r="RAH7" s="62"/>
      <c r="RAI7" s="62"/>
      <c r="RAJ7" s="62"/>
      <c r="RAK7" s="62"/>
      <c r="RAL7" s="62"/>
      <c r="RAM7" s="62"/>
      <c r="RAN7" s="62"/>
      <c r="RAO7" s="62"/>
      <c r="RAP7" s="62"/>
      <c r="RAQ7" s="62"/>
      <c r="RAR7" s="62"/>
      <c r="RAS7" s="62"/>
      <c r="RAT7" s="62"/>
      <c r="RAU7" s="62"/>
      <c r="RAV7" s="62"/>
      <c r="RAW7" s="62"/>
      <c r="RAX7" s="62"/>
      <c r="RAY7" s="62"/>
      <c r="RAZ7" s="62"/>
      <c r="RBA7" s="62"/>
      <c r="RBB7" s="62"/>
      <c r="RBC7" s="62"/>
      <c r="RBD7" s="62"/>
      <c r="RBE7" s="62"/>
      <c r="RBF7" s="62"/>
      <c r="RBG7" s="62"/>
      <c r="RBH7" s="62"/>
      <c r="RBI7" s="62"/>
      <c r="RBJ7" s="62"/>
      <c r="RBK7" s="62"/>
      <c r="RBL7" s="62"/>
      <c r="RBM7" s="62"/>
      <c r="RBN7" s="62"/>
      <c r="RBO7" s="62"/>
      <c r="RBP7" s="62"/>
      <c r="RBQ7" s="62"/>
      <c r="RBR7" s="62"/>
      <c r="RBS7" s="62"/>
      <c r="RBT7" s="62"/>
      <c r="RBU7" s="62"/>
      <c r="RBV7" s="62"/>
      <c r="RBW7" s="62"/>
      <c r="RBX7" s="62"/>
      <c r="RBY7" s="62"/>
      <c r="RBZ7" s="62"/>
      <c r="RCA7" s="62"/>
      <c r="RCB7" s="62"/>
      <c r="RCC7" s="62"/>
      <c r="RCD7" s="62"/>
      <c r="RCE7" s="62"/>
      <c r="RCF7" s="62"/>
      <c r="RCG7" s="62"/>
      <c r="RCH7" s="62"/>
      <c r="RCI7" s="62"/>
      <c r="RCJ7" s="62"/>
      <c r="RCK7" s="62"/>
      <c r="RCL7" s="62"/>
      <c r="RCM7" s="62"/>
      <c r="RCN7" s="62"/>
      <c r="RCO7" s="62"/>
      <c r="RCP7" s="62"/>
      <c r="RCQ7" s="62"/>
      <c r="RCR7" s="62"/>
      <c r="RCS7" s="62"/>
      <c r="RCT7" s="62"/>
      <c r="RCU7" s="62"/>
      <c r="RCV7" s="62"/>
      <c r="RCW7" s="62"/>
      <c r="RCX7" s="62"/>
      <c r="RCY7" s="62"/>
      <c r="RCZ7" s="62"/>
      <c r="RDA7" s="62"/>
      <c r="RDB7" s="62"/>
      <c r="RDC7" s="62"/>
      <c r="RDD7" s="62"/>
      <c r="RDE7" s="62"/>
      <c r="RDF7" s="62"/>
      <c r="RDG7" s="62"/>
      <c r="RDH7" s="62"/>
      <c r="RDI7" s="62"/>
      <c r="RDJ7" s="62"/>
      <c r="RDK7" s="62"/>
      <c r="RDL7" s="62"/>
      <c r="RDM7" s="62"/>
      <c r="RDN7" s="62"/>
      <c r="RDO7" s="62"/>
      <c r="RDP7" s="62"/>
      <c r="RDQ7" s="62"/>
      <c r="RDR7" s="62"/>
      <c r="RDS7" s="62"/>
      <c r="RDT7" s="62"/>
      <c r="RDU7" s="62"/>
      <c r="RDV7" s="62"/>
      <c r="RDW7" s="62"/>
      <c r="RDX7" s="62"/>
      <c r="RDY7" s="62"/>
      <c r="RDZ7" s="62"/>
      <c r="REA7" s="62"/>
      <c r="REB7" s="62"/>
      <c r="REC7" s="62"/>
      <c r="RED7" s="62"/>
      <c r="REE7" s="62"/>
      <c r="REF7" s="62"/>
      <c r="REG7" s="62"/>
      <c r="REH7" s="62"/>
      <c r="REI7" s="62"/>
      <c r="REJ7" s="62"/>
      <c r="REK7" s="62"/>
      <c r="REL7" s="62"/>
      <c r="REM7" s="62"/>
      <c r="REN7" s="62"/>
      <c r="REO7" s="62"/>
      <c r="REP7" s="62"/>
      <c r="REQ7" s="62"/>
      <c r="RER7" s="62"/>
      <c r="RES7" s="62"/>
      <c r="RET7" s="62"/>
      <c r="REU7" s="62"/>
      <c r="REV7" s="62"/>
      <c r="REW7" s="62"/>
      <c r="REX7" s="62"/>
      <c r="REY7" s="62"/>
      <c r="REZ7" s="62"/>
      <c r="RFA7" s="62"/>
      <c r="RFB7" s="62"/>
      <c r="RFC7" s="62"/>
      <c r="RFD7" s="62"/>
      <c r="RFE7" s="62"/>
      <c r="RFF7" s="62"/>
      <c r="RFG7" s="62"/>
      <c r="RFH7" s="62"/>
      <c r="RFI7" s="62"/>
      <c r="RFJ7" s="62"/>
      <c r="RFK7" s="62"/>
      <c r="RFL7" s="62"/>
      <c r="RFM7" s="62"/>
      <c r="RFN7" s="62"/>
      <c r="RFO7" s="62"/>
      <c r="RFP7" s="62"/>
      <c r="RFQ7" s="62"/>
      <c r="RFR7" s="62"/>
      <c r="RFS7" s="62"/>
      <c r="RFT7" s="62"/>
      <c r="RFU7" s="62"/>
      <c r="RFV7" s="62"/>
      <c r="RFW7" s="62"/>
      <c r="RFX7" s="62"/>
      <c r="RFY7" s="62"/>
      <c r="RFZ7" s="62"/>
      <c r="RGA7" s="62"/>
      <c r="RGB7" s="62"/>
      <c r="RGC7" s="62"/>
      <c r="RGD7" s="62"/>
      <c r="RGE7" s="62"/>
      <c r="RGF7" s="62"/>
      <c r="RGG7" s="62"/>
      <c r="RGH7" s="62"/>
      <c r="RGI7" s="62"/>
      <c r="RGJ7" s="62"/>
      <c r="RGK7" s="62"/>
      <c r="RGL7" s="62"/>
      <c r="RGM7" s="62"/>
      <c r="RGN7" s="62"/>
      <c r="RGO7" s="62"/>
      <c r="RGP7" s="62"/>
      <c r="RGQ7" s="62"/>
      <c r="RGR7" s="62"/>
      <c r="RGS7" s="62"/>
      <c r="RGT7" s="62"/>
      <c r="RGU7" s="62"/>
      <c r="RGV7" s="62"/>
      <c r="RGW7" s="62"/>
      <c r="RGX7" s="62"/>
      <c r="RGY7" s="62"/>
      <c r="RGZ7" s="62"/>
      <c r="RHA7" s="62"/>
      <c r="RHB7" s="62"/>
      <c r="RHC7" s="62"/>
      <c r="RHD7" s="62"/>
      <c r="RHE7" s="62"/>
      <c r="RHF7" s="62"/>
      <c r="RHG7" s="62"/>
      <c r="RHH7" s="62"/>
      <c r="RHI7" s="62"/>
      <c r="RHJ7" s="62"/>
      <c r="RHK7" s="62"/>
      <c r="RHL7" s="62"/>
      <c r="RHM7" s="62"/>
      <c r="RHN7" s="62"/>
      <c r="RHO7" s="62"/>
      <c r="RHP7" s="62"/>
      <c r="RHQ7" s="62"/>
      <c r="RHR7" s="62"/>
      <c r="RHS7" s="62"/>
      <c r="RHT7" s="62"/>
      <c r="RHU7" s="62"/>
      <c r="RHV7" s="62"/>
      <c r="RHW7" s="62"/>
      <c r="RHX7" s="62"/>
      <c r="RHY7" s="62"/>
      <c r="RHZ7" s="62"/>
      <c r="RIA7" s="62"/>
      <c r="RIB7" s="62"/>
      <c r="RIC7" s="62"/>
      <c r="RID7" s="62"/>
      <c r="RIE7" s="62"/>
      <c r="RIF7" s="62"/>
      <c r="RIG7" s="62"/>
      <c r="RIH7" s="62"/>
      <c r="RII7" s="62"/>
      <c r="RIJ7" s="62"/>
      <c r="RIK7" s="62"/>
      <c r="RIL7" s="62"/>
      <c r="RIM7" s="62"/>
      <c r="RIN7" s="62"/>
      <c r="RIO7" s="62"/>
      <c r="RIP7" s="62"/>
      <c r="RIQ7" s="62"/>
      <c r="RIR7" s="62"/>
      <c r="RIS7" s="62"/>
      <c r="RIT7" s="62"/>
      <c r="RIU7" s="62"/>
      <c r="RIV7" s="62"/>
      <c r="RIW7" s="62"/>
      <c r="RIX7" s="62"/>
      <c r="RIY7" s="62"/>
      <c r="RIZ7" s="62"/>
      <c r="RJA7" s="62"/>
      <c r="RJB7" s="62"/>
      <c r="RJC7" s="62"/>
      <c r="RJD7" s="62"/>
      <c r="RJE7" s="62"/>
      <c r="RJF7" s="62"/>
      <c r="RJG7" s="62"/>
      <c r="RJH7" s="62"/>
      <c r="RJI7" s="62"/>
      <c r="RJJ7" s="62"/>
      <c r="RJK7" s="62"/>
      <c r="RJL7" s="62"/>
      <c r="RJM7" s="62"/>
      <c r="RJN7" s="62"/>
      <c r="RJO7" s="62"/>
      <c r="RJP7" s="62"/>
      <c r="RJQ7" s="62"/>
      <c r="RJR7" s="62"/>
      <c r="RJS7" s="62"/>
      <c r="RJT7" s="62"/>
      <c r="RJU7" s="62"/>
      <c r="RJV7" s="62"/>
      <c r="RJW7" s="62"/>
      <c r="RJX7" s="62"/>
      <c r="RJY7" s="62"/>
      <c r="RJZ7" s="62"/>
      <c r="RKA7" s="62"/>
      <c r="RKB7" s="62"/>
      <c r="RKC7" s="62"/>
      <c r="RKD7" s="62"/>
      <c r="RKE7" s="62"/>
      <c r="RKF7" s="62"/>
      <c r="RKG7" s="62"/>
      <c r="RKH7" s="62"/>
      <c r="RKI7" s="62"/>
      <c r="RKJ7" s="62"/>
      <c r="RKK7" s="62"/>
      <c r="RKL7" s="62"/>
      <c r="RKM7" s="62"/>
      <c r="RKN7" s="62"/>
      <c r="RKO7" s="62"/>
      <c r="RKP7" s="62"/>
      <c r="RKQ7" s="62"/>
      <c r="RKR7" s="62"/>
      <c r="RKS7" s="62"/>
      <c r="RKT7" s="62"/>
      <c r="RKU7" s="62"/>
      <c r="RKV7" s="62"/>
      <c r="RKW7" s="62"/>
      <c r="RKX7" s="62"/>
      <c r="RKY7" s="62"/>
      <c r="RKZ7" s="62"/>
      <c r="RLA7" s="62"/>
      <c r="RLB7" s="62"/>
      <c r="RLC7" s="62"/>
      <c r="RLD7" s="62"/>
      <c r="RLE7" s="62"/>
      <c r="RLF7" s="62"/>
      <c r="RLG7" s="62"/>
      <c r="RLH7" s="62"/>
      <c r="RLI7" s="62"/>
      <c r="RLJ7" s="62"/>
      <c r="RLK7" s="62"/>
      <c r="RLL7" s="62"/>
      <c r="RLM7" s="62"/>
      <c r="RLN7" s="62"/>
      <c r="RLO7" s="62"/>
      <c r="RLP7" s="62"/>
      <c r="RLQ7" s="62"/>
      <c r="RLR7" s="62"/>
      <c r="RLS7" s="62"/>
      <c r="RLT7" s="62"/>
      <c r="RLU7" s="62"/>
      <c r="RLV7" s="62"/>
      <c r="RLW7" s="62"/>
      <c r="RLX7" s="62"/>
      <c r="RLY7" s="62"/>
      <c r="RLZ7" s="62"/>
      <c r="RMA7" s="62"/>
      <c r="RMB7" s="62"/>
      <c r="RMC7" s="62"/>
      <c r="RMD7" s="62"/>
      <c r="RME7" s="62"/>
      <c r="RMF7" s="62"/>
      <c r="RMG7" s="62"/>
      <c r="RMH7" s="62"/>
      <c r="RMI7" s="62"/>
      <c r="RMJ7" s="62"/>
      <c r="RMK7" s="62"/>
      <c r="RML7" s="62"/>
      <c r="RMM7" s="62"/>
      <c r="RMN7" s="62"/>
      <c r="RMO7" s="62"/>
      <c r="RMP7" s="62"/>
      <c r="RMQ7" s="62"/>
      <c r="RMR7" s="62"/>
      <c r="RMS7" s="62"/>
      <c r="RMT7" s="62"/>
      <c r="RMU7" s="62"/>
      <c r="RMV7" s="62"/>
      <c r="RMW7" s="62"/>
      <c r="RMX7" s="62"/>
      <c r="RMY7" s="62"/>
      <c r="RMZ7" s="62"/>
      <c r="RNA7" s="62"/>
      <c r="RNB7" s="62"/>
      <c r="RNC7" s="62"/>
      <c r="RND7" s="62"/>
      <c r="RNE7" s="62"/>
      <c r="RNF7" s="62"/>
      <c r="RNG7" s="62"/>
      <c r="RNH7" s="62"/>
      <c r="RNI7" s="62"/>
      <c r="RNJ7" s="62"/>
      <c r="RNK7" s="62"/>
      <c r="RNL7" s="62"/>
      <c r="RNM7" s="62"/>
      <c r="RNN7" s="62"/>
      <c r="RNO7" s="62"/>
      <c r="RNP7" s="62"/>
      <c r="RNQ7" s="62"/>
      <c r="RNR7" s="62"/>
      <c r="RNS7" s="62"/>
      <c r="RNT7" s="62"/>
      <c r="RNU7" s="62"/>
      <c r="RNV7" s="62"/>
      <c r="RNW7" s="62"/>
      <c r="RNX7" s="62"/>
      <c r="RNY7" s="62"/>
      <c r="RNZ7" s="62"/>
      <c r="ROA7" s="62"/>
      <c r="ROB7" s="62"/>
      <c r="ROC7" s="62"/>
      <c r="ROD7" s="62"/>
      <c r="ROE7" s="62"/>
      <c r="ROF7" s="62"/>
      <c r="ROG7" s="62"/>
      <c r="ROH7" s="62"/>
      <c r="ROI7" s="62"/>
      <c r="ROJ7" s="62"/>
      <c r="ROK7" s="62"/>
      <c r="ROL7" s="62"/>
      <c r="ROM7" s="62"/>
      <c r="RON7" s="62"/>
      <c r="ROO7" s="62"/>
      <c r="ROP7" s="62"/>
      <c r="ROQ7" s="62"/>
      <c r="ROR7" s="62"/>
      <c r="ROS7" s="62"/>
      <c r="ROT7" s="62"/>
      <c r="ROU7" s="62"/>
      <c r="ROV7" s="62"/>
      <c r="ROW7" s="62"/>
      <c r="ROX7" s="62"/>
      <c r="ROY7" s="62"/>
      <c r="ROZ7" s="62"/>
      <c r="RPA7" s="62"/>
      <c r="RPB7" s="62"/>
      <c r="RPC7" s="62"/>
      <c r="RPD7" s="62"/>
      <c r="RPE7" s="62"/>
      <c r="RPF7" s="62"/>
      <c r="RPG7" s="62"/>
      <c r="RPH7" s="62"/>
      <c r="RPI7" s="62"/>
      <c r="RPJ7" s="62"/>
      <c r="RPK7" s="62"/>
      <c r="RPL7" s="62"/>
      <c r="RPM7" s="62"/>
      <c r="RPN7" s="62"/>
      <c r="RPO7" s="62"/>
      <c r="RPP7" s="62"/>
      <c r="RPQ7" s="62"/>
      <c r="RPR7" s="62"/>
      <c r="RPS7" s="62"/>
      <c r="RPT7" s="62"/>
      <c r="RPU7" s="62"/>
      <c r="RPV7" s="62"/>
      <c r="RPW7" s="62"/>
      <c r="RPX7" s="62"/>
      <c r="RPY7" s="62"/>
      <c r="RPZ7" s="62"/>
      <c r="RQA7" s="62"/>
      <c r="RQB7" s="62"/>
      <c r="RQC7" s="62"/>
      <c r="RQD7" s="62"/>
      <c r="RQE7" s="62"/>
      <c r="RQF7" s="62"/>
      <c r="RQG7" s="62"/>
      <c r="RQH7" s="62"/>
      <c r="RQI7" s="62"/>
      <c r="RQJ7" s="62"/>
      <c r="RQK7" s="62"/>
      <c r="RQL7" s="62"/>
      <c r="RQM7" s="62"/>
      <c r="RQN7" s="62"/>
      <c r="RQO7" s="62"/>
      <c r="RQP7" s="62"/>
      <c r="RQQ7" s="62"/>
      <c r="RQR7" s="62"/>
      <c r="RQS7" s="62"/>
      <c r="RQT7" s="62"/>
      <c r="RQU7" s="62"/>
      <c r="RQV7" s="62"/>
      <c r="RQW7" s="62"/>
      <c r="RQX7" s="62"/>
      <c r="RQY7" s="62"/>
      <c r="RQZ7" s="62"/>
      <c r="RRA7" s="62"/>
      <c r="RRB7" s="62"/>
      <c r="RRC7" s="62"/>
      <c r="RRD7" s="62"/>
      <c r="RRE7" s="62"/>
      <c r="RRF7" s="62"/>
      <c r="RRG7" s="62"/>
      <c r="RRH7" s="62"/>
      <c r="RRI7" s="62"/>
      <c r="RRJ7" s="62"/>
      <c r="RRK7" s="62"/>
      <c r="RRL7" s="62"/>
      <c r="RRM7" s="62"/>
      <c r="RRN7" s="62"/>
      <c r="RRO7" s="62"/>
      <c r="RRP7" s="62"/>
      <c r="RRQ7" s="62"/>
      <c r="RRR7" s="62"/>
      <c r="RRS7" s="62"/>
      <c r="RRT7" s="62"/>
      <c r="RRU7" s="62"/>
      <c r="RRV7" s="62"/>
      <c r="RRW7" s="62"/>
      <c r="RRX7" s="62"/>
      <c r="RRY7" s="62"/>
      <c r="RRZ7" s="62"/>
      <c r="RSA7" s="62"/>
      <c r="RSB7" s="62"/>
      <c r="RSC7" s="62"/>
      <c r="RSD7" s="62"/>
      <c r="RSE7" s="62"/>
      <c r="RSF7" s="62"/>
      <c r="RSG7" s="62"/>
      <c r="RSH7" s="62"/>
      <c r="RSI7" s="62"/>
      <c r="RSJ7" s="62"/>
      <c r="RSK7" s="62"/>
      <c r="RSL7" s="62"/>
      <c r="RSM7" s="62"/>
      <c r="RSN7" s="62"/>
      <c r="RSO7" s="62"/>
      <c r="RSP7" s="62"/>
      <c r="RSQ7" s="62"/>
      <c r="RSR7" s="62"/>
      <c r="RSS7" s="62"/>
      <c r="RST7" s="62"/>
      <c r="RSU7" s="62"/>
      <c r="RSV7" s="62"/>
      <c r="RSW7" s="62"/>
      <c r="RSX7" s="62"/>
      <c r="RSY7" s="62"/>
      <c r="RSZ7" s="62"/>
      <c r="RTA7" s="62"/>
      <c r="RTB7" s="62"/>
      <c r="RTC7" s="62"/>
      <c r="RTD7" s="62"/>
      <c r="RTE7" s="62"/>
      <c r="RTF7" s="62"/>
      <c r="RTG7" s="62"/>
      <c r="RTH7" s="62"/>
      <c r="RTI7" s="62"/>
      <c r="RTJ7" s="62"/>
      <c r="RTK7" s="62"/>
      <c r="RTL7" s="62"/>
      <c r="RTM7" s="62"/>
      <c r="RTN7" s="62"/>
      <c r="RTO7" s="62"/>
      <c r="RTP7" s="62"/>
      <c r="RTQ7" s="62"/>
      <c r="RTR7" s="62"/>
      <c r="RTS7" s="62"/>
      <c r="RTT7" s="62"/>
      <c r="RTU7" s="62"/>
      <c r="RTV7" s="62"/>
      <c r="RTW7" s="62"/>
      <c r="RTX7" s="62"/>
      <c r="RTY7" s="62"/>
      <c r="RTZ7" s="62"/>
      <c r="RUA7" s="62"/>
      <c r="RUB7" s="62"/>
      <c r="RUC7" s="62"/>
      <c r="RUD7" s="62"/>
      <c r="RUE7" s="62"/>
      <c r="RUF7" s="62"/>
      <c r="RUG7" s="62"/>
      <c r="RUH7" s="62"/>
      <c r="RUI7" s="62"/>
      <c r="RUJ7" s="62"/>
      <c r="RUK7" s="62"/>
      <c r="RUL7" s="62"/>
      <c r="RUM7" s="62"/>
      <c r="RUN7" s="62"/>
      <c r="RUO7" s="62"/>
      <c r="RUP7" s="62"/>
      <c r="RUQ7" s="62"/>
      <c r="RUR7" s="62"/>
      <c r="RUS7" s="62"/>
      <c r="RUT7" s="62"/>
      <c r="RUU7" s="62"/>
      <c r="RUV7" s="62"/>
      <c r="RUW7" s="62"/>
      <c r="RUX7" s="62"/>
      <c r="RUY7" s="62"/>
      <c r="RUZ7" s="62"/>
      <c r="RVA7" s="62"/>
      <c r="RVB7" s="62"/>
      <c r="RVC7" s="62"/>
      <c r="RVD7" s="62"/>
      <c r="RVE7" s="62"/>
      <c r="RVF7" s="62"/>
      <c r="RVG7" s="62"/>
      <c r="RVH7" s="62"/>
      <c r="RVI7" s="62"/>
      <c r="RVJ7" s="62"/>
      <c r="RVK7" s="62"/>
      <c r="RVL7" s="62"/>
      <c r="RVM7" s="62"/>
      <c r="RVN7" s="62"/>
      <c r="RVO7" s="62"/>
      <c r="RVP7" s="62"/>
      <c r="RVQ7" s="62"/>
      <c r="RVR7" s="62"/>
      <c r="RVS7" s="62"/>
      <c r="RVT7" s="62"/>
      <c r="RVU7" s="62"/>
      <c r="RVV7" s="62"/>
      <c r="RVW7" s="62"/>
      <c r="RVX7" s="62"/>
      <c r="RVY7" s="62"/>
      <c r="RVZ7" s="62"/>
      <c r="RWA7" s="62"/>
      <c r="RWB7" s="62"/>
      <c r="RWC7" s="62"/>
      <c r="RWD7" s="62"/>
      <c r="RWE7" s="62"/>
      <c r="RWF7" s="62"/>
      <c r="RWG7" s="62"/>
      <c r="RWH7" s="62"/>
      <c r="RWI7" s="62"/>
      <c r="RWJ7" s="62"/>
      <c r="RWK7" s="62"/>
      <c r="RWL7" s="62"/>
      <c r="RWM7" s="62"/>
      <c r="RWN7" s="62"/>
      <c r="RWO7" s="62"/>
      <c r="RWP7" s="62"/>
      <c r="RWQ7" s="62"/>
      <c r="RWR7" s="62"/>
      <c r="RWS7" s="62"/>
      <c r="RWT7" s="62"/>
      <c r="RWU7" s="62"/>
      <c r="RWV7" s="62"/>
      <c r="RWW7" s="62"/>
      <c r="RWX7" s="62"/>
      <c r="RWY7" s="62"/>
      <c r="RWZ7" s="62"/>
      <c r="RXA7" s="62"/>
      <c r="RXB7" s="62"/>
      <c r="RXC7" s="62"/>
      <c r="RXD7" s="62"/>
      <c r="RXE7" s="62"/>
      <c r="RXF7" s="62"/>
      <c r="RXG7" s="62"/>
      <c r="RXH7" s="62"/>
      <c r="RXI7" s="62"/>
      <c r="RXJ7" s="62"/>
      <c r="RXK7" s="62"/>
      <c r="RXL7" s="62"/>
      <c r="RXM7" s="62"/>
      <c r="RXN7" s="62"/>
      <c r="RXO7" s="62"/>
      <c r="RXP7" s="62"/>
      <c r="RXQ7" s="62"/>
      <c r="RXR7" s="62"/>
      <c r="RXS7" s="62"/>
      <c r="RXT7" s="62"/>
      <c r="RXU7" s="62"/>
      <c r="RXV7" s="62"/>
      <c r="RXW7" s="62"/>
      <c r="RXX7" s="62"/>
      <c r="RXY7" s="62"/>
      <c r="RXZ7" s="62"/>
      <c r="RYA7" s="62"/>
      <c r="RYB7" s="62"/>
      <c r="RYC7" s="62"/>
      <c r="RYD7" s="62"/>
      <c r="RYE7" s="62"/>
      <c r="RYF7" s="62"/>
      <c r="RYG7" s="62"/>
      <c r="RYH7" s="62"/>
      <c r="RYI7" s="62"/>
      <c r="RYJ7" s="62"/>
      <c r="RYK7" s="62"/>
      <c r="RYL7" s="62"/>
      <c r="RYM7" s="62"/>
      <c r="RYN7" s="62"/>
      <c r="RYO7" s="62"/>
      <c r="RYP7" s="62"/>
      <c r="RYQ7" s="62"/>
      <c r="RYR7" s="62"/>
      <c r="RYS7" s="62"/>
      <c r="RYT7" s="62"/>
      <c r="RYU7" s="62"/>
      <c r="RYV7" s="62"/>
      <c r="RYW7" s="62"/>
      <c r="RYX7" s="62"/>
      <c r="RYY7" s="62"/>
      <c r="RYZ7" s="62"/>
      <c r="RZA7" s="62"/>
      <c r="RZB7" s="62"/>
      <c r="RZC7" s="62"/>
      <c r="RZD7" s="62"/>
      <c r="RZE7" s="62"/>
      <c r="RZF7" s="62"/>
      <c r="RZG7" s="62"/>
      <c r="RZH7" s="62"/>
      <c r="RZI7" s="62"/>
      <c r="RZJ7" s="62"/>
      <c r="RZK7" s="62"/>
      <c r="RZL7" s="62"/>
      <c r="RZM7" s="62"/>
      <c r="RZN7" s="62"/>
      <c r="RZO7" s="62"/>
      <c r="RZP7" s="62"/>
      <c r="RZQ7" s="62"/>
      <c r="RZR7" s="62"/>
      <c r="RZS7" s="62"/>
      <c r="RZT7" s="62"/>
      <c r="RZU7" s="62"/>
      <c r="RZV7" s="62"/>
      <c r="RZW7" s="62"/>
      <c r="RZX7" s="62"/>
      <c r="RZY7" s="62"/>
      <c r="RZZ7" s="62"/>
      <c r="SAA7" s="62"/>
      <c r="SAB7" s="62"/>
      <c r="SAC7" s="62"/>
      <c r="SAD7" s="62"/>
      <c r="SAE7" s="62"/>
      <c r="SAF7" s="62"/>
      <c r="SAG7" s="62"/>
      <c r="SAH7" s="62"/>
      <c r="SAI7" s="62"/>
      <c r="SAJ7" s="62"/>
      <c r="SAK7" s="62"/>
      <c r="SAL7" s="62"/>
      <c r="SAM7" s="62"/>
      <c r="SAN7" s="62"/>
      <c r="SAO7" s="62"/>
      <c r="SAP7" s="62"/>
      <c r="SAQ7" s="62"/>
      <c r="SAR7" s="62"/>
      <c r="SAS7" s="62"/>
      <c r="SAT7" s="62"/>
      <c r="SAU7" s="62"/>
      <c r="SAV7" s="62"/>
      <c r="SAW7" s="62"/>
      <c r="SAX7" s="62"/>
      <c r="SAY7" s="62"/>
      <c r="SAZ7" s="62"/>
      <c r="SBA7" s="62"/>
      <c r="SBB7" s="62"/>
      <c r="SBC7" s="62"/>
      <c r="SBD7" s="62"/>
      <c r="SBE7" s="62"/>
      <c r="SBF7" s="62"/>
      <c r="SBG7" s="62"/>
      <c r="SBH7" s="62"/>
      <c r="SBI7" s="62"/>
      <c r="SBJ7" s="62"/>
      <c r="SBK7" s="62"/>
      <c r="SBL7" s="62"/>
      <c r="SBM7" s="62"/>
      <c r="SBN7" s="62"/>
      <c r="SBO7" s="62"/>
      <c r="SBP7" s="62"/>
      <c r="SBQ7" s="62"/>
      <c r="SBR7" s="62"/>
      <c r="SBS7" s="62"/>
      <c r="SBT7" s="62"/>
      <c r="SBU7" s="62"/>
      <c r="SBV7" s="62"/>
      <c r="SBW7" s="62"/>
      <c r="SBX7" s="62"/>
      <c r="SBY7" s="62"/>
      <c r="SBZ7" s="62"/>
      <c r="SCA7" s="62"/>
      <c r="SCB7" s="62"/>
      <c r="SCC7" s="62"/>
      <c r="SCD7" s="62"/>
      <c r="SCE7" s="62"/>
      <c r="SCF7" s="62"/>
      <c r="SCG7" s="62"/>
      <c r="SCH7" s="62"/>
      <c r="SCI7" s="62"/>
      <c r="SCJ7" s="62"/>
      <c r="SCK7" s="62"/>
      <c r="SCL7" s="62"/>
      <c r="SCM7" s="62"/>
      <c r="SCN7" s="62"/>
      <c r="SCO7" s="62"/>
      <c r="SCP7" s="62"/>
      <c r="SCQ7" s="62"/>
      <c r="SCR7" s="62"/>
      <c r="SCS7" s="62"/>
      <c r="SCT7" s="62"/>
      <c r="SCU7" s="62"/>
      <c r="SCV7" s="62"/>
      <c r="SCW7" s="62"/>
      <c r="SCX7" s="62"/>
      <c r="SCY7" s="62"/>
      <c r="SCZ7" s="62"/>
      <c r="SDA7" s="62"/>
      <c r="SDB7" s="62"/>
      <c r="SDC7" s="62"/>
      <c r="SDD7" s="62"/>
      <c r="SDE7" s="62"/>
      <c r="SDF7" s="62"/>
      <c r="SDG7" s="62"/>
      <c r="SDH7" s="62"/>
      <c r="SDI7" s="62"/>
      <c r="SDJ7" s="62"/>
      <c r="SDK7" s="62"/>
      <c r="SDL7" s="62"/>
      <c r="SDM7" s="62"/>
      <c r="SDN7" s="62"/>
      <c r="SDO7" s="62"/>
      <c r="SDP7" s="62"/>
      <c r="SDQ7" s="62"/>
      <c r="SDR7" s="62"/>
      <c r="SDS7" s="62"/>
      <c r="SDT7" s="62"/>
      <c r="SDU7" s="62"/>
      <c r="SDV7" s="62"/>
      <c r="SDW7" s="62"/>
      <c r="SDX7" s="62"/>
      <c r="SDY7" s="62"/>
      <c r="SDZ7" s="62"/>
      <c r="SEA7" s="62"/>
      <c r="SEB7" s="62"/>
      <c r="SEC7" s="62"/>
      <c r="SED7" s="62"/>
      <c r="SEE7" s="62"/>
      <c r="SEF7" s="62"/>
      <c r="SEG7" s="62"/>
      <c r="SEH7" s="62"/>
      <c r="SEI7" s="62"/>
      <c r="SEJ7" s="62"/>
      <c r="SEK7" s="62"/>
      <c r="SEL7" s="62"/>
      <c r="SEM7" s="62"/>
      <c r="SEN7" s="62"/>
      <c r="SEO7" s="62"/>
      <c r="SEP7" s="62"/>
      <c r="SEQ7" s="62"/>
      <c r="SER7" s="62"/>
      <c r="SES7" s="62"/>
      <c r="SET7" s="62"/>
      <c r="SEU7" s="62"/>
      <c r="SEV7" s="62"/>
      <c r="SEW7" s="62"/>
      <c r="SEX7" s="62"/>
      <c r="SEY7" s="62"/>
      <c r="SEZ7" s="62"/>
      <c r="SFA7" s="62"/>
      <c r="SFB7" s="62"/>
      <c r="SFC7" s="62"/>
      <c r="SFD7" s="62"/>
      <c r="SFE7" s="62"/>
      <c r="SFF7" s="62"/>
      <c r="SFG7" s="62"/>
      <c r="SFH7" s="62"/>
      <c r="SFI7" s="62"/>
      <c r="SFJ7" s="62"/>
      <c r="SFK7" s="62"/>
      <c r="SFL7" s="62"/>
      <c r="SFM7" s="62"/>
      <c r="SFN7" s="62"/>
      <c r="SFO7" s="62"/>
      <c r="SFP7" s="62"/>
      <c r="SFQ7" s="62"/>
      <c r="SFR7" s="62"/>
      <c r="SFS7" s="62"/>
      <c r="SFT7" s="62"/>
      <c r="SFU7" s="62"/>
      <c r="SFV7" s="62"/>
      <c r="SFW7" s="62"/>
      <c r="SFX7" s="62"/>
      <c r="SFY7" s="62"/>
      <c r="SFZ7" s="62"/>
      <c r="SGA7" s="62"/>
      <c r="SGB7" s="62"/>
      <c r="SGC7" s="62"/>
      <c r="SGD7" s="62"/>
      <c r="SGE7" s="62"/>
      <c r="SGF7" s="62"/>
      <c r="SGG7" s="62"/>
      <c r="SGH7" s="62"/>
      <c r="SGI7" s="62"/>
      <c r="SGJ7" s="62"/>
      <c r="SGK7" s="62"/>
      <c r="SGL7" s="62"/>
      <c r="SGM7" s="62"/>
      <c r="SGN7" s="62"/>
      <c r="SGO7" s="62"/>
      <c r="SGP7" s="62"/>
      <c r="SGQ7" s="62"/>
      <c r="SGR7" s="62"/>
      <c r="SGS7" s="62"/>
      <c r="SGT7" s="62"/>
      <c r="SGU7" s="62"/>
      <c r="SGV7" s="62"/>
      <c r="SGW7" s="62"/>
      <c r="SGX7" s="62"/>
      <c r="SGY7" s="62"/>
      <c r="SGZ7" s="62"/>
      <c r="SHA7" s="62"/>
      <c r="SHB7" s="62"/>
      <c r="SHC7" s="62"/>
      <c r="SHD7" s="62"/>
      <c r="SHE7" s="62"/>
      <c r="SHF7" s="62"/>
      <c r="SHG7" s="62"/>
      <c r="SHH7" s="62"/>
      <c r="SHI7" s="62"/>
      <c r="SHJ7" s="62"/>
      <c r="SHK7" s="62"/>
      <c r="SHL7" s="62"/>
      <c r="SHM7" s="62"/>
      <c r="SHN7" s="62"/>
      <c r="SHO7" s="62"/>
      <c r="SHP7" s="62"/>
      <c r="SHQ7" s="62"/>
      <c r="SHR7" s="62"/>
      <c r="SHS7" s="62"/>
      <c r="SHT7" s="62"/>
      <c r="SHU7" s="62"/>
      <c r="SHV7" s="62"/>
      <c r="SHW7" s="62"/>
      <c r="SHX7" s="62"/>
      <c r="SHY7" s="62"/>
      <c r="SHZ7" s="62"/>
      <c r="SIA7" s="62"/>
      <c r="SIB7" s="62"/>
      <c r="SIC7" s="62"/>
      <c r="SID7" s="62"/>
      <c r="SIE7" s="62"/>
      <c r="SIF7" s="62"/>
      <c r="SIG7" s="62"/>
      <c r="SIH7" s="62"/>
      <c r="SII7" s="62"/>
      <c r="SIJ7" s="62"/>
      <c r="SIK7" s="62"/>
      <c r="SIL7" s="62"/>
      <c r="SIM7" s="62"/>
      <c r="SIN7" s="62"/>
      <c r="SIO7" s="62"/>
      <c r="SIP7" s="62"/>
      <c r="SIQ7" s="62"/>
      <c r="SIR7" s="62"/>
      <c r="SIS7" s="62"/>
      <c r="SIT7" s="62"/>
      <c r="SIU7" s="62"/>
      <c r="SIV7" s="62"/>
      <c r="SIW7" s="62"/>
      <c r="SIX7" s="62"/>
      <c r="SIY7" s="62"/>
      <c r="SIZ7" s="62"/>
      <c r="SJA7" s="62"/>
      <c r="SJB7" s="62"/>
      <c r="SJC7" s="62"/>
      <c r="SJD7" s="62"/>
      <c r="SJE7" s="62"/>
      <c r="SJF7" s="62"/>
      <c r="SJG7" s="62"/>
      <c r="SJH7" s="62"/>
      <c r="SJI7" s="62"/>
      <c r="SJJ7" s="62"/>
      <c r="SJK7" s="62"/>
      <c r="SJL7" s="62"/>
      <c r="SJM7" s="62"/>
      <c r="SJN7" s="62"/>
      <c r="SJO7" s="62"/>
      <c r="SJP7" s="62"/>
      <c r="SJQ7" s="62"/>
      <c r="SJR7" s="62"/>
      <c r="SJS7" s="62"/>
      <c r="SJT7" s="62"/>
      <c r="SJU7" s="62"/>
      <c r="SJV7" s="62"/>
      <c r="SJW7" s="62"/>
      <c r="SJX7" s="62"/>
      <c r="SJY7" s="62"/>
      <c r="SJZ7" s="62"/>
      <c r="SKA7" s="62"/>
      <c r="SKB7" s="62"/>
      <c r="SKC7" s="62"/>
      <c r="SKD7" s="62"/>
      <c r="SKE7" s="62"/>
      <c r="SKF7" s="62"/>
      <c r="SKG7" s="62"/>
      <c r="SKH7" s="62"/>
      <c r="SKI7" s="62"/>
      <c r="SKJ7" s="62"/>
      <c r="SKK7" s="62"/>
      <c r="SKL7" s="62"/>
      <c r="SKM7" s="62"/>
      <c r="SKN7" s="62"/>
      <c r="SKO7" s="62"/>
      <c r="SKP7" s="62"/>
      <c r="SKQ7" s="62"/>
      <c r="SKR7" s="62"/>
      <c r="SKS7" s="62"/>
      <c r="SKT7" s="62"/>
      <c r="SKU7" s="62"/>
      <c r="SKV7" s="62"/>
      <c r="SKW7" s="62"/>
      <c r="SKX7" s="62"/>
      <c r="SKY7" s="62"/>
      <c r="SKZ7" s="62"/>
      <c r="SLA7" s="62"/>
      <c r="SLB7" s="62"/>
      <c r="SLC7" s="62"/>
      <c r="SLD7" s="62"/>
      <c r="SLE7" s="62"/>
      <c r="SLF7" s="62"/>
      <c r="SLG7" s="62"/>
      <c r="SLH7" s="62"/>
      <c r="SLI7" s="62"/>
      <c r="SLJ7" s="62"/>
      <c r="SLK7" s="62"/>
      <c r="SLL7" s="62"/>
      <c r="SLM7" s="62"/>
      <c r="SLN7" s="62"/>
      <c r="SLO7" s="62"/>
      <c r="SLP7" s="62"/>
      <c r="SLQ7" s="62"/>
      <c r="SLR7" s="62"/>
      <c r="SLS7" s="62"/>
      <c r="SLT7" s="62"/>
      <c r="SLU7" s="62"/>
      <c r="SLV7" s="62"/>
      <c r="SLW7" s="62"/>
      <c r="SLX7" s="62"/>
      <c r="SLY7" s="62"/>
      <c r="SLZ7" s="62"/>
      <c r="SMA7" s="62"/>
      <c r="SMB7" s="62"/>
      <c r="SMC7" s="62"/>
      <c r="SMD7" s="62"/>
      <c r="SME7" s="62"/>
      <c r="SMF7" s="62"/>
      <c r="SMG7" s="62"/>
      <c r="SMH7" s="62"/>
      <c r="SMI7" s="62"/>
      <c r="SMJ7" s="62"/>
      <c r="SMK7" s="62"/>
      <c r="SML7" s="62"/>
      <c r="SMM7" s="62"/>
      <c r="SMN7" s="62"/>
      <c r="SMO7" s="62"/>
      <c r="SMP7" s="62"/>
      <c r="SMQ7" s="62"/>
      <c r="SMR7" s="62"/>
      <c r="SMS7" s="62"/>
      <c r="SMT7" s="62"/>
      <c r="SMU7" s="62"/>
      <c r="SMV7" s="62"/>
      <c r="SMW7" s="62"/>
      <c r="SMX7" s="62"/>
      <c r="SMY7" s="62"/>
      <c r="SMZ7" s="62"/>
      <c r="SNA7" s="62"/>
      <c r="SNB7" s="62"/>
      <c r="SNC7" s="62"/>
      <c r="SND7" s="62"/>
      <c r="SNE7" s="62"/>
      <c r="SNF7" s="62"/>
      <c r="SNG7" s="62"/>
      <c r="SNH7" s="62"/>
      <c r="SNI7" s="62"/>
      <c r="SNJ7" s="62"/>
      <c r="SNK7" s="62"/>
      <c r="SNL7" s="62"/>
      <c r="SNM7" s="62"/>
      <c r="SNN7" s="62"/>
      <c r="SNO7" s="62"/>
      <c r="SNP7" s="62"/>
      <c r="SNQ7" s="62"/>
      <c r="SNR7" s="62"/>
      <c r="SNS7" s="62"/>
      <c r="SNT7" s="62"/>
      <c r="SNU7" s="62"/>
      <c r="SNV7" s="62"/>
      <c r="SNW7" s="62"/>
      <c r="SNX7" s="62"/>
      <c r="SNY7" s="62"/>
      <c r="SNZ7" s="62"/>
      <c r="SOA7" s="62"/>
      <c r="SOB7" s="62"/>
      <c r="SOC7" s="62"/>
      <c r="SOD7" s="62"/>
      <c r="SOE7" s="62"/>
      <c r="SOF7" s="62"/>
      <c r="SOG7" s="62"/>
      <c r="SOH7" s="62"/>
      <c r="SOI7" s="62"/>
      <c r="SOJ7" s="62"/>
      <c r="SOK7" s="62"/>
      <c r="SOL7" s="62"/>
      <c r="SOM7" s="62"/>
      <c r="SON7" s="62"/>
      <c r="SOO7" s="62"/>
      <c r="SOP7" s="62"/>
      <c r="SOQ7" s="62"/>
      <c r="SOR7" s="62"/>
      <c r="SOS7" s="62"/>
      <c r="SOT7" s="62"/>
      <c r="SOU7" s="62"/>
      <c r="SOV7" s="62"/>
      <c r="SOW7" s="62"/>
      <c r="SOX7" s="62"/>
      <c r="SOY7" s="62"/>
      <c r="SOZ7" s="62"/>
      <c r="SPA7" s="62"/>
      <c r="SPB7" s="62"/>
      <c r="SPC7" s="62"/>
      <c r="SPD7" s="62"/>
      <c r="SPE7" s="62"/>
      <c r="SPF7" s="62"/>
      <c r="SPG7" s="62"/>
      <c r="SPH7" s="62"/>
      <c r="SPI7" s="62"/>
      <c r="SPJ7" s="62"/>
      <c r="SPK7" s="62"/>
      <c r="SPL7" s="62"/>
      <c r="SPM7" s="62"/>
      <c r="SPN7" s="62"/>
      <c r="SPO7" s="62"/>
      <c r="SPP7" s="62"/>
      <c r="SPQ7" s="62"/>
      <c r="SPR7" s="62"/>
      <c r="SPS7" s="62"/>
      <c r="SPT7" s="62"/>
      <c r="SPU7" s="62"/>
      <c r="SPV7" s="62"/>
      <c r="SPW7" s="62"/>
      <c r="SPX7" s="62"/>
      <c r="SPY7" s="62"/>
      <c r="SPZ7" s="62"/>
      <c r="SQA7" s="62"/>
      <c r="SQB7" s="62"/>
      <c r="SQC7" s="62"/>
      <c r="SQD7" s="62"/>
      <c r="SQE7" s="62"/>
      <c r="SQF7" s="62"/>
      <c r="SQG7" s="62"/>
      <c r="SQH7" s="62"/>
      <c r="SQI7" s="62"/>
      <c r="SQJ7" s="62"/>
      <c r="SQK7" s="62"/>
      <c r="SQL7" s="62"/>
      <c r="SQM7" s="62"/>
      <c r="SQN7" s="62"/>
      <c r="SQO7" s="62"/>
      <c r="SQP7" s="62"/>
      <c r="SQQ7" s="62"/>
      <c r="SQR7" s="62"/>
      <c r="SQS7" s="62"/>
      <c r="SQT7" s="62"/>
      <c r="SQU7" s="62"/>
      <c r="SQV7" s="62"/>
      <c r="SQW7" s="62"/>
      <c r="SQX7" s="62"/>
      <c r="SQY7" s="62"/>
      <c r="SQZ7" s="62"/>
      <c r="SRA7" s="62"/>
      <c r="SRB7" s="62"/>
      <c r="SRC7" s="62"/>
      <c r="SRD7" s="62"/>
      <c r="SRE7" s="62"/>
      <c r="SRF7" s="62"/>
      <c r="SRG7" s="62"/>
      <c r="SRH7" s="62"/>
      <c r="SRI7" s="62"/>
      <c r="SRJ7" s="62"/>
      <c r="SRK7" s="62"/>
      <c r="SRL7" s="62"/>
      <c r="SRM7" s="62"/>
      <c r="SRN7" s="62"/>
      <c r="SRO7" s="62"/>
      <c r="SRP7" s="62"/>
      <c r="SRQ7" s="62"/>
      <c r="SRR7" s="62"/>
      <c r="SRS7" s="62"/>
      <c r="SRT7" s="62"/>
      <c r="SRU7" s="62"/>
      <c r="SRV7" s="62"/>
      <c r="SRW7" s="62"/>
      <c r="SRX7" s="62"/>
      <c r="SRY7" s="62"/>
      <c r="SRZ7" s="62"/>
      <c r="SSA7" s="62"/>
      <c r="SSB7" s="62"/>
      <c r="SSC7" s="62"/>
      <c r="SSD7" s="62"/>
      <c r="SSE7" s="62"/>
      <c r="SSF7" s="62"/>
      <c r="SSG7" s="62"/>
      <c r="SSH7" s="62"/>
      <c r="SSI7" s="62"/>
      <c r="SSJ7" s="62"/>
      <c r="SSK7" s="62"/>
      <c r="SSL7" s="62"/>
      <c r="SSM7" s="62"/>
      <c r="SSN7" s="62"/>
      <c r="SSO7" s="62"/>
      <c r="SSP7" s="62"/>
      <c r="SSQ7" s="62"/>
      <c r="SSR7" s="62"/>
      <c r="SSS7" s="62"/>
      <c r="SST7" s="62"/>
      <c r="SSU7" s="62"/>
      <c r="SSV7" s="62"/>
      <c r="SSW7" s="62"/>
      <c r="SSX7" s="62"/>
      <c r="SSY7" s="62"/>
      <c r="SSZ7" s="62"/>
      <c r="STA7" s="62"/>
      <c r="STB7" s="62"/>
      <c r="STC7" s="62"/>
      <c r="STD7" s="62"/>
      <c r="STE7" s="62"/>
      <c r="STF7" s="62"/>
      <c r="STG7" s="62"/>
      <c r="STH7" s="62"/>
      <c r="STI7" s="62"/>
      <c r="STJ7" s="62"/>
      <c r="STK7" s="62"/>
      <c r="STL7" s="62"/>
      <c r="STM7" s="62"/>
      <c r="STN7" s="62"/>
      <c r="STO7" s="62"/>
      <c r="STP7" s="62"/>
      <c r="STQ7" s="62"/>
      <c r="STR7" s="62"/>
      <c r="STS7" s="62"/>
      <c r="STT7" s="62"/>
      <c r="STU7" s="62"/>
      <c r="STV7" s="62"/>
      <c r="STW7" s="62"/>
      <c r="STX7" s="62"/>
      <c r="STY7" s="62"/>
      <c r="STZ7" s="62"/>
      <c r="SUA7" s="62"/>
      <c r="SUB7" s="62"/>
      <c r="SUC7" s="62"/>
      <c r="SUD7" s="62"/>
      <c r="SUE7" s="62"/>
      <c r="SUF7" s="62"/>
      <c r="SUG7" s="62"/>
      <c r="SUH7" s="62"/>
      <c r="SUI7" s="62"/>
      <c r="SUJ7" s="62"/>
      <c r="SUK7" s="62"/>
      <c r="SUL7" s="62"/>
      <c r="SUM7" s="62"/>
      <c r="SUN7" s="62"/>
      <c r="SUO7" s="62"/>
      <c r="SUP7" s="62"/>
      <c r="SUQ7" s="62"/>
      <c r="SUR7" s="62"/>
      <c r="SUS7" s="62"/>
      <c r="SUT7" s="62"/>
      <c r="SUU7" s="62"/>
      <c r="SUV7" s="62"/>
      <c r="SUW7" s="62"/>
      <c r="SUX7" s="62"/>
      <c r="SUY7" s="62"/>
      <c r="SUZ7" s="62"/>
      <c r="SVA7" s="62"/>
      <c r="SVB7" s="62"/>
      <c r="SVC7" s="62"/>
      <c r="SVD7" s="62"/>
      <c r="SVE7" s="62"/>
      <c r="SVF7" s="62"/>
      <c r="SVG7" s="62"/>
      <c r="SVH7" s="62"/>
      <c r="SVI7" s="62"/>
      <c r="SVJ7" s="62"/>
      <c r="SVK7" s="62"/>
      <c r="SVL7" s="62"/>
      <c r="SVM7" s="62"/>
      <c r="SVN7" s="62"/>
      <c r="SVO7" s="62"/>
      <c r="SVP7" s="62"/>
      <c r="SVQ7" s="62"/>
      <c r="SVR7" s="62"/>
      <c r="SVS7" s="62"/>
      <c r="SVT7" s="62"/>
      <c r="SVU7" s="62"/>
      <c r="SVV7" s="62"/>
      <c r="SVW7" s="62"/>
      <c r="SVX7" s="62"/>
      <c r="SVY7" s="62"/>
      <c r="SVZ7" s="62"/>
      <c r="SWA7" s="62"/>
      <c r="SWB7" s="62"/>
      <c r="SWC7" s="62"/>
      <c r="SWD7" s="62"/>
      <c r="SWE7" s="62"/>
      <c r="SWF7" s="62"/>
      <c r="SWG7" s="62"/>
      <c r="SWH7" s="62"/>
      <c r="SWI7" s="62"/>
      <c r="SWJ7" s="62"/>
      <c r="SWK7" s="62"/>
      <c r="SWL7" s="62"/>
      <c r="SWM7" s="62"/>
      <c r="SWN7" s="62"/>
      <c r="SWO7" s="62"/>
      <c r="SWP7" s="62"/>
      <c r="SWQ7" s="62"/>
      <c r="SWR7" s="62"/>
      <c r="SWS7" s="62"/>
      <c r="SWT7" s="62"/>
      <c r="SWU7" s="62"/>
      <c r="SWV7" s="62"/>
      <c r="SWW7" s="62"/>
      <c r="SWX7" s="62"/>
      <c r="SWY7" s="62"/>
      <c r="SWZ7" s="62"/>
      <c r="SXA7" s="62"/>
      <c r="SXB7" s="62"/>
      <c r="SXC7" s="62"/>
      <c r="SXD7" s="62"/>
      <c r="SXE7" s="62"/>
      <c r="SXF7" s="62"/>
      <c r="SXG7" s="62"/>
      <c r="SXH7" s="62"/>
      <c r="SXI7" s="62"/>
      <c r="SXJ7" s="62"/>
      <c r="SXK7" s="62"/>
      <c r="SXL7" s="62"/>
      <c r="SXM7" s="62"/>
      <c r="SXN7" s="62"/>
      <c r="SXO7" s="62"/>
      <c r="SXP7" s="62"/>
      <c r="SXQ7" s="62"/>
      <c r="SXR7" s="62"/>
      <c r="SXS7" s="62"/>
      <c r="SXT7" s="62"/>
      <c r="SXU7" s="62"/>
      <c r="SXV7" s="62"/>
      <c r="SXW7" s="62"/>
      <c r="SXX7" s="62"/>
      <c r="SXY7" s="62"/>
      <c r="SXZ7" s="62"/>
      <c r="SYA7" s="62"/>
      <c r="SYB7" s="62"/>
      <c r="SYC7" s="62"/>
      <c r="SYD7" s="62"/>
      <c r="SYE7" s="62"/>
      <c r="SYF7" s="62"/>
      <c r="SYG7" s="62"/>
      <c r="SYH7" s="62"/>
      <c r="SYI7" s="62"/>
      <c r="SYJ7" s="62"/>
      <c r="SYK7" s="62"/>
      <c r="SYL7" s="62"/>
      <c r="SYM7" s="62"/>
      <c r="SYN7" s="62"/>
      <c r="SYO7" s="62"/>
      <c r="SYP7" s="62"/>
      <c r="SYQ7" s="62"/>
      <c r="SYR7" s="62"/>
      <c r="SYS7" s="62"/>
      <c r="SYT7" s="62"/>
      <c r="SYU7" s="62"/>
      <c r="SYV7" s="62"/>
      <c r="SYW7" s="62"/>
      <c r="SYX7" s="62"/>
      <c r="SYY7" s="62"/>
      <c r="SYZ7" s="62"/>
      <c r="SZA7" s="62"/>
      <c r="SZB7" s="62"/>
      <c r="SZC7" s="62"/>
      <c r="SZD7" s="62"/>
      <c r="SZE7" s="62"/>
      <c r="SZF7" s="62"/>
      <c r="SZG7" s="62"/>
      <c r="SZH7" s="62"/>
      <c r="SZI7" s="62"/>
      <c r="SZJ7" s="62"/>
      <c r="SZK7" s="62"/>
      <c r="SZL7" s="62"/>
      <c r="SZM7" s="62"/>
      <c r="SZN7" s="62"/>
      <c r="SZO7" s="62"/>
      <c r="SZP7" s="62"/>
      <c r="SZQ7" s="62"/>
      <c r="SZR7" s="62"/>
      <c r="SZS7" s="62"/>
      <c r="SZT7" s="62"/>
      <c r="SZU7" s="62"/>
      <c r="SZV7" s="62"/>
      <c r="SZW7" s="62"/>
      <c r="SZX7" s="62"/>
      <c r="SZY7" s="62"/>
      <c r="SZZ7" s="62"/>
      <c r="TAA7" s="62"/>
      <c r="TAB7" s="62"/>
      <c r="TAC7" s="62"/>
      <c r="TAD7" s="62"/>
      <c r="TAE7" s="62"/>
      <c r="TAF7" s="62"/>
      <c r="TAG7" s="62"/>
      <c r="TAH7" s="62"/>
      <c r="TAI7" s="62"/>
      <c r="TAJ7" s="62"/>
      <c r="TAK7" s="62"/>
      <c r="TAL7" s="62"/>
      <c r="TAM7" s="62"/>
      <c r="TAN7" s="62"/>
      <c r="TAO7" s="62"/>
      <c r="TAP7" s="62"/>
      <c r="TAQ7" s="62"/>
      <c r="TAR7" s="62"/>
      <c r="TAS7" s="62"/>
      <c r="TAT7" s="62"/>
      <c r="TAU7" s="62"/>
      <c r="TAV7" s="62"/>
      <c r="TAW7" s="62"/>
      <c r="TAX7" s="62"/>
      <c r="TAY7" s="62"/>
      <c r="TAZ7" s="62"/>
      <c r="TBA7" s="62"/>
      <c r="TBB7" s="62"/>
      <c r="TBC7" s="62"/>
      <c r="TBD7" s="62"/>
      <c r="TBE7" s="62"/>
      <c r="TBF7" s="62"/>
      <c r="TBG7" s="62"/>
      <c r="TBH7" s="62"/>
      <c r="TBI7" s="62"/>
      <c r="TBJ7" s="62"/>
      <c r="TBK7" s="62"/>
      <c r="TBL7" s="62"/>
      <c r="TBM7" s="62"/>
      <c r="TBN7" s="62"/>
      <c r="TBO7" s="62"/>
      <c r="TBP7" s="62"/>
      <c r="TBQ7" s="62"/>
      <c r="TBR7" s="62"/>
      <c r="TBS7" s="62"/>
      <c r="TBT7" s="62"/>
      <c r="TBU7" s="62"/>
      <c r="TBV7" s="62"/>
      <c r="TBW7" s="62"/>
      <c r="TBX7" s="62"/>
      <c r="TBY7" s="62"/>
      <c r="TBZ7" s="62"/>
      <c r="TCA7" s="62"/>
      <c r="TCB7" s="62"/>
      <c r="TCC7" s="62"/>
      <c r="TCD7" s="62"/>
      <c r="TCE7" s="62"/>
      <c r="TCF7" s="62"/>
      <c r="TCG7" s="62"/>
      <c r="TCH7" s="62"/>
      <c r="TCI7" s="62"/>
      <c r="TCJ7" s="62"/>
      <c r="TCK7" s="62"/>
      <c r="TCL7" s="62"/>
      <c r="TCM7" s="62"/>
      <c r="TCN7" s="62"/>
      <c r="TCO7" s="62"/>
      <c r="TCP7" s="62"/>
      <c r="TCQ7" s="62"/>
      <c r="TCR7" s="62"/>
      <c r="TCS7" s="62"/>
      <c r="TCT7" s="62"/>
      <c r="TCU7" s="62"/>
      <c r="TCV7" s="62"/>
      <c r="TCW7" s="62"/>
      <c r="TCX7" s="62"/>
      <c r="TCY7" s="62"/>
      <c r="TCZ7" s="62"/>
      <c r="TDA7" s="62"/>
      <c r="TDB7" s="62"/>
      <c r="TDC7" s="62"/>
      <c r="TDD7" s="62"/>
      <c r="TDE7" s="62"/>
      <c r="TDF7" s="62"/>
      <c r="TDG7" s="62"/>
      <c r="TDH7" s="62"/>
      <c r="TDI7" s="62"/>
      <c r="TDJ7" s="62"/>
      <c r="TDK7" s="62"/>
      <c r="TDL7" s="62"/>
      <c r="TDM7" s="62"/>
      <c r="TDN7" s="62"/>
      <c r="TDO7" s="62"/>
      <c r="TDP7" s="62"/>
      <c r="TDQ7" s="62"/>
      <c r="TDR7" s="62"/>
      <c r="TDS7" s="62"/>
      <c r="TDT7" s="62"/>
      <c r="TDU7" s="62"/>
      <c r="TDV7" s="62"/>
      <c r="TDW7" s="62"/>
      <c r="TDX7" s="62"/>
      <c r="TDY7" s="62"/>
      <c r="TDZ7" s="62"/>
      <c r="TEA7" s="62"/>
      <c r="TEB7" s="62"/>
      <c r="TEC7" s="62"/>
      <c r="TED7" s="62"/>
      <c r="TEE7" s="62"/>
      <c r="TEF7" s="62"/>
      <c r="TEG7" s="62"/>
      <c r="TEH7" s="62"/>
      <c r="TEI7" s="62"/>
      <c r="TEJ7" s="62"/>
      <c r="TEK7" s="62"/>
      <c r="TEL7" s="62"/>
      <c r="TEM7" s="62"/>
      <c r="TEN7" s="62"/>
      <c r="TEO7" s="62"/>
      <c r="TEP7" s="62"/>
      <c r="TEQ7" s="62"/>
      <c r="TER7" s="62"/>
      <c r="TES7" s="62"/>
      <c r="TET7" s="62"/>
      <c r="TEU7" s="62"/>
      <c r="TEV7" s="62"/>
      <c r="TEW7" s="62"/>
      <c r="TEX7" s="62"/>
      <c r="TEY7" s="62"/>
      <c r="TEZ7" s="62"/>
      <c r="TFA7" s="62"/>
      <c r="TFB7" s="62"/>
      <c r="TFC7" s="62"/>
      <c r="TFD7" s="62"/>
      <c r="TFE7" s="62"/>
      <c r="TFF7" s="62"/>
      <c r="TFG7" s="62"/>
      <c r="TFH7" s="62"/>
      <c r="TFI7" s="62"/>
      <c r="TFJ7" s="62"/>
      <c r="TFK7" s="62"/>
      <c r="TFL7" s="62"/>
      <c r="TFM7" s="62"/>
      <c r="TFN7" s="62"/>
      <c r="TFO7" s="62"/>
      <c r="TFP7" s="62"/>
      <c r="TFQ7" s="62"/>
      <c r="TFR7" s="62"/>
      <c r="TFS7" s="62"/>
      <c r="TFT7" s="62"/>
      <c r="TFU7" s="62"/>
      <c r="TFV7" s="62"/>
      <c r="TFW7" s="62"/>
      <c r="TFX7" s="62"/>
      <c r="TFY7" s="62"/>
      <c r="TFZ7" s="62"/>
      <c r="TGA7" s="62"/>
      <c r="TGB7" s="62"/>
      <c r="TGC7" s="62"/>
      <c r="TGD7" s="62"/>
      <c r="TGE7" s="62"/>
      <c r="TGF7" s="62"/>
      <c r="TGG7" s="62"/>
      <c r="TGH7" s="62"/>
      <c r="TGI7" s="62"/>
      <c r="TGJ7" s="62"/>
      <c r="TGK7" s="62"/>
      <c r="TGL7" s="62"/>
      <c r="TGM7" s="62"/>
      <c r="TGN7" s="62"/>
      <c r="TGO7" s="62"/>
      <c r="TGP7" s="62"/>
      <c r="TGQ7" s="62"/>
      <c r="TGR7" s="62"/>
      <c r="TGS7" s="62"/>
      <c r="TGT7" s="62"/>
      <c r="TGU7" s="62"/>
      <c r="TGV7" s="62"/>
      <c r="TGW7" s="62"/>
      <c r="TGX7" s="62"/>
      <c r="TGY7" s="62"/>
      <c r="TGZ7" s="62"/>
      <c r="THA7" s="62"/>
      <c r="THB7" s="62"/>
      <c r="THC7" s="62"/>
      <c r="THD7" s="62"/>
      <c r="THE7" s="62"/>
      <c r="THF7" s="62"/>
      <c r="THG7" s="62"/>
      <c r="THH7" s="62"/>
      <c r="THI7" s="62"/>
      <c r="THJ7" s="62"/>
      <c r="THK7" s="62"/>
      <c r="THL7" s="62"/>
      <c r="THM7" s="62"/>
      <c r="THN7" s="62"/>
      <c r="THO7" s="62"/>
      <c r="THP7" s="62"/>
      <c r="THQ7" s="62"/>
      <c r="THR7" s="62"/>
      <c r="THS7" s="62"/>
      <c r="THT7" s="62"/>
      <c r="THU7" s="62"/>
      <c r="THV7" s="62"/>
      <c r="THW7" s="62"/>
      <c r="THX7" s="62"/>
      <c r="THY7" s="62"/>
      <c r="THZ7" s="62"/>
      <c r="TIA7" s="62"/>
      <c r="TIB7" s="62"/>
      <c r="TIC7" s="62"/>
      <c r="TID7" s="62"/>
      <c r="TIE7" s="62"/>
      <c r="TIF7" s="62"/>
      <c r="TIG7" s="62"/>
      <c r="TIH7" s="62"/>
      <c r="TII7" s="62"/>
      <c r="TIJ7" s="62"/>
      <c r="TIK7" s="62"/>
      <c r="TIL7" s="62"/>
      <c r="TIM7" s="62"/>
      <c r="TIN7" s="62"/>
      <c r="TIO7" s="62"/>
      <c r="TIP7" s="62"/>
      <c r="TIQ7" s="62"/>
      <c r="TIR7" s="62"/>
      <c r="TIS7" s="62"/>
      <c r="TIT7" s="62"/>
      <c r="TIU7" s="62"/>
      <c r="TIV7" s="62"/>
      <c r="TIW7" s="62"/>
      <c r="TIX7" s="62"/>
      <c r="TIY7" s="62"/>
      <c r="TIZ7" s="62"/>
      <c r="TJA7" s="62"/>
      <c r="TJB7" s="62"/>
      <c r="TJC7" s="62"/>
      <c r="TJD7" s="62"/>
      <c r="TJE7" s="62"/>
      <c r="TJF7" s="62"/>
      <c r="TJG7" s="62"/>
      <c r="TJH7" s="62"/>
      <c r="TJI7" s="62"/>
      <c r="TJJ7" s="62"/>
      <c r="TJK7" s="62"/>
      <c r="TJL7" s="62"/>
      <c r="TJM7" s="62"/>
      <c r="TJN7" s="62"/>
      <c r="TJO7" s="62"/>
      <c r="TJP7" s="62"/>
      <c r="TJQ7" s="62"/>
      <c r="TJR7" s="62"/>
      <c r="TJS7" s="62"/>
      <c r="TJT7" s="62"/>
      <c r="TJU7" s="62"/>
      <c r="TJV7" s="62"/>
      <c r="TJW7" s="62"/>
      <c r="TJX7" s="62"/>
      <c r="TJY7" s="62"/>
      <c r="TJZ7" s="62"/>
      <c r="TKA7" s="62"/>
      <c r="TKB7" s="62"/>
      <c r="TKC7" s="62"/>
      <c r="TKD7" s="62"/>
      <c r="TKE7" s="62"/>
      <c r="TKF7" s="62"/>
      <c r="TKG7" s="62"/>
      <c r="TKH7" s="62"/>
      <c r="TKI7" s="62"/>
      <c r="TKJ7" s="62"/>
      <c r="TKK7" s="62"/>
      <c r="TKL7" s="62"/>
      <c r="TKM7" s="62"/>
      <c r="TKN7" s="62"/>
      <c r="TKO7" s="62"/>
      <c r="TKP7" s="62"/>
      <c r="TKQ7" s="62"/>
      <c r="TKR7" s="62"/>
      <c r="TKS7" s="62"/>
      <c r="TKT7" s="62"/>
      <c r="TKU7" s="62"/>
      <c r="TKV7" s="62"/>
      <c r="TKW7" s="62"/>
      <c r="TKX7" s="62"/>
      <c r="TKY7" s="62"/>
      <c r="TKZ7" s="62"/>
      <c r="TLA7" s="62"/>
      <c r="TLB7" s="62"/>
      <c r="TLC7" s="62"/>
      <c r="TLD7" s="62"/>
      <c r="TLE7" s="62"/>
      <c r="TLF7" s="62"/>
      <c r="TLG7" s="62"/>
      <c r="TLH7" s="62"/>
      <c r="TLI7" s="62"/>
      <c r="TLJ7" s="62"/>
      <c r="TLK7" s="62"/>
      <c r="TLL7" s="62"/>
      <c r="TLM7" s="62"/>
      <c r="TLN7" s="62"/>
      <c r="TLO7" s="62"/>
      <c r="TLP7" s="62"/>
      <c r="TLQ7" s="62"/>
      <c r="TLR7" s="62"/>
      <c r="TLS7" s="62"/>
      <c r="TLT7" s="62"/>
      <c r="TLU7" s="62"/>
      <c r="TLV7" s="62"/>
      <c r="TLW7" s="62"/>
      <c r="TLX7" s="62"/>
      <c r="TLY7" s="62"/>
      <c r="TLZ7" s="62"/>
      <c r="TMA7" s="62"/>
      <c r="TMB7" s="62"/>
      <c r="TMC7" s="62"/>
      <c r="TMD7" s="62"/>
      <c r="TME7" s="62"/>
      <c r="TMF7" s="62"/>
      <c r="TMG7" s="62"/>
      <c r="TMH7" s="62"/>
      <c r="TMI7" s="62"/>
      <c r="TMJ7" s="62"/>
      <c r="TMK7" s="62"/>
      <c r="TML7" s="62"/>
      <c r="TMM7" s="62"/>
      <c r="TMN7" s="62"/>
      <c r="TMO7" s="62"/>
      <c r="TMP7" s="62"/>
      <c r="TMQ7" s="62"/>
      <c r="TMR7" s="62"/>
      <c r="TMS7" s="62"/>
      <c r="TMT7" s="62"/>
      <c r="TMU7" s="62"/>
      <c r="TMV7" s="62"/>
      <c r="TMW7" s="62"/>
      <c r="TMX7" s="62"/>
      <c r="TMY7" s="62"/>
      <c r="TMZ7" s="62"/>
      <c r="TNA7" s="62"/>
      <c r="TNB7" s="62"/>
      <c r="TNC7" s="62"/>
      <c r="TND7" s="62"/>
      <c r="TNE7" s="62"/>
      <c r="TNF7" s="62"/>
      <c r="TNG7" s="62"/>
      <c r="TNH7" s="62"/>
      <c r="TNI7" s="62"/>
      <c r="TNJ7" s="62"/>
      <c r="TNK7" s="62"/>
      <c r="TNL7" s="62"/>
      <c r="TNM7" s="62"/>
      <c r="TNN7" s="62"/>
      <c r="TNO7" s="62"/>
      <c r="TNP7" s="62"/>
      <c r="TNQ7" s="62"/>
      <c r="TNR7" s="62"/>
      <c r="TNS7" s="62"/>
      <c r="TNT7" s="62"/>
      <c r="TNU7" s="62"/>
      <c r="TNV7" s="62"/>
      <c r="TNW7" s="62"/>
      <c r="TNX7" s="62"/>
      <c r="TNY7" s="62"/>
      <c r="TNZ7" s="62"/>
      <c r="TOA7" s="62"/>
      <c r="TOB7" s="62"/>
      <c r="TOC7" s="62"/>
      <c r="TOD7" s="62"/>
      <c r="TOE7" s="62"/>
      <c r="TOF7" s="62"/>
      <c r="TOG7" s="62"/>
      <c r="TOH7" s="62"/>
      <c r="TOI7" s="62"/>
      <c r="TOJ7" s="62"/>
      <c r="TOK7" s="62"/>
      <c r="TOL7" s="62"/>
      <c r="TOM7" s="62"/>
      <c r="TON7" s="62"/>
      <c r="TOO7" s="62"/>
      <c r="TOP7" s="62"/>
      <c r="TOQ7" s="62"/>
      <c r="TOR7" s="62"/>
      <c r="TOS7" s="62"/>
      <c r="TOT7" s="62"/>
      <c r="TOU7" s="62"/>
      <c r="TOV7" s="62"/>
      <c r="TOW7" s="62"/>
      <c r="TOX7" s="62"/>
      <c r="TOY7" s="62"/>
      <c r="TOZ7" s="62"/>
      <c r="TPA7" s="62"/>
      <c r="TPB7" s="62"/>
      <c r="TPC7" s="62"/>
      <c r="TPD7" s="62"/>
      <c r="TPE7" s="62"/>
      <c r="TPF7" s="62"/>
      <c r="TPG7" s="62"/>
      <c r="TPH7" s="62"/>
      <c r="TPI7" s="62"/>
      <c r="TPJ7" s="62"/>
      <c r="TPK7" s="62"/>
      <c r="TPL7" s="62"/>
      <c r="TPM7" s="62"/>
      <c r="TPN7" s="62"/>
      <c r="TPO7" s="62"/>
      <c r="TPP7" s="62"/>
      <c r="TPQ7" s="62"/>
      <c r="TPR7" s="62"/>
      <c r="TPS7" s="62"/>
      <c r="TPT7" s="62"/>
      <c r="TPU7" s="62"/>
      <c r="TPV7" s="62"/>
      <c r="TPW7" s="62"/>
      <c r="TPX7" s="62"/>
      <c r="TPY7" s="62"/>
      <c r="TPZ7" s="62"/>
      <c r="TQA7" s="62"/>
      <c r="TQB7" s="62"/>
      <c r="TQC7" s="62"/>
      <c r="TQD7" s="62"/>
      <c r="TQE7" s="62"/>
      <c r="TQF7" s="62"/>
      <c r="TQG7" s="62"/>
      <c r="TQH7" s="62"/>
      <c r="TQI7" s="62"/>
      <c r="TQJ7" s="62"/>
      <c r="TQK7" s="62"/>
      <c r="TQL7" s="62"/>
      <c r="TQM7" s="62"/>
      <c r="TQN7" s="62"/>
      <c r="TQO7" s="62"/>
      <c r="TQP7" s="62"/>
      <c r="TQQ7" s="62"/>
      <c r="TQR7" s="62"/>
      <c r="TQS7" s="62"/>
      <c r="TQT7" s="62"/>
      <c r="TQU7" s="62"/>
      <c r="TQV7" s="62"/>
      <c r="TQW7" s="62"/>
      <c r="TQX7" s="62"/>
      <c r="TQY7" s="62"/>
      <c r="TQZ7" s="62"/>
      <c r="TRA7" s="62"/>
      <c r="TRB7" s="62"/>
      <c r="TRC7" s="62"/>
      <c r="TRD7" s="62"/>
      <c r="TRE7" s="62"/>
      <c r="TRF7" s="62"/>
      <c r="TRG7" s="62"/>
      <c r="TRH7" s="62"/>
      <c r="TRI7" s="62"/>
      <c r="TRJ7" s="62"/>
      <c r="TRK7" s="62"/>
      <c r="TRL7" s="62"/>
      <c r="TRM7" s="62"/>
      <c r="TRN7" s="62"/>
      <c r="TRO7" s="62"/>
      <c r="TRP7" s="62"/>
      <c r="TRQ7" s="62"/>
      <c r="TRR7" s="62"/>
      <c r="TRS7" s="62"/>
      <c r="TRT7" s="62"/>
      <c r="TRU7" s="62"/>
      <c r="TRV7" s="62"/>
      <c r="TRW7" s="62"/>
      <c r="TRX7" s="62"/>
      <c r="TRY7" s="62"/>
      <c r="TRZ7" s="62"/>
      <c r="TSA7" s="62"/>
      <c r="TSB7" s="62"/>
      <c r="TSC7" s="62"/>
      <c r="TSD7" s="62"/>
      <c r="TSE7" s="62"/>
      <c r="TSF7" s="62"/>
      <c r="TSG7" s="62"/>
      <c r="TSH7" s="62"/>
      <c r="TSI7" s="62"/>
      <c r="TSJ7" s="62"/>
      <c r="TSK7" s="62"/>
      <c r="TSL7" s="62"/>
      <c r="TSM7" s="62"/>
      <c r="TSN7" s="62"/>
      <c r="TSO7" s="62"/>
      <c r="TSP7" s="62"/>
      <c r="TSQ7" s="62"/>
      <c r="TSR7" s="62"/>
      <c r="TSS7" s="62"/>
      <c r="TST7" s="62"/>
      <c r="TSU7" s="62"/>
      <c r="TSV7" s="62"/>
      <c r="TSW7" s="62"/>
      <c r="TSX7" s="62"/>
      <c r="TSY7" s="62"/>
      <c r="TSZ7" s="62"/>
      <c r="TTA7" s="62"/>
      <c r="TTB7" s="62"/>
      <c r="TTC7" s="62"/>
      <c r="TTD7" s="62"/>
      <c r="TTE7" s="62"/>
      <c r="TTF7" s="62"/>
      <c r="TTG7" s="62"/>
      <c r="TTH7" s="62"/>
      <c r="TTI7" s="62"/>
      <c r="TTJ7" s="62"/>
      <c r="TTK7" s="62"/>
      <c r="TTL7" s="62"/>
      <c r="TTM7" s="62"/>
      <c r="TTN7" s="62"/>
      <c r="TTO7" s="62"/>
      <c r="TTP7" s="62"/>
      <c r="TTQ7" s="62"/>
      <c r="TTR7" s="62"/>
      <c r="TTS7" s="62"/>
      <c r="TTT7" s="62"/>
      <c r="TTU7" s="62"/>
      <c r="TTV7" s="62"/>
      <c r="TTW7" s="62"/>
      <c r="TTX7" s="62"/>
      <c r="TTY7" s="62"/>
      <c r="TTZ7" s="62"/>
      <c r="TUA7" s="62"/>
      <c r="TUB7" s="62"/>
      <c r="TUC7" s="62"/>
      <c r="TUD7" s="62"/>
      <c r="TUE7" s="62"/>
      <c r="TUF7" s="62"/>
      <c r="TUG7" s="62"/>
      <c r="TUH7" s="62"/>
      <c r="TUI7" s="62"/>
      <c r="TUJ7" s="62"/>
      <c r="TUK7" s="62"/>
      <c r="TUL7" s="62"/>
      <c r="TUM7" s="62"/>
      <c r="TUN7" s="62"/>
      <c r="TUO7" s="62"/>
      <c r="TUP7" s="62"/>
      <c r="TUQ7" s="62"/>
      <c r="TUR7" s="62"/>
      <c r="TUS7" s="62"/>
      <c r="TUT7" s="62"/>
      <c r="TUU7" s="62"/>
      <c r="TUV7" s="62"/>
      <c r="TUW7" s="62"/>
      <c r="TUX7" s="62"/>
      <c r="TUY7" s="62"/>
      <c r="TUZ7" s="62"/>
      <c r="TVA7" s="62"/>
      <c r="TVB7" s="62"/>
      <c r="TVC7" s="62"/>
      <c r="TVD7" s="62"/>
      <c r="TVE7" s="62"/>
      <c r="TVF7" s="62"/>
      <c r="TVG7" s="62"/>
      <c r="TVH7" s="62"/>
      <c r="TVI7" s="62"/>
      <c r="TVJ7" s="62"/>
      <c r="TVK7" s="62"/>
      <c r="TVL7" s="62"/>
      <c r="TVM7" s="62"/>
      <c r="TVN7" s="62"/>
      <c r="TVO7" s="62"/>
      <c r="TVP7" s="62"/>
      <c r="TVQ7" s="62"/>
      <c r="TVR7" s="62"/>
      <c r="TVS7" s="62"/>
      <c r="TVT7" s="62"/>
      <c r="TVU7" s="62"/>
      <c r="TVV7" s="62"/>
      <c r="TVW7" s="62"/>
      <c r="TVX7" s="62"/>
      <c r="TVY7" s="62"/>
      <c r="TVZ7" s="62"/>
      <c r="TWA7" s="62"/>
      <c r="TWB7" s="62"/>
      <c r="TWC7" s="62"/>
      <c r="TWD7" s="62"/>
      <c r="TWE7" s="62"/>
      <c r="TWF7" s="62"/>
      <c r="TWG7" s="62"/>
      <c r="TWH7" s="62"/>
      <c r="TWI7" s="62"/>
      <c r="TWJ7" s="62"/>
      <c r="TWK7" s="62"/>
      <c r="TWL7" s="62"/>
      <c r="TWM7" s="62"/>
      <c r="TWN7" s="62"/>
      <c r="TWO7" s="62"/>
      <c r="TWP7" s="62"/>
      <c r="TWQ7" s="62"/>
      <c r="TWR7" s="62"/>
      <c r="TWS7" s="62"/>
      <c r="TWT7" s="62"/>
      <c r="TWU7" s="62"/>
      <c r="TWV7" s="62"/>
      <c r="TWW7" s="62"/>
      <c r="TWX7" s="62"/>
      <c r="TWY7" s="62"/>
      <c r="TWZ7" s="62"/>
      <c r="TXA7" s="62"/>
      <c r="TXB7" s="62"/>
      <c r="TXC7" s="62"/>
      <c r="TXD7" s="62"/>
      <c r="TXE7" s="62"/>
      <c r="TXF7" s="62"/>
      <c r="TXG7" s="62"/>
      <c r="TXH7" s="62"/>
      <c r="TXI7" s="62"/>
      <c r="TXJ7" s="62"/>
      <c r="TXK7" s="62"/>
      <c r="TXL7" s="62"/>
      <c r="TXM7" s="62"/>
      <c r="TXN7" s="62"/>
      <c r="TXO7" s="62"/>
      <c r="TXP7" s="62"/>
      <c r="TXQ7" s="62"/>
      <c r="TXR7" s="62"/>
      <c r="TXS7" s="62"/>
      <c r="TXT7" s="62"/>
      <c r="TXU7" s="62"/>
      <c r="TXV7" s="62"/>
      <c r="TXW7" s="62"/>
      <c r="TXX7" s="62"/>
      <c r="TXY7" s="62"/>
      <c r="TXZ7" s="62"/>
      <c r="TYA7" s="62"/>
      <c r="TYB7" s="62"/>
      <c r="TYC7" s="62"/>
      <c r="TYD7" s="62"/>
      <c r="TYE7" s="62"/>
      <c r="TYF7" s="62"/>
      <c r="TYG7" s="62"/>
      <c r="TYH7" s="62"/>
      <c r="TYI7" s="62"/>
      <c r="TYJ7" s="62"/>
      <c r="TYK7" s="62"/>
      <c r="TYL7" s="62"/>
      <c r="TYM7" s="62"/>
      <c r="TYN7" s="62"/>
      <c r="TYO7" s="62"/>
      <c r="TYP7" s="62"/>
      <c r="TYQ7" s="62"/>
      <c r="TYR7" s="62"/>
      <c r="TYS7" s="62"/>
      <c r="TYT7" s="62"/>
      <c r="TYU7" s="62"/>
      <c r="TYV7" s="62"/>
      <c r="TYW7" s="62"/>
      <c r="TYX7" s="62"/>
      <c r="TYY7" s="62"/>
      <c r="TYZ7" s="62"/>
      <c r="TZA7" s="62"/>
      <c r="TZB7" s="62"/>
      <c r="TZC7" s="62"/>
      <c r="TZD7" s="62"/>
      <c r="TZE7" s="62"/>
      <c r="TZF7" s="62"/>
      <c r="TZG7" s="62"/>
      <c r="TZH7" s="62"/>
      <c r="TZI7" s="62"/>
      <c r="TZJ7" s="62"/>
      <c r="TZK7" s="62"/>
      <c r="TZL7" s="62"/>
      <c r="TZM7" s="62"/>
      <c r="TZN7" s="62"/>
      <c r="TZO7" s="62"/>
      <c r="TZP7" s="62"/>
      <c r="TZQ7" s="62"/>
      <c r="TZR7" s="62"/>
      <c r="TZS7" s="62"/>
      <c r="TZT7" s="62"/>
      <c r="TZU7" s="62"/>
      <c r="TZV7" s="62"/>
      <c r="TZW7" s="62"/>
      <c r="TZX7" s="62"/>
      <c r="TZY7" s="62"/>
      <c r="TZZ7" s="62"/>
      <c r="UAA7" s="62"/>
      <c r="UAB7" s="62"/>
      <c r="UAC7" s="62"/>
      <c r="UAD7" s="62"/>
      <c r="UAE7" s="62"/>
      <c r="UAF7" s="62"/>
      <c r="UAG7" s="62"/>
      <c r="UAH7" s="62"/>
      <c r="UAI7" s="62"/>
      <c r="UAJ7" s="62"/>
      <c r="UAK7" s="62"/>
      <c r="UAL7" s="62"/>
      <c r="UAM7" s="62"/>
      <c r="UAN7" s="62"/>
      <c r="UAO7" s="62"/>
      <c r="UAP7" s="62"/>
      <c r="UAQ7" s="62"/>
      <c r="UAR7" s="62"/>
      <c r="UAS7" s="62"/>
      <c r="UAT7" s="62"/>
      <c r="UAU7" s="62"/>
      <c r="UAV7" s="62"/>
      <c r="UAW7" s="62"/>
      <c r="UAX7" s="62"/>
      <c r="UAY7" s="62"/>
      <c r="UAZ7" s="62"/>
      <c r="UBA7" s="62"/>
      <c r="UBB7" s="62"/>
      <c r="UBC7" s="62"/>
      <c r="UBD7" s="62"/>
      <c r="UBE7" s="62"/>
      <c r="UBF7" s="62"/>
      <c r="UBG7" s="62"/>
      <c r="UBH7" s="62"/>
      <c r="UBI7" s="62"/>
      <c r="UBJ7" s="62"/>
      <c r="UBK7" s="62"/>
      <c r="UBL7" s="62"/>
      <c r="UBM7" s="62"/>
      <c r="UBN7" s="62"/>
      <c r="UBO7" s="62"/>
      <c r="UBP7" s="62"/>
      <c r="UBQ7" s="62"/>
      <c r="UBR7" s="62"/>
      <c r="UBS7" s="62"/>
      <c r="UBT7" s="62"/>
      <c r="UBU7" s="62"/>
      <c r="UBV7" s="62"/>
      <c r="UBW7" s="62"/>
      <c r="UBX7" s="62"/>
      <c r="UBY7" s="62"/>
      <c r="UBZ7" s="62"/>
      <c r="UCA7" s="62"/>
      <c r="UCB7" s="62"/>
      <c r="UCC7" s="62"/>
      <c r="UCD7" s="62"/>
      <c r="UCE7" s="62"/>
      <c r="UCF7" s="62"/>
      <c r="UCG7" s="62"/>
      <c r="UCH7" s="62"/>
      <c r="UCI7" s="62"/>
      <c r="UCJ7" s="62"/>
      <c r="UCK7" s="62"/>
      <c r="UCL7" s="62"/>
      <c r="UCM7" s="62"/>
      <c r="UCN7" s="62"/>
      <c r="UCO7" s="62"/>
      <c r="UCP7" s="62"/>
      <c r="UCQ7" s="62"/>
      <c r="UCR7" s="62"/>
      <c r="UCS7" s="62"/>
      <c r="UCT7" s="62"/>
      <c r="UCU7" s="62"/>
      <c r="UCV7" s="62"/>
      <c r="UCW7" s="62"/>
      <c r="UCX7" s="62"/>
      <c r="UCY7" s="62"/>
      <c r="UCZ7" s="62"/>
      <c r="UDA7" s="62"/>
      <c r="UDB7" s="62"/>
      <c r="UDC7" s="62"/>
      <c r="UDD7" s="62"/>
      <c r="UDE7" s="62"/>
      <c r="UDF7" s="62"/>
      <c r="UDG7" s="62"/>
      <c r="UDH7" s="62"/>
      <c r="UDI7" s="62"/>
      <c r="UDJ7" s="62"/>
      <c r="UDK7" s="62"/>
      <c r="UDL7" s="62"/>
      <c r="UDM7" s="62"/>
      <c r="UDN7" s="62"/>
      <c r="UDO7" s="62"/>
      <c r="UDP7" s="62"/>
      <c r="UDQ7" s="62"/>
      <c r="UDR7" s="62"/>
      <c r="UDS7" s="62"/>
      <c r="UDT7" s="62"/>
      <c r="UDU7" s="62"/>
      <c r="UDV7" s="62"/>
      <c r="UDW7" s="62"/>
      <c r="UDX7" s="62"/>
      <c r="UDY7" s="62"/>
      <c r="UDZ7" s="62"/>
      <c r="UEA7" s="62"/>
      <c r="UEB7" s="62"/>
      <c r="UEC7" s="62"/>
      <c r="UED7" s="62"/>
      <c r="UEE7" s="62"/>
      <c r="UEF7" s="62"/>
      <c r="UEG7" s="62"/>
      <c r="UEH7" s="62"/>
      <c r="UEI7" s="62"/>
      <c r="UEJ7" s="62"/>
      <c r="UEK7" s="62"/>
      <c r="UEL7" s="62"/>
      <c r="UEM7" s="62"/>
      <c r="UEN7" s="62"/>
      <c r="UEO7" s="62"/>
      <c r="UEP7" s="62"/>
      <c r="UEQ7" s="62"/>
      <c r="UER7" s="62"/>
      <c r="UES7" s="62"/>
      <c r="UET7" s="62"/>
      <c r="UEU7" s="62"/>
      <c r="UEV7" s="62"/>
      <c r="UEW7" s="62"/>
      <c r="UEX7" s="62"/>
      <c r="UEY7" s="62"/>
      <c r="UEZ7" s="62"/>
      <c r="UFA7" s="62"/>
      <c r="UFB7" s="62"/>
      <c r="UFC7" s="62"/>
      <c r="UFD7" s="62"/>
      <c r="UFE7" s="62"/>
      <c r="UFF7" s="62"/>
      <c r="UFG7" s="62"/>
      <c r="UFH7" s="62"/>
      <c r="UFI7" s="62"/>
      <c r="UFJ7" s="62"/>
      <c r="UFK7" s="62"/>
      <c r="UFL7" s="62"/>
      <c r="UFM7" s="62"/>
      <c r="UFN7" s="62"/>
      <c r="UFO7" s="62"/>
      <c r="UFP7" s="62"/>
      <c r="UFQ7" s="62"/>
      <c r="UFR7" s="62"/>
      <c r="UFS7" s="62"/>
      <c r="UFT7" s="62"/>
      <c r="UFU7" s="62"/>
      <c r="UFV7" s="62"/>
      <c r="UFW7" s="62"/>
      <c r="UFX7" s="62"/>
      <c r="UFY7" s="62"/>
      <c r="UFZ7" s="62"/>
      <c r="UGA7" s="62"/>
      <c r="UGB7" s="62"/>
      <c r="UGC7" s="62"/>
      <c r="UGD7" s="62"/>
      <c r="UGE7" s="62"/>
      <c r="UGF7" s="62"/>
      <c r="UGG7" s="62"/>
      <c r="UGH7" s="62"/>
      <c r="UGI7" s="62"/>
      <c r="UGJ7" s="62"/>
      <c r="UGK7" s="62"/>
      <c r="UGL7" s="62"/>
      <c r="UGM7" s="62"/>
      <c r="UGN7" s="62"/>
      <c r="UGO7" s="62"/>
      <c r="UGP7" s="62"/>
      <c r="UGQ7" s="62"/>
      <c r="UGR7" s="62"/>
      <c r="UGS7" s="62"/>
      <c r="UGT7" s="62"/>
      <c r="UGU7" s="62"/>
      <c r="UGV7" s="62"/>
      <c r="UGW7" s="62"/>
      <c r="UGX7" s="62"/>
      <c r="UGY7" s="62"/>
      <c r="UGZ7" s="62"/>
      <c r="UHA7" s="62"/>
      <c r="UHB7" s="62"/>
      <c r="UHC7" s="62"/>
      <c r="UHD7" s="62"/>
      <c r="UHE7" s="62"/>
      <c r="UHF7" s="62"/>
      <c r="UHG7" s="62"/>
      <c r="UHH7" s="62"/>
      <c r="UHI7" s="62"/>
      <c r="UHJ7" s="62"/>
      <c r="UHK7" s="62"/>
      <c r="UHL7" s="62"/>
      <c r="UHM7" s="62"/>
      <c r="UHN7" s="62"/>
      <c r="UHO7" s="62"/>
      <c r="UHP7" s="62"/>
      <c r="UHQ7" s="62"/>
      <c r="UHR7" s="62"/>
      <c r="UHS7" s="62"/>
      <c r="UHT7" s="62"/>
      <c r="UHU7" s="62"/>
      <c r="UHV7" s="62"/>
      <c r="UHW7" s="62"/>
      <c r="UHX7" s="62"/>
      <c r="UHY7" s="62"/>
      <c r="UHZ7" s="62"/>
      <c r="UIA7" s="62"/>
      <c r="UIB7" s="62"/>
      <c r="UIC7" s="62"/>
      <c r="UID7" s="62"/>
      <c r="UIE7" s="62"/>
      <c r="UIF7" s="62"/>
      <c r="UIG7" s="62"/>
      <c r="UIH7" s="62"/>
      <c r="UII7" s="62"/>
      <c r="UIJ7" s="62"/>
      <c r="UIK7" s="62"/>
      <c r="UIL7" s="62"/>
      <c r="UIM7" s="62"/>
      <c r="UIN7" s="62"/>
      <c r="UIO7" s="62"/>
      <c r="UIP7" s="62"/>
      <c r="UIQ7" s="62"/>
      <c r="UIR7" s="62"/>
      <c r="UIS7" s="62"/>
      <c r="UIT7" s="62"/>
      <c r="UIU7" s="62"/>
      <c r="UIV7" s="62"/>
      <c r="UIW7" s="62"/>
      <c r="UIX7" s="62"/>
      <c r="UIY7" s="62"/>
      <c r="UIZ7" s="62"/>
      <c r="UJA7" s="62"/>
      <c r="UJB7" s="62"/>
      <c r="UJC7" s="62"/>
      <c r="UJD7" s="62"/>
      <c r="UJE7" s="62"/>
      <c r="UJF7" s="62"/>
      <c r="UJG7" s="62"/>
      <c r="UJH7" s="62"/>
      <c r="UJI7" s="62"/>
      <c r="UJJ7" s="62"/>
      <c r="UJK7" s="62"/>
      <c r="UJL7" s="62"/>
      <c r="UJM7" s="62"/>
      <c r="UJN7" s="62"/>
      <c r="UJO7" s="62"/>
      <c r="UJP7" s="62"/>
      <c r="UJQ7" s="62"/>
      <c r="UJR7" s="62"/>
      <c r="UJS7" s="62"/>
      <c r="UJT7" s="62"/>
      <c r="UJU7" s="62"/>
      <c r="UJV7" s="62"/>
      <c r="UJW7" s="62"/>
      <c r="UJX7" s="62"/>
      <c r="UJY7" s="62"/>
      <c r="UJZ7" s="62"/>
      <c r="UKA7" s="62"/>
      <c r="UKB7" s="62"/>
      <c r="UKC7" s="62"/>
      <c r="UKD7" s="62"/>
      <c r="UKE7" s="62"/>
      <c r="UKF7" s="62"/>
      <c r="UKG7" s="62"/>
      <c r="UKH7" s="62"/>
      <c r="UKI7" s="62"/>
      <c r="UKJ7" s="62"/>
      <c r="UKK7" s="62"/>
      <c r="UKL7" s="62"/>
      <c r="UKM7" s="62"/>
      <c r="UKN7" s="62"/>
      <c r="UKO7" s="62"/>
      <c r="UKP7" s="62"/>
      <c r="UKQ7" s="62"/>
      <c r="UKR7" s="62"/>
      <c r="UKS7" s="62"/>
      <c r="UKT7" s="62"/>
      <c r="UKU7" s="62"/>
      <c r="UKV7" s="62"/>
      <c r="UKW7" s="62"/>
      <c r="UKX7" s="62"/>
      <c r="UKY7" s="62"/>
      <c r="UKZ7" s="62"/>
      <c r="ULA7" s="62"/>
      <c r="ULB7" s="62"/>
      <c r="ULC7" s="62"/>
      <c r="ULD7" s="62"/>
      <c r="ULE7" s="62"/>
      <c r="ULF7" s="62"/>
      <c r="ULG7" s="62"/>
      <c r="ULH7" s="62"/>
      <c r="ULI7" s="62"/>
      <c r="ULJ7" s="62"/>
      <c r="ULK7" s="62"/>
      <c r="ULL7" s="62"/>
      <c r="ULM7" s="62"/>
      <c r="ULN7" s="62"/>
      <c r="ULO7" s="62"/>
      <c r="ULP7" s="62"/>
      <c r="ULQ7" s="62"/>
      <c r="ULR7" s="62"/>
      <c r="ULS7" s="62"/>
      <c r="ULT7" s="62"/>
      <c r="ULU7" s="62"/>
      <c r="ULV7" s="62"/>
      <c r="ULW7" s="62"/>
      <c r="ULX7" s="62"/>
      <c r="ULY7" s="62"/>
      <c r="ULZ7" s="62"/>
      <c r="UMA7" s="62"/>
      <c r="UMB7" s="62"/>
      <c r="UMC7" s="62"/>
      <c r="UMD7" s="62"/>
      <c r="UME7" s="62"/>
      <c r="UMF7" s="62"/>
      <c r="UMG7" s="62"/>
      <c r="UMH7" s="62"/>
      <c r="UMI7" s="62"/>
      <c r="UMJ7" s="62"/>
      <c r="UMK7" s="62"/>
      <c r="UML7" s="62"/>
      <c r="UMM7" s="62"/>
      <c r="UMN7" s="62"/>
      <c r="UMO7" s="62"/>
      <c r="UMP7" s="62"/>
      <c r="UMQ7" s="62"/>
      <c r="UMR7" s="62"/>
      <c r="UMS7" s="62"/>
      <c r="UMT7" s="62"/>
      <c r="UMU7" s="62"/>
      <c r="UMV7" s="62"/>
      <c r="UMW7" s="62"/>
      <c r="UMX7" s="62"/>
      <c r="UMY7" s="62"/>
      <c r="UMZ7" s="62"/>
      <c r="UNA7" s="62"/>
      <c r="UNB7" s="62"/>
      <c r="UNC7" s="62"/>
      <c r="UND7" s="62"/>
      <c r="UNE7" s="62"/>
      <c r="UNF7" s="62"/>
      <c r="UNG7" s="62"/>
      <c r="UNH7" s="62"/>
      <c r="UNI7" s="62"/>
      <c r="UNJ7" s="62"/>
      <c r="UNK7" s="62"/>
      <c r="UNL7" s="62"/>
      <c r="UNM7" s="62"/>
      <c r="UNN7" s="62"/>
      <c r="UNO7" s="62"/>
      <c r="UNP7" s="62"/>
      <c r="UNQ7" s="62"/>
      <c r="UNR7" s="62"/>
      <c r="UNS7" s="62"/>
      <c r="UNT7" s="62"/>
      <c r="UNU7" s="62"/>
      <c r="UNV7" s="62"/>
      <c r="UNW7" s="62"/>
      <c r="UNX7" s="62"/>
      <c r="UNY7" s="62"/>
      <c r="UNZ7" s="62"/>
      <c r="UOA7" s="62"/>
      <c r="UOB7" s="62"/>
      <c r="UOC7" s="62"/>
      <c r="UOD7" s="62"/>
      <c r="UOE7" s="62"/>
      <c r="UOF7" s="62"/>
      <c r="UOG7" s="62"/>
      <c r="UOH7" s="62"/>
      <c r="UOI7" s="62"/>
      <c r="UOJ7" s="62"/>
      <c r="UOK7" s="62"/>
      <c r="UOL7" s="62"/>
      <c r="UOM7" s="62"/>
      <c r="UON7" s="62"/>
      <c r="UOO7" s="62"/>
      <c r="UOP7" s="62"/>
      <c r="UOQ7" s="62"/>
      <c r="UOR7" s="62"/>
      <c r="UOS7" s="62"/>
      <c r="UOT7" s="62"/>
      <c r="UOU7" s="62"/>
      <c r="UOV7" s="62"/>
      <c r="UOW7" s="62"/>
      <c r="UOX7" s="62"/>
      <c r="UOY7" s="62"/>
      <c r="UOZ7" s="62"/>
      <c r="UPA7" s="62"/>
      <c r="UPB7" s="62"/>
      <c r="UPC7" s="62"/>
      <c r="UPD7" s="62"/>
      <c r="UPE7" s="62"/>
      <c r="UPF7" s="62"/>
      <c r="UPG7" s="62"/>
      <c r="UPH7" s="62"/>
      <c r="UPI7" s="62"/>
      <c r="UPJ7" s="62"/>
      <c r="UPK7" s="62"/>
      <c r="UPL7" s="62"/>
      <c r="UPM7" s="62"/>
      <c r="UPN7" s="62"/>
      <c r="UPO7" s="62"/>
      <c r="UPP7" s="62"/>
      <c r="UPQ7" s="62"/>
      <c r="UPR7" s="62"/>
      <c r="UPS7" s="62"/>
      <c r="UPT7" s="62"/>
      <c r="UPU7" s="62"/>
      <c r="UPV7" s="62"/>
      <c r="UPW7" s="62"/>
      <c r="UPX7" s="62"/>
      <c r="UPY7" s="62"/>
      <c r="UPZ7" s="62"/>
      <c r="UQA7" s="62"/>
      <c r="UQB7" s="62"/>
      <c r="UQC7" s="62"/>
      <c r="UQD7" s="62"/>
      <c r="UQE7" s="62"/>
      <c r="UQF7" s="62"/>
      <c r="UQG7" s="62"/>
      <c r="UQH7" s="62"/>
      <c r="UQI7" s="62"/>
      <c r="UQJ7" s="62"/>
      <c r="UQK7" s="62"/>
      <c r="UQL7" s="62"/>
      <c r="UQM7" s="62"/>
      <c r="UQN7" s="62"/>
      <c r="UQO7" s="62"/>
      <c r="UQP7" s="62"/>
      <c r="UQQ7" s="62"/>
      <c r="UQR7" s="62"/>
      <c r="UQS7" s="62"/>
      <c r="UQT7" s="62"/>
      <c r="UQU7" s="62"/>
      <c r="UQV7" s="62"/>
      <c r="UQW7" s="62"/>
      <c r="UQX7" s="62"/>
      <c r="UQY7" s="62"/>
      <c r="UQZ7" s="62"/>
      <c r="URA7" s="62"/>
      <c r="URB7" s="62"/>
      <c r="URC7" s="62"/>
      <c r="URD7" s="62"/>
      <c r="URE7" s="62"/>
      <c r="URF7" s="62"/>
      <c r="URG7" s="62"/>
      <c r="URH7" s="62"/>
      <c r="URI7" s="62"/>
      <c r="URJ7" s="62"/>
      <c r="URK7" s="62"/>
      <c r="URL7" s="62"/>
      <c r="URM7" s="62"/>
      <c r="URN7" s="62"/>
      <c r="URO7" s="62"/>
      <c r="URP7" s="62"/>
      <c r="URQ7" s="62"/>
      <c r="URR7" s="62"/>
      <c r="URS7" s="62"/>
      <c r="URT7" s="62"/>
      <c r="URU7" s="62"/>
      <c r="URV7" s="62"/>
      <c r="URW7" s="62"/>
      <c r="URX7" s="62"/>
      <c r="URY7" s="62"/>
      <c r="URZ7" s="62"/>
      <c r="USA7" s="62"/>
      <c r="USB7" s="62"/>
      <c r="USC7" s="62"/>
      <c r="USD7" s="62"/>
      <c r="USE7" s="62"/>
      <c r="USF7" s="62"/>
      <c r="USG7" s="62"/>
      <c r="USH7" s="62"/>
      <c r="USI7" s="62"/>
      <c r="USJ7" s="62"/>
      <c r="USK7" s="62"/>
      <c r="USL7" s="62"/>
      <c r="USM7" s="62"/>
      <c r="USN7" s="62"/>
      <c r="USO7" s="62"/>
      <c r="USP7" s="62"/>
      <c r="USQ7" s="62"/>
      <c r="USR7" s="62"/>
      <c r="USS7" s="62"/>
      <c r="UST7" s="62"/>
      <c r="USU7" s="62"/>
      <c r="USV7" s="62"/>
      <c r="USW7" s="62"/>
      <c r="USX7" s="62"/>
      <c r="USY7" s="62"/>
      <c r="USZ7" s="62"/>
      <c r="UTA7" s="62"/>
      <c r="UTB7" s="62"/>
      <c r="UTC7" s="62"/>
      <c r="UTD7" s="62"/>
      <c r="UTE7" s="62"/>
      <c r="UTF7" s="62"/>
      <c r="UTG7" s="62"/>
      <c r="UTH7" s="62"/>
      <c r="UTI7" s="62"/>
      <c r="UTJ7" s="62"/>
      <c r="UTK7" s="62"/>
      <c r="UTL7" s="62"/>
      <c r="UTM7" s="62"/>
      <c r="UTN7" s="62"/>
      <c r="UTO7" s="62"/>
      <c r="UTP7" s="62"/>
      <c r="UTQ7" s="62"/>
      <c r="UTR7" s="62"/>
      <c r="UTS7" s="62"/>
      <c r="UTT7" s="62"/>
      <c r="UTU7" s="62"/>
      <c r="UTV7" s="62"/>
      <c r="UTW7" s="62"/>
      <c r="UTX7" s="62"/>
      <c r="UTY7" s="62"/>
      <c r="UTZ7" s="62"/>
      <c r="UUA7" s="62"/>
      <c r="UUB7" s="62"/>
      <c r="UUC7" s="62"/>
      <c r="UUD7" s="62"/>
      <c r="UUE7" s="62"/>
      <c r="UUF7" s="62"/>
      <c r="UUG7" s="62"/>
      <c r="UUH7" s="62"/>
      <c r="UUI7" s="62"/>
      <c r="UUJ7" s="62"/>
      <c r="UUK7" s="62"/>
      <c r="UUL7" s="62"/>
      <c r="UUM7" s="62"/>
      <c r="UUN7" s="62"/>
      <c r="UUO7" s="62"/>
      <c r="UUP7" s="62"/>
      <c r="UUQ7" s="62"/>
      <c r="UUR7" s="62"/>
      <c r="UUS7" s="62"/>
      <c r="UUT7" s="62"/>
      <c r="UUU7" s="62"/>
      <c r="UUV7" s="62"/>
      <c r="UUW7" s="62"/>
      <c r="UUX7" s="62"/>
      <c r="UUY7" s="62"/>
      <c r="UUZ7" s="62"/>
      <c r="UVA7" s="62"/>
      <c r="UVB7" s="62"/>
      <c r="UVC7" s="62"/>
      <c r="UVD7" s="62"/>
      <c r="UVE7" s="62"/>
      <c r="UVF7" s="62"/>
      <c r="UVG7" s="62"/>
      <c r="UVH7" s="62"/>
      <c r="UVI7" s="62"/>
      <c r="UVJ7" s="62"/>
      <c r="UVK7" s="62"/>
      <c r="UVL7" s="62"/>
      <c r="UVM7" s="62"/>
      <c r="UVN7" s="62"/>
      <c r="UVO7" s="62"/>
      <c r="UVP7" s="62"/>
      <c r="UVQ7" s="62"/>
      <c r="UVR7" s="62"/>
      <c r="UVS7" s="62"/>
      <c r="UVT7" s="62"/>
      <c r="UVU7" s="62"/>
      <c r="UVV7" s="62"/>
      <c r="UVW7" s="62"/>
      <c r="UVX7" s="62"/>
      <c r="UVY7" s="62"/>
      <c r="UVZ7" s="62"/>
      <c r="UWA7" s="62"/>
      <c r="UWB7" s="62"/>
      <c r="UWC7" s="62"/>
      <c r="UWD7" s="62"/>
      <c r="UWE7" s="62"/>
      <c r="UWF7" s="62"/>
      <c r="UWG7" s="62"/>
      <c r="UWH7" s="62"/>
      <c r="UWI7" s="62"/>
      <c r="UWJ7" s="62"/>
      <c r="UWK7" s="62"/>
      <c r="UWL7" s="62"/>
      <c r="UWM7" s="62"/>
      <c r="UWN7" s="62"/>
      <c r="UWO7" s="62"/>
      <c r="UWP7" s="62"/>
      <c r="UWQ7" s="62"/>
      <c r="UWR7" s="62"/>
      <c r="UWS7" s="62"/>
      <c r="UWT7" s="62"/>
      <c r="UWU7" s="62"/>
      <c r="UWV7" s="62"/>
      <c r="UWW7" s="62"/>
      <c r="UWX7" s="62"/>
      <c r="UWY7" s="62"/>
      <c r="UWZ7" s="62"/>
      <c r="UXA7" s="62"/>
      <c r="UXB7" s="62"/>
      <c r="UXC7" s="62"/>
      <c r="UXD7" s="62"/>
      <c r="UXE7" s="62"/>
      <c r="UXF7" s="62"/>
      <c r="UXG7" s="62"/>
      <c r="UXH7" s="62"/>
      <c r="UXI7" s="62"/>
      <c r="UXJ7" s="62"/>
      <c r="UXK7" s="62"/>
      <c r="UXL7" s="62"/>
      <c r="UXM7" s="62"/>
      <c r="UXN7" s="62"/>
      <c r="UXO7" s="62"/>
      <c r="UXP7" s="62"/>
      <c r="UXQ7" s="62"/>
      <c r="UXR7" s="62"/>
      <c r="UXS7" s="62"/>
      <c r="UXT7" s="62"/>
      <c r="UXU7" s="62"/>
      <c r="UXV7" s="62"/>
      <c r="UXW7" s="62"/>
      <c r="UXX7" s="62"/>
      <c r="UXY7" s="62"/>
      <c r="UXZ7" s="62"/>
      <c r="UYA7" s="62"/>
      <c r="UYB7" s="62"/>
      <c r="UYC7" s="62"/>
      <c r="UYD7" s="62"/>
      <c r="UYE7" s="62"/>
      <c r="UYF7" s="62"/>
      <c r="UYG7" s="62"/>
      <c r="UYH7" s="62"/>
      <c r="UYI7" s="62"/>
      <c r="UYJ7" s="62"/>
      <c r="UYK7" s="62"/>
      <c r="UYL7" s="62"/>
      <c r="UYM7" s="62"/>
      <c r="UYN7" s="62"/>
      <c r="UYO7" s="62"/>
      <c r="UYP7" s="62"/>
      <c r="UYQ7" s="62"/>
      <c r="UYR7" s="62"/>
      <c r="UYS7" s="62"/>
      <c r="UYT7" s="62"/>
      <c r="UYU7" s="62"/>
      <c r="UYV7" s="62"/>
      <c r="UYW7" s="62"/>
      <c r="UYX7" s="62"/>
      <c r="UYY7" s="62"/>
      <c r="UYZ7" s="62"/>
      <c r="UZA7" s="62"/>
      <c r="UZB7" s="62"/>
      <c r="UZC7" s="62"/>
      <c r="UZD7" s="62"/>
      <c r="UZE7" s="62"/>
      <c r="UZF7" s="62"/>
      <c r="UZG7" s="62"/>
      <c r="UZH7" s="62"/>
      <c r="UZI7" s="62"/>
      <c r="UZJ7" s="62"/>
      <c r="UZK7" s="62"/>
      <c r="UZL7" s="62"/>
      <c r="UZM7" s="62"/>
      <c r="UZN7" s="62"/>
      <c r="UZO7" s="62"/>
      <c r="UZP7" s="62"/>
      <c r="UZQ7" s="62"/>
      <c r="UZR7" s="62"/>
      <c r="UZS7" s="62"/>
      <c r="UZT7" s="62"/>
      <c r="UZU7" s="62"/>
      <c r="UZV7" s="62"/>
      <c r="UZW7" s="62"/>
      <c r="UZX7" s="62"/>
      <c r="UZY7" s="62"/>
      <c r="UZZ7" s="62"/>
      <c r="VAA7" s="62"/>
      <c r="VAB7" s="62"/>
      <c r="VAC7" s="62"/>
      <c r="VAD7" s="62"/>
      <c r="VAE7" s="62"/>
      <c r="VAF7" s="62"/>
      <c r="VAG7" s="62"/>
      <c r="VAH7" s="62"/>
      <c r="VAI7" s="62"/>
      <c r="VAJ7" s="62"/>
      <c r="VAK7" s="62"/>
      <c r="VAL7" s="62"/>
      <c r="VAM7" s="62"/>
      <c r="VAN7" s="62"/>
      <c r="VAO7" s="62"/>
      <c r="VAP7" s="62"/>
      <c r="VAQ7" s="62"/>
      <c r="VAR7" s="62"/>
      <c r="VAS7" s="62"/>
      <c r="VAT7" s="62"/>
      <c r="VAU7" s="62"/>
      <c r="VAV7" s="62"/>
      <c r="VAW7" s="62"/>
      <c r="VAX7" s="62"/>
      <c r="VAY7" s="62"/>
      <c r="VAZ7" s="62"/>
      <c r="VBA7" s="62"/>
      <c r="VBB7" s="62"/>
      <c r="VBC7" s="62"/>
      <c r="VBD7" s="62"/>
      <c r="VBE7" s="62"/>
      <c r="VBF7" s="62"/>
      <c r="VBG7" s="62"/>
      <c r="VBH7" s="62"/>
      <c r="VBI7" s="62"/>
      <c r="VBJ7" s="62"/>
      <c r="VBK7" s="62"/>
      <c r="VBL7" s="62"/>
      <c r="VBM7" s="62"/>
      <c r="VBN7" s="62"/>
      <c r="VBO7" s="62"/>
      <c r="VBP7" s="62"/>
      <c r="VBQ7" s="62"/>
      <c r="VBR7" s="62"/>
      <c r="VBS7" s="62"/>
      <c r="VBT7" s="62"/>
      <c r="VBU7" s="62"/>
      <c r="VBV7" s="62"/>
      <c r="VBW7" s="62"/>
      <c r="VBX7" s="62"/>
      <c r="VBY7" s="62"/>
      <c r="VBZ7" s="62"/>
      <c r="VCA7" s="62"/>
      <c r="VCB7" s="62"/>
      <c r="VCC7" s="62"/>
      <c r="VCD7" s="62"/>
      <c r="VCE7" s="62"/>
      <c r="VCF7" s="62"/>
      <c r="VCG7" s="62"/>
      <c r="VCH7" s="62"/>
      <c r="VCI7" s="62"/>
      <c r="VCJ7" s="62"/>
      <c r="VCK7" s="62"/>
      <c r="VCL7" s="62"/>
      <c r="VCM7" s="62"/>
      <c r="VCN7" s="62"/>
      <c r="VCO7" s="62"/>
      <c r="VCP7" s="62"/>
      <c r="VCQ7" s="62"/>
      <c r="VCR7" s="62"/>
      <c r="VCS7" s="62"/>
      <c r="VCT7" s="62"/>
      <c r="VCU7" s="62"/>
      <c r="VCV7" s="62"/>
      <c r="VCW7" s="62"/>
      <c r="VCX7" s="62"/>
      <c r="VCY7" s="62"/>
      <c r="VCZ7" s="62"/>
      <c r="VDA7" s="62"/>
      <c r="VDB7" s="62"/>
      <c r="VDC7" s="62"/>
      <c r="VDD7" s="62"/>
      <c r="VDE7" s="62"/>
      <c r="VDF7" s="62"/>
      <c r="VDG7" s="62"/>
      <c r="VDH7" s="62"/>
      <c r="VDI7" s="62"/>
      <c r="VDJ7" s="62"/>
      <c r="VDK7" s="62"/>
      <c r="VDL7" s="62"/>
      <c r="VDM7" s="62"/>
      <c r="VDN7" s="62"/>
      <c r="VDO7" s="62"/>
      <c r="VDP7" s="62"/>
      <c r="VDQ7" s="62"/>
      <c r="VDR7" s="62"/>
      <c r="VDS7" s="62"/>
      <c r="VDT7" s="62"/>
      <c r="VDU7" s="62"/>
      <c r="VDV7" s="62"/>
      <c r="VDW7" s="62"/>
      <c r="VDX7" s="62"/>
      <c r="VDY7" s="62"/>
      <c r="VDZ7" s="62"/>
      <c r="VEA7" s="62"/>
      <c r="VEB7" s="62"/>
      <c r="VEC7" s="62"/>
      <c r="VED7" s="62"/>
      <c r="VEE7" s="62"/>
      <c r="VEF7" s="62"/>
      <c r="VEG7" s="62"/>
      <c r="VEH7" s="62"/>
      <c r="VEI7" s="62"/>
      <c r="VEJ7" s="62"/>
      <c r="VEK7" s="62"/>
      <c r="VEL7" s="62"/>
      <c r="VEM7" s="62"/>
      <c r="VEN7" s="62"/>
      <c r="VEO7" s="62"/>
      <c r="VEP7" s="62"/>
      <c r="VEQ7" s="62"/>
      <c r="VER7" s="62"/>
      <c r="VES7" s="62"/>
      <c r="VET7" s="62"/>
      <c r="VEU7" s="62"/>
      <c r="VEV7" s="62"/>
      <c r="VEW7" s="62"/>
      <c r="VEX7" s="62"/>
      <c r="VEY7" s="62"/>
      <c r="VEZ7" s="62"/>
      <c r="VFA7" s="62"/>
      <c r="VFB7" s="62"/>
      <c r="VFC7" s="62"/>
      <c r="VFD7" s="62"/>
      <c r="VFE7" s="62"/>
      <c r="VFF7" s="62"/>
      <c r="VFG7" s="62"/>
      <c r="VFH7" s="62"/>
      <c r="VFI7" s="62"/>
      <c r="VFJ7" s="62"/>
      <c r="VFK7" s="62"/>
      <c r="VFL7" s="62"/>
      <c r="VFM7" s="62"/>
      <c r="VFN7" s="62"/>
      <c r="VFO7" s="62"/>
      <c r="VFP7" s="62"/>
      <c r="VFQ7" s="62"/>
      <c r="VFR7" s="62"/>
      <c r="VFS7" s="62"/>
      <c r="VFT7" s="62"/>
      <c r="VFU7" s="62"/>
      <c r="VFV7" s="62"/>
      <c r="VFW7" s="62"/>
      <c r="VFX7" s="62"/>
      <c r="VFY7" s="62"/>
      <c r="VFZ7" s="62"/>
      <c r="VGA7" s="62"/>
      <c r="VGB7" s="62"/>
      <c r="VGC7" s="62"/>
      <c r="VGD7" s="62"/>
      <c r="VGE7" s="62"/>
      <c r="VGF7" s="62"/>
      <c r="VGG7" s="62"/>
      <c r="VGH7" s="62"/>
      <c r="VGI7" s="62"/>
      <c r="VGJ7" s="62"/>
      <c r="VGK7" s="62"/>
      <c r="VGL7" s="62"/>
      <c r="VGM7" s="62"/>
      <c r="VGN7" s="62"/>
      <c r="VGO7" s="62"/>
      <c r="VGP7" s="62"/>
      <c r="VGQ7" s="62"/>
      <c r="VGR7" s="62"/>
      <c r="VGS7" s="62"/>
      <c r="VGT7" s="62"/>
      <c r="VGU7" s="62"/>
      <c r="VGV7" s="62"/>
      <c r="VGW7" s="62"/>
      <c r="VGX7" s="62"/>
      <c r="VGY7" s="62"/>
      <c r="VGZ7" s="62"/>
      <c r="VHA7" s="62"/>
      <c r="VHB7" s="62"/>
      <c r="VHC7" s="62"/>
      <c r="VHD7" s="62"/>
      <c r="VHE7" s="62"/>
      <c r="VHF7" s="62"/>
      <c r="VHG7" s="62"/>
      <c r="VHH7" s="62"/>
      <c r="VHI7" s="62"/>
      <c r="VHJ7" s="62"/>
      <c r="VHK7" s="62"/>
      <c r="VHL7" s="62"/>
      <c r="VHM7" s="62"/>
      <c r="VHN7" s="62"/>
      <c r="VHO7" s="62"/>
      <c r="VHP7" s="62"/>
      <c r="VHQ7" s="62"/>
      <c r="VHR7" s="62"/>
      <c r="VHS7" s="62"/>
      <c r="VHT7" s="62"/>
      <c r="VHU7" s="62"/>
      <c r="VHV7" s="62"/>
      <c r="VHW7" s="62"/>
      <c r="VHX7" s="62"/>
      <c r="VHY7" s="62"/>
      <c r="VHZ7" s="62"/>
      <c r="VIA7" s="62"/>
      <c r="VIB7" s="62"/>
      <c r="VIC7" s="62"/>
      <c r="VID7" s="62"/>
      <c r="VIE7" s="62"/>
      <c r="VIF7" s="62"/>
      <c r="VIG7" s="62"/>
      <c r="VIH7" s="62"/>
      <c r="VII7" s="62"/>
      <c r="VIJ7" s="62"/>
      <c r="VIK7" s="62"/>
      <c r="VIL7" s="62"/>
      <c r="VIM7" s="62"/>
      <c r="VIN7" s="62"/>
      <c r="VIO7" s="62"/>
      <c r="VIP7" s="62"/>
      <c r="VIQ7" s="62"/>
      <c r="VIR7" s="62"/>
      <c r="VIS7" s="62"/>
      <c r="VIT7" s="62"/>
      <c r="VIU7" s="62"/>
      <c r="VIV7" s="62"/>
      <c r="VIW7" s="62"/>
      <c r="VIX7" s="62"/>
      <c r="VIY7" s="62"/>
      <c r="VIZ7" s="62"/>
      <c r="VJA7" s="62"/>
      <c r="VJB7" s="62"/>
      <c r="VJC7" s="62"/>
      <c r="VJD7" s="62"/>
      <c r="VJE7" s="62"/>
      <c r="VJF7" s="62"/>
      <c r="VJG7" s="62"/>
      <c r="VJH7" s="62"/>
      <c r="VJI7" s="62"/>
      <c r="VJJ7" s="62"/>
      <c r="VJK7" s="62"/>
      <c r="VJL7" s="62"/>
      <c r="VJM7" s="62"/>
      <c r="VJN7" s="62"/>
      <c r="VJO7" s="62"/>
      <c r="VJP7" s="62"/>
      <c r="VJQ7" s="62"/>
      <c r="VJR7" s="62"/>
      <c r="VJS7" s="62"/>
      <c r="VJT7" s="62"/>
      <c r="VJU7" s="62"/>
      <c r="VJV7" s="62"/>
      <c r="VJW7" s="62"/>
      <c r="VJX7" s="62"/>
      <c r="VJY7" s="62"/>
      <c r="VJZ7" s="62"/>
      <c r="VKA7" s="62"/>
      <c r="VKB7" s="62"/>
      <c r="VKC7" s="62"/>
      <c r="VKD7" s="62"/>
      <c r="VKE7" s="62"/>
      <c r="VKF7" s="62"/>
      <c r="VKG7" s="62"/>
      <c r="VKH7" s="62"/>
      <c r="VKI7" s="62"/>
      <c r="VKJ7" s="62"/>
      <c r="VKK7" s="62"/>
      <c r="VKL7" s="62"/>
      <c r="VKM7" s="62"/>
      <c r="VKN7" s="62"/>
      <c r="VKO7" s="62"/>
      <c r="VKP7" s="62"/>
      <c r="VKQ7" s="62"/>
      <c r="VKR7" s="62"/>
      <c r="VKS7" s="62"/>
      <c r="VKT7" s="62"/>
      <c r="VKU7" s="62"/>
      <c r="VKV7" s="62"/>
      <c r="VKW7" s="62"/>
      <c r="VKX7" s="62"/>
      <c r="VKY7" s="62"/>
      <c r="VKZ7" s="62"/>
      <c r="VLA7" s="62"/>
      <c r="VLB7" s="62"/>
      <c r="VLC7" s="62"/>
      <c r="VLD7" s="62"/>
      <c r="VLE7" s="62"/>
      <c r="VLF7" s="62"/>
      <c r="VLG7" s="62"/>
      <c r="VLH7" s="62"/>
      <c r="VLI7" s="62"/>
      <c r="VLJ7" s="62"/>
      <c r="VLK7" s="62"/>
      <c r="VLL7" s="62"/>
      <c r="VLM7" s="62"/>
      <c r="VLN7" s="62"/>
      <c r="VLO7" s="62"/>
      <c r="VLP7" s="62"/>
      <c r="VLQ7" s="62"/>
      <c r="VLR7" s="62"/>
      <c r="VLS7" s="62"/>
      <c r="VLT7" s="62"/>
      <c r="VLU7" s="62"/>
      <c r="VLV7" s="62"/>
      <c r="VLW7" s="62"/>
      <c r="VLX7" s="62"/>
      <c r="VLY7" s="62"/>
      <c r="VLZ7" s="62"/>
      <c r="VMA7" s="62"/>
      <c r="VMB7" s="62"/>
      <c r="VMC7" s="62"/>
      <c r="VMD7" s="62"/>
      <c r="VME7" s="62"/>
      <c r="VMF7" s="62"/>
      <c r="VMG7" s="62"/>
      <c r="VMH7" s="62"/>
      <c r="VMI7" s="62"/>
      <c r="VMJ7" s="62"/>
      <c r="VMK7" s="62"/>
      <c r="VML7" s="62"/>
      <c r="VMM7" s="62"/>
      <c r="VMN7" s="62"/>
      <c r="VMO7" s="62"/>
      <c r="VMP7" s="62"/>
      <c r="VMQ7" s="62"/>
      <c r="VMR7" s="62"/>
      <c r="VMS7" s="62"/>
      <c r="VMT7" s="62"/>
      <c r="VMU7" s="62"/>
      <c r="VMV7" s="62"/>
      <c r="VMW7" s="62"/>
      <c r="VMX7" s="62"/>
      <c r="VMY7" s="62"/>
      <c r="VMZ7" s="62"/>
      <c r="VNA7" s="62"/>
      <c r="VNB7" s="62"/>
      <c r="VNC7" s="62"/>
      <c r="VND7" s="62"/>
      <c r="VNE7" s="62"/>
      <c r="VNF7" s="62"/>
      <c r="VNG7" s="62"/>
      <c r="VNH7" s="62"/>
      <c r="VNI7" s="62"/>
      <c r="VNJ7" s="62"/>
      <c r="VNK7" s="62"/>
      <c r="VNL7" s="62"/>
      <c r="VNM7" s="62"/>
      <c r="VNN7" s="62"/>
      <c r="VNO7" s="62"/>
      <c r="VNP7" s="62"/>
      <c r="VNQ7" s="62"/>
      <c r="VNR7" s="62"/>
      <c r="VNS7" s="62"/>
      <c r="VNT7" s="62"/>
      <c r="VNU7" s="62"/>
      <c r="VNV7" s="62"/>
      <c r="VNW7" s="62"/>
      <c r="VNX7" s="62"/>
      <c r="VNY7" s="62"/>
      <c r="VNZ7" s="62"/>
      <c r="VOA7" s="62"/>
      <c r="VOB7" s="62"/>
      <c r="VOC7" s="62"/>
      <c r="VOD7" s="62"/>
      <c r="VOE7" s="62"/>
      <c r="VOF7" s="62"/>
      <c r="VOG7" s="62"/>
      <c r="VOH7" s="62"/>
      <c r="VOI7" s="62"/>
      <c r="VOJ7" s="62"/>
      <c r="VOK7" s="62"/>
      <c r="VOL7" s="62"/>
      <c r="VOM7" s="62"/>
      <c r="VON7" s="62"/>
      <c r="VOO7" s="62"/>
      <c r="VOP7" s="62"/>
      <c r="VOQ7" s="62"/>
      <c r="VOR7" s="62"/>
      <c r="VOS7" s="62"/>
      <c r="VOT7" s="62"/>
      <c r="VOU7" s="62"/>
      <c r="VOV7" s="62"/>
      <c r="VOW7" s="62"/>
      <c r="VOX7" s="62"/>
      <c r="VOY7" s="62"/>
      <c r="VOZ7" s="62"/>
      <c r="VPA7" s="62"/>
      <c r="VPB7" s="62"/>
      <c r="VPC7" s="62"/>
      <c r="VPD7" s="62"/>
      <c r="VPE7" s="62"/>
      <c r="VPF7" s="62"/>
      <c r="VPG7" s="62"/>
      <c r="VPH7" s="62"/>
      <c r="VPI7" s="62"/>
      <c r="VPJ7" s="62"/>
      <c r="VPK7" s="62"/>
      <c r="VPL7" s="62"/>
      <c r="VPM7" s="62"/>
      <c r="VPN7" s="62"/>
      <c r="VPO7" s="62"/>
      <c r="VPP7" s="62"/>
      <c r="VPQ7" s="62"/>
      <c r="VPR7" s="62"/>
      <c r="VPS7" s="62"/>
      <c r="VPT7" s="62"/>
      <c r="VPU7" s="62"/>
      <c r="VPV7" s="62"/>
      <c r="VPW7" s="62"/>
      <c r="VPX7" s="62"/>
      <c r="VPY7" s="62"/>
      <c r="VPZ7" s="62"/>
      <c r="VQA7" s="62"/>
      <c r="VQB7" s="62"/>
      <c r="VQC7" s="62"/>
      <c r="VQD7" s="62"/>
      <c r="VQE7" s="62"/>
      <c r="VQF7" s="62"/>
      <c r="VQG7" s="62"/>
      <c r="VQH7" s="62"/>
      <c r="VQI7" s="62"/>
      <c r="VQJ7" s="62"/>
      <c r="VQK7" s="62"/>
      <c r="VQL7" s="62"/>
      <c r="VQM7" s="62"/>
      <c r="VQN7" s="62"/>
      <c r="VQO7" s="62"/>
      <c r="VQP7" s="62"/>
      <c r="VQQ7" s="62"/>
      <c r="VQR7" s="62"/>
      <c r="VQS7" s="62"/>
      <c r="VQT7" s="62"/>
      <c r="VQU7" s="62"/>
      <c r="VQV7" s="62"/>
      <c r="VQW7" s="62"/>
      <c r="VQX7" s="62"/>
      <c r="VQY7" s="62"/>
      <c r="VQZ7" s="62"/>
      <c r="VRA7" s="62"/>
      <c r="VRB7" s="62"/>
      <c r="VRC7" s="62"/>
      <c r="VRD7" s="62"/>
      <c r="VRE7" s="62"/>
      <c r="VRF7" s="62"/>
      <c r="VRG7" s="62"/>
      <c r="VRH7" s="62"/>
      <c r="VRI7" s="62"/>
      <c r="VRJ7" s="62"/>
      <c r="VRK7" s="62"/>
      <c r="VRL7" s="62"/>
      <c r="VRM7" s="62"/>
      <c r="VRN7" s="62"/>
      <c r="VRO7" s="62"/>
      <c r="VRP7" s="62"/>
      <c r="VRQ7" s="62"/>
      <c r="VRR7" s="62"/>
      <c r="VRS7" s="62"/>
      <c r="VRT7" s="62"/>
      <c r="VRU7" s="62"/>
      <c r="VRV7" s="62"/>
      <c r="VRW7" s="62"/>
      <c r="VRX7" s="62"/>
      <c r="VRY7" s="62"/>
      <c r="VRZ7" s="62"/>
      <c r="VSA7" s="62"/>
      <c r="VSB7" s="62"/>
      <c r="VSC7" s="62"/>
      <c r="VSD7" s="62"/>
      <c r="VSE7" s="62"/>
      <c r="VSF7" s="62"/>
      <c r="VSG7" s="62"/>
      <c r="VSH7" s="62"/>
      <c r="VSI7" s="62"/>
      <c r="VSJ7" s="62"/>
      <c r="VSK7" s="62"/>
      <c r="VSL7" s="62"/>
      <c r="VSM7" s="62"/>
      <c r="VSN7" s="62"/>
      <c r="VSO7" s="62"/>
      <c r="VSP7" s="62"/>
      <c r="VSQ7" s="62"/>
      <c r="VSR7" s="62"/>
      <c r="VSS7" s="62"/>
      <c r="VST7" s="62"/>
      <c r="VSU7" s="62"/>
      <c r="VSV7" s="62"/>
      <c r="VSW7" s="62"/>
      <c r="VSX7" s="62"/>
      <c r="VSY7" s="62"/>
      <c r="VSZ7" s="62"/>
      <c r="VTA7" s="62"/>
      <c r="VTB7" s="62"/>
      <c r="VTC7" s="62"/>
      <c r="VTD7" s="62"/>
      <c r="VTE7" s="62"/>
      <c r="VTF7" s="62"/>
      <c r="VTG7" s="62"/>
      <c r="VTH7" s="62"/>
      <c r="VTI7" s="62"/>
      <c r="VTJ7" s="62"/>
      <c r="VTK7" s="62"/>
      <c r="VTL7" s="62"/>
      <c r="VTM7" s="62"/>
      <c r="VTN7" s="62"/>
      <c r="VTO7" s="62"/>
      <c r="VTP7" s="62"/>
      <c r="VTQ7" s="62"/>
      <c r="VTR7" s="62"/>
      <c r="VTS7" s="62"/>
      <c r="VTT7" s="62"/>
      <c r="VTU7" s="62"/>
      <c r="VTV7" s="62"/>
      <c r="VTW7" s="62"/>
      <c r="VTX7" s="62"/>
      <c r="VTY7" s="62"/>
      <c r="VTZ7" s="62"/>
      <c r="VUA7" s="62"/>
      <c r="VUB7" s="62"/>
      <c r="VUC7" s="62"/>
      <c r="VUD7" s="62"/>
      <c r="VUE7" s="62"/>
      <c r="VUF7" s="62"/>
      <c r="VUG7" s="62"/>
      <c r="VUH7" s="62"/>
      <c r="VUI7" s="62"/>
      <c r="VUJ7" s="62"/>
      <c r="VUK7" s="62"/>
      <c r="VUL7" s="62"/>
      <c r="VUM7" s="62"/>
      <c r="VUN7" s="62"/>
      <c r="VUO7" s="62"/>
      <c r="VUP7" s="62"/>
      <c r="VUQ7" s="62"/>
      <c r="VUR7" s="62"/>
      <c r="VUS7" s="62"/>
      <c r="VUT7" s="62"/>
      <c r="VUU7" s="62"/>
      <c r="VUV7" s="62"/>
      <c r="VUW7" s="62"/>
      <c r="VUX7" s="62"/>
      <c r="VUY7" s="62"/>
      <c r="VUZ7" s="62"/>
      <c r="VVA7" s="62"/>
      <c r="VVB7" s="62"/>
      <c r="VVC7" s="62"/>
      <c r="VVD7" s="62"/>
      <c r="VVE7" s="62"/>
      <c r="VVF7" s="62"/>
      <c r="VVG7" s="62"/>
      <c r="VVH7" s="62"/>
      <c r="VVI7" s="62"/>
      <c r="VVJ7" s="62"/>
      <c r="VVK7" s="62"/>
      <c r="VVL7" s="62"/>
      <c r="VVM7" s="62"/>
      <c r="VVN7" s="62"/>
      <c r="VVO7" s="62"/>
      <c r="VVP7" s="62"/>
      <c r="VVQ7" s="62"/>
      <c r="VVR7" s="62"/>
      <c r="VVS7" s="62"/>
      <c r="VVT7" s="62"/>
      <c r="VVU7" s="62"/>
      <c r="VVV7" s="62"/>
      <c r="VVW7" s="62"/>
      <c r="VVX7" s="62"/>
      <c r="VVY7" s="62"/>
      <c r="VVZ7" s="62"/>
      <c r="VWA7" s="62"/>
      <c r="VWB7" s="62"/>
      <c r="VWC7" s="62"/>
      <c r="VWD7" s="62"/>
      <c r="VWE7" s="62"/>
      <c r="VWF7" s="62"/>
      <c r="VWG7" s="62"/>
      <c r="VWH7" s="62"/>
      <c r="VWI7" s="62"/>
      <c r="VWJ7" s="62"/>
      <c r="VWK7" s="62"/>
      <c r="VWL7" s="62"/>
      <c r="VWM7" s="62"/>
      <c r="VWN7" s="62"/>
      <c r="VWO7" s="62"/>
      <c r="VWP7" s="62"/>
      <c r="VWQ7" s="62"/>
      <c r="VWR7" s="62"/>
      <c r="VWS7" s="62"/>
      <c r="VWT7" s="62"/>
      <c r="VWU7" s="62"/>
      <c r="VWV7" s="62"/>
      <c r="VWW7" s="62"/>
      <c r="VWX7" s="62"/>
      <c r="VWY7" s="62"/>
      <c r="VWZ7" s="62"/>
      <c r="VXA7" s="62"/>
      <c r="VXB7" s="62"/>
      <c r="VXC7" s="62"/>
      <c r="VXD7" s="62"/>
      <c r="VXE7" s="62"/>
      <c r="VXF7" s="62"/>
      <c r="VXG7" s="62"/>
      <c r="VXH7" s="62"/>
      <c r="VXI7" s="62"/>
      <c r="VXJ7" s="62"/>
      <c r="VXK7" s="62"/>
      <c r="VXL7" s="62"/>
      <c r="VXM7" s="62"/>
      <c r="VXN7" s="62"/>
      <c r="VXO7" s="62"/>
      <c r="VXP7" s="62"/>
      <c r="VXQ7" s="62"/>
      <c r="VXR7" s="62"/>
      <c r="VXS7" s="62"/>
      <c r="VXT7" s="62"/>
      <c r="VXU7" s="62"/>
      <c r="VXV7" s="62"/>
      <c r="VXW7" s="62"/>
      <c r="VXX7" s="62"/>
      <c r="VXY7" s="62"/>
      <c r="VXZ7" s="62"/>
      <c r="VYA7" s="62"/>
      <c r="VYB7" s="62"/>
      <c r="VYC7" s="62"/>
      <c r="VYD7" s="62"/>
      <c r="VYE7" s="62"/>
      <c r="VYF7" s="62"/>
      <c r="VYG7" s="62"/>
      <c r="VYH7" s="62"/>
      <c r="VYI7" s="62"/>
      <c r="VYJ7" s="62"/>
      <c r="VYK7" s="62"/>
      <c r="VYL7" s="62"/>
      <c r="VYM7" s="62"/>
      <c r="VYN7" s="62"/>
      <c r="VYO7" s="62"/>
      <c r="VYP7" s="62"/>
      <c r="VYQ7" s="62"/>
      <c r="VYR7" s="62"/>
      <c r="VYS7" s="62"/>
      <c r="VYT7" s="62"/>
      <c r="VYU7" s="62"/>
      <c r="VYV7" s="62"/>
      <c r="VYW7" s="62"/>
      <c r="VYX7" s="62"/>
      <c r="VYY7" s="62"/>
      <c r="VYZ7" s="62"/>
      <c r="VZA7" s="62"/>
      <c r="VZB7" s="62"/>
      <c r="VZC7" s="62"/>
      <c r="VZD7" s="62"/>
      <c r="VZE7" s="62"/>
      <c r="VZF7" s="62"/>
      <c r="VZG7" s="62"/>
      <c r="VZH7" s="62"/>
      <c r="VZI7" s="62"/>
      <c r="VZJ7" s="62"/>
      <c r="VZK7" s="62"/>
      <c r="VZL7" s="62"/>
      <c r="VZM7" s="62"/>
      <c r="VZN7" s="62"/>
      <c r="VZO7" s="62"/>
      <c r="VZP7" s="62"/>
      <c r="VZQ7" s="62"/>
      <c r="VZR7" s="62"/>
      <c r="VZS7" s="62"/>
      <c r="VZT7" s="62"/>
      <c r="VZU7" s="62"/>
      <c r="VZV7" s="62"/>
      <c r="VZW7" s="62"/>
      <c r="VZX7" s="62"/>
      <c r="VZY7" s="62"/>
      <c r="VZZ7" s="62"/>
      <c r="WAA7" s="62"/>
      <c r="WAB7" s="62"/>
      <c r="WAC7" s="62"/>
      <c r="WAD7" s="62"/>
      <c r="WAE7" s="62"/>
      <c r="WAF7" s="62"/>
      <c r="WAG7" s="62"/>
      <c r="WAH7" s="62"/>
      <c r="WAI7" s="62"/>
      <c r="WAJ7" s="62"/>
      <c r="WAK7" s="62"/>
      <c r="WAL7" s="62"/>
      <c r="WAM7" s="62"/>
      <c r="WAN7" s="62"/>
      <c r="WAO7" s="62"/>
      <c r="WAP7" s="62"/>
      <c r="WAQ7" s="62"/>
      <c r="WAR7" s="62"/>
      <c r="WAS7" s="62"/>
      <c r="WAT7" s="62"/>
      <c r="WAU7" s="62"/>
      <c r="WAV7" s="62"/>
      <c r="WAW7" s="62"/>
      <c r="WAX7" s="62"/>
      <c r="WAY7" s="62"/>
      <c r="WAZ7" s="62"/>
      <c r="WBA7" s="62"/>
      <c r="WBB7" s="62"/>
      <c r="WBC7" s="62"/>
      <c r="WBD7" s="62"/>
      <c r="WBE7" s="62"/>
      <c r="WBF7" s="62"/>
      <c r="WBG7" s="62"/>
      <c r="WBH7" s="62"/>
      <c r="WBI7" s="62"/>
      <c r="WBJ7" s="62"/>
      <c r="WBK7" s="62"/>
      <c r="WBL7" s="62"/>
      <c r="WBM7" s="62"/>
      <c r="WBN7" s="62"/>
      <c r="WBO7" s="62"/>
      <c r="WBP7" s="62"/>
      <c r="WBQ7" s="62"/>
      <c r="WBR7" s="62"/>
      <c r="WBS7" s="62"/>
      <c r="WBT7" s="62"/>
      <c r="WBU7" s="62"/>
      <c r="WBV7" s="62"/>
      <c r="WBW7" s="62"/>
      <c r="WBX7" s="62"/>
      <c r="WBY7" s="62"/>
      <c r="WBZ7" s="62"/>
      <c r="WCA7" s="62"/>
      <c r="WCB7" s="62"/>
      <c r="WCC7" s="62"/>
      <c r="WCD7" s="62"/>
      <c r="WCE7" s="62"/>
      <c r="WCF7" s="62"/>
      <c r="WCG7" s="62"/>
      <c r="WCH7" s="62"/>
      <c r="WCI7" s="62"/>
      <c r="WCJ7" s="62"/>
      <c r="WCK7" s="62"/>
      <c r="WCL7" s="62"/>
      <c r="WCM7" s="62"/>
      <c r="WCN7" s="62"/>
      <c r="WCO7" s="62"/>
      <c r="WCP7" s="62"/>
      <c r="WCQ7" s="62"/>
      <c r="WCR7" s="62"/>
      <c r="WCS7" s="62"/>
      <c r="WCT7" s="62"/>
      <c r="WCU7" s="62"/>
      <c r="WCV7" s="62"/>
      <c r="WCW7" s="62"/>
      <c r="WCX7" s="62"/>
      <c r="WCY7" s="62"/>
      <c r="WCZ7" s="62"/>
      <c r="WDA7" s="62"/>
      <c r="WDB7" s="62"/>
      <c r="WDC7" s="62"/>
      <c r="WDD7" s="62"/>
      <c r="WDE7" s="62"/>
      <c r="WDF7" s="62"/>
      <c r="WDG7" s="62"/>
      <c r="WDH7" s="62"/>
      <c r="WDI7" s="62"/>
      <c r="WDJ7" s="62"/>
      <c r="WDK7" s="62"/>
      <c r="WDL7" s="62"/>
      <c r="WDM7" s="62"/>
      <c r="WDN7" s="62"/>
      <c r="WDO7" s="62"/>
      <c r="WDP7" s="62"/>
      <c r="WDQ7" s="62"/>
      <c r="WDR7" s="62"/>
      <c r="WDS7" s="62"/>
      <c r="WDT7" s="62"/>
      <c r="WDU7" s="62"/>
      <c r="WDV7" s="62"/>
      <c r="WDW7" s="62"/>
      <c r="WDX7" s="62"/>
      <c r="WDY7" s="62"/>
      <c r="WDZ7" s="62"/>
      <c r="WEA7" s="62"/>
      <c r="WEB7" s="62"/>
      <c r="WEC7" s="62"/>
      <c r="WED7" s="62"/>
      <c r="WEE7" s="62"/>
      <c r="WEF7" s="62"/>
      <c r="WEG7" s="62"/>
      <c r="WEH7" s="62"/>
      <c r="WEI7" s="62"/>
      <c r="WEJ7" s="62"/>
      <c r="WEK7" s="62"/>
      <c r="WEL7" s="62"/>
      <c r="WEM7" s="62"/>
      <c r="WEN7" s="62"/>
      <c r="WEO7" s="62"/>
      <c r="WEP7" s="62"/>
      <c r="WEQ7" s="62"/>
      <c r="WER7" s="62"/>
      <c r="WES7" s="62"/>
      <c r="WET7" s="62"/>
      <c r="WEU7" s="62"/>
      <c r="WEV7" s="62"/>
      <c r="WEW7" s="62"/>
      <c r="WEX7" s="62"/>
      <c r="WEY7" s="62"/>
      <c r="WEZ7" s="62"/>
      <c r="WFA7" s="62"/>
      <c r="WFB7" s="62"/>
      <c r="WFC7" s="62"/>
      <c r="WFD7" s="62"/>
      <c r="WFE7" s="62"/>
      <c r="WFF7" s="62"/>
      <c r="WFG7" s="62"/>
      <c r="WFH7" s="62"/>
      <c r="WFI7" s="62"/>
      <c r="WFJ7" s="62"/>
      <c r="WFK7" s="62"/>
      <c r="WFL7" s="62"/>
      <c r="WFM7" s="62"/>
      <c r="WFN7" s="62"/>
      <c r="WFO7" s="62"/>
      <c r="WFP7" s="62"/>
      <c r="WFQ7" s="62"/>
      <c r="WFR7" s="62"/>
      <c r="WFS7" s="62"/>
      <c r="WFT7" s="62"/>
      <c r="WFU7" s="62"/>
      <c r="WFV7" s="62"/>
      <c r="WFW7" s="62"/>
      <c r="WFX7" s="62"/>
      <c r="WFY7" s="62"/>
      <c r="WFZ7" s="62"/>
      <c r="WGA7" s="62"/>
      <c r="WGB7" s="62"/>
      <c r="WGC7" s="62"/>
      <c r="WGD7" s="62"/>
      <c r="WGE7" s="62"/>
      <c r="WGF7" s="62"/>
      <c r="WGG7" s="62"/>
      <c r="WGH7" s="62"/>
      <c r="WGI7" s="62"/>
      <c r="WGJ7" s="62"/>
      <c r="WGK7" s="62"/>
      <c r="WGL7" s="62"/>
      <c r="WGM7" s="62"/>
      <c r="WGN7" s="62"/>
      <c r="WGO7" s="62"/>
      <c r="WGP7" s="62"/>
      <c r="WGQ7" s="62"/>
      <c r="WGR7" s="62"/>
      <c r="WGS7" s="62"/>
      <c r="WGT7" s="62"/>
      <c r="WGU7" s="62"/>
      <c r="WGV7" s="62"/>
      <c r="WGW7" s="62"/>
      <c r="WGX7" s="62"/>
      <c r="WGY7" s="62"/>
      <c r="WGZ7" s="62"/>
      <c r="WHA7" s="62"/>
      <c r="WHB7" s="62"/>
      <c r="WHC7" s="62"/>
      <c r="WHD7" s="62"/>
      <c r="WHE7" s="62"/>
      <c r="WHF7" s="62"/>
      <c r="WHG7" s="62"/>
      <c r="WHH7" s="62"/>
      <c r="WHI7" s="62"/>
      <c r="WHJ7" s="62"/>
      <c r="WHK7" s="62"/>
      <c r="WHL7" s="62"/>
      <c r="WHM7" s="62"/>
      <c r="WHN7" s="62"/>
      <c r="WHO7" s="62"/>
      <c r="WHP7" s="62"/>
      <c r="WHQ7" s="62"/>
      <c r="WHR7" s="62"/>
      <c r="WHS7" s="62"/>
      <c r="WHT7" s="62"/>
      <c r="WHU7" s="62"/>
      <c r="WHV7" s="62"/>
      <c r="WHW7" s="62"/>
      <c r="WHX7" s="62"/>
      <c r="WHY7" s="62"/>
      <c r="WHZ7" s="62"/>
      <c r="WIA7" s="62"/>
      <c r="WIB7" s="62"/>
      <c r="WIC7" s="62"/>
      <c r="WID7" s="62"/>
      <c r="WIE7" s="62"/>
      <c r="WIF7" s="62"/>
      <c r="WIG7" s="62"/>
      <c r="WIH7" s="62"/>
      <c r="WII7" s="62"/>
      <c r="WIJ7" s="62"/>
      <c r="WIK7" s="62"/>
      <c r="WIL7" s="62"/>
      <c r="WIM7" s="62"/>
      <c r="WIN7" s="62"/>
      <c r="WIO7" s="62"/>
      <c r="WIP7" s="62"/>
      <c r="WIQ7" s="62"/>
      <c r="WIR7" s="62"/>
      <c r="WIS7" s="62"/>
      <c r="WIT7" s="62"/>
      <c r="WIU7" s="62"/>
      <c r="WIV7" s="62"/>
      <c r="WIW7" s="62"/>
      <c r="WIX7" s="62"/>
      <c r="WIY7" s="62"/>
      <c r="WIZ7" s="62"/>
      <c r="WJA7" s="62"/>
      <c r="WJB7" s="62"/>
      <c r="WJC7" s="62"/>
      <c r="WJD7" s="62"/>
      <c r="WJE7" s="62"/>
      <c r="WJF7" s="62"/>
      <c r="WJG7" s="62"/>
      <c r="WJH7" s="62"/>
      <c r="WJI7" s="62"/>
      <c r="WJJ7" s="62"/>
      <c r="WJK7" s="62"/>
      <c r="WJL7" s="62"/>
      <c r="WJM7" s="62"/>
      <c r="WJN7" s="62"/>
      <c r="WJO7" s="62"/>
      <c r="WJP7" s="62"/>
      <c r="WJQ7" s="62"/>
      <c r="WJR7" s="62"/>
      <c r="WJS7" s="62"/>
      <c r="WJT7" s="62"/>
      <c r="WJU7" s="62"/>
      <c r="WJV7" s="62"/>
      <c r="WJW7" s="62"/>
      <c r="WJX7" s="62"/>
      <c r="WJY7" s="62"/>
      <c r="WJZ7" s="62"/>
      <c r="WKA7" s="62"/>
      <c r="WKB7" s="62"/>
      <c r="WKC7" s="62"/>
      <c r="WKD7" s="62"/>
      <c r="WKE7" s="62"/>
      <c r="WKF7" s="62"/>
      <c r="WKG7" s="62"/>
      <c r="WKH7" s="62"/>
      <c r="WKI7" s="62"/>
      <c r="WKJ7" s="62"/>
      <c r="WKK7" s="62"/>
      <c r="WKL7" s="62"/>
      <c r="WKM7" s="62"/>
      <c r="WKN7" s="62"/>
      <c r="WKO7" s="62"/>
      <c r="WKP7" s="62"/>
      <c r="WKQ7" s="62"/>
      <c r="WKR7" s="62"/>
      <c r="WKS7" s="62"/>
      <c r="WKT7" s="62"/>
      <c r="WKU7" s="62"/>
      <c r="WKV7" s="62"/>
      <c r="WKW7" s="62"/>
      <c r="WKX7" s="62"/>
      <c r="WKY7" s="62"/>
      <c r="WKZ7" s="62"/>
      <c r="WLA7" s="62"/>
      <c r="WLB7" s="62"/>
      <c r="WLC7" s="62"/>
      <c r="WLD7" s="62"/>
      <c r="WLE7" s="62"/>
      <c r="WLF7" s="62"/>
      <c r="WLG7" s="62"/>
      <c r="WLH7" s="62"/>
      <c r="WLI7" s="62"/>
      <c r="WLJ7" s="62"/>
      <c r="WLK7" s="62"/>
      <c r="WLL7" s="62"/>
      <c r="WLM7" s="62"/>
      <c r="WLN7" s="62"/>
      <c r="WLO7" s="62"/>
      <c r="WLP7" s="62"/>
      <c r="WLQ7" s="62"/>
      <c r="WLR7" s="62"/>
      <c r="WLS7" s="62"/>
      <c r="WLT7" s="62"/>
      <c r="WLU7" s="62"/>
      <c r="WLV7" s="62"/>
      <c r="WLW7" s="62"/>
      <c r="WLX7" s="62"/>
      <c r="WLY7" s="62"/>
      <c r="WLZ7" s="62"/>
      <c r="WMA7" s="62"/>
      <c r="WMB7" s="62"/>
      <c r="WMC7" s="62"/>
      <c r="WMD7" s="62"/>
      <c r="WME7" s="62"/>
      <c r="WMF7" s="62"/>
      <c r="WMG7" s="62"/>
      <c r="WMH7" s="62"/>
      <c r="WMI7" s="62"/>
      <c r="WMJ7" s="62"/>
      <c r="WMK7" s="62"/>
      <c r="WML7" s="62"/>
      <c r="WMM7" s="62"/>
      <c r="WMN7" s="62"/>
      <c r="WMO7" s="62"/>
      <c r="WMP7" s="62"/>
      <c r="WMQ7" s="62"/>
      <c r="WMR7" s="62"/>
      <c r="WMS7" s="62"/>
      <c r="WMT7" s="62"/>
      <c r="WMU7" s="62"/>
      <c r="WMV7" s="62"/>
      <c r="WMW7" s="62"/>
      <c r="WMX7" s="62"/>
      <c r="WMY7" s="62"/>
      <c r="WMZ7" s="62"/>
      <c r="WNA7" s="62"/>
      <c r="WNB7" s="62"/>
      <c r="WNC7" s="62"/>
      <c r="WND7" s="62"/>
      <c r="WNE7" s="62"/>
      <c r="WNF7" s="62"/>
      <c r="WNG7" s="62"/>
      <c r="WNH7" s="62"/>
      <c r="WNI7" s="62"/>
      <c r="WNJ7" s="62"/>
      <c r="WNK7" s="62"/>
      <c r="WNL7" s="62"/>
      <c r="WNM7" s="62"/>
      <c r="WNN7" s="62"/>
      <c r="WNO7" s="62"/>
      <c r="WNP7" s="62"/>
      <c r="WNQ7" s="62"/>
      <c r="WNR7" s="62"/>
      <c r="WNS7" s="62"/>
      <c r="WNT7" s="62"/>
      <c r="WNU7" s="62"/>
      <c r="WNV7" s="62"/>
      <c r="WNW7" s="62"/>
      <c r="WNX7" s="62"/>
      <c r="WNY7" s="62"/>
      <c r="WNZ7" s="62"/>
      <c r="WOA7" s="62"/>
      <c r="WOB7" s="62"/>
      <c r="WOC7" s="62"/>
      <c r="WOD7" s="62"/>
      <c r="WOE7" s="62"/>
      <c r="WOF7" s="62"/>
      <c r="WOG7" s="62"/>
      <c r="WOH7" s="62"/>
      <c r="WOI7" s="62"/>
      <c r="WOJ7" s="62"/>
      <c r="WOK7" s="62"/>
      <c r="WOL7" s="62"/>
      <c r="WOM7" s="62"/>
      <c r="WON7" s="62"/>
      <c r="WOO7" s="62"/>
      <c r="WOP7" s="62"/>
      <c r="WOQ7" s="62"/>
      <c r="WOR7" s="62"/>
      <c r="WOS7" s="62"/>
      <c r="WOT7" s="62"/>
      <c r="WOU7" s="62"/>
      <c r="WOV7" s="62"/>
      <c r="WOW7" s="62"/>
      <c r="WOX7" s="62"/>
      <c r="WOY7" s="62"/>
      <c r="WOZ7" s="62"/>
      <c r="WPA7" s="62"/>
      <c r="WPB7" s="62"/>
      <c r="WPC7" s="62"/>
      <c r="WPD7" s="62"/>
      <c r="WPE7" s="62"/>
      <c r="WPF7" s="62"/>
      <c r="WPG7" s="62"/>
      <c r="WPH7" s="62"/>
      <c r="WPI7" s="62"/>
      <c r="WPJ7" s="62"/>
      <c r="WPK7" s="62"/>
      <c r="WPL7" s="62"/>
      <c r="WPM7" s="62"/>
      <c r="WPN7" s="62"/>
      <c r="WPO7" s="62"/>
      <c r="WPP7" s="62"/>
      <c r="WPQ7" s="62"/>
      <c r="WPR7" s="62"/>
      <c r="WPS7" s="62"/>
      <c r="WPT7" s="62"/>
      <c r="WPU7" s="62"/>
      <c r="WPV7" s="62"/>
      <c r="WPW7" s="62"/>
      <c r="WPX7" s="62"/>
      <c r="WPY7" s="62"/>
      <c r="WPZ7" s="62"/>
      <c r="WQA7" s="62"/>
      <c r="WQB7" s="62"/>
      <c r="WQC7" s="62"/>
      <c r="WQD7" s="62"/>
      <c r="WQE7" s="62"/>
      <c r="WQF7" s="62"/>
      <c r="WQG7" s="62"/>
      <c r="WQH7" s="62"/>
      <c r="WQI7" s="62"/>
      <c r="WQJ7" s="62"/>
      <c r="WQK7" s="62"/>
      <c r="WQL7" s="62"/>
      <c r="WQM7" s="62"/>
      <c r="WQN7" s="62"/>
      <c r="WQO7" s="62"/>
      <c r="WQP7" s="62"/>
      <c r="WQQ7" s="62"/>
      <c r="WQR7" s="62"/>
      <c r="WQS7" s="62"/>
      <c r="WQT7" s="62"/>
      <c r="WQU7" s="62"/>
      <c r="WQV7" s="62"/>
      <c r="WQW7" s="62"/>
      <c r="WQX7" s="62"/>
      <c r="WQY7" s="62"/>
      <c r="WQZ7" s="62"/>
      <c r="WRA7" s="62"/>
      <c r="WRB7" s="62"/>
      <c r="WRC7" s="62"/>
      <c r="WRD7" s="62"/>
      <c r="WRE7" s="62"/>
      <c r="WRF7" s="62"/>
      <c r="WRG7" s="62"/>
      <c r="WRH7" s="62"/>
      <c r="WRI7" s="62"/>
      <c r="WRJ7" s="62"/>
      <c r="WRK7" s="62"/>
      <c r="WRL7" s="62"/>
      <c r="WRM7" s="62"/>
      <c r="WRN7" s="62"/>
      <c r="WRO7" s="62"/>
      <c r="WRP7" s="62"/>
      <c r="WRQ7" s="62"/>
      <c r="WRR7" s="62"/>
      <c r="WRS7" s="62"/>
      <c r="WRT7" s="62"/>
      <c r="WRU7" s="62"/>
      <c r="WRV7" s="62"/>
      <c r="WRW7" s="62"/>
      <c r="WRX7" s="62"/>
      <c r="WRY7" s="62"/>
      <c r="WRZ7" s="62"/>
      <c r="WSA7" s="62"/>
      <c r="WSB7" s="62"/>
      <c r="WSC7" s="62"/>
      <c r="WSD7" s="62"/>
      <c r="WSE7" s="62"/>
      <c r="WSF7" s="62"/>
      <c r="WSG7" s="62"/>
      <c r="WSH7" s="62"/>
      <c r="WSI7" s="62"/>
      <c r="WSJ7" s="62"/>
      <c r="WSK7" s="62"/>
      <c r="WSL7" s="62"/>
      <c r="WSM7" s="62"/>
      <c r="WSN7" s="62"/>
      <c r="WSO7" s="62"/>
      <c r="WSP7" s="62"/>
      <c r="WSQ7" s="62"/>
      <c r="WSR7" s="62"/>
      <c r="WSS7" s="62"/>
      <c r="WST7" s="62"/>
      <c r="WSU7" s="62"/>
      <c r="WSV7" s="62"/>
      <c r="WSW7" s="62"/>
      <c r="WSX7" s="62"/>
      <c r="WSY7" s="62"/>
      <c r="WSZ7" s="62"/>
      <c r="WTA7" s="62"/>
      <c r="WTB7" s="62"/>
      <c r="WTC7" s="62"/>
      <c r="WTD7" s="62"/>
      <c r="WTE7" s="62"/>
      <c r="WTF7" s="62"/>
      <c r="WTG7" s="62"/>
      <c r="WTH7" s="62"/>
      <c r="WTI7" s="62"/>
      <c r="WTJ7" s="62"/>
      <c r="WTK7" s="62"/>
      <c r="WTL7" s="62"/>
      <c r="WTM7" s="62"/>
      <c r="WTN7" s="62"/>
      <c r="WTO7" s="62"/>
      <c r="WTP7" s="62"/>
      <c r="WTQ7" s="62"/>
      <c r="WTR7" s="62"/>
      <c r="WTS7" s="62"/>
      <c r="WTT7" s="62"/>
      <c r="WTU7" s="62"/>
      <c r="WTV7" s="62"/>
      <c r="WTW7" s="62"/>
      <c r="WTX7" s="62"/>
      <c r="WTY7" s="62"/>
      <c r="WTZ7" s="62"/>
      <c r="WUA7" s="62"/>
      <c r="WUB7" s="62"/>
      <c r="WUC7" s="62"/>
      <c r="WUD7" s="62"/>
      <c r="WUE7" s="62"/>
      <c r="WUF7" s="62"/>
      <c r="WUG7" s="62"/>
      <c r="WUH7" s="62"/>
      <c r="WUI7" s="62"/>
      <c r="WUJ7" s="62"/>
      <c r="WUK7" s="62"/>
      <c r="WUL7" s="62"/>
      <c r="WUM7" s="62"/>
      <c r="WUN7" s="62"/>
      <c r="WUO7" s="62"/>
      <c r="WUP7" s="62"/>
      <c r="WUQ7" s="62"/>
      <c r="WUR7" s="62"/>
      <c r="WUS7" s="62"/>
      <c r="WUT7" s="62"/>
      <c r="WUU7" s="62"/>
      <c r="WUV7" s="62"/>
      <c r="WUW7" s="62"/>
      <c r="WUX7" s="62"/>
      <c r="WUY7" s="62"/>
      <c r="WUZ7" s="62"/>
      <c r="WVA7" s="62"/>
      <c r="WVB7" s="62"/>
      <c r="WVC7" s="62"/>
      <c r="WVD7" s="62"/>
      <c r="WVE7" s="62"/>
      <c r="WVF7" s="62"/>
      <c r="WVG7" s="62"/>
      <c r="WVH7" s="62"/>
      <c r="WVI7" s="62"/>
      <c r="WVJ7" s="62"/>
      <c r="WVK7" s="62"/>
      <c r="WVL7" s="62"/>
      <c r="WVM7" s="62"/>
      <c r="WVN7" s="62"/>
      <c r="WVO7" s="62"/>
      <c r="WVP7" s="62"/>
      <c r="WVQ7" s="62"/>
      <c r="WVR7" s="62"/>
      <c r="WVS7" s="62"/>
      <c r="WVT7" s="62"/>
      <c r="WVU7" s="62"/>
      <c r="WVV7" s="62"/>
      <c r="WVW7" s="62"/>
      <c r="WVX7" s="62"/>
      <c r="WVY7" s="62"/>
      <c r="WVZ7" s="62"/>
      <c r="WWA7" s="62"/>
      <c r="WWB7" s="62"/>
      <c r="WWC7" s="62"/>
      <c r="WWD7" s="62"/>
      <c r="WWE7" s="62"/>
      <c r="WWF7" s="62"/>
      <c r="WWG7" s="62"/>
      <c r="WWH7" s="62"/>
      <c r="WWI7" s="62"/>
      <c r="WWJ7" s="62"/>
      <c r="WWK7" s="62"/>
      <c r="WWL7" s="62"/>
      <c r="WWM7" s="62"/>
      <c r="WWN7" s="62"/>
      <c r="WWO7" s="62"/>
      <c r="WWP7" s="62"/>
      <c r="WWQ7" s="62"/>
      <c r="WWR7" s="62"/>
      <c r="WWS7" s="62"/>
      <c r="WWT7" s="62"/>
      <c r="WWU7" s="62"/>
      <c r="WWV7" s="62"/>
      <c r="WWW7" s="62"/>
      <c r="WWX7" s="62"/>
      <c r="WWY7" s="62"/>
      <c r="WWZ7" s="62"/>
      <c r="WXA7" s="62"/>
      <c r="WXB7" s="62"/>
      <c r="WXC7" s="62"/>
      <c r="WXD7" s="62"/>
      <c r="WXE7" s="62"/>
      <c r="WXF7" s="62"/>
      <c r="WXG7" s="62"/>
      <c r="WXH7" s="62"/>
      <c r="WXI7" s="62"/>
      <c r="WXJ7" s="62"/>
      <c r="WXK7" s="62"/>
      <c r="WXL7" s="62"/>
      <c r="WXM7" s="62"/>
      <c r="WXN7" s="62"/>
      <c r="WXO7" s="62"/>
      <c r="WXP7" s="62"/>
      <c r="WXQ7" s="62"/>
      <c r="WXR7" s="62"/>
      <c r="WXS7" s="62"/>
      <c r="WXT7" s="62"/>
      <c r="WXU7" s="62"/>
      <c r="WXV7" s="62"/>
      <c r="WXW7" s="62"/>
      <c r="WXX7" s="62"/>
      <c r="WXY7" s="62"/>
      <c r="WXZ7" s="62"/>
      <c r="WYA7" s="62"/>
      <c r="WYB7" s="62"/>
      <c r="WYC7" s="62"/>
      <c r="WYD7" s="62"/>
      <c r="WYE7" s="62"/>
      <c r="WYF7" s="62"/>
      <c r="WYG7" s="62"/>
      <c r="WYH7" s="62"/>
      <c r="WYI7" s="62"/>
      <c r="WYJ7" s="62"/>
      <c r="WYK7" s="62"/>
      <c r="WYL7" s="62"/>
      <c r="WYM7" s="62"/>
      <c r="WYN7" s="62"/>
      <c r="WYO7" s="62"/>
      <c r="WYP7" s="62"/>
      <c r="WYQ7" s="62"/>
      <c r="WYR7" s="62"/>
      <c r="WYS7" s="62"/>
      <c r="WYT7" s="62"/>
      <c r="WYU7" s="62"/>
      <c r="WYV7" s="62"/>
      <c r="WYW7" s="62"/>
      <c r="WYX7" s="62"/>
      <c r="WYY7" s="62"/>
      <c r="WYZ7" s="62"/>
      <c r="WZA7" s="62"/>
      <c r="WZB7" s="62"/>
      <c r="WZC7" s="62"/>
      <c r="WZD7" s="62"/>
      <c r="WZE7" s="62"/>
      <c r="WZF7" s="62"/>
      <c r="WZG7" s="62"/>
      <c r="WZH7" s="62"/>
      <c r="WZI7" s="62"/>
      <c r="WZJ7" s="62"/>
      <c r="WZK7" s="62"/>
      <c r="WZL7" s="62"/>
      <c r="WZM7" s="62"/>
      <c r="WZN7" s="62"/>
      <c r="WZO7" s="62"/>
      <c r="WZP7" s="62"/>
      <c r="WZQ7" s="62"/>
      <c r="WZR7" s="62"/>
      <c r="WZS7" s="62"/>
      <c r="WZT7" s="62"/>
      <c r="WZU7" s="62"/>
      <c r="WZV7" s="62"/>
      <c r="WZW7" s="62"/>
      <c r="WZX7" s="62"/>
      <c r="WZY7" s="62"/>
      <c r="WZZ7" s="62"/>
      <c r="XAA7" s="62"/>
      <c r="XAB7" s="62"/>
      <c r="XAC7" s="62"/>
      <c r="XAD7" s="62"/>
      <c r="XAE7" s="62"/>
      <c r="XAF7" s="62"/>
      <c r="XAG7" s="62"/>
      <c r="XAH7" s="62"/>
      <c r="XAI7" s="62"/>
      <c r="XAJ7" s="62"/>
      <c r="XAK7" s="62"/>
      <c r="XAL7" s="62"/>
      <c r="XAM7" s="62"/>
      <c r="XAN7" s="62"/>
      <c r="XAO7" s="62"/>
      <c r="XAP7" s="62"/>
      <c r="XAQ7" s="62"/>
      <c r="XAR7" s="62"/>
      <c r="XAS7" s="62"/>
      <c r="XAT7" s="62"/>
      <c r="XAU7" s="62"/>
      <c r="XAV7" s="62"/>
      <c r="XAW7" s="62"/>
      <c r="XAX7" s="62"/>
      <c r="XAY7" s="62"/>
      <c r="XAZ7" s="62"/>
      <c r="XBA7" s="62"/>
      <c r="XBB7" s="62"/>
      <c r="XBC7" s="62"/>
      <c r="XBD7" s="62"/>
      <c r="XBE7" s="62"/>
      <c r="XBF7" s="62"/>
      <c r="XBG7" s="62"/>
      <c r="XBH7" s="62"/>
      <c r="XBI7" s="62"/>
      <c r="XBJ7" s="62"/>
      <c r="XBK7" s="62"/>
      <c r="XBL7" s="62"/>
      <c r="XBM7" s="62"/>
      <c r="XBN7" s="62"/>
      <c r="XBO7" s="62"/>
      <c r="XBP7" s="62"/>
      <c r="XBQ7" s="62"/>
      <c r="XBR7" s="62"/>
      <c r="XBS7" s="62"/>
      <c r="XBT7" s="62"/>
      <c r="XBU7" s="62"/>
      <c r="XBV7" s="62"/>
      <c r="XBW7" s="62"/>
      <c r="XBX7" s="62"/>
      <c r="XBY7" s="62"/>
      <c r="XBZ7" s="62"/>
      <c r="XCA7" s="62"/>
      <c r="XCB7" s="62"/>
      <c r="XCC7" s="62"/>
      <c r="XCD7" s="62"/>
      <c r="XCE7" s="62"/>
      <c r="XCF7" s="62"/>
      <c r="XCG7" s="62"/>
      <c r="XCH7" s="62"/>
      <c r="XCI7" s="62"/>
      <c r="XCJ7" s="62"/>
      <c r="XCK7" s="62"/>
      <c r="XCL7" s="62"/>
      <c r="XCM7" s="62"/>
      <c r="XCN7" s="62"/>
      <c r="XCO7" s="62"/>
      <c r="XCP7" s="62"/>
      <c r="XCQ7" s="62"/>
      <c r="XCR7" s="62"/>
      <c r="XCS7" s="62"/>
      <c r="XCT7" s="62"/>
      <c r="XCU7" s="62"/>
      <c r="XCV7" s="62"/>
      <c r="XCW7" s="62"/>
      <c r="XCX7" s="62"/>
      <c r="XCY7" s="62"/>
      <c r="XCZ7" s="62"/>
      <c r="XDA7" s="62"/>
      <c r="XDB7" s="62"/>
      <c r="XDC7" s="62"/>
      <c r="XDD7" s="62"/>
      <c r="XDE7" s="62"/>
      <c r="XDF7" s="62"/>
      <c r="XDG7" s="62"/>
      <c r="XDH7" s="62"/>
      <c r="XDI7" s="62"/>
      <c r="XDJ7" s="62"/>
      <c r="XDK7" s="62"/>
      <c r="XDL7" s="62"/>
      <c r="XDM7" s="62"/>
      <c r="XDN7" s="62"/>
      <c r="XDO7" s="62"/>
      <c r="XDP7" s="62"/>
      <c r="XDQ7" s="62"/>
      <c r="XDR7" s="62"/>
      <c r="XDS7" s="62"/>
      <c r="XDT7" s="62"/>
      <c r="XDU7" s="62"/>
      <c r="XDV7" s="62"/>
      <c r="XDW7" s="62"/>
      <c r="XDX7" s="62"/>
      <c r="XDY7" s="62"/>
      <c r="XDZ7" s="62"/>
      <c r="XEA7" s="62"/>
      <c r="XEB7" s="62"/>
      <c r="XEC7" s="62"/>
      <c r="XED7" s="62"/>
      <c r="XEE7" s="62"/>
      <c r="XEF7" s="62"/>
      <c r="XEG7" s="62"/>
      <c r="XEH7" s="62"/>
      <c r="XEI7" s="62"/>
      <c r="XEJ7" s="62"/>
      <c r="XEK7" s="62"/>
      <c r="XEL7" s="62"/>
      <c r="XEM7" s="62"/>
      <c r="XEN7" s="62"/>
      <c r="XEO7" s="62"/>
      <c r="XEP7" s="62"/>
      <c r="XEQ7" s="62"/>
      <c r="XER7" s="62"/>
      <c r="XES7" s="62"/>
      <c r="XET7" s="62"/>
      <c r="XEU7" s="62"/>
      <c r="XEV7" s="62"/>
      <c r="XEW7" s="62"/>
      <c r="XEX7" s="62"/>
      <c r="XEY7" s="62"/>
      <c r="XEZ7" s="62"/>
      <c r="XFA7" s="62"/>
      <c r="XFB7" s="62"/>
      <c r="XFC7" s="62"/>
      <c r="XFD7" s="62"/>
    </row>
    <row r="8" s="64" customFormat="1" ht="14.25" spans="1:16384">
      <c r="A8" s="62"/>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c r="FW8" s="62"/>
      <c r="FX8" s="62"/>
      <c r="FY8" s="62"/>
      <c r="FZ8" s="62"/>
      <c r="GA8" s="62"/>
      <c r="GB8" s="62"/>
      <c r="GC8" s="62"/>
      <c r="GD8" s="62"/>
      <c r="GE8" s="62"/>
      <c r="GF8" s="62"/>
      <c r="GG8" s="62"/>
      <c r="GH8" s="62"/>
      <c r="GI8" s="62"/>
      <c r="GJ8" s="62"/>
      <c r="GK8" s="62"/>
      <c r="GL8" s="62"/>
      <c r="GM8" s="62"/>
      <c r="GN8" s="62"/>
      <c r="GO8" s="62"/>
      <c r="GP8" s="62"/>
      <c r="GQ8" s="62"/>
      <c r="GR8" s="62"/>
      <c r="GS8" s="62"/>
      <c r="GT8" s="62"/>
      <c r="GU8" s="62"/>
      <c r="GV8" s="62"/>
      <c r="GW8" s="62"/>
      <c r="GX8" s="62"/>
      <c r="GY8" s="62"/>
      <c r="GZ8" s="62"/>
      <c r="HA8" s="62"/>
      <c r="HB8" s="62"/>
      <c r="HC8" s="62"/>
      <c r="HD8" s="62"/>
      <c r="HE8" s="62"/>
      <c r="HF8" s="62"/>
      <c r="HG8" s="62"/>
      <c r="HH8" s="62"/>
      <c r="HI8" s="62"/>
      <c r="HJ8" s="62"/>
      <c r="HK8" s="62"/>
      <c r="HL8" s="62"/>
      <c r="HM8" s="62"/>
      <c r="HN8" s="62"/>
      <c r="HO8" s="62"/>
      <c r="HP8" s="62"/>
      <c r="HQ8" s="62"/>
      <c r="HR8" s="62"/>
      <c r="HS8" s="62"/>
      <c r="HT8" s="62"/>
      <c r="HU8" s="62"/>
      <c r="HV8" s="62"/>
      <c r="HW8" s="62"/>
      <c r="HX8" s="62"/>
      <c r="HY8" s="62"/>
      <c r="HZ8" s="62"/>
      <c r="IA8" s="62"/>
      <c r="IB8" s="62"/>
      <c r="IC8" s="62"/>
      <c r="ID8" s="62"/>
      <c r="IE8" s="62"/>
      <c r="IF8" s="62"/>
      <c r="IG8" s="62"/>
      <c r="IH8" s="62"/>
      <c r="II8" s="62"/>
      <c r="IJ8" s="62"/>
      <c r="IK8" s="62"/>
      <c r="IL8" s="62"/>
      <c r="IM8" s="62"/>
      <c r="IN8" s="62"/>
      <c r="IO8" s="62"/>
      <c r="IP8" s="62"/>
      <c r="IQ8" s="62"/>
      <c r="IR8" s="62"/>
      <c r="IS8" s="62"/>
      <c r="IT8" s="62"/>
      <c r="IU8" s="62"/>
      <c r="IV8" s="62"/>
      <c r="IW8" s="62"/>
      <c r="IX8" s="62"/>
      <c r="IY8" s="62"/>
      <c r="IZ8" s="62"/>
      <c r="JA8" s="62"/>
      <c r="JB8" s="62"/>
      <c r="JC8" s="62"/>
      <c r="JD8" s="62"/>
      <c r="JE8" s="62"/>
      <c r="JF8" s="62"/>
      <c r="JG8" s="62"/>
      <c r="JH8" s="62"/>
      <c r="JI8" s="62"/>
      <c r="JJ8" s="62"/>
      <c r="JK8" s="62"/>
      <c r="JL8" s="62"/>
      <c r="JM8" s="62"/>
      <c r="JN8" s="62"/>
      <c r="JO8" s="62"/>
      <c r="JP8" s="62"/>
      <c r="JQ8" s="62"/>
      <c r="JR8" s="62"/>
      <c r="JS8" s="62"/>
      <c r="JT8" s="62"/>
      <c r="JU8" s="62"/>
      <c r="JV8" s="62"/>
      <c r="JW8" s="62"/>
      <c r="JX8" s="62"/>
      <c r="JY8" s="62"/>
      <c r="JZ8" s="62"/>
      <c r="KA8" s="62"/>
      <c r="KB8" s="62"/>
      <c r="KC8" s="62"/>
      <c r="KD8" s="62"/>
      <c r="KE8" s="62"/>
      <c r="KF8" s="62"/>
      <c r="KG8" s="62"/>
      <c r="KH8" s="62"/>
      <c r="KI8" s="62"/>
      <c r="KJ8" s="62"/>
      <c r="KK8" s="62"/>
      <c r="KL8" s="62"/>
      <c r="KM8" s="62"/>
      <c r="KN8" s="62"/>
      <c r="KO8" s="62"/>
      <c r="KP8" s="62"/>
      <c r="KQ8" s="62"/>
      <c r="KR8" s="62"/>
      <c r="KS8" s="62"/>
      <c r="KT8" s="62"/>
      <c r="KU8" s="62"/>
      <c r="KV8" s="62"/>
      <c r="KW8" s="62"/>
      <c r="KX8" s="62"/>
      <c r="KY8" s="62"/>
      <c r="KZ8" s="62"/>
      <c r="LA8" s="62"/>
      <c r="LB8" s="62"/>
      <c r="LC8" s="62"/>
      <c r="LD8" s="62"/>
      <c r="LE8" s="62"/>
      <c r="LF8" s="62"/>
      <c r="LG8" s="62"/>
      <c r="LH8" s="62"/>
      <c r="LI8" s="62"/>
      <c r="LJ8" s="62"/>
      <c r="LK8" s="62"/>
      <c r="LL8" s="62"/>
      <c r="LM8" s="62"/>
      <c r="LN8" s="62"/>
      <c r="LO8" s="62"/>
      <c r="LP8" s="62"/>
      <c r="LQ8" s="62"/>
      <c r="LR8" s="62"/>
      <c r="LS8" s="62"/>
      <c r="LT8" s="62"/>
      <c r="LU8" s="62"/>
      <c r="LV8" s="62"/>
      <c r="LW8" s="62"/>
      <c r="LX8" s="62"/>
      <c r="LY8" s="62"/>
      <c r="LZ8" s="62"/>
      <c r="MA8" s="62"/>
      <c r="MB8" s="62"/>
      <c r="MC8" s="62"/>
      <c r="MD8" s="62"/>
      <c r="ME8" s="62"/>
      <c r="MF8" s="62"/>
      <c r="MG8" s="62"/>
      <c r="MH8" s="62"/>
      <c r="MI8" s="62"/>
      <c r="MJ8" s="62"/>
      <c r="MK8" s="62"/>
      <c r="ML8" s="62"/>
      <c r="MM8" s="62"/>
      <c r="MN8" s="62"/>
      <c r="MO8" s="62"/>
      <c r="MP8" s="62"/>
      <c r="MQ8" s="62"/>
      <c r="MR8" s="62"/>
      <c r="MS8" s="62"/>
      <c r="MT8" s="62"/>
      <c r="MU8" s="62"/>
      <c r="MV8" s="62"/>
      <c r="MW8" s="62"/>
      <c r="MX8" s="62"/>
      <c r="MY8" s="62"/>
      <c r="MZ8" s="62"/>
      <c r="NA8" s="62"/>
      <c r="NB8" s="62"/>
      <c r="NC8" s="62"/>
      <c r="ND8" s="62"/>
      <c r="NE8" s="62"/>
      <c r="NF8" s="62"/>
      <c r="NG8" s="62"/>
      <c r="NH8" s="62"/>
      <c r="NI8" s="62"/>
      <c r="NJ8" s="62"/>
      <c r="NK8" s="62"/>
      <c r="NL8" s="62"/>
      <c r="NM8" s="62"/>
      <c r="NN8" s="62"/>
      <c r="NO8" s="62"/>
      <c r="NP8" s="62"/>
      <c r="NQ8" s="62"/>
      <c r="NR8" s="62"/>
      <c r="NS8" s="62"/>
      <c r="NT8" s="62"/>
      <c r="NU8" s="62"/>
      <c r="NV8" s="62"/>
      <c r="NW8" s="62"/>
      <c r="NX8" s="62"/>
      <c r="NY8" s="62"/>
      <c r="NZ8" s="62"/>
      <c r="OA8" s="62"/>
      <c r="OB8" s="62"/>
      <c r="OC8" s="62"/>
      <c r="OD8" s="62"/>
      <c r="OE8" s="62"/>
      <c r="OF8" s="62"/>
      <c r="OG8" s="62"/>
      <c r="OH8" s="62"/>
      <c r="OI8" s="62"/>
      <c r="OJ8" s="62"/>
      <c r="OK8" s="62"/>
      <c r="OL8" s="62"/>
      <c r="OM8" s="62"/>
      <c r="ON8" s="62"/>
      <c r="OO8" s="62"/>
      <c r="OP8" s="62"/>
      <c r="OQ8" s="62"/>
      <c r="OR8" s="62"/>
      <c r="OS8" s="62"/>
      <c r="OT8" s="62"/>
      <c r="OU8" s="62"/>
      <c r="OV8" s="62"/>
      <c r="OW8" s="62"/>
      <c r="OX8" s="62"/>
      <c r="OY8" s="62"/>
      <c r="OZ8" s="62"/>
      <c r="PA8" s="62"/>
      <c r="PB8" s="62"/>
      <c r="PC8" s="62"/>
      <c r="PD8" s="62"/>
      <c r="PE8" s="62"/>
      <c r="PF8" s="62"/>
      <c r="PG8" s="62"/>
      <c r="PH8" s="62"/>
      <c r="PI8" s="62"/>
      <c r="PJ8" s="62"/>
      <c r="PK8" s="62"/>
      <c r="PL8" s="62"/>
      <c r="PM8" s="62"/>
      <c r="PN8" s="62"/>
      <c r="PO8" s="62"/>
      <c r="PP8" s="62"/>
      <c r="PQ8" s="62"/>
      <c r="PR8" s="62"/>
      <c r="PS8" s="62"/>
      <c r="PT8" s="62"/>
      <c r="PU8" s="62"/>
      <c r="PV8" s="62"/>
      <c r="PW8" s="62"/>
      <c r="PX8" s="62"/>
      <c r="PY8" s="62"/>
      <c r="PZ8" s="62"/>
      <c r="QA8" s="62"/>
      <c r="QB8" s="62"/>
      <c r="QC8" s="62"/>
      <c r="QD8" s="62"/>
      <c r="QE8" s="62"/>
      <c r="QF8" s="62"/>
      <c r="QG8" s="62"/>
      <c r="QH8" s="62"/>
      <c r="QI8" s="62"/>
      <c r="QJ8" s="62"/>
      <c r="QK8" s="62"/>
      <c r="QL8" s="62"/>
      <c r="QM8" s="62"/>
      <c r="QN8" s="62"/>
      <c r="QO8" s="62"/>
      <c r="QP8" s="62"/>
      <c r="QQ8" s="62"/>
      <c r="QR8" s="62"/>
      <c r="QS8" s="62"/>
      <c r="QT8" s="62"/>
      <c r="QU8" s="62"/>
      <c r="QV8" s="62"/>
      <c r="QW8" s="62"/>
      <c r="QX8" s="62"/>
      <c r="QY8" s="62"/>
      <c r="QZ8" s="62"/>
      <c r="RA8" s="62"/>
      <c r="RB8" s="62"/>
      <c r="RC8" s="62"/>
      <c r="RD8" s="62"/>
      <c r="RE8" s="62"/>
      <c r="RF8" s="62"/>
      <c r="RG8" s="62"/>
      <c r="RH8" s="62"/>
      <c r="RI8" s="62"/>
      <c r="RJ8" s="62"/>
      <c r="RK8" s="62"/>
      <c r="RL8" s="62"/>
      <c r="RM8" s="62"/>
      <c r="RN8" s="62"/>
      <c r="RO8" s="62"/>
      <c r="RP8" s="62"/>
      <c r="RQ8" s="62"/>
      <c r="RR8" s="62"/>
      <c r="RS8" s="62"/>
      <c r="RT8" s="62"/>
      <c r="RU8" s="62"/>
      <c r="RV8" s="62"/>
      <c r="RW8" s="62"/>
      <c r="RX8" s="62"/>
      <c r="RY8" s="62"/>
      <c r="RZ8" s="62"/>
      <c r="SA8" s="62"/>
      <c r="SB8" s="62"/>
      <c r="SC8" s="62"/>
      <c r="SD8" s="62"/>
      <c r="SE8" s="62"/>
      <c r="SF8" s="62"/>
      <c r="SG8" s="62"/>
      <c r="SH8" s="62"/>
      <c r="SI8" s="62"/>
      <c r="SJ8" s="62"/>
      <c r="SK8" s="62"/>
      <c r="SL8" s="62"/>
      <c r="SM8" s="62"/>
      <c r="SN8" s="62"/>
      <c r="SO8" s="62"/>
      <c r="SP8" s="62"/>
      <c r="SQ8" s="62"/>
      <c r="SR8" s="62"/>
      <c r="SS8" s="62"/>
      <c r="ST8" s="62"/>
      <c r="SU8" s="62"/>
      <c r="SV8" s="62"/>
      <c r="SW8" s="62"/>
      <c r="SX8" s="62"/>
      <c r="SY8" s="62"/>
      <c r="SZ8" s="62"/>
      <c r="TA8" s="62"/>
      <c r="TB8" s="62"/>
      <c r="TC8" s="62"/>
      <c r="TD8" s="62"/>
      <c r="TE8" s="62"/>
      <c r="TF8" s="62"/>
      <c r="TG8" s="62"/>
      <c r="TH8" s="62"/>
      <c r="TI8" s="62"/>
      <c r="TJ8" s="62"/>
      <c r="TK8" s="62"/>
      <c r="TL8" s="62"/>
      <c r="TM8" s="62"/>
      <c r="TN8" s="62"/>
      <c r="TO8" s="62"/>
      <c r="TP8" s="62"/>
      <c r="TQ8" s="62"/>
      <c r="TR8" s="62"/>
      <c r="TS8" s="62"/>
      <c r="TT8" s="62"/>
      <c r="TU8" s="62"/>
      <c r="TV8" s="62"/>
      <c r="TW8" s="62"/>
      <c r="TX8" s="62"/>
      <c r="TY8" s="62"/>
      <c r="TZ8" s="62"/>
      <c r="UA8" s="62"/>
      <c r="UB8" s="62"/>
      <c r="UC8" s="62"/>
      <c r="UD8" s="62"/>
      <c r="UE8" s="62"/>
      <c r="UF8" s="62"/>
      <c r="UG8" s="62"/>
      <c r="UH8" s="62"/>
      <c r="UI8" s="62"/>
      <c r="UJ8" s="62"/>
      <c r="UK8" s="62"/>
      <c r="UL8" s="62"/>
      <c r="UM8" s="62"/>
      <c r="UN8" s="62"/>
      <c r="UO8" s="62"/>
      <c r="UP8" s="62"/>
      <c r="UQ8" s="62"/>
      <c r="UR8" s="62"/>
      <c r="US8" s="62"/>
      <c r="UT8" s="62"/>
      <c r="UU8" s="62"/>
      <c r="UV8" s="62"/>
      <c r="UW8" s="62"/>
      <c r="UX8" s="62"/>
      <c r="UY8" s="62"/>
      <c r="UZ8" s="62"/>
      <c r="VA8" s="62"/>
      <c r="VB8" s="62"/>
      <c r="VC8" s="62"/>
      <c r="VD8" s="62"/>
      <c r="VE8" s="62"/>
      <c r="VF8" s="62"/>
      <c r="VG8" s="62"/>
      <c r="VH8" s="62"/>
      <c r="VI8" s="62"/>
      <c r="VJ8" s="62"/>
      <c r="VK8" s="62"/>
      <c r="VL8" s="62"/>
      <c r="VM8" s="62"/>
      <c r="VN8" s="62"/>
      <c r="VO8" s="62"/>
      <c r="VP8" s="62"/>
      <c r="VQ8" s="62"/>
      <c r="VR8" s="62"/>
      <c r="VS8" s="62"/>
      <c r="VT8" s="62"/>
      <c r="VU8" s="62"/>
      <c r="VV8" s="62"/>
      <c r="VW8" s="62"/>
      <c r="VX8" s="62"/>
      <c r="VY8" s="62"/>
      <c r="VZ8" s="62"/>
      <c r="WA8" s="62"/>
      <c r="WB8" s="62"/>
      <c r="WC8" s="62"/>
      <c r="WD8" s="62"/>
      <c r="WE8" s="62"/>
      <c r="WF8" s="62"/>
      <c r="WG8" s="62"/>
      <c r="WH8" s="62"/>
      <c r="WI8" s="62"/>
      <c r="WJ8" s="62"/>
      <c r="WK8" s="62"/>
      <c r="WL8" s="62"/>
      <c r="WM8" s="62"/>
      <c r="WN8" s="62"/>
      <c r="WO8" s="62"/>
      <c r="WP8" s="62"/>
      <c r="WQ8" s="62"/>
      <c r="WR8" s="62"/>
      <c r="WS8" s="62"/>
      <c r="WT8" s="62"/>
      <c r="WU8" s="62"/>
      <c r="WV8" s="62"/>
      <c r="WW8" s="62"/>
      <c r="WX8" s="62"/>
      <c r="WY8" s="62"/>
      <c r="WZ8" s="62"/>
      <c r="XA8" s="62"/>
      <c r="XB8" s="62"/>
      <c r="XC8" s="62"/>
      <c r="XD8" s="62"/>
      <c r="XE8" s="62"/>
      <c r="XF8" s="62"/>
      <c r="XG8" s="62"/>
      <c r="XH8" s="62"/>
      <c r="XI8" s="62"/>
      <c r="XJ8" s="62"/>
      <c r="XK8" s="62"/>
      <c r="XL8" s="62"/>
      <c r="XM8" s="62"/>
      <c r="XN8" s="62"/>
      <c r="XO8" s="62"/>
      <c r="XP8" s="62"/>
      <c r="XQ8" s="62"/>
      <c r="XR8" s="62"/>
      <c r="XS8" s="62"/>
      <c r="XT8" s="62"/>
      <c r="XU8" s="62"/>
      <c r="XV8" s="62"/>
      <c r="XW8" s="62"/>
      <c r="XX8" s="62"/>
      <c r="XY8" s="62"/>
      <c r="XZ8" s="62"/>
      <c r="YA8" s="62"/>
      <c r="YB8" s="62"/>
      <c r="YC8" s="62"/>
      <c r="YD8" s="62"/>
      <c r="YE8" s="62"/>
      <c r="YF8" s="62"/>
      <c r="YG8" s="62"/>
      <c r="YH8" s="62"/>
      <c r="YI8" s="62"/>
      <c r="YJ8" s="62"/>
      <c r="YK8" s="62"/>
      <c r="YL8" s="62"/>
      <c r="YM8" s="62"/>
      <c r="YN8" s="62"/>
      <c r="YO8" s="62"/>
      <c r="YP8" s="62"/>
      <c r="YQ8" s="62"/>
      <c r="YR8" s="62"/>
      <c r="YS8" s="62"/>
      <c r="YT8" s="62"/>
      <c r="YU8" s="62"/>
      <c r="YV8" s="62"/>
      <c r="YW8" s="62"/>
      <c r="YX8" s="62"/>
      <c r="YY8" s="62"/>
      <c r="YZ8" s="62"/>
      <c r="ZA8" s="62"/>
      <c r="ZB8" s="62"/>
      <c r="ZC8" s="62"/>
      <c r="ZD8" s="62"/>
      <c r="ZE8" s="62"/>
      <c r="ZF8" s="62"/>
      <c r="ZG8" s="62"/>
      <c r="ZH8" s="62"/>
      <c r="ZI8" s="62"/>
      <c r="ZJ8" s="62"/>
      <c r="ZK8" s="62"/>
      <c r="ZL8" s="62"/>
      <c r="ZM8" s="62"/>
      <c r="ZN8" s="62"/>
      <c r="ZO8" s="62"/>
      <c r="ZP8" s="62"/>
      <c r="ZQ8" s="62"/>
      <c r="ZR8" s="62"/>
      <c r="ZS8" s="62"/>
      <c r="ZT8" s="62"/>
      <c r="ZU8" s="62"/>
      <c r="ZV8" s="62"/>
      <c r="ZW8" s="62"/>
      <c r="ZX8" s="62"/>
      <c r="ZY8" s="62"/>
      <c r="ZZ8" s="62"/>
      <c r="AAA8" s="62"/>
      <c r="AAB8" s="62"/>
      <c r="AAC8" s="62"/>
      <c r="AAD8" s="62"/>
      <c r="AAE8" s="62"/>
      <c r="AAF8" s="62"/>
      <c r="AAG8" s="62"/>
      <c r="AAH8" s="62"/>
      <c r="AAI8" s="62"/>
      <c r="AAJ8" s="62"/>
      <c r="AAK8" s="62"/>
      <c r="AAL8" s="62"/>
      <c r="AAM8" s="62"/>
      <c r="AAN8" s="62"/>
      <c r="AAO8" s="62"/>
      <c r="AAP8" s="62"/>
      <c r="AAQ8" s="62"/>
      <c r="AAR8" s="62"/>
      <c r="AAS8" s="62"/>
      <c r="AAT8" s="62"/>
      <c r="AAU8" s="62"/>
      <c r="AAV8" s="62"/>
      <c r="AAW8" s="62"/>
      <c r="AAX8" s="62"/>
      <c r="AAY8" s="62"/>
      <c r="AAZ8" s="62"/>
      <c r="ABA8" s="62"/>
      <c r="ABB8" s="62"/>
      <c r="ABC8" s="62"/>
      <c r="ABD8" s="62"/>
      <c r="ABE8" s="62"/>
      <c r="ABF8" s="62"/>
      <c r="ABG8" s="62"/>
      <c r="ABH8" s="62"/>
      <c r="ABI8" s="62"/>
      <c r="ABJ8" s="62"/>
      <c r="ABK8" s="62"/>
      <c r="ABL8" s="62"/>
      <c r="ABM8" s="62"/>
      <c r="ABN8" s="62"/>
      <c r="ABO8" s="62"/>
      <c r="ABP8" s="62"/>
      <c r="ABQ8" s="62"/>
      <c r="ABR8" s="62"/>
      <c r="ABS8" s="62"/>
      <c r="ABT8" s="62"/>
      <c r="ABU8" s="62"/>
      <c r="ABV8" s="62"/>
      <c r="ABW8" s="62"/>
      <c r="ABX8" s="62"/>
      <c r="ABY8" s="62"/>
      <c r="ABZ8" s="62"/>
      <c r="ACA8" s="62"/>
      <c r="ACB8" s="62"/>
      <c r="ACC8" s="62"/>
      <c r="ACD8" s="62"/>
      <c r="ACE8" s="62"/>
      <c r="ACF8" s="62"/>
      <c r="ACG8" s="62"/>
      <c r="ACH8" s="62"/>
      <c r="ACI8" s="62"/>
      <c r="ACJ8" s="62"/>
      <c r="ACK8" s="62"/>
      <c r="ACL8" s="62"/>
      <c r="ACM8" s="62"/>
      <c r="ACN8" s="62"/>
      <c r="ACO8" s="62"/>
      <c r="ACP8" s="62"/>
      <c r="ACQ8" s="62"/>
      <c r="ACR8" s="62"/>
      <c r="ACS8" s="62"/>
      <c r="ACT8" s="62"/>
      <c r="ACU8" s="62"/>
      <c r="ACV8" s="62"/>
      <c r="ACW8" s="62"/>
      <c r="ACX8" s="62"/>
      <c r="ACY8" s="62"/>
      <c r="ACZ8" s="62"/>
      <c r="ADA8" s="62"/>
      <c r="ADB8" s="62"/>
      <c r="ADC8" s="62"/>
      <c r="ADD8" s="62"/>
      <c r="ADE8" s="62"/>
      <c r="ADF8" s="62"/>
      <c r="ADG8" s="62"/>
      <c r="ADH8" s="62"/>
      <c r="ADI8" s="62"/>
      <c r="ADJ8" s="62"/>
      <c r="ADK8" s="62"/>
      <c r="ADL8" s="62"/>
      <c r="ADM8" s="62"/>
      <c r="ADN8" s="62"/>
      <c r="ADO8" s="62"/>
      <c r="ADP8" s="62"/>
      <c r="ADQ8" s="62"/>
      <c r="ADR8" s="62"/>
      <c r="ADS8" s="62"/>
      <c r="ADT8" s="62"/>
      <c r="ADU8" s="62"/>
      <c r="ADV8" s="62"/>
      <c r="ADW8" s="62"/>
      <c r="ADX8" s="62"/>
      <c r="ADY8" s="62"/>
      <c r="ADZ8" s="62"/>
      <c r="AEA8" s="62"/>
      <c r="AEB8" s="62"/>
      <c r="AEC8" s="62"/>
      <c r="AED8" s="62"/>
      <c r="AEE8" s="62"/>
      <c r="AEF8" s="62"/>
      <c r="AEG8" s="62"/>
      <c r="AEH8" s="62"/>
      <c r="AEI8" s="62"/>
      <c r="AEJ8" s="62"/>
      <c r="AEK8" s="62"/>
      <c r="AEL8" s="62"/>
      <c r="AEM8" s="62"/>
      <c r="AEN8" s="62"/>
      <c r="AEO8" s="62"/>
      <c r="AEP8" s="62"/>
      <c r="AEQ8" s="62"/>
      <c r="AER8" s="62"/>
      <c r="AES8" s="62"/>
      <c r="AET8" s="62"/>
      <c r="AEU8" s="62"/>
      <c r="AEV8" s="62"/>
      <c r="AEW8" s="62"/>
      <c r="AEX8" s="62"/>
      <c r="AEY8" s="62"/>
      <c r="AEZ8" s="62"/>
      <c r="AFA8" s="62"/>
      <c r="AFB8" s="62"/>
      <c r="AFC8" s="62"/>
      <c r="AFD8" s="62"/>
      <c r="AFE8" s="62"/>
      <c r="AFF8" s="62"/>
      <c r="AFG8" s="62"/>
      <c r="AFH8" s="62"/>
      <c r="AFI8" s="62"/>
      <c r="AFJ8" s="62"/>
      <c r="AFK8" s="62"/>
      <c r="AFL8" s="62"/>
      <c r="AFM8" s="62"/>
      <c r="AFN8" s="62"/>
      <c r="AFO8" s="62"/>
      <c r="AFP8" s="62"/>
      <c r="AFQ8" s="62"/>
      <c r="AFR8" s="62"/>
      <c r="AFS8" s="62"/>
      <c r="AFT8" s="62"/>
      <c r="AFU8" s="62"/>
      <c r="AFV8" s="62"/>
      <c r="AFW8" s="62"/>
      <c r="AFX8" s="62"/>
      <c r="AFY8" s="62"/>
      <c r="AFZ8" s="62"/>
      <c r="AGA8" s="62"/>
      <c r="AGB8" s="62"/>
      <c r="AGC8" s="62"/>
      <c r="AGD8" s="62"/>
      <c r="AGE8" s="62"/>
      <c r="AGF8" s="62"/>
      <c r="AGG8" s="62"/>
      <c r="AGH8" s="62"/>
      <c r="AGI8" s="62"/>
      <c r="AGJ8" s="62"/>
      <c r="AGK8" s="62"/>
      <c r="AGL8" s="62"/>
      <c r="AGM8" s="62"/>
      <c r="AGN8" s="62"/>
      <c r="AGO8" s="62"/>
      <c r="AGP8" s="62"/>
      <c r="AGQ8" s="62"/>
      <c r="AGR8" s="62"/>
      <c r="AGS8" s="62"/>
      <c r="AGT8" s="62"/>
      <c r="AGU8" s="62"/>
      <c r="AGV8" s="62"/>
      <c r="AGW8" s="62"/>
      <c r="AGX8" s="62"/>
      <c r="AGY8" s="62"/>
      <c r="AGZ8" s="62"/>
      <c r="AHA8" s="62"/>
      <c r="AHB8" s="62"/>
      <c r="AHC8" s="62"/>
      <c r="AHD8" s="62"/>
      <c r="AHE8" s="62"/>
      <c r="AHF8" s="62"/>
      <c r="AHG8" s="62"/>
      <c r="AHH8" s="62"/>
      <c r="AHI8" s="62"/>
      <c r="AHJ8" s="62"/>
      <c r="AHK8" s="62"/>
      <c r="AHL8" s="62"/>
      <c r="AHM8" s="62"/>
      <c r="AHN8" s="62"/>
      <c r="AHO8" s="62"/>
      <c r="AHP8" s="62"/>
      <c r="AHQ8" s="62"/>
      <c r="AHR8" s="62"/>
      <c r="AHS8" s="62"/>
      <c r="AHT8" s="62"/>
      <c r="AHU8" s="62"/>
      <c r="AHV8" s="62"/>
      <c r="AHW8" s="62"/>
      <c r="AHX8" s="62"/>
      <c r="AHY8" s="62"/>
      <c r="AHZ8" s="62"/>
      <c r="AIA8" s="62"/>
      <c r="AIB8" s="62"/>
      <c r="AIC8" s="62"/>
      <c r="AID8" s="62"/>
      <c r="AIE8" s="62"/>
      <c r="AIF8" s="62"/>
      <c r="AIG8" s="62"/>
      <c r="AIH8" s="62"/>
      <c r="AII8" s="62"/>
      <c r="AIJ8" s="62"/>
      <c r="AIK8" s="62"/>
      <c r="AIL8" s="62"/>
      <c r="AIM8" s="62"/>
      <c r="AIN8" s="62"/>
      <c r="AIO8" s="62"/>
      <c r="AIP8" s="62"/>
      <c r="AIQ8" s="62"/>
      <c r="AIR8" s="62"/>
      <c r="AIS8" s="62"/>
      <c r="AIT8" s="62"/>
      <c r="AIU8" s="62"/>
      <c r="AIV8" s="62"/>
      <c r="AIW8" s="62"/>
      <c r="AIX8" s="62"/>
      <c r="AIY8" s="62"/>
      <c r="AIZ8" s="62"/>
      <c r="AJA8" s="62"/>
      <c r="AJB8" s="62"/>
      <c r="AJC8" s="62"/>
      <c r="AJD8" s="62"/>
      <c r="AJE8" s="62"/>
      <c r="AJF8" s="62"/>
      <c r="AJG8" s="62"/>
      <c r="AJH8" s="62"/>
      <c r="AJI8" s="62"/>
      <c r="AJJ8" s="62"/>
      <c r="AJK8" s="62"/>
      <c r="AJL8" s="62"/>
      <c r="AJM8" s="62"/>
      <c r="AJN8" s="62"/>
      <c r="AJO8" s="62"/>
      <c r="AJP8" s="62"/>
      <c r="AJQ8" s="62"/>
      <c r="AJR8" s="62"/>
      <c r="AJS8" s="62"/>
      <c r="AJT8" s="62"/>
      <c r="AJU8" s="62"/>
      <c r="AJV8" s="62"/>
      <c r="AJW8" s="62"/>
      <c r="AJX8" s="62"/>
      <c r="AJY8" s="62"/>
      <c r="AJZ8" s="62"/>
      <c r="AKA8" s="62"/>
      <c r="AKB8" s="62"/>
      <c r="AKC8" s="62"/>
      <c r="AKD8" s="62"/>
      <c r="AKE8" s="62"/>
      <c r="AKF8" s="62"/>
      <c r="AKG8" s="62"/>
      <c r="AKH8" s="62"/>
      <c r="AKI8" s="62"/>
      <c r="AKJ8" s="62"/>
      <c r="AKK8" s="62"/>
      <c r="AKL8" s="62"/>
      <c r="AKM8" s="62"/>
      <c r="AKN8" s="62"/>
      <c r="AKO8" s="62"/>
      <c r="AKP8" s="62"/>
      <c r="AKQ8" s="62"/>
      <c r="AKR8" s="62"/>
      <c r="AKS8" s="62"/>
      <c r="AKT8" s="62"/>
      <c r="AKU8" s="62"/>
      <c r="AKV8" s="62"/>
      <c r="AKW8" s="62"/>
      <c r="AKX8" s="62"/>
      <c r="AKY8" s="62"/>
      <c r="AKZ8" s="62"/>
      <c r="ALA8" s="62"/>
      <c r="ALB8" s="62"/>
      <c r="ALC8" s="62"/>
      <c r="ALD8" s="62"/>
      <c r="ALE8" s="62"/>
      <c r="ALF8" s="62"/>
      <c r="ALG8" s="62"/>
      <c r="ALH8" s="62"/>
      <c r="ALI8" s="62"/>
      <c r="ALJ8" s="62"/>
      <c r="ALK8" s="62"/>
      <c r="ALL8" s="62"/>
      <c r="ALM8" s="62"/>
      <c r="ALN8" s="62"/>
      <c r="ALO8" s="62"/>
      <c r="ALP8" s="62"/>
      <c r="ALQ8" s="62"/>
      <c r="ALR8" s="62"/>
      <c r="ALS8" s="62"/>
      <c r="ALT8" s="62"/>
      <c r="ALU8" s="62"/>
      <c r="ALV8" s="62"/>
      <c r="ALW8" s="62"/>
      <c r="ALX8" s="62"/>
      <c r="ALY8" s="62"/>
      <c r="ALZ8" s="62"/>
      <c r="AMA8" s="62"/>
      <c r="AMB8" s="62"/>
      <c r="AMC8" s="62"/>
      <c r="AMD8" s="62"/>
      <c r="AME8" s="62"/>
      <c r="AMF8" s="62"/>
      <c r="AMG8" s="62"/>
      <c r="AMH8" s="62"/>
      <c r="AMI8" s="62"/>
      <c r="AMJ8" s="62"/>
      <c r="AMK8" s="62"/>
      <c r="AML8" s="62"/>
      <c r="AMM8" s="62"/>
      <c r="AMN8" s="62"/>
      <c r="AMO8" s="62"/>
      <c r="AMP8" s="62"/>
      <c r="AMQ8" s="62"/>
      <c r="AMR8" s="62"/>
      <c r="AMS8" s="62"/>
      <c r="AMT8" s="62"/>
      <c r="AMU8" s="62"/>
      <c r="AMV8" s="62"/>
      <c r="AMW8" s="62"/>
      <c r="AMX8" s="62"/>
      <c r="AMY8" s="62"/>
      <c r="AMZ8" s="62"/>
      <c r="ANA8" s="62"/>
      <c r="ANB8" s="62"/>
      <c r="ANC8" s="62"/>
      <c r="AND8" s="62"/>
      <c r="ANE8" s="62"/>
      <c r="ANF8" s="62"/>
      <c r="ANG8" s="62"/>
      <c r="ANH8" s="62"/>
      <c r="ANI8" s="62"/>
      <c r="ANJ8" s="62"/>
      <c r="ANK8" s="62"/>
      <c r="ANL8" s="62"/>
      <c r="ANM8" s="62"/>
      <c r="ANN8" s="62"/>
      <c r="ANO8" s="62"/>
      <c r="ANP8" s="62"/>
      <c r="ANQ8" s="62"/>
      <c r="ANR8" s="62"/>
      <c r="ANS8" s="62"/>
      <c r="ANT8" s="62"/>
      <c r="ANU8" s="62"/>
      <c r="ANV8" s="62"/>
      <c r="ANW8" s="62"/>
      <c r="ANX8" s="62"/>
      <c r="ANY8" s="62"/>
      <c r="ANZ8" s="62"/>
      <c r="AOA8" s="62"/>
      <c r="AOB8" s="62"/>
      <c r="AOC8" s="62"/>
      <c r="AOD8" s="62"/>
      <c r="AOE8" s="62"/>
      <c r="AOF8" s="62"/>
      <c r="AOG8" s="62"/>
      <c r="AOH8" s="62"/>
      <c r="AOI8" s="62"/>
      <c r="AOJ8" s="62"/>
      <c r="AOK8" s="62"/>
      <c r="AOL8" s="62"/>
      <c r="AOM8" s="62"/>
      <c r="AON8" s="62"/>
      <c r="AOO8" s="62"/>
      <c r="AOP8" s="62"/>
      <c r="AOQ8" s="62"/>
      <c r="AOR8" s="62"/>
      <c r="AOS8" s="62"/>
      <c r="AOT8" s="62"/>
      <c r="AOU8" s="62"/>
      <c r="AOV8" s="62"/>
      <c r="AOW8" s="62"/>
      <c r="AOX8" s="62"/>
      <c r="AOY8" s="62"/>
      <c r="AOZ8" s="62"/>
      <c r="APA8" s="62"/>
      <c r="APB8" s="62"/>
      <c r="APC8" s="62"/>
      <c r="APD8" s="62"/>
      <c r="APE8" s="62"/>
      <c r="APF8" s="62"/>
      <c r="APG8" s="62"/>
      <c r="APH8" s="62"/>
      <c r="API8" s="62"/>
      <c r="APJ8" s="62"/>
      <c r="APK8" s="62"/>
      <c r="APL8" s="62"/>
      <c r="APM8" s="62"/>
      <c r="APN8" s="62"/>
      <c r="APO8" s="62"/>
      <c r="APP8" s="62"/>
      <c r="APQ8" s="62"/>
      <c r="APR8" s="62"/>
      <c r="APS8" s="62"/>
      <c r="APT8" s="62"/>
      <c r="APU8" s="62"/>
      <c r="APV8" s="62"/>
      <c r="APW8" s="62"/>
      <c r="APX8" s="62"/>
      <c r="APY8" s="62"/>
      <c r="APZ8" s="62"/>
      <c r="AQA8" s="62"/>
      <c r="AQB8" s="62"/>
      <c r="AQC8" s="62"/>
      <c r="AQD8" s="62"/>
      <c r="AQE8" s="62"/>
      <c r="AQF8" s="62"/>
      <c r="AQG8" s="62"/>
      <c r="AQH8" s="62"/>
      <c r="AQI8" s="62"/>
      <c r="AQJ8" s="62"/>
      <c r="AQK8" s="62"/>
      <c r="AQL8" s="62"/>
      <c r="AQM8" s="62"/>
      <c r="AQN8" s="62"/>
      <c r="AQO8" s="62"/>
      <c r="AQP8" s="62"/>
      <c r="AQQ8" s="62"/>
      <c r="AQR8" s="62"/>
      <c r="AQS8" s="62"/>
      <c r="AQT8" s="62"/>
      <c r="AQU8" s="62"/>
      <c r="AQV8" s="62"/>
      <c r="AQW8" s="62"/>
      <c r="AQX8" s="62"/>
      <c r="AQY8" s="62"/>
      <c r="AQZ8" s="62"/>
      <c r="ARA8" s="62"/>
      <c r="ARB8" s="62"/>
      <c r="ARC8" s="62"/>
      <c r="ARD8" s="62"/>
      <c r="ARE8" s="62"/>
      <c r="ARF8" s="62"/>
      <c r="ARG8" s="62"/>
      <c r="ARH8" s="62"/>
      <c r="ARI8" s="62"/>
      <c r="ARJ8" s="62"/>
      <c r="ARK8" s="62"/>
      <c r="ARL8" s="62"/>
      <c r="ARM8" s="62"/>
      <c r="ARN8" s="62"/>
      <c r="ARO8" s="62"/>
      <c r="ARP8" s="62"/>
      <c r="ARQ8" s="62"/>
      <c r="ARR8" s="62"/>
      <c r="ARS8" s="62"/>
      <c r="ART8" s="62"/>
      <c r="ARU8" s="62"/>
      <c r="ARV8" s="62"/>
      <c r="ARW8" s="62"/>
      <c r="ARX8" s="62"/>
      <c r="ARY8" s="62"/>
      <c r="ARZ8" s="62"/>
      <c r="ASA8" s="62"/>
      <c r="ASB8" s="62"/>
      <c r="ASC8" s="62"/>
      <c r="ASD8" s="62"/>
      <c r="ASE8" s="62"/>
      <c r="ASF8" s="62"/>
      <c r="ASG8" s="62"/>
      <c r="ASH8" s="62"/>
      <c r="ASI8" s="62"/>
      <c r="ASJ8" s="62"/>
      <c r="ASK8" s="62"/>
      <c r="ASL8" s="62"/>
      <c r="ASM8" s="62"/>
      <c r="ASN8" s="62"/>
      <c r="ASO8" s="62"/>
      <c r="ASP8" s="62"/>
      <c r="ASQ8" s="62"/>
      <c r="ASR8" s="62"/>
      <c r="ASS8" s="62"/>
      <c r="AST8" s="62"/>
      <c r="ASU8" s="62"/>
      <c r="ASV8" s="62"/>
      <c r="ASW8" s="62"/>
      <c r="ASX8" s="62"/>
      <c r="ASY8" s="62"/>
      <c r="ASZ8" s="62"/>
      <c r="ATA8" s="62"/>
      <c r="ATB8" s="62"/>
      <c r="ATC8" s="62"/>
      <c r="ATD8" s="62"/>
      <c r="ATE8" s="62"/>
      <c r="ATF8" s="62"/>
      <c r="ATG8" s="62"/>
      <c r="ATH8" s="62"/>
      <c r="ATI8" s="62"/>
      <c r="ATJ8" s="62"/>
      <c r="ATK8" s="62"/>
      <c r="ATL8" s="62"/>
      <c r="ATM8" s="62"/>
      <c r="ATN8" s="62"/>
      <c r="ATO8" s="62"/>
      <c r="ATP8" s="62"/>
      <c r="ATQ8" s="62"/>
      <c r="ATR8" s="62"/>
      <c r="ATS8" s="62"/>
      <c r="ATT8" s="62"/>
      <c r="ATU8" s="62"/>
      <c r="ATV8" s="62"/>
      <c r="ATW8" s="62"/>
      <c r="ATX8" s="62"/>
      <c r="ATY8" s="62"/>
      <c r="ATZ8" s="62"/>
      <c r="AUA8" s="62"/>
      <c r="AUB8" s="62"/>
      <c r="AUC8" s="62"/>
      <c r="AUD8" s="62"/>
      <c r="AUE8" s="62"/>
      <c r="AUF8" s="62"/>
      <c r="AUG8" s="62"/>
      <c r="AUH8" s="62"/>
      <c r="AUI8" s="62"/>
      <c r="AUJ8" s="62"/>
      <c r="AUK8" s="62"/>
      <c r="AUL8" s="62"/>
      <c r="AUM8" s="62"/>
      <c r="AUN8" s="62"/>
      <c r="AUO8" s="62"/>
      <c r="AUP8" s="62"/>
      <c r="AUQ8" s="62"/>
      <c r="AUR8" s="62"/>
      <c r="AUS8" s="62"/>
      <c r="AUT8" s="62"/>
      <c r="AUU8" s="62"/>
      <c r="AUV8" s="62"/>
      <c r="AUW8" s="62"/>
      <c r="AUX8" s="62"/>
      <c r="AUY8" s="62"/>
      <c r="AUZ8" s="62"/>
      <c r="AVA8" s="62"/>
      <c r="AVB8" s="62"/>
      <c r="AVC8" s="62"/>
      <c r="AVD8" s="62"/>
      <c r="AVE8" s="62"/>
      <c r="AVF8" s="62"/>
      <c r="AVG8" s="62"/>
      <c r="AVH8" s="62"/>
      <c r="AVI8" s="62"/>
      <c r="AVJ8" s="62"/>
      <c r="AVK8" s="62"/>
      <c r="AVL8" s="62"/>
      <c r="AVM8" s="62"/>
      <c r="AVN8" s="62"/>
      <c r="AVO8" s="62"/>
      <c r="AVP8" s="62"/>
      <c r="AVQ8" s="62"/>
      <c r="AVR8" s="62"/>
      <c r="AVS8" s="62"/>
      <c r="AVT8" s="62"/>
      <c r="AVU8" s="62"/>
      <c r="AVV8" s="62"/>
      <c r="AVW8" s="62"/>
      <c r="AVX8" s="62"/>
      <c r="AVY8" s="62"/>
      <c r="AVZ8" s="62"/>
      <c r="AWA8" s="62"/>
      <c r="AWB8" s="62"/>
      <c r="AWC8" s="62"/>
      <c r="AWD8" s="62"/>
      <c r="AWE8" s="62"/>
      <c r="AWF8" s="62"/>
      <c r="AWG8" s="62"/>
      <c r="AWH8" s="62"/>
      <c r="AWI8" s="62"/>
      <c r="AWJ8" s="62"/>
      <c r="AWK8" s="62"/>
      <c r="AWL8" s="62"/>
      <c r="AWM8" s="62"/>
      <c r="AWN8" s="62"/>
      <c r="AWO8" s="62"/>
      <c r="AWP8" s="62"/>
      <c r="AWQ8" s="62"/>
      <c r="AWR8" s="62"/>
      <c r="AWS8" s="62"/>
      <c r="AWT8" s="62"/>
      <c r="AWU8" s="62"/>
      <c r="AWV8" s="62"/>
      <c r="AWW8" s="62"/>
      <c r="AWX8" s="62"/>
      <c r="AWY8" s="62"/>
      <c r="AWZ8" s="62"/>
      <c r="AXA8" s="62"/>
      <c r="AXB8" s="62"/>
      <c r="AXC8" s="62"/>
      <c r="AXD8" s="62"/>
      <c r="AXE8" s="62"/>
      <c r="AXF8" s="62"/>
      <c r="AXG8" s="62"/>
      <c r="AXH8" s="62"/>
      <c r="AXI8" s="62"/>
      <c r="AXJ8" s="62"/>
      <c r="AXK8" s="62"/>
      <c r="AXL8" s="62"/>
      <c r="AXM8" s="62"/>
      <c r="AXN8" s="62"/>
      <c r="AXO8" s="62"/>
      <c r="AXP8" s="62"/>
      <c r="AXQ8" s="62"/>
      <c r="AXR8" s="62"/>
      <c r="AXS8" s="62"/>
      <c r="AXT8" s="62"/>
      <c r="AXU8" s="62"/>
      <c r="AXV8" s="62"/>
      <c r="AXW8" s="62"/>
      <c r="AXX8" s="62"/>
      <c r="AXY8" s="62"/>
      <c r="AXZ8" s="62"/>
      <c r="AYA8" s="62"/>
      <c r="AYB8" s="62"/>
      <c r="AYC8" s="62"/>
      <c r="AYD8" s="62"/>
      <c r="AYE8" s="62"/>
      <c r="AYF8" s="62"/>
      <c r="AYG8" s="62"/>
      <c r="AYH8" s="62"/>
      <c r="AYI8" s="62"/>
      <c r="AYJ8" s="62"/>
      <c r="AYK8" s="62"/>
      <c r="AYL8" s="62"/>
      <c r="AYM8" s="62"/>
      <c r="AYN8" s="62"/>
      <c r="AYO8" s="62"/>
      <c r="AYP8" s="62"/>
      <c r="AYQ8" s="62"/>
      <c r="AYR8" s="62"/>
      <c r="AYS8" s="62"/>
      <c r="AYT8" s="62"/>
      <c r="AYU8" s="62"/>
      <c r="AYV8" s="62"/>
      <c r="AYW8" s="62"/>
      <c r="AYX8" s="62"/>
      <c r="AYY8" s="62"/>
      <c r="AYZ8" s="62"/>
      <c r="AZA8" s="62"/>
      <c r="AZB8" s="62"/>
      <c r="AZC8" s="62"/>
      <c r="AZD8" s="62"/>
      <c r="AZE8" s="62"/>
      <c r="AZF8" s="62"/>
      <c r="AZG8" s="62"/>
      <c r="AZH8" s="62"/>
      <c r="AZI8" s="62"/>
      <c r="AZJ8" s="62"/>
      <c r="AZK8" s="62"/>
      <c r="AZL8" s="62"/>
      <c r="AZM8" s="62"/>
      <c r="AZN8" s="62"/>
      <c r="AZO8" s="62"/>
      <c r="AZP8" s="62"/>
      <c r="AZQ8" s="62"/>
      <c r="AZR8" s="62"/>
      <c r="AZS8" s="62"/>
      <c r="AZT8" s="62"/>
      <c r="AZU8" s="62"/>
      <c r="AZV8" s="62"/>
      <c r="AZW8" s="62"/>
      <c r="AZX8" s="62"/>
      <c r="AZY8" s="62"/>
      <c r="AZZ8" s="62"/>
      <c r="BAA8" s="62"/>
      <c r="BAB8" s="62"/>
      <c r="BAC8" s="62"/>
      <c r="BAD8" s="62"/>
      <c r="BAE8" s="62"/>
      <c r="BAF8" s="62"/>
      <c r="BAG8" s="62"/>
      <c r="BAH8" s="62"/>
      <c r="BAI8" s="62"/>
      <c r="BAJ8" s="62"/>
      <c r="BAK8" s="62"/>
      <c r="BAL8" s="62"/>
      <c r="BAM8" s="62"/>
      <c r="BAN8" s="62"/>
      <c r="BAO8" s="62"/>
      <c r="BAP8" s="62"/>
      <c r="BAQ8" s="62"/>
      <c r="BAR8" s="62"/>
      <c r="BAS8" s="62"/>
      <c r="BAT8" s="62"/>
      <c r="BAU8" s="62"/>
      <c r="BAV8" s="62"/>
      <c r="BAW8" s="62"/>
      <c r="BAX8" s="62"/>
      <c r="BAY8" s="62"/>
      <c r="BAZ8" s="62"/>
      <c r="BBA8" s="62"/>
      <c r="BBB8" s="62"/>
      <c r="BBC8" s="62"/>
      <c r="BBD8" s="62"/>
      <c r="BBE8" s="62"/>
      <c r="BBF8" s="62"/>
      <c r="BBG8" s="62"/>
      <c r="BBH8" s="62"/>
      <c r="BBI8" s="62"/>
      <c r="BBJ8" s="62"/>
      <c r="BBK8" s="62"/>
      <c r="BBL8" s="62"/>
      <c r="BBM8" s="62"/>
      <c r="BBN8" s="62"/>
      <c r="BBO8" s="62"/>
      <c r="BBP8" s="62"/>
      <c r="BBQ8" s="62"/>
      <c r="BBR8" s="62"/>
      <c r="BBS8" s="62"/>
      <c r="BBT8" s="62"/>
      <c r="BBU8" s="62"/>
      <c r="BBV8" s="62"/>
      <c r="BBW8" s="62"/>
      <c r="BBX8" s="62"/>
      <c r="BBY8" s="62"/>
      <c r="BBZ8" s="62"/>
      <c r="BCA8" s="62"/>
      <c r="BCB8" s="62"/>
      <c r="BCC8" s="62"/>
      <c r="BCD8" s="62"/>
      <c r="BCE8" s="62"/>
      <c r="BCF8" s="62"/>
      <c r="BCG8" s="62"/>
      <c r="BCH8" s="62"/>
      <c r="BCI8" s="62"/>
      <c r="BCJ8" s="62"/>
      <c r="BCK8" s="62"/>
      <c r="BCL8" s="62"/>
      <c r="BCM8" s="62"/>
      <c r="BCN8" s="62"/>
      <c r="BCO8" s="62"/>
      <c r="BCP8" s="62"/>
      <c r="BCQ8" s="62"/>
      <c r="BCR8" s="62"/>
      <c r="BCS8" s="62"/>
      <c r="BCT8" s="62"/>
      <c r="BCU8" s="62"/>
      <c r="BCV8" s="62"/>
      <c r="BCW8" s="62"/>
      <c r="BCX8" s="62"/>
      <c r="BCY8" s="62"/>
      <c r="BCZ8" s="62"/>
      <c r="BDA8" s="62"/>
      <c r="BDB8" s="62"/>
      <c r="BDC8" s="62"/>
      <c r="BDD8" s="62"/>
      <c r="BDE8" s="62"/>
      <c r="BDF8" s="62"/>
      <c r="BDG8" s="62"/>
      <c r="BDH8" s="62"/>
      <c r="BDI8" s="62"/>
      <c r="BDJ8" s="62"/>
      <c r="BDK8" s="62"/>
      <c r="BDL8" s="62"/>
      <c r="BDM8" s="62"/>
      <c r="BDN8" s="62"/>
      <c r="BDO8" s="62"/>
      <c r="BDP8" s="62"/>
      <c r="BDQ8" s="62"/>
      <c r="BDR8" s="62"/>
      <c r="BDS8" s="62"/>
      <c r="BDT8" s="62"/>
      <c r="BDU8" s="62"/>
      <c r="BDV8" s="62"/>
      <c r="BDW8" s="62"/>
      <c r="BDX8" s="62"/>
      <c r="BDY8" s="62"/>
      <c r="BDZ8" s="62"/>
      <c r="BEA8" s="62"/>
      <c r="BEB8" s="62"/>
      <c r="BEC8" s="62"/>
      <c r="BED8" s="62"/>
      <c r="BEE8" s="62"/>
      <c r="BEF8" s="62"/>
      <c r="BEG8" s="62"/>
      <c r="BEH8" s="62"/>
      <c r="BEI8" s="62"/>
      <c r="BEJ8" s="62"/>
      <c r="BEK8" s="62"/>
      <c r="BEL8" s="62"/>
      <c r="BEM8" s="62"/>
      <c r="BEN8" s="62"/>
      <c r="BEO8" s="62"/>
      <c r="BEP8" s="62"/>
      <c r="BEQ8" s="62"/>
      <c r="BER8" s="62"/>
      <c r="BES8" s="62"/>
      <c r="BET8" s="62"/>
      <c r="BEU8" s="62"/>
      <c r="BEV8" s="62"/>
      <c r="BEW8" s="62"/>
      <c r="BEX8" s="62"/>
      <c r="BEY8" s="62"/>
      <c r="BEZ8" s="62"/>
      <c r="BFA8" s="62"/>
      <c r="BFB8" s="62"/>
      <c r="BFC8" s="62"/>
      <c r="BFD8" s="62"/>
      <c r="BFE8" s="62"/>
      <c r="BFF8" s="62"/>
      <c r="BFG8" s="62"/>
      <c r="BFH8" s="62"/>
      <c r="BFI8" s="62"/>
      <c r="BFJ8" s="62"/>
      <c r="BFK8" s="62"/>
      <c r="BFL8" s="62"/>
      <c r="BFM8" s="62"/>
      <c r="BFN8" s="62"/>
      <c r="BFO8" s="62"/>
      <c r="BFP8" s="62"/>
      <c r="BFQ8" s="62"/>
      <c r="BFR8" s="62"/>
      <c r="BFS8" s="62"/>
      <c r="BFT8" s="62"/>
      <c r="BFU8" s="62"/>
      <c r="BFV8" s="62"/>
      <c r="BFW8" s="62"/>
      <c r="BFX8" s="62"/>
      <c r="BFY8" s="62"/>
      <c r="BFZ8" s="62"/>
      <c r="BGA8" s="62"/>
      <c r="BGB8" s="62"/>
      <c r="BGC8" s="62"/>
      <c r="BGD8" s="62"/>
      <c r="BGE8" s="62"/>
      <c r="BGF8" s="62"/>
      <c r="BGG8" s="62"/>
      <c r="BGH8" s="62"/>
      <c r="BGI8" s="62"/>
      <c r="BGJ8" s="62"/>
      <c r="BGK8" s="62"/>
      <c r="BGL8" s="62"/>
      <c r="BGM8" s="62"/>
      <c r="BGN8" s="62"/>
      <c r="BGO8" s="62"/>
      <c r="BGP8" s="62"/>
      <c r="BGQ8" s="62"/>
      <c r="BGR8" s="62"/>
      <c r="BGS8" s="62"/>
      <c r="BGT8" s="62"/>
      <c r="BGU8" s="62"/>
      <c r="BGV8" s="62"/>
      <c r="BGW8" s="62"/>
      <c r="BGX8" s="62"/>
      <c r="BGY8" s="62"/>
      <c r="BGZ8" s="62"/>
      <c r="BHA8" s="62"/>
      <c r="BHB8" s="62"/>
      <c r="BHC8" s="62"/>
      <c r="BHD8" s="62"/>
      <c r="BHE8" s="62"/>
      <c r="BHF8" s="62"/>
      <c r="BHG8" s="62"/>
      <c r="BHH8" s="62"/>
      <c r="BHI8" s="62"/>
      <c r="BHJ8" s="62"/>
      <c r="BHK8" s="62"/>
      <c r="BHL8" s="62"/>
      <c r="BHM8" s="62"/>
      <c r="BHN8" s="62"/>
      <c r="BHO8" s="62"/>
      <c r="BHP8" s="62"/>
      <c r="BHQ8" s="62"/>
      <c r="BHR8" s="62"/>
      <c r="BHS8" s="62"/>
      <c r="BHT8" s="62"/>
      <c r="BHU8" s="62"/>
      <c r="BHV8" s="62"/>
      <c r="BHW8" s="62"/>
      <c r="BHX8" s="62"/>
      <c r="BHY8" s="62"/>
      <c r="BHZ8" s="62"/>
      <c r="BIA8" s="62"/>
      <c r="BIB8" s="62"/>
      <c r="BIC8" s="62"/>
      <c r="BID8" s="62"/>
      <c r="BIE8" s="62"/>
      <c r="BIF8" s="62"/>
      <c r="BIG8" s="62"/>
      <c r="BIH8" s="62"/>
      <c r="BII8" s="62"/>
      <c r="BIJ8" s="62"/>
      <c r="BIK8" s="62"/>
      <c r="BIL8" s="62"/>
      <c r="BIM8" s="62"/>
      <c r="BIN8" s="62"/>
      <c r="BIO8" s="62"/>
      <c r="BIP8" s="62"/>
      <c r="BIQ8" s="62"/>
      <c r="BIR8" s="62"/>
      <c r="BIS8" s="62"/>
      <c r="BIT8" s="62"/>
      <c r="BIU8" s="62"/>
      <c r="BIV8" s="62"/>
      <c r="BIW8" s="62"/>
      <c r="BIX8" s="62"/>
      <c r="BIY8" s="62"/>
      <c r="BIZ8" s="62"/>
      <c r="BJA8" s="62"/>
      <c r="BJB8" s="62"/>
      <c r="BJC8" s="62"/>
      <c r="BJD8" s="62"/>
      <c r="BJE8" s="62"/>
      <c r="BJF8" s="62"/>
      <c r="BJG8" s="62"/>
      <c r="BJH8" s="62"/>
      <c r="BJI8" s="62"/>
      <c r="BJJ8" s="62"/>
      <c r="BJK8" s="62"/>
      <c r="BJL8" s="62"/>
      <c r="BJM8" s="62"/>
      <c r="BJN8" s="62"/>
      <c r="BJO8" s="62"/>
      <c r="BJP8" s="62"/>
      <c r="BJQ8" s="62"/>
      <c r="BJR8" s="62"/>
      <c r="BJS8" s="62"/>
      <c r="BJT8" s="62"/>
      <c r="BJU8" s="62"/>
      <c r="BJV8" s="62"/>
      <c r="BJW8" s="62"/>
      <c r="BJX8" s="62"/>
      <c r="BJY8" s="62"/>
      <c r="BJZ8" s="62"/>
      <c r="BKA8" s="62"/>
      <c r="BKB8" s="62"/>
      <c r="BKC8" s="62"/>
      <c r="BKD8" s="62"/>
      <c r="BKE8" s="62"/>
      <c r="BKF8" s="62"/>
      <c r="BKG8" s="62"/>
      <c r="BKH8" s="62"/>
      <c r="BKI8" s="62"/>
      <c r="BKJ8" s="62"/>
      <c r="BKK8" s="62"/>
      <c r="BKL8" s="62"/>
      <c r="BKM8" s="62"/>
      <c r="BKN8" s="62"/>
      <c r="BKO8" s="62"/>
      <c r="BKP8" s="62"/>
      <c r="BKQ8" s="62"/>
      <c r="BKR8" s="62"/>
      <c r="BKS8" s="62"/>
      <c r="BKT8" s="62"/>
      <c r="BKU8" s="62"/>
      <c r="BKV8" s="62"/>
      <c r="BKW8" s="62"/>
      <c r="BKX8" s="62"/>
      <c r="BKY8" s="62"/>
      <c r="BKZ8" s="62"/>
      <c r="BLA8" s="62"/>
      <c r="BLB8" s="62"/>
      <c r="BLC8" s="62"/>
      <c r="BLD8" s="62"/>
      <c r="BLE8" s="62"/>
      <c r="BLF8" s="62"/>
      <c r="BLG8" s="62"/>
      <c r="BLH8" s="62"/>
      <c r="BLI8" s="62"/>
      <c r="BLJ8" s="62"/>
      <c r="BLK8" s="62"/>
      <c r="BLL8" s="62"/>
      <c r="BLM8" s="62"/>
      <c r="BLN8" s="62"/>
      <c r="BLO8" s="62"/>
      <c r="BLP8" s="62"/>
      <c r="BLQ8" s="62"/>
      <c r="BLR8" s="62"/>
      <c r="BLS8" s="62"/>
      <c r="BLT8" s="62"/>
      <c r="BLU8" s="62"/>
      <c r="BLV8" s="62"/>
      <c r="BLW8" s="62"/>
      <c r="BLX8" s="62"/>
      <c r="BLY8" s="62"/>
      <c r="BLZ8" s="62"/>
      <c r="BMA8" s="62"/>
      <c r="BMB8" s="62"/>
      <c r="BMC8" s="62"/>
      <c r="BMD8" s="62"/>
      <c r="BME8" s="62"/>
      <c r="BMF8" s="62"/>
      <c r="BMG8" s="62"/>
      <c r="BMH8" s="62"/>
      <c r="BMI8" s="62"/>
      <c r="BMJ8" s="62"/>
      <c r="BMK8" s="62"/>
      <c r="BML8" s="62"/>
      <c r="BMM8" s="62"/>
      <c r="BMN8" s="62"/>
      <c r="BMO8" s="62"/>
      <c r="BMP8" s="62"/>
      <c r="BMQ8" s="62"/>
      <c r="BMR8" s="62"/>
      <c r="BMS8" s="62"/>
      <c r="BMT8" s="62"/>
      <c r="BMU8" s="62"/>
      <c r="BMV8" s="62"/>
      <c r="BMW8" s="62"/>
      <c r="BMX8" s="62"/>
      <c r="BMY8" s="62"/>
      <c r="BMZ8" s="62"/>
      <c r="BNA8" s="62"/>
      <c r="BNB8" s="62"/>
      <c r="BNC8" s="62"/>
      <c r="BND8" s="62"/>
      <c r="BNE8" s="62"/>
      <c r="BNF8" s="62"/>
      <c r="BNG8" s="62"/>
      <c r="BNH8" s="62"/>
      <c r="BNI8" s="62"/>
      <c r="BNJ8" s="62"/>
      <c r="BNK8" s="62"/>
      <c r="BNL8" s="62"/>
      <c r="BNM8" s="62"/>
      <c r="BNN8" s="62"/>
      <c r="BNO8" s="62"/>
      <c r="BNP8" s="62"/>
      <c r="BNQ8" s="62"/>
      <c r="BNR8" s="62"/>
      <c r="BNS8" s="62"/>
      <c r="BNT8" s="62"/>
      <c r="BNU8" s="62"/>
      <c r="BNV8" s="62"/>
      <c r="BNW8" s="62"/>
      <c r="BNX8" s="62"/>
      <c r="BNY8" s="62"/>
      <c r="BNZ8" s="62"/>
      <c r="BOA8" s="62"/>
      <c r="BOB8" s="62"/>
      <c r="BOC8" s="62"/>
      <c r="BOD8" s="62"/>
      <c r="BOE8" s="62"/>
      <c r="BOF8" s="62"/>
      <c r="BOG8" s="62"/>
      <c r="BOH8" s="62"/>
      <c r="BOI8" s="62"/>
      <c r="BOJ8" s="62"/>
      <c r="BOK8" s="62"/>
      <c r="BOL8" s="62"/>
      <c r="BOM8" s="62"/>
      <c r="BON8" s="62"/>
      <c r="BOO8" s="62"/>
      <c r="BOP8" s="62"/>
      <c r="BOQ8" s="62"/>
      <c r="BOR8" s="62"/>
      <c r="BOS8" s="62"/>
      <c r="BOT8" s="62"/>
      <c r="BOU8" s="62"/>
      <c r="BOV8" s="62"/>
      <c r="BOW8" s="62"/>
      <c r="BOX8" s="62"/>
      <c r="BOY8" s="62"/>
      <c r="BOZ8" s="62"/>
      <c r="BPA8" s="62"/>
      <c r="BPB8" s="62"/>
      <c r="BPC8" s="62"/>
      <c r="BPD8" s="62"/>
      <c r="BPE8" s="62"/>
      <c r="BPF8" s="62"/>
      <c r="BPG8" s="62"/>
      <c r="BPH8" s="62"/>
      <c r="BPI8" s="62"/>
      <c r="BPJ8" s="62"/>
      <c r="BPK8" s="62"/>
      <c r="BPL8" s="62"/>
      <c r="BPM8" s="62"/>
      <c r="BPN8" s="62"/>
      <c r="BPO8" s="62"/>
      <c r="BPP8" s="62"/>
      <c r="BPQ8" s="62"/>
      <c r="BPR8" s="62"/>
      <c r="BPS8" s="62"/>
      <c r="BPT8" s="62"/>
      <c r="BPU8" s="62"/>
      <c r="BPV8" s="62"/>
      <c r="BPW8" s="62"/>
      <c r="BPX8" s="62"/>
      <c r="BPY8" s="62"/>
      <c r="BPZ8" s="62"/>
      <c r="BQA8" s="62"/>
      <c r="BQB8" s="62"/>
      <c r="BQC8" s="62"/>
      <c r="BQD8" s="62"/>
      <c r="BQE8" s="62"/>
      <c r="BQF8" s="62"/>
      <c r="BQG8" s="62"/>
      <c r="BQH8" s="62"/>
      <c r="BQI8" s="62"/>
      <c r="BQJ8" s="62"/>
      <c r="BQK8" s="62"/>
      <c r="BQL8" s="62"/>
      <c r="BQM8" s="62"/>
      <c r="BQN8" s="62"/>
      <c r="BQO8" s="62"/>
      <c r="BQP8" s="62"/>
      <c r="BQQ8" s="62"/>
      <c r="BQR8" s="62"/>
      <c r="BQS8" s="62"/>
      <c r="BQT8" s="62"/>
      <c r="BQU8" s="62"/>
      <c r="BQV8" s="62"/>
      <c r="BQW8" s="62"/>
      <c r="BQX8" s="62"/>
      <c r="BQY8" s="62"/>
      <c r="BQZ8" s="62"/>
      <c r="BRA8" s="62"/>
      <c r="BRB8" s="62"/>
      <c r="BRC8" s="62"/>
      <c r="BRD8" s="62"/>
      <c r="BRE8" s="62"/>
      <c r="BRF8" s="62"/>
      <c r="BRG8" s="62"/>
      <c r="BRH8" s="62"/>
      <c r="BRI8" s="62"/>
      <c r="BRJ8" s="62"/>
      <c r="BRK8" s="62"/>
      <c r="BRL8" s="62"/>
      <c r="BRM8" s="62"/>
      <c r="BRN8" s="62"/>
      <c r="BRO8" s="62"/>
      <c r="BRP8" s="62"/>
      <c r="BRQ8" s="62"/>
      <c r="BRR8" s="62"/>
      <c r="BRS8" s="62"/>
      <c r="BRT8" s="62"/>
      <c r="BRU8" s="62"/>
      <c r="BRV8" s="62"/>
      <c r="BRW8" s="62"/>
      <c r="BRX8" s="62"/>
      <c r="BRY8" s="62"/>
      <c r="BRZ8" s="62"/>
      <c r="BSA8" s="62"/>
      <c r="BSB8" s="62"/>
      <c r="BSC8" s="62"/>
      <c r="BSD8" s="62"/>
      <c r="BSE8" s="62"/>
      <c r="BSF8" s="62"/>
      <c r="BSG8" s="62"/>
      <c r="BSH8" s="62"/>
      <c r="BSI8" s="62"/>
      <c r="BSJ8" s="62"/>
      <c r="BSK8" s="62"/>
      <c r="BSL8" s="62"/>
      <c r="BSM8" s="62"/>
      <c r="BSN8" s="62"/>
      <c r="BSO8" s="62"/>
      <c r="BSP8" s="62"/>
      <c r="BSQ8" s="62"/>
      <c r="BSR8" s="62"/>
      <c r="BSS8" s="62"/>
      <c r="BST8" s="62"/>
      <c r="BSU8" s="62"/>
      <c r="BSV8" s="62"/>
      <c r="BSW8" s="62"/>
      <c r="BSX8" s="62"/>
      <c r="BSY8" s="62"/>
      <c r="BSZ8" s="62"/>
      <c r="BTA8" s="62"/>
      <c r="BTB8" s="62"/>
      <c r="BTC8" s="62"/>
      <c r="BTD8" s="62"/>
      <c r="BTE8" s="62"/>
      <c r="BTF8" s="62"/>
      <c r="BTG8" s="62"/>
      <c r="BTH8" s="62"/>
      <c r="BTI8" s="62"/>
      <c r="BTJ8" s="62"/>
      <c r="BTK8" s="62"/>
      <c r="BTL8" s="62"/>
      <c r="BTM8" s="62"/>
      <c r="BTN8" s="62"/>
      <c r="BTO8" s="62"/>
      <c r="BTP8" s="62"/>
      <c r="BTQ8" s="62"/>
      <c r="BTR8" s="62"/>
      <c r="BTS8" s="62"/>
      <c r="BTT8" s="62"/>
      <c r="BTU8" s="62"/>
      <c r="BTV8" s="62"/>
      <c r="BTW8" s="62"/>
      <c r="BTX8" s="62"/>
      <c r="BTY8" s="62"/>
      <c r="BTZ8" s="62"/>
      <c r="BUA8" s="62"/>
      <c r="BUB8" s="62"/>
      <c r="BUC8" s="62"/>
      <c r="BUD8" s="62"/>
      <c r="BUE8" s="62"/>
      <c r="BUF8" s="62"/>
      <c r="BUG8" s="62"/>
      <c r="BUH8" s="62"/>
      <c r="BUI8" s="62"/>
      <c r="BUJ8" s="62"/>
      <c r="BUK8" s="62"/>
      <c r="BUL8" s="62"/>
      <c r="BUM8" s="62"/>
      <c r="BUN8" s="62"/>
      <c r="BUO8" s="62"/>
      <c r="BUP8" s="62"/>
      <c r="BUQ8" s="62"/>
      <c r="BUR8" s="62"/>
      <c r="BUS8" s="62"/>
      <c r="BUT8" s="62"/>
      <c r="BUU8" s="62"/>
      <c r="BUV8" s="62"/>
      <c r="BUW8" s="62"/>
      <c r="BUX8" s="62"/>
      <c r="BUY8" s="62"/>
      <c r="BUZ8" s="62"/>
      <c r="BVA8" s="62"/>
      <c r="BVB8" s="62"/>
      <c r="BVC8" s="62"/>
      <c r="BVD8" s="62"/>
      <c r="BVE8" s="62"/>
      <c r="BVF8" s="62"/>
      <c r="BVG8" s="62"/>
      <c r="BVH8" s="62"/>
      <c r="BVI8" s="62"/>
      <c r="BVJ8" s="62"/>
      <c r="BVK8" s="62"/>
      <c r="BVL8" s="62"/>
      <c r="BVM8" s="62"/>
      <c r="BVN8" s="62"/>
      <c r="BVO8" s="62"/>
      <c r="BVP8" s="62"/>
      <c r="BVQ8" s="62"/>
      <c r="BVR8" s="62"/>
      <c r="BVS8" s="62"/>
      <c r="BVT8" s="62"/>
      <c r="BVU8" s="62"/>
      <c r="BVV8" s="62"/>
      <c r="BVW8" s="62"/>
      <c r="BVX8" s="62"/>
      <c r="BVY8" s="62"/>
      <c r="BVZ8" s="62"/>
      <c r="BWA8" s="62"/>
      <c r="BWB8" s="62"/>
      <c r="BWC8" s="62"/>
      <c r="BWD8" s="62"/>
      <c r="BWE8" s="62"/>
      <c r="BWF8" s="62"/>
      <c r="BWG8" s="62"/>
      <c r="BWH8" s="62"/>
      <c r="BWI8" s="62"/>
      <c r="BWJ8" s="62"/>
      <c r="BWK8" s="62"/>
      <c r="BWL8" s="62"/>
      <c r="BWM8" s="62"/>
      <c r="BWN8" s="62"/>
      <c r="BWO8" s="62"/>
      <c r="BWP8" s="62"/>
      <c r="BWQ8" s="62"/>
      <c r="BWR8" s="62"/>
      <c r="BWS8" s="62"/>
      <c r="BWT8" s="62"/>
      <c r="BWU8" s="62"/>
      <c r="BWV8" s="62"/>
      <c r="BWW8" s="62"/>
      <c r="BWX8" s="62"/>
      <c r="BWY8" s="62"/>
      <c r="BWZ8" s="62"/>
      <c r="BXA8" s="62"/>
      <c r="BXB8" s="62"/>
      <c r="BXC8" s="62"/>
      <c r="BXD8" s="62"/>
      <c r="BXE8" s="62"/>
      <c r="BXF8" s="62"/>
      <c r="BXG8" s="62"/>
      <c r="BXH8" s="62"/>
      <c r="BXI8" s="62"/>
      <c r="BXJ8" s="62"/>
      <c r="BXK8" s="62"/>
      <c r="BXL8" s="62"/>
      <c r="BXM8" s="62"/>
      <c r="BXN8" s="62"/>
      <c r="BXO8" s="62"/>
      <c r="BXP8" s="62"/>
      <c r="BXQ8" s="62"/>
      <c r="BXR8" s="62"/>
      <c r="BXS8" s="62"/>
      <c r="BXT8" s="62"/>
      <c r="BXU8" s="62"/>
      <c r="BXV8" s="62"/>
      <c r="BXW8" s="62"/>
      <c r="BXX8" s="62"/>
      <c r="BXY8" s="62"/>
      <c r="BXZ8" s="62"/>
      <c r="BYA8" s="62"/>
      <c r="BYB8" s="62"/>
      <c r="BYC8" s="62"/>
      <c r="BYD8" s="62"/>
      <c r="BYE8" s="62"/>
      <c r="BYF8" s="62"/>
      <c r="BYG8" s="62"/>
      <c r="BYH8" s="62"/>
      <c r="BYI8" s="62"/>
      <c r="BYJ8" s="62"/>
      <c r="BYK8" s="62"/>
      <c r="BYL8" s="62"/>
      <c r="BYM8" s="62"/>
      <c r="BYN8" s="62"/>
      <c r="BYO8" s="62"/>
      <c r="BYP8" s="62"/>
      <c r="BYQ8" s="62"/>
      <c r="BYR8" s="62"/>
      <c r="BYS8" s="62"/>
      <c r="BYT8" s="62"/>
      <c r="BYU8" s="62"/>
      <c r="BYV8" s="62"/>
      <c r="BYW8" s="62"/>
      <c r="BYX8" s="62"/>
      <c r="BYY8" s="62"/>
      <c r="BYZ8" s="62"/>
      <c r="BZA8" s="62"/>
      <c r="BZB8" s="62"/>
      <c r="BZC8" s="62"/>
      <c r="BZD8" s="62"/>
      <c r="BZE8" s="62"/>
      <c r="BZF8" s="62"/>
      <c r="BZG8" s="62"/>
      <c r="BZH8" s="62"/>
      <c r="BZI8" s="62"/>
      <c r="BZJ8" s="62"/>
      <c r="BZK8" s="62"/>
      <c r="BZL8" s="62"/>
      <c r="BZM8" s="62"/>
      <c r="BZN8" s="62"/>
      <c r="BZO8" s="62"/>
      <c r="BZP8" s="62"/>
      <c r="BZQ8" s="62"/>
      <c r="BZR8" s="62"/>
      <c r="BZS8" s="62"/>
      <c r="BZT8" s="62"/>
      <c r="BZU8" s="62"/>
      <c r="BZV8" s="62"/>
      <c r="BZW8" s="62"/>
      <c r="BZX8" s="62"/>
      <c r="BZY8" s="62"/>
      <c r="BZZ8" s="62"/>
      <c r="CAA8" s="62"/>
      <c r="CAB8" s="62"/>
      <c r="CAC8" s="62"/>
      <c r="CAD8" s="62"/>
      <c r="CAE8" s="62"/>
      <c r="CAF8" s="62"/>
      <c r="CAG8" s="62"/>
      <c r="CAH8" s="62"/>
      <c r="CAI8" s="62"/>
      <c r="CAJ8" s="62"/>
      <c r="CAK8" s="62"/>
      <c r="CAL8" s="62"/>
      <c r="CAM8" s="62"/>
      <c r="CAN8" s="62"/>
      <c r="CAO8" s="62"/>
      <c r="CAP8" s="62"/>
      <c r="CAQ8" s="62"/>
      <c r="CAR8" s="62"/>
      <c r="CAS8" s="62"/>
      <c r="CAT8" s="62"/>
      <c r="CAU8" s="62"/>
      <c r="CAV8" s="62"/>
      <c r="CAW8" s="62"/>
      <c r="CAX8" s="62"/>
      <c r="CAY8" s="62"/>
      <c r="CAZ8" s="62"/>
      <c r="CBA8" s="62"/>
      <c r="CBB8" s="62"/>
      <c r="CBC8" s="62"/>
      <c r="CBD8" s="62"/>
      <c r="CBE8" s="62"/>
      <c r="CBF8" s="62"/>
      <c r="CBG8" s="62"/>
      <c r="CBH8" s="62"/>
      <c r="CBI8" s="62"/>
      <c r="CBJ8" s="62"/>
      <c r="CBK8" s="62"/>
      <c r="CBL8" s="62"/>
      <c r="CBM8" s="62"/>
      <c r="CBN8" s="62"/>
      <c r="CBO8" s="62"/>
      <c r="CBP8" s="62"/>
      <c r="CBQ8" s="62"/>
      <c r="CBR8" s="62"/>
      <c r="CBS8" s="62"/>
      <c r="CBT8" s="62"/>
      <c r="CBU8" s="62"/>
      <c r="CBV8" s="62"/>
      <c r="CBW8" s="62"/>
      <c r="CBX8" s="62"/>
      <c r="CBY8" s="62"/>
      <c r="CBZ8" s="62"/>
      <c r="CCA8" s="62"/>
      <c r="CCB8" s="62"/>
      <c r="CCC8" s="62"/>
      <c r="CCD8" s="62"/>
      <c r="CCE8" s="62"/>
      <c r="CCF8" s="62"/>
      <c r="CCG8" s="62"/>
      <c r="CCH8" s="62"/>
      <c r="CCI8" s="62"/>
      <c r="CCJ8" s="62"/>
      <c r="CCK8" s="62"/>
      <c r="CCL8" s="62"/>
      <c r="CCM8" s="62"/>
      <c r="CCN8" s="62"/>
      <c r="CCO8" s="62"/>
      <c r="CCP8" s="62"/>
      <c r="CCQ8" s="62"/>
      <c r="CCR8" s="62"/>
      <c r="CCS8" s="62"/>
      <c r="CCT8" s="62"/>
      <c r="CCU8" s="62"/>
      <c r="CCV8" s="62"/>
      <c r="CCW8" s="62"/>
      <c r="CCX8" s="62"/>
      <c r="CCY8" s="62"/>
      <c r="CCZ8" s="62"/>
      <c r="CDA8" s="62"/>
      <c r="CDB8" s="62"/>
      <c r="CDC8" s="62"/>
      <c r="CDD8" s="62"/>
      <c r="CDE8" s="62"/>
      <c r="CDF8" s="62"/>
      <c r="CDG8" s="62"/>
      <c r="CDH8" s="62"/>
      <c r="CDI8" s="62"/>
      <c r="CDJ8" s="62"/>
      <c r="CDK8" s="62"/>
      <c r="CDL8" s="62"/>
      <c r="CDM8" s="62"/>
      <c r="CDN8" s="62"/>
      <c r="CDO8" s="62"/>
      <c r="CDP8" s="62"/>
      <c r="CDQ8" s="62"/>
      <c r="CDR8" s="62"/>
      <c r="CDS8" s="62"/>
      <c r="CDT8" s="62"/>
      <c r="CDU8" s="62"/>
      <c r="CDV8" s="62"/>
      <c r="CDW8" s="62"/>
      <c r="CDX8" s="62"/>
      <c r="CDY8" s="62"/>
      <c r="CDZ8" s="62"/>
      <c r="CEA8" s="62"/>
      <c r="CEB8" s="62"/>
      <c r="CEC8" s="62"/>
      <c r="CED8" s="62"/>
      <c r="CEE8" s="62"/>
      <c r="CEF8" s="62"/>
      <c r="CEG8" s="62"/>
      <c r="CEH8" s="62"/>
      <c r="CEI8" s="62"/>
      <c r="CEJ8" s="62"/>
      <c r="CEK8" s="62"/>
      <c r="CEL8" s="62"/>
      <c r="CEM8" s="62"/>
      <c r="CEN8" s="62"/>
      <c r="CEO8" s="62"/>
      <c r="CEP8" s="62"/>
      <c r="CEQ8" s="62"/>
      <c r="CER8" s="62"/>
      <c r="CES8" s="62"/>
      <c r="CET8" s="62"/>
      <c r="CEU8" s="62"/>
      <c r="CEV8" s="62"/>
      <c r="CEW8" s="62"/>
      <c r="CEX8" s="62"/>
      <c r="CEY8" s="62"/>
      <c r="CEZ8" s="62"/>
      <c r="CFA8" s="62"/>
      <c r="CFB8" s="62"/>
      <c r="CFC8" s="62"/>
      <c r="CFD8" s="62"/>
      <c r="CFE8" s="62"/>
      <c r="CFF8" s="62"/>
      <c r="CFG8" s="62"/>
      <c r="CFH8" s="62"/>
      <c r="CFI8" s="62"/>
      <c r="CFJ8" s="62"/>
      <c r="CFK8" s="62"/>
      <c r="CFL8" s="62"/>
      <c r="CFM8" s="62"/>
      <c r="CFN8" s="62"/>
      <c r="CFO8" s="62"/>
      <c r="CFP8" s="62"/>
      <c r="CFQ8" s="62"/>
      <c r="CFR8" s="62"/>
      <c r="CFS8" s="62"/>
      <c r="CFT8" s="62"/>
      <c r="CFU8" s="62"/>
      <c r="CFV8" s="62"/>
      <c r="CFW8" s="62"/>
      <c r="CFX8" s="62"/>
      <c r="CFY8" s="62"/>
      <c r="CFZ8" s="62"/>
      <c r="CGA8" s="62"/>
      <c r="CGB8" s="62"/>
      <c r="CGC8" s="62"/>
      <c r="CGD8" s="62"/>
      <c r="CGE8" s="62"/>
      <c r="CGF8" s="62"/>
      <c r="CGG8" s="62"/>
      <c r="CGH8" s="62"/>
      <c r="CGI8" s="62"/>
      <c r="CGJ8" s="62"/>
      <c r="CGK8" s="62"/>
      <c r="CGL8" s="62"/>
      <c r="CGM8" s="62"/>
      <c r="CGN8" s="62"/>
      <c r="CGO8" s="62"/>
      <c r="CGP8" s="62"/>
      <c r="CGQ8" s="62"/>
      <c r="CGR8" s="62"/>
      <c r="CGS8" s="62"/>
      <c r="CGT8" s="62"/>
      <c r="CGU8" s="62"/>
      <c r="CGV8" s="62"/>
      <c r="CGW8" s="62"/>
      <c r="CGX8" s="62"/>
      <c r="CGY8" s="62"/>
      <c r="CGZ8" s="62"/>
      <c r="CHA8" s="62"/>
      <c r="CHB8" s="62"/>
      <c r="CHC8" s="62"/>
      <c r="CHD8" s="62"/>
      <c r="CHE8" s="62"/>
      <c r="CHF8" s="62"/>
      <c r="CHG8" s="62"/>
      <c r="CHH8" s="62"/>
      <c r="CHI8" s="62"/>
      <c r="CHJ8" s="62"/>
      <c r="CHK8" s="62"/>
      <c r="CHL8" s="62"/>
      <c r="CHM8" s="62"/>
      <c r="CHN8" s="62"/>
      <c r="CHO8" s="62"/>
      <c r="CHP8" s="62"/>
      <c r="CHQ8" s="62"/>
      <c r="CHR8" s="62"/>
      <c r="CHS8" s="62"/>
      <c r="CHT8" s="62"/>
      <c r="CHU8" s="62"/>
      <c r="CHV8" s="62"/>
      <c r="CHW8" s="62"/>
      <c r="CHX8" s="62"/>
      <c r="CHY8" s="62"/>
      <c r="CHZ8" s="62"/>
      <c r="CIA8" s="62"/>
      <c r="CIB8" s="62"/>
      <c r="CIC8" s="62"/>
      <c r="CID8" s="62"/>
      <c r="CIE8" s="62"/>
      <c r="CIF8" s="62"/>
      <c r="CIG8" s="62"/>
      <c r="CIH8" s="62"/>
      <c r="CII8" s="62"/>
      <c r="CIJ8" s="62"/>
      <c r="CIK8" s="62"/>
      <c r="CIL8" s="62"/>
      <c r="CIM8" s="62"/>
      <c r="CIN8" s="62"/>
      <c r="CIO8" s="62"/>
      <c r="CIP8" s="62"/>
      <c r="CIQ8" s="62"/>
      <c r="CIR8" s="62"/>
      <c r="CIS8" s="62"/>
      <c r="CIT8" s="62"/>
      <c r="CIU8" s="62"/>
      <c r="CIV8" s="62"/>
      <c r="CIW8" s="62"/>
      <c r="CIX8" s="62"/>
      <c r="CIY8" s="62"/>
      <c r="CIZ8" s="62"/>
      <c r="CJA8" s="62"/>
      <c r="CJB8" s="62"/>
      <c r="CJC8" s="62"/>
      <c r="CJD8" s="62"/>
      <c r="CJE8" s="62"/>
      <c r="CJF8" s="62"/>
      <c r="CJG8" s="62"/>
      <c r="CJH8" s="62"/>
      <c r="CJI8" s="62"/>
      <c r="CJJ8" s="62"/>
      <c r="CJK8" s="62"/>
      <c r="CJL8" s="62"/>
      <c r="CJM8" s="62"/>
      <c r="CJN8" s="62"/>
      <c r="CJO8" s="62"/>
      <c r="CJP8" s="62"/>
      <c r="CJQ8" s="62"/>
      <c r="CJR8" s="62"/>
      <c r="CJS8" s="62"/>
      <c r="CJT8" s="62"/>
      <c r="CJU8" s="62"/>
      <c r="CJV8" s="62"/>
      <c r="CJW8" s="62"/>
      <c r="CJX8" s="62"/>
      <c r="CJY8" s="62"/>
      <c r="CJZ8" s="62"/>
      <c r="CKA8" s="62"/>
      <c r="CKB8" s="62"/>
      <c r="CKC8" s="62"/>
      <c r="CKD8" s="62"/>
      <c r="CKE8" s="62"/>
      <c r="CKF8" s="62"/>
      <c r="CKG8" s="62"/>
      <c r="CKH8" s="62"/>
      <c r="CKI8" s="62"/>
      <c r="CKJ8" s="62"/>
      <c r="CKK8" s="62"/>
      <c r="CKL8" s="62"/>
      <c r="CKM8" s="62"/>
      <c r="CKN8" s="62"/>
      <c r="CKO8" s="62"/>
      <c r="CKP8" s="62"/>
      <c r="CKQ8" s="62"/>
      <c r="CKR8" s="62"/>
      <c r="CKS8" s="62"/>
      <c r="CKT8" s="62"/>
      <c r="CKU8" s="62"/>
      <c r="CKV8" s="62"/>
      <c r="CKW8" s="62"/>
      <c r="CKX8" s="62"/>
      <c r="CKY8" s="62"/>
      <c r="CKZ8" s="62"/>
      <c r="CLA8" s="62"/>
      <c r="CLB8" s="62"/>
      <c r="CLC8" s="62"/>
      <c r="CLD8" s="62"/>
      <c r="CLE8" s="62"/>
      <c r="CLF8" s="62"/>
      <c r="CLG8" s="62"/>
      <c r="CLH8" s="62"/>
      <c r="CLI8" s="62"/>
      <c r="CLJ8" s="62"/>
      <c r="CLK8" s="62"/>
      <c r="CLL8" s="62"/>
      <c r="CLM8" s="62"/>
      <c r="CLN8" s="62"/>
      <c r="CLO8" s="62"/>
      <c r="CLP8" s="62"/>
      <c r="CLQ8" s="62"/>
      <c r="CLR8" s="62"/>
      <c r="CLS8" s="62"/>
      <c r="CLT8" s="62"/>
      <c r="CLU8" s="62"/>
      <c r="CLV8" s="62"/>
      <c r="CLW8" s="62"/>
      <c r="CLX8" s="62"/>
      <c r="CLY8" s="62"/>
      <c r="CLZ8" s="62"/>
      <c r="CMA8" s="62"/>
      <c r="CMB8" s="62"/>
      <c r="CMC8" s="62"/>
      <c r="CMD8" s="62"/>
      <c r="CME8" s="62"/>
      <c r="CMF8" s="62"/>
      <c r="CMG8" s="62"/>
      <c r="CMH8" s="62"/>
      <c r="CMI8" s="62"/>
      <c r="CMJ8" s="62"/>
      <c r="CMK8" s="62"/>
      <c r="CML8" s="62"/>
      <c r="CMM8" s="62"/>
      <c r="CMN8" s="62"/>
      <c r="CMO8" s="62"/>
      <c r="CMP8" s="62"/>
      <c r="CMQ8" s="62"/>
      <c r="CMR8" s="62"/>
      <c r="CMS8" s="62"/>
      <c r="CMT8" s="62"/>
      <c r="CMU8" s="62"/>
      <c r="CMV8" s="62"/>
      <c r="CMW8" s="62"/>
      <c r="CMX8" s="62"/>
      <c r="CMY8" s="62"/>
      <c r="CMZ8" s="62"/>
      <c r="CNA8" s="62"/>
      <c r="CNB8" s="62"/>
      <c r="CNC8" s="62"/>
      <c r="CND8" s="62"/>
      <c r="CNE8" s="62"/>
      <c r="CNF8" s="62"/>
      <c r="CNG8" s="62"/>
      <c r="CNH8" s="62"/>
      <c r="CNI8" s="62"/>
      <c r="CNJ8" s="62"/>
      <c r="CNK8" s="62"/>
      <c r="CNL8" s="62"/>
      <c r="CNM8" s="62"/>
      <c r="CNN8" s="62"/>
      <c r="CNO8" s="62"/>
      <c r="CNP8" s="62"/>
      <c r="CNQ8" s="62"/>
      <c r="CNR8" s="62"/>
      <c r="CNS8" s="62"/>
      <c r="CNT8" s="62"/>
      <c r="CNU8" s="62"/>
      <c r="CNV8" s="62"/>
      <c r="CNW8" s="62"/>
      <c r="CNX8" s="62"/>
      <c r="CNY8" s="62"/>
      <c r="CNZ8" s="62"/>
      <c r="COA8" s="62"/>
      <c r="COB8" s="62"/>
      <c r="COC8" s="62"/>
      <c r="COD8" s="62"/>
      <c r="COE8" s="62"/>
      <c r="COF8" s="62"/>
      <c r="COG8" s="62"/>
      <c r="COH8" s="62"/>
      <c r="COI8" s="62"/>
      <c r="COJ8" s="62"/>
      <c r="COK8" s="62"/>
      <c r="COL8" s="62"/>
      <c r="COM8" s="62"/>
      <c r="CON8" s="62"/>
      <c r="COO8" s="62"/>
      <c r="COP8" s="62"/>
      <c r="COQ8" s="62"/>
      <c r="COR8" s="62"/>
      <c r="COS8" s="62"/>
      <c r="COT8" s="62"/>
      <c r="COU8" s="62"/>
      <c r="COV8" s="62"/>
      <c r="COW8" s="62"/>
      <c r="COX8" s="62"/>
      <c r="COY8" s="62"/>
      <c r="COZ8" s="62"/>
      <c r="CPA8" s="62"/>
      <c r="CPB8" s="62"/>
      <c r="CPC8" s="62"/>
      <c r="CPD8" s="62"/>
      <c r="CPE8" s="62"/>
      <c r="CPF8" s="62"/>
      <c r="CPG8" s="62"/>
      <c r="CPH8" s="62"/>
      <c r="CPI8" s="62"/>
      <c r="CPJ8" s="62"/>
      <c r="CPK8" s="62"/>
      <c r="CPL8" s="62"/>
      <c r="CPM8" s="62"/>
      <c r="CPN8" s="62"/>
      <c r="CPO8" s="62"/>
      <c r="CPP8" s="62"/>
      <c r="CPQ8" s="62"/>
      <c r="CPR8" s="62"/>
      <c r="CPS8" s="62"/>
      <c r="CPT8" s="62"/>
      <c r="CPU8" s="62"/>
      <c r="CPV8" s="62"/>
      <c r="CPW8" s="62"/>
      <c r="CPX8" s="62"/>
      <c r="CPY8" s="62"/>
      <c r="CPZ8" s="62"/>
      <c r="CQA8" s="62"/>
      <c r="CQB8" s="62"/>
      <c r="CQC8" s="62"/>
      <c r="CQD8" s="62"/>
      <c r="CQE8" s="62"/>
      <c r="CQF8" s="62"/>
      <c r="CQG8" s="62"/>
      <c r="CQH8" s="62"/>
      <c r="CQI8" s="62"/>
      <c r="CQJ8" s="62"/>
      <c r="CQK8" s="62"/>
      <c r="CQL8" s="62"/>
      <c r="CQM8" s="62"/>
      <c r="CQN8" s="62"/>
      <c r="CQO8" s="62"/>
      <c r="CQP8" s="62"/>
      <c r="CQQ8" s="62"/>
      <c r="CQR8" s="62"/>
      <c r="CQS8" s="62"/>
      <c r="CQT8" s="62"/>
      <c r="CQU8" s="62"/>
      <c r="CQV8" s="62"/>
      <c r="CQW8" s="62"/>
      <c r="CQX8" s="62"/>
      <c r="CQY8" s="62"/>
      <c r="CQZ8" s="62"/>
      <c r="CRA8" s="62"/>
      <c r="CRB8" s="62"/>
      <c r="CRC8" s="62"/>
      <c r="CRD8" s="62"/>
      <c r="CRE8" s="62"/>
      <c r="CRF8" s="62"/>
      <c r="CRG8" s="62"/>
      <c r="CRH8" s="62"/>
      <c r="CRI8" s="62"/>
      <c r="CRJ8" s="62"/>
      <c r="CRK8" s="62"/>
      <c r="CRL8" s="62"/>
      <c r="CRM8" s="62"/>
      <c r="CRN8" s="62"/>
      <c r="CRO8" s="62"/>
      <c r="CRP8" s="62"/>
      <c r="CRQ8" s="62"/>
      <c r="CRR8" s="62"/>
      <c r="CRS8" s="62"/>
      <c r="CRT8" s="62"/>
      <c r="CRU8" s="62"/>
      <c r="CRV8" s="62"/>
      <c r="CRW8" s="62"/>
      <c r="CRX8" s="62"/>
      <c r="CRY8" s="62"/>
      <c r="CRZ8" s="62"/>
      <c r="CSA8" s="62"/>
      <c r="CSB8" s="62"/>
      <c r="CSC8" s="62"/>
      <c r="CSD8" s="62"/>
      <c r="CSE8" s="62"/>
      <c r="CSF8" s="62"/>
      <c r="CSG8" s="62"/>
      <c r="CSH8" s="62"/>
      <c r="CSI8" s="62"/>
      <c r="CSJ8" s="62"/>
      <c r="CSK8" s="62"/>
      <c r="CSL8" s="62"/>
      <c r="CSM8" s="62"/>
      <c r="CSN8" s="62"/>
      <c r="CSO8" s="62"/>
      <c r="CSP8" s="62"/>
      <c r="CSQ8" s="62"/>
      <c r="CSR8" s="62"/>
      <c r="CSS8" s="62"/>
      <c r="CST8" s="62"/>
      <c r="CSU8" s="62"/>
      <c r="CSV8" s="62"/>
      <c r="CSW8" s="62"/>
      <c r="CSX8" s="62"/>
      <c r="CSY8" s="62"/>
      <c r="CSZ8" s="62"/>
      <c r="CTA8" s="62"/>
      <c r="CTB8" s="62"/>
      <c r="CTC8" s="62"/>
      <c r="CTD8" s="62"/>
      <c r="CTE8" s="62"/>
      <c r="CTF8" s="62"/>
      <c r="CTG8" s="62"/>
      <c r="CTH8" s="62"/>
      <c r="CTI8" s="62"/>
      <c r="CTJ8" s="62"/>
      <c r="CTK8" s="62"/>
      <c r="CTL8" s="62"/>
      <c r="CTM8" s="62"/>
      <c r="CTN8" s="62"/>
      <c r="CTO8" s="62"/>
      <c r="CTP8" s="62"/>
      <c r="CTQ8" s="62"/>
      <c r="CTR8" s="62"/>
      <c r="CTS8" s="62"/>
      <c r="CTT8" s="62"/>
      <c r="CTU8" s="62"/>
      <c r="CTV8" s="62"/>
      <c r="CTW8" s="62"/>
      <c r="CTX8" s="62"/>
      <c r="CTY8" s="62"/>
      <c r="CTZ8" s="62"/>
      <c r="CUA8" s="62"/>
      <c r="CUB8" s="62"/>
      <c r="CUC8" s="62"/>
      <c r="CUD8" s="62"/>
      <c r="CUE8" s="62"/>
      <c r="CUF8" s="62"/>
      <c r="CUG8" s="62"/>
      <c r="CUH8" s="62"/>
      <c r="CUI8" s="62"/>
      <c r="CUJ8" s="62"/>
      <c r="CUK8" s="62"/>
      <c r="CUL8" s="62"/>
      <c r="CUM8" s="62"/>
      <c r="CUN8" s="62"/>
      <c r="CUO8" s="62"/>
      <c r="CUP8" s="62"/>
      <c r="CUQ8" s="62"/>
      <c r="CUR8" s="62"/>
      <c r="CUS8" s="62"/>
      <c r="CUT8" s="62"/>
      <c r="CUU8" s="62"/>
      <c r="CUV8" s="62"/>
      <c r="CUW8" s="62"/>
      <c r="CUX8" s="62"/>
      <c r="CUY8" s="62"/>
      <c r="CUZ8" s="62"/>
      <c r="CVA8" s="62"/>
      <c r="CVB8" s="62"/>
      <c r="CVC8" s="62"/>
      <c r="CVD8" s="62"/>
      <c r="CVE8" s="62"/>
      <c r="CVF8" s="62"/>
      <c r="CVG8" s="62"/>
      <c r="CVH8" s="62"/>
      <c r="CVI8" s="62"/>
      <c r="CVJ8" s="62"/>
      <c r="CVK8" s="62"/>
      <c r="CVL8" s="62"/>
      <c r="CVM8" s="62"/>
      <c r="CVN8" s="62"/>
      <c r="CVO8" s="62"/>
      <c r="CVP8" s="62"/>
      <c r="CVQ8" s="62"/>
      <c r="CVR8" s="62"/>
      <c r="CVS8" s="62"/>
      <c r="CVT8" s="62"/>
      <c r="CVU8" s="62"/>
      <c r="CVV8" s="62"/>
      <c r="CVW8" s="62"/>
      <c r="CVX8" s="62"/>
      <c r="CVY8" s="62"/>
      <c r="CVZ8" s="62"/>
      <c r="CWA8" s="62"/>
      <c r="CWB8" s="62"/>
      <c r="CWC8" s="62"/>
      <c r="CWD8" s="62"/>
      <c r="CWE8" s="62"/>
      <c r="CWF8" s="62"/>
      <c r="CWG8" s="62"/>
      <c r="CWH8" s="62"/>
      <c r="CWI8" s="62"/>
      <c r="CWJ8" s="62"/>
      <c r="CWK8" s="62"/>
      <c r="CWL8" s="62"/>
      <c r="CWM8" s="62"/>
      <c r="CWN8" s="62"/>
      <c r="CWO8" s="62"/>
      <c r="CWP8" s="62"/>
      <c r="CWQ8" s="62"/>
      <c r="CWR8" s="62"/>
      <c r="CWS8" s="62"/>
      <c r="CWT8" s="62"/>
      <c r="CWU8" s="62"/>
      <c r="CWV8" s="62"/>
      <c r="CWW8" s="62"/>
      <c r="CWX8" s="62"/>
      <c r="CWY8" s="62"/>
      <c r="CWZ8" s="62"/>
      <c r="CXA8" s="62"/>
      <c r="CXB8" s="62"/>
      <c r="CXC8" s="62"/>
      <c r="CXD8" s="62"/>
      <c r="CXE8" s="62"/>
      <c r="CXF8" s="62"/>
      <c r="CXG8" s="62"/>
      <c r="CXH8" s="62"/>
      <c r="CXI8" s="62"/>
      <c r="CXJ8" s="62"/>
      <c r="CXK8" s="62"/>
      <c r="CXL8" s="62"/>
      <c r="CXM8" s="62"/>
      <c r="CXN8" s="62"/>
      <c r="CXO8" s="62"/>
      <c r="CXP8" s="62"/>
      <c r="CXQ8" s="62"/>
      <c r="CXR8" s="62"/>
      <c r="CXS8" s="62"/>
      <c r="CXT8" s="62"/>
      <c r="CXU8" s="62"/>
      <c r="CXV8" s="62"/>
      <c r="CXW8" s="62"/>
      <c r="CXX8" s="62"/>
      <c r="CXY8" s="62"/>
      <c r="CXZ8" s="62"/>
      <c r="CYA8" s="62"/>
      <c r="CYB8" s="62"/>
      <c r="CYC8" s="62"/>
      <c r="CYD8" s="62"/>
      <c r="CYE8" s="62"/>
      <c r="CYF8" s="62"/>
      <c r="CYG8" s="62"/>
      <c r="CYH8" s="62"/>
      <c r="CYI8" s="62"/>
      <c r="CYJ8" s="62"/>
      <c r="CYK8" s="62"/>
      <c r="CYL8" s="62"/>
      <c r="CYM8" s="62"/>
      <c r="CYN8" s="62"/>
      <c r="CYO8" s="62"/>
      <c r="CYP8" s="62"/>
      <c r="CYQ8" s="62"/>
      <c r="CYR8" s="62"/>
      <c r="CYS8" s="62"/>
      <c r="CYT8" s="62"/>
      <c r="CYU8" s="62"/>
      <c r="CYV8" s="62"/>
      <c r="CYW8" s="62"/>
      <c r="CYX8" s="62"/>
      <c r="CYY8" s="62"/>
      <c r="CYZ8" s="62"/>
      <c r="CZA8" s="62"/>
      <c r="CZB8" s="62"/>
      <c r="CZC8" s="62"/>
      <c r="CZD8" s="62"/>
      <c r="CZE8" s="62"/>
      <c r="CZF8" s="62"/>
      <c r="CZG8" s="62"/>
      <c r="CZH8" s="62"/>
      <c r="CZI8" s="62"/>
      <c r="CZJ8" s="62"/>
      <c r="CZK8" s="62"/>
      <c r="CZL8" s="62"/>
      <c r="CZM8" s="62"/>
      <c r="CZN8" s="62"/>
      <c r="CZO8" s="62"/>
      <c r="CZP8" s="62"/>
      <c r="CZQ8" s="62"/>
      <c r="CZR8" s="62"/>
      <c r="CZS8" s="62"/>
      <c r="CZT8" s="62"/>
      <c r="CZU8" s="62"/>
      <c r="CZV8" s="62"/>
      <c r="CZW8" s="62"/>
      <c r="CZX8" s="62"/>
      <c r="CZY8" s="62"/>
      <c r="CZZ8" s="62"/>
      <c r="DAA8" s="62"/>
      <c r="DAB8" s="62"/>
      <c r="DAC8" s="62"/>
      <c r="DAD8" s="62"/>
      <c r="DAE8" s="62"/>
      <c r="DAF8" s="62"/>
      <c r="DAG8" s="62"/>
      <c r="DAH8" s="62"/>
      <c r="DAI8" s="62"/>
      <c r="DAJ8" s="62"/>
      <c r="DAK8" s="62"/>
      <c r="DAL8" s="62"/>
      <c r="DAM8" s="62"/>
      <c r="DAN8" s="62"/>
      <c r="DAO8" s="62"/>
      <c r="DAP8" s="62"/>
      <c r="DAQ8" s="62"/>
      <c r="DAR8" s="62"/>
      <c r="DAS8" s="62"/>
      <c r="DAT8" s="62"/>
      <c r="DAU8" s="62"/>
      <c r="DAV8" s="62"/>
      <c r="DAW8" s="62"/>
      <c r="DAX8" s="62"/>
      <c r="DAY8" s="62"/>
      <c r="DAZ8" s="62"/>
      <c r="DBA8" s="62"/>
      <c r="DBB8" s="62"/>
      <c r="DBC8" s="62"/>
      <c r="DBD8" s="62"/>
      <c r="DBE8" s="62"/>
      <c r="DBF8" s="62"/>
      <c r="DBG8" s="62"/>
      <c r="DBH8" s="62"/>
      <c r="DBI8" s="62"/>
      <c r="DBJ8" s="62"/>
      <c r="DBK8" s="62"/>
      <c r="DBL8" s="62"/>
      <c r="DBM8" s="62"/>
      <c r="DBN8" s="62"/>
      <c r="DBO8" s="62"/>
      <c r="DBP8" s="62"/>
      <c r="DBQ8" s="62"/>
      <c r="DBR8" s="62"/>
      <c r="DBS8" s="62"/>
      <c r="DBT8" s="62"/>
      <c r="DBU8" s="62"/>
      <c r="DBV8" s="62"/>
      <c r="DBW8" s="62"/>
      <c r="DBX8" s="62"/>
      <c r="DBY8" s="62"/>
      <c r="DBZ8" s="62"/>
      <c r="DCA8" s="62"/>
      <c r="DCB8" s="62"/>
      <c r="DCC8" s="62"/>
      <c r="DCD8" s="62"/>
      <c r="DCE8" s="62"/>
      <c r="DCF8" s="62"/>
      <c r="DCG8" s="62"/>
      <c r="DCH8" s="62"/>
      <c r="DCI8" s="62"/>
      <c r="DCJ8" s="62"/>
      <c r="DCK8" s="62"/>
      <c r="DCL8" s="62"/>
      <c r="DCM8" s="62"/>
      <c r="DCN8" s="62"/>
      <c r="DCO8" s="62"/>
      <c r="DCP8" s="62"/>
      <c r="DCQ8" s="62"/>
      <c r="DCR8" s="62"/>
      <c r="DCS8" s="62"/>
      <c r="DCT8" s="62"/>
      <c r="DCU8" s="62"/>
      <c r="DCV8" s="62"/>
      <c r="DCW8" s="62"/>
      <c r="DCX8" s="62"/>
      <c r="DCY8" s="62"/>
      <c r="DCZ8" s="62"/>
      <c r="DDA8" s="62"/>
      <c r="DDB8" s="62"/>
      <c r="DDC8" s="62"/>
      <c r="DDD8" s="62"/>
      <c r="DDE8" s="62"/>
      <c r="DDF8" s="62"/>
      <c r="DDG8" s="62"/>
      <c r="DDH8" s="62"/>
      <c r="DDI8" s="62"/>
      <c r="DDJ8" s="62"/>
      <c r="DDK8" s="62"/>
      <c r="DDL8" s="62"/>
      <c r="DDM8" s="62"/>
      <c r="DDN8" s="62"/>
      <c r="DDO8" s="62"/>
      <c r="DDP8" s="62"/>
      <c r="DDQ8" s="62"/>
      <c r="DDR8" s="62"/>
      <c r="DDS8" s="62"/>
      <c r="DDT8" s="62"/>
      <c r="DDU8" s="62"/>
      <c r="DDV8" s="62"/>
      <c r="DDW8" s="62"/>
      <c r="DDX8" s="62"/>
      <c r="DDY8" s="62"/>
      <c r="DDZ8" s="62"/>
      <c r="DEA8" s="62"/>
      <c r="DEB8" s="62"/>
      <c r="DEC8" s="62"/>
      <c r="DED8" s="62"/>
      <c r="DEE8" s="62"/>
      <c r="DEF8" s="62"/>
      <c r="DEG8" s="62"/>
      <c r="DEH8" s="62"/>
      <c r="DEI8" s="62"/>
      <c r="DEJ8" s="62"/>
      <c r="DEK8" s="62"/>
      <c r="DEL8" s="62"/>
      <c r="DEM8" s="62"/>
      <c r="DEN8" s="62"/>
      <c r="DEO8" s="62"/>
      <c r="DEP8" s="62"/>
      <c r="DEQ8" s="62"/>
      <c r="DER8" s="62"/>
      <c r="DES8" s="62"/>
      <c r="DET8" s="62"/>
      <c r="DEU8" s="62"/>
      <c r="DEV8" s="62"/>
      <c r="DEW8" s="62"/>
      <c r="DEX8" s="62"/>
      <c r="DEY8" s="62"/>
      <c r="DEZ8" s="62"/>
      <c r="DFA8" s="62"/>
      <c r="DFB8" s="62"/>
      <c r="DFC8" s="62"/>
      <c r="DFD8" s="62"/>
      <c r="DFE8" s="62"/>
      <c r="DFF8" s="62"/>
      <c r="DFG8" s="62"/>
      <c r="DFH8" s="62"/>
      <c r="DFI8" s="62"/>
      <c r="DFJ8" s="62"/>
      <c r="DFK8" s="62"/>
      <c r="DFL8" s="62"/>
      <c r="DFM8" s="62"/>
      <c r="DFN8" s="62"/>
      <c r="DFO8" s="62"/>
      <c r="DFP8" s="62"/>
      <c r="DFQ8" s="62"/>
      <c r="DFR8" s="62"/>
      <c r="DFS8" s="62"/>
      <c r="DFT8" s="62"/>
      <c r="DFU8" s="62"/>
      <c r="DFV8" s="62"/>
      <c r="DFW8" s="62"/>
      <c r="DFX8" s="62"/>
      <c r="DFY8" s="62"/>
      <c r="DFZ8" s="62"/>
      <c r="DGA8" s="62"/>
      <c r="DGB8" s="62"/>
      <c r="DGC8" s="62"/>
      <c r="DGD8" s="62"/>
      <c r="DGE8" s="62"/>
      <c r="DGF8" s="62"/>
      <c r="DGG8" s="62"/>
      <c r="DGH8" s="62"/>
      <c r="DGI8" s="62"/>
      <c r="DGJ8" s="62"/>
      <c r="DGK8" s="62"/>
      <c r="DGL8" s="62"/>
      <c r="DGM8" s="62"/>
      <c r="DGN8" s="62"/>
      <c r="DGO8" s="62"/>
      <c r="DGP8" s="62"/>
      <c r="DGQ8" s="62"/>
      <c r="DGR8" s="62"/>
      <c r="DGS8" s="62"/>
      <c r="DGT8" s="62"/>
      <c r="DGU8" s="62"/>
      <c r="DGV8" s="62"/>
      <c r="DGW8" s="62"/>
      <c r="DGX8" s="62"/>
      <c r="DGY8" s="62"/>
      <c r="DGZ8" s="62"/>
      <c r="DHA8" s="62"/>
      <c r="DHB8" s="62"/>
      <c r="DHC8" s="62"/>
      <c r="DHD8" s="62"/>
      <c r="DHE8" s="62"/>
      <c r="DHF8" s="62"/>
      <c r="DHG8" s="62"/>
      <c r="DHH8" s="62"/>
      <c r="DHI8" s="62"/>
      <c r="DHJ8" s="62"/>
      <c r="DHK8" s="62"/>
      <c r="DHL8" s="62"/>
      <c r="DHM8" s="62"/>
      <c r="DHN8" s="62"/>
      <c r="DHO8" s="62"/>
      <c r="DHP8" s="62"/>
      <c r="DHQ8" s="62"/>
      <c r="DHR8" s="62"/>
      <c r="DHS8" s="62"/>
      <c r="DHT8" s="62"/>
      <c r="DHU8" s="62"/>
      <c r="DHV8" s="62"/>
      <c r="DHW8" s="62"/>
      <c r="DHX8" s="62"/>
      <c r="DHY8" s="62"/>
      <c r="DHZ8" s="62"/>
      <c r="DIA8" s="62"/>
      <c r="DIB8" s="62"/>
      <c r="DIC8" s="62"/>
      <c r="DID8" s="62"/>
      <c r="DIE8" s="62"/>
      <c r="DIF8" s="62"/>
      <c r="DIG8" s="62"/>
      <c r="DIH8" s="62"/>
      <c r="DII8" s="62"/>
      <c r="DIJ8" s="62"/>
      <c r="DIK8" s="62"/>
      <c r="DIL8" s="62"/>
      <c r="DIM8" s="62"/>
      <c r="DIN8" s="62"/>
      <c r="DIO8" s="62"/>
      <c r="DIP8" s="62"/>
      <c r="DIQ8" s="62"/>
      <c r="DIR8" s="62"/>
      <c r="DIS8" s="62"/>
      <c r="DIT8" s="62"/>
      <c r="DIU8" s="62"/>
      <c r="DIV8" s="62"/>
      <c r="DIW8" s="62"/>
      <c r="DIX8" s="62"/>
      <c r="DIY8" s="62"/>
      <c r="DIZ8" s="62"/>
      <c r="DJA8" s="62"/>
      <c r="DJB8" s="62"/>
      <c r="DJC8" s="62"/>
      <c r="DJD8" s="62"/>
      <c r="DJE8" s="62"/>
      <c r="DJF8" s="62"/>
      <c r="DJG8" s="62"/>
      <c r="DJH8" s="62"/>
      <c r="DJI8" s="62"/>
      <c r="DJJ8" s="62"/>
      <c r="DJK8" s="62"/>
      <c r="DJL8" s="62"/>
      <c r="DJM8" s="62"/>
      <c r="DJN8" s="62"/>
      <c r="DJO8" s="62"/>
      <c r="DJP8" s="62"/>
      <c r="DJQ8" s="62"/>
      <c r="DJR8" s="62"/>
      <c r="DJS8" s="62"/>
      <c r="DJT8" s="62"/>
      <c r="DJU8" s="62"/>
      <c r="DJV8" s="62"/>
      <c r="DJW8" s="62"/>
      <c r="DJX8" s="62"/>
      <c r="DJY8" s="62"/>
      <c r="DJZ8" s="62"/>
      <c r="DKA8" s="62"/>
      <c r="DKB8" s="62"/>
      <c r="DKC8" s="62"/>
      <c r="DKD8" s="62"/>
      <c r="DKE8" s="62"/>
      <c r="DKF8" s="62"/>
      <c r="DKG8" s="62"/>
      <c r="DKH8" s="62"/>
      <c r="DKI8" s="62"/>
      <c r="DKJ8" s="62"/>
      <c r="DKK8" s="62"/>
      <c r="DKL8" s="62"/>
      <c r="DKM8" s="62"/>
      <c r="DKN8" s="62"/>
      <c r="DKO8" s="62"/>
      <c r="DKP8" s="62"/>
      <c r="DKQ8" s="62"/>
      <c r="DKR8" s="62"/>
      <c r="DKS8" s="62"/>
      <c r="DKT8" s="62"/>
      <c r="DKU8" s="62"/>
      <c r="DKV8" s="62"/>
      <c r="DKW8" s="62"/>
      <c r="DKX8" s="62"/>
      <c r="DKY8" s="62"/>
      <c r="DKZ8" s="62"/>
      <c r="DLA8" s="62"/>
      <c r="DLB8" s="62"/>
      <c r="DLC8" s="62"/>
      <c r="DLD8" s="62"/>
      <c r="DLE8" s="62"/>
      <c r="DLF8" s="62"/>
      <c r="DLG8" s="62"/>
      <c r="DLH8" s="62"/>
      <c r="DLI8" s="62"/>
      <c r="DLJ8" s="62"/>
      <c r="DLK8" s="62"/>
      <c r="DLL8" s="62"/>
      <c r="DLM8" s="62"/>
      <c r="DLN8" s="62"/>
      <c r="DLO8" s="62"/>
      <c r="DLP8" s="62"/>
      <c r="DLQ8" s="62"/>
      <c r="DLR8" s="62"/>
      <c r="DLS8" s="62"/>
      <c r="DLT8" s="62"/>
      <c r="DLU8" s="62"/>
      <c r="DLV8" s="62"/>
      <c r="DLW8" s="62"/>
      <c r="DLX8" s="62"/>
      <c r="DLY8" s="62"/>
      <c r="DLZ8" s="62"/>
      <c r="DMA8" s="62"/>
      <c r="DMB8" s="62"/>
      <c r="DMC8" s="62"/>
      <c r="DMD8" s="62"/>
      <c r="DME8" s="62"/>
      <c r="DMF8" s="62"/>
      <c r="DMG8" s="62"/>
      <c r="DMH8" s="62"/>
      <c r="DMI8" s="62"/>
      <c r="DMJ8" s="62"/>
      <c r="DMK8" s="62"/>
      <c r="DML8" s="62"/>
      <c r="DMM8" s="62"/>
      <c r="DMN8" s="62"/>
      <c r="DMO8" s="62"/>
      <c r="DMP8" s="62"/>
      <c r="DMQ8" s="62"/>
      <c r="DMR8" s="62"/>
      <c r="DMS8" s="62"/>
      <c r="DMT8" s="62"/>
      <c r="DMU8" s="62"/>
      <c r="DMV8" s="62"/>
      <c r="DMW8" s="62"/>
      <c r="DMX8" s="62"/>
      <c r="DMY8" s="62"/>
      <c r="DMZ8" s="62"/>
      <c r="DNA8" s="62"/>
      <c r="DNB8" s="62"/>
      <c r="DNC8" s="62"/>
      <c r="DND8" s="62"/>
      <c r="DNE8" s="62"/>
      <c r="DNF8" s="62"/>
      <c r="DNG8" s="62"/>
      <c r="DNH8" s="62"/>
      <c r="DNI8" s="62"/>
      <c r="DNJ8" s="62"/>
      <c r="DNK8" s="62"/>
      <c r="DNL8" s="62"/>
      <c r="DNM8" s="62"/>
      <c r="DNN8" s="62"/>
      <c r="DNO8" s="62"/>
      <c r="DNP8" s="62"/>
      <c r="DNQ8" s="62"/>
      <c r="DNR8" s="62"/>
      <c r="DNS8" s="62"/>
      <c r="DNT8" s="62"/>
      <c r="DNU8" s="62"/>
      <c r="DNV8" s="62"/>
      <c r="DNW8" s="62"/>
      <c r="DNX8" s="62"/>
      <c r="DNY8" s="62"/>
      <c r="DNZ8" s="62"/>
      <c r="DOA8" s="62"/>
      <c r="DOB8" s="62"/>
      <c r="DOC8" s="62"/>
      <c r="DOD8" s="62"/>
      <c r="DOE8" s="62"/>
      <c r="DOF8" s="62"/>
      <c r="DOG8" s="62"/>
      <c r="DOH8" s="62"/>
      <c r="DOI8" s="62"/>
      <c r="DOJ8" s="62"/>
      <c r="DOK8" s="62"/>
      <c r="DOL8" s="62"/>
      <c r="DOM8" s="62"/>
      <c r="DON8" s="62"/>
      <c r="DOO8" s="62"/>
      <c r="DOP8" s="62"/>
      <c r="DOQ8" s="62"/>
      <c r="DOR8" s="62"/>
      <c r="DOS8" s="62"/>
      <c r="DOT8" s="62"/>
      <c r="DOU8" s="62"/>
      <c r="DOV8" s="62"/>
      <c r="DOW8" s="62"/>
      <c r="DOX8" s="62"/>
      <c r="DOY8" s="62"/>
      <c r="DOZ8" s="62"/>
      <c r="DPA8" s="62"/>
      <c r="DPB8" s="62"/>
      <c r="DPC8" s="62"/>
      <c r="DPD8" s="62"/>
      <c r="DPE8" s="62"/>
      <c r="DPF8" s="62"/>
      <c r="DPG8" s="62"/>
      <c r="DPH8" s="62"/>
      <c r="DPI8" s="62"/>
      <c r="DPJ8" s="62"/>
      <c r="DPK8" s="62"/>
      <c r="DPL8" s="62"/>
      <c r="DPM8" s="62"/>
      <c r="DPN8" s="62"/>
      <c r="DPO8" s="62"/>
      <c r="DPP8" s="62"/>
      <c r="DPQ8" s="62"/>
      <c r="DPR8" s="62"/>
      <c r="DPS8" s="62"/>
      <c r="DPT8" s="62"/>
      <c r="DPU8" s="62"/>
      <c r="DPV8" s="62"/>
      <c r="DPW8" s="62"/>
      <c r="DPX8" s="62"/>
      <c r="DPY8" s="62"/>
      <c r="DPZ8" s="62"/>
      <c r="DQA8" s="62"/>
      <c r="DQB8" s="62"/>
      <c r="DQC8" s="62"/>
      <c r="DQD8" s="62"/>
      <c r="DQE8" s="62"/>
      <c r="DQF8" s="62"/>
      <c r="DQG8" s="62"/>
      <c r="DQH8" s="62"/>
      <c r="DQI8" s="62"/>
      <c r="DQJ8" s="62"/>
      <c r="DQK8" s="62"/>
      <c r="DQL8" s="62"/>
      <c r="DQM8" s="62"/>
      <c r="DQN8" s="62"/>
      <c r="DQO8" s="62"/>
      <c r="DQP8" s="62"/>
      <c r="DQQ8" s="62"/>
      <c r="DQR8" s="62"/>
      <c r="DQS8" s="62"/>
      <c r="DQT8" s="62"/>
      <c r="DQU8" s="62"/>
      <c r="DQV8" s="62"/>
      <c r="DQW8" s="62"/>
      <c r="DQX8" s="62"/>
      <c r="DQY8" s="62"/>
      <c r="DQZ8" s="62"/>
      <c r="DRA8" s="62"/>
      <c r="DRB8" s="62"/>
      <c r="DRC8" s="62"/>
      <c r="DRD8" s="62"/>
      <c r="DRE8" s="62"/>
      <c r="DRF8" s="62"/>
      <c r="DRG8" s="62"/>
      <c r="DRH8" s="62"/>
      <c r="DRI8" s="62"/>
      <c r="DRJ8" s="62"/>
      <c r="DRK8" s="62"/>
      <c r="DRL8" s="62"/>
      <c r="DRM8" s="62"/>
      <c r="DRN8" s="62"/>
      <c r="DRO8" s="62"/>
      <c r="DRP8" s="62"/>
      <c r="DRQ8" s="62"/>
      <c r="DRR8" s="62"/>
      <c r="DRS8" s="62"/>
      <c r="DRT8" s="62"/>
      <c r="DRU8" s="62"/>
      <c r="DRV8" s="62"/>
      <c r="DRW8" s="62"/>
      <c r="DRX8" s="62"/>
      <c r="DRY8" s="62"/>
      <c r="DRZ8" s="62"/>
      <c r="DSA8" s="62"/>
      <c r="DSB8" s="62"/>
      <c r="DSC8" s="62"/>
      <c r="DSD8" s="62"/>
      <c r="DSE8" s="62"/>
      <c r="DSF8" s="62"/>
      <c r="DSG8" s="62"/>
      <c r="DSH8" s="62"/>
      <c r="DSI8" s="62"/>
      <c r="DSJ8" s="62"/>
      <c r="DSK8" s="62"/>
      <c r="DSL8" s="62"/>
      <c r="DSM8" s="62"/>
      <c r="DSN8" s="62"/>
      <c r="DSO8" s="62"/>
      <c r="DSP8" s="62"/>
      <c r="DSQ8" s="62"/>
      <c r="DSR8" s="62"/>
      <c r="DSS8" s="62"/>
      <c r="DST8" s="62"/>
      <c r="DSU8" s="62"/>
      <c r="DSV8" s="62"/>
      <c r="DSW8" s="62"/>
      <c r="DSX8" s="62"/>
      <c r="DSY8" s="62"/>
      <c r="DSZ8" s="62"/>
      <c r="DTA8" s="62"/>
      <c r="DTB8" s="62"/>
      <c r="DTC8" s="62"/>
      <c r="DTD8" s="62"/>
      <c r="DTE8" s="62"/>
      <c r="DTF8" s="62"/>
      <c r="DTG8" s="62"/>
      <c r="DTH8" s="62"/>
      <c r="DTI8" s="62"/>
      <c r="DTJ8" s="62"/>
      <c r="DTK8" s="62"/>
      <c r="DTL8" s="62"/>
      <c r="DTM8" s="62"/>
      <c r="DTN8" s="62"/>
      <c r="DTO8" s="62"/>
      <c r="DTP8" s="62"/>
      <c r="DTQ8" s="62"/>
      <c r="DTR8" s="62"/>
      <c r="DTS8" s="62"/>
      <c r="DTT8" s="62"/>
      <c r="DTU8" s="62"/>
      <c r="DTV8" s="62"/>
      <c r="DTW8" s="62"/>
      <c r="DTX8" s="62"/>
      <c r="DTY8" s="62"/>
      <c r="DTZ8" s="62"/>
      <c r="DUA8" s="62"/>
      <c r="DUB8" s="62"/>
      <c r="DUC8" s="62"/>
      <c r="DUD8" s="62"/>
      <c r="DUE8" s="62"/>
      <c r="DUF8" s="62"/>
      <c r="DUG8" s="62"/>
      <c r="DUH8" s="62"/>
      <c r="DUI8" s="62"/>
      <c r="DUJ8" s="62"/>
      <c r="DUK8" s="62"/>
      <c r="DUL8" s="62"/>
      <c r="DUM8" s="62"/>
      <c r="DUN8" s="62"/>
      <c r="DUO8" s="62"/>
      <c r="DUP8" s="62"/>
      <c r="DUQ8" s="62"/>
      <c r="DUR8" s="62"/>
      <c r="DUS8" s="62"/>
      <c r="DUT8" s="62"/>
      <c r="DUU8" s="62"/>
      <c r="DUV8" s="62"/>
      <c r="DUW8" s="62"/>
      <c r="DUX8" s="62"/>
      <c r="DUY8" s="62"/>
      <c r="DUZ8" s="62"/>
      <c r="DVA8" s="62"/>
      <c r="DVB8" s="62"/>
      <c r="DVC8" s="62"/>
      <c r="DVD8" s="62"/>
      <c r="DVE8" s="62"/>
      <c r="DVF8" s="62"/>
      <c r="DVG8" s="62"/>
      <c r="DVH8" s="62"/>
      <c r="DVI8" s="62"/>
      <c r="DVJ8" s="62"/>
      <c r="DVK8" s="62"/>
      <c r="DVL8" s="62"/>
      <c r="DVM8" s="62"/>
      <c r="DVN8" s="62"/>
      <c r="DVO8" s="62"/>
      <c r="DVP8" s="62"/>
      <c r="DVQ8" s="62"/>
      <c r="DVR8" s="62"/>
      <c r="DVS8" s="62"/>
      <c r="DVT8" s="62"/>
      <c r="DVU8" s="62"/>
      <c r="DVV8" s="62"/>
      <c r="DVW8" s="62"/>
      <c r="DVX8" s="62"/>
      <c r="DVY8" s="62"/>
      <c r="DVZ8" s="62"/>
      <c r="DWA8" s="62"/>
      <c r="DWB8" s="62"/>
      <c r="DWC8" s="62"/>
      <c r="DWD8" s="62"/>
      <c r="DWE8" s="62"/>
      <c r="DWF8" s="62"/>
      <c r="DWG8" s="62"/>
      <c r="DWH8" s="62"/>
      <c r="DWI8" s="62"/>
      <c r="DWJ8" s="62"/>
      <c r="DWK8" s="62"/>
      <c r="DWL8" s="62"/>
      <c r="DWM8" s="62"/>
      <c r="DWN8" s="62"/>
      <c r="DWO8" s="62"/>
      <c r="DWP8" s="62"/>
      <c r="DWQ8" s="62"/>
      <c r="DWR8" s="62"/>
      <c r="DWS8" s="62"/>
      <c r="DWT8" s="62"/>
      <c r="DWU8" s="62"/>
      <c r="DWV8" s="62"/>
      <c r="DWW8" s="62"/>
      <c r="DWX8" s="62"/>
      <c r="DWY8" s="62"/>
      <c r="DWZ8" s="62"/>
      <c r="DXA8" s="62"/>
      <c r="DXB8" s="62"/>
      <c r="DXC8" s="62"/>
      <c r="DXD8" s="62"/>
      <c r="DXE8" s="62"/>
      <c r="DXF8" s="62"/>
      <c r="DXG8" s="62"/>
      <c r="DXH8" s="62"/>
      <c r="DXI8" s="62"/>
      <c r="DXJ8" s="62"/>
      <c r="DXK8" s="62"/>
      <c r="DXL8" s="62"/>
      <c r="DXM8" s="62"/>
      <c r="DXN8" s="62"/>
      <c r="DXO8" s="62"/>
      <c r="DXP8" s="62"/>
      <c r="DXQ8" s="62"/>
      <c r="DXR8" s="62"/>
      <c r="DXS8" s="62"/>
      <c r="DXT8" s="62"/>
      <c r="DXU8" s="62"/>
      <c r="DXV8" s="62"/>
      <c r="DXW8" s="62"/>
      <c r="DXX8" s="62"/>
      <c r="DXY8" s="62"/>
      <c r="DXZ8" s="62"/>
      <c r="DYA8" s="62"/>
      <c r="DYB8" s="62"/>
      <c r="DYC8" s="62"/>
      <c r="DYD8" s="62"/>
      <c r="DYE8" s="62"/>
      <c r="DYF8" s="62"/>
      <c r="DYG8" s="62"/>
      <c r="DYH8" s="62"/>
      <c r="DYI8" s="62"/>
      <c r="DYJ8" s="62"/>
      <c r="DYK8" s="62"/>
      <c r="DYL8" s="62"/>
      <c r="DYM8" s="62"/>
      <c r="DYN8" s="62"/>
      <c r="DYO8" s="62"/>
      <c r="DYP8" s="62"/>
      <c r="DYQ8" s="62"/>
      <c r="DYR8" s="62"/>
      <c r="DYS8" s="62"/>
      <c r="DYT8" s="62"/>
      <c r="DYU8" s="62"/>
      <c r="DYV8" s="62"/>
      <c r="DYW8" s="62"/>
      <c r="DYX8" s="62"/>
      <c r="DYY8" s="62"/>
      <c r="DYZ8" s="62"/>
      <c r="DZA8" s="62"/>
      <c r="DZB8" s="62"/>
      <c r="DZC8" s="62"/>
      <c r="DZD8" s="62"/>
      <c r="DZE8" s="62"/>
      <c r="DZF8" s="62"/>
      <c r="DZG8" s="62"/>
      <c r="DZH8" s="62"/>
      <c r="DZI8" s="62"/>
      <c r="DZJ8" s="62"/>
      <c r="DZK8" s="62"/>
      <c r="DZL8" s="62"/>
      <c r="DZM8" s="62"/>
      <c r="DZN8" s="62"/>
      <c r="DZO8" s="62"/>
      <c r="DZP8" s="62"/>
      <c r="DZQ8" s="62"/>
      <c r="DZR8" s="62"/>
      <c r="DZS8" s="62"/>
      <c r="DZT8" s="62"/>
      <c r="DZU8" s="62"/>
      <c r="DZV8" s="62"/>
      <c r="DZW8" s="62"/>
      <c r="DZX8" s="62"/>
      <c r="DZY8" s="62"/>
      <c r="DZZ8" s="62"/>
      <c r="EAA8" s="62"/>
      <c r="EAB8" s="62"/>
      <c r="EAC8" s="62"/>
      <c r="EAD8" s="62"/>
      <c r="EAE8" s="62"/>
      <c r="EAF8" s="62"/>
      <c r="EAG8" s="62"/>
      <c r="EAH8" s="62"/>
      <c r="EAI8" s="62"/>
      <c r="EAJ8" s="62"/>
      <c r="EAK8" s="62"/>
      <c r="EAL8" s="62"/>
      <c r="EAM8" s="62"/>
      <c r="EAN8" s="62"/>
      <c r="EAO8" s="62"/>
      <c r="EAP8" s="62"/>
      <c r="EAQ8" s="62"/>
      <c r="EAR8" s="62"/>
      <c r="EAS8" s="62"/>
      <c r="EAT8" s="62"/>
      <c r="EAU8" s="62"/>
      <c r="EAV8" s="62"/>
      <c r="EAW8" s="62"/>
      <c r="EAX8" s="62"/>
      <c r="EAY8" s="62"/>
      <c r="EAZ8" s="62"/>
      <c r="EBA8" s="62"/>
      <c r="EBB8" s="62"/>
      <c r="EBC8" s="62"/>
      <c r="EBD8" s="62"/>
      <c r="EBE8" s="62"/>
      <c r="EBF8" s="62"/>
      <c r="EBG8" s="62"/>
      <c r="EBH8" s="62"/>
      <c r="EBI8" s="62"/>
      <c r="EBJ8" s="62"/>
      <c r="EBK8" s="62"/>
      <c r="EBL8" s="62"/>
      <c r="EBM8" s="62"/>
      <c r="EBN8" s="62"/>
      <c r="EBO8" s="62"/>
      <c r="EBP8" s="62"/>
      <c r="EBQ8" s="62"/>
      <c r="EBR8" s="62"/>
      <c r="EBS8" s="62"/>
      <c r="EBT8" s="62"/>
      <c r="EBU8" s="62"/>
      <c r="EBV8" s="62"/>
      <c r="EBW8" s="62"/>
      <c r="EBX8" s="62"/>
      <c r="EBY8" s="62"/>
      <c r="EBZ8" s="62"/>
      <c r="ECA8" s="62"/>
      <c r="ECB8" s="62"/>
      <c r="ECC8" s="62"/>
      <c r="ECD8" s="62"/>
      <c r="ECE8" s="62"/>
      <c r="ECF8" s="62"/>
      <c r="ECG8" s="62"/>
      <c r="ECH8" s="62"/>
      <c r="ECI8" s="62"/>
      <c r="ECJ8" s="62"/>
      <c r="ECK8" s="62"/>
      <c r="ECL8" s="62"/>
      <c r="ECM8" s="62"/>
      <c r="ECN8" s="62"/>
      <c r="ECO8" s="62"/>
      <c r="ECP8" s="62"/>
      <c r="ECQ8" s="62"/>
      <c r="ECR8" s="62"/>
      <c r="ECS8" s="62"/>
      <c r="ECT8" s="62"/>
      <c r="ECU8" s="62"/>
      <c r="ECV8" s="62"/>
      <c r="ECW8" s="62"/>
      <c r="ECX8" s="62"/>
      <c r="ECY8" s="62"/>
      <c r="ECZ8" s="62"/>
      <c r="EDA8" s="62"/>
      <c r="EDB8" s="62"/>
      <c r="EDC8" s="62"/>
      <c r="EDD8" s="62"/>
      <c r="EDE8" s="62"/>
      <c r="EDF8" s="62"/>
      <c r="EDG8" s="62"/>
      <c r="EDH8" s="62"/>
      <c r="EDI8" s="62"/>
      <c r="EDJ8" s="62"/>
      <c r="EDK8" s="62"/>
      <c r="EDL8" s="62"/>
      <c r="EDM8" s="62"/>
      <c r="EDN8" s="62"/>
      <c r="EDO8" s="62"/>
      <c r="EDP8" s="62"/>
      <c r="EDQ8" s="62"/>
      <c r="EDR8" s="62"/>
      <c r="EDS8" s="62"/>
      <c r="EDT8" s="62"/>
      <c r="EDU8" s="62"/>
      <c r="EDV8" s="62"/>
      <c r="EDW8" s="62"/>
      <c r="EDX8" s="62"/>
      <c r="EDY8" s="62"/>
      <c r="EDZ8" s="62"/>
      <c r="EEA8" s="62"/>
      <c r="EEB8" s="62"/>
      <c r="EEC8" s="62"/>
      <c r="EED8" s="62"/>
      <c r="EEE8" s="62"/>
      <c r="EEF8" s="62"/>
      <c r="EEG8" s="62"/>
      <c r="EEH8" s="62"/>
      <c r="EEI8" s="62"/>
      <c r="EEJ8" s="62"/>
      <c r="EEK8" s="62"/>
      <c r="EEL8" s="62"/>
      <c r="EEM8" s="62"/>
      <c r="EEN8" s="62"/>
      <c r="EEO8" s="62"/>
      <c r="EEP8" s="62"/>
      <c r="EEQ8" s="62"/>
      <c r="EER8" s="62"/>
      <c r="EES8" s="62"/>
      <c r="EET8" s="62"/>
      <c r="EEU8" s="62"/>
      <c r="EEV8" s="62"/>
      <c r="EEW8" s="62"/>
      <c r="EEX8" s="62"/>
      <c r="EEY8" s="62"/>
      <c r="EEZ8" s="62"/>
      <c r="EFA8" s="62"/>
      <c r="EFB8" s="62"/>
      <c r="EFC8" s="62"/>
      <c r="EFD8" s="62"/>
      <c r="EFE8" s="62"/>
      <c r="EFF8" s="62"/>
      <c r="EFG8" s="62"/>
      <c r="EFH8" s="62"/>
      <c r="EFI8" s="62"/>
      <c r="EFJ8" s="62"/>
      <c r="EFK8" s="62"/>
      <c r="EFL8" s="62"/>
      <c r="EFM8" s="62"/>
      <c r="EFN8" s="62"/>
      <c r="EFO8" s="62"/>
      <c r="EFP8" s="62"/>
      <c r="EFQ8" s="62"/>
      <c r="EFR8" s="62"/>
      <c r="EFS8" s="62"/>
      <c r="EFT8" s="62"/>
      <c r="EFU8" s="62"/>
      <c r="EFV8" s="62"/>
      <c r="EFW8" s="62"/>
      <c r="EFX8" s="62"/>
      <c r="EFY8" s="62"/>
      <c r="EFZ8" s="62"/>
      <c r="EGA8" s="62"/>
      <c r="EGB8" s="62"/>
      <c r="EGC8" s="62"/>
      <c r="EGD8" s="62"/>
      <c r="EGE8" s="62"/>
      <c r="EGF8" s="62"/>
      <c r="EGG8" s="62"/>
      <c r="EGH8" s="62"/>
      <c r="EGI8" s="62"/>
      <c r="EGJ8" s="62"/>
      <c r="EGK8" s="62"/>
      <c r="EGL8" s="62"/>
      <c r="EGM8" s="62"/>
      <c r="EGN8" s="62"/>
      <c r="EGO8" s="62"/>
      <c r="EGP8" s="62"/>
      <c r="EGQ8" s="62"/>
      <c r="EGR8" s="62"/>
      <c r="EGS8" s="62"/>
      <c r="EGT8" s="62"/>
      <c r="EGU8" s="62"/>
      <c r="EGV8" s="62"/>
      <c r="EGW8" s="62"/>
      <c r="EGX8" s="62"/>
      <c r="EGY8" s="62"/>
      <c r="EGZ8" s="62"/>
      <c r="EHA8" s="62"/>
      <c r="EHB8" s="62"/>
      <c r="EHC8" s="62"/>
      <c r="EHD8" s="62"/>
      <c r="EHE8" s="62"/>
      <c r="EHF8" s="62"/>
      <c r="EHG8" s="62"/>
      <c r="EHH8" s="62"/>
      <c r="EHI8" s="62"/>
      <c r="EHJ8" s="62"/>
      <c r="EHK8" s="62"/>
      <c r="EHL8" s="62"/>
      <c r="EHM8" s="62"/>
      <c r="EHN8" s="62"/>
      <c r="EHO8" s="62"/>
      <c r="EHP8" s="62"/>
      <c r="EHQ8" s="62"/>
      <c r="EHR8" s="62"/>
      <c r="EHS8" s="62"/>
      <c r="EHT8" s="62"/>
      <c r="EHU8" s="62"/>
      <c r="EHV8" s="62"/>
      <c r="EHW8" s="62"/>
      <c r="EHX8" s="62"/>
      <c r="EHY8" s="62"/>
      <c r="EHZ8" s="62"/>
      <c r="EIA8" s="62"/>
      <c r="EIB8" s="62"/>
      <c r="EIC8" s="62"/>
      <c r="EID8" s="62"/>
      <c r="EIE8" s="62"/>
      <c r="EIF8" s="62"/>
      <c r="EIG8" s="62"/>
      <c r="EIH8" s="62"/>
      <c r="EII8" s="62"/>
      <c r="EIJ8" s="62"/>
      <c r="EIK8" s="62"/>
      <c r="EIL8" s="62"/>
      <c r="EIM8" s="62"/>
      <c r="EIN8" s="62"/>
      <c r="EIO8" s="62"/>
      <c r="EIP8" s="62"/>
      <c r="EIQ8" s="62"/>
      <c r="EIR8" s="62"/>
      <c r="EIS8" s="62"/>
      <c r="EIT8" s="62"/>
      <c r="EIU8" s="62"/>
      <c r="EIV8" s="62"/>
      <c r="EIW8" s="62"/>
      <c r="EIX8" s="62"/>
      <c r="EIY8" s="62"/>
      <c r="EIZ8" s="62"/>
      <c r="EJA8" s="62"/>
      <c r="EJB8" s="62"/>
      <c r="EJC8" s="62"/>
      <c r="EJD8" s="62"/>
      <c r="EJE8" s="62"/>
      <c r="EJF8" s="62"/>
      <c r="EJG8" s="62"/>
      <c r="EJH8" s="62"/>
      <c r="EJI8" s="62"/>
      <c r="EJJ8" s="62"/>
      <c r="EJK8" s="62"/>
      <c r="EJL8" s="62"/>
      <c r="EJM8" s="62"/>
      <c r="EJN8" s="62"/>
      <c r="EJO8" s="62"/>
      <c r="EJP8" s="62"/>
      <c r="EJQ8" s="62"/>
      <c r="EJR8" s="62"/>
      <c r="EJS8" s="62"/>
      <c r="EJT8" s="62"/>
      <c r="EJU8" s="62"/>
      <c r="EJV8" s="62"/>
      <c r="EJW8" s="62"/>
      <c r="EJX8" s="62"/>
      <c r="EJY8" s="62"/>
      <c r="EJZ8" s="62"/>
      <c r="EKA8" s="62"/>
      <c r="EKB8" s="62"/>
      <c r="EKC8" s="62"/>
      <c r="EKD8" s="62"/>
      <c r="EKE8" s="62"/>
      <c r="EKF8" s="62"/>
      <c r="EKG8" s="62"/>
      <c r="EKH8" s="62"/>
      <c r="EKI8" s="62"/>
      <c r="EKJ8" s="62"/>
      <c r="EKK8" s="62"/>
      <c r="EKL8" s="62"/>
      <c r="EKM8" s="62"/>
      <c r="EKN8" s="62"/>
      <c r="EKO8" s="62"/>
      <c r="EKP8" s="62"/>
      <c r="EKQ8" s="62"/>
      <c r="EKR8" s="62"/>
      <c r="EKS8" s="62"/>
      <c r="EKT8" s="62"/>
      <c r="EKU8" s="62"/>
      <c r="EKV8" s="62"/>
      <c r="EKW8" s="62"/>
      <c r="EKX8" s="62"/>
      <c r="EKY8" s="62"/>
      <c r="EKZ8" s="62"/>
      <c r="ELA8" s="62"/>
      <c r="ELB8" s="62"/>
      <c r="ELC8" s="62"/>
      <c r="ELD8" s="62"/>
      <c r="ELE8" s="62"/>
      <c r="ELF8" s="62"/>
      <c r="ELG8" s="62"/>
      <c r="ELH8" s="62"/>
      <c r="ELI8" s="62"/>
      <c r="ELJ8" s="62"/>
      <c r="ELK8" s="62"/>
      <c r="ELL8" s="62"/>
      <c r="ELM8" s="62"/>
      <c r="ELN8" s="62"/>
      <c r="ELO8" s="62"/>
      <c r="ELP8" s="62"/>
      <c r="ELQ8" s="62"/>
      <c r="ELR8" s="62"/>
      <c r="ELS8" s="62"/>
      <c r="ELT8" s="62"/>
      <c r="ELU8" s="62"/>
      <c r="ELV8" s="62"/>
      <c r="ELW8" s="62"/>
      <c r="ELX8" s="62"/>
      <c r="ELY8" s="62"/>
      <c r="ELZ8" s="62"/>
      <c r="EMA8" s="62"/>
      <c r="EMB8" s="62"/>
      <c r="EMC8" s="62"/>
      <c r="EMD8" s="62"/>
      <c r="EME8" s="62"/>
      <c r="EMF8" s="62"/>
      <c r="EMG8" s="62"/>
      <c r="EMH8" s="62"/>
      <c r="EMI8" s="62"/>
      <c r="EMJ8" s="62"/>
      <c r="EMK8" s="62"/>
      <c r="EML8" s="62"/>
      <c r="EMM8" s="62"/>
      <c r="EMN8" s="62"/>
      <c r="EMO8" s="62"/>
      <c r="EMP8" s="62"/>
      <c r="EMQ8" s="62"/>
      <c r="EMR8" s="62"/>
      <c r="EMS8" s="62"/>
      <c r="EMT8" s="62"/>
      <c r="EMU8" s="62"/>
      <c r="EMV8" s="62"/>
      <c r="EMW8" s="62"/>
      <c r="EMX8" s="62"/>
      <c r="EMY8" s="62"/>
      <c r="EMZ8" s="62"/>
      <c r="ENA8" s="62"/>
      <c r="ENB8" s="62"/>
      <c r="ENC8" s="62"/>
      <c r="END8" s="62"/>
      <c r="ENE8" s="62"/>
      <c r="ENF8" s="62"/>
      <c r="ENG8" s="62"/>
      <c r="ENH8" s="62"/>
      <c r="ENI8" s="62"/>
      <c r="ENJ8" s="62"/>
      <c r="ENK8" s="62"/>
      <c r="ENL8" s="62"/>
      <c r="ENM8" s="62"/>
      <c r="ENN8" s="62"/>
      <c r="ENO8" s="62"/>
      <c r="ENP8" s="62"/>
      <c r="ENQ8" s="62"/>
      <c r="ENR8" s="62"/>
      <c r="ENS8" s="62"/>
      <c r="ENT8" s="62"/>
      <c r="ENU8" s="62"/>
      <c r="ENV8" s="62"/>
      <c r="ENW8" s="62"/>
      <c r="ENX8" s="62"/>
      <c r="ENY8" s="62"/>
      <c r="ENZ8" s="62"/>
      <c r="EOA8" s="62"/>
      <c r="EOB8" s="62"/>
      <c r="EOC8" s="62"/>
      <c r="EOD8" s="62"/>
      <c r="EOE8" s="62"/>
      <c r="EOF8" s="62"/>
      <c r="EOG8" s="62"/>
      <c r="EOH8" s="62"/>
      <c r="EOI8" s="62"/>
      <c r="EOJ8" s="62"/>
      <c r="EOK8" s="62"/>
      <c r="EOL8" s="62"/>
      <c r="EOM8" s="62"/>
      <c r="EON8" s="62"/>
      <c r="EOO8" s="62"/>
      <c r="EOP8" s="62"/>
      <c r="EOQ8" s="62"/>
      <c r="EOR8" s="62"/>
      <c r="EOS8" s="62"/>
      <c r="EOT8" s="62"/>
      <c r="EOU8" s="62"/>
      <c r="EOV8" s="62"/>
      <c r="EOW8" s="62"/>
      <c r="EOX8" s="62"/>
      <c r="EOY8" s="62"/>
      <c r="EOZ8" s="62"/>
      <c r="EPA8" s="62"/>
      <c r="EPB8" s="62"/>
      <c r="EPC8" s="62"/>
      <c r="EPD8" s="62"/>
      <c r="EPE8" s="62"/>
      <c r="EPF8" s="62"/>
      <c r="EPG8" s="62"/>
      <c r="EPH8" s="62"/>
      <c r="EPI8" s="62"/>
      <c r="EPJ8" s="62"/>
      <c r="EPK8" s="62"/>
      <c r="EPL8" s="62"/>
      <c r="EPM8" s="62"/>
      <c r="EPN8" s="62"/>
      <c r="EPO8" s="62"/>
      <c r="EPP8" s="62"/>
      <c r="EPQ8" s="62"/>
      <c r="EPR8" s="62"/>
      <c r="EPS8" s="62"/>
      <c r="EPT8" s="62"/>
      <c r="EPU8" s="62"/>
      <c r="EPV8" s="62"/>
      <c r="EPW8" s="62"/>
      <c r="EPX8" s="62"/>
      <c r="EPY8" s="62"/>
      <c r="EPZ8" s="62"/>
      <c r="EQA8" s="62"/>
      <c r="EQB8" s="62"/>
      <c r="EQC8" s="62"/>
      <c r="EQD8" s="62"/>
      <c r="EQE8" s="62"/>
      <c r="EQF8" s="62"/>
      <c r="EQG8" s="62"/>
      <c r="EQH8" s="62"/>
      <c r="EQI8" s="62"/>
      <c r="EQJ8" s="62"/>
      <c r="EQK8" s="62"/>
      <c r="EQL8" s="62"/>
      <c r="EQM8" s="62"/>
      <c r="EQN8" s="62"/>
      <c r="EQO8" s="62"/>
      <c r="EQP8" s="62"/>
      <c r="EQQ8" s="62"/>
      <c r="EQR8" s="62"/>
      <c r="EQS8" s="62"/>
      <c r="EQT8" s="62"/>
      <c r="EQU8" s="62"/>
      <c r="EQV8" s="62"/>
      <c r="EQW8" s="62"/>
      <c r="EQX8" s="62"/>
      <c r="EQY8" s="62"/>
      <c r="EQZ8" s="62"/>
      <c r="ERA8" s="62"/>
      <c r="ERB8" s="62"/>
      <c r="ERC8" s="62"/>
      <c r="ERD8" s="62"/>
      <c r="ERE8" s="62"/>
      <c r="ERF8" s="62"/>
      <c r="ERG8" s="62"/>
      <c r="ERH8" s="62"/>
      <c r="ERI8" s="62"/>
      <c r="ERJ8" s="62"/>
      <c r="ERK8" s="62"/>
      <c r="ERL8" s="62"/>
      <c r="ERM8" s="62"/>
      <c r="ERN8" s="62"/>
      <c r="ERO8" s="62"/>
      <c r="ERP8" s="62"/>
      <c r="ERQ8" s="62"/>
      <c r="ERR8" s="62"/>
      <c r="ERS8" s="62"/>
      <c r="ERT8" s="62"/>
      <c r="ERU8" s="62"/>
      <c r="ERV8" s="62"/>
      <c r="ERW8" s="62"/>
      <c r="ERX8" s="62"/>
      <c r="ERY8" s="62"/>
      <c r="ERZ8" s="62"/>
      <c r="ESA8" s="62"/>
      <c r="ESB8" s="62"/>
      <c r="ESC8" s="62"/>
      <c r="ESD8" s="62"/>
      <c r="ESE8" s="62"/>
      <c r="ESF8" s="62"/>
      <c r="ESG8" s="62"/>
      <c r="ESH8" s="62"/>
      <c r="ESI8" s="62"/>
      <c r="ESJ8" s="62"/>
      <c r="ESK8" s="62"/>
      <c r="ESL8" s="62"/>
      <c r="ESM8" s="62"/>
      <c r="ESN8" s="62"/>
      <c r="ESO8" s="62"/>
      <c r="ESP8" s="62"/>
      <c r="ESQ8" s="62"/>
      <c r="ESR8" s="62"/>
      <c r="ESS8" s="62"/>
      <c r="EST8" s="62"/>
      <c r="ESU8" s="62"/>
      <c r="ESV8" s="62"/>
      <c r="ESW8" s="62"/>
      <c r="ESX8" s="62"/>
      <c r="ESY8" s="62"/>
      <c r="ESZ8" s="62"/>
      <c r="ETA8" s="62"/>
      <c r="ETB8" s="62"/>
      <c r="ETC8" s="62"/>
      <c r="ETD8" s="62"/>
      <c r="ETE8" s="62"/>
      <c r="ETF8" s="62"/>
      <c r="ETG8" s="62"/>
      <c r="ETH8" s="62"/>
      <c r="ETI8" s="62"/>
      <c r="ETJ8" s="62"/>
      <c r="ETK8" s="62"/>
      <c r="ETL8" s="62"/>
      <c r="ETM8" s="62"/>
      <c r="ETN8" s="62"/>
      <c r="ETO8" s="62"/>
      <c r="ETP8" s="62"/>
      <c r="ETQ8" s="62"/>
      <c r="ETR8" s="62"/>
      <c r="ETS8" s="62"/>
      <c r="ETT8" s="62"/>
      <c r="ETU8" s="62"/>
      <c r="ETV8" s="62"/>
      <c r="ETW8" s="62"/>
      <c r="ETX8" s="62"/>
      <c r="ETY8" s="62"/>
      <c r="ETZ8" s="62"/>
      <c r="EUA8" s="62"/>
      <c r="EUB8" s="62"/>
      <c r="EUC8" s="62"/>
      <c r="EUD8" s="62"/>
      <c r="EUE8" s="62"/>
      <c r="EUF8" s="62"/>
      <c r="EUG8" s="62"/>
      <c r="EUH8" s="62"/>
      <c r="EUI8" s="62"/>
      <c r="EUJ8" s="62"/>
      <c r="EUK8" s="62"/>
      <c r="EUL8" s="62"/>
      <c r="EUM8" s="62"/>
      <c r="EUN8" s="62"/>
      <c r="EUO8" s="62"/>
      <c r="EUP8" s="62"/>
      <c r="EUQ8" s="62"/>
      <c r="EUR8" s="62"/>
      <c r="EUS8" s="62"/>
      <c r="EUT8" s="62"/>
      <c r="EUU8" s="62"/>
      <c r="EUV8" s="62"/>
      <c r="EUW8" s="62"/>
      <c r="EUX8" s="62"/>
      <c r="EUY8" s="62"/>
      <c r="EUZ8" s="62"/>
      <c r="EVA8" s="62"/>
      <c r="EVB8" s="62"/>
      <c r="EVC8" s="62"/>
      <c r="EVD8" s="62"/>
      <c r="EVE8" s="62"/>
      <c r="EVF8" s="62"/>
      <c r="EVG8" s="62"/>
      <c r="EVH8" s="62"/>
      <c r="EVI8" s="62"/>
      <c r="EVJ8" s="62"/>
      <c r="EVK8" s="62"/>
      <c r="EVL8" s="62"/>
      <c r="EVM8" s="62"/>
      <c r="EVN8" s="62"/>
      <c r="EVO8" s="62"/>
      <c r="EVP8" s="62"/>
      <c r="EVQ8" s="62"/>
      <c r="EVR8" s="62"/>
      <c r="EVS8" s="62"/>
      <c r="EVT8" s="62"/>
      <c r="EVU8" s="62"/>
      <c r="EVV8" s="62"/>
      <c r="EVW8" s="62"/>
      <c r="EVX8" s="62"/>
      <c r="EVY8" s="62"/>
      <c r="EVZ8" s="62"/>
      <c r="EWA8" s="62"/>
      <c r="EWB8" s="62"/>
      <c r="EWC8" s="62"/>
      <c r="EWD8" s="62"/>
      <c r="EWE8" s="62"/>
      <c r="EWF8" s="62"/>
      <c r="EWG8" s="62"/>
      <c r="EWH8" s="62"/>
      <c r="EWI8" s="62"/>
      <c r="EWJ8" s="62"/>
      <c r="EWK8" s="62"/>
      <c r="EWL8" s="62"/>
      <c r="EWM8" s="62"/>
      <c r="EWN8" s="62"/>
      <c r="EWO8" s="62"/>
      <c r="EWP8" s="62"/>
      <c r="EWQ8" s="62"/>
      <c r="EWR8" s="62"/>
      <c r="EWS8" s="62"/>
      <c r="EWT8" s="62"/>
      <c r="EWU8" s="62"/>
      <c r="EWV8" s="62"/>
      <c r="EWW8" s="62"/>
      <c r="EWX8" s="62"/>
      <c r="EWY8" s="62"/>
      <c r="EWZ8" s="62"/>
      <c r="EXA8" s="62"/>
      <c r="EXB8" s="62"/>
      <c r="EXC8" s="62"/>
      <c r="EXD8" s="62"/>
      <c r="EXE8" s="62"/>
      <c r="EXF8" s="62"/>
      <c r="EXG8" s="62"/>
      <c r="EXH8" s="62"/>
      <c r="EXI8" s="62"/>
      <c r="EXJ8" s="62"/>
      <c r="EXK8" s="62"/>
      <c r="EXL8" s="62"/>
      <c r="EXM8" s="62"/>
      <c r="EXN8" s="62"/>
      <c r="EXO8" s="62"/>
      <c r="EXP8" s="62"/>
      <c r="EXQ8" s="62"/>
      <c r="EXR8" s="62"/>
      <c r="EXS8" s="62"/>
      <c r="EXT8" s="62"/>
      <c r="EXU8" s="62"/>
      <c r="EXV8" s="62"/>
      <c r="EXW8" s="62"/>
      <c r="EXX8" s="62"/>
      <c r="EXY8" s="62"/>
      <c r="EXZ8" s="62"/>
      <c r="EYA8" s="62"/>
      <c r="EYB8" s="62"/>
      <c r="EYC8" s="62"/>
      <c r="EYD8" s="62"/>
      <c r="EYE8" s="62"/>
      <c r="EYF8" s="62"/>
      <c r="EYG8" s="62"/>
      <c r="EYH8" s="62"/>
      <c r="EYI8" s="62"/>
      <c r="EYJ8" s="62"/>
      <c r="EYK8" s="62"/>
      <c r="EYL8" s="62"/>
      <c r="EYM8" s="62"/>
      <c r="EYN8" s="62"/>
      <c r="EYO8" s="62"/>
      <c r="EYP8" s="62"/>
      <c r="EYQ8" s="62"/>
      <c r="EYR8" s="62"/>
      <c r="EYS8" s="62"/>
      <c r="EYT8" s="62"/>
      <c r="EYU8" s="62"/>
      <c r="EYV8" s="62"/>
      <c r="EYW8" s="62"/>
      <c r="EYX8" s="62"/>
      <c r="EYY8" s="62"/>
      <c r="EYZ8" s="62"/>
      <c r="EZA8" s="62"/>
      <c r="EZB8" s="62"/>
      <c r="EZC8" s="62"/>
      <c r="EZD8" s="62"/>
      <c r="EZE8" s="62"/>
      <c r="EZF8" s="62"/>
      <c r="EZG8" s="62"/>
      <c r="EZH8" s="62"/>
      <c r="EZI8" s="62"/>
      <c r="EZJ8" s="62"/>
      <c r="EZK8" s="62"/>
      <c r="EZL8" s="62"/>
      <c r="EZM8" s="62"/>
      <c r="EZN8" s="62"/>
      <c r="EZO8" s="62"/>
      <c r="EZP8" s="62"/>
      <c r="EZQ8" s="62"/>
      <c r="EZR8" s="62"/>
      <c r="EZS8" s="62"/>
      <c r="EZT8" s="62"/>
      <c r="EZU8" s="62"/>
      <c r="EZV8" s="62"/>
      <c r="EZW8" s="62"/>
      <c r="EZX8" s="62"/>
      <c r="EZY8" s="62"/>
      <c r="EZZ8" s="62"/>
      <c r="FAA8" s="62"/>
      <c r="FAB8" s="62"/>
      <c r="FAC8" s="62"/>
      <c r="FAD8" s="62"/>
      <c r="FAE8" s="62"/>
      <c r="FAF8" s="62"/>
      <c r="FAG8" s="62"/>
      <c r="FAH8" s="62"/>
      <c r="FAI8" s="62"/>
      <c r="FAJ8" s="62"/>
      <c r="FAK8" s="62"/>
      <c r="FAL8" s="62"/>
      <c r="FAM8" s="62"/>
      <c r="FAN8" s="62"/>
      <c r="FAO8" s="62"/>
      <c r="FAP8" s="62"/>
      <c r="FAQ8" s="62"/>
      <c r="FAR8" s="62"/>
      <c r="FAS8" s="62"/>
      <c r="FAT8" s="62"/>
      <c r="FAU8" s="62"/>
      <c r="FAV8" s="62"/>
      <c r="FAW8" s="62"/>
      <c r="FAX8" s="62"/>
      <c r="FAY8" s="62"/>
      <c r="FAZ8" s="62"/>
      <c r="FBA8" s="62"/>
      <c r="FBB8" s="62"/>
      <c r="FBC8" s="62"/>
      <c r="FBD8" s="62"/>
      <c r="FBE8" s="62"/>
      <c r="FBF8" s="62"/>
      <c r="FBG8" s="62"/>
      <c r="FBH8" s="62"/>
      <c r="FBI8" s="62"/>
      <c r="FBJ8" s="62"/>
      <c r="FBK8" s="62"/>
      <c r="FBL8" s="62"/>
      <c r="FBM8" s="62"/>
      <c r="FBN8" s="62"/>
      <c r="FBO8" s="62"/>
      <c r="FBP8" s="62"/>
      <c r="FBQ8" s="62"/>
      <c r="FBR8" s="62"/>
      <c r="FBS8" s="62"/>
      <c r="FBT8" s="62"/>
      <c r="FBU8" s="62"/>
      <c r="FBV8" s="62"/>
      <c r="FBW8" s="62"/>
      <c r="FBX8" s="62"/>
      <c r="FBY8" s="62"/>
      <c r="FBZ8" s="62"/>
      <c r="FCA8" s="62"/>
      <c r="FCB8" s="62"/>
      <c r="FCC8" s="62"/>
      <c r="FCD8" s="62"/>
      <c r="FCE8" s="62"/>
      <c r="FCF8" s="62"/>
      <c r="FCG8" s="62"/>
      <c r="FCH8" s="62"/>
      <c r="FCI8" s="62"/>
      <c r="FCJ8" s="62"/>
      <c r="FCK8" s="62"/>
      <c r="FCL8" s="62"/>
      <c r="FCM8" s="62"/>
      <c r="FCN8" s="62"/>
      <c r="FCO8" s="62"/>
      <c r="FCP8" s="62"/>
      <c r="FCQ8" s="62"/>
      <c r="FCR8" s="62"/>
      <c r="FCS8" s="62"/>
      <c r="FCT8" s="62"/>
      <c r="FCU8" s="62"/>
      <c r="FCV8" s="62"/>
      <c r="FCW8" s="62"/>
      <c r="FCX8" s="62"/>
      <c r="FCY8" s="62"/>
      <c r="FCZ8" s="62"/>
      <c r="FDA8" s="62"/>
      <c r="FDB8" s="62"/>
      <c r="FDC8" s="62"/>
      <c r="FDD8" s="62"/>
      <c r="FDE8" s="62"/>
      <c r="FDF8" s="62"/>
      <c r="FDG8" s="62"/>
      <c r="FDH8" s="62"/>
      <c r="FDI8" s="62"/>
      <c r="FDJ8" s="62"/>
      <c r="FDK8" s="62"/>
      <c r="FDL8" s="62"/>
      <c r="FDM8" s="62"/>
      <c r="FDN8" s="62"/>
      <c r="FDO8" s="62"/>
      <c r="FDP8" s="62"/>
      <c r="FDQ8" s="62"/>
      <c r="FDR8" s="62"/>
      <c r="FDS8" s="62"/>
      <c r="FDT8" s="62"/>
      <c r="FDU8" s="62"/>
      <c r="FDV8" s="62"/>
      <c r="FDW8" s="62"/>
      <c r="FDX8" s="62"/>
      <c r="FDY8" s="62"/>
      <c r="FDZ8" s="62"/>
      <c r="FEA8" s="62"/>
      <c r="FEB8" s="62"/>
      <c r="FEC8" s="62"/>
      <c r="FED8" s="62"/>
      <c r="FEE8" s="62"/>
      <c r="FEF8" s="62"/>
      <c r="FEG8" s="62"/>
      <c r="FEH8" s="62"/>
      <c r="FEI8" s="62"/>
      <c r="FEJ8" s="62"/>
      <c r="FEK8" s="62"/>
      <c r="FEL8" s="62"/>
      <c r="FEM8" s="62"/>
      <c r="FEN8" s="62"/>
      <c r="FEO8" s="62"/>
      <c r="FEP8" s="62"/>
      <c r="FEQ8" s="62"/>
      <c r="FER8" s="62"/>
      <c r="FES8" s="62"/>
      <c r="FET8" s="62"/>
      <c r="FEU8" s="62"/>
      <c r="FEV8" s="62"/>
      <c r="FEW8" s="62"/>
      <c r="FEX8" s="62"/>
      <c r="FEY8" s="62"/>
      <c r="FEZ8" s="62"/>
      <c r="FFA8" s="62"/>
      <c r="FFB8" s="62"/>
      <c r="FFC8" s="62"/>
      <c r="FFD8" s="62"/>
      <c r="FFE8" s="62"/>
      <c r="FFF8" s="62"/>
      <c r="FFG8" s="62"/>
      <c r="FFH8" s="62"/>
      <c r="FFI8" s="62"/>
      <c r="FFJ8" s="62"/>
      <c r="FFK8" s="62"/>
      <c r="FFL8" s="62"/>
      <c r="FFM8" s="62"/>
      <c r="FFN8" s="62"/>
      <c r="FFO8" s="62"/>
      <c r="FFP8" s="62"/>
      <c r="FFQ8" s="62"/>
      <c r="FFR8" s="62"/>
      <c r="FFS8" s="62"/>
      <c r="FFT8" s="62"/>
      <c r="FFU8" s="62"/>
      <c r="FFV8" s="62"/>
      <c r="FFW8" s="62"/>
      <c r="FFX8" s="62"/>
      <c r="FFY8" s="62"/>
      <c r="FFZ8" s="62"/>
      <c r="FGA8" s="62"/>
      <c r="FGB8" s="62"/>
      <c r="FGC8" s="62"/>
      <c r="FGD8" s="62"/>
      <c r="FGE8" s="62"/>
      <c r="FGF8" s="62"/>
      <c r="FGG8" s="62"/>
      <c r="FGH8" s="62"/>
      <c r="FGI8" s="62"/>
      <c r="FGJ8" s="62"/>
      <c r="FGK8" s="62"/>
      <c r="FGL8" s="62"/>
      <c r="FGM8" s="62"/>
      <c r="FGN8" s="62"/>
      <c r="FGO8" s="62"/>
      <c r="FGP8" s="62"/>
      <c r="FGQ8" s="62"/>
      <c r="FGR8" s="62"/>
      <c r="FGS8" s="62"/>
      <c r="FGT8" s="62"/>
      <c r="FGU8" s="62"/>
      <c r="FGV8" s="62"/>
      <c r="FGW8" s="62"/>
      <c r="FGX8" s="62"/>
      <c r="FGY8" s="62"/>
      <c r="FGZ8" s="62"/>
      <c r="FHA8" s="62"/>
      <c r="FHB8" s="62"/>
      <c r="FHC8" s="62"/>
      <c r="FHD8" s="62"/>
      <c r="FHE8" s="62"/>
      <c r="FHF8" s="62"/>
      <c r="FHG8" s="62"/>
      <c r="FHH8" s="62"/>
      <c r="FHI8" s="62"/>
      <c r="FHJ8" s="62"/>
      <c r="FHK8" s="62"/>
      <c r="FHL8" s="62"/>
      <c r="FHM8" s="62"/>
      <c r="FHN8" s="62"/>
      <c r="FHO8" s="62"/>
      <c r="FHP8" s="62"/>
      <c r="FHQ8" s="62"/>
      <c r="FHR8" s="62"/>
      <c r="FHS8" s="62"/>
      <c r="FHT8" s="62"/>
      <c r="FHU8" s="62"/>
      <c r="FHV8" s="62"/>
      <c r="FHW8" s="62"/>
      <c r="FHX8" s="62"/>
      <c r="FHY8" s="62"/>
      <c r="FHZ8" s="62"/>
      <c r="FIA8" s="62"/>
      <c r="FIB8" s="62"/>
      <c r="FIC8" s="62"/>
      <c r="FID8" s="62"/>
      <c r="FIE8" s="62"/>
      <c r="FIF8" s="62"/>
      <c r="FIG8" s="62"/>
      <c r="FIH8" s="62"/>
      <c r="FII8" s="62"/>
      <c r="FIJ8" s="62"/>
      <c r="FIK8" s="62"/>
      <c r="FIL8" s="62"/>
      <c r="FIM8" s="62"/>
      <c r="FIN8" s="62"/>
      <c r="FIO8" s="62"/>
      <c r="FIP8" s="62"/>
      <c r="FIQ8" s="62"/>
      <c r="FIR8" s="62"/>
      <c r="FIS8" s="62"/>
      <c r="FIT8" s="62"/>
      <c r="FIU8" s="62"/>
      <c r="FIV8" s="62"/>
      <c r="FIW8" s="62"/>
      <c r="FIX8" s="62"/>
      <c r="FIY8" s="62"/>
      <c r="FIZ8" s="62"/>
      <c r="FJA8" s="62"/>
      <c r="FJB8" s="62"/>
      <c r="FJC8" s="62"/>
      <c r="FJD8" s="62"/>
      <c r="FJE8" s="62"/>
      <c r="FJF8" s="62"/>
      <c r="FJG8" s="62"/>
      <c r="FJH8" s="62"/>
      <c r="FJI8" s="62"/>
      <c r="FJJ8" s="62"/>
      <c r="FJK8" s="62"/>
      <c r="FJL8" s="62"/>
      <c r="FJM8" s="62"/>
      <c r="FJN8" s="62"/>
      <c r="FJO8" s="62"/>
      <c r="FJP8" s="62"/>
      <c r="FJQ8" s="62"/>
      <c r="FJR8" s="62"/>
      <c r="FJS8" s="62"/>
      <c r="FJT8" s="62"/>
      <c r="FJU8" s="62"/>
      <c r="FJV8" s="62"/>
      <c r="FJW8" s="62"/>
      <c r="FJX8" s="62"/>
      <c r="FJY8" s="62"/>
      <c r="FJZ8" s="62"/>
      <c r="FKA8" s="62"/>
      <c r="FKB8" s="62"/>
      <c r="FKC8" s="62"/>
      <c r="FKD8" s="62"/>
      <c r="FKE8" s="62"/>
      <c r="FKF8" s="62"/>
      <c r="FKG8" s="62"/>
      <c r="FKH8" s="62"/>
      <c r="FKI8" s="62"/>
      <c r="FKJ8" s="62"/>
      <c r="FKK8" s="62"/>
      <c r="FKL8" s="62"/>
      <c r="FKM8" s="62"/>
      <c r="FKN8" s="62"/>
      <c r="FKO8" s="62"/>
      <c r="FKP8" s="62"/>
      <c r="FKQ8" s="62"/>
      <c r="FKR8" s="62"/>
      <c r="FKS8" s="62"/>
      <c r="FKT8" s="62"/>
      <c r="FKU8" s="62"/>
      <c r="FKV8" s="62"/>
      <c r="FKW8" s="62"/>
      <c r="FKX8" s="62"/>
      <c r="FKY8" s="62"/>
      <c r="FKZ8" s="62"/>
      <c r="FLA8" s="62"/>
      <c r="FLB8" s="62"/>
      <c r="FLC8" s="62"/>
      <c r="FLD8" s="62"/>
      <c r="FLE8" s="62"/>
      <c r="FLF8" s="62"/>
      <c r="FLG8" s="62"/>
      <c r="FLH8" s="62"/>
      <c r="FLI8" s="62"/>
      <c r="FLJ8" s="62"/>
      <c r="FLK8" s="62"/>
      <c r="FLL8" s="62"/>
      <c r="FLM8" s="62"/>
      <c r="FLN8" s="62"/>
      <c r="FLO8" s="62"/>
      <c r="FLP8" s="62"/>
      <c r="FLQ8" s="62"/>
      <c r="FLR8" s="62"/>
      <c r="FLS8" s="62"/>
      <c r="FLT8" s="62"/>
      <c r="FLU8" s="62"/>
      <c r="FLV8" s="62"/>
      <c r="FLW8" s="62"/>
      <c r="FLX8" s="62"/>
      <c r="FLY8" s="62"/>
      <c r="FLZ8" s="62"/>
      <c r="FMA8" s="62"/>
      <c r="FMB8" s="62"/>
      <c r="FMC8" s="62"/>
      <c r="FMD8" s="62"/>
      <c r="FME8" s="62"/>
      <c r="FMF8" s="62"/>
      <c r="FMG8" s="62"/>
      <c r="FMH8" s="62"/>
      <c r="FMI8" s="62"/>
      <c r="FMJ8" s="62"/>
      <c r="FMK8" s="62"/>
      <c r="FML8" s="62"/>
      <c r="FMM8" s="62"/>
      <c r="FMN8" s="62"/>
      <c r="FMO8" s="62"/>
      <c r="FMP8" s="62"/>
      <c r="FMQ8" s="62"/>
      <c r="FMR8" s="62"/>
      <c r="FMS8" s="62"/>
      <c r="FMT8" s="62"/>
      <c r="FMU8" s="62"/>
      <c r="FMV8" s="62"/>
      <c r="FMW8" s="62"/>
      <c r="FMX8" s="62"/>
      <c r="FMY8" s="62"/>
      <c r="FMZ8" s="62"/>
      <c r="FNA8" s="62"/>
      <c r="FNB8" s="62"/>
      <c r="FNC8" s="62"/>
      <c r="FND8" s="62"/>
      <c r="FNE8" s="62"/>
      <c r="FNF8" s="62"/>
      <c r="FNG8" s="62"/>
      <c r="FNH8" s="62"/>
      <c r="FNI8" s="62"/>
      <c r="FNJ8" s="62"/>
      <c r="FNK8" s="62"/>
      <c r="FNL8" s="62"/>
      <c r="FNM8" s="62"/>
      <c r="FNN8" s="62"/>
      <c r="FNO8" s="62"/>
      <c r="FNP8" s="62"/>
      <c r="FNQ8" s="62"/>
      <c r="FNR8" s="62"/>
      <c r="FNS8" s="62"/>
      <c r="FNT8" s="62"/>
      <c r="FNU8" s="62"/>
      <c r="FNV8" s="62"/>
      <c r="FNW8" s="62"/>
      <c r="FNX8" s="62"/>
      <c r="FNY8" s="62"/>
      <c r="FNZ8" s="62"/>
      <c r="FOA8" s="62"/>
      <c r="FOB8" s="62"/>
      <c r="FOC8" s="62"/>
      <c r="FOD8" s="62"/>
      <c r="FOE8" s="62"/>
      <c r="FOF8" s="62"/>
      <c r="FOG8" s="62"/>
      <c r="FOH8" s="62"/>
      <c r="FOI8" s="62"/>
      <c r="FOJ8" s="62"/>
      <c r="FOK8" s="62"/>
      <c r="FOL8" s="62"/>
      <c r="FOM8" s="62"/>
      <c r="FON8" s="62"/>
      <c r="FOO8" s="62"/>
      <c r="FOP8" s="62"/>
      <c r="FOQ8" s="62"/>
      <c r="FOR8" s="62"/>
      <c r="FOS8" s="62"/>
      <c r="FOT8" s="62"/>
      <c r="FOU8" s="62"/>
      <c r="FOV8" s="62"/>
      <c r="FOW8" s="62"/>
      <c r="FOX8" s="62"/>
      <c r="FOY8" s="62"/>
      <c r="FOZ8" s="62"/>
      <c r="FPA8" s="62"/>
      <c r="FPB8" s="62"/>
      <c r="FPC8" s="62"/>
      <c r="FPD8" s="62"/>
      <c r="FPE8" s="62"/>
      <c r="FPF8" s="62"/>
      <c r="FPG8" s="62"/>
      <c r="FPH8" s="62"/>
      <c r="FPI8" s="62"/>
      <c r="FPJ8" s="62"/>
      <c r="FPK8" s="62"/>
      <c r="FPL8" s="62"/>
      <c r="FPM8" s="62"/>
      <c r="FPN8" s="62"/>
      <c r="FPO8" s="62"/>
      <c r="FPP8" s="62"/>
      <c r="FPQ8" s="62"/>
      <c r="FPR8" s="62"/>
      <c r="FPS8" s="62"/>
      <c r="FPT8" s="62"/>
      <c r="FPU8" s="62"/>
      <c r="FPV8" s="62"/>
      <c r="FPW8" s="62"/>
      <c r="FPX8" s="62"/>
      <c r="FPY8" s="62"/>
      <c r="FPZ8" s="62"/>
      <c r="FQA8" s="62"/>
      <c r="FQB8" s="62"/>
      <c r="FQC8" s="62"/>
      <c r="FQD8" s="62"/>
      <c r="FQE8" s="62"/>
      <c r="FQF8" s="62"/>
      <c r="FQG8" s="62"/>
      <c r="FQH8" s="62"/>
      <c r="FQI8" s="62"/>
      <c r="FQJ8" s="62"/>
      <c r="FQK8" s="62"/>
      <c r="FQL8" s="62"/>
      <c r="FQM8" s="62"/>
      <c r="FQN8" s="62"/>
      <c r="FQO8" s="62"/>
      <c r="FQP8" s="62"/>
      <c r="FQQ8" s="62"/>
      <c r="FQR8" s="62"/>
      <c r="FQS8" s="62"/>
      <c r="FQT8" s="62"/>
      <c r="FQU8" s="62"/>
      <c r="FQV8" s="62"/>
      <c r="FQW8" s="62"/>
      <c r="FQX8" s="62"/>
      <c r="FQY8" s="62"/>
      <c r="FQZ8" s="62"/>
      <c r="FRA8" s="62"/>
      <c r="FRB8" s="62"/>
      <c r="FRC8" s="62"/>
      <c r="FRD8" s="62"/>
      <c r="FRE8" s="62"/>
      <c r="FRF8" s="62"/>
      <c r="FRG8" s="62"/>
      <c r="FRH8" s="62"/>
      <c r="FRI8" s="62"/>
      <c r="FRJ8" s="62"/>
      <c r="FRK8" s="62"/>
      <c r="FRL8" s="62"/>
      <c r="FRM8" s="62"/>
      <c r="FRN8" s="62"/>
      <c r="FRO8" s="62"/>
      <c r="FRP8" s="62"/>
      <c r="FRQ8" s="62"/>
      <c r="FRR8" s="62"/>
      <c r="FRS8" s="62"/>
      <c r="FRT8" s="62"/>
      <c r="FRU8" s="62"/>
      <c r="FRV8" s="62"/>
      <c r="FRW8" s="62"/>
      <c r="FRX8" s="62"/>
      <c r="FRY8" s="62"/>
      <c r="FRZ8" s="62"/>
      <c r="FSA8" s="62"/>
      <c r="FSB8" s="62"/>
      <c r="FSC8" s="62"/>
      <c r="FSD8" s="62"/>
      <c r="FSE8" s="62"/>
      <c r="FSF8" s="62"/>
      <c r="FSG8" s="62"/>
      <c r="FSH8" s="62"/>
      <c r="FSI8" s="62"/>
      <c r="FSJ8" s="62"/>
      <c r="FSK8" s="62"/>
      <c r="FSL8" s="62"/>
      <c r="FSM8" s="62"/>
      <c r="FSN8" s="62"/>
      <c r="FSO8" s="62"/>
      <c r="FSP8" s="62"/>
      <c r="FSQ8" s="62"/>
      <c r="FSR8" s="62"/>
      <c r="FSS8" s="62"/>
      <c r="FST8" s="62"/>
      <c r="FSU8" s="62"/>
      <c r="FSV8" s="62"/>
      <c r="FSW8" s="62"/>
      <c r="FSX8" s="62"/>
      <c r="FSY8" s="62"/>
      <c r="FSZ8" s="62"/>
      <c r="FTA8" s="62"/>
      <c r="FTB8" s="62"/>
      <c r="FTC8" s="62"/>
      <c r="FTD8" s="62"/>
      <c r="FTE8" s="62"/>
      <c r="FTF8" s="62"/>
      <c r="FTG8" s="62"/>
      <c r="FTH8" s="62"/>
      <c r="FTI8" s="62"/>
      <c r="FTJ8" s="62"/>
      <c r="FTK8" s="62"/>
      <c r="FTL8" s="62"/>
      <c r="FTM8" s="62"/>
      <c r="FTN8" s="62"/>
      <c r="FTO8" s="62"/>
      <c r="FTP8" s="62"/>
      <c r="FTQ8" s="62"/>
      <c r="FTR8" s="62"/>
      <c r="FTS8" s="62"/>
      <c r="FTT8" s="62"/>
      <c r="FTU8" s="62"/>
      <c r="FTV8" s="62"/>
      <c r="FTW8" s="62"/>
      <c r="FTX8" s="62"/>
      <c r="FTY8" s="62"/>
      <c r="FTZ8" s="62"/>
      <c r="FUA8" s="62"/>
      <c r="FUB8" s="62"/>
      <c r="FUC8" s="62"/>
      <c r="FUD8" s="62"/>
      <c r="FUE8" s="62"/>
      <c r="FUF8" s="62"/>
      <c r="FUG8" s="62"/>
      <c r="FUH8" s="62"/>
      <c r="FUI8" s="62"/>
      <c r="FUJ8" s="62"/>
      <c r="FUK8" s="62"/>
      <c r="FUL8" s="62"/>
      <c r="FUM8" s="62"/>
      <c r="FUN8" s="62"/>
      <c r="FUO8" s="62"/>
      <c r="FUP8" s="62"/>
      <c r="FUQ8" s="62"/>
      <c r="FUR8" s="62"/>
      <c r="FUS8" s="62"/>
      <c r="FUT8" s="62"/>
      <c r="FUU8" s="62"/>
      <c r="FUV8" s="62"/>
      <c r="FUW8" s="62"/>
      <c r="FUX8" s="62"/>
      <c r="FUY8" s="62"/>
      <c r="FUZ8" s="62"/>
      <c r="FVA8" s="62"/>
      <c r="FVB8" s="62"/>
      <c r="FVC8" s="62"/>
      <c r="FVD8" s="62"/>
      <c r="FVE8" s="62"/>
      <c r="FVF8" s="62"/>
      <c r="FVG8" s="62"/>
      <c r="FVH8" s="62"/>
      <c r="FVI8" s="62"/>
      <c r="FVJ8" s="62"/>
      <c r="FVK8" s="62"/>
      <c r="FVL8" s="62"/>
      <c r="FVM8" s="62"/>
      <c r="FVN8" s="62"/>
      <c r="FVO8" s="62"/>
      <c r="FVP8" s="62"/>
      <c r="FVQ8" s="62"/>
      <c r="FVR8" s="62"/>
      <c r="FVS8" s="62"/>
      <c r="FVT8" s="62"/>
      <c r="FVU8" s="62"/>
      <c r="FVV8" s="62"/>
      <c r="FVW8" s="62"/>
      <c r="FVX8" s="62"/>
      <c r="FVY8" s="62"/>
      <c r="FVZ8" s="62"/>
      <c r="FWA8" s="62"/>
      <c r="FWB8" s="62"/>
      <c r="FWC8" s="62"/>
      <c r="FWD8" s="62"/>
      <c r="FWE8" s="62"/>
      <c r="FWF8" s="62"/>
      <c r="FWG8" s="62"/>
      <c r="FWH8" s="62"/>
      <c r="FWI8" s="62"/>
      <c r="FWJ8" s="62"/>
      <c r="FWK8" s="62"/>
      <c r="FWL8" s="62"/>
      <c r="FWM8" s="62"/>
      <c r="FWN8" s="62"/>
      <c r="FWO8" s="62"/>
      <c r="FWP8" s="62"/>
      <c r="FWQ8" s="62"/>
      <c r="FWR8" s="62"/>
      <c r="FWS8" s="62"/>
      <c r="FWT8" s="62"/>
      <c r="FWU8" s="62"/>
      <c r="FWV8" s="62"/>
      <c r="FWW8" s="62"/>
      <c r="FWX8" s="62"/>
      <c r="FWY8" s="62"/>
      <c r="FWZ8" s="62"/>
      <c r="FXA8" s="62"/>
      <c r="FXB8" s="62"/>
      <c r="FXC8" s="62"/>
      <c r="FXD8" s="62"/>
      <c r="FXE8" s="62"/>
      <c r="FXF8" s="62"/>
      <c r="FXG8" s="62"/>
      <c r="FXH8" s="62"/>
      <c r="FXI8" s="62"/>
      <c r="FXJ8" s="62"/>
      <c r="FXK8" s="62"/>
      <c r="FXL8" s="62"/>
      <c r="FXM8" s="62"/>
      <c r="FXN8" s="62"/>
      <c r="FXO8" s="62"/>
      <c r="FXP8" s="62"/>
      <c r="FXQ8" s="62"/>
      <c r="FXR8" s="62"/>
      <c r="FXS8" s="62"/>
      <c r="FXT8" s="62"/>
      <c r="FXU8" s="62"/>
      <c r="FXV8" s="62"/>
      <c r="FXW8" s="62"/>
      <c r="FXX8" s="62"/>
      <c r="FXY8" s="62"/>
      <c r="FXZ8" s="62"/>
      <c r="FYA8" s="62"/>
      <c r="FYB8" s="62"/>
      <c r="FYC8" s="62"/>
      <c r="FYD8" s="62"/>
      <c r="FYE8" s="62"/>
      <c r="FYF8" s="62"/>
      <c r="FYG8" s="62"/>
      <c r="FYH8" s="62"/>
      <c r="FYI8" s="62"/>
      <c r="FYJ8" s="62"/>
      <c r="FYK8" s="62"/>
      <c r="FYL8" s="62"/>
      <c r="FYM8" s="62"/>
      <c r="FYN8" s="62"/>
      <c r="FYO8" s="62"/>
      <c r="FYP8" s="62"/>
      <c r="FYQ8" s="62"/>
      <c r="FYR8" s="62"/>
      <c r="FYS8" s="62"/>
      <c r="FYT8" s="62"/>
      <c r="FYU8" s="62"/>
      <c r="FYV8" s="62"/>
      <c r="FYW8" s="62"/>
      <c r="FYX8" s="62"/>
      <c r="FYY8" s="62"/>
      <c r="FYZ8" s="62"/>
      <c r="FZA8" s="62"/>
      <c r="FZB8" s="62"/>
      <c r="FZC8" s="62"/>
      <c r="FZD8" s="62"/>
      <c r="FZE8" s="62"/>
      <c r="FZF8" s="62"/>
      <c r="FZG8" s="62"/>
      <c r="FZH8" s="62"/>
      <c r="FZI8" s="62"/>
      <c r="FZJ8" s="62"/>
      <c r="FZK8" s="62"/>
      <c r="FZL8" s="62"/>
      <c r="FZM8" s="62"/>
      <c r="FZN8" s="62"/>
      <c r="FZO8" s="62"/>
      <c r="FZP8" s="62"/>
      <c r="FZQ8" s="62"/>
      <c r="FZR8" s="62"/>
      <c r="FZS8" s="62"/>
      <c r="FZT8" s="62"/>
      <c r="FZU8" s="62"/>
      <c r="FZV8" s="62"/>
      <c r="FZW8" s="62"/>
      <c r="FZX8" s="62"/>
      <c r="FZY8" s="62"/>
      <c r="FZZ8" s="62"/>
      <c r="GAA8" s="62"/>
      <c r="GAB8" s="62"/>
      <c r="GAC8" s="62"/>
      <c r="GAD8" s="62"/>
      <c r="GAE8" s="62"/>
      <c r="GAF8" s="62"/>
      <c r="GAG8" s="62"/>
      <c r="GAH8" s="62"/>
      <c r="GAI8" s="62"/>
      <c r="GAJ8" s="62"/>
      <c r="GAK8" s="62"/>
      <c r="GAL8" s="62"/>
      <c r="GAM8" s="62"/>
      <c r="GAN8" s="62"/>
      <c r="GAO8" s="62"/>
      <c r="GAP8" s="62"/>
      <c r="GAQ8" s="62"/>
      <c r="GAR8" s="62"/>
      <c r="GAS8" s="62"/>
      <c r="GAT8" s="62"/>
      <c r="GAU8" s="62"/>
      <c r="GAV8" s="62"/>
      <c r="GAW8" s="62"/>
      <c r="GAX8" s="62"/>
      <c r="GAY8" s="62"/>
      <c r="GAZ8" s="62"/>
      <c r="GBA8" s="62"/>
      <c r="GBB8" s="62"/>
      <c r="GBC8" s="62"/>
      <c r="GBD8" s="62"/>
      <c r="GBE8" s="62"/>
      <c r="GBF8" s="62"/>
      <c r="GBG8" s="62"/>
      <c r="GBH8" s="62"/>
      <c r="GBI8" s="62"/>
      <c r="GBJ8" s="62"/>
      <c r="GBK8" s="62"/>
      <c r="GBL8" s="62"/>
      <c r="GBM8" s="62"/>
      <c r="GBN8" s="62"/>
      <c r="GBO8" s="62"/>
      <c r="GBP8" s="62"/>
      <c r="GBQ8" s="62"/>
      <c r="GBR8" s="62"/>
      <c r="GBS8" s="62"/>
      <c r="GBT8" s="62"/>
      <c r="GBU8" s="62"/>
      <c r="GBV8" s="62"/>
      <c r="GBW8" s="62"/>
      <c r="GBX8" s="62"/>
      <c r="GBY8" s="62"/>
      <c r="GBZ8" s="62"/>
      <c r="GCA8" s="62"/>
      <c r="GCB8" s="62"/>
      <c r="GCC8" s="62"/>
      <c r="GCD8" s="62"/>
      <c r="GCE8" s="62"/>
      <c r="GCF8" s="62"/>
      <c r="GCG8" s="62"/>
      <c r="GCH8" s="62"/>
      <c r="GCI8" s="62"/>
      <c r="GCJ8" s="62"/>
      <c r="GCK8" s="62"/>
      <c r="GCL8" s="62"/>
      <c r="GCM8" s="62"/>
      <c r="GCN8" s="62"/>
      <c r="GCO8" s="62"/>
      <c r="GCP8" s="62"/>
      <c r="GCQ8" s="62"/>
      <c r="GCR8" s="62"/>
      <c r="GCS8" s="62"/>
      <c r="GCT8" s="62"/>
      <c r="GCU8" s="62"/>
      <c r="GCV8" s="62"/>
      <c r="GCW8" s="62"/>
      <c r="GCX8" s="62"/>
      <c r="GCY8" s="62"/>
      <c r="GCZ8" s="62"/>
      <c r="GDA8" s="62"/>
      <c r="GDB8" s="62"/>
      <c r="GDC8" s="62"/>
      <c r="GDD8" s="62"/>
      <c r="GDE8" s="62"/>
      <c r="GDF8" s="62"/>
      <c r="GDG8" s="62"/>
      <c r="GDH8" s="62"/>
      <c r="GDI8" s="62"/>
      <c r="GDJ8" s="62"/>
      <c r="GDK8" s="62"/>
      <c r="GDL8" s="62"/>
      <c r="GDM8" s="62"/>
      <c r="GDN8" s="62"/>
      <c r="GDO8" s="62"/>
      <c r="GDP8" s="62"/>
      <c r="GDQ8" s="62"/>
      <c r="GDR8" s="62"/>
      <c r="GDS8" s="62"/>
      <c r="GDT8" s="62"/>
      <c r="GDU8" s="62"/>
      <c r="GDV8" s="62"/>
      <c r="GDW8" s="62"/>
      <c r="GDX8" s="62"/>
      <c r="GDY8" s="62"/>
      <c r="GDZ8" s="62"/>
      <c r="GEA8" s="62"/>
      <c r="GEB8" s="62"/>
      <c r="GEC8" s="62"/>
      <c r="GED8" s="62"/>
      <c r="GEE8" s="62"/>
      <c r="GEF8" s="62"/>
      <c r="GEG8" s="62"/>
      <c r="GEH8" s="62"/>
      <c r="GEI8" s="62"/>
      <c r="GEJ8" s="62"/>
      <c r="GEK8" s="62"/>
      <c r="GEL8" s="62"/>
      <c r="GEM8" s="62"/>
      <c r="GEN8" s="62"/>
      <c r="GEO8" s="62"/>
      <c r="GEP8" s="62"/>
      <c r="GEQ8" s="62"/>
      <c r="GER8" s="62"/>
      <c r="GES8" s="62"/>
      <c r="GET8" s="62"/>
      <c r="GEU8" s="62"/>
      <c r="GEV8" s="62"/>
      <c r="GEW8" s="62"/>
      <c r="GEX8" s="62"/>
      <c r="GEY8" s="62"/>
      <c r="GEZ8" s="62"/>
      <c r="GFA8" s="62"/>
      <c r="GFB8" s="62"/>
      <c r="GFC8" s="62"/>
      <c r="GFD8" s="62"/>
      <c r="GFE8" s="62"/>
      <c r="GFF8" s="62"/>
      <c r="GFG8" s="62"/>
      <c r="GFH8" s="62"/>
      <c r="GFI8" s="62"/>
      <c r="GFJ8" s="62"/>
      <c r="GFK8" s="62"/>
      <c r="GFL8" s="62"/>
      <c r="GFM8" s="62"/>
      <c r="GFN8" s="62"/>
      <c r="GFO8" s="62"/>
      <c r="GFP8" s="62"/>
      <c r="GFQ8" s="62"/>
      <c r="GFR8" s="62"/>
      <c r="GFS8" s="62"/>
      <c r="GFT8" s="62"/>
      <c r="GFU8" s="62"/>
      <c r="GFV8" s="62"/>
      <c r="GFW8" s="62"/>
      <c r="GFX8" s="62"/>
      <c r="GFY8" s="62"/>
      <c r="GFZ8" s="62"/>
      <c r="GGA8" s="62"/>
      <c r="GGB8" s="62"/>
      <c r="GGC8" s="62"/>
      <c r="GGD8" s="62"/>
      <c r="GGE8" s="62"/>
      <c r="GGF8" s="62"/>
      <c r="GGG8" s="62"/>
      <c r="GGH8" s="62"/>
      <c r="GGI8" s="62"/>
      <c r="GGJ8" s="62"/>
      <c r="GGK8" s="62"/>
      <c r="GGL8" s="62"/>
      <c r="GGM8" s="62"/>
      <c r="GGN8" s="62"/>
      <c r="GGO8" s="62"/>
      <c r="GGP8" s="62"/>
      <c r="GGQ8" s="62"/>
      <c r="GGR8" s="62"/>
      <c r="GGS8" s="62"/>
      <c r="GGT8" s="62"/>
      <c r="GGU8" s="62"/>
      <c r="GGV8" s="62"/>
      <c r="GGW8" s="62"/>
      <c r="GGX8" s="62"/>
      <c r="GGY8" s="62"/>
      <c r="GGZ8" s="62"/>
      <c r="GHA8" s="62"/>
      <c r="GHB8" s="62"/>
      <c r="GHC8" s="62"/>
      <c r="GHD8" s="62"/>
      <c r="GHE8" s="62"/>
      <c r="GHF8" s="62"/>
      <c r="GHG8" s="62"/>
      <c r="GHH8" s="62"/>
      <c r="GHI8" s="62"/>
      <c r="GHJ8" s="62"/>
      <c r="GHK8" s="62"/>
      <c r="GHL8" s="62"/>
      <c r="GHM8" s="62"/>
      <c r="GHN8" s="62"/>
      <c r="GHO8" s="62"/>
      <c r="GHP8" s="62"/>
      <c r="GHQ8" s="62"/>
      <c r="GHR8" s="62"/>
      <c r="GHS8" s="62"/>
      <c r="GHT8" s="62"/>
      <c r="GHU8" s="62"/>
      <c r="GHV8" s="62"/>
      <c r="GHW8" s="62"/>
      <c r="GHX8" s="62"/>
      <c r="GHY8" s="62"/>
      <c r="GHZ8" s="62"/>
      <c r="GIA8" s="62"/>
      <c r="GIB8" s="62"/>
      <c r="GIC8" s="62"/>
      <c r="GID8" s="62"/>
      <c r="GIE8" s="62"/>
      <c r="GIF8" s="62"/>
      <c r="GIG8" s="62"/>
      <c r="GIH8" s="62"/>
      <c r="GII8" s="62"/>
      <c r="GIJ8" s="62"/>
      <c r="GIK8" s="62"/>
      <c r="GIL8" s="62"/>
      <c r="GIM8" s="62"/>
      <c r="GIN8" s="62"/>
      <c r="GIO8" s="62"/>
      <c r="GIP8" s="62"/>
      <c r="GIQ8" s="62"/>
      <c r="GIR8" s="62"/>
      <c r="GIS8" s="62"/>
      <c r="GIT8" s="62"/>
      <c r="GIU8" s="62"/>
      <c r="GIV8" s="62"/>
      <c r="GIW8" s="62"/>
      <c r="GIX8" s="62"/>
      <c r="GIY8" s="62"/>
      <c r="GIZ8" s="62"/>
      <c r="GJA8" s="62"/>
      <c r="GJB8" s="62"/>
      <c r="GJC8" s="62"/>
      <c r="GJD8" s="62"/>
      <c r="GJE8" s="62"/>
      <c r="GJF8" s="62"/>
      <c r="GJG8" s="62"/>
      <c r="GJH8" s="62"/>
      <c r="GJI8" s="62"/>
      <c r="GJJ8" s="62"/>
      <c r="GJK8" s="62"/>
      <c r="GJL8" s="62"/>
      <c r="GJM8" s="62"/>
      <c r="GJN8" s="62"/>
      <c r="GJO8" s="62"/>
      <c r="GJP8" s="62"/>
      <c r="GJQ8" s="62"/>
      <c r="GJR8" s="62"/>
      <c r="GJS8" s="62"/>
      <c r="GJT8" s="62"/>
      <c r="GJU8" s="62"/>
      <c r="GJV8" s="62"/>
      <c r="GJW8" s="62"/>
      <c r="GJX8" s="62"/>
      <c r="GJY8" s="62"/>
      <c r="GJZ8" s="62"/>
      <c r="GKA8" s="62"/>
      <c r="GKB8" s="62"/>
      <c r="GKC8" s="62"/>
      <c r="GKD8" s="62"/>
      <c r="GKE8" s="62"/>
      <c r="GKF8" s="62"/>
      <c r="GKG8" s="62"/>
      <c r="GKH8" s="62"/>
      <c r="GKI8" s="62"/>
      <c r="GKJ8" s="62"/>
      <c r="GKK8" s="62"/>
      <c r="GKL8" s="62"/>
      <c r="GKM8" s="62"/>
      <c r="GKN8" s="62"/>
      <c r="GKO8" s="62"/>
      <c r="GKP8" s="62"/>
      <c r="GKQ8" s="62"/>
      <c r="GKR8" s="62"/>
      <c r="GKS8" s="62"/>
      <c r="GKT8" s="62"/>
      <c r="GKU8" s="62"/>
      <c r="GKV8" s="62"/>
      <c r="GKW8" s="62"/>
      <c r="GKX8" s="62"/>
      <c r="GKY8" s="62"/>
      <c r="GKZ8" s="62"/>
      <c r="GLA8" s="62"/>
      <c r="GLB8" s="62"/>
      <c r="GLC8" s="62"/>
      <c r="GLD8" s="62"/>
      <c r="GLE8" s="62"/>
      <c r="GLF8" s="62"/>
      <c r="GLG8" s="62"/>
      <c r="GLH8" s="62"/>
      <c r="GLI8" s="62"/>
      <c r="GLJ8" s="62"/>
      <c r="GLK8" s="62"/>
      <c r="GLL8" s="62"/>
      <c r="GLM8" s="62"/>
      <c r="GLN8" s="62"/>
      <c r="GLO8" s="62"/>
      <c r="GLP8" s="62"/>
      <c r="GLQ8" s="62"/>
      <c r="GLR8" s="62"/>
      <c r="GLS8" s="62"/>
      <c r="GLT8" s="62"/>
      <c r="GLU8" s="62"/>
      <c r="GLV8" s="62"/>
      <c r="GLW8" s="62"/>
      <c r="GLX8" s="62"/>
      <c r="GLY8" s="62"/>
      <c r="GLZ8" s="62"/>
      <c r="GMA8" s="62"/>
      <c r="GMB8" s="62"/>
      <c r="GMC8" s="62"/>
      <c r="GMD8" s="62"/>
      <c r="GME8" s="62"/>
      <c r="GMF8" s="62"/>
      <c r="GMG8" s="62"/>
      <c r="GMH8" s="62"/>
      <c r="GMI8" s="62"/>
      <c r="GMJ8" s="62"/>
      <c r="GMK8" s="62"/>
      <c r="GML8" s="62"/>
      <c r="GMM8" s="62"/>
      <c r="GMN8" s="62"/>
      <c r="GMO8" s="62"/>
      <c r="GMP8" s="62"/>
      <c r="GMQ8" s="62"/>
      <c r="GMR8" s="62"/>
      <c r="GMS8" s="62"/>
      <c r="GMT8" s="62"/>
      <c r="GMU8" s="62"/>
      <c r="GMV8" s="62"/>
      <c r="GMW8" s="62"/>
      <c r="GMX8" s="62"/>
      <c r="GMY8" s="62"/>
      <c r="GMZ8" s="62"/>
      <c r="GNA8" s="62"/>
      <c r="GNB8" s="62"/>
      <c r="GNC8" s="62"/>
      <c r="GND8" s="62"/>
      <c r="GNE8" s="62"/>
      <c r="GNF8" s="62"/>
      <c r="GNG8" s="62"/>
      <c r="GNH8" s="62"/>
      <c r="GNI8" s="62"/>
      <c r="GNJ8" s="62"/>
      <c r="GNK8" s="62"/>
      <c r="GNL8" s="62"/>
      <c r="GNM8" s="62"/>
      <c r="GNN8" s="62"/>
      <c r="GNO8" s="62"/>
      <c r="GNP8" s="62"/>
      <c r="GNQ8" s="62"/>
      <c r="GNR8" s="62"/>
      <c r="GNS8" s="62"/>
      <c r="GNT8" s="62"/>
      <c r="GNU8" s="62"/>
      <c r="GNV8" s="62"/>
      <c r="GNW8" s="62"/>
      <c r="GNX8" s="62"/>
      <c r="GNY8" s="62"/>
      <c r="GNZ8" s="62"/>
      <c r="GOA8" s="62"/>
      <c r="GOB8" s="62"/>
      <c r="GOC8" s="62"/>
      <c r="GOD8" s="62"/>
      <c r="GOE8" s="62"/>
      <c r="GOF8" s="62"/>
      <c r="GOG8" s="62"/>
      <c r="GOH8" s="62"/>
      <c r="GOI8" s="62"/>
      <c r="GOJ8" s="62"/>
      <c r="GOK8" s="62"/>
      <c r="GOL8" s="62"/>
      <c r="GOM8" s="62"/>
      <c r="GON8" s="62"/>
      <c r="GOO8" s="62"/>
      <c r="GOP8" s="62"/>
      <c r="GOQ8" s="62"/>
      <c r="GOR8" s="62"/>
      <c r="GOS8" s="62"/>
      <c r="GOT8" s="62"/>
      <c r="GOU8" s="62"/>
      <c r="GOV8" s="62"/>
      <c r="GOW8" s="62"/>
      <c r="GOX8" s="62"/>
      <c r="GOY8" s="62"/>
      <c r="GOZ8" s="62"/>
      <c r="GPA8" s="62"/>
      <c r="GPB8" s="62"/>
      <c r="GPC8" s="62"/>
      <c r="GPD8" s="62"/>
      <c r="GPE8" s="62"/>
      <c r="GPF8" s="62"/>
      <c r="GPG8" s="62"/>
      <c r="GPH8" s="62"/>
      <c r="GPI8" s="62"/>
      <c r="GPJ8" s="62"/>
      <c r="GPK8" s="62"/>
      <c r="GPL8" s="62"/>
      <c r="GPM8" s="62"/>
      <c r="GPN8" s="62"/>
      <c r="GPO8" s="62"/>
      <c r="GPP8" s="62"/>
      <c r="GPQ8" s="62"/>
      <c r="GPR8" s="62"/>
      <c r="GPS8" s="62"/>
      <c r="GPT8" s="62"/>
      <c r="GPU8" s="62"/>
      <c r="GPV8" s="62"/>
      <c r="GPW8" s="62"/>
      <c r="GPX8" s="62"/>
      <c r="GPY8" s="62"/>
      <c r="GPZ8" s="62"/>
      <c r="GQA8" s="62"/>
      <c r="GQB8" s="62"/>
      <c r="GQC8" s="62"/>
      <c r="GQD8" s="62"/>
      <c r="GQE8" s="62"/>
      <c r="GQF8" s="62"/>
      <c r="GQG8" s="62"/>
      <c r="GQH8" s="62"/>
      <c r="GQI8" s="62"/>
      <c r="GQJ8" s="62"/>
      <c r="GQK8" s="62"/>
      <c r="GQL8" s="62"/>
      <c r="GQM8" s="62"/>
      <c r="GQN8" s="62"/>
      <c r="GQO8" s="62"/>
      <c r="GQP8" s="62"/>
      <c r="GQQ8" s="62"/>
      <c r="GQR8" s="62"/>
      <c r="GQS8" s="62"/>
      <c r="GQT8" s="62"/>
      <c r="GQU8" s="62"/>
      <c r="GQV8" s="62"/>
      <c r="GQW8" s="62"/>
      <c r="GQX8" s="62"/>
      <c r="GQY8" s="62"/>
      <c r="GQZ8" s="62"/>
      <c r="GRA8" s="62"/>
      <c r="GRB8" s="62"/>
      <c r="GRC8" s="62"/>
      <c r="GRD8" s="62"/>
      <c r="GRE8" s="62"/>
      <c r="GRF8" s="62"/>
      <c r="GRG8" s="62"/>
      <c r="GRH8" s="62"/>
      <c r="GRI8" s="62"/>
      <c r="GRJ8" s="62"/>
      <c r="GRK8" s="62"/>
      <c r="GRL8" s="62"/>
      <c r="GRM8" s="62"/>
      <c r="GRN8" s="62"/>
      <c r="GRO8" s="62"/>
      <c r="GRP8" s="62"/>
      <c r="GRQ8" s="62"/>
      <c r="GRR8" s="62"/>
      <c r="GRS8" s="62"/>
      <c r="GRT8" s="62"/>
      <c r="GRU8" s="62"/>
      <c r="GRV8" s="62"/>
      <c r="GRW8" s="62"/>
      <c r="GRX8" s="62"/>
      <c r="GRY8" s="62"/>
      <c r="GRZ8" s="62"/>
      <c r="GSA8" s="62"/>
      <c r="GSB8" s="62"/>
      <c r="GSC8" s="62"/>
      <c r="GSD8" s="62"/>
      <c r="GSE8" s="62"/>
      <c r="GSF8" s="62"/>
      <c r="GSG8" s="62"/>
      <c r="GSH8" s="62"/>
      <c r="GSI8" s="62"/>
      <c r="GSJ8" s="62"/>
      <c r="GSK8" s="62"/>
      <c r="GSL8" s="62"/>
      <c r="GSM8" s="62"/>
      <c r="GSN8" s="62"/>
      <c r="GSO8" s="62"/>
      <c r="GSP8" s="62"/>
      <c r="GSQ8" s="62"/>
      <c r="GSR8" s="62"/>
      <c r="GSS8" s="62"/>
      <c r="GST8" s="62"/>
      <c r="GSU8" s="62"/>
      <c r="GSV8" s="62"/>
      <c r="GSW8" s="62"/>
      <c r="GSX8" s="62"/>
      <c r="GSY8" s="62"/>
      <c r="GSZ8" s="62"/>
      <c r="GTA8" s="62"/>
      <c r="GTB8" s="62"/>
      <c r="GTC8" s="62"/>
      <c r="GTD8" s="62"/>
      <c r="GTE8" s="62"/>
      <c r="GTF8" s="62"/>
      <c r="GTG8" s="62"/>
      <c r="GTH8" s="62"/>
      <c r="GTI8" s="62"/>
      <c r="GTJ8" s="62"/>
      <c r="GTK8" s="62"/>
      <c r="GTL8" s="62"/>
      <c r="GTM8" s="62"/>
      <c r="GTN8" s="62"/>
      <c r="GTO8" s="62"/>
      <c r="GTP8" s="62"/>
      <c r="GTQ8" s="62"/>
      <c r="GTR8" s="62"/>
      <c r="GTS8" s="62"/>
      <c r="GTT8" s="62"/>
      <c r="GTU8" s="62"/>
      <c r="GTV8" s="62"/>
      <c r="GTW8" s="62"/>
      <c r="GTX8" s="62"/>
      <c r="GTY8" s="62"/>
      <c r="GTZ8" s="62"/>
      <c r="GUA8" s="62"/>
      <c r="GUB8" s="62"/>
      <c r="GUC8" s="62"/>
      <c r="GUD8" s="62"/>
      <c r="GUE8" s="62"/>
      <c r="GUF8" s="62"/>
      <c r="GUG8" s="62"/>
      <c r="GUH8" s="62"/>
      <c r="GUI8" s="62"/>
      <c r="GUJ8" s="62"/>
      <c r="GUK8" s="62"/>
      <c r="GUL8" s="62"/>
      <c r="GUM8" s="62"/>
      <c r="GUN8" s="62"/>
      <c r="GUO8" s="62"/>
      <c r="GUP8" s="62"/>
      <c r="GUQ8" s="62"/>
      <c r="GUR8" s="62"/>
      <c r="GUS8" s="62"/>
      <c r="GUT8" s="62"/>
      <c r="GUU8" s="62"/>
      <c r="GUV8" s="62"/>
      <c r="GUW8" s="62"/>
      <c r="GUX8" s="62"/>
      <c r="GUY8" s="62"/>
      <c r="GUZ8" s="62"/>
      <c r="GVA8" s="62"/>
      <c r="GVB8" s="62"/>
      <c r="GVC8" s="62"/>
      <c r="GVD8" s="62"/>
      <c r="GVE8" s="62"/>
      <c r="GVF8" s="62"/>
      <c r="GVG8" s="62"/>
      <c r="GVH8" s="62"/>
      <c r="GVI8" s="62"/>
      <c r="GVJ8" s="62"/>
      <c r="GVK8" s="62"/>
      <c r="GVL8" s="62"/>
      <c r="GVM8" s="62"/>
      <c r="GVN8" s="62"/>
      <c r="GVO8" s="62"/>
      <c r="GVP8" s="62"/>
      <c r="GVQ8" s="62"/>
      <c r="GVR8" s="62"/>
      <c r="GVS8" s="62"/>
      <c r="GVT8" s="62"/>
      <c r="GVU8" s="62"/>
      <c r="GVV8" s="62"/>
      <c r="GVW8" s="62"/>
      <c r="GVX8" s="62"/>
      <c r="GVY8" s="62"/>
      <c r="GVZ8" s="62"/>
      <c r="GWA8" s="62"/>
      <c r="GWB8" s="62"/>
      <c r="GWC8" s="62"/>
      <c r="GWD8" s="62"/>
      <c r="GWE8" s="62"/>
      <c r="GWF8" s="62"/>
      <c r="GWG8" s="62"/>
      <c r="GWH8" s="62"/>
      <c r="GWI8" s="62"/>
      <c r="GWJ8" s="62"/>
      <c r="GWK8" s="62"/>
      <c r="GWL8" s="62"/>
      <c r="GWM8" s="62"/>
      <c r="GWN8" s="62"/>
      <c r="GWO8" s="62"/>
      <c r="GWP8" s="62"/>
      <c r="GWQ8" s="62"/>
      <c r="GWR8" s="62"/>
      <c r="GWS8" s="62"/>
      <c r="GWT8" s="62"/>
      <c r="GWU8" s="62"/>
      <c r="GWV8" s="62"/>
      <c r="GWW8" s="62"/>
      <c r="GWX8" s="62"/>
      <c r="GWY8" s="62"/>
      <c r="GWZ8" s="62"/>
      <c r="GXA8" s="62"/>
      <c r="GXB8" s="62"/>
      <c r="GXC8" s="62"/>
      <c r="GXD8" s="62"/>
      <c r="GXE8" s="62"/>
      <c r="GXF8" s="62"/>
      <c r="GXG8" s="62"/>
      <c r="GXH8" s="62"/>
      <c r="GXI8" s="62"/>
      <c r="GXJ8" s="62"/>
      <c r="GXK8" s="62"/>
      <c r="GXL8" s="62"/>
      <c r="GXM8" s="62"/>
      <c r="GXN8" s="62"/>
      <c r="GXO8" s="62"/>
      <c r="GXP8" s="62"/>
      <c r="GXQ8" s="62"/>
      <c r="GXR8" s="62"/>
      <c r="GXS8" s="62"/>
      <c r="GXT8" s="62"/>
      <c r="GXU8" s="62"/>
      <c r="GXV8" s="62"/>
      <c r="GXW8" s="62"/>
      <c r="GXX8" s="62"/>
      <c r="GXY8" s="62"/>
      <c r="GXZ8" s="62"/>
      <c r="GYA8" s="62"/>
      <c r="GYB8" s="62"/>
      <c r="GYC8" s="62"/>
      <c r="GYD8" s="62"/>
      <c r="GYE8" s="62"/>
      <c r="GYF8" s="62"/>
      <c r="GYG8" s="62"/>
      <c r="GYH8" s="62"/>
      <c r="GYI8" s="62"/>
      <c r="GYJ8" s="62"/>
      <c r="GYK8" s="62"/>
      <c r="GYL8" s="62"/>
      <c r="GYM8" s="62"/>
      <c r="GYN8" s="62"/>
      <c r="GYO8" s="62"/>
      <c r="GYP8" s="62"/>
      <c r="GYQ8" s="62"/>
      <c r="GYR8" s="62"/>
      <c r="GYS8" s="62"/>
      <c r="GYT8" s="62"/>
      <c r="GYU8" s="62"/>
      <c r="GYV8" s="62"/>
      <c r="GYW8" s="62"/>
      <c r="GYX8" s="62"/>
      <c r="GYY8" s="62"/>
      <c r="GYZ8" s="62"/>
      <c r="GZA8" s="62"/>
      <c r="GZB8" s="62"/>
      <c r="GZC8" s="62"/>
      <c r="GZD8" s="62"/>
      <c r="GZE8" s="62"/>
      <c r="GZF8" s="62"/>
      <c r="GZG8" s="62"/>
      <c r="GZH8" s="62"/>
      <c r="GZI8" s="62"/>
      <c r="GZJ8" s="62"/>
      <c r="GZK8" s="62"/>
      <c r="GZL8" s="62"/>
      <c r="GZM8" s="62"/>
      <c r="GZN8" s="62"/>
      <c r="GZO8" s="62"/>
      <c r="GZP8" s="62"/>
      <c r="GZQ8" s="62"/>
      <c r="GZR8" s="62"/>
      <c r="GZS8" s="62"/>
      <c r="GZT8" s="62"/>
      <c r="GZU8" s="62"/>
      <c r="GZV8" s="62"/>
      <c r="GZW8" s="62"/>
      <c r="GZX8" s="62"/>
      <c r="GZY8" s="62"/>
      <c r="GZZ8" s="62"/>
      <c r="HAA8" s="62"/>
      <c r="HAB8" s="62"/>
      <c r="HAC8" s="62"/>
      <c r="HAD8" s="62"/>
      <c r="HAE8" s="62"/>
      <c r="HAF8" s="62"/>
      <c r="HAG8" s="62"/>
      <c r="HAH8" s="62"/>
      <c r="HAI8" s="62"/>
      <c r="HAJ8" s="62"/>
      <c r="HAK8" s="62"/>
      <c r="HAL8" s="62"/>
      <c r="HAM8" s="62"/>
      <c r="HAN8" s="62"/>
      <c r="HAO8" s="62"/>
      <c r="HAP8" s="62"/>
      <c r="HAQ8" s="62"/>
      <c r="HAR8" s="62"/>
      <c r="HAS8" s="62"/>
      <c r="HAT8" s="62"/>
      <c r="HAU8" s="62"/>
      <c r="HAV8" s="62"/>
      <c r="HAW8" s="62"/>
      <c r="HAX8" s="62"/>
      <c r="HAY8" s="62"/>
      <c r="HAZ8" s="62"/>
      <c r="HBA8" s="62"/>
      <c r="HBB8" s="62"/>
      <c r="HBC8" s="62"/>
      <c r="HBD8" s="62"/>
      <c r="HBE8" s="62"/>
      <c r="HBF8" s="62"/>
      <c r="HBG8" s="62"/>
      <c r="HBH8" s="62"/>
      <c r="HBI8" s="62"/>
      <c r="HBJ8" s="62"/>
      <c r="HBK8" s="62"/>
      <c r="HBL8" s="62"/>
      <c r="HBM8" s="62"/>
      <c r="HBN8" s="62"/>
      <c r="HBO8" s="62"/>
      <c r="HBP8" s="62"/>
      <c r="HBQ8" s="62"/>
      <c r="HBR8" s="62"/>
      <c r="HBS8" s="62"/>
      <c r="HBT8" s="62"/>
      <c r="HBU8" s="62"/>
      <c r="HBV8" s="62"/>
      <c r="HBW8" s="62"/>
      <c r="HBX8" s="62"/>
      <c r="HBY8" s="62"/>
      <c r="HBZ8" s="62"/>
      <c r="HCA8" s="62"/>
      <c r="HCB8" s="62"/>
      <c r="HCC8" s="62"/>
      <c r="HCD8" s="62"/>
      <c r="HCE8" s="62"/>
      <c r="HCF8" s="62"/>
      <c r="HCG8" s="62"/>
      <c r="HCH8" s="62"/>
      <c r="HCI8" s="62"/>
      <c r="HCJ8" s="62"/>
      <c r="HCK8" s="62"/>
      <c r="HCL8" s="62"/>
      <c r="HCM8" s="62"/>
      <c r="HCN8" s="62"/>
      <c r="HCO8" s="62"/>
      <c r="HCP8" s="62"/>
      <c r="HCQ8" s="62"/>
      <c r="HCR8" s="62"/>
      <c r="HCS8" s="62"/>
      <c r="HCT8" s="62"/>
      <c r="HCU8" s="62"/>
      <c r="HCV8" s="62"/>
      <c r="HCW8" s="62"/>
      <c r="HCX8" s="62"/>
      <c r="HCY8" s="62"/>
      <c r="HCZ8" s="62"/>
      <c r="HDA8" s="62"/>
      <c r="HDB8" s="62"/>
      <c r="HDC8" s="62"/>
      <c r="HDD8" s="62"/>
      <c r="HDE8" s="62"/>
      <c r="HDF8" s="62"/>
      <c r="HDG8" s="62"/>
      <c r="HDH8" s="62"/>
      <c r="HDI8" s="62"/>
      <c r="HDJ8" s="62"/>
      <c r="HDK8" s="62"/>
      <c r="HDL8" s="62"/>
      <c r="HDM8" s="62"/>
      <c r="HDN8" s="62"/>
      <c r="HDO8" s="62"/>
      <c r="HDP8" s="62"/>
      <c r="HDQ8" s="62"/>
      <c r="HDR8" s="62"/>
      <c r="HDS8" s="62"/>
      <c r="HDT8" s="62"/>
      <c r="HDU8" s="62"/>
      <c r="HDV8" s="62"/>
      <c r="HDW8" s="62"/>
      <c r="HDX8" s="62"/>
      <c r="HDY8" s="62"/>
      <c r="HDZ8" s="62"/>
      <c r="HEA8" s="62"/>
      <c r="HEB8" s="62"/>
      <c r="HEC8" s="62"/>
      <c r="HED8" s="62"/>
      <c r="HEE8" s="62"/>
      <c r="HEF8" s="62"/>
      <c r="HEG8" s="62"/>
      <c r="HEH8" s="62"/>
      <c r="HEI8" s="62"/>
      <c r="HEJ8" s="62"/>
      <c r="HEK8" s="62"/>
      <c r="HEL8" s="62"/>
      <c r="HEM8" s="62"/>
      <c r="HEN8" s="62"/>
      <c r="HEO8" s="62"/>
      <c r="HEP8" s="62"/>
      <c r="HEQ8" s="62"/>
      <c r="HER8" s="62"/>
      <c r="HES8" s="62"/>
      <c r="HET8" s="62"/>
      <c r="HEU8" s="62"/>
      <c r="HEV8" s="62"/>
      <c r="HEW8" s="62"/>
      <c r="HEX8" s="62"/>
      <c r="HEY8" s="62"/>
      <c r="HEZ8" s="62"/>
      <c r="HFA8" s="62"/>
      <c r="HFB8" s="62"/>
      <c r="HFC8" s="62"/>
      <c r="HFD8" s="62"/>
      <c r="HFE8" s="62"/>
      <c r="HFF8" s="62"/>
      <c r="HFG8" s="62"/>
      <c r="HFH8" s="62"/>
      <c r="HFI8" s="62"/>
      <c r="HFJ8" s="62"/>
      <c r="HFK8" s="62"/>
      <c r="HFL8" s="62"/>
      <c r="HFM8" s="62"/>
      <c r="HFN8" s="62"/>
      <c r="HFO8" s="62"/>
      <c r="HFP8" s="62"/>
      <c r="HFQ8" s="62"/>
      <c r="HFR8" s="62"/>
      <c r="HFS8" s="62"/>
      <c r="HFT8" s="62"/>
      <c r="HFU8" s="62"/>
      <c r="HFV8" s="62"/>
      <c r="HFW8" s="62"/>
      <c r="HFX8" s="62"/>
      <c r="HFY8" s="62"/>
      <c r="HFZ8" s="62"/>
      <c r="HGA8" s="62"/>
      <c r="HGB8" s="62"/>
      <c r="HGC8" s="62"/>
      <c r="HGD8" s="62"/>
      <c r="HGE8" s="62"/>
      <c r="HGF8" s="62"/>
      <c r="HGG8" s="62"/>
      <c r="HGH8" s="62"/>
      <c r="HGI8" s="62"/>
      <c r="HGJ8" s="62"/>
      <c r="HGK8" s="62"/>
      <c r="HGL8" s="62"/>
      <c r="HGM8" s="62"/>
      <c r="HGN8" s="62"/>
      <c r="HGO8" s="62"/>
      <c r="HGP8" s="62"/>
      <c r="HGQ8" s="62"/>
      <c r="HGR8" s="62"/>
      <c r="HGS8" s="62"/>
      <c r="HGT8" s="62"/>
      <c r="HGU8" s="62"/>
      <c r="HGV8" s="62"/>
      <c r="HGW8" s="62"/>
      <c r="HGX8" s="62"/>
      <c r="HGY8" s="62"/>
      <c r="HGZ8" s="62"/>
      <c r="HHA8" s="62"/>
      <c r="HHB8" s="62"/>
      <c r="HHC8" s="62"/>
      <c r="HHD8" s="62"/>
      <c r="HHE8" s="62"/>
      <c r="HHF8" s="62"/>
      <c r="HHG8" s="62"/>
      <c r="HHH8" s="62"/>
      <c r="HHI8" s="62"/>
      <c r="HHJ8" s="62"/>
      <c r="HHK8" s="62"/>
      <c r="HHL8" s="62"/>
      <c r="HHM8" s="62"/>
      <c r="HHN8" s="62"/>
      <c r="HHO8" s="62"/>
      <c r="HHP8" s="62"/>
      <c r="HHQ8" s="62"/>
      <c r="HHR8" s="62"/>
      <c r="HHS8" s="62"/>
      <c r="HHT8" s="62"/>
      <c r="HHU8" s="62"/>
      <c r="HHV8" s="62"/>
      <c r="HHW8" s="62"/>
      <c r="HHX8" s="62"/>
      <c r="HHY8" s="62"/>
      <c r="HHZ8" s="62"/>
      <c r="HIA8" s="62"/>
      <c r="HIB8" s="62"/>
      <c r="HIC8" s="62"/>
      <c r="HID8" s="62"/>
      <c r="HIE8" s="62"/>
      <c r="HIF8" s="62"/>
      <c r="HIG8" s="62"/>
      <c r="HIH8" s="62"/>
      <c r="HII8" s="62"/>
      <c r="HIJ8" s="62"/>
      <c r="HIK8" s="62"/>
      <c r="HIL8" s="62"/>
      <c r="HIM8" s="62"/>
      <c r="HIN8" s="62"/>
      <c r="HIO8" s="62"/>
      <c r="HIP8" s="62"/>
      <c r="HIQ8" s="62"/>
      <c r="HIR8" s="62"/>
      <c r="HIS8" s="62"/>
      <c r="HIT8" s="62"/>
      <c r="HIU8" s="62"/>
      <c r="HIV8" s="62"/>
      <c r="HIW8" s="62"/>
      <c r="HIX8" s="62"/>
      <c r="HIY8" s="62"/>
      <c r="HIZ8" s="62"/>
      <c r="HJA8" s="62"/>
      <c r="HJB8" s="62"/>
      <c r="HJC8" s="62"/>
      <c r="HJD8" s="62"/>
      <c r="HJE8" s="62"/>
      <c r="HJF8" s="62"/>
      <c r="HJG8" s="62"/>
      <c r="HJH8" s="62"/>
      <c r="HJI8" s="62"/>
      <c r="HJJ8" s="62"/>
      <c r="HJK8" s="62"/>
      <c r="HJL8" s="62"/>
      <c r="HJM8" s="62"/>
      <c r="HJN8" s="62"/>
      <c r="HJO8" s="62"/>
      <c r="HJP8" s="62"/>
      <c r="HJQ8" s="62"/>
      <c r="HJR8" s="62"/>
      <c r="HJS8" s="62"/>
      <c r="HJT8" s="62"/>
      <c r="HJU8" s="62"/>
      <c r="HJV8" s="62"/>
      <c r="HJW8" s="62"/>
      <c r="HJX8" s="62"/>
      <c r="HJY8" s="62"/>
      <c r="HJZ8" s="62"/>
      <c r="HKA8" s="62"/>
      <c r="HKB8" s="62"/>
      <c r="HKC8" s="62"/>
      <c r="HKD8" s="62"/>
      <c r="HKE8" s="62"/>
      <c r="HKF8" s="62"/>
      <c r="HKG8" s="62"/>
      <c r="HKH8" s="62"/>
      <c r="HKI8" s="62"/>
      <c r="HKJ8" s="62"/>
      <c r="HKK8" s="62"/>
      <c r="HKL8" s="62"/>
      <c r="HKM8" s="62"/>
      <c r="HKN8" s="62"/>
      <c r="HKO8" s="62"/>
      <c r="HKP8" s="62"/>
      <c r="HKQ8" s="62"/>
      <c r="HKR8" s="62"/>
      <c r="HKS8" s="62"/>
      <c r="HKT8" s="62"/>
      <c r="HKU8" s="62"/>
      <c r="HKV8" s="62"/>
      <c r="HKW8" s="62"/>
      <c r="HKX8" s="62"/>
      <c r="HKY8" s="62"/>
      <c r="HKZ8" s="62"/>
      <c r="HLA8" s="62"/>
      <c r="HLB8" s="62"/>
      <c r="HLC8" s="62"/>
      <c r="HLD8" s="62"/>
      <c r="HLE8" s="62"/>
      <c r="HLF8" s="62"/>
      <c r="HLG8" s="62"/>
      <c r="HLH8" s="62"/>
      <c r="HLI8" s="62"/>
      <c r="HLJ8" s="62"/>
      <c r="HLK8" s="62"/>
      <c r="HLL8" s="62"/>
      <c r="HLM8" s="62"/>
      <c r="HLN8" s="62"/>
      <c r="HLO8" s="62"/>
      <c r="HLP8" s="62"/>
      <c r="HLQ8" s="62"/>
      <c r="HLR8" s="62"/>
      <c r="HLS8" s="62"/>
      <c r="HLT8" s="62"/>
      <c r="HLU8" s="62"/>
      <c r="HLV8" s="62"/>
      <c r="HLW8" s="62"/>
      <c r="HLX8" s="62"/>
      <c r="HLY8" s="62"/>
      <c r="HLZ8" s="62"/>
      <c r="HMA8" s="62"/>
      <c r="HMB8" s="62"/>
      <c r="HMC8" s="62"/>
      <c r="HMD8" s="62"/>
      <c r="HME8" s="62"/>
      <c r="HMF8" s="62"/>
      <c r="HMG8" s="62"/>
      <c r="HMH8" s="62"/>
      <c r="HMI8" s="62"/>
      <c r="HMJ8" s="62"/>
      <c r="HMK8" s="62"/>
      <c r="HML8" s="62"/>
      <c r="HMM8" s="62"/>
      <c r="HMN8" s="62"/>
      <c r="HMO8" s="62"/>
      <c r="HMP8" s="62"/>
      <c r="HMQ8" s="62"/>
      <c r="HMR8" s="62"/>
      <c r="HMS8" s="62"/>
      <c r="HMT8" s="62"/>
      <c r="HMU8" s="62"/>
      <c r="HMV8" s="62"/>
      <c r="HMW8" s="62"/>
      <c r="HMX8" s="62"/>
      <c r="HMY8" s="62"/>
      <c r="HMZ8" s="62"/>
      <c r="HNA8" s="62"/>
      <c r="HNB8" s="62"/>
      <c r="HNC8" s="62"/>
      <c r="HND8" s="62"/>
      <c r="HNE8" s="62"/>
      <c r="HNF8" s="62"/>
      <c r="HNG8" s="62"/>
      <c r="HNH8" s="62"/>
      <c r="HNI8" s="62"/>
      <c r="HNJ8" s="62"/>
      <c r="HNK8" s="62"/>
      <c r="HNL8" s="62"/>
      <c r="HNM8" s="62"/>
      <c r="HNN8" s="62"/>
      <c r="HNO8" s="62"/>
      <c r="HNP8" s="62"/>
      <c r="HNQ8" s="62"/>
      <c r="HNR8" s="62"/>
      <c r="HNS8" s="62"/>
      <c r="HNT8" s="62"/>
      <c r="HNU8" s="62"/>
      <c r="HNV8" s="62"/>
      <c r="HNW8" s="62"/>
      <c r="HNX8" s="62"/>
      <c r="HNY8" s="62"/>
      <c r="HNZ8" s="62"/>
      <c r="HOA8" s="62"/>
      <c r="HOB8" s="62"/>
      <c r="HOC8" s="62"/>
      <c r="HOD8" s="62"/>
      <c r="HOE8" s="62"/>
      <c r="HOF8" s="62"/>
      <c r="HOG8" s="62"/>
      <c r="HOH8" s="62"/>
      <c r="HOI8" s="62"/>
      <c r="HOJ8" s="62"/>
      <c r="HOK8" s="62"/>
      <c r="HOL8" s="62"/>
      <c r="HOM8" s="62"/>
      <c r="HON8" s="62"/>
      <c r="HOO8" s="62"/>
      <c r="HOP8" s="62"/>
      <c r="HOQ8" s="62"/>
      <c r="HOR8" s="62"/>
      <c r="HOS8" s="62"/>
      <c r="HOT8" s="62"/>
      <c r="HOU8" s="62"/>
      <c r="HOV8" s="62"/>
      <c r="HOW8" s="62"/>
      <c r="HOX8" s="62"/>
      <c r="HOY8" s="62"/>
      <c r="HOZ8" s="62"/>
      <c r="HPA8" s="62"/>
      <c r="HPB8" s="62"/>
      <c r="HPC8" s="62"/>
      <c r="HPD8" s="62"/>
      <c r="HPE8" s="62"/>
      <c r="HPF8" s="62"/>
      <c r="HPG8" s="62"/>
      <c r="HPH8" s="62"/>
      <c r="HPI8" s="62"/>
      <c r="HPJ8" s="62"/>
      <c r="HPK8" s="62"/>
      <c r="HPL8" s="62"/>
      <c r="HPM8" s="62"/>
      <c r="HPN8" s="62"/>
      <c r="HPO8" s="62"/>
      <c r="HPP8" s="62"/>
      <c r="HPQ8" s="62"/>
      <c r="HPR8" s="62"/>
      <c r="HPS8" s="62"/>
      <c r="HPT8" s="62"/>
      <c r="HPU8" s="62"/>
      <c r="HPV8" s="62"/>
      <c r="HPW8" s="62"/>
      <c r="HPX8" s="62"/>
      <c r="HPY8" s="62"/>
      <c r="HPZ8" s="62"/>
      <c r="HQA8" s="62"/>
      <c r="HQB8" s="62"/>
      <c r="HQC8" s="62"/>
      <c r="HQD8" s="62"/>
      <c r="HQE8" s="62"/>
      <c r="HQF8" s="62"/>
      <c r="HQG8" s="62"/>
      <c r="HQH8" s="62"/>
      <c r="HQI8" s="62"/>
      <c r="HQJ8" s="62"/>
      <c r="HQK8" s="62"/>
      <c r="HQL8" s="62"/>
      <c r="HQM8" s="62"/>
      <c r="HQN8" s="62"/>
      <c r="HQO8" s="62"/>
      <c r="HQP8" s="62"/>
      <c r="HQQ8" s="62"/>
      <c r="HQR8" s="62"/>
      <c r="HQS8" s="62"/>
      <c r="HQT8" s="62"/>
      <c r="HQU8" s="62"/>
      <c r="HQV8" s="62"/>
      <c r="HQW8" s="62"/>
      <c r="HQX8" s="62"/>
      <c r="HQY8" s="62"/>
      <c r="HQZ8" s="62"/>
      <c r="HRA8" s="62"/>
      <c r="HRB8" s="62"/>
      <c r="HRC8" s="62"/>
      <c r="HRD8" s="62"/>
      <c r="HRE8" s="62"/>
      <c r="HRF8" s="62"/>
      <c r="HRG8" s="62"/>
      <c r="HRH8" s="62"/>
      <c r="HRI8" s="62"/>
      <c r="HRJ8" s="62"/>
      <c r="HRK8" s="62"/>
      <c r="HRL8" s="62"/>
      <c r="HRM8" s="62"/>
      <c r="HRN8" s="62"/>
      <c r="HRO8" s="62"/>
      <c r="HRP8" s="62"/>
      <c r="HRQ8" s="62"/>
      <c r="HRR8" s="62"/>
      <c r="HRS8" s="62"/>
      <c r="HRT8" s="62"/>
      <c r="HRU8" s="62"/>
      <c r="HRV8" s="62"/>
      <c r="HRW8" s="62"/>
      <c r="HRX8" s="62"/>
      <c r="HRY8" s="62"/>
      <c r="HRZ8" s="62"/>
      <c r="HSA8" s="62"/>
      <c r="HSB8" s="62"/>
      <c r="HSC8" s="62"/>
      <c r="HSD8" s="62"/>
      <c r="HSE8" s="62"/>
      <c r="HSF8" s="62"/>
      <c r="HSG8" s="62"/>
      <c r="HSH8" s="62"/>
      <c r="HSI8" s="62"/>
      <c r="HSJ8" s="62"/>
      <c r="HSK8" s="62"/>
      <c r="HSL8" s="62"/>
      <c r="HSM8" s="62"/>
      <c r="HSN8" s="62"/>
      <c r="HSO8" s="62"/>
      <c r="HSP8" s="62"/>
      <c r="HSQ8" s="62"/>
      <c r="HSR8" s="62"/>
      <c r="HSS8" s="62"/>
      <c r="HST8" s="62"/>
      <c r="HSU8" s="62"/>
      <c r="HSV8" s="62"/>
      <c r="HSW8" s="62"/>
      <c r="HSX8" s="62"/>
      <c r="HSY8" s="62"/>
      <c r="HSZ8" s="62"/>
      <c r="HTA8" s="62"/>
      <c r="HTB8" s="62"/>
      <c r="HTC8" s="62"/>
      <c r="HTD8" s="62"/>
      <c r="HTE8" s="62"/>
      <c r="HTF8" s="62"/>
      <c r="HTG8" s="62"/>
      <c r="HTH8" s="62"/>
      <c r="HTI8" s="62"/>
      <c r="HTJ8" s="62"/>
      <c r="HTK8" s="62"/>
      <c r="HTL8" s="62"/>
      <c r="HTM8" s="62"/>
      <c r="HTN8" s="62"/>
      <c r="HTO8" s="62"/>
      <c r="HTP8" s="62"/>
      <c r="HTQ8" s="62"/>
      <c r="HTR8" s="62"/>
      <c r="HTS8" s="62"/>
      <c r="HTT8" s="62"/>
      <c r="HTU8" s="62"/>
      <c r="HTV8" s="62"/>
      <c r="HTW8" s="62"/>
      <c r="HTX8" s="62"/>
      <c r="HTY8" s="62"/>
      <c r="HTZ8" s="62"/>
      <c r="HUA8" s="62"/>
      <c r="HUB8" s="62"/>
      <c r="HUC8" s="62"/>
      <c r="HUD8" s="62"/>
      <c r="HUE8" s="62"/>
      <c r="HUF8" s="62"/>
      <c r="HUG8" s="62"/>
      <c r="HUH8" s="62"/>
      <c r="HUI8" s="62"/>
      <c r="HUJ8" s="62"/>
      <c r="HUK8" s="62"/>
      <c r="HUL8" s="62"/>
      <c r="HUM8" s="62"/>
      <c r="HUN8" s="62"/>
      <c r="HUO8" s="62"/>
      <c r="HUP8" s="62"/>
      <c r="HUQ8" s="62"/>
      <c r="HUR8" s="62"/>
      <c r="HUS8" s="62"/>
      <c r="HUT8" s="62"/>
      <c r="HUU8" s="62"/>
      <c r="HUV8" s="62"/>
      <c r="HUW8" s="62"/>
      <c r="HUX8" s="62"/>
      <c r="HUY8" s="62"/>
      <c r="HUZ8" s="62"/>
      <c r="HVA8" s="62"/>
      <c r="HVB8" s="62"/>
      <c r="HVC8" s="62"/>
      <c r="HVD8" s="62"/>
      <c r="HVE8" s="62"/>
      <c r="HVF8" s="62"/>
      <c r="HVG8" s="62"/>
      <c r="HVH8" s="62"/>
      <c r="HVI8" s="62"/>
      <c r="HVJ8" s="62"/>
      <c r="HVK8" s="62"/>
      <c r="HVL8" s="62"/>
      <c r="HVM8" s="62"/>
      <c r="HVN8" s="62"/>
      <c r="HVO8" s="62"/>
      <c r="HVP8" s="62"/>
      <c r="HVQ8" s="62"/>
      <c r="HVR8" s="62"/>
      <c r="HVS8" s="62"/>
      <c r="HVT8" s="62"/>
      <c r="HVU8" s="62"/>
      <c r="HVV8" s="62"/>
      <c r="HVW8" s="62"/>
      <c r="HVX8" s="62"/>
      <c r="HVY8" s="62"/>
      <c r="HVZ8" s="62"/>
      <c r="HWA8" s="62"/>
      <c r="HWB8" s="62"/>
      <c r="HWC8" s="62"/>
      <c r="HWD8" s="62"/>
      <c r="HWE8" s="62"/>
      <c r="HWF8" s="62"/>
      <c r="HWG8" s="62"/>
      <c r="HWH8" s="62"/>
      <c r="HWI8" s="62"/>
      <c r="HWJ8" s="62"/>
      <c r="HWK8" s="62"/>
      <c r="HWL8" s="62"/>
      <c r="HWM8" s="62"/>
      <c r="HWN8" s="62"/>
      <c r="HWO8" s="62"/>
      <c r="HWP8" s="62"/>
      <c r="HWQ8" s="62"/>
      <c r="HWR8" s="62"/>
      <c r="HWS8" s="62"/>
      <c r="HWT8" s="62"/>
      <c r="HWU8" s="62"/>
      <c r="HWV8" s="62"/>
      <c r="HWW8" s="62"/>
      <c r="HWX8" s="62"/>
      <c r="HWY8" s="62"/>
      <c r="HWZ8" s="62"/>
      <c r="HXA8" s="62"/>
      <c r="HXB8" s="62"/>
      <c r="HXC8" s="62"/>
      <c r="HXD8" s="62"/>
      <c r="HXE8" s="62"/>
      <c r="HXF8" s="62"/>
      <c r="HXG8" s="62"/>
      <c r="HXH8" s="62"/>
      <c r="HXI8" s="62"/>
      <c r="HXJ8" s="62"/>
      <c r="HXK8" s="62"/>
      <c r="HXL8" s="62"/>
      <c r="HXM8" s="62"/>
      <c r="HXN8" s="62"/>
      <c r="HXO8" s="62"/>
      <c r="HXP8" s="62"/>
      <c r="HXQ8" s="62"/>
      <c r="HXR8" s="62"/>
      <c r="HXS8" s="62"/>
      <c r="HXT8" s="62"/>
      <c r="HXU8" s="62"/>
      <c r="HXV8" s="62"/>
      <c r="HXW8" s="62"/>
      <c r="HXX8" s="62"/>
      <c r="HXY8" s="62"/>
      <c r="HXZ8" s="62"/>
      <c r="HYA8" s="62"/>
      <c r="HYB8" s="62"/>
      <c r="HYC8" s="62"/>
      <c r="HYD8" s="62"/>
      <c r="HYE8" s="62"/>
      <c r="HYF8" s="62"/>
      <c r="HYG8" s="62"/>
      <c r="HYH8" s="62"/>
      <c r="HYI8" s="62"/>
      <c r="HYJ8" s="62"/>
      <c r="HYK8" s="62"/>
      <c r="HYL8" s="62"/>
      <c r="HYM8" s="62"/>
      <c r="HYN8" s="62"/>
      <c r="HYO8" s="62"/>
      <c r="HYP8" s="62"/>
      <c r="HYQ8" s="62"/>
      <c r="HYR8" s="62"/>
      <c r="HYS8" s="62"/>
      <c r="HYT8" s="62"/>
      <c r="HYU8" s="62"/>
      <c r="HYV8" s="62"/>
      <c r="HYW8" s="62"/>
      <c r="HYX8" s="62"/>
      <c r="HYY8" s="62"/>
      <c r="HYZ8" s="62"/>
      <c r="HZA8" s="62"/>
      <c r="HZB8" s="62"/>
      <c r="HZC8" s="62"/>
      <c r="HZD8" s="62"/>
      <c r="HZE8" s="62"/>
      <c r="HZF8" s="62"/>
      <c r="HZG8" s="62"/>
      <c r="HZH8" s="62"/>
      <c r="HZI8" s="62"/>
      <c r="HZJ8" s="62"/>
      <c r="HZK8" s="62"/>
      <c r="HZL8" s="62"/>
      <c r="HZM8" s="62"/>
      <c r="HZN8" s="62"/>
      <c r="HZO8" s="62"/>
      <c r="HZP8" s="62"/>
      <c r="HZQ8" s="62"/>
      <c r="HZR8" s="62"/>
      <c r="HZS8" s="62"/>
      <c r="HZT8" s="62"/>
      <c r="HZU8" s="62"/>
      <c r="HZV8" s="62"/>
      <c r="HZW8" s="62"/>
      <c r="HZX8" s="62"/>
      <c r="HZY8" s="62"/>
      <c r="HZZ8" s="62"/>
      <c r="IAA8" s="62"/>
      <c r="IAB8" s="62"/>
      <c r="IAC8" s="62"/>
      <c r="IAD8" s="62"/>
      <c r="IAE8" s="62"/>
      <c r="IAF8" s="62"/>
      <c r="IAG8" s="62"/>
      <c r="IAH8" s="62"/>
      <c r="IAI8" s="62"/>
      <c r="IAJ8" s="62"/>
      <c r="IAK8" s="62"/>
      <c r="IAL8" s="62"/>
      <c r="IAM8" s="62"/>
      <c r="IAN8" s="62"/>
      <c r="IAO8" s="62"/>
      <c r="IAP8" s="62"/>
      <c r="IAQ8" s="62"/>
      <c r="IAR8" s="62"/>
      <c r="IAS8" s="62"/>
      <c r="IAT8" s="62"/>
      <c r="IAU8" s="62"/>
      <c r="IAV8" s="62"/>
      <c r="IAW8" s="62"/>
      <c r="IAX8" s="62"/>
      <c r="IAY8" s="62"/>
      <c r="IAZ8" s="62"/>
      <c r="IBA8" s="62"/>
      <c r="IBB8" s="62"/>
      <c r="IBC8" s="62"/>
      <c r="IBD8" s="62"/>
      <c r="IBE8" s="62"/>
      <c r="IBF8" s="62"/>
      <c r="IBG8" s="62"/>
      <c r="IBH8" s="62"/>
      <c r="IBI8" s="62"/>
      <c r="IBJ8" s="62"/>
      <c r="IBK8" s="62"/>
      <c r="IBL8" s="62"/>
      <c r="IBM8" s="62"/>
      <c r="IBN8" s="62"/>
      <c r="IBO8" s="62"/>
      <c r="IBP8" s="62"/>
      <c r="IBQ8" s="62"/>
      <c r="IBR8" s="62"/>
      <c r="IBS8" s="62"/>
      <c r="IBT8" s="62"/>
      <c r="IBU8" s="62"/>
      <c r="IBV8" s="62"/>
      <c r="IBW8" s="62"/>
      <c r="IBX8" s="62"/>
      <c r="IBY8" s="62"/>
      <c r="IBZ8" s="62"/>
      <c r="ICA8" s="62"/>
      <c r="ICB8" s="62"/>
      <c r="ICC8" s="62"/>
      <c r="ICD8" s="62"/>
      <c r="ICE8" s="62"/>
      <c r="ICF8" s="62"/>
      <c r="ICG8" s="62"/>
      <c r="ICH8" s="62"/>
      <c r="ICI8" s="62"/>
      <c r="ICJ8" s="62"/>
      <c r="ICK8" s="62"/>
      <c r="ICL8" s="62"/>
      <c r="ICM8" s="62"/>
      <c r="ICN8" s="62"/>
      <c r="ICO8" s="62"/>
      <c r="ICP8" s="62"/>
      <c r="ICQ8" s="62"/>
      <c r="ICR8" s="62"/>
      <c r="ICS8" s="62"/>
      <c r="ICT8" s="62"/>
      <c r="ICU8" s="62"/>
      <c r="ICV8" s="62"/>
      <c r="ICW8" s="62"/>
      <c r="ICX8" s="62"/>
      <c r="ICY8" s="62"/>
      <c r="ICZ8" s="62"/>
      <c r="IDA8" s="62"/>
      <c r="IDB8" s="62"/>
      <c r="IDC8" s="62"/>
      <c r="IDD8" s="62"/>
      <c r="IDE8" s="62"/>
      <c r="IDF8" s="62"/>
      <c r="IDG8" s="62"/>
      <c r="IDH8" s="62"/>
      <c r="IDI8" s="62"/>
      <c r="IDJ8" s="62"/>
      <c r="IDK8" s="62"/>
      <c r="IDL8" s="62"/>
      <c r="IDM8" s="62"/>
      <c r="IDN8" s="62"/>
      <c r="IDO8" s="62"/>
      <c r="IDP8" s="62"/>
      <c r="IDQ8" s="62"/>
      <c r="IDR8" s="62"/>
      <c r="IDS8" s="62"/>
      <c r="IDT8" s="62"/>
      <c r="IDU8" s="62"/>
      <c r="IDV8" s="62"/>
      <c r="IDW8" s="62"/>
      <c r="IDX8" s="62"/>
      <c r="IDY8" s="62"/>
      <c r="IDZ8" s="62"/>
      <c r="IEA8" s="62"/>
      <c r="IEB8" s="62"/>
      <c r="IEC8" s="62"/>
      <c r="IED8" s="62"/>
      <c r="IEE8" s="62"/>
      <c r="IEF8" s="62"/>
      <c r="IEG8" s="62"/>
      <c r="IEH8" s="62"/>
      <c r="IEI8" s="62"/>
      <c r="IEJ8" s="62"/>
      <c r="IEK8" s="62"/>
      <c r="IEL8" s="62"/>
      <c r="IEM8" s="62"/>
      <c r="IEN8" s="62"/>
      <c r="IEO8" s="62"/>
      <c r="IEP8" s="62"/>
      <c r="IEQ8" s="62"/>
      <c r="IER8" s="62"/>
      <c r="IES8" s="62"/>
      <c r="IET8" s="62"/>
      <c r="IEU8" s="62"/>
      <c r="IEV8" s="62"/>
      <c r="IEW8" s="62"/>
      <c r="IEX8" s="62"/>
      <c r="IEY8" s="62"/>
      <c r="IEZ8" s="62"/>
      <c r="IFA8" s="62"/>
      <c r="IFB8" s="62"/>
      <c r="IFC8" s="62"/>
      <c r="IFD8" s="62"/>
      <c r="IFE8" s="62"/>
      <c r="IFF8" s="62"/>
      <c r="IFG8" s="62"/>
      <c r="IFH8" s="62"/>
      <c r="IFI8" s="62"/>
      <c r="IFJ8" s="62"/>
      <c r="IFK8" s="62"/>
      <c r="IFL8" s="62"/>
      <c r="IFM8" s="62"/>
      <c r="IFN8" s="62"/>
      <c r="IFO8" s="62"/>
      <c r="IFP8" s="62"/>
      <c r="IFQ8" s="62"/>
      <c r="IFR8" s="62"/>
      <c r="IFS8" s="62"/>
      <c r="IFT8" s="62"/>
      <c r="IFU8" s="62"/>
      <c r="IFV8" s="62"/>
      <c r="IFW8" s="62"/>
      <c r="IFX8" s="62"/>
      <c r="IFY8" s="62"/>
      <c r="IFZ8" s="62"/>
      <c r="IGA8" s="62"/>
      <c r="IGB8" s="62"/>
      <c r="IGC8" s="62"/>
      <c r="IGD8" s="62"/>
      <c r="IGE8" s="62"/>
      <c r="IGF8" s="62"/>
      <c r="IGG8" s="62"/>
      <c r="IGH8" s="62"/>
      <c r="IGI8" s="62"/>
      <c r="IGJ8" s="62"/>
      <c r="IGK8" s="62"/>
      <c r="IGL8" s="62"/>
      <c r="IGM8" s="62"/>
      <c r="IGN8" s="62"/>
      <c r="IGO8" s="62"/>
      <c r="IGP8" s="62"/>
      <c r="IGQ8" s="62"/>
      <c r="IGR8" s="62"/>
      <c r="IGS8" s="62"/>
      <c r="IGT8" s="62"/>
      <c r="IGU8" s="62"/>
      <c r="IGV8" s="62"/>
      <c r="IGW8" s="62"/>
      <c r="IGX8" s="62"/>
      <c r="IGY8" s="62"/>
      <c r="IGZ8" s="62"/>
      <c r="IHA8" s="62"/>
      <c r="IHB8" s="62"/>
      <c r="IHC8" s="62"/>
      <c r="IHD8" s="62"/>
      <c r="IHE8" s="62"/>
      <c r="IHF8" s="62"/>
      <c r="IHG8" s="62"/>
      <c r="IHH8" s="62"/>
      <c r="IHI8" s="62"/>
      <c r="IHJ8" s="62"/>
      <c r="IHK8" s="62"/>
      <c r="IHL8" s="62"/>
      <c r="IHM8" s="62"/>
      <c r="IHN8" s="62"/>
      <c r="IHO8" s="62"/>
      <c r="IHP8" s="62"/>
      <c r="IHQ8" s="62"/>
      <c r="IHR8" s="62"/>
      <c r="IHS8" s="62"/>
      <c r="IHT8" s="62"/>
      <c r="IHU8" s="62"/>
      <c r="IHV8" s="62"/>
      <c r="IHW8" s="62"/>
      <c r="IHX8" s="62"/>
      <c r="IHY8" s="62"/>
      <c r="IHZ8" s="62"/>
      <c r="IIA8" s="62"/>
      <c r="IIB8" s="62"/>
      <c r="IIC8" s="62"/>
      <c r="IID8" s="62"/>
      <c r="IIE8" s="62"/>
      <c r="IIF8" s="62"/>
      <c r="IIG8" s="62"/>
      <c r="IIH8" s="62"/>
      <c r="III8" s="62"/>
      <c r="IIJ8" s="62"/>
      <c r="IIK8" s="62"/>
      <c r="IIL8" s="62"/>
      <c r="IIM8" s="62"/>
      <c r="IIN8" s="62"/>
      <c r="IIO8" s="62"/>
      <c r="IIP8" s="62"/>
      <c r="IIQ8" s="62"/>
      <c r="IIR8" s="62"/>
      <c r="IIS8" s="62"/>
      <c r="IIT8" s="62"/>
      <c r="IIU8" s="62"/>
      <c r="IIV8" s="62"/>
      <c r="IIW8" s="62"/>
      <c r="IIX8" s="62"/>
      <c r="IIY8" s="62"/>
      <c r="IIZ8" s="62"/>
      <c r="IJA8" s="62"/>
      <c r="IJB8" s="62"/>
      <c r="IJC8" s="62"/>
      <c r="IJD8" s="62"/>
      <c r="IJE8" s="62"/>
      <c r="IJF8" s="62"/>
      <c r="IJG8" s="62"/>
      <c r="IJH8" s="62"/>
      <c r="IJI8" s="62"/>
      <c r="IJJ8" s="62"/>
      <c r="IJK8" s="62"/>
      <c r="IJL8" s="62"/>
      <c r="IJM8" s="62"/>
      <c r="IJN8" s="62"/>
      <c r="IJO8" s="62"/>
      <c r="IJP8" s="62"/>
      <c r="IJQ8" s="62"/>
      <c r="IJR8" s="62"/>
      <c r="IJS8" s="62"/>
      <c r="IJT8" s="62"/>
      <c r="IJU8" s="62"/>
      <c r="IJV8" s="62"/>
      <c r="IJW8" s="62"/>
      <c r="IJX8" s="62"/>
      <c r="IJY8" s="62"/>
      <c r="IJZ8" s="62"/>
      <c r="IKA8" s="62"/>
      <c r="IKB8" s="62"/>
      <c r="IKC8" s="62"/>
      <c r="IKD8" s="62"/>
      <c r="IKE8" s="62"/>
      <c r="IKF8" s="62"/>
      <c r="IKG8" s="62"/>
      <c r="IKH8" s="62"/>
      <c r="IKI8" s="62"/>
      <c r="IKJ8" s="62"/>
      <c r="IKK8" s="62"/>
      <c r="IKL8" s="62"/>
      <c r="IKM8" s="62"/>
      <c r="IKN8" s="62"/>
      <c r="IKO8" s="62"/>
      <c r="IKP8" s="62"/>
      <c r="IKQ8" s="62"/>
      <c r="IKR8" s="62"/>
      <c r="IKS8" s="62"/>
      <c r="IKT8" s="62"/>
      <c r="IKU8" s="62"/>
      <c r="IKV8" s="62"/>
      <c r="IKW8" s="62"/>
      <c r="IKX8" s="62"/>
      <c r="IKY8" s="62"/>
      <c r="IKZ8" s="62"/>
      <c r="ILA8" s="62"/>
      <c r="ILB8" s="62"/>
      <c r="ILC8" s="62"/>
      <c r="ILD8" s="62"/>
      <c r="ILE8" s="62"/>
      <c r="ILF8" s="62"/>
      <c r="ILG8" s="62"/>
      <c r="ILH8" s="62"/>
      <c r="ILI8" s="62"/>
      <c r="ILJ8" s="62"/>
      <c r="ILK8" s="62"/>
      <c r="ILL8" s="62"/>
      <c r="ILM8" s="62"/>
      <c r="ILN8" s="62"/>
      <c r="ILO8" s="62"/>
      <c r="ILP8" s="62"/>
      <c r="ILQ8" s="62"/>
      <c r="ILR8" s="62"/>
      <c r="ILS8" s="62"/>
      <c r="ILT8" s="62"/>
      <c r="ILU8" s="62"/>
      <c r="ILV8" s="62"/>
      <c r="ILW8" s="62"/>
      <c r="ILX8" s="62"/>
      <c r="ILY8" s="62"/>
      <c r="ILZ8" s="62"/>
      <c r="IMA8" s="62"/>
      <c r="IMB8" s="62"/>
      <c r="IMC8" s="62"/>
      <c r="IMD8" s="62"/>
      <c r="IME8" s="62"/>
      <c r="IMF8" s="62"/>
      <c r="IMG8" s="62"/>
      <c r="IMH8" s="62"/>
      <c r="IMI8" s="62"/>
      <c r="IMJ8" s="62"/>
      <c r="IMK8" s="62"/>
      <c r="IML8" s="62"/>
      <c r="IMM8" s="62"/>
      <c r="IMN8" s="62"/>
      <c r="IMO8" s="62"/>
      <c r="IMP8" s="62"/>
      <c r="IMQ8" s="62"/>
      <c r="IMR8" s="62"/>
      <c r="IMS8" s="62"/>
      <c r="IMT8" s="62"/>
      <c r="IMU8" s="62"/>
      <c r="IMV8" s="62"/>
      <c r="IMW8" s="62"/>
      <c r="IMX8" s="62"/>
      <c r="IMY8" s="62"/>
      <c r="IMZ8" s="62"/>
      <c r="INA8" s="62"/>
      <c r="INB8" s="62"/>
      <c r="INC8" s="62"/>
      <c r="IND8" s="62"/>
      <c r="INE8" s="62"/>
      <c r="INF8" s="62"/>
      <c r="ING8" s="62"/>
      <c r="INH8" s="62"/>
      <c r="INI8" s="62"/>
      <c r="INJ8" s="62"/>
      <c r="INK8" s="62"/>
      <c r="INL8" s="62"/>
      <c r="INM8" s="62"/>
      <c r="INN8" s="62"/>
      <c r="INO8" s="62"/>
      <c r="INP8" s="62"/>
      <c r="INQ8" s="62"/>
      <c r="INR8" s="62"/>
      <c r="INS8" s="62"/>
      <c r="INT8" s="62"/>
      <c r="INU8" s="62"/>
      <c r="INV8" s="62"/>
      <c r="INW8" s="62"/>
      <c r="INX8" s="62"/>
      <c r="INY8" s="62"/>
      <c r="INZ8" s="62"/>
      <c r="IOA8" s="62"/>
      <c r="IOB8" s="62"/>
      <c r="IOC8" s="62"/>
      <c r="IOD8" s="62"/>
      <c r="IOE8" s="62"/>
      <c r="IOF8" s="62"/>
      <c r="IOG8" s="62"/>
      <c r="IOH8" s="62"/>
      <c r="IOI8" s="62"/>
      <c r="IOJ8" s="62"/>
      <c r="IOK8" s="62"/>
      <c r="IOL8" s="62"/>
      <c r="IOM8" s="62"/>
      <c r="ION8" s="62"/>
      <c r="IOO8" s="62"/>
      <c r="IOP8" s="62"/>
      <c r="IOQ8" s="62"/>
      <c r="IOR8" s="62"/>
      <c r="IOS8" s="62"/>
      <c r="IOT8" s="62"/>
      <c r="IOU8" s="62"/>
      <c r="IOV8" s="62"/>
      <c r="IOW8" s="62"/>
      <c r="IOX8" s="62"/>
      <c r="IOY8" s="62"/>
      <c r="IOZ8" s="62"/>
      <c r="IPA8" s="62"/>
      <c r="IPB8" s="62"/>
      <c r="IPC8" s="62"/>
      <c r="IPD8" s="62"/>
      <c r="IPE8" s="62"/>
      <c r="IPF8" s="62"/>
      <c r="IPG8" s="62"/>
      <c r="IPH8" s="62"/>
      <c r="IPI8" s="62"/>
      <c r="IPJ8" s="62"/>
      <c r="IPK8" s="62"/>
      <c r="IPL8" s="62"/>
      <c r="IPM8" s="62"/>
      <c r="IPN8" s="62"/>
      <c r="IPO8" s="62"/>
      <c r="IPP8" s="62"/>
      <c r="IPQ8" s="62"/>
      <c r="IPR8" s="62"/>
      <c r="IPS8" s="62"/>
      <c r="IPT8" s="62"/>
      <c r="IPU8" s="62"/>
      <c r="IPV8" s="62"/>
      <c r="IPW8" s="62"/>
      <c r="IPX8" s="62"/>
      <c r="IPY8" s="62"/>
      <c r="IPZ8" s="62"/>
      <c r="IQA8" s="62"/>
      <c r="IQB8" s="62"/>
      <c r="IQC8" s="62"/>
      <c r="IQD8" s="62"/>
      <c r="IQE8" s="62"/>
      <c r="IQF8" s="62"/>
      <c r="IQG8" s="62"/>
      <c r="IQH8" s="62"/>
      <c r="IQI8" s="62"/>
      <c r="IQJ8" s="62"/>
      <c r="IQK8" s="62"/>
      <c r="IQL8" s="62"/>
      <c r="IQM8" s="62"/>
      <c r="IQN8" s="62"/>
      <c r="IQO8" s="62"/>
      <c r="IQP8" s="62"/>
      <c r="IQQ8" s="62"/>
      <c r="IQR8" s="62"/>
      <c r="IQS8" s="62"/>
      <c r="IQT8" s="62"/>
      <c r="IQU8" s="62"/>
      <c r="IQV8" s="62"/>
      <c r="IQW8" s="62"/>
      <c r="IQX8" s="62"/>
      <c r="IQY8" s="62"/>
      <c r="IQZ8" s="62"/>
      <c r="IRA8" s="62"/>
      <c r="IRB8" s="62"/>
      <c r="IRC8" s="62"/>
      <c r="IRD8" s="62"/>
      <c r="IRE8" s="62"/>
      <c r="IRF8" s="62"/>
      <c r="IRG8" s="62"/>
      <c r="IRH8" s="62"/>
      <c r="IRI8" s="62"/>
      <c r="IRJ8" s="62"/>
      <c r="IRK8" s="62"/>
      <c r="IRL8" s="62"/>
      <c r="IRM8" s="62"/>
      <c r="IRN8" s="62"/>
      <c r="IRO8" s="62"/>
      <c r="IRP8" s="62"/>
      <c r="IRQ8" s="62"/>
      <c r="IRR8" s="62"/>
      <c r="IRS8" s="62"/>
      <c r="IRT8" s="62"/>
      <c r="IRU8" s="62"/>
      <c r="IRV8" s="62"/>
      <c r="IRW8" s="62"/>
      <c r="IRX8" s="62"/>
      <c r="IRY8" s="62"/>
      <c r="IRZ8" s="62"/>
      <c r="ISA8" s="62"/>
      <c r="ISB8" s="62"/>
      <c r="ISC8" s="62"/>
      <c r="ISD8" s="62"/>
      <c r="ISE8" s="62"/>
      <c r="ISF8" s="62"/>
      <c r="ISG8" s="62"/>
      <c r="ISH8" s="62"/>
      <c r="ISI8" s="62"/>
      <c r="ISJ8" s="62"/>
      <c r="ISK8" s="62"/>
      <c r="ISL8" s="62"/>
      <c r="ISM8" s="62"/>
      <c r="ISN8" s="62"/>
      <c r="ISO8" s="62"/>
      <c r="ISP8" s="62"/>
      <c r="ISQ8" s="62"/>
      <c r="ISR8" s="62"/>
      <c r="ISS8" s="62"/>
      <c r="IST8" s="62"/>
      <c r="ISU8" s="62"/>
      <c r="ISV8" s="62"/>
      <c r="ISW8" s="62"/>
      <c r="ISX8" s="62"/>
      <c r="ISY8" s="62"/>
      <c r="ISZ8" s="62"/>
      <c r="ITA8" s="62"/>
      <c r="ITB8" s="62"/>
      <c r="ITC8" s="62"/>
      <c r="ITD8" s="62"/>
      <c r="ITE8" s="62"/>
      <c r="ITF8" s="62"/>
      <c r="ITG8" s="62"/>
      <c r="ITH8" s="62"/>
      <c r="ITI8" s="62"/>
      <c r="ITJ8" s="62"/>
      <c r="ITK8" s="62"/>
      <c r="ITL8" s="62"/>
      <c r="ITM8" s="62"/>
      <c r="ITN8" s="62"/>
      <c r="ITO8" s="62"/>
      <c r="ITP8" s="62"/>
      <c r="ITQ8" s="62"/>
      <c r="ITR8" s="62"/>
      <c r="ITS8" s="62"/>
      <c r="ITT8" s="62"/>
      <c r="ITU8" s="62"/>
      <c r="ITV8" s="62"/>
      <c r="ITW8" s="62"/>
      <c r="ITX8" s="62"/>
      <c r="ITY8" s="62"/>
      <c r="ITZ8" s="62"/>
      <c r="IUA8" s="62"/>
      <c r="IUB8" s="62"/>
      <c r="IUC8" s="62"/>
      <c r="IUD8" s="62"/>
      <c r="IUE8" s="62"/>
      <c r="IUF8" s="62"/>
      <c r="IUG8" s="62"/>
      <c r="IUH8" s="62"/>
      <c r="IUI8" s="62"/>
      <c r="IUJ8" s="62"/>
      <c r="IUK8" s="62"/>
      <c r="IUL8" s="62"/>
      <c r="IUM8" s="62"/>
      <c r="IUN8" s="62"/>
      <c r="IUO8" s="62"/>
      <c r="IUP8" s="62"/>
      <c r="IUQ8" s="62"/>
      <c r="IUR8" s="62"/>
      <c r="IUS8" s="62"/>
      <c r="IUT8" s="62"/>
      <c r="IUU8" s="62"/>
      <c r="IUV8" s="62"/>
      <c r="IUW8" s="62"/>
      <c r="IUX8" s="62"/>
      <c r="IUY8" s="62"/>
      <c r="IUZ8" s="62"/>
      <c r="IVA8" s="62"/>
      <c r="IVB8" s="62"/>
      <c r="IVC8" s="62"/>
      <c r="IVD8" s="62"/>
      <c r="IVE8" s="62"/>
      <c r="IVF8" s="62"/>
      <c r="IVG8" s="62"/>
      <c r="IVH8" s="62"/>
      <c r="IVI8" s="62"/>
      <c r="IVJ8" s="62"/>
      <c r="IVK8" s="62"/>
      <c r="IVL8" s="62"/>
      <c r="IVM8" s="62"/>
      <c r="IVN8" s="62"/>
      <c r="IVO8" s="62"/>
      <c r="IVP8" s="62"/>
      <c r="IVQ8" s="62"/>
      <c r="IVR8" s="62"/>
      <c r="IVS8" s="62"/>
      <c r="IVT8" s="62"/>
      <c r="IVU8" s="62"/>
      <c r="IVV8" s="62"/>
      <c r="IVW8" s="62"/>
      <c r="IVX8" s="62"/>
      <c r="IVY8" s="62"/>
      <c r="IVZ8" s="62"/>
      <c r="IWA8" s="62"/>
      <c r="IWB8" s="62"/>
      <c r="IWC8" s="62"/>
      <c r="IWD8" s="62"/>
      <c r="IWE8" s="62"/>
      <c r="IWF8" s="62"/>
      <c r="IWG8" s="62"/>
      <c r="IWH8" s="62"/>
      <c r="IWI8" s="62"/>
      <c r="IWJ8" s="62"/>
      <c r="IWK8" s="62"/>
      <c r="IWL8" s="62"/>
      <c r="IWM8" s="62"/>
      <c r="IWN8" s="62"/>
      <c r="IWO8" s="62"/>
      <c r="IWP8" s="62"/>
      <c r="IWQ8" s="62"/>
      <c r="IWR8" s="62"/>
      <c r="IWS8" s="62"/>
      <c r="IWT8" s="62"/>
      <c r="IWU8" s="62"/>
      <c r="IWV8" s="62"/>
      <c r="IWW8" s="62"/>
      <c r="IWX8" s="62"/>
      <c r="IWY8" s="62"/>
      <c r="IWZ8" s="62"/>
      <c r="IXA8" s="62"/>
      <c r="IXB8" s="62"/>
      <c r="IXC8" s="62"/>
      <c r="IXD8" s="62"/>
      <c r="IXE8" s="62"/>
      <c r="IXF8" s="62"/>
      <c r="IXG8" s="62"/>
      <c r="IXH8" s="62"/>
      <c r="IXI8" s="62"/>
      <c r="IXJ8" s="62"/>
      <c r="IXK8" s="62"/>
      <c r="IXL8" s="62"/>
      <c r="IXM8" s="62"/>
      <c r="IXN8" s="62"/>
      <c r="IXO8" s="62"/>
      <c r="IXP8" s="62"/>
      <c r="IXQ8" s="62"/>
      <c r="IXR8" s="62"/>
      <c r="IXS8" s="62"/>
      <c r="IXT8" s="62"/>
      <c r="IXU8" s="62"/>
      <c r="IXV8" s="62"/>
      <c r="IXW8" s="62"/>
      <c r="IXX8" s="62"/>
      <c r="IXY8" s="62"/>
      <c r="IXZ8" s="62"/>
      <c r="IYA8" s="62"/>
      <c r="IYB8" s="62"/>
      <c r="IYC8" s="62"/>
      <c r="IYD8" s="62"/>
      <c r="IYE8" s="62"/>
      <c r="IYF8" s="62"/>
      <c r="IYG8" s="62"/>
      <c r="IYH8" s="62"/>
      <c r="IYI8" s="62"/>
      <c r="IYJ8" s="62"/>
      <c r="IYK8" s="62"/>
      <c r="IYL8" s="62"/>
      <c r="IYM8" s="62"/>
      <c r="IYN8" s="62"/>
      <c r="IYO8" s="62"/>
      <c r="IYP8" s="62"/>
      <c r="IYQ8" s="62"/>
      <c r="IYR8" s="62"/>
      <c r="IYS8" s="62"/>
      <c r="IYT8" s="62"/>
      <c r="IYU8" s="62"/>
      <c r="IYV8" s="62"/>
      <c r="IYW8" s="62"/>
      <c r="IYX8" s="62"/>
      <c r="IYY8" s="62"/>
      <c r="IYZ8" s="62"/>
      <c r="IZA8" s="62"/>
      <c r="IZB8" s="62"/>
      <c r="IZC8" s="62"/>
      <c r="IZD8" s="62"/>
      <c r="IZE8" s="62"/>
      <c r="IZF8" s="62"/>
      <c r="IZG8" s="62"/>
      <c r="IZH8" s="62"/>
      <c r="IZI8" s="62"/>
      <c r="IZJ8" s="62"/>
      <c r="IZK8" s="62"/>
      <c r="IZL8" s="62"/>
      <c r="IZM8" s="62"/>
      <c r="IZN8" s="62"/>
      <c r="IZO8" s="62"/>
      <c r="IZP8" s="62"/>
      <c r="IZQ8" s="62"/>
      <c r="IZR8" s="62"/>
      <c r="IZS8" s="62"/>
      <c r="IZT8" s="62"/>
      <c r="IZU8" s="62"/>
      <c r="IZV8" s="62"/>
      <c r="IZW8" s="62"/>
      <c r="IZX8" s="62"/>
      <c r="IZY8" s="62"/>
      <c r="IZZ8" s="62"/>
      <c r="JAA8" s="62"/>
      <c r="JAB8" s="62"/>
      <c r="JAC8" s="62"/>
      <c r="JAD8" s="62"/>
      <c r="JAE8" s="62"/>
      <c r="JAF8" s="62"/>
      <c r="JAG8" s="62"/>
      <c r="JAH8" s="62"/>
      <c r="JAI8" s="62"/>
      <c r="JAJ8" s="62"/>
      <c r="JAK8" s="62"/>
      <c r="JAL8" s="62"/>
      <c r="JAM8" s="62"/>
      <c r="JAN8" s="62"/>
      <c r="JAO8" s="62"/>
      <c r="JAP8" s="62"/>
      <c r="JAQ8" s="62"/>
      <c r="JAR8" s="62"/>
      <c r="JAS8" s="62"/>
      <c r="JAT8" s="62"/>
      <c r="JAU8" s="62"/>
      <c r="JAV8" s="62"/>
      <c r="JAW8" s="62"/>
      <c r="JAX8" s="62"/>
      <c r="JAY8" s="62"/>
      <c r="JAZ8" s="62"/>
      <c r="JBA8" s="62"/>
      <c r="JBB8" s="62"/>
      <c r="JBC8" s="62"/>
      <c r="JBD8" s="62"/>
      <c r="JBE8" s="62"/>
      <c r="JBF8" s="62"/>
      <c r="JBG8" s="62"/>
      <c r="JBH8" s="62"/>
      <c r="JBI8" s="62"/>
      <c r="JBJ8" s="62"/>
      <c r="JBK8" s="62"/>
      <c r="JBL8" s="62"/>
      <c r="JBM8" s="62"/>
      <c r="JBN8" s="62"/>
      <c r="JBO8" s="62"/>
      <c r="JBP8" s="62"/>
      <c r="JBQ8" s="62"/>
      <c r="JBR8" s="62"/>
      <c r="JBS8" s="62"/>
      <c r="JBT8" s="62"/>
      <c r="JBU8" s="62"/>
      <c r="JBV8" s="62"/>
      <c r="JBW8" s="62"/>
      <c r="JBX8" s="62"/>
      <c r="JBY8" s="62"/>
      <c r="JBZ8" s="62"/>
      <c r="JCA8" s="62"/>
      <c r="JCB8" s="62"/>
      <c r="JCC8" s="62"/>
      <c r="JCD8" s="62"/>
      <c r="JCE8" s="62"/>
      <c r="JCF8" s="62"/>
      <c r="JCG8" s="62"/>
      <c r="JCH8" s="62"/>
      <c r="JCI8" s="62"/>
      <c r="JCJ8" s="62"/>
      <c r="JCK8" s="62"/>
      <c r="JCL8" s="62"/>
      <c r="JCM8" s="62"/>
      <c r="JCN8" s="62"/>
      <c r="JCO8" s="62"/>
      <c r="JCP8" s="62"/>
      <c r="JCQ8" s="62"/>
      <c r="JCR8" s="62"/>
      <c r="JCS8" s="62"/>
      <c r="JCT8" s="62"/>
      <c r="JCU8" s="62"/>
      <c r="JCV8" s="62"/>
      <c r="JCW8" s="62"/>
      <c r="JCX8" s="62"/>
      <c r="JCY8" s="62"/>
      <c r="JCZ8" s="62"/>
      <c r="JDA8" s="62"/>
      <c r="JDB8" s="62"/>
      <c r="JDC8" s="62"/>
      <c r="JDD8" s="62"/>
      <c r="JDE8" s="62"/>
      <c r="JDF8" s="62"/>
      <c r="JDG8" s="62"/>
      <c r="JDH8" s="62"/>
      <c r="JDI8" s="62"/>
      <c r="JDJ8" s="62"/>
      <c r="JDK8" s="62"/>
      <c r="JDL8" s="62"/>
      <c r="JDM8" s="62"/>
      <c r="JDN8" s="62"/>
      <c r="JDO8" s="62"/>
      <c r="JDP8" s="62"/>
      <c r="JDQ8" s="62"/>
      <c r="JDR8" s="62"/>
      <c r="JDS8" s="62"/>
      <c r="JDT8" s="62"/>
      <c r="JDU8" s="62"/>
      <c r="JDV8" s="62"/>
      <c r="JDW8" s="62"/>
      <c r="JDX8" s="62"/>
      <c r="JDY8" s="62"/>
      <c r="JDZ8" s="62"/>
      <c r="JEA8" s="62"/>
      <c r="JEB8" s="62"/>
      <c r="JEC8" s="62"/>
      <c r="JED8" s="62"/>
      <c r="JEE8" s="62"/>
      <c r="JEF8" s="62"/>
      <c r="JEG8" s="62"/>
      <c r="JEH8" s="62"/>
      <c r="JEI8" s="62"/>
      <c r="JEJ8" s="62"/>
      <c r="JEK8" s="62"/>
      <c r="JEL8" s="62"/>
      <c r="JEM8" s="62"/>
      <c r="JEN8" s="62"/>
      <c r="JEO8" s="62"/>
      <c r="JEP8" s="62"/>
      <c r="JEQ8" s="62"/>
      <c r="JER8" s="62"/>
      <c r="JES8" s="62"/>
      <c r="JET8" s="62"/>
      <c r="JEU8" s="62"/>
      <c r="JEV8" s="62"/>
      <c r="JEW8" s="62"/>
      <c r="JEX8" s="62"/>
      <c r="JEY8" s="62"/>
      <c r="JEZ8" s="62"/>
      <c r="JFA8" s="62"/>
      <c r="JFB8" s="62"/>
      <c r="JFC8" s="62"/>
      <c r="JFD8" s="62"/>
      <c r="JFE8" s="62"/>
      <c r="JFF8" s="62"/>
      <c r="JFG8" s="62"/>
      <c r="JFH8" s="62"/>
      <c r="JFI8" s="62"/>
      <c r="JFJ8" s="62"/>
      <c r="JFK8" s="62"/>
      <c r="JFL8" s="62"/>
      <c r="JFM8" s="62"/>
      <c r="JFN8" s="62"/>
      <c r="JFO8" s="62"/>
      <c r="JFP8" s="62"/>
      <c r="JFQ8" s="62"/>
      <c r="JFR8" s="62"/>
      <c r="JFS8" s="62"/>
      <c r="JFT8" s="62"/>
      <c r="JFU8" s="62"/>
      <c r="JFV8" s="62"/>
      <c r="JFW8" s="62"/>
      <c r="JFX8" s="62"/>
      <c r="JFY8" s="62"/>
      <c r="JFZ8" s="62"/>
      <c r="JGA8" s="62"/>
      <c r="JGB8" s="62"/>
      <c r="JGC8" s="62"/>
      <c r="JGD8" s="62"/>
      <c r="JGE8" s="62"/>
      <c r="JGF8" s="62"/>
      <c r="JGG8" s="62"/>
      <c r="JGH8" s="62"/>
      <c r="JGI8" s="62"/>
      <c r="JGJ8" s="62"/>
      <c r="JGK8" s="62"/>
      <c r="JGL8" s="62"/>
      <c r="JGM8" s="62"/>
      <c r="JGN8" s="62"/>
      <c r="JGO8" s="62"/>
      <c r="JGP8" s="62"/>
      <c r="JGQ8" s="62"/>
      <c r="JGR8" s="62"/>
      <c r="JGS8" s="62"/>
      <c r="JGT8" s="62"/>
      <c r="JGU8" s="62"/>
      <c r="JGV8" s="62"/>
      <c r="JGW8" s="62"/>
      <c r="JGX8" s="62"/>
      <c r="JGY8" s="62"/>
      <c r="JGZ8" s="62"/>
      <c r="JHA8" s="62"/>
      <c r="JHB8" s="62"/>
      <c r="JHC8" s="62"/>
      <c r="JHD8" s="62"/>
      <c r="JHE8" s="62"/>
      <c r="JHF8" s="62"/>
      <c r="JHG8" s="62"/>
      <c r="JHH8" s="62"/>
      <c r="JHI8" s="62"/>
      <c r="JHJ8" s="62"/>
      <c r="JHK8" s="62"/>
      <c r="JHL8" s="62"/>
      <c r="JHM8" s="62"/>
      <c r="JHN8" s="62"/>
      <c r="JHO8" s="62"/>
      <c r="JHP8" s="62"/>
      <c r="JHQ8" s="62"/>
      <c r="JHR8" s="62"/>
      <c r="JHS8" s="62"/>
      <c r="JHT8" s="62"/>
      <c r="JHU8" s="62"/>
      <c r="JHV8" s="62"/>
      <c r="JHW8" s="62"/>
      <c r="JHX8" s="62"/>
      <c r="JHY8" s="62"/>
      <c r="JHZ8" s="62"/>
      <c r="JIA8" s="62"/>
      <c r="JIB8" s="62"/>
      <c r="JIC8" s="62"/>
      <c r="JID8" s="62"/>
      <c r="JIE8" s="62"/>
      <c r="JIF8" s="62"/>
      <c r="JIG8" s="62"/>
      <c r="JIH8" s="62"/>
      <c r="JII8" s="62"/>
      <c r="JIJ8" s="62"/>
      <c r="JIK8" s="62"/>
      <c r="JIL8" s="62"/>
      <c r="JIM8" s="62"/>
      <c r="JIN8" s="62"/>
      <c r="JIO8" s="62"/>
      <c r="JIP8" s="62"/>
      <c r="JIQ8" s="62"/>
      <c r="JIR8" s="62"/>
      <c r="JIS8" s="62"/>
      <c r="JIT8" s="62"/>
      <c r="JIU8" s="62"/>
      <c r="JIV8" s="62"/>
      <c r="JIW8" s="62"/>
      <c r="JIX8" s="62"/>
      <c r="JIY8" s="62"/>
      <c r="JIZ8" s="62"/>
      <c r="JJA8" s="62"/>
      <c r="JJB8" s="62"/>
      <c r="JJC8" s="62"/>
      <c r="JJD8" s="62"/>
      <c r="JJE8" s="62"/>
      <c r="JJF8" s="62"/>
      <c r="JJG8" s="62"/>
      <c r="JJH8" s="62"/>
      <c r="JJI8" s="62"/>
      <c r="JJJ8" s="62"/>
      <c r="JJK8" s="62"/>
      <c r="JJL8" s="62"/>
      <c r="JJM8" s="62"/>
      <c r="JJN8" s="62"/>
      <c r="JJO8" s="62"/>
      <c r="JJP8" s="62"/>
      <c r="JJQ8" s="62"/>
      <c r="JJR8" s="62"/>
      <c r="JJS8" s="62"/>
      <c r="JJT8" s="62"/>
      <c r="JJU8" s="62"/>
      <c r="JJV8" s="62"/>
      <c r="JJW8" s="62"/>
      <c r="JJX8" s="62"/>
      <c r="JJY8" s="62"/>
      <c r="JJZ8" s="62"/>
      <c r="JKA8" s="62"/>
      <c r="JKB8" s="62"/>
      <c r="JKC8" s="62"/>
      <c r="JKD8" s="62"/>
      <c r="JKE8" s="62"/>
      <c r="JKF8" s="62"/>
      <c r="JKG8" s="62"/>
      <c r="JKH8" s="62"/>
      <c r="JKI8" s="62"/>
      <c r="JKJ8" s="62"/>
      <c r="JKK8" s="62"/>
      <c r="JKL8" s="62"/>
      <c r="JKM8" s="62"/>
      <c r="JKN8" s="62"/>
      <c r="JKO8" s="62"/>
      <c r="JKP8" s="62"/>
      <c r="JKQ8" s="62"/>
      <c r="JKR8" s="62"/>
      <c r="JKS8" s="62"/>
      <c r="JKT8" s="62"/>
      <c r="JKU8" s="62"/>
      <c r="JKV8" s="62"/>
      <c r="JKW8" s="62"/>
      <c r="JKX8" s="62"/>
      <c r="JKY8" s="62"/>
      <c r="JKZ8" s="62"/>
      <c r="JLA8" s="62"/>
      <c r="JLB8" s="62"/>
      <c r="JLC8" s="62"/>
      <c r="JLD8" s="62"/>
      <c r="JLE8" s="62"/>
      <c r="JLF8" s="62"/>
      <c r="JLG8" s="62"/>
      <c r="JLH8" s="62"/>
      <c r="JLI8" s="62"/>
      <c r="JLJ8" s="62"/>
      <c r="JLK8" s="62"/>
      <c r="JLL8" s="62"/>
      <c r="JLM8" s="62"/>
      <c r="JLN8" s="62"/>
      <c r="JLO8" s="62"/>
      <c r="JLP8" s="62"/>
      <c r="JLQ8" s="62"/>
      <c r="JLR8" s="62"/>
      <c r="JLS8" s="62"/>
      <c r="JLT8" s="62"/>
      <c r="JLU8" s="62"/>
      <c r="JLV8" s="62"/>
      <c r="JLW8" s="62"/>
      <c r="JLX8" s="62"/>
      <c r="JLY8" s="62"/>
      <c r="JLZ8" s="62"/>
      <c r="JMA8" s="62"/>
      <c r="JMB8" s="62"/>
      <c r="JMC8" s="62"/>
      <c r="JMD8" s="62"/>
      <c r="JME8" s="62"/>
      <c r="JMF8" s="62"/>
      <c r="JMG8" s="62"/>
      <c r="JMH8" s="62"/>
      <c r="JMI8" s="62"/>
      <c r="JMJ8" s="62"/>
      <c r="JMK8" s="62"/>
      <c r="JML8" s="62"/>
      <c r="JMM8" s="62"/>
      <c r="JMN8" s="62"/>
      <c r="JMO8" s="62"/>
      <c r="JMP8" s="62"/>
      <c r="JMQ8" s="62"/>
      <c r="JMR8" s="62"/>
      <c r="JMS8" s="62"/>
      <c r="JMT8" s="62"/>
      <c r="JMU8" s="62"/>
      <c r="JMV8" s="62"/>
      <c r="JMW8" s="62"/>
      <c r="JMX8" s="62"/>
      <c r="JMY8" s="62"/>
      <c r="JMZ8" s="62"/>
      <c r="JNA8" s="62"/>
      <c r="JNB8" s="62"/>
      <c r="JNC8" s="62"/>
      <c r="JND8" s="62"/>
      <c r="JNE8" s="62"/>
      <c r="JNF8" s="62"/>
      <c r="JNG8" s="62"/>
      <c r="JNH8" s="62"/>
      <c r="JNI8" s="62"/>
      <c r="JNJ8" s="62"/>
      <c r="JNK8" s="62"/>
      <c r="JNL8" s="62"/>
      <c r="JNM8" s="62"/>
      <c r="JNN8" s="62"/>
      <c r="JNO8" s="62"/>
      <c r="JNP8" s="62"/>
      <c r="JNQ8" s="62"/>
      <c r="JNR8" s="62"/>
      <c r="JNS8" s="62"/>
      <c r="JNT8" s="62"/>
      <c r="JNU8" s="62"/>
      <c r="JNV8" s="62"/>
      <c r="JNW8" s="62"/>
      <c r="JNX8" s="62"/>
      <c r="JNY8" s="62"/>
      <c r="JNZ8" s="62"/>
      <c r="JOA8" s="62"/>
      <c r="JOB8" s="62"/>
      <c r="JOC8" s="62"/>
      <c r="JOD8" s="62"/>
      <c r="JOE8" s="62"/>
      <c r="JOF8" s="62"/>
      <c r="JOG8" s="62"/>
      <c r="JOH8" s="62"/>
      <c r="JOI8" s="62"/>
      <c r="JOJ8" s="62"/>
      <c r="JOK8" s="62"/>
      <c r="JOL8" s="62"/>
      <c r="JOM8" s="62"/>
      <c r="JON8" s="62"/>
      <c r="JOO8" s="62"/>
      <c r="JOP8" s="62"/>
      <c r="JOQ8" s="62"/>
      <c r="JOR8" s="62"/>
      <c r="JOS8" s="62"/>
      <c r="JOT8" s="62"/>
      <c r="JOU8" s="62"/>
      <c r="JOV8" s="62"/>
      <c r="JOW8" s="62"/>
      <c r="JOX8" s="62"/>
      <c r="JOY8" s="62"/>
      <c r="JOZ8" s="62"/>
      <c r="JPA8" s="62"/>
      <c r="JPB8" s="62"/>
      <c r="JPC8" s="62"/>
      <c r="JPD8" s="62"/>
      <c r="JPE8" s="62"/>
      <c r="JPF8" s="62"/>
      <c r="JPG8" s="62"/>
      <c r="JPH8" s="62"/>
      <c r="JPI8" s="62"/>
      <c r="JPJ8" s="62"/>
      <c r="JPK8" s="62"/>
      <c r="JPL8" s="62"/>
      <c r="JPM8" s="62"/>
      <c r="JPN8" s="62"/>
      <c r="JPO8" s="62"/>
      <c r="JPP8" s="62"/>
      <c r="JPQ8" s="62"/>
      <c r="JPR8" s="62"/>
      <c r="JPS8" s="62"/>
      <c r="JPT8" s="62"/>
      <c r="JPU8" s="62"/>
      <c r="JPV8" s="62"/>
      <c r="JPW8" s="62"/>
      <c r="JPX8" s="62"/>
      <c r="JPY8" s="62"/>
      <c r="JPZ8" s="62"/>
      <c r="JQA8" s="62"/>
      <c r="JQB8" s="62"/>
      <c r="JQC8" s="62"/>
      <c r="JQD8" s="62"/>
      <c r="JQE8" s="62"/>
      <c r="JQF8" s="62"/>
      <c r="JQG8" s="62"/>
      <c r="JQH8" s="62"/>
      <c r="JQI8" s="62"/>
      <c r="JQJ8" s="62"/>
      <c r="JQK8" s="62"/>
      <c r="JQL8" s="62"/>
      <c r="JQM8" s="62"/>
      <c r="JQN8" s="62"/>
      <c r="JQO8" s="62"/>
      <c r="JQP8" s="62"/>
      <c r="JQQ8" s="62"/>
      <c r="JQR8" s="62"/>
      <c r="JQS8" s="62"/>
      <c r="JQT8" s="62"/>
      <c r="JQU8" s="62"/>
      <c r="JQV8" s="62"/>
      <c r="JQW8" s="62"/>
      <c r="JQX8" s="62"/>
      <c r="JQY8" s="62"/>
      <c r="JQZ8" s="62"/>
      <c r="JRA8" s="62"/>
      <c r="JRB8" s="62"/>
      <c r="JRC8" s="62"/>
      <c r="JRD8" s="62"/>
      <c r="JRE8" s="62"/>
      <c r="JRF8" s="62"/>
      <c r="JRG8" s="62"/>
      <c r="JRH8" s="62"/>
      <c r="JRI8" s="62"/>
      <c r="JRJ8" s="62"/>
      <c r="JRK8" s="62"/>
      <c r="JRL8" s="62"/>
      <c r="JRM8" s="62"/>
      <c r="JRN8" s="62"/>
      <c r="JRO8" s="62"/>
      <c r="JRP8" s="62"/>
      <c r="JRQ8" s="62"/>
      <c r="JRR8" s="62"/>
      <c r="JRS8" s="62"/>
      <c r="JRT8" s="62"/>
      <c r="JRU8" s="62"/>
      <c r="JRV8" s="62"/>
      <c r="JRW8" s="62"/>
      <c r="JRX8" s="62"/>
      <c r="JRY8" s="62"/>
      <c r="JRZ8" s="62"/>
      <c r="JSA8" s="62"/>
      <c r="JSB8" s="62"/>
      <c r="JSC8" s="62"/>
      <c r="JSD8" s="62"/>
      <c r="JSE8" s="62"/>
      <c r="JSF8" s="62"/>
      <c r="JSG8" s="62"/>
      <c r="JSH8" s="62"/>
      <c r="JSI8" s="62"/>
      <c r="JSJ8" s="62"/>
      <c r="JSK8" s="62"/>
      <c r="JSL8" s="62"/>
      <c r="JSM8" s="62"/>
      <c r="JSN8" s="62"/>
      <c r="JSO8" s="62"/>
      <c r="JSP8" s="62"/>
      <c r="JSQ8" s="62"/>
      <c r="JSR8" s="62"/>
      <c r="JSS8" s="62"/>
      <c r="JST8" s="62"/>
      <c r="JSU8" s="62"/>
      <c r="JSV8" s="62"/>
      <c r="JSW8" s="62"/>
      <c r="JSX8" s="62"/>
      <c r="JSY8" s="62"/>
      <c r="JSZ8" s="62"/>
      <c r="JTA8" s="62"/>
      <c r="JTB8" s="62"/>
      <c r="JTC8" s="62"/>
      <c r="JTD8" s="62"/>
      <c r="JTE8" s="62"/>
      <c r="JTF8" s="62"/>
      <c r="JTG8" s="62"/>
      <c r="JTH8" s="62"/>
      <c r="JTI8" s="62"/>
      <c r="JTJ8" s="62"/>
      <c r="JTK8" s="62"/>
      <c r="JTL8" s="62"/>
      <c r="JTM8" s="62"/>
      <c r="JTN8" s="62"/>
      <c r="JTO8" s="62"/>
      <c r="JTP8" s="62"/>
      <c r="JTQ8" s="62"/>
      <c r="JTR8" s="62"/>
      <c r="JTS8" s="62"/>
      <c r="JTT8" s="62"/>
      <c r="JTU8" s="62"/>
      <c r="JTV8" s="62"/>
      <c r="JTW8" s="62"/>
      <c r="JTX8" s="62"/>
      <c r="JTY8" s="62"/>
      <c r="JTZ8" s="62"/>
      <c r="JUA8" s="62"/>
      <c r="JUB8" s="62"/>
      <c r="JUC8" s="62"/>
      <c r="JUD8" s="62"/>
      <c r="JUE8" s="62"/>
      <c r="JUF8" s="62"/>
      <c r="JUG8" s="62"/>
      <c r="JUH8" s="62"/>
      <c r="JUI8" s="62"/>
      <c r="JUJ8" s="62"/>
      <c r="JUK8" s="62"/>
      <c r="JUL8" s="62"/>
      <c r="JUM8" s="62"/>
      <c r="JUN8" s="62"/>
      <c r="JUO8" s="62"/>
      <c r="JUP8" s="62"/>
      <c r="JUQ8" s="62"/>
      <c r="JUR8" s="62"/>
      <c r="JUS8" s="62"/>
      <c r="JUT8" s="62"/>
      <c r="JUU8" s="62"/>
      <c r="JUV8" s="62"/>
      <c r="JUW8" s="62"/>
      <c r="JUX8" s="62"/>
      <c r="JUY8" s="62"/>
      <c r="JUZ8" s="62"/>
      <c r="JVA8" s="62"/>
      <c r="JVB8" s="62"/>
      <c r="JVC8" s="62"/>
      <c r="JVD8" s="62"/>
      <c r="JVE8" s="62"/>
      <c r="JVF8" s="62"/>
      <c r="JVG8" s="62"/>
      <c r="JVH8" s="62"/>
      <c r="JVI8" s="62"/>
      <c r="JVJ8" s="62"/>
      <c r="JVK8" s="62"/>
      <c r="JVL8" s="62"/>
      <c r="JVM8" s="62"/>
      <c r="JVN8" s="62"/>
      <c r="JVO8" s="62"/>
      <c r="JVP8" s="62"/>
      <c r="JVQ8" s="62"/>
      <c r="JVR8" s="62"/>
      <c r="JVS8" s="62"/>
      <c r="JVT8" s="62"/>
      <c r="JVU8" s="62"/>
      <c r="JVV8" s="62"/>
      <c r="JVW8" s="62"/>
      <c r="JVX8" s="62"/>
      <c r="JVY8" s="62"/>
      <c r="JVZ8" s="62"/>
      <c r="JWA8" s="62"/>
      <c r="JWB8" s="62"/>
      <c r="JWC8" s="62"/>
      <c r="JWD8" s="62"/>
      <c r="JWE8" s="62"/>
      <c r="JWF8" s="62"/>
      <c r="JWG8" s="62"/>
      <c r="JWH8" s="62"/>
      <c r="JWI8" s="62"/>
      <c r="JWJ8" s="62"/>
      <c r="JWK8" s="62"/>
      <c r="JWL8" s="62"/>
      <c r="JWM8" s="62"/>
      <c r="JWN8" s="62"/>
      <c r="JWO8" s="62"/>
      <c r="JWP8" s="62"/>
      <c r="JWQ8" s="62"/>
      <c r="JWR8" s="62"/>
      <c r="JWS8" s="62"/>
      <c r="JWT8" s="62"/>
      <c r="JWU8" s="62"/>
      <c r="JWV8" s="62"/>
      <c r="JWW8" s="62"/>
      <c r="JWX8" s="62"/>
      <c r="JWY8" s="62"/>
      <c r="JWZ8" s="62"/>
      <c r="JXA8" s="62"/>
      <c r="JXB8" s="62"/>
      <c r="JXC8" s="62"/>
      <c r="JXD8" s="62"/>
      <c r="JXE8" s="62"/>
      <c r="JXF8" s="62"/>
      <c r="JXG8" s="62"/>
      <c r="JXH8" s="62"/>
      <c r="JXI8" s="62"/>
      <c r="JXJ8" s="62"/>
      <c r="JXK8" s="62"/>
      <c r="JXL8" s="62"/>
      <c r="JXM8" s="62"/>
      <c r="JXN8" s="62"/>
      <c r="JXO8" s="62"/>
      <c r="JXP8" s="62"/>
      <c r="JXQ8" s="62"/>
      <c r="JXR8" s="62"/>
      <c r="JXS8" s="62"/>
      <c r="JXT8" s="62"/>
      <c r="JXU8" s="62"/>
      <c r="JXV8" s="62"/>
      <c r="JXW8" s="62"/>
      <c r="JXX8" s="62"/>
      <c r="JXY8" s="62"/>
      <c r="JXZ8" s="62"/>
      <c r="JYA8" s="62"/>
      <c r="JYB8" s="62"/>
      <c r="JYC8" s="62"/>
      <c r="JYD8" s="62"/>
      <c r="JYE8" s="62"/>
      <c r="JYF8" s="62"/>
      <c r="JYG8" s="62"/>
      <c r="JYH8" s="62"/>
      <c r="JYI8" s="62"/>
      <c r="JYJ8" s="62"/>
      <c r="JYK8" s="62"/>
      <c r="JYL8" s="62"/>
      <c r="JYM8" s="62"/>
      <c r="JYN8" s="62"/>
      <c r="JYO8" s="62"/>
      <c r="JYP8" s="62"/>
      <c r="JYQ8" s="62"/>
      <c r="JYR8" s="62"/>
      <c r="JYS8" s="62"/>
      <c r="JYT8" s="62"/>
      <c r="JYU8" s="62"/>
      <c r="JYV8" s="62"/>
      <c r="JYW8" s="62"/>
      <c r="JYX8" s="62"/>
      <c r="JYY8" s="62"/>
      <c r="JYZ8" s="62"/>
      <c r="JZA8" s="62"/>
      <c r="JZB8" s="62"/>
      <c r="JZC8" s="62"/>
      <c r="JZD8" s="62"/>
      <c r="JZE8" s="62"/>
      <c r="JZF8" s="62"/>
      <c r="JZG8" s="62"/>
      <c r="JZH8" s="62"/>
      <c r="JZI8" s="62"/>
      <c r="JZJ8" s="62"/>
      <c r="JZK8" s="62"/>
      <c r="JZL8" s="62"/>
      <c r="JZM8" s="62"/>
      <c r="JZN8" s="62"/>
      <c r="JZO8" s="62"/>
      <c r="JZP8" s="62"/>
      <c r="JZQ8" s="62"/>
      <c r="JZR8" s="62"/>
      <c r="JZS8" s="62"/>
      <c r="JZT8" s="62"/>
      <c r="JZU8" s="62"/>
      <c r="JZV8" s="62"/>
      <c r="JZW8" s="62"/>
      <c r="JZX8" s="62"/>
      <c r="JZY8" s="62"/>
      <c r="JZZ8" s="62"/>
      <c r="KAA8" s="62"/>
      <c r="KAB8" s="62"/>
      <c r="KAC8" s="62"/>
      <c r="KAD8" s="62"/>
      <c r="KAE8" s="62"/>
      <c r="KAF8" s="62"/>
      <c r="KAG8" s="62"/>
      <c r="KAH8" s="62"/>
      <c r="KAI8" s="62"/>
      <c r="KAJ8" s="62"/>
      <c r="KAK8" s="62"/>
      <c r="KAL8" s="62"/>
      <c r="KAM8" s="62"/>
      <c r="KAN8" s="62"/>
      <c r="KAO8" s="62"/>
      <c r="KAP8" s="62"/>
      <c r="KAQ8" s="62"/>
      <c r="KAR8" s="62"/>
      <c r="KAS8" s="62"/>
      <c r="KAT8" s="62"/>
      <c r="KAU8" s="62"/>
      <c r="KAV8" s="62"/>
      <c r="KAW8" s="62"/>
      <c r="KAX8" s="62"/>
      <c r="KAY8" s="62"/>
      <c r="KAZ8" s="62"/>
      <c r="KBA8" s="62"/>
      <c r="KBB8" s="62"/>
      <c r="KBC8" s="62"/>
      <c r="KBD8" s="62"/>
      <c r="KBE8" s="62"/>
      <c r="KBF8" s="62"/>
      <c r="KBG8" s="62"/>
      <c r="KBH8" s="62"/>
      <c r="KBI8" s="62"/>
      <c r="KBJ8" s="62"/>
      <c r="KBK8" s="62"/>
      <c r="KBL8" s="62"/>
      <c r="KBM8" s="62"/>
      <c r="KBN8" s="62"/>
      <c r="KBO8" s="62"/>
      <c r="KBP8" s="62"/>
      <c r="KBQ8" s="62"/>
      <c r="KBR8" s="62"/>
      <c r="KBS8" s="62"/>
      <c r="KBT8" s="62"/>
      <c r="KBU8" s="62"/>
      <c r="KBV8" s="62"/>
      <c r="KBW8" s="62"/>
      <c r="KBX8" s="62"/>
      <c r="KBY8" s="62"/>
      <c r="KBZ8" s="62"/>
      <c r="KCA8" s="62"/>
      <c r="KCB8" s="62"/>
      <c r="KCC8" s="62"/>
      <c r="KCD8" s="62"/>
      <c r="KCE8" s="62"/>
      <c r="KCF8" s="62"/>
      <c r="KCG8" s="62"/>
      <c r="KCH8" s="62"/>
      <c r="KCI8" s="62"/>
      <c r="KCJ8" s="62"/>
      <c r="KCK8" s="62"/>
      <c r="KCL8" s="62"/>
      <c r="KCM8" s="62"/>
      <c r="KCN8" s="62"/>
      <c r="KCO8" s="62"/>
      <c r="KCP8" s="62"/>
      <c r="KCQ8" s="62"/>
      <c r="KCR8" s="62"/>
      <c r="KCS8" s="62"/>
      <c r="KCT8" s="62"/>
      <c r="KCU8" s="62"/>
      <c r="KCV8" s="62"/>
      <c r="KCW8" s="62"/>
      <c r="KCX8" s="62"/>
      <c r="KCY8" s="62"/>
      <c r="KCZ8" s="62"/>
      <c r="KDA8" s="62"/>
      <c r="KDB8" s="62"/>
      <c r="KDC8" s="62"/>
      <c r="KDD8" s="62"/>
      <c r="KDE8" s="62"/>
      <c r="KDF8" s="62"/>
      <c r="KDG8" s="62"/>
      <c r="KDH8" s="62"/>
      <c r="KDI8" s="62"/>
      <c r="KDJ8" s="62"/>
      <c r="KDK8" s="62"/>
      <c r="KDL8" s="62"/>
      <c r="KDM8" s="62"/>
      <c r="KDN8" s="62"/>
      <c r="KDO8" s="62"/>
      <c r="KDP8" s="62"/>
      <c r="KDQ8" s="62"/>
      <c r="KDR8" s="62"/>
      <c r="KDS8" s="62"/>
      <c r="KDT8" s="62"/>
      <c r="KDU8" s="62"/>
      <c r="KDV8" s="62"/>
      <c r="KDW8" s="62"/>
      <c r="KDX8" s="62"/>
      <c r="KDY8" s="62"/>
      <c r="KDZ8" s="62"/>
      <c r="KEA8" s="62"/>
      <c r="KEB8" s="62"/>
      <c r="KEC8" s="62"/>
      <c r="KED8" s="62"/>
      <c r="KEE8" s="62"/>
      <c r="KEF8" s="62"/>
      <c r="KEG8" s="62"/>
      <c r="KEH8" s="62"/>
      <c r="KEI8" s="62"/>
      <c r="KEJ8" s="62"/>
      <c r="KEK8" s="62"/>
      <c r="KEL8" s="62"/>
      <c r="KEM8" s="62"/>
      <c r="KEN8" s="62"/>
      <c r="KEO8" s="62"/>
      <c r="KEP8" s="62"/>
      <c r="KEQ8" s="62"/>
      <c r="KER8" s="62"/>
      <c r="KES8" s="62"/>
      <c r="KET8" s="62"/>
      <c r="KEU8" s="62"/>
      <c r="KEV8" s="62"/>
      <c r="KEW8" s="62"/>
      <c r="KEX8" s="62"/>
      <c r="KEY8" s="62"/>
      <c r="KEZ8" s="62"/>
      <c r="KFA8" s="62"/>
      <c r="KFB8" s="62"/>
      <c r="KFC8" s="62"/>
      <c r="KFD8" s="62"/>
      <c r="KFE8" s="62"/>
      <c r="KFF8" s="62"/>
      <c r="KFG8" s="62"/>
      <c r="KFH8" s="62"/>
      <c r="KFI8" s="62"/>
      <c r="KFJ8" s="62"/>
      <c r="KFK8" s="62"/>
      <c r="KFL8" s="62"/>
      <c r="KFM8" s="62"/>
      <c r="KFN8" s="62"/>
      <c r="KFO8" s="62"/>
      <c r="KFP8" s="62"/>
      <c r="KFQ8" s="62"/>
      <c r="KFR8" s="62"/>
      <c r="KFS8" s="62"/>
      <c r="KFT8" s="62"/>
      <c r="KFU8" s="62"/>
      <c r="KFV8" s="62"/>
      <c r="KFW8" s="62"/>
      <c r="KFX8" s="62"/>
      <c r="KFY8" s="62"/>
      <c r="KFZ8" s="62"/>
      <c r="KGA8" s="62"/>
      <c r="KGB8" s="62"/>
      <c r="KGC8" s="62"/>
      <c r="KGD8" s="62"/>
      <c r="KGE8" s="62"/>
      <c r="KGF8" s="62"/>
      <c r="KGG8" s="62"/>
      <c r="KGH8" s="62"/>
      <c r="KGI8" s="62"/>
      <c r="KGJ8" s="62"/>
      <c r="KGK8" s="62"/>
      <c r="KGL8" s="62"/>
      <c r="KGM8" s="62"/>
      <c r="KGN8" s="62"/>
      <c r="KGO8" s="62"/>
      <c r="KGP8" s="62"/>
      <c r="KGQ8" s="62"/>
      <c r="KGR8" s="62"/>
      <c r="KGS8" s="62"/>
      <c r="KGT8" s="62"/>
      <c r="KGU8" s="62"/>
      <c r="KGV8" s="62"/>
      <c r="KGW8" s="62"/>
      <c r="KGX8" s="62"/>
      <c r="KGY8" s="62"/>
      <c r="KGZ8" s="62"/>
      <c r="KHA8" s="62"/>
      <c r="KHB8" s="62"/>
      <c r="KHC8" s="62"/>
      <c r="KHD8" s="62"/>
      <c r="KHE8" s="62"/>
      <c r="KHF8" s="62"/>
      <c r="KHG8" s="62"/>
      <c r="KHH8" s="62"/>
      <c r="KHI8" s="62"/>
      <c r="KHJ8" s="62"/>
      <c r="KHK8" s="62"/>
      <c r="KHL8" s="62"/>
      <c r="KHM8" s="62"/>
      <c r="KHN8" s="62"/>
      <c r="KHO8" s="62"/>
      <c r="KHP8" s="62"/>
      <c r="KHQ8" s="62"/>
      <c r="KHR8" s="62"/>
      <c r="KHS8" s="62"/>
      <c r="KHT8" s="62"/>
      <c r="KHU8" s="62"/>
      <c r="KHV8" s="62"/>
      <c r="KHW8" s="62"/>
      <c r="KHX8" s="62"/>
      <c r="KHY8" s="62"/>
      <c r="KHZ8" s="62"/>
      <c r="KIA8" s="62"/>
      <c r="KIB8" s="62"/>
      <c r="KIC8" s="62"/>
      <c r="KID8" s="62"/>
      <c r="KIE8" s="62"/>
      <c r="KIF8" s="62"/>
      <c r="KIG8" s="62"/>
      <c r="KIH8" s="62"/>
      <c r="KII8" s="62"/>
      <c r="KIJ8" s="62"/>
      <c r="KIK8" s="62"/>
      <c r="KIL8" s="62"/>
      <c r="KIM8" s="62"/>
      <c r="KIN8" s="62"/>
      <c r="KIO8" s="62"/>
      <c r="KIP8" s="62"/>
      <c r="KIQ8" s="62"/>
      <c r="KIR8" s="62"/>
      <c r="KIS8" s="62"/>
      <c r="KIT8" s="62"/>
      <c r="KIU8" s="62"/>
      <c r="KIV8" s="62"/>
      <c r="KIW8" s="62"/>
      <c r="KIX8" s="62"/>
      <c r="KIY8" s="62"/>
      <c r="KIZ8" s="62"/>
      <c r="KJA8" s="62"/>
      <c r="KJB8" s="62"/>
      <c r="KJC8" s="62"/>
      <c r="KJD8" s="62"/>
      <c r="KJE8" s="62"/>
      <c r="KJF8" s="62"/>
      <c r="KJG8" s="62"/>
      <c r="KJH8" s="62"/>
      <c r="KJI8" s="62"/>
      <c r="KJJ8" s="62"/>
      <c r="KJK8" s="62"/>
      <c r="KJL8" s="62"/>
      <c r="KJM8" s="62"/>
      <c r="KJN8" s="62"/>
      <c r="KJO8" s="62"/>
      <c r="KJP8" s="62"/>
      <c r="KJQ8" s="62"/>
      <c r="KJR8" s="62"/>
      <c r="KJS8" s="62"/>
      <c r="KJT8" s="62"/>
      <c r="KJU8" s="62"/>
      <c r="KJV8" s="62"/>
      <c r="KJW8" s="62"/>
      <c r="KJX8" s="62"/>
      <c r="KJY8" s="62"/>
      <c r="KJZ8" s="62"/>
      <c r="KKA8" s="62"/>
      <c r="KKB8" s="62"/>
      <c r="KKC8" s="62"/>
      <c r="KKD8" s="62"/>
      <c r="KKE8" s="62"/>
      <c r="KKF8" s="62"/>
      <c r="KKG8" s="62"/>
      <c r="KKH8" s="62"/>
      <c r="KKI8" s="62"/>
      <c r="KKJ8" s="62"/>
      <c r="KKK8" s="62"/>
      <c r="KKL8" s="62"/>
      <c r="KKM8" s="62"/>
      <c r="KKN8" s="62"/>
      <c r="KKO8" s="62"/>
      <c r="KKP8" s="62"/>
      <c r="KKQ8" s="62"/>
      <c r="KKR8" s="62"/>
      <c r="KKS8" s="62"/>
      <c r="KKT8" s="62"/>
      <c r="KKU8" s="62"/>
      <c r="KKV8" s="62"/>
      <c r="KKW8" s="62"/>
      <c r="KKX8" s="62"/>
      <c r="KKY8" s="62"/>
      <c r="KKZ8" s="62"/>
      <c r="KLA8" s="62"/>
      <c r="KLB8" s="62"/>
      <c r="KLC8" s="62"/>
      <c r="KLD8" s="62"/>
      <c r="KLE8" s="62"/>
      <c r="KLF8" s="62"/>
      <c r="KLG8" s="62"/>
      <c r="KLH8" s="62"/>
      <c r="KLI8" s="62"/>
      <c r="KLJ8" s="62"/>
      <c r="KLK8" s="62"/>
      <c r="KLL8" s="62"/>
      <c r="KLM8" s="62"/>
      <c r="KLN8" s="62"/>
      <c r="KLO8" s="62"/>
      <c r="KLP8" s="62"/>
      <c r="KLQ8" s="62"/>
      <c r="KLR8" s="62"/>
      <c r="KLS8" s="62"/>
      <c r="KLT8" s="62"/>
      <c r="KLU8" s="62"/>
      <c r="KLV8" s="62"/>
      <c r="KLW8" s="62"/>
      <c r="KLX8" s="62"/>
      <c r="KLY8" s="62"/>
      <c r="KLZ8" s="62"/>
      <c r="KMA8" s="62"/>
      <c r="KMB8" s="62"/>
      <c r="KMC8" s="62"/>
      <c r="KMD8" s="62"/>
      <c r="KME8" s="62"/>
      <c r="KMF8" s="62"/>
      <c r="KMG8" s="62"/>
      <c r="KMH8" s="62"/>
      <c r="KMI8" s="62"/>
      <c r="KMJ8" s="62"/>
      <c r="KMK8" s="62"/>
      <c r="KML8" s="62"/>
      <c r="KMM8" s="62"/>
      <c r="KMN8" s="62"/>
      <c r="KMO8" s="62"/>
      <c r="KMP8" s="62"/>
      <c r="KMQ8" s="62"/>
      <c r="KMR8" s="62"/>
      <c r="KMS8" s="62"/>
      <c r="KMT8" s="62"/>
      <c r="KMU8" s="62"/>
      <c r="KMV8" s="62"/>
      <c r="KMW8" s="62"/>
      <c r="KMX8" s="62"/>
      <c r="KMY8" s="62"/>
      <c r="KMZ8" s="62"/>
      <c r="KNA8" s="62"/>
      <c r="KNB8" s="62"/>
      <c r="KNC8" s="62"/>
      <c r="KND8" s="62"/>
      <c r="KNE8" s="62"/>
      <c r="KNF8" s="62"/>
      <c r="KNG8" s="62"/>
      <c r="KNH8" s="62"/>
      <c r="KNI8" s="62"/>
      <c r="KNJ8" s="62"/>
      <c r="KNK8" s="62"/>
      <c r="KNL8" s="62"/>
      <c r="KNM8" s="62"/>
      <c r="KNN8" s="62"/>
      <c r="KNO8" s="62"/>
      <c r="KNP8" s="62"/>
      <c r="KNQ8" s="62"/>
      <c r="KNR8" s="62"/>
      <c r="KNS8" s="62"/>
      <c r="KNT8" s="62"/>
      <c r="KNU8" s="62"/>
      <c r="KNV8" s="62"/>
      <c r="KNW8" s="62"/>
      <c r="KNX8" s="62"/>
      <c r="KNY8" s="62"/>
      <c r="KNZ8" s="62"/>
      <c r="KOA8" s="62"/>
      <c r="KOB8" s="62"/>
      <c r="KOC8" s="62"/>
      <c r="KOD8" s="62"/>
      <c r="KOE8" s="62"/>
      <c r="KOF8" s="62"/>
      <c r="KOG8" s="62"/>
      <c r="KOH8" s="62"/>
      <c r="KOI8" s="62"/>
      <c r="KOJ8" s="62"/>
      <c r="KOK8" s="62"/>
      <c r="KOL8" s="62"/>
      <c r="KOM8" s="62"/>
      <c r="KON8" s="62"/>
      <c r="KOO8" s="62"/>
      <c r="KOP8" s="62"/>
      <c r="KOQ8" s="62"/>
      <c r="KOR8" s="62"/>
      <c r="KOS8" s="62"/>
      <c r="KOT8" s="62"/>
      <c r="KOU8" s="62"/>
      <c r="KOV8" s="62"/>
      <c r="KOW8" s="62"/>
      <c r="KOX8" s="62"/>
      <c r="KOY8" s="62"/>
      <c r="KOZ8" s="62"/>
      <c r="KPA8" s="62"/>
      <c r="KPB8" s="62"/>
      <c r="KPC8" s="62"/>
      <c r="KPD8" s="62"/>
      <c r="KPE8" s="62"/>
      <c r="KPF8" s="62"/>
      <c r="KPG8" s="62"/>
      <c r="KPH8" s="62"/>
      <c r="KPI8" s="62"/>
      <c r="KPJ8" s="62"/>
      <c r="KPK8" s="62"/>
      <c r="KPL8" s="62"/>
      <c r="KPM8" s="62"/>
      <c r="KPN8" s="62"/>
      <c r="KPO8" s="62"/>
      <c r="KPP8" s="62"/>
      <c r="KPQ8" s="62"/>
      <c r="KPR8" s="62"/>
      <c r="KPS8" s="62"/>
      <c r="KPT8" s="62"/>
      <c r="KPU8" s="62"/>
      <c r="KPV8" s="62"/>
      <c r="KPW8" s="62"/>
      <c r="KPX8" s="62"/>
      <c r="KPY8" s="62"/>
      <c r="KPZ8" s="62"/>
      <c r="KQA8" s="62"/>
      <c r="KQB8" s="62"/>
      <c r="KQC8" s="62"/>
      <c r="KQD8" s="62"/>
      <c r="KQE8" s="62"/>
      <c r="KQF8" s="62"/>
      <c r="KQG8" s="62"/>
      <c r="KQH8" s="62"/>
      <c r="KQI8" s="62"/>
      <c r="KQJ8" s="62"/>
      <c r="KQK8" s="62"/>
      <c r="KQL8" s="62"/>
      <c r="KQM8" s="62"/>
      <c r="KQN8" s="62"/>
      <c r="KQO8" s="62"/>
      <c r="KQP8" s="62"/>
      <c r="KQQ8" s="62"/>
      <c r="KQR8" s="62"/>
      <c r="KQS8" s="62"/>
      <c r="KQT8" s="62"/>
      <c r="KQU8" s="62"/>
      <c r="KQV8" s="62"/>
      <c r="KQW8" s="62"/>
      <c r="KQX8" s="62"/>
      <c r="KQY8" s="62"/>
      <c r="KQZ8" s="62"/>
      <c r="KRA8" s="62"/>
      <c r="KRB8" s="62"/>
      <c r="KRC8" s="62"/>
      <c r="KRD8" s="62"/>
      <c r="KRE8" s="62"/>
      <c r="KRF8" s="62"/>
      <c r="KRG8" s="62"/>
      <c r="KRH8" s="62"/>
      <c r="KRI8" s="62"/>
      <c r="KRJ8" s="62"/>
      <c r="KRK8" s="62"/>
      <c r="KRL8" s="62"/>
      <c r="KRM8" s="62"/>
      <c r="KRN8" s="62"/>
      <c r="KRO8" s="62"/>
      <c r="KRP8" s="62"/>
      <c r="KRQ8" s="62"/>
      <c r="KRR8" s="62"/>
      <c r="KRS8" s="62"/>
      <c r="KRT8" s="62"/>
      <c r="KRU8" s="62"/>
      <c r="KRV8" s="62"/>
      <c r="KRW8" s="62"/>
      <c r="KRX8" s="62"/>
      <c r="KRY8" s="62"/>
      <c r="KRZ8" s="62"/>
      <c r="KSA8" s="62"/>
      <c r="KSB8" s="62"/>
      <c r="KSC8" s="62"/>
      <c r="KSD8" s="62"/>
      <c r="KSE8" s="62"/>
      <c r="KSF8" s="62"/>
      <c r="KSG8" s="62"/>
      <c r="KSH8" s="62"/>
      <c r="KSI8" s="62"/>
      <c r="KSJ8" s="62"/>
      <c r="KSK8" s="62"/>
      <c r="KSL8" s="62"/>
      <c r="KSM8" s="62"/>
      <c r="KSN8" s="62"/>
      <c r="KSO8" s="62"/>
      <c r="KSP8" s="62"/>
      <c r="KSQ8" s="62"/>
      <c r="KSR8" s="62"/>
      <c r="KSS8" s="62"/>
      <c r="KST8" s="62"/>
      <c r="KSU8" s="62"/>
      <c r="KSV8" s="62"/>
      <c r="KSW8" s="62"/>
      <c r="KSX8" s="62"/>
      <c r="KSY8" s="62"/>
      <c r="KSZ8" s="62"/>
      <c r="KTA8" s="62"/>
      <c r="KTB8" s="62"/>
      <c r="KTC8" s="62"/>
      <c r="KTD8" s="62"/>
      <c r="KTE8" s="62"/>
      <c r="KTF8" s="62"/>
      <c r="KTG8" s="62"/>
      <c r="KTH8" s="62"/>
      <c r="KTI8" s="62"/>
      <c r="KTJ8" s="62"/>
      <c r="KTK8" s="62"/>
      <c r="KTL8" s="62"/>
      <c r="KTM8" s="62"/>
      <c r="KTN8" s="62"/>
      <c r="KTO8" s="62"/>
      <c r="KTP8" s="62"/>
      <c r="KTQ8" s="62"/>
      <c r="KTR8" s="62"/>
      <c r="KTS8" s="62"/>
      <c r="KTT8" s="62"/>
      <c r="KTU8" s="62"/>
      <c r="KTV8" s="62"/>
      <c r="KTW8" s="62"/>
      <c r="KTX8" s="62"/>
      <c r="KTY8" s="62"/>
      <c r="KTZ8" s="62"/>
      <c r="KUA8" s="62"/>
      <c r="KUB8" s="62"/>
      <c r="KUC8" s="62"/>
      <c r="KUD8" s="62"/>
      <c r="KUE8" s="62"/>
      <c r="KUF8" s="62"/>
      <c r="KUG8" s="62"/>
      <c r="KUH8" s="62"/>
      <c r="KUI8" s="62"/>
      <c r="KUJ8" s="62"/>
      <c r="KUK8" s="62"/>
      <c r="KUL8" s="62"/>
      <c r="KUM8" s="62"/>
      <c r="KUN8" s="62"/>
      <c r="KUO8" s="62"/>
      <c r="KUP8" s="62"/>
      <c r="KUQ8" s="62"/>
      <c r="KUR8" s="62"/>
      <c r="KUS8" s="62"/>
      <c r="KUT8" s="62"/>
      <c r="KUU8" s="62"/>
      <c r="KUV8" s="62"/>
      <c r="KUW8" s="62"/>
      <c r="KUX8" s="62"/>
      <c r="KUY8" s="62"/>
      <c r="KUZ8" s="62"/>
      <c r="KVA8" s="62"/>
      <c r="KVB8" s="62"/>
      <c r="KVC8" s="62"/>
      <c r="KVD8" s="62"/>
      <c r="KVE8" s="62"/>
      <c r="KVF8" s="62"/>
      <c r="KVG8" s="62"/>
      <c r="KVH8" s="62"/>
      <c r="KVI8" s="62"/>
      <c r="KVJ8" s="62"/>
      <c r="KVK8" s="62"/>
      <c r="KVL8" s="62"/>
      <c r="KVM8" s="62"/>
      <c r="KVN8" s="62"/>
      <c r="KVO8" s="62"/>
      <c r="KVP8" s="62"/>
      <c r="KVQ8" s="62"/>
      <c r="KVR8" s="62"/>
      <c r="KVS8" s="62"/>
      <c r="KVT8" s="62"/>
      <c r="KVU8" s="62"/>
      <c r="KVV8" s="62"/>
      <c r="KVW8" s="62"/>
      <c r="KVX8" s="62"/>
      <c r="KVY8" s="62"/>
      <c r="KVZ8" s="62"/>
      <c r="KWA8" s="62"/>
      <c r="KWB8" s="62"/>
      <c r="KWC8" s="62"/>
      <c r="KWD8" s="62"/>
      <c r="KWE8" s="62"/>
      <c r="KWF8" s="62"/>
      <c r="KWG8" s="62"/>
      <c r="KWH8" s="62"/>
      <c r="KWI8" s="62"/>
      <c r="KWJ8" s="62"/>
      <c r="KWK8" s="62"/>
      <c r="KWL8" s="62"/>
      <c r="KWM8" s="62"/>
      <c r="KWN8" s="62"/>
      <c r="KWO8" s="62"/>
      <c r="KWP8" s="62"/>
      <c r="KWQ8" s="62"/>
      <c r="KWR8" s="62"/>
      <c r="KWS8" s="62"/>
      <c r="KWT8" s="62"/>
      <c r="KWU8" s="62"/>
      <c r="KWV8" s="62"/>
      <c r="KWW8" s="62"/>
      <c r="KWX8" s="62"/>
      <c r="KWY8" s="62"/>
      <c r="KWZ8" s="62"/>
      <c r="KXA8" s="62"/>
      <c r="KXB8" s="62"/>
      <c r="KXC8" s="62"/>
      <c r="KXD8" s="62"/>
      <c r="KXE8" s="62"/>
      <c r="KXF8" s="62"/>
      <c r="KXG8" s="62"/>
      <c r="KXH8" s="62"/>
      <c r="KXI8" s="62"/>
      <c r="KXJ8" s="62"/>
      <c r="KXK8" s="62"/>
      <c r="KXL8" s="62"/>
      <c r="KXM8" s="62"/>
      <c r="KXN8" s="62"/>
      <c r="KXO8" s="62"/>
      <c r="KXP8" s="62"/>
      <c r="KXQ8" s="62"/>
      <c r="KXR8" s="62"/>
      <c r="KXS8" s="62"/>
      <c r="KXT8" s="62"/>
      <c r="KXU8" s="62"/>
      <c r="KXV8" s="62"/>
      <c r="KXW8" s="62"/>
      <c r="KXX8" s="62"/>
      <c r="KXY8" s="62"/>
      <c r="KXZ8" s="62"/>
      <c r="KYA8" s="62"/>
      <c r="KYB8" s="62"/>
      <c r="KYC8" s="62"/>
      <c r="KYD8" s="62"/>
      <c r="KYE8" s="62"/>
      <c r="KYF8" s="62"/>
      <c r="KYG8" s="62"/>
      <c r="KYH8" s="62"/>
      <c r="KYI8" s="62"/>
      <c r="KYJ8" s="62"/>
      <c r="KYK8" s="62"/>
      <c r="KYL8" s="62"/>
      <c r="KYM8" s="62"/>
      <c r="KYN8" s="62"/>
      <c r="KYO8" s="62"/>
      <c r="KYP8" s="62"/>
      <c r="KYQ8" s="62"/>
      <c r="KYR8" s="62"/>
      <c r="KYS8" s="62"/>
      <c r="KYT8" s="62"/>
      <c r="KYU8" s="62"/>
      <c r="KYV8" s="62"/>
      <c r="KYW8" s="62"/>
      <c r="KYX8" s="62"/>
      <c r="KYY8" s="62"/>
      <c r="KYZ8" s="62"/>
      <c r="KZA8" s="62"/>
      <c r="KZB8" s="62"/>
      <c r="KZC8" s="62"/>
      <c r="KZD8" s="62"/>
      <c r="KZE8" s="62"/>
      <c r="KZF8" s="62"/>
      <c r="KZG8" s="62"/>
      <c r="KZH8" s="62"/>
      <c r="KZI8" s="62"/>
      <c r="KZJ8" s="62"/>
      <c r="KZK8" s="62"/>
      <c r="KZL8" s="62"/>
      <c r="KZM8" s="62"/>
      <c r="KZN8" s="62"/>
      <c r="KZO8" s="62"/>
      <c r="KZP8" s="62"/>
      <c r="KZQ8" s="62"/>
      <c r="KZR8" s="62"/>
      <c r="KZS8" s="62"/>
      <c r="KZT8" s="62"/>
      <c r="KZU8" s="62"/>
      <c r="KZV8" s="62"/>
      <c r="KZW8" s="62"/>
      <c r="KZX8" s="62"/>
      <c r="KZY8" s="62"/>
      <c r="KZZ8" s="62"/>
      <c r="LAA8" s="62"/>
      <c r="LAB8" s="62"/>
      <c r="LAC8" s="62"/>
      <c r="LAD8" s="62"/>
      <c r="LAE8" s="62"/>
      <c r="LAF8" s="62"/>
      <c r="LAG8" s="62"/>
      <c r="LAH8" s="62"/>
      <c r="LAI8" s="62"/>
      <c r="LAJ8" s="62"/>
      <c r="LAK8" s="62"/>
      <c r="LAL8" s="62"/>
      <c r="LAM8" s="62"/>
      <c r="LAN8" s="62"/>
      <c r="LAO8" s="62"/>
      <c r="LAP8" s="62"/>
      <c r="LAQ8" s="62"/>
      <c r="LAR8" s="62"/>
      <c r="LAS8" s="62"/>
      <c r="LAT8" s="62"/>
      <c r="LAU8" s="62"/>
      <c r="LAV8" s="62"/>
      <c r="LAW8" s="62"/>
      <c r="LAX8" s="62"/>
      <c r="LAY8" s="62"/>
      <c r="LAZ8" s="62"/>
      <c r="LBA8" s="62"/>
      <c r="LBB8" s="62"/>
      <c r="LBC8" s="62"/>
      <c r="LBD8" s="62"/>
      <c r="LBE8" s="62"/>
      <c r="LBF8" s="62"/>
      <c r="LBG8" s="62"/>
      <c r="LBH8" s="62"/>
      <c r="LBI8" s="62"/>
      <c r="LBJ8" s="62"/>
      <c r="LBK8" s="62"/>
      <c r="LBL8" s="62"/>
      <c r="LBM8" s="62"/>
      <c r="LBN8" s="62"/>
      <c r="LBO8" s="62"/>
      <c r="LBP8" s="62"/>
      <c r="LBQ8" s="62"/>
      <c r="LBR8" s="62"/>
      <c r="LBS8" s="62"/>
      <c r="LBT8" s="62"/>
      <c r="LBU8" s="62"/>
      <c r="LBV8" s="62"/>
      <c r="LBW8" s="62"/>
      <c r="LBX8" s="62"/>
      <c r="LBY8" s="62"/>
      <c r="LBZ8" s="62"/>
      <c r="LCA8" s="62"/>
      <c r="LCB8" s="62"/>
      <c r="LCC8" s="62"/>
      <c r="LCD8" s="62"/>
      <c r="LCE8" s="62"/>
      <c r="LCF8" s="62"/>
      <c r="LCG8" s="62"/>
      <c r="LCH8" s="62"/>
      <c r="LCI8" s="62"/>
      <c r="LCJ8" s="62"/>
      <c r="LCK8" s="62"/>
      <c r="LCL8" s="62"/>
      <c r="LCM8" s="62"/>
      <c r="LCN8" s="62"/>
      <c r="LCO8" s="62"/>
      <c r="LCP8" s="62"/>
      <c r="LCQ8" s="62"/>
      <c r="LCR8" s="62"/>
      <c r="LCS8" s="62"/>
      <c r="LCT8" s="62"/>
      <c r="LCU8" s="62"/>
      <c r="LCV8" s="62"/>
      <c r="LCW8" s="62"/>
      <c r="LCX8" s="62"/>
      <c r="LCY8" s="62"/>
      <c r="LCZ8" s="62"/>
      <c r="LDA8" s="62"/>
      <c r="LDB8" s="62"/>
      <c r="LDC8" s="62"/>
      <c r="LDD8" s="62"/>
      <c r="LDE8" s="62"/>
      <c r="LDF8" s="62"/>
      <c r="LDG8" s="62"/>
      <c r="LDH8" s="62"/>
      <c r="LDI8" s="62"/>
      <c r="LDJ8" s="62"/>
      <c r="LDK8" s="62"/>
      <c r="LDL8" s="62"/>
      <c r="LDM8" s="62"/>
      <c r="LDN8" s="62"/>
      <c r="LDO8" s="62"/>
      <c r="LDP8" s="62"/>
      <c r="LDQ8" s="62"/>
      <c r="LDR8" s="62"/>
      <c r="LDS8" s="62"/>
      <c r="LDT8" s="62"/>
      <c r="LDU8" s="62"/>
      <c r="LDV8" s="62"/>
      <c r="LDW8" s="62"/>
      <c r="LDX8" s="62"/>
      <c r="LDY8" s="62"/>
      <c r="LDZ8" s="62"/>
      <c r="LEA8" s="62"/>
      <c r="LEB8" s="62"/>
      <c r="LEC8" s="62"/>
      <c r="LED8" s="62"/>
      <c r="LEE8" s="62"/>
      <c r="LEF8" s="62"/>
      <c r="LEG8" s="62"/>
      <c r="LEH8" s="62"/>
      <c r="LEI8" s="62"/>
      <c r="LEJ8" s="62"/>
      <c r="LEK8" s="62"/>
      <c r="LEL8" s="62"/>
      <c r="LEM8" s="62"/>
      <c r="LEN8" s="62"/>
      <c r="LEO8" s="62"/>
      <c r="LEP8" s="62"/>
      <c r="LEQ8" s="62"/>
      <c r="LER8" s="62"/>
      <c r="LES8" s="62"/>
      <c r="LET8" s="62"/>
      <c r="LEU8" s="62"/>
      <c r="LEV8" s="62"/>
      <c r="LEW8" s="62"/>
      <c r="LEX8" s="62"/>
      <c r="LEY8" s="62"/>
      <c r="LEZ8" s="62"/>
      <c r="LFA8" s="62"/>
      <c r="LFB8" s="62"/>
      <c r="LFC8" s="62"/>
      <c r="LFD8" s="62"/>
      <c r="LFE8" s="62"/>
      <c r="LFF8" s="62"/>
      <c r="LFG8" s="62"/>
      <c r="LFH8" s="62"/>
      <c r="LFI8" s="62"/>
      <c r="LFJ8" s="62"/>
      <c r="LFK8" s="62"/>
      <c r="LFL8" s="62"/>
      <c r="LFM8" s="62"/>
      <c r="LFN8" s="62"/>
      <c r="LFO8" s="62"/>
      <c r="LFP8" s="62"/>
      <c r="LFQ8" s="62"/>
      <c r="LFR8" s="62"/>
      <c r="LFS8" s="62"/>
      <c r="LFT8" s="62"/>
      <c r="LFU8" s="62"/>
      <c r="LFV8" s="62"/>
      <c r="LFW8" s="62"/>
      <c r="LFX8" s="62"/>
      <c r="LFY8" s="62"/>
      <c r="LFZ8" s="62"/>
      <c r="LGA8" s="62"/>
      <c r="LGB8" s="62"/>
      <c r="LGC8" s="62"/>
      <c r="LGD8" s="62"/>
      <c r="LGE8" s="62"/>
      <c r="LGF8" s="62"/>
      <c r="LGG8" s="62"/>
      <c r="LGH8" s="62"/>
      <c r="LGI8" s="62"/>
      <c r="LGJ8" s="62"/>
      <c r="LGK8" s="62"/>
      <c r="LGL8" s="62"/>
      <c r="LGM8" s="62"/>
      <c r="LGN8" s="62"/>
      <c r="LGO8" s="62"/>
      <c r="LGP8" s="62"/>
      <c r="LGQ8" s="62"/>
      <c r="LGR8" s="62"/>
      <c r="LGS8" s="62"/>
      <c r="LGT8" s="62"/>
      <c r="LGU8" s="62"/>
      <c r="LGV8" s="62"/>
      <c r="LGW8" s="62"/>
      <c r="LGX8" s="62"/>
      <c r="LGY8" s="62"/>
      <c r="LGZ8" s="62"/>
      <c r="LHA8" s="62"/>
      <c r="LHB8" s="62"/>
      <c r="LHC8" s="62"/>
      <c r="LHD8" s="62"/>
      <c r="LHE8" s="62"/>
      <c r="LHF8" s="62"/>
      <c r="LHG8" s="62"/>
      <c r="LHH8" s="62"/>
      <c r="LHI8" s="62"/>
      <c r="LHJ8" s="62"/>
      <c r="LHK8" s="62"/>
      <c r="LHL8" s="62"/>
      <c r="LHM8" s="62"/>
      <c r="LHN8" s="62"/>
      <c r="LHO8" s="62"/>
      <c r="LHP8" s="62"/>
      <c r="LHQ8" s="62"/>
      <c r="LHR8" s="62"/>
      <c r="LHS8" s="62"/>
      <c r="LHT8" s="62"/>
      <c r="LHU8" s="62"/>
      <c r="LHV8" s="62"/>
      <c r="LHW8" s="62"/>
      <c r="LHX8" s="62"/>
      <c r="LHY8" s="62"/>
      <c r="LHZ8" s="62"/>
      <c r="LIA8" s="62"/>
      <c r="LIB8" s="62"/>
      <c r="LIC8" s="62"/>
      <c r="LID8" s="62"/>
      <c r="LIE8" s="62"/>
      <c r="LIF8" s="62"/>
      <c r="LIG8" s="62"/>
      <c r="LIH8" s="62"/>
      <c r="LII8" s="62"/>
      <c r="LIJ8" s="62"/>
      <c r="LIK8" s="62"/>
      <c r="LIL8" s="62"/>
      <c r="LIM8" s="62"/>
      <c r="LIN8" s="62"/>
      <c r="LIO8" s="62"/>
      <c r="LIP8" s="62"/>
      <c r="LIQ8" s="62"/>
      <c r="LIR8" s="62"/>
      <c r="LIS8" s="62"/>
      <c r="LIT8" s="62"/>
      <c r="LIU8" s="62"/>
      <c r="LIV8" s="62"/>
      <c r="LIW8" s="62"/>
      <c r="LIX8" s="62"/>
      <c r="LIY8" s="62"/>
      <c r="LIZ8" s="62"/>
      <c r="LJA8" s="62"/>
      <c r="LJB8" s="62"/>
      <c r="LJC8" s="62"/>
      <c r="LJD8" s="62"/>
      <c r="LJE8" s="62"/>
      <c r="LJF8" s="62"/>
      <c r="LJG8" s="62"/>
      <c r="LJH8" s="62"/>
      <c r="LJI8" s="62"/>
      <c r="LJJ8" s="62"/>
      <c r="LJK8" s="62"/>
      <c r="LJL8" s="62"/>
      <c r="LJM8" s="62"/>
      <c r="LJN8" s="62"/>
      <c r="LJO8" s="62"/>
      <c r="LJP8" s="62"/>
      <c r="LJQ8" s="62"/>
      <c r="LJR8" s="62"/>
      <c r="LJS8" s="62"/>
      <c r="LJT8" s="62"/>
      <c r="LJU8" s="62"/>
      <c r="LJV8" s="62"/>
      <c r="LJW8" s="62"/>
      <c r="LJX8" s="62"/>
      <c r="LJY8" s="62"/>
      <c r="LJZ8" s="62"/>
      <c r="LKA8" s="62"/>
      <c r="LKB8" s="62"/>
      <c r="LKC8" s="62"/>
      <c r="LKD8" s="62"/>
      <c r="LKE8" s="62"/>
      <c r="LKF8" s="62"/>
      <c r="LKG8" s="62"/>
      <c r="LKH8" s="62"/>
      <c r="LKI8" s="62"/>
      <c r="LKJ8" s="62"/>
      <c r="LKK8" s="62"/>
      <c r="LKL8" s="62"/>
      <c r="LKM8" s="62"/>
      <c r="LKN8" s="62"/>
      <c r="LKO8" s="62"/>
      <c r="LKP8" s="62"/>
      <c r="LKQ8" s="62"/>
      <c r="LKR8" s="62"/>
      <c r="LKS8" s="62"/>
      <c r="LKT8" s="62"/>
      <c r="LKU8" s="62"/>
      <c r="LKV8" s="62"/>
      <c r="LKW8" s="62"/>
      <c r="LKX8" s="62"/>
      <c r="LKY8" s="62"/>
      <c r="LKZ8" s="62"/>
      <c r="LLA8" s="62"/>
      <c r="LLB8" s="62"/>
      <c r="LLC8" s="62"/>
      <c r="LLD8" s="62"/>
      <c r="LLE8" s="62"/>
      <c r="LLF8" s="62"/>
      <c r="LLG8" s="62"/>
      <c r="LLH8" s="62"/>
      <c r="LLI8" s="62"/>
      <c r="LLJ8" s="62"/>
      <c r="LLK8" s="62"/>
      <c r="LLL8" s="62"/>
      <c r="LLM8" s="62"/>
      <c r="LLN8" s="62"/>
      <c r="LLO8" s="62"/>
      <c r="LLP8" s="62"/>
      <c r="LLQ8" s="62"/>
      <c r="LLR8" s="62"/>
      <c r="LLS8" s="62"/>
      <c r="LLT8" s="62"/>
      <c r="LLU8" s="62"/>
      <c r="LLV8" s="62"/>
      <c r="LLW8" s="62"/>
      <c r="LLX8" s="62"/>
      <c r="LLY8" s="62"/>
      <c r="LLZ8" s="62"/>
      <c r="LMA8" s="62"/>
      <c r="LMB8" s="62"/>
      <c r="LMC8" s="62"/>
      <c r="LMD8" s="62"/>
      <c r="LME8" s="62"/>
      <c r="LMF8" s="62"/>
      <c r="LMG8" s="62"/>
      <c r="LMH8" s="62"/>
      <c r="LMI8" s="62"/>
      <c r="LMJ8" s="62"/>
      <c r="LMK8" s="62"/>
      <c r="LML8" s="62"/>
      <c r="LMM8" s="62"/>
      <c r="LMN8" s="62"/>
      <c r="LMO8" s="62"/>
      <c r="LMP8" s="62"/>
      <c r="LMQ8" s="62"/>
      <c r="LMR8" s="62"/>
      <c r="LMS8" s="62"/>
      <c r="LMT8" s="62"/>
      <c r="LMU8" s="62"/>
      <c r="LMV8" s="62"/>
      <c r="LMW8" s="62"/>
      <c r="LMX8" s="62"/>
      <c r="LMY8" s="62"/>
      <c r="LMZ8" s="62"/>
      <c r="LNA8" s="62"/>
      <c r="LNB8" s="62"/>
      <c r="LNC8" s="62"/>
      <c r="LND8" s="62"/>
      <c r="LNE8" s="62"/>
      <c r="LNF8" s="62"/>
      <c r="LNG8" s="62"/>
      <c r="LNH8" s="62"/>
      <c r="LNI8" s="62"/>
      <c r="LNJ8" s="62"/>
      <c r="LNK8" s="62"/>
      <c r="LNL8" s="62"/>
      <c r="LNM8" s="62"/>
      <c r="LNN8" s="62"/>
      <c r="LNO8" s="62"/>
      <c r="LNP8" s="62"/>
      <c r="LNQ8" s="62"/>
      <c r="LNR8" s="62"/>
      <c r="LNS8" s="62"/>
      <c r="LNT8" s="62"/>
      <c r="LNU8" s="62"/>
      <c r="LNV8" s="62"/>
      <c r="LNW8" s="62"/>
      <c r="LNX8" s="62"/>
      <c r="LNY8" s="62"/>
      <c r="LNZ8" s="62"/>
      <c r="LOA8" s="62"/>
      <c r="LOB8" s="62"/>
      <c r="LOC8" s="62"/>
      <c r="LOD8" s="62"/>
      <c r="LOE8" s="62"/>
      <c r="LOF8" s="62"/>
      <c r="LOG8" s="62"/>
      <c r="LOH8" s="62"/>
      <c r="LOI8" s="62"/>
      <c r="LOJ8" s="62"/>
      <c r="LOK8" s="62"/>
      <c r="LOL8" s="62"/>
      <c r="LOM8" s="62"/>
      <c r="LON8" s="62"/>
      <c r="LOO8" s="62"/>
      <c r="LOP8" s="62"/>
      <c r="LOQ8" s="62"/>
      <c r="LOR8" s="62"/>
      <c r="LOS8" s="62"/>
      <c r="LOT8" s="62"/>
      <c r="LOU8" s="62"/>
      <c r="LOV8" s="62"/>
      <c r="LOW8" s="62"/>
      <c r="LOX8" s="62"/>
      <c r="LOY8" s="62"/>
      <c r="LOZ8" s="62"/>
      <c r="LPA8" s="62"/>
      <c r="LPB8" s="62"/>
      <c r="LPC8" s="62"/>
      <c r="LPD8" s="62"/>
      <c r="LPE8" s="62"/>
      <c r="LPF8" s="62"/>
      <c r="LPG8" s="62"/>
      <c r="LPH8" s="62"/>
      <c r="LPI8" s="62"/>
      <c r="LPJ8" s="62"/>
      <c r="LPK8" s="62"/>
      <c r="LPL8" s="62"/>
      <c r="LPM8" s="62"/>
      <c r="LPN8" s="62"/>
      <c r="LPO8" s="62"/>
      <c r="LPP8" s="62"/>
      <c r="LPQ8" s="62"/>
      <c r="LPR8" s="62"/>
      <c r="LPS8" s="62"/>
      <c r="LPT8" s="62"/>
      <c r="LPU8" s="62"/>
      <c r="LPV8" s="62"/>
      <c r="LPW8" s="62"/>
      <c r="LPX8" s="62"/>
      <c r="LPY8" s="62"/>
      <c r="LPZ8" s="62"/>
      <c r="LQA8" s="62"/>
      <c r="LQB8" s="62"/>
      <c r="LQC8" s="62"/>
      <c r="LQD8" s="62"/>
      <c r="LQE8" s="62"/>
      <c r="LQF8" s="62"/>
      <c r="LQG8" s="62"/>
      <c r="LQH8" s="62"/>
      <c r="LQI8" s="62"/>
      <c r="LQJ8" s="62"/>
      <c r="LQK8" s="62"/>
      <c r="LQL8" s="62"/>
      <c r="LQM8" s="62"/>
      <c r="LQN8" s="62"/>
      <c r="LQO8" s="62"/>
      <c r="LQP8" s="62"/>
      <c r="LQQ8" s="62"/>
      <c r="LQR8" s="62"/>
      <c r="LQS8" s="62"/>
      <c r="LQT8" s="62"/>
      <c r="LQU8" s="62"/>
      <c r="LQV8" s="62"/>
      <c r="LQW8" s="62"/>
      <c r="LQX8" s="62"/>
      <c r="LQY8" s="62"/>
      <c r="LQZ8" s="62"/>
      <c r="LRA8" s="62"/>
      <c r="LRB8" s="62"/>
      <c r="LRC8" s="62"/>
      <c r="LRD8" s="62"/>
      <c r="LRE8" s="62"/>
      <c r="LRF8" s="62"/>
      <c r="LRG8" s="62"/>
      <c r="LRH8" s="62"/>
      <c r="LRI8" s="62"/>
      <c r="LRJ8" s="62"/>
      <c r="LRK8" s="62"/>
      <c r="LRL8" s="62"/>
      <c r="LRM8" s="62"/>
      <c r="LRN8" s="62"/>
      <c r="LRO8" s="62"/>
      <c r="LRP8" s="62"/>
      <c r="LRQ8" s="62"/>
      <c r="LRR8" s="62"/>
      <c r="LRS8" s="62"/>
      <c r="LRT8" s="62"/>
      <c r="LRU8" s="62"/>
      <c r="LRV8" s="62"/>
      <c r="LRW8" s="62"/>
      <c r="LRX8" s="62"/>
      <c r="LRY8" s="62"/>
      <c r="LRZ8" s="62"/>
      <c r="LSA8" s="62"/>
      <c r="LSB8" s="62"/>
      <c r="LSC8" s="62"/>
      <c r="LSD8" s="62"/>
      <c r="LSE8" s="62"/>
      <c r="LSF8" s="62"/>
      <c r="LSG8" s="62"/>
      <c r="LSH8" s="62"/>
      <c r="LSI8" s="62"/>
      <c r="LSJ8" s="62"/>
      <c r="LSK8" s="62"/>
      <c r="LSL8" s="62"/>
      <c r="LSM8" s="62"/>
      <c r="LSN8" s="62"/>
      <c r="LSO8" s="62"/>
      <c r="LSP8" s="62"/>
      <c r="LSQ8" s="62"/>
      <c r="LSR8" s="62"/>
      <c r="LSS8" s="62"/>
      <c r="LST8" s="62"/>
      <c r="LSU8" s="62"/>
      <c r="LSV8" s="62"/>
      <c r="LSW8" s="62"/>
      <c r="LSX8" s="62"/>
      <c r="LSY8" s="62"/>
      <c r="LSZ8" s="62"/>
      <c r="LTA8" s="62"/>
      <c r="LTB8" s="62"/>
      <c r="LTC8" s="62"/>
      <c r="LTD8" s="62"/>
      <c r="LTE8" s="62"/>
      <c r="LTF8" s="62"/>
      <c r="LTG8" s="62"/>
      <c r="LTH8" s="62"/>
      <c r="LTI8" s="62"/>
      <c r="LTJ8" s="62"/>
      <c r="LTK8" s="62"/>
      <c r="LTL8" s="62"/>
      <c r="LTM8" s="62"/>
      <c r="LTN8" s="62"/>
      <c r="LTO8" s="62"/>
      <c r="LTP8" s="62"/>
      <c r="LTQ8" s="62"/>
      <c r="LTR8" s="62"/>
      <c r="LTS8" s="62"/>
      <c r="LTT8" s="62"/>
      <c r="LTU8" s="62"/>
      <c r="LTV8" s="62"/>
      <c r="LTW8" s="62"/>
      <c r="LTX8" s="62"/>
      <c r="LTY8" s="62"/>
      <c r="LTZ8" s="62"/>
      <c r="LUA8" s="62"/>
      <c r="LUB8" s="62"/>
      <c r="LUC8" s="62"/>
      <c r="LUD8" s="62"/>
      <c r="LUE8" s="62"/>
      <c r="LUF8" s="62"/>
      <c r="LUG8" s="62"/>
      <c r="LUH8" s="62"/>
      <c r="LUI8" s="62"/>
      <c r="LUJ8" s="62"/>
      <c r="LUK8" s="62"/>
      <c r="LUL8" s="62"/>
      <c r="LUM8" s="62"/>
      <c r="LUN8" s="62"/>
      <c r="LUO8" s="62"/>
      <c r="LUP8" s="62"/>
      <c r="LUQ8" s="62"/>
      <c r="LUR8" s="62"/>
      <c r="LUS8" s="62"/>
      <c r="LUT8" s="62"/>
      <c r="LUU8" s="62"/>
      <c r="LUV8" s="62"/>
      <c r="LUW8" s="62"/>
      <c r="LUX8" s="62"/>
      <c r="LUY8" s="62"/>
      <c r="LUZ8" s="62"/>
      <c r="LVA8" s="62"/>
      <c r="LVB8" s="62"/>
      <c r="LVC8" s="62"/>
      <c r="LVD8" s="62"/>
      <c r="LVE8" s="62"/>
      <c r="LVF8" s="62"/>
      <c r="LVG8" s="62"/>
      <c r="LVH8" s="62"/>
      <c r="LVI8" s="62"/>
      <c r="LVJ8" s="62"/>
      <c r="LVK8" s="62"/>
      <c r="LVL8" s="62"/>
      <c r="LVM8" s="62"/>
      <c r="LVN8" s="62"/>
      <c r="LVO8" s="62"/>
      <c r="LVP8" s="62"/>
      <c r="LVQ8" s="62"/>
      <c r="LVR8" s="62"/>
      <c r="LVS8" s="62"/>
      <c r="LVT8" s="62"/>
      <c r="LVU8" s="62"/>
      <c r="LVV8" s="62"/>
      <c r="LVW8" s="62"/>
      <c r="LVX8" s="62"/>
      <c r="LVY8" s="62"/>
      <c r="LVZ8" s="62"/>
      <c r="LWA8" s="62"/>
      <c r="LWB8" s="62"/>
      <c r="LWC8" s="62"/>
      <c r="LWD8" s="62"/>
      <c r="LWE8" s="62"/>
      <c r="LWF8" s="62"/>
      <c r="LWG8" s="62"/>
      <c r="LWH8" s="62"/>
      <c r="LWI8" s="62"/>
      <c r="LWJ8" s="62"/>
      <c r="LWK8" s="62"/>
      <c r="LWL8" s="62"/>
      <c r="LWM8" s="62"/>
      <c r="LWN8" s="62"/>
      <c r="LWO8" s="62"/>
      <c r="LWP8" s="62"/>
      <c r="LWQ8" s="62"/>
      <c r="LWR8" s="62"/>
      <c r="LWS8" s="62"/>
      <c r="LWT8" s="62"/>
      <c r="LWU8" s="62"/>
      <c r="LWV8" s="62"/>
      <c r="LWW8" s="62"/>
      <c r="LWX8" s="62"/>
      <c r="LWY8" s="62"/>
      <c r="LWZ8" s="62"/>
      <c r="LXA8" s="62"/>
      <c r="LXB8" s="62"/>
      <c r="LXC8" s="62"/>
      <c r="LXD8" s="62"/>
      <c r="LXE8" s="62"/>
      <c r="LXF8" s="62"/>
      <c r="LXG8" s="62"/>
      <c r="LXH8" s="62"/>
      <c r="LXI8" s="62"/>
      <c r="LXJ8" s="62"/>
      <c r="LXK8" s="62"/>
      <c r="LXL8" s="62"/>
      <c r="LXM8" s="62"/>
      <c r="LXN8" s="62"/>
      <c r="LXO8" s="62"/>
      <c r="LXP8" s="62"/>
      <c r="LXQ8" s="62"/>
      <c r="LXR8" s="62"/>
      <c r="LXS8" s="62"/>
      <c r="LXT8" s="62"/>
      <c r="LXU8" s="62"/>
      <c r="LXV8" s="62"/>
      <c r="LXW8" s="62"/>
      <c r="LXX8" s="62"/>
      <c r="LXY8" s="62"/>
      <c r="LXZ8" s="62"/>
      <c r="LYA8" s="62"/>
      <c r="LYB8" s="62"/>
      <c r="LYC8" s="62"/>
      <c r="LYD8" s="62"/>
      <c r="LYE8" s="62"/>
      <c r="LYF8" s="62"/>
      <c r="LYG8" s="62"/>
      <c r="LYH8" s="62"/>
      <c r="LYI8" s="62"/>
      <c r="LYJ8" s="62"/>
      <c r="LYK8" s="62"/>
      <c r="LYL8" s="62"/>
      <c r="LYM8" s="62"/>
      <c r="LYN8" s="62"/>
      <c r="LYO8" s="62"/>
      <c r="LYP8" s="62"/>
      <c r="LYQ8" s="62"/>
      <c r="LYR8" s="62"/>
      <c r="LYS8" s="62"/>
      <c r="LYT8" s="62"/>
      <c r="LYU8" s="62"/>
      <c r="LYV8" s="62"/>
      <c r="LYW8" s="62"/>
      <c r="LYX8" s="62"/>
      <c r="LYY8" s="62"/>
      <c r="LYZ8" s="62"/>
      <c r="LZA8" s="62"/>
      <c r="LZB8" s="62"/>
      <c r="LZC8" s="62"/>
      <c r="LZD8" s="62"/>
      <c r="LZE8" s="62"/>
      <c r="LZF8" s="62"/>
      <c r="LZG8" s="62"/>
      <c r="LZH8" s="62"/>
      <c r="LZI8" s="62"/>
      <c r="LZJ8" s="62"/>
      <c r="LZK8" s="62"/>
      <c r="LZL8" s="62"/>
      <c r="LZM8" s="62"/>
      <c r="LZN8" s="62"/>
      <c r="LZO8" s="62"/>
      <c r="LZP8" s="62"/>
      <c r="LZQ8" s="62"/>
      <c r="LZR8" s="62"/>
      <c r="LZS8" s="62"/>
      <c r="LZT8" s="62"/>
      <c r="LZU8" s="62"/>
      <c r="LZV8" s="62"/>
      <c r="LZW8" s="62"/>
      <c r="LZX8" s="62"/>
      <c r="LZY8" s="62"/>
      <c r="LZZ8" s="62"/>
      <c r="MAA8" s="62"/>
      <c r="MAB8" s="62"/>
      <c r="MAC8" s="62"/>
      <c r="MAD8" s="62"/>
      <c r="MAE8" s="62"/>
      <c r="MAF8" s="62"/>
      <c r="MAG8" s="62"/>
      <c r="MAH8" s="62"/>
      <c r="MAI8" s="62"/>
      <c r="MAJ8" s="62"/>
      <c r="MAK8" s="62"/>
      <c r="MAL8" s="62"/>
      <c r="MAM8" s="62"/>
      <c r="MAN8" s="62"/>
      <c r="MAO8" s="62"/>
      <c r="MAP8" s="62"/>
      <c r="MAQ8" s="62"/>
      <c r="MAR8" s="62"/>
      <c r="MAS8" s="62"/>
      <c r="MAT8" s="62"/>
      <c r="MAU8" s="62"/>
      <c r="MAV8" s="62"/>
      <c r="MAW8" s="62"/>
      <c r="MAX8" s="62"/>
      <c r="MAY8" s="62"/>
      <c r="MAZ8" s="62"/>
      <c r="MBA8" s="62"/>
      <c r="MBB8" s="62"/>
      <c r="MBC8" s="62"/>
      <c r="MBD8" s="62"/>
      <c r="MBE8" s="62"/>
      <c r="MBF8" s="62"/>
      <c r="MBG8" s="62"/>
      <c r="MBH8" s="62"/>
      <c r="MBI8" s="62"/>
      <c r="MBJ8" s="62"/>
      <c r="MBK8" s="62"/>
      <c r="MBL8" s="62"/>
      <c r="MBM8" s="62"/>
      <c r="MBN8" s="62"/>
      <c r="MBO8" s="62"/>
      <c r="MBP8" s="62"/>
      <c r="MBQ8" s="62"/>
      <c r="MBR8" s="62"/>
      <c r="MBS8" s="62"/>
      <c r="MBT8" s="62"/>
      <c r="MBU8" s="62"/>
      <c r="MBV8" s="62"/>
      <c r="MBW8" s="62"/>
      <c r="MBX8" s="62"/>
      <c r="MBY8" s="62"/>
      <c r="MBZ8" s="62"/>
      <c r="MCA8" s="62"/>
      <c r="MCB8" s="62"/>
      <c r="MCC8" s="62"/>
      <c r="MCD8" s="62"/>
      <c r="MCE8" s="62"/>
      <c r="MCF8" s="62"/>
      <c r="MCG8" s="62"/>
      <c r="MCH8" s="62"/>
      <c r="MCI8" s="62"/>
      <c r="MCJ8" s="62"/>
      <c r="MCK8" s="62"/>
      <c r="MCL8" s="62"/>
      <c r="MCM8" s="62"/>
      <c r="MCN8" s="62"/>
      <c r="MCO8" s="62"/>
      <c r="MCP8" s="62"/>
      <c r="MCQ8" s="62"/>
      <c r="MCR8" s="62"/>
      <c r="MCS8" s="62"/>
      <c r="MCT8" s="62"/>
      <c r="MCU8" s="62"/>
      <c r="MCV8" s="62"/>
      <c r="MCW8" s="62"/>
      <c r="MCX8" s="62"/>
      <c r="MCY8" s="62"/>
      <c r="MCZ8" s="62"/>
      <c r="MDA8" s="62"/>
      <c r="MDB8" s="62"/>
      <c r="MDC8" s="62"/>
      <c r="MDD8" s="62"/>
      <c r="MDE8" s="62"/>
      <c r="MDF8" s="62"/>
      <c r="MDG8" s="62"/>
      <c r="MDH8" s="62"/>
      <c r="MDI8" s="62"/>
      <c r="MDJ8" s="62"/>
      <c r="MDK8" s="62"/>
      <c r="MDL8" s="62"/>
      <c r="MDM8" s="62"/>
      <c r="MDN8" s="62"/>
      <c r="MDO8" s="62"/>
      <c r="MDP8" s="62"/>
      <c r="MDQ8" s="62"/>
      <c r="MDR8" s="62"/>
      <c r="MDS8" s="62"/>
      <c r="MDT8" s="62"/>
      <c r="MDU8" s="62"/>
      <c r="MDV8" s="62"/>
      <c r="MDW8" s="62"/>
      <c r="MDX8" s="62"/>
      <c r="MDY8" s="62"/>
      <c r="MDZ8" s="62"/>
      <c r="MEA8" s="62"/>
      <c r="MEB8" s="62"/>
      <c r="MEC8" s="62"/>
      <c r="MED8" s="62"/>
      <c r="MEE8" s="62"/>
      <c r="MEF8" s="62"/>
      <c r="MEG8" s="62"/>
      <c r="MEH8" s="62"/>
      <c r="MEI8" s="62"/>
      <c r="MEJ8" s="62"/>
      <c r="MEK8" s="62"/>
      <c r="MEL8" s="62"/>
      <c r="MEM8" s="62"/>
      <c r="MEN8" s="62"/>
      <c r="MEO8" s="62"/>
      <c r="MEP8" s="62"/>
      <c r="MEQ8" s="62"/>
      <c r="MER8" s="62"/>
      <c r="MES8" s="62"/>
      <c r="MET8" s="62"/>
      <c r="MEU8" s="62"/>
      <c r="MEV8" s="62"/>
      <c r="MEW8" s="62"/>
      <c r="MEX8" s="62"/>
      <c r="MEY8" s="62"/>
      <c r="MEZ8" s="62"/>
      <c r="MFA8" s="62"/>
      <c r="MFB8" s="62"/>
      <c r="MFC8" s="62"/>
      <c r="MFD8" s="62"/>
      <c r="MFE8" s="62"/>
      <c r="MFF8" s="62"/>
      <c r="MFG8" s="62"/>
      <c r="MFH8" s="62"/>
      <c r="MFI8" s="62"/>
      <c r="MFJ8" s="62"/>
      <c r="MFK8" s="62"/>
      <c r="MFL8" s="62"/>
      <c r="MFM8" s="62"/>
      <c r="MFN8" s="62"/>
      <c r="MFO8" s="62"/>
      <c r="MFP8" s="62"/>
      <c r="MFQ8" s="62"/>
      <c r="MFR8" s="62"/>
      <c r="MFS8" s="62"/>
      <c r="MFT8" s="62"/>
      <c r="MFU8" s="62"/>
      <c r="MFV8" s="62"/>
      <c r="MFW8" s="62"/>
      <c r="MFX8" s="62"/>
      <c r="MFY8" s="62"/>
      <c r="MFZ8" s="62"/>
      <c r="MGA8" s="62"/>
      <c r="MGB8" s="62"/>
      <c r="MGC8" s="62"/>
      <c r="MGD8" s="62"/>
      <c r="MGE8" s="62"/>
      <c r="MGF8" s="62"/>
      <c r="MGG8" s="62"/>
      <c r="MGH8" s="62"/>
      <c r="MGI8" s="62"/>
      <c r="MGJ8" s="62"/>
      <c r="MGK8" s="62"/>
      <c r="MGL8" s="62"/>
      <c r="MGM8" s="62"/>
      <c r="MGN8" s="62"/>
      <c r="MGO8" s="62"/>
      <c r="MGP8" s="62"/>
      <c r="MGQ8" s="62"/>
      <c r="MGR8" s="62"/>
      <c r="MGS8" s="62"/>
      <c r="MGT8" s="62"/>
      <c r="MGU8" s="62"/>
      <c r="MGV8" s="62"/>
      <c r="MGW8" s="62"/>
      <c r="MGX8" s="62"/>
      <c r="MGY8" s="62"/>
      <c r="MGZ8" s="62"/>
      <c r="MHA8" s="62"/>
      <c r="MHB8" s="62"/>
      <c r="MHC8" s="62"/>
      <c r="MHD8" s="62"/>
      <c r="MHE8" s="62"/>
      <c r="MHF8" s="62"/>
      <c r="MHG8" s="62"/>
      <c r="MHH8" s="62"/>
      <c r="MHI8" s="62"/>
      <c r="MHJ8" s="62"/>
      <c r="MHK8" s="62"/>
      <c r="MHL8" s="62"/>
      <c r="MHM8" s="62"/>
      <c r="MHN8" s="62"/>
      <c r="MHO8" s="62"/>
      <c r="MHP8" s="62"/>
      <c r="MHQ8" s="62"/>
      <c r="MHR8" s="62"/>
      <c r="MHS8" s="62"/>
      <c r="MHT8" s="62"/>
      <c r="MHU8" s="62"/>
      <c r="MHV8" s="62"/>
      <c r="MHW8" s="62"/>
      <c r="MHX8" s="62"/>
      <c r="MHY8" s="62"/>
      <c r="MHZ8" s="62"/>
      <c r="MIA8" s="62"/>
      <c r="MIB8" s="62"/>
      <c r="MIC8" s="62"/>
      <c r="MID8" s="62"/>
      <c r="MIE8" s="62"/>
      <c r="MIF8" s="62"/>
      <c r="MIG8" s="62"/>
      <c r="MIH8" s="62"/>
      <c r="MII8" s="62"/>
      <c r="MIJ8" s="62"/>
      <c r="MIK8" s="62"/>
      <c r="MIL8" s="62"/>
      <c r="MIM8" s="62"/>
      <c r="MIN8" s="62"/>
      <c r="MIO8" s="62"/>
      <c r="MIP8" s="62"/>
      <c r="MIQ8" s="62"/>
      <c r="MIR8" s="62"/>
      <c r="MIS8" s="62"/>
      <c r="MIT8" s="62"/>
      <c r="MIU8" s="62"/>
      <c r="MIV8" s="62"/>
      <c r="MIW8" s="62"/>
      <c r="MIX8" s="62"/>
      <c r="MIY8" s="62"/>
      <c r="MIZ8" s="62"/>
      <c r="MJA8" s="62"/>
      <c r="MJB8" s="62"/>
      <c r="MJC8" s="62"/>
      <c r="MJD8" s="62"/>
      <c r="MJE8" s="62"/>
      <c r="MJF8" s="62"/>
      <c r="MJG8" s="62"/>
      <c r="MJH8" s="62"/>
      <c r="MJI8" s="62"/>
      <c r="MJJ8" s="62"/>
      <c r="MJK8" s="62"/>
      <c r="MJL8" s="62"/>
      <c r="MJM8" s="62"/>
      <c r="MJN8" s="62"/>
      <c r="MJO8" s="62"/>
      <c r="MJP8" s="62"/>
      <c r="MJQ8" s="62"/>
      <c r="MJR8" s="62"/>
      <c r="MJS8" s="62"/>
      <c r="MJT8" s="62"/>
      <c r="MJU8" s="62"/>
      <c r="MJV8" s="62"/>
      <c r="MJW8" s="62"/>
      <c r="MJX8" s="62"/>
      <c r="MJY8" s="62"/>
      <c r="MJZ8" s="62"/>
      <c r="MKA8" s="62"/>
      <c r="MKB8" s="62"/>
      <c r="MKC8" s="62"/>
      <c r="MKD8" s="62"/>
      <c r="MKE8" s="62"/>
      <c r="MKF8" s="62"/>
      <c r="MKG8" s="62"/>
      <c r="MKH8" s="62"/>
      <c r="MKI8" s="62"/>
      <c r="MKJ8" s="62"/>
      <c r="MKK8" s="62"/>
      <c r="MKL8" s="62"/>
      <c r="MKM8" s="62"/>
      <c r="MKN8" s="62"/>
      <c r="MKO8" s="62"/>
      <c r="MKP8" s="62"/>
      <c r="MKQ8" s="62"/>
      <c r="MKR8" s="62"/>
      <c r="MKS8" s="62"/>
      <c r="MKT8" s="62"/>
      <c r="MKU8" s="62"/>
      <c r="MKV8" s="62"/>
      <c r="MKW8" s="62"/>
      <c r="MKX8" s="62"/>
      <c r="MKY8" s="62"/>
      <c r="MKZ8" s="62"/>
      <c r="MLA8" s="62"/>
      <c r="MLB8" s="62"/>
      <c r="MLC8" s="62"/>
      <c r="MLD8" s="62"/>
      <c r="MLE8" s="62"/>
      <c r="MLF8" s="62"/>
      <c r="MLG8" s="62"/>
      <c r="MLH8" s="62"/>
      <c r="MLI8" s="62"/>
      <c r="MLJ8" s="62"/>
      <c r="MLK8" s="62"/>
      <c r="MLL8" s="62"/>
      <c r="MLM8" s="62"/>
      <c r="MLN8" s="62"/>
      <c r="MLO8" s="62"/>
      <c r="MLP8" s="62"/>
      <c r="MLQ8" s="62"/>
      <c r="MLR8" s="62"/>
      <c r="MLS8" s="62"/>
      <c r="MLT8" s="62"/>
      <c r="MLU8" s="62"/>
      <c r="MLV8" s="62"/>
      <c r="MLW8" s="62"/>
      <c r="MLX8" s="62"/>
      <c r="MLY8" s="62"/>
      <c r="MLZ8" s="62"/>
      <c r="MMA8" s="62"/>
      <c r="MMB8" s="62"/>
      <c r="MMC8" s="62"/>
      <c r="MMD8" s="62"/>
      <c r="MME8" s="62"/>
      <c r="MMF8" s="62"/>
      <c r="MMG8" s="62"/>
      <c r="MMH8" s="62"/>
      <c r="MMI8" s="62"/>
      <c r="MMJ8" s="62"/>
      <c r="MMK8" s="62"/>
      <c r="MML8" s="62"/>
      <c r="MMM8" s="62"/>
      <c r="MMN8" s="62"/>
      <c r="MMO8" s="62"/>
      <c r="MMP8" s="62"/>
      <c r="MMQ8" s="62"/>
      <c r="MMR8" s="62"/>
      <c r="MMS8" s="62"/>
      <c r="MMT8" s="62"/>
      <c r="MMU8" s="62"/>
      <c r="MMV8" s="62"/>
      <c r="MMW8" s="62"/>
      <c r="MMX8" s="62"/>
      <c r="MMY8" s="62"/>
      <c r="MMZ8" s="62"/>
      <c r="MNA8" s="62"/>
      <c r="MNB8" s="62"/>
      <c r="MNC8" s="62"/>
      <c r="MND8" s="62"/>
      <c r="MNE8" s="62"/>
      <c r="MNF8" s="62"/>
      <c r="MNG8" s="62"/>
      <c r="MNH8" s="62"/>
      <c r="MNI8" s="62"/>
      <c r="MNJ8" s="62"/>
      <c r="MNK8" s="62"/>
      <c r="MNL8" s="62"/>
      <c r="MNM8" s="62"/>
      <c r="MNN8" s="62"/>
      <c r="MNO8" s="62"/>
      <c r="MNP8" s="62"/>
      <c r="MNQ8" s="62"/>
      <c r="MNR8" s="62"/>
      <c r="MNS8" s="62"/>
      <c r="MNT8" s="62"/>
      <c r="MNU8" s="62"/>
      <c r="MNV8" s="62"/>
      <c r="MNW8" s="62"/>
      <c r="MNX8" s="62"/>
      <c r="MNY8" s="62"/>
      <c r="MNZ8" s="62"/>
      <c r="MOA8" s="62"/>
      <c r="MOB8" s="62"/>
      <c r="MOC8" s="62"/>
      <c r="MOD8" s="62"/>
      <c r="MOE8" s="62"/>
      <c r="MOF8" s="62"/>
      <c r="MOG8" s="62"/>
      <c r="MOH8" s="62"/>
      <c r="MOI8" s="62"/>
      <c r="MOJ8" s="62"/>
      <c r="MOK8" s="62"/>
      <c r="MOL8" s="62"/>
      <c r="MOM8" s="62"/>
      <c r="MON8" s="62"/>
      <c r="MOO8" s="62"/>
      <c r="MOP8" s="62"/>
      <c r="MOQ8" s="62"/>
      <c r="MOR8" s="62"/>
      <c r="MOS8" s="62"/>
      <c r="MOT8" s="62"/>
      <c r="MOU8" s="62"/>
      <c r="MOV8" s="62"/>
      <c r="MOW8" s="62"/>
      <c r="MOX8" s="62"/>
      <c r="MOY8" s="62"/>
      <c r="MOZ8" s="62"/>
      <c r="MPA8" s="62"/>
      <c r="MPB8" s="62"/>
      <c r="MPC8" s="62"/>
      <c r="MPD8" s="62"/>
      <c r="MPE8" s="62"/>
      <c r="MPF8" s="62"/>
      <c r="MPG8" s="62"/>
      <c r="MPH8" s="62"/>
      <c r="MPI8" s="62"/>
      <c r="MPJ8" s="62"/>
      <c r="MPK8" s="62"/>
      <c r="MPL8" s="62"/>
      <c r="MPM8" s="62"/>
      <c r="MPN8" s="62"/>
      <c r="MPO8" s="62"/>
      <c r="MPP8" s="62"/>
      <c r="MPQ8" s="62"/>
      <c r="MPR8" s="62"/>
      <c r="MPS8" s="62"/>
      <c r="MPT8" s="62"/>
      <c r="MPU8" s="62"/>
      <c r="MPV8" s="62"/>
      <c r="MPW8" s="62"/>
      <c r="MPX8" s="62"/>
      <c r="MPY8" s="62"/>
      <c r="MPZ8" s="62"/>
      <c r="MQA8" s="62"/>
      <c r="MQB8" s="62"/>
      <c r="MQC8" s="62"/>
      <c r="MQD8" s="62"/>
      <c r="MQE8" s="62"/>
      <c r="MQF8" s="62"/>
      <c r="MQG8" s="62"/>
      <c r="MQH8" s="62"/>
      <c r="MQI8" s="62"/>
      <c r="MQJ8" s="62"/>
      <c r="MQK8" s="62"/>
      <c r="MQL8" s="62"/>
      <c r="MQM8" s="62"/>
      <c r="MQN8" s="62"/>
      <c r="MQO8" s="62"/>
      <c r="MQP8" s="62"/>
      <c r="MQQ8" s="62"/>
      <c r="MQR8" s="62"/>
      <c r="MQS8" s="62"/>
      <c r="MQT8" s="62"/>
      <c r="MQU8" s="62"/>
      <c r="MQV8" s="62"/>
      <c r="MQW8" s="62"/>
      <c r="MQX8" s="62"/>
      <c r="MQY8" s="62"/>
      <c r="MQZ8" s="62"/>
      <c r="MRA8" s="62"/>
      <c r="MRB8" s="62"/>
      <c r="MRC8" s="62"/>
      <c r="MRD8" s="62"/>
      <c r="MRE8" s="62"/>
      <c r="MRF8" s="62"/>
      <c r="MRG8" s="62"/>
      <c r="MRH8" s="62"/>
      <c r="MRI8" s="62"/>
      <c r="MRJ8" s="62"/>
      <c r="MRK8" s="62"/>
      <c r="MRL8" s="62"/>
      <c r="MRM8" s="62"/>
      <c r="MRN8" s="62"/>
      <c r="MRO8" s="62"/>
      <c r="MRP8" s="62"/>
      <c r="MRQ8" s="62"/>
      <c r="MRR8" s="62"/>
      <c r="MRS8" s="62"/>
      <c r="MRT8" s="62"/>
      <c r="MRU8" s="62"/>
      <c r="MRV8" s="62"/>
      <c r="MRW8" s="62"/>
      <c r="MRX8" s="62"/>
      <c r="MRY8" s="62"/>
      <c r="MRZ8" s="62"/>
      <c r="MSA8" s="62"/>
      <c r="MSB8" s="62"/>
      <c r="MSC8" s="62"/>
      <c r="MSD8" s="62"/>
      <c r="MSE8" s="62"/>
      <c r="MSF8" s="62"/>
      <c r="MSG8" s="62"/>
      <c r="MSH8" s="62"/>
      <c r="MSI8" s="62"/>
      <c r="MSJ8" s="62"/>
      <c r="MSK8" s="62"/>
      <c r="MSL8" s="62"/>
      <c r="MSM8" s="62"/>
      <c r="MSN8" s="62"/>
      <c r="MSO8" s="62"/>
      <c r="MSP8" s="62"/>
      <c r="MSQ8" s="62"/>
      <c r="MSR8" s="62"/>
      <c r="MSS8" s="62"/>
      <c r="MST8" s="62"/>
      <c r="MSU8" s="62"/>
      <c r="MSV8" s="62"/>
      <c r="MSW8" s="62"/>
      <c r="MSX8" s="62"/>
      <c r="MSY8" s="62"/>
      <c r="MSZ8" s="62"/>
      <c r="MTA8" s="62"/>
      <c r="MTB8" s="62"/>
      <c r="MTC8" s="62"/>
      <c r="MTD8" s="62"/>
      <c r="MTE8" s="62"/>
      <c r="MTF8" s="62"/>
      <c r="MTG8" s="62"/>
      <c r="MTH8" s="62"/>
      <c r="MTI8" s="62"/>
      <c r="MTJ8" s="62"/>
      <c r="MTK8" s="62"/>
      <c r="MTL8" s="62"/>
      <c r="MTM8" s="62"/>
      <c r="MTN8" s="62"/>
      <c r="MTO8" s="62"/>
      <c r="MTP8" s="62"/>
      <c r="MTQ8" s="62"/>
      <c r="MTR8" s="62"/>
      <c r="MTS8" s="62"/>
      <c r="MTT8" s="62"/>
      <c r="MTU8" s="62"/>
      <c r="MTV8" s="62"/>
      <c r="MTW8" s="62"/>
      <c r="MTX8" s="62"/>
      <c r="MTY8" s="62"/>
      <c r="MTZ8" s="62"/>
      <c r="MUA8" s="62"/>
      <c r="MUB8" s="62"/>
      <c r="MUC8" s="62"/>
      <c r="MUD8" s="62"/>
      <c r="MUE8" s="62"/>
      <c r="MUF8" s="62"/>
      <c r="MUG8" s="62"/>
      <c r="MUH8" s="62"/>
      <c r="MUI8" s="62"/>
      <c r="MUJ8" s="62"/>
      <c r="MUK8" s="62"/>
      <c r="MUL8" s="62"/>
      <c r="MUM8" s="62"/>
      <c r="MUN8" s="62"/>
      <c r="MUO8" s="62"/>
      <c r="MUP8" s="62"/>
      <c r="MUQ8" s="62"/>
      <c r="MUR8" s="62"/>
      <c r="MUS8" s="62"/>
      <c r="MUT8" s="62"/>
      <c r="MUU8" s="62"/>
      <c r="MUV8" s="62"/>
      <c r="MUW8" s="62"/>
      <c r="MUX8" s="62"/>
      <c r="MUY8" s="62"/>
      <c r="MUZ8" s="62"/>
      <c r="MVA8" s="62"/>
      <c r="MVB8" s="62"/>
      <c r="MVC8" s="62"/>
      <c r="MVD8" s="62"/>
      <c r="MVE8" s="62"/>
      <c r="MVF8" s="62"/>
      <c r="MVG8" s="62"/>
      <c r="MVH8" s="62"/>
      <c r="MVI8" s="62"/>
      <c r="MVJ8" s="62"/>
      <c r="MVK8" s="62"/>
      <c r="MVL8" s="62"/>
      <c r="MVM8" s="62"/>
      <c r="MVN8" s="62"/>
      <c r="MVO8" s="62"/>
      <c r="MVP8" s="62"/>
      <c r="MVQ8" s="62"/>
      <c r="MVR8" s="62"/>
      <c r="MVS8" s="62"/>
      <c r="MVT8" s="62"/>
      <c r="MVU8" s="62"/>
      <c r="MVV8" s="62"/>
      <c r="MVW8" s="62"/>
      <c r="MVX8" s="62"/>
      <c r="MVY8" s="62"/>
      <c r="MVZ8" s="62"/>
      <c r="MWA8" s="62"/>
      <c r="MWB8" s="62"/>
      <c r="MWC8" s="62"/>
      <c r="MWD8" s="62"/>
      <c r="MWE8" s="62"/>
      <c r="MWF8" s="62"/>
      <c r="MWG8" s="62"/>
      <c r="MWH8" s="62"/>
      <c r="MWI8" s="62"/>
      <c r="MWJ8" s="62"/>
      <c r="MWK8" s="62"/>
      <c r="MWL8" s="62"/>
      <c r="MWM8" s="62"/>
      <c r="MWN8" s="62"/>
      <c r="MWO8" s="62"/>
      <c r="MWP8" s="62"/>
      <c r="MWQ8" s="62"/>
      <c r="MWR8" s="62"/>
      <c r="MWS8" s="62"/>
      <c r="MWT8" s="62"/>
      <c r="MWU8" s="62"/>
      <c r="MWV8" s="62"/>
      <c r="MWW8" s="62"/>
      <c r="MWX8" s="62"/>
      <c r="MWY8" s="62"/>
      <c r="MWZ8" s="62"/>
      <c r="MXA8" s="62"/>
      <c r="MXB8" s="62"/>
      <c r="MXC8" s="62"/>
      <c r="MXD8" s="62"/>
      <c r="MXE8" s="62"/>
      <c r="MXF8" s="62"/>
      <c r="MXG8" s="62"/>
      <c r="MXH8" s="62"/>
      <c r="MXI8" s="62"/>
      <c r="MXJ8" s="62"/>
      <c r="MXK8" s="62"/>
      <c r="MXL8" s="62"/>
      <c r="MXM8" s="62"/>
      <c r="MXN8" s="62"/>
      <c r="MXO8" s="62"/>
      <c r="MXP8" s="62"/>
      <c r="MXQ8" s="62"/>
      <c r="MXR8" s="62"/>
      <c r="MXS8" s="62"/>
      <c r="MXT8" s="62"/>
      <c r="MXU8" s="62"/>
      <c r="MXV8" s="62"/>
      <c r="MXW8" s="62"/>
      <c r="MXX8" s="62"/>
      <c r="MXY8" s="62"/>
      <c r="MXZ8" s="62"/>
      <c r="MYA8" s="62"/>
      <c r="MYB8" s="62"/>
      <c r="MYC8" s="62"/>
      <c r="MYD8" s="62"/>
      <c r="MYE8" s="62"/>
      <c r="MYF8" s="62"/>
      <c r="MYG8" s="62"/>
      <c r="MYH8" s="62"/>
      <c r="MYI8" s="62"/>
      <c r="MYJ8" s="62"/>
      <c r="MYK8" s="62"/>
      <c r="MYL8" s="62"/>
      <c r="MYM8" s="62"/>
      <c r="MYN8" s="62"/>
      <c r="MYO8" s="62"/>
      <c r="MYP8" s="62"/>
      <c r="MYQ8" s="62"/>
      <c r="MYR8" s="62"/>
      <c r="MYS8" s="62"/>
      <c r="MYT8" s="62"/>
      <c r="MYU8" s="62"/>
      <c r="MYV8" s="62"/>
      <c r="MYW8" s="62"/>
      <c r="MYX8" s="62"/>
      <c r="MYY8" s="62"/>
      <c r="MYZ8" s="62"/>
      <c r="MZA8" s="62"/>
      <c r="MZB8" s="62"/>
      <c r="MZC8" s="62"/>
      <c r="MZD8" s="62"/>
      <c r="MZE8" s="62"/>
      <c r="MZF8" s="62"/>
      <c r="MZG8" s="62"/>
      <c r="MZH8" s="62"/>
      <c r="MZI8" s="62"/>
      <c r="MZJ8" s="62"/>
      <c r="MZK8" s="62"/>
      <c r="MZL8" s="62"/>
      <c r="MZM8" s="62"/>
      <c r="MZN8" s="62"/>
      <c r="MZO8" s="62"/>
      <c r="MZP8" s="62"/>
      <c r="MZQ8" s="62"/>
      <c r="MZR8" s="62"/>
      <c r="MZS8" s="62"/>
      <c r="MZT8" s="62"/>
      <c r="MZU8" s="62"/>
      <c r="MZV8" s="62"/>
      <c r="MZW8" s="62"/>
      <c r="MZX8" s="62"/>
      <c r="MZY8" s="62"/>
      <c r="MZZ8" s="62"/>
      <c r="NAA8" s="62"/>
      <c r="NAB8" s="62"/>
      <c r="NAC8" s="62"/>
      <c r="NAD8" s="62"/>
      <c r="NAE8" s="62"/>
      <c r="NAF8" s="62"/>
      <c r="NAG8" s="62"/>
      <c r="NAH8" s="62"/>
      <c r="NAI8" s="62"/>
      <c r="NAJ8" s="62"/>
      <c r="NAK8" s="62"/>
      <c r="NAL8" s="62"/>
      <c r="NAM8" s="62"/>
      <c r="NAN8" s="62"/>
      <c r="NAO8" s="62"/>
      <c r="NAP8" s="62"/>
      <c r="NAQ8" s="62"/>
      <c r="NAR8" s="62"/>
      <c r="NAS8" s="62"/>
      <c r="NAT8" s="62"/>
      <c r="NAU8" s="62"/>
      <c r="NAV8" s="62"/>
      <c r="NAW8" s="62"/>
      <c r="NAX8" s="62"/>
      <c r="NAY8" s="62"/>
      <c r="NAZ8" s="62"/>
      <c r="NBA8" s="62"/>
      <c r="NBB8" s="62"/>
      <c r="NBC8" s="62"/>
      <c r="NBD8" s="62"/>
      <c r="NBE8" s="62"/>
      <c r="NBF8" s="62"/>
      <c r="NBG8" s="62"/>
      <c r="NBH8" s="62"/>
      <c r="NBI8" s="62"/>
      <c r="NBJ8" s="62"/>
      <c r="NBK8" s="62"/>
      <c r="NBL8" s="62"/>
      <c r="NBM8" s="62"/>
      <c r="NBN8" s="62"/>
      <c r="NBO8" s="62"/>
      <c r="NBP8" s="62"/>
      <c r="NBQ8" s="62"/>
      <c r="NBR8" s="62"/>
      <c r="NBS8" s="62"/>
      <c r="NBT8" s="62"/>
      <c r="NBU8" s="62"/>
      <c r="NBV8" s="62"/>
      <c r="NBW8" s="62"/>
      <c r="NBX8" s="62"/>
      <c r="NBY8" s="62"/>
      <c r="NBZ8" s="62"/>
      <c r="NCA8" s="62"/>
      <c r="NCB8" s="62"/>
      <c r="NCC8" s="62"/>
      <c r="NCD8" s="62"/>
      <c r="NCE8" s="62"/>
      <c r="NCF8" s="62"/>
      <c r="NCG8" s="62"/>
      <c r="NCH8" s="62"/>
      <c r="NCI8" s="62"/>
      <c r="NCJ8" s="62"/>
      <c r="NCK8" s="62"/>
      <c r="NCL8" s="62"/>
      <c r="NCM8" s="62"/>
      <c r="NCN8" s="62"/>
      <c r="NCO8" s="62"/>
      <c r="NCP8" s="62"/>
      <c r="NCQ8" s="62"/>
      <c r="NCR8" s="62"/>
      <c r="NCS8" s="62"/>
      <c r="NCT8" s="62"/>
      <c r="NCU8" s="62"/>
      <c r="NCV8" s="62"/>
      <c r="NCW8" s="62"/>
      <c r="NCX8" s="62"/>
      <c r="NCY8" s="62"/>
      <c r="NCZ8" s="62"/>
      <c r="NDA8" s="62"/>
      <c r="NDB8" s="62"/>
      <c r="NDC8" s="62"/>
      <c r="NDD8" s="62"/>
      <c r="NDE8" s="62"/>
      <c r="NDF8" s="62"/>
      <c r="NDG8" s="62"/>
      <c r="NDH8" s="62"/>
      <c r="NDI8" s="62"/>
      <c r="NDJ8" s="62"/>
      <c r="NDK8" s="62"/>
      <c r="NDL8" s="62"/>
      <c r="NDM8" s="62"/>
      <c r="NDN8" s="62"/>
      <c r="NDO8" s="62"/>
      <c r="NDP8" s="62"/>
      <c r="NDQ8" s="62"/>
      <c r="NDR8" s="62"/>
      <c r="NDS8" s="62"/>
      <c r="NDT8" s="62"/>
      <c r="NDU8" s="62"/>
      <c r="NDV8" s="62"/>
      <c r="NDW8" s="62"/>
      <c r="NDX8" s="62"/>
      <c r="NDY8" s="62"/>
      <c r="NDZ8" s="62"/>
      <c r="NEA8" s="62"/>
      <c r="NEB8" s="62"/>
      <c r="NEC8" s="62"/>
      <c r="NED8" s="62"/>
      <c r="NEE8" s="62"/>
      <c r="NEF8" s="62"/>
      <c r="NEG8" s="62"/>
      <c r="NEH8" s="62"/>
      <c r="NEI8" s="62"/>
      <c r="NEJ8" s="62"/>
      <c r="NEK8" s="62"/>
      <c r="NEL8" s="62"/>
      <c r="NEM8" s="62"/>
      <c r="NEN8" s="62"/>
      <c r="NEO8" s="62"/>
      <c r="NEP8" s="62"/>
      <c r="NEQ8" s="62"/>
      <c r="NER8" s="62"/>
      <c r="NES8" s="62"/>
      <c r="NET8" s="62"/>
      <c r="NEU8" s="62"/>
      <c r="NEV8" s="62"/>
      <c r="NEW8" s="62"/>
      <c r="NEX8" s="62"/>
      <c r="NEY8" s="62"/>
      <c r="NEZ8" s="62"/>
      <c r="NFA8" s="62"/>
      <c r="NFB8" s="62"/>
      <c r="NFC8" s="62"/>
      <c r="NFD8" s="62"/>
      <c r="NFE8" s="62"/>
      <c r="NFF8" s="62"/>
      <c r="NFG8" s="62"/>
      <c r="NFH8" s="62"/>
      <c r="NFI8" s="62"/>
      <c r="NFJ8" s="62"/>
      <c r="NFK8" s="62"/>
      <c r="NFL8" s="62"/>
      <c r="NFM8" s="62"/>
      <c r="NFN8" s="62"/>
      <c r="NFO8" s="62"/>
      <c r="NFP8" s="62"/>
      <c r="NFQ8" s="62"/>
      <c r="NFR8" s="62"/>
      <c r="NFS8" s="62"/>
      <c r="NFT8" s="62"/>
      <c r="NFU8" s="62"/>
      <c r="NFV8" s="62"/>
      <c r="NFW8" s="62"/>
      <c r="NFX8" s="62"/>
      <c r="NFY8" s="62"/>
      <c r="NFZ8" s="62"/>
      <c r="NGA8" s="62"/>
      <c r="NGB8" s="62"/>
      <c r="NGC8" s="62"/>
      <c r="NGD8" s="62"/>
      <c r="NGE8" s="62"/>
      <c r="NGF8" s="62"/>
      <c r="NGG8" s="62"/>
      <c r="NGH8" s="62"/>
      <c r="NGI8" s="62"/>
      <c r="NGJ8" s="62"/>
      <c r="NGK8" s="62"/>
      <c r="NGL8" s="62"/>
      <c r="NGM8" s="62"/>
      <c r="NGN8" s="62"/>
      <c r="NGO8" s="62"/>
      <c r="NGP8" s="62"/>
      <c r="NGQ8" s="62"/>
      <c r="NGR8" s="62"/>
      <c r="NGS8" s="62"/>
      <c r="NGT8" s="62"/>
      <c r="NGU8" s="62"/>
      <c r="NGV8" s="62"/>
      <c r="NGW8" s="62"/>
      <c r="NGX8" s="62"/>
      <c r="NGY8" s="62"/>
      <c r="NGZ8" s="62"/>
      <c r="NHA8" s="62"/>
      <c r="NHB8" s="62"/>
      <c r="NHC8" s="62"/>
      <c r="NHD8" s="62"/>
      <c r="NHE8" s="62"/>
      <c r="NHF8" s="62"/>
      <c r="NHG8" s="62"/>
      <c r="NHH8" s="62"/>
      <c r="NHI8" s="62"/>
      <c r="NHJ8" s="62"/>
      <c r="NHK8" s="62"/>
      <c r="NHL8" s="62"/>
      <c r="NHM8" s="62"/>
      <c r="NHN8" s="62"/>
      <c r="NHO8" s="62"/>
      <c r="NHP8" s="62"/>
      <c r="NHQ8" s="62"/>
      <c r="NHR8" s="62"/>
      <c r="NHS8" s="62"/>
      <c r="NHT8" s="62"/>
      <c r="NHU8" s="62"/>
      <c r="NHV8" s="62"/>
      <c r="NHW8" s="62"/>
      <c r="NHX8" s="62"/>
      <c r="NHY8" s="62"/>
      <c r="NHZ8" s="62"/>
      <c r="NIA8" s="62"/>
      <c r="NIB8" s="62"/>
      <c r="NIC8" s="62"/>
      <c r="NID8" s="62"/>
      <c r="NIE8" s="62"/>
      <c r="NIF8" s="62"/>
      <c r="NIG8" s="62"/>
      <c r="NIH8" s="62"/>
      <c r="NII8" s="62"/>
      <c r="NIJ8" s="62"/>
      <c r="NIK8" s="62"/>
      <c r="NIL8" s="62"/>
      <c r="NIM8" s="62"/>
      <c r="NIN8" s="62"/>
      <c r="NIO8" s="62"/>
      <c r="NIP8" s="62"/>
      <c r="NIQ8" s="62"/>
      <c r="NIR8" s="62"/>
      <c r="NIS8" s="62"/>
      <c r="NIT8" s="62"/>
      <c r="NIU8" s="62"/>
      <c r="NIV8" s="62"/>
      <c r="NIW8" s="62"/>
      <c r="NIX8" s="62"/>
      <c r="NIY8" s="62"/>
      <c r="NIZ8" s="62"/>
      <c r="NJA8" s="62"/>
      <c r="NJB8" s="62"/>
      <c r="NJC8" s="62"/>
      <c r="NJD8" s="62"/>
      <c r="NJE8" s="62"/>
      <c r="NJF8" s="62"/>
      <c r="NJG8" s="62"/>
      <c r="NJH8" s="62"/>
      <c r="NJI8" s="62"/>
      <c r="NJJ8" s="62"/>
      <c r="NJK8" s="62"/>
      <c r="NJL8" s="62"/>
      <c r="NJM8" s="62"/>
      <c r="NJN8" s="62"/>
      <c r="NJO8" s="62"/>
      <c r="NJP8" s="62"/>
      <c r="NJQ8" s="62"/>
      <c r="NJR8" s="62"/>
      <c r="NJS8" s="62"/>
      <c r="NJT8" s="62"/>
      <c r="NJU8" s="62"/>
      <c r="NJV8" s="62"/>
      <c r="NJW8" s="62"/>
      <c r="NJX8" s="62"/>
      <c r="NJY8" s="62"/>
      <c r="NJZ8" s="62"/>
      <c r="NKA8" s="62"/>
      <c r="NKB8" s="62"/>
      <c r="NKC8" s="62"/>
      <c r="NKD8" s="62"/>
      <c r="NKE8" s="62"/>
      <c r="NKF8" s="62"/>
      <c r="NKG8" s="62"/>
      <c r="NKH8" s="62"/>
      <c r="NKI8" s="62"/>
      <c r="NKJ8" s="62"/>
      <c r="NKK8" s="62"/>
      <c r="NKL8" s="62"/>
      <c r="NKM8" s="62"/>
      <c r="NKN8" s="62"/>
      <c r="NKO8" s="62"/>
      <c r="NKP8" s="62"/>
      <c r="NKQ8" s="62"/>
      <c r="NKR8" s="62"/>
      <c r="NKS8" s="62"/>
      <c r="NKT8" s="62"/>
      <c r="NKU8" s="62"/>
      <c r="NKV8" s="62"/>
      <c r="NKW8" s="62"/>
      <c r="NKX8" s="62"/>
      <c r="NKY8" s="62"/>
      <c r="NKZ8" s="62"/>
      <c r="NLA8" s="62"/>
      <c r="NLB8" s="62"/>
      <c r="NLC8" s="62"/>
      <c r="NLD8" s="62"/>
      <c r="NLE8" s="62"/>
      <c r="NLF8" s="62"/>
      <c r="NLG8" s="62"/>
      <c r="NLH8" s="62"/>
      <c r="NLI8" s="62"/>
      <c r="NLJ8" s="62"/>
      <c r="NLK8" s="62"/>
      <c r="NLL8" s="62"/>
      <c r="NLM8" s="62"/>
      <c r="NLN8" s="62"/>
      <c r="NLO8" s="62"/>
      <c r="NLP8" s="62"/>
      <c r="NLQ8" s="62"/>
      <c r="NLR8" s="62"/>
      <c r="NLS8" s="62"/>
      <c r="NLT8" s="62"/>
      <c r="NLU8" s="62"/>
      <c r="NLV8" s="62"/>
      <c r="NLW8" s="62"/>
      <c r="NLX8" s="62"/>
      <c r="NLY8" s="62"/>
      <c r="NLZ8" s="62"/>
      <c r="NMA8" s="62"/>
      <c r="NMB8" s="62"/>
      <c r="NMC8" s="62"/>
      <c r="NMD8" s="62"/>
      <c r="NME8" s="62"/>
      <c r="NMF8" s="62"/>
      <c r="NMG8" s="62"/>
      <c r="NMH8" s="62"/>
      <c r="NMI8" s="62"/>
      <c r="NMJ8" s="62"/>
      <c r="NMK8" s="62"/>
      <c r="NML8" s="62"/>
      <c r="NMM8" s="62"/>
      <c r="NMN8" s="62"/>
      <c r="NMO8" s="62"/>
      <c r="NMP8" s="62"/>
      <c r="NMQ8" s="62"/>
      <c r="NMR8" s="62"/>
      <c r="NMS8" s="62"/>
      <c r="NMT8" s="62"/>
      <c r="NMU8" s="62"/>
      <c r="NMV8" s="62"/>
      <c r="NMW8" s="62"/>
      <c r="NMX8" s="62"/>
      <c r="NMY8" s="62"/>
      <c r="NMZ8" s="62"/>
      <c r="NNA8" s="62"/>
      <c r="NNB8" s="62"/>
      <c r="NNC8" s="62"/>
      <c r="NND8" s="62"/>
      <c r="NNE8" s="62"/>
      <c r="NNF8" s="62"/>
      <c r="NNG8" s="62"/>
      <c r="NNH8" s="62"/>
      <c r="NNI8" s="62"/>
      <c r="NNJ8" s="62"/>
      <c r="NNK8" s="62"/>
      <c r="NNL8" s="62"/>
      <c r="NNM8" s="62"/>
      <c r="NNN8" s="62"/>
      <c r="NNO8" s="62"/>
      <c r="NNP8" s="62"/>
      <c r="NNQ8" s="62"/>
      <c r="NNR8" s="62"/>
      <c r="NNS8" s="62"/>
      <c r="NNT8" s="62"/>
      <c r="NNU8" s="62"/>
      <c r="NNV8" s="62"/>
      <c r="NNW8" s="62"/>
      <c r="NNX8" s="62"/>
      <c r="NNY8" s="62"/>
      <c r="NNZ8" s="62"/>
      <c r="NOA8" s="62"/>
      <c r="NOB8" s="62"/>
      <c r="NOC8" s="62"/>
      <c r="NOD8" s="62"/>
      <c r="NOE8" s="62"/>
      <c r="NOF8" s="62"/>
      <c r="NOG8" s="62"/>
      <c r="NOH8" s="62"/>
      <c r="NOI8" s="62"/>
      <c r="NOJ8" s="62"/>
      <c r="NOK8" s="62"/>
      <c r="NOL8" s="62"/>
      <c r="NOM8" s="62"/>
      <c r="NON8" s="62"/>
      <c r="NOO8" s="62"/>
      <c r="NOP8" s="62"/>
      <c r="NOQ8" s="62"/>
      <c r="NOR8" s="62"/>
      <c r="NOS8" s="62"/>
      <c r="NOT8" s="62"/>
      <c r="NOU8" s="62"/>
      <c r="NOV8" s="62"/>
      <c r="NOW8" s="62"/>
      <c r="NOX8" s="62"/>
      <c r="NOY8" s="62"/>
      <c r="NOZ8" s="62"/>
      <c r="NPA8" s="62"/>
      <c r="NPB8" s="62"/>
      <c r="NPC8" s="62"/>
      <c r="NPD8" s="62"/>
      <c r="NPE8" s="62"/>
      <c r="NPF8" s="62"/>
      <c r="NPG8" s="62"/>
      <c r="NPH8" s="62"/>
      <c r="NPI8" s="62"/>
      <c r="NPJ8" s="62"/>
      <c r="NPK8" s="62"/>
      <c r="NPL8" s="62"/>
      <c r="NPM8" s="62"/>
      <c r="NPN8" s="62"/>
      <c r="NPO8" s="62"/>
      <c r="NPP8" s="62"/>
      <c r="NPQ8" s="62"/>
      <c r="NPR8" s="62"/>
      <c r="NPS8" s="62"/>
      <c r="NPT8" s="62"/>
      <c r="NPU8" s="62"/>
      <c r="NPV8" s="62"/>
      <c r="NPW8" s="62"/>
      <c r="NPX8" s="62"/>
      <c r="NPY8" s="62"/>
      <c r="NPZ8" s="62"/>
      <c r="NQA8" s="62"/>
      <c r="NQB8" s="62"/>
      <c r="NQC8" s="62"/>
      <c r="NQD8" s="62"/>
      <c r="NQE8" s="62"/>
      <c r="NQF8" s="62"/>
      <c r="NQG8" s="62"/>
      <c r="NQH8" s="62"/>
      <c r="NQI8" s="62"/>
      <c r="NQJ8" s="62"/>
      <c r="NQK8" s="62"/>
      <c r="NQL8" s="62"/>
      <c r="NQM8" s="62"/>
      <c r="NQN8" s="62"/>
      <c r="NQO8" s="62"/>
      <c r="NQP8" s="62"/>
      <c r="NQQ8" s="62"/>
      <c r="NQR8" s="62"/>
      <c r="NQS8" s="62"/>
      <c r="NQT8" s="62"/>
      <c r="NQU8" s="62"/>
      <c r="NQV8" s="62"/>
      <c r="NQW8" s="62"/>
      <c r="NQX8" s="62"/>
      <c r="NQY8" s="62"/>
      <c r="NQZ8" s="62"/>
      <c r="NRA8" s="62"/>
      <c r="NRB8" s="62"/>
      <c r="NRC8" s="62"/>
      <c r="NRD8" s="62"/>
      <c r="NRE8" s="62"/>
      <c r="NRF8" s="62"/>
      <c r="NRG8" s="62"/>
      <c r="NRH8" s="62"/>
      <c r="NRI8" s="62"/>
      <c r="NRJ8" s="62"/>
      <c r="NRK8" s="62"/>
      <c r="NRL8" s="62"/>
      <c r="NRM8" s="62"/>
      <c r="NRN8" s="62"/>
      <c r="NRO8" s="62"/>
      <c r="NRP8" s="62"/>
      <c r="NRQ8" s="62"/>
      <c r="NRR8" s="62"/>
      <c r="NRS8" s="62"/>
      <c r="NRT8" s="62"/>
      <c r="NRU8" s="62"/>
      <c r="NRV8" s="62"/>
      <c r="NRW8" s="62"/>
      <c r="NRX8" s="62"/>
      <c r="NRY8" s="62"/>
      <c r="NRZ8" s="62"/>
      <c r="NSA8" s="62"/>
      <c r="NSB8" s="62"/>
      <c r="NSC8" s="62"/>
      <c r="NSD8" s="62"/>
      <c r="NSE8" s="62"/>
      <c r="NSF8" s="62"/>
      <c r="NSG8" s="62"/>
      <c r="NSH8" s="62"/>
      <c r="NSI8" s="62"/>
      <c r="NSJ8" s="62"/>
      <c r="NSK8" s="62"/>
      <c r="NSL8" s="62"/>
      <c r="NSM8" s="62"/>
      <c r="NSN8" s="62"/>
      <c r="NSO8" s="62"/>
      <c r="NSP8" s="62"/>
      <c r="NSQ8" s="62"/>
      <c r="NSR8" s="62"/>
      <c r="NSS8" s="62"/>
      <c r="NST8" s="62"/>
      <c r="NSU8" s="62"/>
      <c r="NSV8" s="62"/>
      <c r="NSW8" s="62"/>
      <c r="NSX8" s="62"/>
      <c r="NSY8" s="62"/>
      <c r="NSZ8" s="62"/>
      <c r="NTA8" s="62"/>
      <c r="NTB8" s="62"/>
      <c r="NTC8" s="62"/>
      <c r="NTD8" s="62"/>
      <c r="NTE8" s="62"/>
      <c r="NTF8" s="62"/>
      <c r="NTG8" s="62"/>
      <c r="NTH8" s="62"/>
      <c r="NTI8" s="62"/>
      <c r="NTJ8" s="62"/>
      <c r="NTK8" s="62"/>
      <c r="NTL8" s="62"/>
      <c r="NTM8" s="62"/>
      <c r="NTN8" s="62"/>
      <c r="NTO8" s="62"/>
      <c r="NTP8" s="62"/>
      <c r="NTQ8" s="62"/>
      <c r="NTR8" s="62"/>
      <c r="NTS8" s="62"/>
      <c r="NTT8" s="62"/>
      <c r="NTU8" s="62"/>
      <c r="NTV8" s="62"/>
      <c r="NTW8" s="62"/>
      <c r="NTX8" s="62"/>
      <c r="NTY8" s="62"/>
      <c r="NTZ8" s="62"/>
      <c r="NUA8" s="62"/>
      <c r="NUB8" s="62"/>
      <c r="NUC8" s="62"/>
      <c r="NUD8" s="62"/>
      <c r="NUE8" s="62"/>
      <c r="NUF8" s="62"/>
      <c r="NUG8" s="62"/>
      <c r="NUH8" s="62"/>
      <c r="NUI8" s="62"/>
      <c r="NUJ8" s="62"/>
      <c r="NUK8" s="62"/>
      <c r="NUL8" s="62"/>
      <c r="NUM8" s="62"/>
      <c r="NUN8" s="62"/>
      <c r="NUO8" s="62"/>
      <c r="NUP8" s="62"/>
      <c r="NUQ8" s="62"/>
      <c r="NUR8" s="62"/>
      <c r="NUS8" s="62"/>
      <c r="NUT8" s="62"/>
      <c r="NUU8" s="62"/>
      <c r="NUV8" s="62"/>
      <c r="NUW8" s="62"/>
      <c r="NUX8" s="62"/>
      <c r="NUY8" s="62"/>
      <c r="NUZ8" s="62"/>
      <c r="NVA8" s="62"/>
      <c r="NVB8" s="62"/>
      <c r="NVC8" s="62"/>
      <c r="NVD8" s="62"/>
      <c r="NVE8" s="62"/>
      <c r="NVF8" s="62"/>
      <c r="NVG8" s="62"/>
      <c r="NVH8" s="62"/>
      <c r="NVI8" s="62"/>
      <c r="NVJ8" s="62"/>
      <c r="NVK8" s="62"/>
      <c r="NVL8" s="62"/>
      <c r="NVM8" s="62"/>
      <c r="NVN8" s="62"/>
      <c r="NVO8" s="62"/>
      <c r="NVP8" s="62"/>
      <c r="NVQ8" s="62"/>
      <c r="NVR8" s="62"/>
      <c r="NVS8" s="62"/>
      <c r="NVT8" s="62"/>
      <c r="NVU8" s="62"/>
      <c r="NVV8" s="62"/>
      <c r="NVW8" s="62"/>
      <c r="NVX8" s="62"/>
      <c r="NVY8" s="62"/>
      <c r="NVZ8" s="62"/>
      <c r="NWA8" s="62"/>
      <c r="NWB8" s="62"/>
      <c r="NWC8" s="62"/>
      <c r="NWD8" s="62"/>
      <c r="NWE8" s="62"/>
      <c r="NWF8" s="62"/>
      <c r="NWG8" s="62"/>
      <c r="NWH8" s="62"/>
      <c r="NWI8" s="62"/>
      <c r="NWJ8" s="62"/>
      <c r="NWK8" s="62"/>
      <c r="NWL8" s="62"/>
      <c r="NWM8" s="62"/>
      <c r="NWN8" s="62"/>
      <c r="NWO8" s="62"/>
      <c r="NWP8" s="62"/>
      <c r="NWQ8" s="62"/>
      <c r="NWR8" s="62"/>
      <c r="NWS8" s="62"/>
      <c r="NWT8" s="62"/>
      <c r="NWU8" s="62"/>
      <c r="NWV8" s="62"/>
      <c r="NWW8" s="62"/>
      <c r="NWX8" s="62"/>
      <c r="NWY8" s="62"/>
      <c r="NWZ8" s="62"/>
      <c r="NXA8" s="62"/>
      <c r="NXB8" s="62"/>
      <c r="NXC8" s="62"/>
      <c r="NXD8" s="62"/>
      <c r="NXE8" s="62"/>
      <c r="NXF8" s="62"/>
      <c r="NXG8" s="62"/>
      <c r="NXH8" s="62"/>
      <c r="NXI8" s="62"/>
      <c r="NXJ8" s="62"/>
      <c r="NXK8" s="62"/>
      <c r="NXL8" s="62"/>
      <c r="NXM8" s="62"/>
      <c r="NXN8" s="62"/>
      <c r="NXO8" s="62"/>
      <c r="NXP8" s="62"/>
      <c r="NXQ8" s="62"/>
      <c r="NXR8" s="62"/>
      <c r="NXS8" s="62"/>
      <c r="NXT8" s="62"/>
      <c r="NXU8" s="62"/>
      <c r="NXV8" s="62"/>
      <c r="NXW8" s="62"/>
      <c r="NXX8" s="62"/>
      <c r="NXY8" s="62"/>
      <c r="NXZ8" s="62"/>
      <c r="NYA8" s="62"/>
      <c r="NYB8" s="62"/>
      <c r="NYC8" s="62"/>
      <c r="NYD8" s="62"/>
      <c r="NYE8" s="62"/>
      <c r="NYF8" s="62"/>
      <c r="NYG8" s="62"/>
      <c r="NYH8" s="62"/>
      <c r="NYI8" s="62"/>
      <c r="NYJ8" s="62"/>
      <c r="NYK8" s="62"/>
      <c r="NYL8" s="62"/>
      <c r="NYM8" s="62"/>
      <c r="NYN8" s="62"/>
      <c r="NYO8" s="62"/>
      <c r="NYP8" s="62"/>
      <c r="NYQ8" s="62"/>
      <c r="NYR8" s="62"/>
      <c r="NYS8" s="62"/>
      <c r="NYT8" s="62"/>
      <c r="NYU8" s="62"/>
      <c r="NYV8" s="62"/>
      <c r="NYW8" s="62"/>
      <c r="NYX8" s="62"/>
      <c r="NYY8" s="62"/>
      <c r="NYZ8" s="62"/>
      <c r="NZA8" s="62"/>
      <c r="NZB8" s="62"/>
      <c r="NZC8" s="62"/>
      <c r="NZD8" s="62"/>
      <c r="NZE8" s="62"/>
      <c r="NZF8" s="62"/>
      <c r="NZG8" s="62"/>
      <c r="NZH8" s="62"/>
      <c r="NZI8" s="62"/>
      <c r="NZJ8" s="62"/>
      <c r="NZK8" s="62"/>
      <c r="NZL8" s="62"/>
      <c r="NZM8" s="62"/>
      <c r="NZN8" s="62"/>
      <c r="NZO8" s="62"/>
      <c r="NZP8" s="62"/>
      <c r="NZQ8" s="62"/>
      <c r="NZR8" s="62"/>
      <c r="NZS8" s="62"/>
      <c r="NZT8" s="62"/>
      <c r="NZU8" s="62"/>
      <c r="NZV8" s="62"/>
      <c r="NZW8" s="62"/>
      <c r="NZX8" s="62"/>
      <c r="NZY8" s="62"/>
      <c r="NZZ8" s="62"/>
      <c r="OAA8" s="62"/>
      <c r="OAB8" s="62"/>
      <c r="OAC8" s="62"/>
      <c r="OAD8" s="62"/>
      <c r="OAE8" s="62"/>
      <c r="OAF8" s="62"/>
      <c r="OAG8" s="62"/>
      <c r="OAH8" s="62"/>
      <c r="OAI8" s="62"/>
      <c r="OAJ8" s="62"/>
      <c r="OAK8" s="62"/>
      <c r="OAL8" s="62"/>
      <c r="OAM8" s="62"/>
      <c r="OAN8" s="62"/>
      <c r="OAO8" s="62"/>
      <c r="OAP8" s="62"/>
      <c r="OAQ8" s="62"/>
      <c r="OAR8" s="62"/>
      <c r="OAS8" s="62"/>
      <c r="OAT8" s="62"/>
      <c r="OAU8" s="62"/>
      <c r="OAV8" s="62"/>
      <c r="OAW8" s="62"/>
      <c r="OAX8" s="62"/>
      <c r="OAY8" s="62"/>
      <c r="OAZ8" s="62"/>
      <c r="OBA8" s="62"/>
      <c r="OBB8" s="62"/>
      <c r="OBC8" s="62"/>
      <c r="OBD8" s="62"/>
      <c r="OBE8" s="62"/>
      <c r="OBF8" s="62"/>
      <c r="OBG8" s="62"/>
      <c r="OBH8" s="62"/>
      <c r="OBI8" s="62"/>
      <c r="OBJ8" s="62"/>
      <c r="OBK8" s="62"/>
      <c r="OBL8" s="62"/>
      <c r="OBM8" s="62"/>
      <c r="OBN8" s="62"/>
      <c r="OBO8" s="62"/>
      <c r="OBP8" s="62"/>
      <c r="OBQ8" s="62"/>
      <c r="OBR8" s="62"/>
      <c r="OBS8" s="62"/>
      <c r="OBT8" s="62"/>
      <c r="OBU8" s="62"/>
      <c r="OBV8" s="62"/>
      <c r="OBW8" s="62"/>
      <c r="OBX8" s="62"/>
      <c r="OBY8" s="62"/>
      <c r="OBZ8" s="62"/>
      <c r="OCA8" s="62"/>
      <c r="OCB8" s="62"/>
      <c r="OCC8" s="62"/>
      <c r="OCD8" s="62"/>
      <c r="OCE8" s="62"/>
      <c r="OCF8" s="62"/>
      <c r="OCG8" s="62"/>
      <c r="OCH8" s="62"/>
      <c r="OCI8" s="62"/>
      <c r="OCJ8" s="62"/>
      <c r="OCK8" s="62"/>
      <c r="OCL8" s="62"/>
      <c r="OCM8" s="62"/>
      <c r="OCN8" s="62"/>
      <c r="OCO8" s="62"/>
      <c r="OCP8" s="62"/>
      <c r="OCQ8" s="62"/>
      <c r="OCR8" s="62"/>
      <c r="OCS8" s="62"/>
      <c r="OCT8" s="62"/>
      <c r="OCU8" s="62"/>
      <c r="OCV8" s="62"/>
      <c r="OCW8" s="62"/>
      <c r="OCX8" s="62"/>
      <c r="OCY8" s="62"/>
      <c r="OCZ8" s="62"/>
      <c r="ODA8" s="62"/>
      <c r="ODB8" s="62"/>
      <c r="ODC8" s="62"/>
      <c r="ODD8" s="62"/>
      <c r="ODE8" s="62"/>
      <c r="ODF8" s="62"/>
      <c r="ODG8" s="62"/>
      <c r="ODH8" s="62"/>
      <c r="ODI8" s="62"/>
      <c r="ODJ8" s="62"/>
      <c r="ODK8" s="62"/>
      <c r="ODL8" s="62"/>
      <c r="ODM8" s="62"/>
      <c r="ODN8" s="62"/>
      <c r="ODO8" s="62"/>
      <c r="ODP8" s="62"/>
      <c r="ODQ8" s="62"/>
      <c r="ODR8" s="62"/>
      <c r="ODS8" s="62"/>
      <c r="ODT8" s="62"/>
      <c r="ODU8" s="62"/>
      <c r="ODV8" s="62"/>
      <c r="ODW8" s="62"/>
      <c r="ODX8" s="62"/>
      <c r="ODY8" s="62"/>
      <c r="ODZ8" s="62"/>
      <c r="OEA8" s="62"/>
      <c r="OEB8" s="62"/>
      <c r="OEC8" s="62"/>
      <c r="OED8" s="62"/>
      <c r="OEE8" s="62"/>
      <c r="OEF8" s="62"/>
      <c r="OEG8" s="62"/>
      <c r="OEH8" s="62"/>
      <c r="OEI8" s="62"/>
      <c r="OEJ8" s="62"/>
      <c r="OEK8" s="62"/>
      <c r="OEL8" s="62"/>
      <c r="OEM8" s="62"/>
      <c r="OEN8" s="62"/>
      <c r="OEO8" s="62"/>
      <c r="OEP8" s="62"/>
      <c r="OEQ8" s="62"/>
      <c r="OER8" s="62"/>
      <c r="OES8" s="62"/>
      <c r="OET8" s="62"/>
      <c r="OEU8" s="62"/>
      <c r="OEV8" s="62"/>
      <c r="OEW8" s="62"/>
      <c r="OEX8" s="62"/>
      <c r="OEY8" s="62"/>
      <c r="OEZ8" s="62"/>
      <c r="OFA8" s="62"/>
      <c r="OFB8" s="62"/>
      <c r="OFC8" s="62"/>
      <c r="OFD8" s="62"/>
      <c r="OFE8" s="62"/>
      <c r="OFF8" s="62"/>
      <c r="OFG8" s="62"/>
      <c r="OFH8" s="62"/>
      <c r="OFI8" s="62"/>
      <c r="OFJ8" s="62"/>
      <c r="OFK8" s="62"/>
      <c r="OFL8" s="62"/>
      <c r="OFM8" s="62"/>
      <c r="OFN8" s="62"/>
      <c r="OFO8" s="62"/>
      <c r="OFP8" s="62"/>
      <c r="OFQ8" s="62"/>
      <c r="OFR8" s="62"/>
      <c r="OFS8" s="62"/>
      <c r="OFT8" s="62"/>
      <c r="OFU8" s="62"/>
      <c r="OFV8" s="62"/>
      <c r="OFW8" s="62"/>
      <c r="OFX8" s="62"/>
      <c r="OFY8" s="62"/>
      <c r="OFZ8" s="62"/>
      <c r="OGA8" s="62"/>
      <c r="OGB8" s="62"/>
      <c r="OGC8" s="62"/>
      <c r="OGD8" s="62"/>
      <c r="OGE8" s="62"/>
      <c r="OGF8" s="62"/>
      <c r="OGG8" s="62"/>
      <c r="OGH8" s="62"/>
      <c r="OGI8" s="62"/>
      <c r="OGJ8" s="62"/>
      <c r="OGK8" s="62"/>
      <c r="OGL8" s="62"/>
      <c r="OGM8" s="62"/>
      <c r="OGN8" s="62"/>
      <c r="OGO8" s="62"/>
      <c r="OGP8" s="62"/>
      <c r="OGQ8" s="62"/>
      <c r="OGR8" s="62"/>
      <c r="OGS8" s="62"/>
      <c r="OGT8" s="62"/>
      <c r="OGU8" s="62"/>
      <c r="OGV8" s="62"/>
      <c r="OGW8" s="62"/>
      <c r="OGX8" s="62"/>
      <c r="OGY8" s="62"/>
      <c r="OGZ8" s="62"/>
      <c r="OHA8" s="62"/>
      <c r="OHB8" s="62"/>
      <c r="OHC8" s="62"/>
      <c r="OHD8" s="62"/>
      <c r="OHE8" s="62"/>
      <c r="OHF8" s="62"/>
      <c r="OHG8" s="62"/>
      <c r="OHH8" s="62"/>
      <c r="OHI8" s="62"/>
      <c r="OHJ8" s="62"/>
      <c r="OHK8" s="62"/>
      <c r="OHL8" s="62"/>
      <c r="OHM8" s="62"/>
      <c r="OHN8" s="62"/>
      <c r="OHO8" s="62"/>
      <c r="OHP8" s="62"/>
      <c r="OHQ8" s="62"/>
      <c r="OHR8" s="62"/>
      <c r="OHS8" s="62"/>
      <c r="OHT8" s="62"/>
      <c r="OHU8" s="62"/>
      <c r="OHV8" s="62"/>
      <c r="OHW8" s="62"/>
      <c r="OHX8" s="62"/>
      <c r="OHY8" s="62"/>
      <c r="OHZ8" s="62"/>
      <c r="OIA8" s="62"/>
      <c r="OIB8" s="62"/>
      <c r="OIC8" s="62"/>
      <c r="OID8" s="62"/>
      <c r="OIE8" s="62"/>
      <c r="OIF8" s="62"/>
      <c r="OIG8" s="62"/>
      <c r="OIH8" s="62"/>
      <c r="OII8" s="62"/>
      <c r="OIJ8" s="62"/>
      <c r="OIK8" s="62"/>
      <c r="OIL8" s="62"/>
      <c r="OIM8" s="62"/>
      <c r="OIN8" s="62"/>
      <c r="OIO8" s="62"/>
      <c r="OIP8" s="62"/>
      <c r="OIQ8" s="62"/>
      <c r="OIR8" s="62"/>
      <c r="OIS8" s="62"/>
      <c r="OIT8" s="62"/>
      <c r="OIU8" s="62"/>
      <c r="OIV8" s="62"/>
      <c r="OIW8" s="62"/>
      <c r="OIX8" s="62"/>
      <c r="OIY8" s="62"/>
      <c r="OIZ8" s="62"/>
      <c r="OJA8" s="62"/>
      <c r="OJB8" s="62"/>
      <c r="OJC8" s="62"/>
      <c r="OJD8" s="62"/>
      <c r="OJE8" s="62"/>
      <c r="OJF8" s="62"/>
      <c r="OJG8" s="62"/>
      <c r="OJH8" s="62"/>
      <c r="OJI8" s="62"/>
      <c r="OJJ8" s="62"/>
      <c r="OJK8" s="62"/>
      <c r="OJL8" s="62"/>
      <c r="OJM8" s="62"/>
      <c r="OJN8" s="62"/>
      <c r="OJO8" s="62"/>
      <c r="OJP8" s="62"/>
      <c r="OJQ8" s="62"/>
      <c r="OJR8" s="62"/>
      <c r="OJS8" s="62"/>
      <c r="OJT8" s="62"/>
      <c r="OJU8" s="62"/>
      <c r="OJV8" s="62"/>
      <c r="OJW8" s="62"/>
      <c r="OJX8" s="62"/>
      <c r="OJY8" s="62"/>
      <c r="OJZ8" s="62"/>
      <c r="OKA8" s="62"/>
      <c r="OKB8" s="62"/>
      <c r="OKC8" s="62"/>
      <c r="OKD8" s="62"/>
      <c r="OKE8" s="62"/>
      <c r="OKF8" s="62"/>
      <c r="OKG8" s="62"/>
      <c r="OKH8" s="62"/>
      <c r="OKI8" s="62"/>
      <c r="OKJ8" s="62"/>
      <c r="OKK8" s="62"/>
      <c r="OKL8" s="62"/>
      <c r="OKM8" s="62"/>
      <c r="OKN8" s="62"/>
      <c r="OKO8" s="62"/>
      <c r="OKP8" s="62"/>
      <c r="OKQ8" s="62"/>
      <c r="OKR8" s="62"/>
      <c r="OKS8" s="62"/>
      <c r="OKT8" s="62"/>
      <c r="OKU8" s="62"/>
      <c r="OKV8" s="62"/>
      <c r="OKW8" s="62"/>
      <c r="OKX8" s="62"/>
      <c r="OKY8" s="62"/>
      <c r="OKZ8" s="62"/>
      <c r="OLA8" s="62"/>
      <c r="OLB8" s="62"/>
      <c r="OLC8" s="62"/>
      <c r="OLD8" s="62"/>
      <c r="OLE8" s="62"/>
      <c r="OLF8" s="62"/>
      <c r="OLG8" s="62"/>
      <c r="OLH8" s="62"/>
      <c r="OLI8" s="62"/>
      <c r="OLJ8" s="62"/>
      <c r="OLK8" s="62"/>
      <c r="OLL8" s="62"/>
      <c r="OLM8" s="62"/>
      <c r="OLN8" s="62"/>
      <c r="OLO8" s="62"/>
      <c r="OLP8" s="62"/>
      <c r="OLQ8" s="62"/>
      <c r="OLR8" s="62"/>
      <c r="OLS8" s="62"/>
      <c r="OLT8" s="62"/>
      <c r="OLU8" s="62"/>
      <c r="OLV8" s="62"/>
      <c r="OLW8" s="62"/>
      <c r="OLX8" s="62"/>
      <c r="OLY8" s="62"/>
      <c r="OLZ8" s="62"/>
      <c r="OMA8" s="62"/>
      <c r="OMB8" s="62"/>
      <c r="OMC8" s="62"/>
      <c r="OMD8" s="62"/>
      <c r="OME8" s="62"/>
      <c r="OMF8" s="62"/>
      <c r="OMG8" s="62"/>
      <c r="OMH8" s="62"/>
      <c r="OMI8" s="62"/>
      <c r="OMJ8" s="62"/>
      <c r="OMK8" s="62"/>
      <c r="OML8" s="62"/>
      <c r="OMM8" s="62"/>
      <c r="OMN8" s="62"/>
      <c r="OMO8" s="62"/>
      <c r="OMP8" s="62"/>
      <c r="OMQ8" s="62"/>
      <c r="OMR8" s="62"/>
      <c r="OMS8" s="62"/>
      <c r="OMT8" s="62"/>
      <c r="OMU8" s="62"/>
      <c r="OMV8" s="62"/>
      <c r="OMW8" s="62"/>
      <c r="OMX8" s="62"/>
      <c r="OMY8" s="62"/>
      <c r="OMZ8" s="62"/>
      <c r="ONA8" s="62"/>
      <c r="ONB8" s="62"/>
      <c r="ONC8" s="62"/>
      <c r="OND8" s="62"/>
      <c r="ONE8" s="62"/>
      <c r="ONF8" s="62"/>
      <c r="ONG8" s="62"/>
      <c r="ONH8" s="62"/>
      <c r="ONI8" s="62"/>
      <c r="ONJ8" s="62"/>
      <c r="ONK8" s="62"/>
      <c r="ONL8" s="62"/>
      <c r="ONM8" s="62"/>
      <c r="ONN8" s="62"/>
      <c r="ONO8" s="62"/>
      <c r="ONP8" s="62"/>
      <c r="ONQ8" s="62"/>
      <c r="ONR8" s="62"/>
      <c r="ONS8" s="62"/>
      <c r="ONT8" s="62"/>
      <c r="ONU8" s="62"/>
      <c r="ONV8" s="62"/>
      <c r="ONW8" s="62"/>
      <c r="ONX8" s="62"/>
      <c r="ONY8" s="62"/>
      <c r="ONZ8" s="62"/>
      <c r="OOA8" s="62"/>
      <c r="OOB8" s="62"/>
      <c r="OOC8" s="62"/>
      <c r="OOD8" s="62"/>
      <c r="OOE8" s="62"/>
      <c r="OOF8" s="62"/>
      <c r="OOG8" s="62"/>
      <c r="OOH8" s="62"/>
      <c r="OOI8" s="62"/>
      <c r="OOJ8" s="62"/>
      <c r="OOK8" s="62"/>
      <c r="OOL8" s="62"/>
      <c r="OOM8" s="62"/>
      <c r="OON8" s="62"/>
      <c r="OOO8" s="62"/>
      <c r="OOP8" s="62"/>
      <c r="OOQ8" s="62"/>
      <c r="OOR8" s="62"/>
      <c r="OOS8" s="62"/>
      <c r="OOT8" s="62"/>
      <c r="OOU8" s="62"/>
      <c r="OOV8" s="62"/>
      <c r="OOW8" s="62"/>
      <c r="OOX8" s="62"/>
      <c r="OOY8" s="62"/>
      <c r="OOZ8" s="62"/>
      <c r="OPA8" s="62"/>
      <c r="OPB8" s="62"/>
      <c r="OPC8" s="62"/>
      <c r="OPD8" s="62"/>
      <c r="OPE8" s="62"/>
      <c r="OPF8" s="62"/>
      <c r="OPG8" s="62"/>
      <c r="OPH8" s="62"/>
      <c r="OPI8" s="62"/>
      <c r="OPJ8" s="62"/>
      <c r="OPK8" s="62"/>
      <c r="OPL8" s="62"/>
      <c r="OPM8" s="62"/>
      <c r="OPN8" s="62"/>
      <c r="OPO8" s="62"/>
      <c r="OPP8" s="62"/>
      <c r="OPQ8" s="62"/>
      <c r="OPR8" s="62"/>
      <c r="OPS8" s="62"/>
      <c r="OPT8" s="62"/>
      <c r="OPU8" s="62"/>
      <c r="OPV8" s="62"/>
      <c r="OPW8" s="62"/>
      <c r="OPX8" s="62"/>
      <c r="OPY8" s="62"/>
      <c r="OPZ8" s="62"/>
      <c r="OQA8" s="62"/>
      <c r="OQB8" s="62"/>
      <c r="OQC8" s="62"/>
      <c r="OQD8" s="62"/>
      <c r="OQE8" s="62"/>
      <c r="OQF8" s="62"/>
      <c r="OQG8" s="62"/>
      <c r="OQH8" s="62"/>
      <c r="OQI8" s="62"/>
      <c r="OQJ8" s="62"/>
      <c r="OQK8" s="62"/>
      <c r="OQL8" s="62"/>
      <c r="OQM8" s="62"/>
      <c r="OQN8" s="62"/>
      <c r="OQO8" s="62"/>
      <c r="OQP8" s="62"/>
      <c r="OQQ8" s="62"/>
      <c r="OQR8" s="62"/>
      <c r="OQS8" s="62"/>
      <c r="OQT8" s="62"/>
      <c r="OQU8" s="62"/>
      <c r="OQV8" s="62"/>
      <c r="OQW8" s="62"/>
      <c r="OQX8" s="62"/>
      <c r="OQY8" s="62"/>
      <c r="OQZ8" s="62"/>
      <c r="ORA8" s="62"/>
      <c r="ORB8" s="62"/>
      <c r="ORC8" s="62"/>
      <c r="ORD8" s="62"/>
      <c r="ORE8" s="62"/>
      <c r="ORF8" s="62"/>
      <c r="ORG8" s="62"/>
      <c r="ORH8" s="62"/>
      <c r="ORI8" s="62"/>
      <c r="ORJ8" s="62"/>
      <c r="ORK8" s="62"/>
      <c r="ORL8" s="62"/>
      <c r="ORM8" s="62"/>
      <c r="ORN8" s="62"/>
      <c r="ORO8" s="62"/>
      <c r="ORP8" s="62"/>
      <c r="ORQ8" s="62"/>
      <c r="ORR8" s="62"/>
      <c r="ORS8" s="62"/>
      <c r="ORT8" s="62"/>
      <c r="ORU8" s="62"/>
      <c r="ORV8" s="62"/>
      <c r="ORW8" s="62"/>
      <c r="ORX8" s="62"/>
      <c r="ORY8" s="62"/>
      <c r="ORZ8" s="62"/>
      <c r="OSA8" s="62"/>
      <c r="OSB8" s="62"/>
      <c r="OSC8" s="62"/>
      <c r="OSD8" s="62"/>
      <c r="OSE8" s="62"/>
      <c r="OSF8" s="62"/>
      <c r="OSG8" s="62"/>
      <c r="OSH8" s="62"/>
      <c r="OSI8" s="62"/>
      <c r="OSJ8" s="62"/>
      <c r="OSK8" s="62"/>
      <c r="OSL8" s="62"/>
      <c r="OSM8" s="62"/>
      <c r="OSN8" s="62"/>
      <c r="OSO8" s="62"/>
      <c r="OSP8" s="62"/>
      <c r="OSQ8" s="62"/>
      <c r="OSR8" s="62"/>
      <c r="OSS8" s="62"/>
      <c r="OST8" s="62"/>
      <c r="OSU8" s="62"/>
      <c r="OSV8" s="62"/>
      <c r="OSW8" s="62"/>
      <c r="OSX8" s="62"/>
      <c r="OSY8" s="62"/>
      <c r="OSZ8" s="62"/>
      <c r="OTA8" s="62"/>
      <c r="OTB8" s="62"/>
      <c r="OTC8" s="62"/>
      <c r="OTD8" s="62"/>
      <c r="OTE8" s="62"/>
      <c r="OTF8" s="62"/>
      <c r="OTG8" s="62"/>
      <c r="OTH8" s="62"/>
      <c r="OTI8" s="62"/>
      <c r="OTJ8" s="62"/>
      <c r="OTK8" s="62"/>
      <c r="OTL8" s="62"/>
      <c r="OTM8" s="62"/>
      <c r="OTN8" s="62"/>
      <c r="OTO8" s="62"/>
      <c r="OTP8" s="62"/>
      <c r="OTQ8" s="62"/>
      <c r="OTR8" s="62"/>
      <c r="OTS8" s="62"/>
      <c r="OTT8" s="62"/>
      <c r="OTU8" s="62"/>
      <c r="OTV8" s="62"/>
      <c r="OTW8" s="62"/>
      <c r="OTX8" s="62"/>
      <c r="OTY8" s="62"/>
      <c r="OTZ8" s="62"/>
      <c r="OUA8" s="62"/>
      <c r="OUB8" s="62"/>
      <c r="OUC8" s="62"/>
      <c r="OUD8" s="62"/>
      <c r="OUE8" s="62"/>
      <c r="OUF8" s="62"/>
      <c r="OUG8" s="62"/>
      <c r="OUH8" s="62"/>
      <c r="OUI8" s="62"/>
      <c r="OUJ8" s="62"/>
      <c r="OUK8" s="62"/>
      <c r="OUL8" s="62"/>
      <c r="OUM8" s="62"/>
      <c r="OUN8" s="62"/>
      <c r="OUO8" s="62"/>
      <c r="OUP8" s="62"/>
      <c r="OUQ8" s="62"/>
      <c r="OUR8" s="62"/>
      <c r="OUS8" s="62"/>
      <c r="OUT8" s="62"/>
      <c r="OUU8" s="62"/>
      <c r="OUV8" s="62"/>
      <c r="OUW8" s="62"/>
      <c r="OUX8" s="62"/>
      <c r="OUY8" s="62"/>
      <c r="OUZ8" s="62"/>
      <c r="OVA8" s="62"/>
      <c r="OVB8" s="62"/>
      <c r="OVC8" s="62"/>
      <c r="OVD8" s="62"/>
      <c r="OVE8" s="62"/>
      <c r="OVF8" s="62"/>
      <c r="OVG8" s="62"/>
      <c r="OVH8" s="62"/>
      <c r="OVI8" s="62"/>
      <c r="OVJ8" s="62"/>
      <c r="OVK8" s="62"/>
      <c r="OVL8" s="62"/>
      <c r="OVM8" s="62"/>
      <c r="OVN8" s="62"/>
      <c r="OVO8" s="62"/>
      <c r="OVP8" s="62"/>
      <c r="OVQ8" s="62"/>
      <c r="OVR8" s="62"/>
      <c r="OVS8" s="62"/>
      <c r="OVT8" s="62"/>
      <c r="OVU8" s="62"/>
      <c r="OVV8" s="62"/>
      <c r="OVW8" s="62"/>
      <c r="OVX8" s="62"/>
      <c r="OVY8" s="62"/>
      <c r="OVZ8" s="62"/>
      <c r="OWA8" s="62"/>
      <c r="OWB8" s="62"/>
      <c r="OWC8" s="62"/>
      <c r="OWD8" s="62"/>
      <c r="OWE8" s="62"/>
      <c r="OWF8" s="62"/>
      <c r="OWG8" s="62"/>
      <c r="OWH8" s="62"/>
      <c r="OWI8" s="62"/>
      <c r="OWJ8" s="62"/>
      <c r="OWK8" s="62"/>
      <c r="OWL8" s="62"/>
      <c r="OWM8" s="62"/>
      <c r="OWN8" s="62"/>
      <c r="OWO8" s="62"/>
      <c r="OWP8" s="62"/>
      <c r="OWQ8" s="62"/>
      <c r="OWR8" s="62"/>
      <c r="OWS8" s="62"/>
      <c r="OWT8" s="62"/>
      <c r="OWU8" s="62"/>
      <c r="OWV8" s="62"/>
      <c r="OWW8" s="62"/>
      <c r="OWX8" s="62"/>
      <c r="OWY8" s="62"/>
      <c r="OWZ8" s="62"/>
      <c r="OXA8" s="62"/>
      <c r="OXB8" s="62"/>
      <c r="OXC8" s="62"/>
      <c r="OXD8" s="62"/>
      <c r="OXE8" s="62"/>
      <c r="OXF8" s="62"/>
      <c r="OXG8" s="62"/>
      <c r="OXH8" s="62"/>
      <c r="OXI8" s="62"/>
      <c r="OXJ8" s="62"/>
      <c r="OXK8" s="62"/>
      <c r="OXL8" s="62"/>
      <c r="OXM8" s="62"/>
      <c r="OXN8" s="62"/>
      <c r="OXO8" s="62"/>
      <c r="OXP8" s="62"/>
      <c r="OXQ8" s="62"/>
      <c r="OXR8" s="62"/>
      <c r="OXS8" s="62"/>
      <c r="OXT8" s="62"/>
      <c r="OXU8" s="62"/>
      <c r="OXV8" s="62"/>
      <c r="OXW8" s="62"/>
      <c r="OXX8" s="62"/>
      <c r="OXY8" s="62"/>
      <c r="OXZ8" s="62"/>
      <c r="OYA8" s="62"/>
      <c r="OYB8" s="62"/>
      <c r="OYC8" s="62"/>
      <c r="OYD8" s="62"/>
      <c r="OYE8" s="62"/>
      <c r="OYF8" s="62"/>
      <c r="OYG8" s="62"/>
      <c r="OYH8" s="62"/>
      <c r="OYI8" s="62"/>
      <c r="OYJ8" s="62"/>
      <c r="OYK8" s="62"/>
      <c r="OYL8" s="62"/>
      <c r="OYM8" s="62"/>
      <c r="OYN8" s="62"/>
      <c r="OYO8" s="62"/>
      <c r="OYP8" s="62"/>
      <c r="OYQ8" s="62"/>
      <c r="OYR8" s="62"/>
      <c r="OYS8" s="62"/>
      <c r="OYT8" s="62"/>
      <c r="OYU8" s="62"/>
      <c r="OYV8" s="62"/>
      <c r="OYW8" s="62"/>
      <c r="OYX8" s="62"/>
      <c r="OYY8" s="62"/>
      <c r="OYZ8" s="62"/>
      <c r="OZA8" s="62"/>
      <c r="OZB8" s="62"/>
      <c r="OZC8" s="62"/>
      <c r="OZD8" s="62"/>
      <c r="OZE8" s="62"/>
      <c r="OZF8" s="62"/>
      <c r="OZG8" s="62"/>
      <c r="OZH8" s="62"/>
      <c r="OZI8" s="62"/>
      <c r="OZJ8" s="62"/>
      <c r="OZK8" s="62"/>
      <c r="OZL8" s="62"/>
      <c r="OZM8" s="62"/>
      <c r="OZN8" s="62"/>
      <c r="OZO8" s="62"/>
      <c r="OZP8" s="62"/>
      <c r="OZQ8" s="62"/>
      <c r="OZR8" s="62"/>
      <c r="OZS8" s="62"/>
      <c r="OZT8" s="62"/>
      <c r="OZU8" s="62"/>
      <c r="OZV8" s="62"/>
      <c r="OZW8" s="62"/>
      <c r="OZX8" s="62"/>
      <c r="OZY8" s="62"/>
      <c r="OZZ8" s="62"/>
      <c r="PAA8" s="62"/>
      <c r="PAB8" s="62"/>
      <c r="PAC8" s="62"/>
      <c r="PAD8" s="62"/>
      <c r="PAE8" s="62"/>
      <c r="PAF8" s="62"/>
      <c r="PAG8" s="62"/>
      <c r="PAH8" s="62"/>
      <c r="PAI8" s="62"/>
      <c r="PAJ8" s="62"/>
      <c r="PAK8" s="62"/>
      <c r="PAL8" s="62"/>
      <c r="PAM8" s="62"/>
      <c r="PAN8" s="62"/>
      <c r="PAO8" s="62"/>
      <c r="PAP8" s="62"/>
      <c r="PAQ8" s="62"/>
      <c r="PAR8" s="62"/>
      <c r="PAS8" s="62"/>
      <c r="PAT8" s="62"/>
      <c r="PAU8" s="62"/>
      <c r="PAV8" s="62"/>
      <c r="PAW8" s="62"/>
      <c r="PAX8" s="62"/>
      <c r="PAY8" s="62"/>
      <c r="PAZ8" s="62"/>
      <c r="PBA8" s="62"/>
      <c r="PBB8" s="62"/>
      <c r="PBC8" s="62"/>
      <c r="PBD8" s="62"/>
      <c r="PBE8" s="62"/>
      <c r="PBF8" s="62"/>
      <c r="PBG8" s="62"/>
      <c r="PBH8" s="62"/>
      <c r="PBI8" s="62"/>
      <c r="PBJ8" s="62"/>
      <c r="PBK8" s="62"/>
      <c r="PBL8" s="62"/>
      <c r="PBM8" s="62"/>
      <c r="PBN8" s="62"/>
      <c r="PBO8" s="62"/>
      <c r="PBP8" s="62"/>
      <c r="PBQ8" s="62"/>
      <c r="PBR8" s="62"/>
      <c r="PBS8" s="62"/>
      <c r="PBT8" s="62"/>
      <c r="PBU8" s="62"/>
      <c r="PBV8" s="62"/>
      <c r="PBW8" s="62"/>
      <c r="PBX8" s="62"/>
      <c r="PBY8" s="62"/>
      <c r="PBZ8" s="62"/>
      <c r="PCA8" s="62"/>
      <c r="PCB8" s="62"/>
      <c r="PCC8" s="62"/>
      <c r="PCD8" s="62"/>
      <c r="PCE8" s="62"/>
      <c r="PCF8" s="62"/>
      <c r="PCG8" s="62"/>
      <c r="PCH8" s="62"/>
      <c r="PCI8" s="62"/>
      <c r="PCJ8" s="62"/>
      <c r="PCK8" s="62"/>
      <c r="PCL8" s="62"/>
      <c r="PCM8" s="62"/>
      <c r="PCN8" s="62"/>
      <c r="PCO8" s="62"/>
      <c r="PCP8" s="62"/>
      <c r="PCQ8" s="62"/>
      <c r="PCR8" s="62"/>
      <c r="PCS8" s="62"/>
      <c r="PCT8" s="62"/>
      <c r="PCU8" s="62"/>
      <c r="PCV8" s="62"/>
      <c r="PCW8" s="62"/>
      <c r="PCX8" s="62"/>
      <c r="PCY8" s="62"/>
      <c r="PCZ8" s="62"/>
      <c r="PDA8" s="62"/>
      <c r="PDB8" s="62"/>
      <c r="PDC8" s="62"/>
      <c r="PDD8" s="62"/>
      <c r="PDE8" s="62"/>
      <c r="PDF8" s="62"/>
      <c r="PDG8" s="62"/>
      <c r="PDH8" s="62"/>
      <c r="PDI8" s="62"/>
      <c r="PDJ8" s="62"/>
      <c r="PDK8" s="62"/>
      <c r="PDL8" s="62"/>
      <c r="PDM8" s="62"/>
      <c r="PDN8" s="62"/>
      <c r="PDO8" s="62"/>
      <c r="PDP8" s="62"/>
      <c r="PDQ8" s="62"/>
      <c r="PDR8" s="62"/>
      <c r="PDS8" s="62"/>
      <c r="PDT8" s="62"/>
      <c r="PDU8" s="62"/>
      <c r="PDV8" s="62"/>
      <c r="PDW8" s="62"/>
      <c r="PDX8" s="62"/>
      <c r="PDY8" s="62"/>
      <c r="PDZ8" s="62"/>
      <c r="PEA8" s="62"/>
      <c r="PEB8" s="62"/>
      <c r="PEC8" s="62"/>
      <c r="PED8" s="62"/>
      <c r="PEE8" s="62"/>
      <c r="PEF8" s="62"/>
      <c r="PEG8" s="62"/>
      <c r="PEH8" s="62"/>
      <c r="PEI8" s="62"/>
      <c r="PEJ8" s="62"/>
      <c r="PEK8" s="62"/>
      <c r="PEL8" s="62"/>
      <c r="PEM8" s="62"/>
      <c r="PEN8" s="62"/>
      <c r="PEO8" s="62"/>
      <c r="PEP8" s="62"/>
      <c r="PEQ8" s="62"/>
      <c r="PER8" s="62"/>
      <c r="PES8" s="62"/>
      <c r="PET8" s="62"/>
      <c r="PEU8" s="62"/>
      <c r="PEV8" s="62"/>
      <c r="PEW8" s="62"/>
      <c r="PEX8" s="62"/>
      <c r="PEY8" s="62"/>
      <c r="PEZ8" s="62"/>
      <c r="PFA8" s="62"/>
      <c r="PFB8" s="62"/>
      <c r="PFC8" s="62"/>
      <c r="PFD8" s="62"/>
      <c r="PFE8" s="62"/>
      <c r="PFF8" s="62"/>
      <c r="PFG8" s="62"/>
      <c r="PFH8" s="62"/>
      <c r="PFI8" s="62"/>
      <c r="PFJ8" s="62"/>
      <c r="PFK8" s="62"/>
      <c r="PFL8" s="62"/>
      <c r="PFM8" s="62"/>
      <c r="PFN8" s="62"/>
      <c r="PFO8" s="62"/>
      <c r="PFP8" s="62"/>
      <c r="PFQ8" s="62"/>
      <c r="PFR8" s="62"/>
      <c r="PFS8" s="62"/>
      <c r="PFT8" s="62"/>
      <c r="PFU8" s="62"/>
      <c r="PFV8" s="62"/>
      <c r="PFW8" s="62"/>
      <c r="PFX8" s="62"/>
      <c r="PFY8" s="62"/>
      <c r="PFZ8" s="62"/>
      <c r="PGA8" s="62"/>
      <c r="PGB8" s="62"/>
      <c r="PGC8" s="62"/>
      <c r="PGD8" s="62"/>
      <c r="PGE8" s="62"/>
      <c r="PGF8" s="62"/>
      <c r="PGG8" s="62"/>
      <c r="PGH8" s="62"/>
      <c r="PGI8" s="62"/>
      <c r="PGJ8" s="62"/>
      <c r="PGK8" s="62"/>
      <c r="PGL8" s="62"/>
      <c r="PGM8" s="62"/>
      <c r="PGN8" s="62"/>
      <c r="PGO8" s="62"/>
      <c r="PGP8" s="62"/>
      <c r="PGQ8" s="62"/>
      <c r="PGR8" s="62"/>
      <c r="PGS8" s="62"/>
      <c r="PGT8" s="62"/>
      <c r="PGU8" s="62"/>
      <c r="PGV8" s="62"/>
      <c r="PGW8" s="62"/>
      <c r="PGX8" s="62"/>
      <c r="PGY8" s="62"/>
      <c r="PGZ8" s="62"/>
      <c r="PHA8" s="62"/>
      <c r="PHB8" s="62"/>
      <c r="PHC8" s="62"/>
      <c r="PHD8" s="62"/>
      <c r="PHE8" s="62"/>
      <c r="PHF8" s="62"/>
      <c r="PHG8" s="62"/>
      <c r="PHH8" s="62"/>
      <c r="PHI8" s="62"/>
      <c r="PHJ8" s="62"/>
      <c r="PHK8" s="62"/>
      <c r="PHL8" s="62"/>
      <c r="PHM8" s="62"/>
      <c r="PHN8" s="62"/>
      <c r="PHO8" s="62"/>
      <c r="PHP8" s="62"/>
      <c r="PHQ8" s="62"/>
      <c r="PHR8" s="62"/>
      <c r="PHS8" s="62"/>
      <c r="PHT8" s="62"/>
      <c r="PHU8" s="62"/>
      <c r="PHV8" s="62"/>
      <c r="PHW8" s="62"/>
      <c r="PHX8" s="62"/>
      <c r="PHY8" s="62"/>
      <c r="PHZ8" s="62"/>
      <c r="PIA8" s="62"/>
      <c r="PIB8" s="62"/>
      <c r="PIC8" s="62"/>
      <c r="PID8" s="62"/>
      <c r="PIE8" s="62"/>
      <c r="PIF8" s="62"/>
      <c r="PIG8" s="62"/>
      <c r="PIH8" s="62"/>
      <c r="PII8" s="62"/>
      <c r="PIJ8" s="62"/>
      <c r="PIK8" s="62"/>
      <c r="PIL8" s="62"/>
      <c r="PIM8" s="62"/>
      <c r="PIN8" s="62"/>
      <c r="PIO8" s="62"/>
      <c r="PIP8" s="62"/>
      <c r="PIQ8" s="62"/>
      <c r="PIR8" s="62"/>
      <c r="PIS8" s="62"/>
      <c r="PIT8" s="62"/>
      <c r="PIU8" s="62"/>
      <c r="PIV8" s="62"/>
      <c r="PIW8" s="62"/>
      <c r="PIX8" s="62"/>
      <c r="PIY8" s="62"/>
      <c r="PIZ8" s="62"/>
      <c r="PJA8" s="62"/>
      <c r="PJB8" s="62"/>
      <c r="PJC8" s="62"/>
      <c r="PJD8" s="62"/>
      <c r="PJE8" s="62"/>
      <c r="PJF8" s="62"/>
      <c r="PJG8" s="62"/>
      <c r="PJH8" s="62"/>
      <c r="PJI8" s="62"/>
      <c r="PJJ8" s="62"/>
      <c r="PJK8" s="62"/>
      <c r="PJL8" s="62"/>
      <c r="PJM8" s="62"/>
      <c r="PJN8" s="62"/>
      <c r="PJO8" s="62"/>
      <c r="PJP8" s="62"/>
      <c r="PJQ8" s="62"/>
      <c r="PJR8" s="62"/>
      <c r="PJS8" s="62"/>
      <c r="PJT8" s="62"/>
      <c r="PJU8" s="62"/>
      <c r="PJV8" s="62"/>
      <c r="PJW8" s="62"/>
      <c r="PJX8" s="62"/>
      <c r="PJY8" s="62"/>
      <c r="PJZ8" s="62"/>
      <c r="PKA8" s="62"/>
      <c r="PKB8" s="62"/>
      <c r="PKC8" s="62"/>
      <c r="PKD8" s="62"/>
      <c r="PKE8" s="62"/>
      <c r="PKF8" s="62"/>
      <c r="PKG8" s="62"/>
      <c r="PKH8" s="62"/>
      <c r="PKI8" s="62"/>
      <c r="PKJ8" s="62"/>
      <c r="PKK8" s="62"/>
      <c r="PKL8" s="62"/>
      <c r="PKM8" s="62"/>
      <c r="PKN8" s="62"/>
      <c r="PKO8" s="62"/>
      <c r="PKP8" s="62"/>
      <c r="PKQ8" s="62"/>
      <c r="PKR8" s="62"/>
      <c r="PKS8" s="62"/>
      <c r="PKT8" s="62"/>
      <c r="PKU8" s="62"/>
      <c r="PKV8" s="62"/>
      <c r="PKW8" s="62"/>
      <c r="PKX8" s="62"/>
      <c r="PKY8" s="62"/>
      <c r="PKZ8" s="62"/>
      <c r="PLA8" s="62"/>
      <c r="PLB8" s="62"/>
      <c r="PLC8" s="62"/>
      <c r="PLD8" s="62"/>
      <c r="PLE8" s="62"/>
      <c r="PLF8" s="62"/>
      <c r="PLG8" s="62"/>
      <c r="PLH8" s="62"/>
      <c r="PLI8" s="62"/>
      <c r="PLJ8" s="62"/>
      <c r="PLK8" s="62"/>
      <c r="PLL8" s="62"/>
      <c r="PLM8" s="62"/>
      <c r="PLN8" s="62"/>
      <c r="PLO8" s="62"/>
      <c r="PLP8" s="62"/>
      <c r="PLQ8" s="62"/>
      <c r="PLR8" s="62"/>
      <c r="PLS8" s="62"/>
      <c r="PLT8" s="62"/>
      <c r="PLU8" s="62"/>
      <c r="PLV8" s="62"/>
      <c r="PLW8" s="62"/>
      <c r="PLX8" s="62"/>
      <c r="PLY8" s="62"/>
      <c r="PLZ8" s="62"/>
      <c r="PMA8" s="62"/>
      <c r="PMB8" s="62"/>
      <c r="PMC8" s="62"/>
      <c r="PMD8" s="62"/>
      <c r="PME8" s="62"/>
      <c r="PMF8" s="62"/>
      <c r="PMG8" s="62"/>
      <c r="PMH8" s="62"/>
      <c r="PMI8" s="62"/>
      <c r="PMJ8" s="62"/>
      <c r="PMK8" s="62"/>
      <c r="PML8" s="62"/>
      <c r="PMM8" s="62"/>
      <c r="PMN8" s="62"/>
      <c r="PMO8" s="62"/>
      <c r="PMP8" s="62"/>
      <c r="PMQ8" s="62"/>
      <c r="PMR8" s="62"/>
      <c r="PMS8" s="62"/>
      <c r="PMT8" s="62"/>
      <c r="PMU8" s="62"/>
      <c r="PMV8" s="62"/>
      <c r="PMW8" s="62"/>
      <c r="PMX8" s="62"/>
      <c r="PMY8" s="62"/>
      <c r="PMZ8" s="62"/>
      <c r="PNA8" s="62"/>
      <c r="PNB8" s="62"/>
      <c r="PNC8" s="62"/>
      <c r="PND8" s="62"/>
      <c r="PNE8" s="62"/>
      <c r="PNF8" s="62"/>
      <c r="PNG8" s="62"/>
      <c r="PNH8" s="62"/>
      <c r="PNI8" s="62"/>
      <c r="PNJ8" s="62"/>
      <c r="PNK8" s="62"/>
      <c r="PNL8" s="62"/>
      <c r="PNM8" s="62"/>
      <c r="PNN8" s="62"/>
      <c r="PNO8" s="62"/>
      <c r="PNP8" s="62"/>
      <c r="PNQ8" s="62"/>
      <c r="PNR8" s="62"/>
      <c r="PNS8" s="62"/>
      <c r="PNT8" s="62"/>
      <c r="PNU8" s="62"/>
      <c r="PNV8" s="62"/>
      <c r="PNW8" s="62"/>
      <c r="PNX8" s="62"/>
      <c r="PNY8" s="62"/>
      <c r="PNZ8" s="62"/>
      <c r="POA8" s="62"/>
      <c r="POB8" s="62"/>
      <c r="POC8" s="62"/>
      <c r="POD8" s="62"/>
      <c r="POE8" s="62"/>
      <c r="POF8" s="62"/>
      <c r="POG8" s="62"/>
      <c r="POH8" s="62"/>
      <c r="POI8" s="62"/>
      <c r="POJ8" s="62"/>
      <c r="POK8" s="62"/>
      <c r="POL8" s="62"/>
      <c r="POM8" s="62"/>
      <c r="PON8" s="62"/>
      <c r="POO8" s="62"/>
      <c r="POP8" s="62"/>
      <c r="POQ8" s="62"/>
      <c r="POR8" s="62"/>
      <c r="POS8" s="62"/>
      <c r="POT8" s="62"/>
      <c r="POU8" s="62"/>
      <c r="POV8" s="62"/>
      <c r="POW8" s="62"/>
      <c r="POX8" s="62"/>
      <c r="POY8" s="62"/>
      <c r="POZ8" s="62"/>
      <c r="PPA8" s="62"/>
      <c r="PPB8" s="62"/>
      <c r="PPC8" s="62"/>
      <c r="PPD8" s="62"/>
      <c r="PPE8" s="62"/>
      <c r="PPF8" s="62"/>
      <c r="PPG8" s="62"/>
      <c r="PPH8" s="62"/>
      <c r="PPI8" s="62"/>
      <c r="PPJ8" s="62"/>
      <c r="PPK8" s="62"/>
      <c r="PPL8" s="62"/>
      <c r="PPM8" s="62"/>
      <c r="PPN8" s="62"/>
      <c r="PPO8" s="62"/>
      <c r="PPP8" s="62"/>
      <c r="PPQ8" s="62"/>
      <c r="PPR8" s="62"/>
      <c r="PPS8" s="62"/>
      <c r="PPT8" s="62"/>
      <c r="PPU8" s="62"/>
      <c r="PPV8" s="62"/>
      <c r="PPW8" s="62"/>
      <c r="PPX8" s="62"/>
      <c r="PPY8" s="62"/>
      <c r="PPZ8" s="62"/>
      <c r="PQA8" s="62"/>
      <c r="PQB8" s="62"/>
      <c r="PQC8" s="62"/>
      <c r="PQD8" s="62"/>
      <c r="PQE8" s="62"/>
      <c r="PQF8" s="62"/>
      <c r="PQG8" s="62"/>
      <c r="PQH8" s="62"/>
      <c r="PQI8" s="62"/>
      <c r="PQJ8" s="62"/>
      <c r="PQK8" s="62"/>
      <c r="PQL8" s="62"/>
      <c r="PQM8" s="62"/>
      <c r="PQN8" s="62"/>
      <c r="PQO8" s="62"/>
      <c r="PQP8" s="62"/>
      <c r="PQQ8" s="62"/>
      <c r="PQR8" s="62"/>
      <c r="PQS8" s="62"/>
      <c r="PQT8" s="62"/>
      <c r="PQU8" s="62"/>
      <c r="PQV8" s="62"/>
      <c r="PQW8" s="62"/>
      <c r="PQX8" s="62"/>
      <c r="PQY8" s="62"/>
      <c r="PQZ8" s="62"/>
      <c r="PRA8" s="62"/>
      <c r="PRB8" s="62"/>
      <c r="PRC8" s="62"/>
      <c r="PRD8" s="62"/>
      <c r="PRE8" s="62"/>
      <c r="PRF8" s="62"/>
      <c r="PRG8" s="62"/>
      <c r="PRH8" s="62"/>
      <c r="PRI8" s="62"/>
      <c r="PRJ8" s="62"/>
      <c r="PRK8" s="62"/>
      <c r="PRL8" s="62"/>
      <c r="PRM8" s="62"/>
      <c r="PRN8" s="62"/>
      <c r="PRO8" s="62"/>
      <c r="PRP8" s="62"/>
      <c r="PRQ8" s="62"/>
      <c r="PRR8" s="62"/>
      <c r="PRS8" s="62"/>
      <c r="PRT8" s="62"/>
      <c r="PRU8" s="62"/>
      <c r="PRV8" s="62"/>
      <c r="PRW8" s="62"/>
      <c r="PRX8" s="62"/>
      <c r="PRY8" s="62"/>
      <c r="PRZ8" s="62"/>
      <c r="PSA8" s="62"/>
      <c r="PSB8" s="62"/>
      <c r="PSC8" s="62"/>
      <c r="PSD8" s="62"/>
      <c r="PSE8" s="62"/>
      <c r="PSF8" s="62"/>
      <c r="PSG8" s="62"/>
      <c r="PSH8" s="62"/>
      <c r="PSI8" s="62"/>
      <c r="PSJ8" s="62"/>
      <c r="PSK8" s="62"/>
      <c r="PSL8" s="62"/>
      <c r="PSM8" s="62"/>
      <c r="PSN8" s="62"/>
      <c r="PSO8" s="62"/>
      <c r="PSP8" s="62"/>
      <c r="PSQ8" s="62"/>
      <c r="PSR8" s="62"/>
      <c r="PSS8" s="62"/>
      <c r="PST8" s="62"/>
      <c r="PSU8" s="62"/>
      <c r="PSV8" s="62"/>
      <c r="PSW8" s="62"/>
      <c r="PSX8" s="62"/>
      <c r="PSY8" s="62"/>
      <c r="PSZ8" s="62"/>
      <c r="PTA8" s="62"/>
      <c r="PTB8" s="62"/>
      <c r="PTC8" s="62"/>
      <c r="PTD8" s="62"/>
      <c r="PTE8" s="62"/>
      <c r="PTF8" s="62"/>
      <c r="PTG8" s="62"/>
      <c r="PTH8" s="62"/>
      <c r="PTI8" s="62"/>
      <c r="PTJ8" s="62"/>
      <c r="PTK8" s="62"/>
      <c r="PTL8" s="62"/>
      <c r="PTM8" s="62"/>
      <c r="PTN8" s="62"/>
      <c r="PTO8" s="62"/>
      <c r="PTP8" s="62"/>
      <c r="PTQ8" s="62"/>
      <c r="PTR8" s="62"/>
      <c r="PTS8" s="62"/>
      <c r="PTT8" s="62"/>
      <c r="PTU8" s="62"/>
      <c r="PTV8" s="62"/>
      <c r="PTW8" s="62"/>
      <c r="PTX8" s="62"/>
      <c r="PTY8" s="62"/>
      <c r="PTZ8" s="62"/>
      <c r="PUA8" s="62"/>
      <c r="PUB8" s="62"/>
      <c r="PUC8" s="62"/>
      <c r="PUD8" s="62"/>
      <c r="PUE8" s="62"/>
      <c r="PUF8" s="62"/>
      <c r="PUG8" s="62"/>
      <c r="PUH8" s="62"/>
      <c r="PUI8" s="62"/>
      <c r="PUJ8" s="62"/>
      <c r="PUK8" s="62"/>
      <c r="PUL8" s="62"/>
      <c r="PUM8" s="62"/>
      <c r="PUN8" s="62"/>
      <c r="PUO8" s="62"/>
      <c r="PUP8" s="62"/>
      <c r="PUQ8" s="62"/>
      <c r="PUR8" s="62"/>
      <c r="PUS8" s="62"/>
      <c r="PUT8" s="62"/>
      <c r="PUU8" s="62"/>
      <c r="PUV8" s="62"/>
      <c r="PUW8" s="62"/>
      <c r="PUX8" s="62"/>
      <c r="PUY8" s="62"/>
      <c r="PUZ8" s="62"/>
      <c r="PVA8" s="62"/>
      <c r="PVB8" s="62"/>
      <c r="PVC8" s="62"/>
      <c r="PVD8" s="62"/>
      <c r="PVE8" s="62"/>
      <c r="PVF8" s="62"/>
      <c r="PVG8" s="62"/>
      <c r="PVH8" s="62"/>
      <c r="PVI8" s="62"/>
      <c r="PVJ8" s="62"/>
      <c r="PVK8" s="62"/>
      <c r="PVL8" s="62"/>
      <c r="PVM8" s="62"/>
      <c r="PVN8" s="62"/>
      <c r="PVO8" s="62"/>
      <c r="PVP8" s="62"/>
      <c r="PVQ8" s="62"/>
      <c r="PVR8" s="62"/>
      <c r="PVS8" s="62"/>
      <c r="PVT8" s="62"/>
      <c r="PVU8" s="62"/>
      <c r="PVV8" s="62"/>
      <c r="PVW8" s="62"/>
      <c r="PVX8" s="62"/>
      <c r="PVY8" s="62"/>
      <c r="PVZ8" s="62"/>
      <c r="PWA8" s="62"/>
      <c r="PWB8" s="62"/>
      <c r="PWC8" s="62"/>
      <c r="PWD8" s="62"/>
      <c r="PWE8" s="62"/>
      <c r="PWF8" s="62"/>
      <c r="PWG8" s="62"/>
      <c r="PWH8" s="62"/>
      <c r="PWI8" s="62"/>
      <c r="PWJ8" s="62"/>
      <c r="PWK8" s="62"/>
      <c r="PWL8" s="62"/>
      <c r="PWM8" s="62"/>
      <c r="PWN8" s="62"/>
      <c r="PWO8" s="62"/>
      <c r="PWP8" s="62"/>
      <c r="PWQ8" s="62"/>
      <c r="PWR8" s="62"/>
      <c r="PWS8" s="62"/>
      <c r="PWT8" s="62"/>
      <c r="PWU8" s="62"/>
      <c r="PWV8" s="62"/>
      <c r="PWW8" s="62"/>
      <c r="PWX8" s="62"/>
      <c r="PWY8" s="62"/>
      <c r="PWZ8" s="62"/>
      <c r="PXA8" s="62"/>
      <c r="PXB8" s="62"/>
      <c r="PXC8" s="62"/>
      <c r="PXD8" s="62"/>
      <c r="PXE8" s="62"/>
      <c r="PXF8" s="62"/>
      <c r="PXG8" s="62"/>
      <c r="PXH8" s="62"/>
      <c r="PXI8" s="62"/>
      <c r="PXJ8" s="62"/>
      <c r="PXK8" s="62"/>
      <c r="PXL8" s="62"/>
      <c r="PXM8" s="62"/>
      <c r="PXN8" s="62"/>
      <c r="PXO8" s="62"/>
      <c r="PXP8" s="62"/>
      <c r="PXQ8" s="62"/>
      <c r="PXR8" s="62"/>
      <c r="PXS8" s="62"/>
      <c r="PXT8" s="62"/>
      <c r="PXU8" s="62"/>
      <c r="PXV8" s="62"/>
      <c r="PXW8" s="62"/>
      <c r="PXX8" s="62"/>
      <c r="PXY8" s="62"/>
      <c r="PXZ8" s="62"/>
      <c r="PYA8" s="62"/>
      <c r="PYB8" s="62"/>
      <c r="PYC8" s="62"/>
      <c r="PYD8" s="62"/>
      <c r="PYE8" s="62"/>
      <c r="PYF8" s="62"/>
      <c r="PYG8" s="62"/>
      <c r="PYH8" s="62"/>
      <c r="PYI8" s="62"/>
      <c r="PYJ8" s="62"/>
      <c r="PYK8" s="62"/>
      <c r="PYL8" s="62"/>
      <c r="PYM8" s="62"/>
      <c r="PYN8" s="62"/>
      <c r="PYO8" s="62"/>
      <c r="PYP8" s="62"/>
      <c r="PYQ8" s="62"/>
      <c r="PYR8" s="62"/>
      <c r="PYS8" s="62"/>
      <c r="PYT8" s="62"/>
      <c r="PYU8" s="62"/>
      <c r="PYV8" s="62"/>
      <c r="PYW8" s="62"/>
      <c r="PYX8" s="62"/>
      <c r="PYY8" s="62"/>
      <c r="PYZ8" s="62"/>
      <c r="PZA8" s="62"/>
      <c r="PZB8" s="62"/>
      <c r="PZC8" s="62"/>
      <c r="PZD8" s="62"/>
      <c r="PZE8" s="62"/>
      <c r="PZF8" s="62"/>
      <c r="PZG8" s="62"/>
      <c r="PZH8" s="62"/>
      <c r="PZI8" s="62"/>
      <c r="PZJ8" s="62"/>
      <c r="PZK8" s="62"/>
      <c r="PZL8" s="62"/>
      <c r="PZM8" s="62"/>
      <c r="PZN8" s="62"/>
      <c r="PZO8" s="62"/>
      <c r="PZP8" s="62"/>
      <c r="PZQ8" s="62"/>
      <c r="PZR8" s="62"/>
      <c r="PZS8" s="62"/>
      <c r="PZT8" s="62"/>
      <c r="PZU8" s="62"/>
      <c r="PZV8" s="62"/>
      <c r="PZW8" s="62"/>
      <c r="PZX8" s="62"/>
      <c r="PZY8" s="62"/>
      <c r="PZZ8" s="62"/>
      <c r="QAA8" s="62"/>
      <c r="QAB8" s="62"/>
      <c r="QAC8" s="62"/>
      <c r="QAD8" s="62"/>
      <c r="QAE8" s="62"/>
      <c r="QAF8" s="62"/>
      <c r="QAG8" s="62"/>
      <c r="QAH8" s="62"/>
      <c r="QAI8" s="62"/>
      <c r="QAJ8" s="62"/>
      <c r="QAK8" s="62"/>
      <c r="QAL8" s="62"/>
      <c r="QAM8" s="62"/>
      <c r="QAN8" s="62"/>
      <c r="QAO8" s="62"/>
      <c r="QAP8" s="62"/>
      <c r="QAQ8" s="62"/>
      <c r="QAR8" s="62"/>
      <c r="QAS8" s="62"/>
      <c r="QAT8" s="62"/>
      <c r="QAU8" s="62"/>
      <c r="QAV8" s="62"/>
      <c r="QAW8" s="62"/>
      <c r="QAX8" s="62"/>
      <c r="QAY8" s="62"/>
      <c r="QAZ8" s="62"/>
      <c r="QBA8" s="62"/>
      <c r="QBB8" s="62"/>
      <c r="QBC8" s="62"/>
      <c r="QBD8" s="62"/>
      <c r="QBE8" s="62"/>
      <c r="QBF8" s="62"/>
      <c r="QBG8" s="62"/>
      <c r="QBH8" s="62"/>
      <c r="QBI8" s="62"/>
      <c r="QBJ8" s="62"/>
      <c r="QBK8" s="62"/>
      <c r="QBL8" s="62"/>
      <c r="QBM8" s="62"/>
      <c r="QBN8" s="62"/>
      <c r="QBO8" s="62"/>
      <c r="QBP8" s="62"/>
      <c r="QBQ8" s="62"/>
      <c r="QBR8" s="62"/>
      <c r="QBS8" s="62"/>
      <c r="QBT8" s="62"/>
      <c r="QBU8" s="62"/>
      <c r="QBV8" s="62"/>
      <c r="QBW8" s="62"/>
      <c r="QBX8" s="62"/>
      <c r="QBY8" s="62"/>
      <c r="QBZ8" s="62"/>
      <c r="QCA8" s="62"/>
      <c r="QCB8" s="62"/>
      <c r="QCC8" s="62"/>
      <c r="QCD8" s="62"/>
      <c r="QCE8" s="62"/>
      <c r="QCF8" s="62"/>
      <c r="QCG8" s="62"/>
      <c r="QCH8" s="62"/>
      <c r="QCI8" s="62"/>
      <c r="QCJ8" s="62"/>
      <c r="QCK8" s="62"/>
      <c r="QCL8" s="62"/>
      <c r="QCM8" s="62"/>
      <c r="QCN8" s="62"/>
      <c r="QCO8" s="62"/>
      <c r="QCP8" s="62"/>
      <c r="QCQ8" s="62"/>
      <c r="QCR8" s="62"/>
      <c r="QCS8" s="62"/>
      <c r="QCT8" s="62"/>
      <c r="QCU8" s="62"/>
      <c r="QCV8" s="62"/>
      <c r="QCW8" s="62"/>
      <c r="QCX8" s="62"/>
      <c r="QCY8" s="62"/>
      <c r="QCZ8" s="62"/>
      <c r="QDA8" s="62"/>
      <c r="QDB8" s="62"/>
      <c r="QDC8" s="62"/>
      <c r="QDD8" s="62"/>
      <c r="QDE8" s="62"/>
      <c r="QDF8" s="62"/>
      <c r="QDG8" s="62"/>
      <c r="QDH8" s="62"/>
      <c r="QDI8" s="62"/>
      <c r="QDJ8" s="62"/>
      <c r="QDK8" s="62"/>
      <c r="QDL8" s="62"/>
      <c r="QDM8" s="62"/>
      <c r="QDN8" s="62"/>
      <c r="QDO8" s="62"/>
      <c r="QDP8" s="62"/>
      <c r="QDQ8" s="62"/>
      <c r="QDR8" s="62"/>
      <c r="QDS8" s="62"/>
      <c r="QDT8" s="62"/>
      <c r="QDU8" s="62"/>
      <c r="QDV8" s="62"/>
      <c r="QDW8" s="62"/>
      <c r="QDX8" s="62"/>
      <c r="QDY8" s="62"/>
      <c r="QDZ8" s="62"/>
      <c r="QEA8" s="62"/>
      <c r="QEB8" s="62"/>
      <c r="QEC8" s="62"/>
      <c r="QED8" s="62"/>
      <c r="QEE8" s="62"/>
      <c r="QEF8" s="62"/>
      <c r="QEG8" s="62"/>
      <c r="QEH8" s="62"/>
      <c r="QEI8" s="62"/>
      <c r="QEJ8" s="62"/>
      <c r="QEK8" s="62"/>
      <c r="QEL8" s="62"/>
      <c r="QEM8" s="62"/>
      <c r="QEN8" s="62"/>
      <c r="QEO8" s="62"/>
      <c r="QEP8" s="62"/>
      <c r="QEQ8" s="62"/>
      <c r="QER8" s="62"/>
      <c r="QES8" s="62"/>
      <c r="QET8" s="62"/>
      <c r="QEU8" s="62"/>
      <c r="QEV8" s="62"/>
      <c r="QEW8" s="62"/>
      <c r="QEX8" s="62"/>
      <c r="QEY8" s="62"/>
      <c r="QEZ8" s="62"/>
      <c r="QFA8" s="62"/>
      <c r="QFB8" s="62"/>
      <c r="QFC8" s="62"/>
      <c r="QFD8" s="62"/>
      <c r="QFE8" s="62"/>
      <c r="QFF8" s="62"/>
      <c r="QFG8" s="62"/>
      <c r="QFH8" s="62"/>
      <c r="QFI8" s="62"/>
      <c r="QFJ8" s="62"/>
      <c r="QFK8" s="62"/>
      <c r="QFL8" s="62"/>
      <c r="QFM8" s="62"/>
      <c r="QFN8" s="62"/>
      <c r="QFO8" s="62"/>
      <c r="QFP8" s="62"/>
      <c r="QFQ8" s="62"/>
      <c r="QFR8" s="62"/>
      <c r="QFS8" s="62"/>
      <c r="QFT8" s="62"/>
      <c r="QFU8" s="62"/>
      <c r="QFV8" s="62"/>
      <c r="QFW8" s="62"/>
      <c r="QFX8" s="62"/>
      <c r="QFY8" s="62"/>
      <c r="QFZ8" s="62"/>
      <c r="QGA8" s="62"/>
      <c r="QGB8" s="62"/>
      <c r="QGC8" s="62"/>
      <c r="QGD8" s="62"/>
      <c r="QGE8" s="62"/>
      <c r="QGF8" s="62"/>
      <c r="QGG8" s="62"/>
      <c r="QGH8" s="62"/>
      <c r="QGI8" s="62"/>
      <c r="QGJ8" s="62"/>
      <c r="QGK8" s="62"/>
      <c r="QGL8" s="62"/>
      <c r="QGM8" s="62"/>
      <c r="QGN8" s="62"/>
      <c r="QGO8" s="62"/>
      <c r="QGP8" s="62"/>
      <c r="QGQ8" s="62"/>
      <c r="QGR8" s="62"/>
      <c r="QGS8" s="62"/>
      <c r="QGT8" s="62"/>
      <c r="QGU8" s="62"/>
      <c r="QGV8" s="62"/>
      <c r="QGW8" s="62"/>
      <c r="QGX8" s="62"/>
      <c r="QGY8" s="62"/>
      <c r="QGZ8" s="62"/>
      <c r="QHA8" s="62"/>
      <c r="QHB8" s="62"/>
      <c r="QHC8" s="62"/>
      <c r="QHD8" s="62"/>
      <c r="QHE8" s="62"/>
      <c r="QHF8" s="62"/>
      <c r="QHG8" s="62"/>
      <c r="QHH8" s="62"/>
      <c r="QHI8" s="62"/>
      <c r="QHJ8" s="62"/>
      <c r="QHK8" s="62"/>
      <c r="QHL8" s="62"/>
      <c r="QHM8" s="62"/>
      <c r="QHN8" s="62"/>
      <c r="QHO8" s="62"/>
      <c r="QHP8" s="62"/>
      <c r="QHQ8" s="62"/>
      <c r="QHR8" s="62"/>
      <c r="QHS8" s="62"/>
      <c r="QHT8" s="62"/>
      <c r="QHU8" s="62"/>
      <c r="QHV8" s="62"/>
      <c r="QHW8" s="62"/>
      <c r="QHX8" s="62"/>
      <c r="QHY8" s="62"/>
      <c r="QHZ8" s="62"/>
      <c r="QIA8" s="62"/>
      <c r="QIB8" s="62"/>
      <c r="QIC8" s="62"/>
      <c r="QID8" s="62"/>
      <c r="QIE8" s="62"/>
      <c r="QIF8" s="62"/>
      <c r="QIG8" s="62"/>
      <c r="QIH8" s="62"/>
      <c r="QII8" s="62"/>
      <c r="QIJ8" s="62"/>
      <c r="QIK8" s="62"/>
      <c r="QIL8" s="62"/>
      <c r="QIM8" s="62"/>
      <c r="QIN8" s="62"/>
      <c r="QIO8" s="62"/>
      <c r="QIP8" s="62"/>
      <c r="QIQ8" s="62"/>
      <c r="QIR8" s="62"/>
      <c r="QIS8" s="62"/>
      <c r="QIT8" s="62"/>
      <c r="QIU8" s="62"/>
      <c r="QIV8" s="62"/>
      <c r="QIW8" s="62"/>
      <c r="QIX8" s="62"/>
      <c r="QIY8" s="62"/>
      <c r="QIZ8" s="62"/>
      <c r="QJA8" s="62"/>
      <c r="QJB8" s="62"/>
      <c r="QJC8" s="62"/>
      <c r="QJD8" s="62"/>
      <c r="QJE8" s="62"/>
      <c r="QJF8" s="62"/>
      <c r="QJG8" s="62"/>
      <c r="QJH8" s="62"/>
      <c r="QJI8" s="62"/>
      <c r="QJJ8" s="62"/>
      <c r="QJK8" s="62"/>
      <c r="QJL8" s="62"/>
      <c r="QJM8" s="62"/>
      <c r="QJN8" s="62"/>
      <c r="QJO8" s="62"/>
      <c r="QJP8" s="62"/>
      <c r="QJQ8" s="62"/>
      <c r="QJR8" s="62"/>
      <c r="QJS8" s="62"/>
      <c r="QJT8" s="62"/>
      <c r="QJU8" s="62"/>
      <c r="QJV8" s="62"/>
      <c r="QJW8" s="62"/>
      <c r="QJX8" s="62"/>
      <c r="QJY8" s="62"/>
      <c r="QJZ8" s="62"/>
      <c r="QKA8" s="62"/>
      <c r="QKB8" s="62"/>
      <c r="QKC8" s="62"/>
      <c r="QKD8" s="62"/>
      <c r="QKE8" s="62"/>
      <c r="QKF8" s="62"/>
      <c r="QKG8" s="62"/>
      <c r="QKH8" s="62"/>
      <c r="QKI8" s="62"/>
      <c r="QKJ8" s="62"/>
      <c r="QKK8" s="62"/>
      <c r="QKL8" s="62"/>
      <c r="QKM8" s="62"/>
      <c r="QKN8" s="62"/>
      <c r="QKO8" s="62"/>
      <c r="QKP8" s="62"/>
      <c r="QKQ8" s="62"/>
      <c r="QKR8" s="62"/>
      <c r="QKS8" s="62"/>
      <c r="QKT8" s="62"/>
      <c r="QKU8" s="62"/>
      <c r="QKV8" s="62"/>
      <c r="QKW8" s="62"/>
      <c r="QKX8" s="62"/>
      <c r="QKY8" s="62"/>
      <c r="QKZ8" s="62"/>
      <c r="QLA8" s="62"/>
      <c r="QLB8" s="62"/>
      <c r="QLC8" s="62"/>
      <c r="QLD8" s="62"/>
      <c r="QLE8" s="62"/>
      <c r="QLF8" s="62"/>
      <c r="QLG8" s="62"/>
      <c r="QLH8" s="62"/>
      <c r="QLI8" s="62"/>
      <c r="QLJ8" s="62"/>
      <c r="QLK8" s="62"/>
      <c r="QLL8" s="62"/>
      <c r="QLM8" s="62"/>
      <c r="QLN8" s="62"/>
      <c r="QLO8" s="62"/>
      <c r="QLP8" s="62"/>
      <c r="QLQ8" s="62"/>
      <c r="QLR8" s="62"/>
      <c r="QLS8" s="62"/>
      <c r="QLT8" s="62"/>
      <c r="QLU8" s="62"/>
      <c r="QLV8" s="62"/>
      <c r="QLW8" s="62"/>
      <c r="QLX8" s="62"/>
      <c r="QLY8" s="62"/>
      <c r="QLZ8" s="62"/>
      <c r="QMA8" s="62"/>
      <c r="QMB8" s="62"/>
      <c r="QMC8" s="62"/>
      <c r="QMD8" s="62"/>
      <c r="QME8" s="62"/>
      <c r="QMF8" s="62"/>
      <c r="QMG8" s="62"/>
      <c r="QMH8" s="62"/>
      <c r="QMI8" s="62"/>
      <c r="QMJ8" s="62"/>
      <c r="QMK8" s="62"/>
      <c r="QML8" s="62"/>
      <c r="QMM8" s="62"/>
      <c r="QMN8" s="62"/>
      <c r="QMO8" s="62"/>
      <c r="QMP8" s="62"/>
      <c r="QMQ8" s="62"/>
      <c r="QMR8" s="62"/>
      <c r="QMS8" s="62"/>
      <c r="QMT8" s="62"/>
      <c r="QMU8" s="62"/>
      <c r="QMV8" s="62"/>
      <c r="QMW8" s="62"/>
      <c r="QMX8" s="62"/>
      <c r="QMY8" s="62"/>
      <c r="QMZ8" s="62"/>
      <c r="QNA8" s="62"/>
      <c r="QNB8" s="62"/>
      <c r="QNC8" s="62"/>
      <c r="QND8" s="62"/>
      <c r="QNE8" s="62"/>
      <c r="QNF8" s="62"/>
      <c r="QNG8" s="62"/>
      <c r="QNH8" s="62"/>
      <c r="QNI8" s="62"/>
      <c r="QNJ8" s="62"/>
      <c r="QNK8" s="62"/>
      <c r="QNL8" s="62"/>
      <c r="QNM8" s="62"/>
      <c r="QNN8" s="62"/>
      <c r="QNO8" s="62"/>
      <c r="QNP8" s="62"/>
      <c r="QNQ8" s="62"/>
      <c r="QNR8" s="62"/>
      <c r="QNS8" s="62"/>
      <c r="QNT8" s="62"/>
      <c r="QNU8" s="62"/>
      <c r="QNV8" s="62"/>
      <c r="QNW8" s="62"/>
      <c r="QNX8" s="62"/>
      <c r="QNY8" s="62"/>
      <c r="QNZ8" s="62"/>
      <c r="QOA8" s="62"/>
      <c r="QOB8" s="62"/>
      <c r="QOC8" s="62"/>
      <c r="QOD8" s="62"/>
      <c r="QOE8" s="62"/>
      <c r="QOF8" s="62"/>
      <c r="QOG8" s="62"/>
      <c r="QOH8" s="62"/>
      <c r="QOI8" s="62"/>
      <c r="QOJ8" s="62"/>
      <c r="QOK8" s="62"/>
      <c r="QOL8" s="62"/>
      <c r="QOM8" s="62"/>
      <c r="QON8" s="62"/>
      <c r="QOO8" s="62"/>
      <c r="QOP8" s="62"/>
      <c r="QOQ8" s="62"/>
      <c r="QOR8" s="62"/>
      <c r="QOS8" s="62"/>
      <c r="QOT8" s="62"/>
      <c r="QOU8" s="62"/>
      <c r="QOV8" s="62"/>
      <c r="QOW8" s="62"/>
      <c r="QOX8" s="62"/>
      <c r="QOY8" s="62"/>
      <c r="QOZ8" s="62"/>
      <c r="QPA8" s="62"/>
      <c r="QPB8" s="62"/>
      <c r="QPC8" s="62"/>
      <c r="QPD8" s="62"/>
      <c r="QPE8" s="62"/>
      <c r="QPF8" s="62"/>
      <c r="QPG8" s="62"/>
      <c r="QPH8" s="62"/>
      <c r="QPI8" s="62"/>
      <c r="QPJ8" s="62"/>
      <c r="QPK8" s="62"/>
      <c r="QPL8" s="62"/>
      <c r="QPM8" s="62"/>
      <c r="QPN8" s="62"/>
      <c r="QPO8" s="62"/>
      <c r="QPP8" s="62"/>
      <c r="QPQ8" s="62"/>
      <c r="QPR8" s="62"/>
      <c r="QPS8" s="62"/>
      <c r="QPT8" s="62"/>
      <c r="QPU8" s="62"/>
      <c r="QPV8" s="62"/>
      <c r="QPW8" s="62"/>
      <c r="QPX8" s="62"/>
      <c r="QPY8" s="62"/>
      <c r="QPZ8" s="62"/>
      <c r="QQA8" s="62"/>
      <c r="QQB8" s="62"/>
      <c r="QQC8" s="62"/>
      <c r="QQD8" s="62"/>
      <c r="QQE8" s="62"/>
      <c r="QQF8" s="62"/>
      <c r="QQG8" s="62"/>
      <c r="QQH8" s="62"/>
      <c r="QQI8" s="62"/>
      <c r="QQJ8" s="62"/>
      <c r="QQK8" s="62"/>
      <c r="QQL8" s="62"/>
      <c r="QQM8" s="62"/>
      <c r="QQN8" s="62"/>
      <c r="QQO8" s="62"/>
      <c r="QQP8" s="62"/>
      <c r="QQQ8" s="62"/>
      <c r="QQR8" s="62"/>
      <c r="QQS8" s="62"/>
      <c r="QQT8" s="62"/>
      <c r="QQU8" s="62"/>
      <c r="QQV8" s="62"/>
      <c r="QQW8" s="62"/>
      <c r="QQX8" s="62"/>
      <c r="QQY8" s="62"/>
      <c r="QQZ8" s="62"/>
      <c r="QRA8" s="62"/>
      <c r="QRB8" s="62"/>
      <c r="QRC8" s="62"/>
      <c r="QRD8" s="62"/>
      <c r="QRE8" s="62"/>
      <c r="QRF8" s="62"/>
      <c r="QRG8" s="62"/>
      <c r="QRH8" s="62"/>
      <c r="QRI8" s="62"/>
      <c r="QRJ8" s="62"/>
      <c r="QRK8" s="62"/>
      <c r="QRL8" s="62"/>
      <c r="QRM8" s="62"/>
      <c r="QRN8" s="62"/>
      <c r="QRO8" s="62"/>
      <c r="QRP8" s="62"/>
      <c r="QRQ8" s="62"/>
      <c r="QRR8" s="62"/>
      <c r="QRS8" s="62"/>
      <c r="QRT8" s="62"/>
      <c r="QRU8" s="62"/>
      <c r="QRV8" s="62"/>
      <c r="QRW8" s="62"/>
      <c r="QRX8" s="62"/>
      <c r="QRY8" s="62"/>
      <c r="QRZ8" s="62"/>
      <c r="QSA8" s="62"/>
      <c r="QSB8" s="62"/>
      <c r="QSC8" s="62"/>
      <c r="QSD8" s="62"/>
      <c r="QSE8" s="62"/>
      <c r="QSF8" s="62"/>
      <c r="QSG8" s="62"/>
      <c r="QSH8" s="62"/>
      <c r="QSI8" s="62"/>
      <c r="QSJ8" s="62"/>
      <c r="QSK8" s="62"/>
      <c r="QSL8" s="62"/>
      <c r="QSM8" s="62"/>
      <c r="QSN8" s="62"/>
      <c r="QSO8" s="62"/>
      <c r="QSP8" s="62"/>
      <c r="QSQ8" s="62"/>
      <c r="QSR8" s="62"/>
      <c r="QSS8" s="62"/>
      <c r="QST8" s="62"/>
      <c r="QSU8" s="62"/>
      <c r="QSV8" s="62"/>
      <c r="QSW8" s="62"/>
      <c r="QSX8" s="62"/>
      <c r="QSY8" s="62"/>
      <c r="QSZ8" s="62"/>
      <c r="QTA8" s="62"/>
      <c r="QTB8" s="62"/>
      <c r="QTC8" s="62"/>
      <c r="QTD8" s="62"/>
      <c r="QTE8" s="62"/>
      <c r="QTF8" s="62"/>
      <c r="QTG8" s="62"/>
      <c r="QTH8" s="62"/>
      <c r="QTI8" s="62"/>
      <c r="QTJ8" s="62"/>
      <c r="QTK8" s="62"/>
      <c r="QTL8" s="62"/>
      <c r="QTM8" s="62"/>
      <c r="QTN8" s="62"/>
      <c r="QTO8" s="62"/>
      <c r="QTP8" s="62"/>
      <c r="QTQ8" s="62"/>
      <c r="QTR8" s="62"/>
      <c r="QTS8" s="62"/>
      <c r="QTT8" s="62"/>
      <c r="QTU8" s="62"/>
      <c r="QTV8" s="62"/>
      <c r="QTW8" s="62"/>
      <c r="QTX8" s="62"/>
      <c r="QTY8" s="62"/>
      <c r="QTZ8" s="62"/>
      <c r="QUA8" s="62"/>
      <c r="QUB8" s="62"/>
      <c r="QUC8" s="62"/>
      <c r="QUD8" s="62"/>
      <c r="QUE8" s="62"/>
      <c r="QUF8" s="62"/>
      <c r="QUG8" s="62"/>
      <c r="QUH8" s="62"/>
      <c r="QUI8" s="62"/>
      <c r="QUJ8" s="62"/>
      <c r="QUK8" s="62"/>
      <c r="QUL8" s="62"/>
      <c r="QUM8" s="62"/>
      <c r="QUN8" s="62"/>
      <c r="QUO8" s="62"/>
      <c r="QUP8" s="62"/>
      <c r="QUQ8" s="62"/>
      <c r="QUR8" s="62"/>
      <c r="QUS8" s="62"/>
      <c r="QUT8" s="62"/>
      <c r="QUU8" s="62"/>
      <c r="QUV8" s="62"/>
      <c r="QUW8" s="62"/>
      <c r="QUX8" s="62"/>
      <c r="QUY8" s="62"/>
      <c r="QUZ8" s="62"/>
      <c r="QVA8" s="62"/>
      <c r="QVB8" s="62"/>
      <c r="QVC8" s="62"/>
      <c r="QVD8" s="62"/>
      <c r="QVE8" s="62"/>
      <c r="QVF8" s="62"/>
      <c r="QVG8" s="62"/>
      <c r="QVH8" s="62"/>
      <c r="QVI8" s="62"/>
      <c r="QVJ8" s="62"/>
      <c r="QVK8" s="62"/>
      <c r="QVL8" s="62"/>
      <c r="QVM8" s="62"/>
      <c r="QVN8" s="62"/>
      <c r="QVO8" s="62"/>
      <c r="QVP8" s="62"/>
      <c r="QVQ8" s="62"/>
      <c r="QVR8" s="62"/>
      <c r="QVS8" s="62"/>
      <c r="QVT8" s="62"/>
      <c r="QVU8" s="62"/>
      <c r="QVV8" s="62"/>
      <c r="QVW8" s="62"/>
      <c r="QVX8" s="62"/>
      <c r="QVY8" s="62"/>
      <c r="QVZ8" s="62"/>
      <c r="QWA8" s="62"/>
      <c r="QWB8" s="62"/>
      <c r="QWC8" s="62"/>
      <c r="QWD8" s="62"/>
      <c r="QWE8" s="62"/>
      <c r="QWF8" s="62"/>
      <c r="QWG8" s="62"/>
      <c r="QWH8" s="62"/>
      <c r="QWI8" s="62"/>
      <c r="QWJ8" s="62"/>
      <c r="QWK8" s="62"/>
      <c r="QWL8" s="62"/>
      <c r="QWM8" s="62"/>
      <c r="QWN8" s="62"/>
      <c r="QWO8" s="62"/>
      <c r="QWP8" s="62"/>
      <c r="QWQ8" s="62"/>
      <c r="QWR8" s="62"/>
      <c r="QWS8" s="62"/>
      <c r="QWT8" s="62"/>
      <c r="QWU8" s="62"/>
      <c r="QWV8" s="62"/>
      <c r="QWW8" s="62"/>
      <c r="QWX8" s="62"/>
      <c r="QWY8" s="62"/>
      <c r="QWZ8" s="62"/>
      <c r="QXA8" s="62"/>
      <c r="QXB8" s="62"/>
      <c r="QXC8" s="62"/>
      <c r="QXD8" s="62"/>
      <c r="QXE8" s="62"/>
      <c r="QXF8" s="62"/>
      <c r="QXG8" s="62"/>
      <c r="QXH8" s="62"/>
      <c r="QXI8" s="62"/>
      <c r="QXJ8" s="62"/>
      <c r="QXK8" s="62"/>
      <c r="QXL8" s="62"/>
      <c r="QXM8" s="62"/>
      <c r="QXN8" s="62"/>
      <c r="QXO8" s="62"/>
      <c r="QXP8" s="62"/>
      <c r="QXQ8" s="62"/>
      <c r="QXR8" s="62"/>
      <c r="QXS8" s="62"/>
      <c r="QXT8" s="62"/>
      <c r="QXU8" s="62"/>
      <c r="QXV8" s="62"/>
      <c r="QXW8" s="62"/>
      <c r="QXX8" s="62"/>
      <c r="QXY8" s="62"/>
      <c r="QXZ8" s="62"/>
      <c r="QYA8" s="62"/>
      <c r="QYB8" s="62"/>
      <c r="QYC8" s="62"/>
      <c r="QYD8" s="62"/>
      <c r="QYE8" s="62"/>
      <c r="QYF8" s="62"/>
      <c r="QYG8" s="62"/>
      <c r="QYH8" s="62"/>
      <c r="QYI8" s="62"/>
      <c r="QYJ8" s="62"/>
      <c r="QYK8" s="62"/>
      <c r="QYL8" s="62"/>
      <c r="QYM8" s="62"/>
      <c r="QYN8" s="62"/>
      <c r="QYO8" s="62"/>
      <c r="QYP8" s="62"/>
      <c r="QYQ8" s="62"/>
      <c r="QYR8" s="62"/>
      <c r="QYS8" s="62"/>
      <c r="QYT8" s="62"/>
      <c r="QYU8" s="62"/>
      <c r="QYV8" s="62"/>
      <c r="QYW8" s="62"/>
      <c r="QYX8" s="62"/>
      <c r="QYY8" s="62"/>
      <c r="QYZ8" s="62"/>
      <c r="QZA8" s="62"/>
      <c r="QZB8" s="62"/>
      <c r="QZC8" s="62"/>
      <c r="QZD8" s="62"/>
      <c r="QZE8" s="62"/>
      <c r="QZF8" s="62"/>
      <c r="QZG8" s="62"/>
      <c r="QZH8" s="62"/>
      <c r="QZI8" s="62"/>
      <c r="QZJ8" s="62"/>
      <c r="QZK8" s="62"/>
      <c r="QZL8" s="62"/>
      <c r="QZM8" s="62"/>
      <c r="QZN8" s="62"/>
      <c r="QZO8" s="62"/>
      <c r="QZP8" s="62"/>
      <c r="QZQ8" s="62"/>
      <c r="QZR8" s="62"/>
      <c r="QZS8" s="62"/>
      <c r="QZT8" s="62"/>
      <c r="QZU8" s="62"/>
      <c r="QZV8" s="62"/>
      <c r="QZW8" s="62"/>
      <c r="QZX8" s="62"/>
      <c r="QZY8" s="62"/>
      <c r="QZZ8" s="62"/>
      <c r="RAA8" s="62"/>
      <c r="RAB8" s="62"/>
      <c r="RAC8" s="62"/>
      <c r="RAD8" s="62"/>
      <c r="RAE8" s="62"/>
      <c r="RAF8" s="62"/>
      <c r="RAG8" s="62"/>
      <c r="RAH8" s="62"/>
      <c r="RAI8" s="62"/>
      <c r="RAJ8" s="62"/>
      <c r="RAK8" s="62"/>
      <c r="RAL8" s="62"/>
      <c r="RAM8" s="62"/>
      <c r="RAN8" s="62"/>
      <c r="RAO8" s="62"/>
      <c r="RAP8" s="62"/>
      <c r="RAQ8" s="62"/>
      <c r="RAR8" s="62"/>
      <c r="RAS8" s="62"/>
      <c r="RAT8" s="62"/>
      <c r="RAU8" s="62"/>
      <c r="RAV8" s="62"/>
      <c r="RAW8" s="62"/>
      <c r="RAX8" s="62"/>
      <c r="RAY8" s="62"/>
      <c r="RAZ8" s="62"/>
      <c r="RBA8" s="62"/>
      <c r="RBB8" s="62"/>
      <c r="RBC8" s="62"/>
      <c r="RBD8" s="62"/>
      <c r="RBE8" s="62"/>
      <c r="RBF8" s="62"/>
      <c r="RBG8" s="62"/>
      <c r="RBH8" s="62"/>
      <c r="RBI8" s="62"/>
      <c r="RBJ8" s="62"/>
      <c r="RBK8" s="62"/>
      <c r="RBL8" s="62"/>
      <c r="RBM8" s="62"/>
      <c r="RBN8" s="62"/>
      <c r="RBO8" s="62"/>
      <c r="RBP8" s="62"/>
      <c r="RBQ8" s="62"/>
      <c r="RBR8" s="62"/>
      <c r="RBS8" s="62"/>
      <c r="RBT8" s="62"/>
      <c r="RBU8" s="62"/>
      <c r="RBV8" s="62"/>
      <c r="RBW8" s="62"/>
      <c r="RBX8" s="62"/>
      <c r="RBY8" s="62"/>
      <c r="RBZ8" s="62"/>
      <c r="RCA8" s="62"/>
      <c r="RCB8" s="62"/>
      <c r="RCC8" s="62"/>
      <c r="RCD8" s="62"/>
      <c r="RCE8" s="62"/>
      <c r="RCF8" s="62"/>
      <c r="RCG8" s="62"/>
      <c r="RCH8" s="62"/>
      <c r="RCI8" s="62"/>
      <c r="RCJ8" s="62"/>
      <c r="RCK8" s="62"/>
      <c r="RCL8" s="62"/>
      <c r="RCM8" s="62"/>
      <c r="RCN8" s="62"/>
      <c r="RCO8" s="62"/>
      <c r="RCP8" s="62"/>
      <c r="RCQ8" s="62"/>
      <c r="RCR8" s="62"/>
      <c r="RCS8" s="62"/>
      <c r="RCT8" s="62"/>
      <c r="RCU8" s="62"/>
      <c r="RCV8" s="62"/>
      <c r="RCW8" s="62"/>
      <c r="RCX8" s="62"/>
      <c r="RCY8" s="62"/>
      <c r="RCZ8" s="62"/>
      <c r="RDA8" s="62"/>
      <c r="RDB8" s="62"/>
      <c r="RDC8" s="62"/>
      <c r="RDD8" s="62"/>
      <c r="RDE8" s="62"/>
      <c r="RDF8" s="62"/>
      <c r="RDG8" s="62"/>
      <c r="RDH8" s="62"/>
      <c r="RDI8" s="62"/>
      <c r="RDJ8" s="62"/>
      <c r="RDK8" s="62"/>
      <c r="RDL8" s="62"/>
      <c r="RDM8" s="62"/>
      <c r="RDN8" s="62"/>
      <c r="RDO8" s="62"/>
      <c r="RDP8" s="62"/>
      <c r="RDQ8" s="62"/>
      <c r="RDR8" s="62"/>
      <c r="RDS8" s="62"/>
      <c r="RDT8" s="62"/>
      <c r="RDU8" s="62"/>
      <c r="RDV8" s="62"/>
      <c r="RDW8" s="62"/>
      <c r="RDX8" s="62"/>
      <c r="RDY8" s="62"/>
      <c r="RDZ8" s="62"/>
      <c r="REA8" s="62"/>
      <c r="REB8" s="62"/>
      <c r="REC8" s="62"/>
      <c r="RED8" s="62"/>
      <c r="REE8" s="62"/>
      <c r="REF8" s="62"/>
      <c r="REG8" s="62"/>
      <c r="REH8" s="62"/>
      <c r="REI8" s="62"/>
      <c r="REJ8" s="62"/>
      <c r="REK8" s="62"/>
      <c r="REL8" s="62"/>
      <c r="REM8" s="62"/>
      <c r="REN8" s="62"/>
      <c r="REO8" s="62"/>
      <c r="REP8" s="62"/>
      <c r="REQ8" s="62"/>
      <c r="RER8" s="62"/>
      <c r="RES8" s="62"/>
      <c r="RET8" s="62"/>
      <c r="REU8" s="62"/>
      <c r="REV8" s="62"/>
      <c r="REW8" s="62"/>
      <c r="REX8" s="62"/>
      <c r="REY8" s="62"/>
      <c r="REZ8" s="62"/>
      <c r="RFA8" s="62"/>
      <c r="RFB8" s="62"/>
      <c r="RFC8" s="62"/>
      <c r="RFD8" s="62"/>
      <c r="RFE8" s="62"/>
      <c r="RFF8" s="62"/>
      <c r="RFG8" s="62"/>
      <c r="RFH8" s="62"/>
      <c r="RFI8" s="62"/>
      <c r="RFJ8" s="62"/>
      <c r="RFK8" s="62"/>
      <c r="RFL8" s="62"/>
      <c r="RFM8" s="62"/>
      <c r="RFN8" s="62"/>
      <c r="RFO8" s="62"/>
      <c r="RFP8" s="62"/>
      <c r="RFQ8" s="62"/>
      <c r="RFR8" s="62"/>
      <c r="RFS8" s="62"/>
      <c r="RFT8" s="62"/>
      <c r="RFU8" s="62"/>
      <c r="RFV8" s="62"/>
      <c r="RFW8" s="62"/>
      <c r="RFX8" s="62"/>
      <c r="RFY8" s="62"/>
      <c r="RFZ8" s="62"/>
      <c r="RGA8" s="62"/>
      <c r="RGB8" s="62"/>
      <c r="RGC8" s="62"/>
      <c r="RGD8" s="62"/>
      <c r="RGE8" s="62"/>
      <c r="RGF8" s="62"/>
      <c r="RGG8" s="62"/>
      <c r="RGH8" s="62"/>
      <c r="RGI8" s="62"/>
      <c r="RGJ8" s="62"/>
      <c r="RGK8" s="62"/>
      <c r="RGL8" s="62"/>
      <c r="RGM8" s="62"/>
      <c r="RGN8" s="62"/>
      <c r="RGO8" s="62"/>
      <c r="RGP8" s="62"/>
      <c r="RGQ8" s="62"/>
      <c r="RGR8" s="62"/>
      <c r="RGS8" s="62"/>
      <c r="RGT8" s="62"/>
      <c r="RGU8" s="62"/>
      <c r="RGV8" s="62"/>
      <c r="RGW8" s="62"/>
      <c r="RGX8" s="62"/>
      <c r="RGY8" s="62"/>
      <c r="RGZ8" s="62"/>
      <c r="RHA8" s="62"/>
      <c r="RHB8" s="62"/>
      <c r="RHC8" s="62"/>
      <c r="RHD8" s="62"/>
      <c r="RHE8" s="62"/>
      <c r="RHF8" s="62"/>
      <c r="RHG8" s="62"/>
      <c r="RHH8" s="62"/>
      <c r="RHI8" s="62"/>
      <c r="RHJ8" s="62"/>
      <c r="RHK8" s="62"/>
      <c r="RHL8" s="62"/>
      <c r="RHM8" s="62"/>
      <c r="RHN8" s="62"/>
      <c r="RHO8" s="62"/>
      <c r="RHP8" s="62"/>
      <c r="RHQ8" s="62"/>
      <c r="RHR8" s="62"/>
      <c r="RHS8" s="62"/>
      <c r="RHT8" s="62"/>
      <c r="RHU8" s="62"/>
      <c r="RHV8" s="62"/>
      <c r="RHW8" s="62"/>
      <c r="RHX8" s="62"/>
      <c r="RHY8" s="62"/>
      <c r="RHZ8" s="62"/>
      <c r="RIA8" s="62"/>
      <c r="RIB8" s="62"/>
      <c r="RIC8" s="62"/>
      <c r="RID8" s="62"/>
      <c r="RIE8" s="62"/>
      <c r="RIF8" s="62"/>
      <c r="RIG8" s="62"/>
      <c r="RIH8" s="62"/>
      <c r="RII8" s="62"/>
      <c r="RIJ8" s="62"/>
      <c r="RIK8" s="62"/>
      <c r="RIL8" s="62"/>
      <c r="RIM8" s="62"/>
      <c r="RIN8" s="62"/>
      <c r="RIO8" s="62"/>
      <c r="RIP8" s="62"/>
      <c r="RIQ8" s="62"/>
      <c r="RIR8" s="62"/>
      <c r="RIS8" s="62"/>
      <c r="RIT8" s="62"/>
      <c r="RIU8" s="62"/>
      <c r="RIV8" s="62"/>
      <c r="RIW8" s="62"/>
      <c r="RIX8" s="62"/>
      <c r="RIY8" s="62"/>
      <c r="RIZ8" s="62"/>
      <c r="RJA8" s="62"/>
      <c r="RJB8" s="62"/>
      <c r="RJC8" s="62"/>
      <c r="RJD8" s="62"/>
      <c r="RJE8" s="62"/>
      <c r="RJF8" s="62"/>
      <c r="RJG8" s="62"/>
      <c r="RJH8" s="62"/>
      <c r="RJI8" s="62"/>
      <c r="RJJ8" s="62"/>
      <c r="RJK8" s="62"/>
      <c r="RJL8" s="62"/>
      <c r="RJM8" s="62"/>
      <c r="RJN8" s="62"/>
      <c r="RJO8" s="62"/>
      <c r="RJP8" s="62"/>
      <c r="RJQ8" s="62"/>
      <c r="RJR8" s="62"/>
      <c r="RJS8" s="62"/>
      <c r="RJT8" s="62"/>
      <c r="RJU8" s="62"/>
      <c r="RJV8" s="62"/>
      <c r="RJW8" s="62"/>
      <c r="RJX8" s="62"/>
      <c r="RJY8" s="62"/>
      <c r="RJZ8" s="62"/>
      <c r="RKA8" s="62"/>
      <c r="RKB8" s="62"/>
      <c r="RKC8" s="62"/>
      <c r="RKD8" s="62"/>
      <c r="RKE8" s="62"/>
      <c r="RKF8" s="62"/>
      <c r="RKG8" s="62"/>
      <c r="RKH8" s="62"/>
      <c r="RKI8" s="62"/>
      <c r="RKJ8" s="62"/>
      <c r="RKK8" s="62"/>
      <c r="RKL8" s="62"/>
      <c r="RKM8" s="62"/>
      <c r="RKN8" s="62"/>
      <c r="RKO8" s="62"/>
      <c r="RKP8" s="62"/>
      <c r="RKQ8" s="62"/>
      <c r="RKR8" s="62"/>
      <c r="RKS8" s="62"/>
      <c r="RKT8" s="62"/>
      <c r="RKU8" s="62"/>
      <c r="RKV8" s="62"/>
      <c r="RKW8" s="62"/>
      <c r="RKX8" s="62"/>
      <c r="RKY8" s="62"/>
      <c r="RKZ8" s="62"/>
      <c r="RLA8" s="62"/>
      <c r="RLB8" s="62"/>
      <c r="RLC8" s="62"/>
      <c r="RLD8" s="62"/>
      <c r="RLE8" s="62"/>
      <c r="RLF8" s="62"/>
      <c r="RLG8" s="62"/>
      <c r="RLH8" s="62"/>
      <c r="RLI8" s="62"/>
      <c r="RLJ8" s="62"/>
      <c r="RLK8" s="62"/>
      <c r="RLL8" s="62"/>
      <c r="RLM8" s="62"/>
      <c r="RLN8" s="62"/>
      <c r="RLO8" s="62"/>
      <c r="RLP8" s="62"/>
      <c r="RLQ8" s="62"/>
      <c r="RLR8" s="62"/>
      <c r="RLS8" s="62"/>
      <c r="RLT8" s="62"/>
      <c r="RLU8" s="62"/>
      <c r="RLV8" s="62"/>
      <c r="RLW8" s="62"/>
      <c r="RLX8" s="62"/>
      <c r="RLY8" s="62"/>
      <c r="RLZ8" s="62"/>
      <c r="RMA8" s="62"/>
      <c r="RMB8" s="62"/>
      <c r="RMC8" s="62"/>
      <c r="RMD8" s="62"/>
      <c r="RME8" s="62"/>
      <c r="RMF8" s="62"/>
      <c r="RMG8" s="62"/>
      <c r="RMH8" s="62"/>
      <c r="RMI8" s="62"/>
      <c r="RMJ8" s="62"/>
      <c r="RMK8" s="62"/>
      <c r="RML8" s="62"/>
      <c r="RMM8" s="62"/>
      <c r="RMN8" s="62"/>
      <c r="RMO8" s="62"/>
      <c r="RMP8" s="62"/>
      <c r="RMQ8" s="62"/>
      <c r="RMR8" s="62"/>
      <c r="RMS8" s="62"/>
      <c r="RMT8" s="62"/>
      <c r="RMU8" s="62"/>
      <c r="RMV8" s="62"/>
      <c r="RMW8" s="62"/>
      <c r="RMX8" s="62"/>
      <c r="RMY8" s="62"/>
      <c r="RMZ8" s="62"/>
      <c r="RNA8" s="62"/>
      <c r="RNB8" s="62"/>
      <c r="RNC8" s="62"/>
      <c r="RND8" s="62"/>
      <c r="RNE8" s="62"/>
      <c r="RNF8" s="62"/>
      <c r="RNG8" s="62"/>
      <c r="RNH8" s="62"/>
      <c r="RNI8" s="62"/>
      <c r="RNJ8" s="62"/>
      <c r="RNK8" s="62"/>
      <c r="RNL8" s="62"/>
      <c r="RNM8" s="62"/>
      <c r="RNN8" s="62"/>
      <c r="RNO8" s="62"/>
      <c r="RNP8" s="62"/>
      <c r="RNQ8" s="62"/>
      <c r="RNR8" s="62"/>
      <c r="RNS8" s="62"/>
      <c r="RNT8" s="62"/>
      <c r="RNU8" s="62"/>
      <c r="RNV8" s="62"/>
      <c r="RNW8" s="62"/>
      <c r="RNX8" s="62"/>
      <c r="RNY8" s="62"/>
      <c r="RNZ8" s="62"/>
      <c r="ROA8" s="62"/>
      <c r="ROB8" s="62"/>
      <c r="ROC8" s="62"/>
      <c r="ROD8" s="62"/>
      <c r="ROE8" s="62"/>
      <c r="ROF8" s="62"/>
      <c r="ROG8" s="62"/>
      <c r="ROH8" s="62"/>
      <c r="ROI8" s="62"/>
      <c r="ROJ8" s="62"/>
      <c r="ROK8" s="62"/>
      <c r="ROL8" s="62"/>
      <c r="ROM8" s="62"/>
      <c r="RON8" s="62"/>
      <c r="ROO8" s="62"/>
      <c r="ROP8" s="62"/>
      <c r="ROQ8" s="62"/>
      <c r="ROR8" s="62"/>
      <c r="ROS8" s="62"/>
      <c r="ROT8" s="62"/>
      <c r="ROU8" s="62"/>
      <c r="ROV8" s="62"/>
      <c r="ROW8" s="62"/>
      <c r="ROX8" s="62"/>
      <c r="ROY8" s="62"/>
      <c r="ROZ8" s="62"/>
      <c r="RPA8" s="62"/>
      <c r="RPB8" s="62"/>
      <c r="RPC8" s="62"/>
      <c r="RPD8" s="62"/>
      <c r="RPE8" s="62"/>
      <c r="RPF8" s="62"/>
      <c r="RPG8" s="62"/>
      <c r="RPH8" s="62"/>
      <c r="RPI8" s="62"/>
      <c r="RPJ8" s="62"/>
      <c r="RPK8" s="62"/>
      <c r="RPL8" s="62"/>
      <c r="RPM8" s="62"/>
      <c r="RPN8" s="62"/>
      <c r="RPO8" s="62"/>
      <c r="RPP8" s="62"/>
      <c r="RPQ8" s="62"/>
      <c r="RPR8" s="62"/>
      <c r="RPS8" s="62"/>
      <c r="RPT8" s="62"/>
      <c r="RPU8" s="62"/>
      <c r="RPV8" s="62"/>
      <c r="RPW8" s="62"/>
      <c r="RPX8" s="62"/>
      <c r="RPY8" s="62"/>
      <c r="RPZ8" s="62"/>
      <c r="RQA8" s="62"/>
      <c r="RQB8" s="62"/>
      <c r="RQC8" s="62"/>
      <c r="RQD8" s="62"/>
      <c r="RQE8" s="62"/>
      <c r="RQF8" s="62"/>
      <c r="RQG8" s="62"/>
      <c r="RQH8" s="62"/>
      <c r="RQI8" s="62"/>
      <c r="RQJ8" s="62"/>
      <c r="RQK8" s="62"/>
      <c r="RQL8" s="62"/>
      <c r="RQM8" s="62"/>
      <c r="RQN8" s="62"/>
      <c r="RQO8" s="62"/>
      <c r="RQP8" s="62"/>
      <c r="RQQ8" s="62"/>
      <c r="RQR8" s="62"/>
      <c r="RQS8" s="62"/>
      <c r="RQT8" s="62"/>
      <c r="RQU8" s="62"/>
      <c r="RQV8" s="62"/>
      <c r="RQW8" s="62"/>
      <c r="RQX8" s="62"/>
      <c r="RQY8" s="62"/>
      <c r="RQZ8" s="62"/>
      <c r="RRA8" s="62"/>
      <c r="RRB8" s="62"/>
      <c r="RRC8" s="62"/>
      <c r="RRD8" s="62"/>
      <c r="RRE8" s="62"/>
      <c r="RRF8" s="62"/>
      <c r="RRG8" s="62"/>
      <c r="RRH8" s="62"/>
      <c r="RRI8" s="62"/>
      <c r="RRJ8" s="62"/>
      <c r="RRK8" s="62"/>
      <c r="RRL8" s="62"/>
      <c r="RRM8" s="62"/>
      <c r="RRN8" s="62"/>
      <c r="RRO8" s="62"/>
      <c r="RRP8" s="62"/>
      <c r="RRQ8" s="62"/>
      <c r="RRR8" s="62"/>
      <c r="RRS8" s="62"/>
      <c r="RRT8" s="62"/>
      <c r="RRU8" s="62"/>
      <c r="RRV8" s="62"/>
      <c r="RRW8" s="62"/>
      <c r="RRX8" s="62"/>
      <c r="RRY8" s="62"/>
      <c r="RRZ8" s="62"/>
      <c r="RSA8" s="62"/>
      <c r="RSB8" s="62"/>
      <c r="RSC8" s="62"/>
      <c r="RSD8" s="62"/>
      <c r="RSE8" s="62"/>
      <c r="RSF8" s="62"/>
      <c r="RSG8" s="62"/>
      <c r="RSH8" s="62"/>
      <c r="RSI8" s="62"/>
      <c r="RSJ8" s="62"/>
      <c r="RSK8" s="62"/>
      <c r="RSL8" s="62"/>
      <c r="RSM8" s="62"/>
      <c r="RSN8" s="62"/>
      <c r="RSO8" s="62"/>
      <c r="RSP8" s="62"/>
      <c r="RSQ8" s="62"/>
      <c r="RSR8" s="62"/>
      <c r="RSS8" s="62"/>
      <c r="RST8" s="62"/>
      <c r="RSU8" s="62"/>
      <c r="RSV8" s="62"/>
      <c r="RSW8" s="62"/>
      <c r="RSX8" s="62"/>
      <c r="RSY8" s="62"/>
      <c r="RSZ8" s="62"/>
      <c r="RTA8" s="62"/>
      <c r="RTB8" s="62"/>
      <c r="RTC8" s="62"/>
      <c r="RTD8" s="62"/>
      <c r="RTE8" s="62"/>
      <c r="RTF8" s="62"/>
      <c r="RTG8" s="62"/>
      <c r="RTH8" s="62"/>
      <c r="RTI8" s="62"/>
      <c r="RTJ8" s="62"/>
      <c r="RTK8" s="62"/>
      <c r="RTL8" s="62"/>
      <c r="RTM8" s="62"/>
      <c r="RTN8" s="62"/>
      <c r="RTO8" s="62"/>
      <c r="RTP8" s="62"/>
      <c r="RTQ8" s="62"/>
      <c r="RTR8" s="62"/>
      <c r="RTS8" s="62"/>
      <c r="RTT8" s="62"/>
      <c r="RTU8" s="62"/>
      <c r="RTV8" s="62"/>
      <c r="RTW8" s="62"/>
      <c r="RTX8" s="62"/>
      <c r="RTY8" s="62"/>
      <c r="RTZ8" s="62"/>
      <c r="RUA8" s="62"/>
      <c r="RUB8" s="62"/>
      <c r="RUC8" s="62"/>
      <c r="RUD8" s="62"/>
      <c r="RUE8" s="62"/>
      <c r="RUF8" s="62"/>
      <c r="RUG8" s="62"/>
      <c r="RUH8" s="62"/>
      <c r="RUI8" s="62"/>
      <c r="RUJ8" s="62"/>
      <c r="RUK8" s="62"/>
      <c r="RUL8" s="62"/>
      <c r="RUM8" s="62"/>
      <c r="RUN8" s="62"/>
      <c r="RUO8" s="62"/>
      <c r="RUP8" s="62"/>
      <c r="RUQ8" s="62"/>
      <c r="RUR8" s="62"/>
      <c r="RUS8" s="62"/>
      <c r="RUT8" s="62"/>
      <c r="RUU8" s="62"/>
      <c r="RUV8" s="62"/>
      <c r="RUW8" s="62"/>
      <c r="RUX8" s="62"/>
      <c r="RUY8" s="62"/>
      <c r="RUZ8" s="62"/>
      <c r="RVA8" s="62"/>
      <c r="RVB8" s="62"/>
      <c r="RVC8" s="62"/>
      <c r="RVD8" s="62"/>
      <c r="RVE8" s="62"/>
      <c r="RVF8" s="62"/>
      <c r="RVG8" s="62"/>
      <c r="RVH8" s="62"/>
      <c r="RVI8" s="62"/>
      <c r="RVJ8" s="62"/>
      <c r="RVK8" s="62"/>
      <c r="RVL8" s="62"/>
      <c r="RVM8" s="62"/>
      <c r="RVN8" s="62"/>
      <c r="RVO8" s="62"/>
      <c r="RVP8" s="62"/>
      <c r="RVQ8" s="62"/>
      <c r="RVR8" s="62"/>
      <c r="RVS8" s="62"/>
      <c r="RVT8" s="62"/>
      <c r="RVU8" s="62"/>
      <c r="RVV8" s="62"/>
      <c r="RVW8" s="62"/>
      <c r="RVX8" s="62"/>
      <c r="RVY8" s="62"/>
      <c r="RVZ8" s="62"/>
      <c r="RWA8" s="62"/>
      <c r="RWB8" s="62"/>
      <c r="RWC8" s="62"/>
      <c r="RWD8" s="62"/>
      <c r="RWE8" s="62"/>
      <c r="RWF8" s="62"/>
      <c r="RWG8" s="62"/>
      <c r="RWH8" s="62"/>
      <c r="RWI8" s="62"/>
      <c r="RWJ8" s="62"/>
      <c r="RWK8" s="62"/>
      <c r="RWL8" s="62"/>
      <c r="RWM8" s="62"/>
      <c r="RWN8" s="62"/>
      <c r="RWO8" s="62"/>
      <c r="RWP8" s="62"/>
      <c r="RWQ8" s="62"/>
      <c r="RWR8" s="62"/>
      <c r="RWS8" s="62"/>
      <c r="RWT8" s="62"/>
      <c r="RWU8" s="62"/>
      <c r="RWV8" s="62"/>
      <c r="RWW8" s="62"/>
      <c r="RWX8" s="62"/>
      <c r="RWY8" s="62"/>
      <c r="RWZ8" s="62"/>
      <c r="RXA8" s="62"/>
      <c r="RXB8" s="62"/>
      <c r="RXC8" s="62"/>
      <c r="RXD8" s="62"/>
      <c r="RXE8" s="62"/>
      <c r="RXF8" s="62"/>
      <c r="RXG8" s="62"/>
      <c r="RXH8" s="62"/>
      <c r="RXI8" s="62"/>
      <c r="RXJ8" s="62"/>
      <c r="RXK8" s="62"/>
      <c r="RXL8" s="62"/>
      <c r="RXM8" s="62"/>
      <c r="RXN8" s="62"/>
      <c r="RXO8" s="62"/>
      <c r="RXP8" s="62"/>
      <c r="RXQ8" s="62"/>
      <c r="RXR8" s="62"/>
      <c r="RXS8" s="62"/>
      <c r="RXT8" s="62"/>
      <c r="RXU8" s="62"/>
      <c r="RXV8" s="62"/>
      <c r="RXW8" s="62"/>
      <c r="RXX8" s="62"/>
      <c r="RXY8" s="62"/>
      <c r="RXZ8" s="62"/>
      <c r="RYA8" s="62"/>
      <c r="RYB8" s="62"/>
      <c r="RYC8" s="62"/>
      <c r="RYD8" s="62"/>
      <c r="RYE8" s="62"/>
      <c r="RYF8" s="62"/>
      <c r="RYG8" s="62"/>
      <c r="RYH8" s="62"/>
      <c r="RYI8" s="62"/>
      <c r="RYJ8" s="62"/>
      <c r="RYK8" s="62"/>
      <c r="RYL8" s="62"/>
      <c r="RYM8" s="62"/>
      <c r="RYN8" s="62"/>
      <c r="RYO8" s="62"/>
      <c r="RYP8" s="62"/>
      <c r="RYQ8" s="62"/>
      <c r="RYR8" s="62"/>
      <c r="RYS8" s="62"/>
      <c r="RYT8" s="62"/>
      <c r="RYU8" s="62"/>
      <c r="RYV8" s="62"/>
      <c r="RYW8" s="62"/>
      <c r="RYX8" s="62"/>
      <c r="RYY8" s="62"/>
      <c r="RYZ8" s="62"/>
      <c r="RZA8" s="62"/>
      <c r="RZB8" s="62"/>
      <c r="RZC8" s="62"/>
      <c r="RZD8" s="62"/>
      <c r="RZE8" s="62"/>
      <c r="RZF8" s="62"/>
      <c r="RZG8" s="62"/>
      <c r="RZH8" s="62"/>
      <c r="RZI8" s="62"/>
      <c r="RZJ8" s="62"/>
      <c r="RZK8" s="62"/>
      <c r="RZL8" s="62"/>
      <c r="RZM8" s="62"/>
      <c r="RZN8" s="62"/>
      <c r="RZO8" s="62"/>
      <c r="RZP8" s="62"/>
      <c r="RZQ8" s="62"/>
      <c r="RZR8" s="62"/>
      <c r="RZS8" s="62"/>
      <c r="RZT8" s="62"/>
      <c r="RZU8" s="62"/>
      <c r="RZV8" s="62"/>
      <c r="RZW8" s="62"/>
      <c r="RZX8" s="62"/>
      <c r="RZY8" s="62"/>
      <c r="RZZ8" s="62"/>
      <c r="SAA8" s="62"/>
      <c r="SAB8" s="62"/>
      <c r="SAC8" s="62"/>
      <c r="SAD8" s="62"/>
      <c r="SAE8" s="62"/>
      <c r="SAF8" s="62"/>
      <c r="SAG8" s="62"/>
      <c r="SAH8" s="62"/>
      <c r="SAI8" s="62"/>
      <c r="SAJ8" s="62"/>
      <c r="SAK8" s="62"/>
      <c r="SAL8" s="62"/>
      <c r="SAM8" s="62"/>
      <c r="SAN8" s="62"/>
      <c r="SAO8" s="62"/>
      <c r="SAP8" s="62"/>
      <c r="SAQ8" s="62"/>
      <c r="SAR8" s="62"/>
      <c r="SAS8" s="62"/>
      <c r="SAT8" s="62"/>
      <c r="SAU8" s="62"/>
      <c r="SAV8" s="62"/>
      <c r="SAW8" s="62"/>
      <c r="SAX8" s="62"/>
      <c r="SAY8" s="62"/>
      <c r="SAZ8" s="62"/>
      <c r="SBA8" s="62"/>
      <c r="SBB8" s="62"/>
      <c r="SBC8" s="62"/>
      <c r="SBD8" s="62"/>
      <c r="SBE8" s="62"/>
      <c r="SBF8" s="62"/>
      <c r="SBG8" s="62"/>
      <c r="SBH8" s="62"/>
      <c r="SBI8" s="62"/>
      <c r="SBJ8" s="62"/>
      <c r="SBK8" s="62"/>
      <c r="SBL8" s="62"/>
      <c r="SBM8" s="62"/>
      <c r="SBN8" s="62"/>
      <c r="SBO8" s="62"/>
      <c r="SBP8" s="62"/>
      <c r="SBQ8" s="62"/>
      <c r="SBR8" s="62"/>
      <c r="SBS8" s="62"/>
      <c r="SBT8" s="62"/>
      <c r="SBU8" s="62"/>
      <c r="SBV8" s="62"/>
      <c r="SBW8" s="62"/>
      <c r="SBX8" s="62"/>
      <c r="SBY8" s="62"/>
      <c r="SBZ8" s="62"/>
      <c r="SCA8" s="62"/>
      <c r="SCB8" s="62"/>
      <c r="SCC8" s="62"/>
      <c r="SCD8" s="62"/>
      <c r="SCE8" s="62"/>
      <c r="SCF8" s="62"/>
      <c r="SCG8" s="62"/>
      <c r="SCH8" s="62"/>
      <c r="SCI8" s="62"/>
      <c r="SCJ8" s="62"/>
      <c r="SCK8" s="62"/>
      <c r="SCL8" s="62"/>
      <c r="SCM8" s="62"/>
      <c r="SCN8" s="62"/>
      <c r="SCO8" s="62"/>
      <c r="SCP8" s="62"/>
      <c r="SCQ8" s="62"/>
      <c r="SCR8" s="62"/>
      <c r="SCS8" s="62"/>
      <c r="SCT8" s="62"/>
      <c r="SCU8" s="62"/>
      <c r="SCV8" s="62"/>
      <c r="SCW8" s="62"/>
      <c r="SCX8" s="62"/>
      <c r="SCY8" s="62"/>
      <c r="SCZ8" s="62"/>
      <c r="SDA8" s="62"/>
      <c r="SDB8" s="62"/>
      <c r="SDC8" s="62"/>
      <c r="SDD8" s="62"/>
      <c r="SDE8" s="62"/>
      <c r="SDF8" s="62"/>
      <c r="SDG8" s="62"/>
      <c r="SDH8" s="62"/>
      <c r="SDI8" s="62"/>
      <c r="SDJ8" s="62"/>
      <c r="SDK8" s="62"/>
      <c r="SDL8" s="62"/>
      <c r="SDM8" s="62"/>
      <c r="SDN8" s="62"/>
      <c r="SDO8" s="62"/>
      <c r="SDP8" s="62"/>
      <c r="SDQ8" s="62"/>
      <c r="SDR8" s="62"/>
      <c r="SDS8" s="62"/>
      <c r="SDT8" s="62"/>
      <c r="SDU8" s="62"/>
      <c r="SDV8" s="62"/>
      <c r="SDW8" s="62"/>
      <c r="SDX8" s="62"/>
      <c r="SDY8" s="62"/>
      <c r="SDZ8" s="62"/>
      <c r="SEA8" s="62"/>
      <c r="SEB8" s="62"/>
      <c r="SEC8" s="62"/>
      <c r="SED8" s="62"/>
      <c r="SEE8" s="62"/>
      <c r="SEF8" s="62"/>
      <c r="SEG8" s="62"/>
      <c r="SEH8" s="62"/>
      <c r="SEI8" s="62"/>
      <c r="SEJ8" s="62"/>
      <c r="SEK8" s="62"/>
      <c r="SEL8" s="62"/>
      <c r="SEM8" s="62"/>
      <c r="SEN8" s="62"/>
      <c r="SEO8" s="62"/>
      <c r="SEP8" s="62"/>
      <c r="SEQ8" s="62"/>
      <c r="SER8" s="62"/>
      <c r="SES8" s="62"/>
      <c r="SET8" s="62"/>
      <c r="SEU8" s="62"/>
      <c r="SEV8" s="62"/>
      <c r="SEW8" s="62"/>
      <c r="SEX8" s="62"/>
      <c r="SEY8" s="62"/>
      <c r="SEZ8" s="62"/>
      <c r="SFA8" s="62"/>
      <c r="SFB8" s="62"/>
      <c r="SFC8" s="62"/>
      <c r="SFD8" s="62"/>
      <c r="SFE8" s="62"/>
      <c r="SFF8" s="62"/>
      <c r="SFG8" s="62"/>
      <c r="SFH8" s="62"/>
      <c r="SFI8" s="62"/>
      <c r="SFJ8" s="62"/>
      <c r="SFK8" s="62"/>
      <c r="SFL8" s="62"/>
      <c r="SFM8" s="62"/>
      <c r="SFN8" s="62"/>
      <c r="SFO8" s="62"/>
      <c r="SFP8" s="62"/>
      <c r="SFQ8" s="62"/>
      <c r="SFR8" s="62"/>
      <c r="SFS8" s="62"/>
      <c r="SFT8" s="62"/>
      <c r="SFU8" s="62"/>
      <c r="SFV8" s="62"/>
      <c r="SFW8" s="62"/>
      <c r="SFX8" s="62"/>
      <c r="SFY8" s="62"/>
      <c r="SFZ8" s="62"/>
      <c r="SGA8" s="62"/>
      <c r="SGB8" s="62"/>
      <c r="SGC8" s="62"/>
      <c r="SGD8" s="62"/>
      <c r="SGE8" s="62"/>
      <c r="SGF8" s="62"/>
      <c r="SGG8" s="62"/>
      <c r="SGH8" s="62"/>
      <c r="SGI8" s="62"/>
      <c r="SGJ8" s="62"/>
      <c r="SGK8" s="62"/>
      <c r="SGL8" s="62"/>
      <c r="SGM8" s="62"/>
      <c r="SGN8" s="62"/>
      <c r="SGO8" s="62"/>
      <c r="SGP8" s="62"/>
      <c r="SGQ8" s="62"/>
      <c r="SGR8" s="62"/>
      <c r="SGS8" s="62"/>
      <c r="SGT8" s="62"/>
      <c r="SGU8" s="62"/>
      <c r="SGV8" s="62"/>
      <c r="SGW8" s="62"/>
      <c r="SGX8" s="62"/>
      <c r="SGY8" s="62"/>
      <c r="SGZ8" s="62"/>
      <c r="SHA8" s="62"/>
      <c r="SHB8" s="62"/>
      <c r="SHC8" s="62"/>
      <c r="SHD8" s="62"/>
      <c r="SHE8" s="62"/>
      <c r="SHF8" s="62"/>
      <c r="SHG8" s="62"/>
      <c r="SHH8" s="62"/>
      <c r="SHI8" s="62"/>
      <c r="SHJ8" s="62"/>
      <c r="SHK8" s="62"/>
      <c r="SHL8" s="62"/>
      <c r="SHM8" s="62"/>
      <c r="SHN8" s="62"/>
      <c r="SHO8" s="62"/>
      <c r="SHP8" s="62"/>
      <c r="SHQ8" s="62"/>
      <c r="SHR8" s="62"/>
      <c r="SHS8" s="62"/>
      <c r="SHT8" s="62"/>
      <c r="SHU8" s="62"/>
      <c r="SHV8" s="62"/>
      <c r="SHW8" s="62"/>
      <c r="SHX8" s="62"/>
      <c r="SHY8" s="62"/>
      <c r="SHZ8" s="62"/>
      <c r="SIA8" s="62"/>
      <c r="SIB8" s="62"/>
      <c r="SIC8" s="62"/>
      <c r="SID8" s="62"/>
      <c r="SIE8" s="62"/>
      <c r="SIF8" s="62"/>
      <c r="SIG8" s="62"/>
      <c r="SIH8" s="62"/>
      <c r="SII8" s="62"/>
      <c r="SIJ8" s="62"/>
      <c r="SIK8" s="62"/>
      <c r="SIL8" s="62"/>
      <c r="SIM8" s="62"/>
      <c r="SIN8" s="62"/>
      <c r="SIO8" s="62"/>
      <c r="SIP8" s="62"/>
      <c r="SIQ8" s="62"/>
      <c r="SIR8" s="62"/>
      <c r="SIS8" s="62"/>
      <c r="SIT8" s="62"/>
      <c r="SIU8" s="62"/>
      <c r="SIV8" s="62"/>
      <c r="SIW8" s="62"/>
      <c r="SIX8" s="62"/>
      <c r="SIY8" s="62"/>
      <c r="SIZ8" s="62"/>
      <c r="SJA8" s="62"/>
      <c r="SJB8" s="62"/>
      <c r="SJC8" s="62"/>
      <c r="SJD8" s="62"/>
      <c r="SJE8" s="62"/>
      <c r="SJF8" s="62"/>
      <c r="SJG8" s="62"/>
      <c r="SJH8" s="62"/>
      <c r="SJI8" s="62"/>
      <c r="SJJ8" s="62"/>
      <c r="SJK8" s="62"/>
      <c r="SJL8" s="62"/>
      <c r="SJM8" s="62"/>
      <c r="SJN8" s="62"/>
      <c r="SJO8" s="62"/>
      <c r="SJP8" s="62"/>
      <c r="SJQ8" s="62"/>
      <c r="SJR8" s="62"/>
      <c r="SJS8" s="62"/>
      <c r="SJT8" s="62"/>
      <c r="SJU8" s="62"/>
      <c r="SJV8" s="62"/>
      <c r="SJW8" s="62"/>
      <c r="SJX8" s="62"/>
      <c r="SJY8" s="62"/>
      <c r="SJZ8" s="62"/>
      <c r="SKA8" s="62"/>
      <c r="SKB8" s="62"/>
      <c r="SKC8" s="62"/>
      <c r="SKD8" s="62"/>
      <c r="SKE8" s="62"/>
      <c r="SKF8" s="62"/>
      <c r="SKG8" s="62"/>
      <c r="SKH8" s="62"/>
      <c r="SKI8" s="62"/>
      <c r="SKJ8" s="62"/>
      <c r="SKK8" s="62"/>
      <c r="SKL8" s="62"/>
      <c r="SKM8" s="62"/>
      <c r="SKN8" s="62"/>
      <c r="SKO8" s="62"/>
      <c r="SKP8" s="62"/>
      <c r="SKQ8" s="62"/>
      <c r="SKR8" s="62"/>
      <c r="SKS8" s="62"/>
      <c r="SKT8" s="62"/>
      <c r="SKU8" s="62"/>
      <c r="SKV8" s="62"/>
      <c r="SKW8" s="62"/>
      <c r="SKX8" s="62"/>
      <c r="SKY8" s="62"/>
      <c r="SKZ8" s="62"/>
      <c r="SLA8" s="62"/>
      <c r="SLB8" s="62"/>
      <c r="SLC8" s="62"/>
      <c r="SLD8" s="62"/>
      <c r="SLE8" s="62"/>
      <c r="SLF8" s="62"/>
      <c r="SLG8" s="62"/>
      <c r="SLH8" s="62"/>
      <c r="SLI8" s="62"/>
      <c r="SLJ8" s="62"/>
      <c r="SLK8" s="62"/>
      <c r="SLL8" s="62"/>
      <c r="SLM8" s="62"/>
      <c r="SLN8" s="62"/>
      <c r="SLO8" s="62"/>
      <c r="SLP8" s="62"/>
      <c r="SLQ8" s="62"/>
      <c r="SLR8" s="62"/>
      <c r="SLS8" s="62"/>
      <c r="SLT8" s="62"/>
      <c r="SLU8" s="62"/>
      <c r="SLV8" s="62"/>
      <c r="SLW8" s="62"/>
      <c r="SLX8" s="62"/>
      <c r="SLY8" s="62"/>
      <c r="SLZ8" s="62"/>
      <c r="SMA8" s="62"/>
      <c r="SMB8" s="62"/>
      <c r="SMC8" s="62"/>
      <c r="SMD8" s="62"/>
      <c r="SME8" s="62"/>
      <c r="SMF8" s="62"/>
      <c r="SMG8" s="62"/>
      <c r="SMH8" s="62"/>
      <c r="SMI8" s="62"/>
      <c r="SMJ8" s="62"/>
      <c r="SMK8" s="62"/>
      <c r="SML8" s="62"/>
      <c r="SMM8" s="62"/>
      <c r="SMN8" s="62"/>
      <c r="SMO8" s="62"/>
      <c r="SMP8" s="62"/>
      <c r="SMQ8" s="62"/>
      <c r="SMR8" s="62"/>
      <c r="SMS8" s="62"/>
      <c r="SMT8" s="62"/>
      <c r="SMU8" s="62"/>
      <c r="SMV8" s="62"/>
      <c r="SMW8" s="62"/>
      <c r="SMX8" s="62"/>
      <c r="SMY8" s="62"/>
      <c r="SMZ8" s="62"/>
      <c r="SNA8" s="62"/>
      <c r="SNB8" s="62"/>
      <c r="SNC8" s="62"/>
      <c r="SND8" s="62"/>
      <c r="SNE8" s="62"/>
      <c r="SNF8" s="62"/>
      <c r="SNG8" s="62"/>
      <c r="SNH8" s="62"/>
      <c r="SNI8" s="62"/>
      <c r="SNJ8" s="62"/>
      <c r="SNK8" s="62"/>
      <c r="SNL8" s="62"/>
      <c r="SNM8" s="62"/>
      <c r="SNN8" s="62"/>
      <c r="SNO8" s="62"/>
      <c r="SNP8" s="62"/>
      <c r="SNQ8" s="62"/>
      <c r="SNR8" s="62"/>
      <c r="SNS8" s="62"/>
      <c r="SNT8" s="62"/>
      <c r="SNU8" s="62"/>
      <c r="SNV8" s="62"/>
      <c r="SNW8" s="62"/>
      <c r="SNX8" s="62"/>
      <c r="SNY8" s="62"/>
      <c r="SNZ8" s="62"/>
      <c r="SOA8" s="62"/>
      <c r="SOB8" s="62"/>
      <c r="SOC8" s="62"/>
      <c r="SOD8" s="62"/>
      <c r="SOE8" s="62"/>
      <c r="SOF8" s="62"/>
      <c r="SOG8" s="62"/>
      <c r="SOH8" s="62"/>
      <c r="SOI8" s="62"/>
      <c r="SOJ8" s="62"/>
      <c r="SOK8" s="62"/>
      <c r="SOL8" s="62"/>
      <c r="SOM8" s="62"/>
      <c r="SON8" s="62"/>
      <c r="SOO8" s="62"/>
      <c r="SOP8" s="62"/>
      <c r="SOQ8" s="62"/>
      <c r="SOR8" s="62"/>
      <c r="SOS8" s="62"/>
      <c r="SOT8" s="62"/>
      <c r="SOU8" s="62"/>
      <c r="SOV8" s="62"/>
      <c r="SOW8" s="62"/>
      <c r="SOX8" s="62"/>
      <c r="SOY8" s="62"/>
      <c r="SOZ8" s="62"/>
      <c r="SPA8" s="62"/>
      <c r="SPB8" s="62"/>
      <c r="SPC8" s="62"/>
      <c r="SPD8" s="62"/>
      <c r="SPE8" s="62"/>
      <c r="SPF8" s="62"/>
      <c r="SPG8" s="62"/>
      <c r="SPH8" s="62"/>
      <c r="SPI8" s="62"/>
      <c r="SPJ8" s="62"/>
      <c r="SPK8" s="62"/>
      <c r="SPL8" s="62"/>
      <c r="SPM8" s="62"/>
      <c r="SPN8" s="62"/>
      <c r="SPO8" s="62"/>
      <c r="SPP8" s="62"/>
      <c r="SPQ8" s="62"/>
      <c r="SPR8" s="62"/>
      <c r="SPS8" s="62"/>
      <c r="SPT8" s="62"/>
      <c r="SPU8" s="62"/>
      <c r="SPV8" s="62"/>
      <c r="SPW8" s="62"/>
      <c r="SPX8" s="62"/>
      <c r="SPY8" s="62"/>
      <c r="SPZ8" s="62"/>
      <c r="SQA8" s="62"/>
      <c r="SQB8" s="62"/>
      <c r="SQC8" s="62"/>
      <c r="SQD8" s="62"/>
      <c r="SQE8" s="62"/>
      <c r="SQF8" s="62"/>
      <c r="SQG8" s="62"/>
      <c r="SQH8" s="62"/>
      <c r="SQI8" s="62"/>
      <c r="SQJ8" s="62"/>
      <c r="SQK8" s="62"/>
      <c r="SQL8" s="62"/>
      <c r="SQM8" s="62"/>
      <c r="SQN8" s="62"/>
      <c r="SQO8" s="62"/>
      <c r="SQP8" s="62"/>
      <c r="SQQ8" s="62"/>
      <c r="SQR8" s="62"/>
      <c r="SQS8" s="62"/>
      <c r="SQT8" s="62"/>
      <c r="SQU8" s="62"/>
      <c r="SQV8" s="62"/>
      <c r="SQW8" s="62"/>
      <c r="SQX8" s="62"/>
      <c r="SQY8" s="62"/>
      <c r="SQZ8" s="62"/>
      <c r="SRA8" s="62"/>
      <c r="SRB8" s="62"/>
      <c r="SRC8" s="62"/>
      <c r="SRD8" s="62"/>
      <c r="SRE8" s="62"/>
      <c r="SRF8" s="62"/>
      <c r="SRG8" s="62"/>
      <c r="SRH8" s="62"/>
      <c r="SRI8" s="62"/>
      <c r="SRJ8" s="62"/>
      <c r="SRK8" s="62"/>
      <c r="SRL8" s="62"/>
      <c r="SRM8" s="62"/>
      <c r="SRN8" s="62"/>
      <c r="SRO8" s="62"/>
      <c r="SRP8" s="62"/>
      <c r="SRQ8" s="62"/>
      <c r="SRR8" s="62"/>
      <c r="SRS8" s="62"/>
      <c r="SRT8" s="62"/>
      <c r="SRU8" s="62"/>
      <c r="SRV8" s="62"/>
      <c r="SRW8" s="62"/>
      <c r="SRX8" s="62"/>
      <c r="SRY8" s="62"/>
      <c r="SRZ8" s="62"/>
      <c r="SSA8" s="62"/>
      <c r="SSB8" s="62"/>
      <c r="SSC8" s="62"/>
      <c r="SSD8" s="62"/>
      <c r="SSE8" s="62"/>
      <c r="SSF8" s="62"/>
      <c r="SSG8" s="62"/>
      <c r="SSH8" s="62"/>
      <c r="SSI8" s="62"/>
      <c r="SSJ8" s="62"/>
      <c r="SSK8" s="62"/>
      <c r="SSL8" s="62"/>
      <c r="SSM8" s="62"/>
      <c r="SSN8" s="62"/>
      <c r="SSO8" s="62"/>
      <c r="SSP8" s="62"/>
      <c r="SSQ8" s="62"/>
      <c r="SSR8" s="62"/>
      <c r="SSS8" s="62"/>
      <c r="SST8" s="62"/>
      <c r="SSU8" s="62"/>
      <c r="SSV8" s="62"/>
      <c r="SSW8" s="62"/>
      <c r="SSX8" s="62"/>
      <c r="SSY8" s="62"/>
      <c r="SSZ8" s="62"/>
      <c r="STA8" s="62"/>
      <c r="STB8" s="62"/>
      <c r="STC8" s="62"/>
      <c r="STD8" s="62"/>
      <c r="STE8" s="62"/>
      <c r="STF8" s="62"/>
      <c r="STG8" s="62"/>
      <c r="STH8" s="62"/>
      <c r="STI8" s="62"/>
      <c r="STJ8" s="62"/>
      <c r="STK8" s="62"/>
      <c r="STL8" s="62"/>
      <c r="STM8" s="62"/>
      <c r="STN8" s="62"/>
      <c r="STO8" s="62"/>
      <c r="STP8" s="62"/>
      <c r="STQ8" s="62"/>
      <c r="STR8" s="62"/>
      <c r="STS8" s="62"/>
      <c r="STT8" s="62"/>
      <c r="STU8" s="62"/>
      <c r="STV8" s="62"/>
      <c r="STW8" s="62"/>
      <c r="STX8" s="62"/>
      <c r="STY8" s="62"/>
      <c r="STZ8" s="62"/>
      <c r="SUA8" s="62"/>
      <c r="SUB8" s="62"/>
      <c r="SUC8" s="62"/>
      <c r="SUD8" s="62"/>
      <c r="SUE8" s="62"/>
      <c r="SUF8" s="62"/>
      <c r="SUG8" s="62"/>
      <c r="SUH8" s="62"/>
      <c r="SUI8" s="62"/>
      <c r="SUJ8" s="62"/>
      <c r="SUK8" s="62"/>
      <c r="SUL8" s="62"/>
      <c r="SUM8" s="62"/>
      <c r="SUN8" s="62"/>
      <c r="SUO8" s="62"/>
      <c r="SUP8" s="62"/>
      <c r="SUQ8" s="62"/>
      <c r="SUR8" s="62"/>
      <c r="SUS8" s="62"/>
      <c r="SUT8" s="62"/>
      <c r="SUU8" s="62"/>
      <c r="SUV8" s="62"/>
      <c r="SUW8" s="62"/>
      <c r="SUX8" s="62"/>
      <c r="SUY8" s="62"/>
      <c r="SUZ8" s="62"/>
      <c r="SVA8" s="62"/>
      <c r="SVB8" s="62"/>
      <c r="SVC8" s="62"/>
      <c r="SVD8" s="62"/>
      <c r="SVE8" s="62"/>
      <c r="SVF8" s="62"/>
      <c r="SVG8" s="62"/>
      <c r="SVH8" s="62"/>
      <c r="SVI8" s="62"/>
      <c r="SVJ8" s="62"/>
      <c r="SVK8" s="62"/>
      <c r="SVL8" s="62"/>
      <c r="SVM8" s="62"/>
      <c r="SVN8" s="62"/>
      <c r="SVO8" s="62"/>
      <c r="SVP8" s="62"/>
      <c r="SVQ8" s="62"/>
      <c r="SVR8" s="62"/>
      <c r="SVS8" s="62"/>
      <c r="SVT8" s="62"/>
      <c r="SVU8" s="62"/>
      <c r="SVV8" s="62"/>
      <c r="SVW8" s="62"/>
      <c r="SVX8" s="62"/>
      <c r="SVY8" s="62"/>
      <c r="SVZ8" s="62"/>
      <c r="SWA8" s="62"/>
      <c r="SWB8" s="62"/>
      <c r="SWC8" s="62"/>
      <c r="SWD8" s="62"/>
      <c r="SWE8" s="62"/>
      <c r="SWF8" s="62"/>
      <c r="SWG8" s="62"/>
      <c r="SWH8" s="62"/>
      <c r="SWI8" s="62"/>
      <c r="SWJ8" s="62"/>
      <c r="SWK8" s="62"/>
      <c r="SWL8" s="62"/>
      <c r="SWM8" s="62"/>
      <c r="SWN8" s="62"/>
      <c r="SWO8" s="62"/>
      <c r="SWP8" s="62"/>
      <c r="SWQ8" s="62"/>
      <c r="SWR8" s="62"/>
      <c r="SWS8" s="62"/>
      <c r="SWT8" s="62"/>
      <c r="SWU8" s="62"/>
      <c r="SWV8" s="62"/>
      <c r="SWW8" s="62"/>
      <c r="SWX8" s="62"/>
      <c r="SWY8" s="62"/>
      <c r="SWZ8" s="62"/>
      <c r="SXA8" s="62"/>
      <c r="SXB8" s="62"/>
      <c r="SXC8" s="62"/>
      <c r="SXD8" s="62"/>
      <c r="SXE8" s="62"/>
      <c r="SXF8" s="62"/>
      <c r="SXG8" s="62"/>
      <c r="SXH8" s="62"/>
      <c r="SXI8" s="62"/>
      <c r="SXJ8" s="62"/>
      <c r="SXK8" s="62"/>
      <c r="SXL8" s="62"/>
      <c r="SXM8" s="62"/>
      <c r="SXN8" s="62"/>
      <c r="SXO8" s="62"/>
      <c r="SXP8" s="62"/>
      <c r="SXQ8" s="62"/>
      <c r="SXR8" s="62"/>
      <c r="SXS8" s="62"/>
      <c r="SXT8" s="62"/>
      <c r="SXU8" s="62"/>
      <c r="SXV8" s="62"/>
      <c r="SXW8" s="62"/>
      <c r="SXX8" s="62"/>
      <c r="SXY8" s="62"/>
      <c r="SXZ8" s="62"/>
      <c r="SYA8" s="62"/>
      <c r="SYB8" s="62"/>
      <c r="SYC8" s="62"/>
      <c r="SYD8" s="62"/>
      <c r="SYE8" s="62"/>
      <c r="SYF8" s="62"/>
      <c r="SYG8" s="62"/>
      <c r="SYH8" s="62"/>
      <c r="SYI8" s="62"/>
      <c r="SYJ8" s="62"/>
      <c r="SYK8" s="62"/>
      <c r="SYL8" s="62"/>
      <c r="SYM8" s="62"/>
      <c r="SYN8" s="62"/>
      <c r="SYO8" s="62"/>
      <c r="SYP8" s="62"/>
      <c r="SYQ8" s="62"/>
      <c r="SYR8" s="62"/>
      <c r="SYS8" s="62"/>
      <c r="SYT8" s="62"/>
      <c r="SYU8" s="62"/>
      <c r="SYV8" s="62"/>
      <c r="SYW8" s="62"/>
      <c r="SYX8" s="62"/>
      <c r="SYY8" s="62"/>
      <c r="SYZ8" s="62"/>
      <c r="SZA8" s="62"/>
      <c r="SZB8" s="62"/>
      <c r="SZC8" s="62"/>
      <c r="SZD8" s="62"/>
      <c r="SZE8" s="62"/>
      <c r="SZF8" s="62"/>
      <c r="SZG8" s="62"/>
      <c r="SZH8" s="62"/>
      <c r="SZI8" s="62"/>
      <c r="SZJ8" s="62"/>
      <c r="SZK8" s="62"/>
      <c r="SZL8" s="62"/>
      <c r="SZM8" s="62"/>
      <c r="SZN8" s="62"/>
      <c r="SZO8" s="62"/>
      <c r="SZP8" s="62"/>
      <c r="SZQ8" s="62"/>
      <c r="SZR8" s="62"/>
      <c r="SZS8" s="62"/>
      <c r="SZT8" s="62"/>
      <c r="SZU8" s="62"/>
      <c r="SZV8" s="62"/>
      <c r="SZW8" s="62"/>
      <c r="SZX8" s="62"/>
      <c r="SZY8" s="62"/>
      <c r="SZZ8" s="62"/>
      <c r="TAA8" s="62"/>
      <c r="TAB8" s="62"/>
      <c r="TAC8" s="62"/>
      <c r="TAD8" s="62"/>
      <c r="TAE8" s="62"/>
      <c r="TAF8" s="62"/>
      <c r="TAG8" s="62"/>
      <c r="TAH8" s="62"/>
      <c r="TAI8" s="62"/>
      <c r="TAJ8" s="62"/>
      <c r="TAK8" s="62"/>
      <c r="TAL8" s="62"/>
      <c r="TAM8" s="62"/>
      <c r="TAN8" s="62"/>
      <c r="TAO8" s="62"/>
      <c r="TAP8" s="62"/>
      <c r="TAQ8" s="62"/>
      <c r="TAR8" s="62"/>
      <c r="TAS8" s="62"/>
      <c r="TAT8" s="62"/>
      <c r="TAU8" s="62"/>
      <c r="TAV8" s="62"/>
      <c r="TAW8" s="62"/>
      <c r="TAX8" s="62"/>
      <c r="TAY8" s="62"/>
      <c r="TAZ8" s="62"/>
      <c r="TBA8" s="62"/>
      <c r="TBB8" s="62"/>
      <c r="TBC8" s="62"/>
      <c r="TBD8" s="62"/>
      <c r="TBE8" s="62"/>
      <c r="TBF8" s="62"/>
      <c r="TBG8" s="62"/>
      <c r="TBH8" s="62"/>
      <c r="TBI8" s="62"/>
      <c r="TBJ8" s="62"/>
      <c r="TBK8" s="62"/>
      <c r="TBL8" s="62"/>
      <c r="TBM8" s="62"/>
      <c r="TBN8" s="62"/>
      <c r="TBO8" s="62"/>
      <c r="TBP8" s="62"/>
      <c r="TBQ8" s="62"/>
      <c r="TBR8" s="62"/>
      <c r="TBS8" s="62"/>
      <c r="TBT8" s="62"/>
      <c r="TBU8" s="62"/>
      <c r="TBV8" s="62"/>
      <c r="TBW8" s="62"/>
      <c r="TBX8" s="62"/>
      <c r="TBY8" s="62"/>
      <c r="TBZ8" s="62"/>
      <c r="TCA8" s="62"/>
      <c r="TCB8" s="62"/>
      <c r="TCC8" s="62"/>
      <c r="TCD8" s="62"/>
      <c r="TCE8" s="62"/>
      <c r="TCF8" s="62"/>
      <c r="TCG8" s="62"/>
      <c r="TCH8" s="62"/>
      <c r="TCI8" s="62"/>
      <c r="TCJ8" s="62"/>
      <c r="TCK8" s="62"/>
      <c r="TCL8" s="62"/>
      <c r="TCM8" s="62"/>
      <c r="TCN8" s="62"/>
      <c r="TCO8" s="62"/>
      <c r="TCP8" s="62"/>
      <c r="TCQ8" s="62"/>
      <c r="TCR8" s="62"/>
      <c r="TCS8" s="62"/>
      <c r="TCT8" s="62"/>
      <c r="TCU8" s="62"/>
      <c r="TCV8" s="62"/>
      <c r="TCW8" s="62"/>
      <c r="TCX8" s="62"/>
      <c r="TCY8" s="62"/>
      <c r="TCZ8" s="62"/>
      <c r="TDA8" s="62"/>
      <c r="TDB8" s="62"/>
      <c r="TDC8" s="62"/>
      <c r="TDD8" s="62"/>
      <c r="TDE8" s="62"/>
      <c r="TDF8" s="62"/>
      <c r="TDG8" s="62"/>
      <c r="TDH8" s="62"/>
      <c r="TDI8" s="62"/>
      <c r="TDJ8" s="62"/>
      <c r="TDK8" s="62"/>
      <c r="TDL8" s="62"/>
      <c r="TDM8" s="62"/>
      <c r="TDN8" s="62"/>
      <c r="TDO8" s="62"/>
      <c r="TDP8" s="62"/>
      <c r="TDQ8" s="62"/>
      <c r="TDR8" s="62"/>
      <c r="TDS8" s="62"/>
      <c r="TDT8" s="62"/>
      <c r="TDU8" s="62"/>
      <c r="TDV8" s="62"/>
      <c r="TDW8" s="62"/>
      <c r="TDX8" s="62"/>
      <c r="TDY8" s="62"/>
      <c r="TDZ8" s="62"/>
      <c r="TEA8" s="62"/>
      <c r="TEB8" s="62"/>
      <c r="TEC8" s="62"/>
      <c r="TED8" s="62"/>
      <c r="TEE8" s="62"/>
      <c r="TEF8" s="62"/>
      <c r="TEG8" s="62"/>
      <c r="TEH8" s="62"/>
      <c r="TEI8" s="62"/>
      <c r="TEJ8" s="62"/>
      <c r="TEK8" s="62"/>
      <c r="TEL8" s="62"/>
      <c r="TEM8" s="62"/>
      <c r="TEN8" s="62"/>
      <c r="TEO8" s="62"/>
      <c r="TEP8" s="62"/>
      <c r="TEQ8" s="62"/>
      <c r="TER8" s="62"/>
      <c r="TES8" s="62"/>
      <c r="TET8" s="62"/>
      <c r="TEU8" s="62"/>
      <c r="TEV8" s="62"/>
      <c r="TEW8" s="62"/>
      <c r="TEX8" s="62"/>
      <c r="TEY8" s="62"/>
      <c r="TEZ8" s="62"/>
      <c r="TFA8" s="62"/>
      <c r="TFB8" s="62"/>
      <c r="TFC8" s="62"/>
      <c r="TFD8" s="62"/>
      <c r="TFE8" s="62"/>
      <c r="TFF8" s="62"/>
      <c r="TFG8" s="62"/>
      <c r="TFH8" s="62"/>
      <c r="TFI8" s="62"/>
      <c r="TFJ8" s="62"/>
      <c r="TFK8" s="62"/>
      <c r="TFL8" s="62"/>
      <c r="TFM8" s="62"/>
      <c r="TFN8" s="62"/>
      <c r="TFO8" s="62"/>
      <c r="TFP8" s="62"/>
      <c r="TFQ8" s="62"/>
      <c r="TFR8" s="62"/>
      <c r="TFS8" s="62"/>
      <c r="TFT8" s="62"/>
      <c r="TFU8" s="62"/>
      <c r="TFV8" s="62"/>
      <c r="TFW8" s="62"/>
      <c r="TFX8" s="62"/>
      <c r="TFY8" s="62"/>
      <c r="TFZ8" s="62"/>
      <c r="TGA8" s="62"/>
      <c r="TGB8" s="62"/>
      <c r="TGC8" s="62"/>
      <c r="TGD8" s="62"/>
      <c r="TGE8" s="62"/>
      <c r="TGF8" s="62"/>
      <c r="TGG8" s="62"/>
      <c r="TGH8" s="62"/>
      <c r="TGI8" s="62"/>
      <c r="TGJ8" s="62"/>
      <c r="TGK8" s="62"/>
      <c r="TGL8" s="62"/>
      <c r="TGM8" s="62"/>
      <c r="TGN8" s="62"/>
      <c r="TGO8" s="62"/>
      <c r="TGP8" s="62"/>
      <c r="TGQ8" s="62"/>
      <c r="TGR8" s="62"/>
      <c r="TGS8" s="62"/>
      <c r="TGT8" s="62"/>
      <c r="TGU8" s="62"/>
      <c r="TGV8" s="62"/>
      <c r="TGW8" s="62"/>
      <c r="TGX8" s="62"/>
      <c r="TGY8" s="62"/>
      <c r="TGZ8" s="62"/>
      <c r="THA8" s="62"/>
      <c r="THB8" s="62"/>
      <c r="THC8" s="62"/>
      <c r="THD8" s="62"/>
      <c r="THE8" s="62"/>
      <c r="THF8" s="62"/>
      <c r="THG8" s="62"/>
      <c r="THH8" s="62"/>
      <c r="THI8" s="62"/>
      <c r="THJ8" s="62"/>
      <c r="THK8" s="62"/>
      <c r="THL8" s="62"/>
      <c r="THM8" s="62"/>
      <c r="THN8" s="62"/>
      <c r="THO8" s="62"/>
      <c r="THP8" s="62"/>
      <c r="THQ8" s="62"/>
      <c r="THR8" s="62"/>
      <c r="THS8" s="62"/>
      <c r="THT8" s="62"/>
      <c r="THU8" s="62"/>
      <c r="THV8" s="62"/>
      <c r="THW8" s="62"/>
      <c r="THX8" s="62"/>
      <c r="THY8" s="62"/>
      <c r="THZ8" s="62"/>
      <c r="TIA8" s="62"/>
      <c r="TIB8" s="62"/>
      <c r="TIC8" s="62"/>
      <c r="TID8" s="62"/>
      <c r="TIE8" s="62"/>
      <c r="TIF8" s="62"/>
      <c r="TIG8" s="62"/>
      <c r="TIH8" s="62"/>
      <c r="TII8" s="62"/>
      <c r="TIJ8" s="62"/>
      <c r="TIK8" s="62"/>
      <c r="TIL8" s="62"/>
      <c r="TIM8" s="62"/>
      <c r="TIN8" s="62"/>
      <c r="TIO8" s="62"/>
      <c r="TIP8" s="62"/>
      <c r="TIQ8" s="62"/>
      <c r="TIR8" s="62"/>
      <c r="TIS8" s="62"/>
      <c r="TIT8" s="62"/>
      <c r="TIU8" s="62"/>
      <c r="TIV8" s="62"/>
      <c r="TIW8" s="62"/>
      <c r="TIX8" s="62"/>
      <c r="TIY8" s="62"/>
      <c r="TIZ8" s="62"/>
      <c r="TJA8" s="62"/>
      <c r="TJB8" s="62"/>
      <c r="TJC8" s="62"/>
      <c r="TJD8" s="62"/>
      <c r="TJE8" s="62"/>
      <c r="TJF8" s="62"/>
      <c r="TJG8" s="62"/>
      <c r="TJH8" s="62"/>
      <c r="TJI8" s="62"/>
      <c r="TJJ8" s="62"/>
      <c r="TJK8" s="62"/>
      <c r="TJL8" s="62"/>
      <c r="TJM8" s="62"/>
      <c r="TJN8" s="62"/>
      <c r="TJO8" s="62"/>
      <c r="TJP8" s="62"/>
      <c r="TJQ8" s="62"/>
      <c r="TJR8" s="62"/>
      <c r="TJS8" s="62"/>
      <c r="TJT8" s="62"/>
      <c r="TJU8" s="62"/>
      <c r="TJV8" s="62"/>
      <c r="TJW8" s="62"/>
      <c r="TJX8" s="62"/>
      <c r="TJY8" s="62"/>
      <c r="TJZ8" s="62"/>
      <c r="TKA8" s="62"/>
      <c r="TKB8" s="62"/>
      <c r="TKC8" s="62"/>
      <c r="TKD8" s="62"/>
      <c r="TKE8" s="62"/>
      <c r="TKF8" s="62"/>
      <c r="TKG8" s="62"/>
      <c r="TKH8" s="62"/>
      <c r="TKI8" s="62"/>
      <c r="TKJ8" s="62"/>
      <c r="TKK8" s="62"/>
      <c r="TKL8" s="62"/>
      <c r="TKM8" s="62"/>
      <c r="TKN8" s="62"/>
      <c r="TKO8" s="62"/>
      <c r="TKP8" s="62"/>
      <c r="TKQ8" s="62"/>
      <c r="TKR8" s="62"/>
      <c r="TKS8" s="62"/>
      <c r="TKT8" s="62"/>
      <c r="TKU8" s="62"/>
      <c r="TKV8" s="62"/>
      <c r="TKW8" s="62"/>
      <c r="TKX8" s="62"/>
      <c r="TKY8" s="62"/>
      <c r="TKZ8" s="62"/>
      <c r="TLA8" s="62"/>
      <c r="TLB8" s="62"/>
      <c r="TLC8" s="62"/>
      <c r="TLD8" s="62"/>
      <c r="TLE8" s="62"/>
      <c r="TLF8" s="62"/>
      <c r="TLG8" s="62"/>
      <c r="TLH8" s="62"/>
      <c r="TLI8" s="62"/>
      <c r="TLJ8" s="62"/>
      <c r="TLK8" s="62"/>
      <c r="TLL8" s="62"/>
      <c r="TLM8" s="62"/>
      <c r="TLN8" s="62"/>
      <c r="TLO8" s="62"/>
      <c r="TLP8" s="62"/>
      <c r="TLQ8" s="62"/>
      <c r="TLR8" s="62"/>
      <c r="TLS8" s="62"/>
      <c r="TLT8" s="62"/>
      <c r="TLU8" s="62"/>
      <c r="TLV8" s="62"/>
      <c r="TLW8" s="62"/>
      <c r="TLX8" s="62"/>
      <c r="TLY8" s="62"/>
      <c r="TLZ8" s="62"/>
      <c r="TMA8" s="62"/>
      <c r="TMB8" s="62"/>
      <c r="TMC8" s="62"/>
      <c r="TMD8" s="62"/>
      <c r="TME8" s="62"/>
      <c r="TMF8" s="62"/>
      <c r="TMG8" s="62"/>
      <c r="TMH8" s="62"/>
      <c r="TMI8" s="62"/>
      <c r="TMJ8" s="62"/>
      <c r="TMK8" s="62"/>
      <c r="TML8" s="62"/>
      <c r="TMM8" s="62"/>
      <c r="TMN8" s="62"/>
      <c r="TMO8" s="62"/>
      <c r="TMP8" s="62"/>
      <c r="TMQ8" s="62"/>
      <c r="TMR8" s="62"/>
      <c r="TMS8" s="62"/>
      <c r="TMT8" s="62"/>
      <c r="TMU8" s="62"/>
      <c r="TMV8" s="62"/>
      <c r="TMW8" s="62"/>
      <c r="TMX8" s="62"/>
      <c r="TMY8" s="62"/>
      <c r="TMZ8" s="62"/>
      <c r="TNA8" s="62"/>
      <c r="TNB8" s="62"/>
      <c r="TNC8" s="62"/>
      <c r="TND8" s="62"/>
      <c r="TNE8" s="62"/>
      <c r="TNF8" s="62"/>
      <c r="TNG8" s="62"/>
      <c r="TNH8" s="62"/>
      <c r="TNI8" s="62"/>
      <c r="TNJ8" s="62"/>
      <c r="TNK8" s="62"/>
      <c r="TNL8" s="62"/>
      <c r="TNM8" s="62"/>
      <c r="TNN8" s="62"/>
      <c r="TNO8" s="62"/>
      <c r="TNP8" s="62"/>
      <c r="TNQ8" s="62"/>
      <c r="TNR8" s="62"/>
      <c r="TNS8" s="62"/>
      <c r="TNT8" s="62"/>
      <c r="TNU8" s="62"/>
      <c r="TNV8" s="62"/>
      <c r="TNW8" s="62"/>
      <c r="TNX8" s="62"/>
      <c r="TNY8" s="62"/>
      <c r="TNZ8" s="62"/>
      <c r="TOA8" s="62"/>
      <c r="TOB8" s="62"/>
      <c r="TOC8" s="62"/>
      <c r="TOD8" s="62"/>
      <c r="TOE8" s="62"/>
      <c r="TOF8" s="62"/>
      <c r="TOG8" s="62"/>
      <c r="TOH8" s="62"/>
      <c r="TOI8" s="62"/>
      <c r="TOJ8" s="62"/>
      <c r="TOK8" s="62"/>
      <c r="TOL8" s="62"/>
      <c r="TOM8" s="62"/>
      <c r="TON8" s="62"/>
      <c r="TOO8" s="62"/>
      <c r="TOP8" s="62"/>
      <c r="TOQ8" s="62"/>
      <c r="TOR8" s="62"/>
      <c r="TOS8" s="62"/>
      <c r="TOT8" s="62"/>
      <c r="TOU8" s="62"/>
      <c r="TOV8" s="62"/>
      <c r="TOW8" s="62"/>
      <c r="TOX8" s="62"/>
      <c r="TOY8" s="62"/>
      <c r="TOZ8" s="62"/>
      <c r="TPA8" s="62"/>
      <c r="TPB8" s="62"/>
      <c r="TPC8" s="62"/>
      <c r="TPD8" s="62"/>
      <c r="TPE8" s="62"/>
      <c r="TPF8" s="62"/>
      <c r="TPG8" s="62"/>
      <c r="TPH8" s="62"/>
      <c r="TPI8" s="62"/>
      <c r="TPJ8" s="62"/>
      <c r="TPK8" s="62"/>
      <c r="TPL8" s="62"/>
      <c r="TPM8" s="62"/>
      <c r="TPN8" s="62"/>
      <c r="TPO8" s="62"/>
      <c r="TPP8" s="62"/>
      <c r="TPQ8" s="62"/>
      <c r="TPR8" s="62"/>
      <c r="TPS8" s="62"/>
      <c r="TPT8" s="62"/>
      <c r="TPU8" s="62"/>
      <c r="TPV8" s="62"/>
      <c r="TPW8" s="62"/>
      <c r="TPX8" s="62"/>
      <c r="TPY8" s="62"/>
      <c r="TPZ8" s="62"/>
      <c r="TQA8" s="62"/>
      <c r="TQB8" s="62"/>
      <c r="TQC8" s="62"/>
      <c r="TQD8" s="62"/>
      <c r="TQE8" s="62"/>
      <c r="TQF8" s="62"/>
      <c r="TQG8" s="62"/>
      <c r="TQH8" s="62"/>
      <c r="TQI8" s="62"/>
      <c r="TQJ8" s="62"/>
      <c r="TQK8" s="62"/>
      <c r="TQL8" s="62"/>
      <c r="TQM8" s="62"/>
      <c r="TQN8" s="62"/>
      <c r="TQO8" s="62"/>
      <c r="TQP8" s="62"/>
      <c r="TQQ8" s="62"/>
      <c r="TQR8" s="62"/>
      <c r="TQS8" s="62"/>
      <c r="TQT8" s="62"/>
      <c r="TQU8" s="62"/>
      <c r="TQV8" s="62"/>
      <c r="TQW8" s="62"/>
      <c r="TQX8" s="62"/>
      <c r="TQY8" s="62"/>
      <c r="TQZ8" s="62"/>
      <c r="TRA8" s="62"/>
      <c r="TRB8" s="62"/>
      <c r="TRC8" s="62"/>
      <c r="TRD8" s="62"/>
      <c r="TRE8" s="62"/>
      <c r="TRF8" s="62"/>
      <c r="TRG8" s="62"/>
      <c r="TRH8" s="62"/>
      <c r="TRI8" s="62"/>
      <c r="TRJ8" s="62"/>
      <c r="TRK8" s="62"/>
      <c r="TRL8" s="62"/>
      <c r="TRM8" s="62"/>
      <c r="TRN8" s="62"/>
      <c r="TRO8" s="62"/>
      <c r="TRP8" s="62"/>
      <c r="TRQ8" s="62"/>
      <c r="TRR8" s="62"/>
      <c r="TRS8" s="62"/>
      <c r="TRT8" s="62"/>
      <c r="TRU8" s="62"/>
      <c r="TRV8" s="62"/>
      <c r="TRW8" s="62"/>
      <c r="TRX8" s="62"/>
      <c r="TRY8" s="62"/>
      <c r="TRZ8" s="62"/>
      <c r="TSA8" s="62"/>
      <c r="TSB8" s="62"/>
      <c r="TSC8" s="62"/>
      <c r="TSD8" s="62"/>
      <c r="TSE8" s="62"/>
      <c r="TSF8" s="62"/>
      <c r="TSG8" s="62"/>
      <c r="TSH8" s="62"/>
      <c r="TSI8" s="62"/>
      <c r="TSJ8" s="62"/>
      <c r="TSK8" s="62"/>
      <c r="TSL8" s="62"/>
      <c r="TSM8" s="62"/>
      <c r="TSN8" s="62"/>
      <c r="TSO8" s="62"/>
      <c r="TSP8" s="62"/>
      <c r="TSQ8" s="62"/>
      <c r="TSR8" s="62"/>
      <c r="TSS8" s="62"/>
      <c r="TST8" s="62"/>
      <c r="TSU8" s="62"/>
      <c r="TSV8" s="62"/>
      <c r="TSW8" s="62"/>
      <c r="TSX8" s="62"/>
      <c r="TSY8" s="62"/>
      <c r="TSZ8" s="62"/>
      <c r="TTA8" s="62"/>
      <c r="TTB8" s="62"/>
      <c r="TTC8" s="62"/>
      <c r="TTD8" s="62"/>
      <c r="TTE8" s="62"/>
      <c r="TTF8" s="62"/>
      <c r="TTG8" s="62"/>
      <c r="TTH8" s="62"/>
      <c r="TTI8" s="62"/>
      <c r="TTJ8" s="62"/>
      <c r="TTK8" s="62"/>
      <c r="TTL8" s="62"/>
      <c r="TTM8" s="62"/>
      <c r="TTN8" s="62"/>
      <c r="TTO8" s="62"/>
      <c r="TTP8" s="62"/>
      <c r="TTQ8" s="62"/>
      <c r="TTR8" s="62"/>
      <c r="TTS8" s="62"/>
      <c r="TTT8" s="62"/>
      <c r="TTU8" s="62"/>
      <c r="TTV8" s="62"/>
      <c r="TTW8" s="62"/>
      <c r="TTX8" s="62"/>
      <c r="TTY8" s="62"/>
      <c r="TTZ8" s="62"/>
      <c r="TUA8" s="62"/>
      <c r="TUB8" s="62"/>
      <c r="TUC8" s="62"/>
      <c r="TUD8" s="62"/>
      <c r="TUE8" s="62"/>
      <c r="TUF8" s="62"/>
      <c r="TUG8" s="62"/>
      <c r="TUH8" s="62"/>
      <c r="TUI8" s="62"/>
      <c r="TUJ8" s="62"/>
      <c r="TUK8" s="62"/>
      <c r="TUL8" s="62"/>
      <c r="TUM8" s="62"/>
      <c r="TUN8" s="62"/>
      <c r="TUO8" s="62"/>
      <c r="TUP8" s="62"/>
      <c r="TUQ8" s="62"/>
      <c r="TUR8" s="62"/>
      <c r="TUS8" s="62"/>
      <c r="TUT8" s="62"/>
      <c r="TUU8" s="62"/>
      <c r="TUV8" s="62"/>
      <c r="TUW8" s="62"/>
      <c r="TUX8" s="62"/>
      <c r="TUY8" s="62"/>
      <c r="TUZ8" s="62"/>
      <c r="TVA8" s="62"/>
      <c r="TVB8" s="62"/>
      <c r="TVC8" s="62"/>
      <c r="TVD8" s="62"/>
      <c r="TVE8" s="62"/>
      <c r="TVF8" s="62"/>
      <c r="TVG8" s="62"/>
      <c r="TVH8" s="62"/>
      <c r="TVI8" s="62"/>
      <c r="TVJ8" s="62"/>
      <c r="TVK8" s="62"/>
      <c r="TVL8" s="62"/>
      <c r="TVM8" s="62"/>
      <c r="TVN8" s="62"/>
      <c r="TVO8" s="62"/>
      <c r="TVP8" s="62"/>
      <c r="TVQ8" s="62"/>
      <c r="TVR8" s="62"/>
      <c r="TVS8" s="62"/>
      <c r="TVT8" s="62"/>
      <c r="TVU8" s="62"/>
      <c r="TVV8" s="62"/>
      <c r="TVW8" s="62"/>
      <c r="TVX8" s="62"/>
      <c r="TVY8" s="62"/>
      <c r="TVZ8" s="62"/>
      <c r="TWA8" s="62"/>
      <c r="TWB8" s="62"/>
      <c r="TWC8" s="62"/>
      <c r="TWD8" s="62"/>
      <c r="TWE8" s="62"/>
      <c r="TWF8" s="62"/>
      <c r="TWG8" s="62"/>
      <c r="TWH8" s="62"/>
      <c r="TWI8" s="62"/>
      <c r="TWJ8" s="62"/>
      <c r="TWK8" s="62"/>
      <c r="TWL8" s="62"/>
      <c r="TWM8" s="62"/>
      <c r="TWN8" s="62"/>
      <c r="TWO8" s="62"/>
      <c r="TWP8" s="62"/>
      <c r="TWQ8" s="62"/>
      <c r="TWR8" s="62"/>
      <c r="TWS8" s="62"/>
      <c r="TWT8" s="62"/>
      <c r="TWU8" s="62"/>
      <c r="TWV8" s="62"/>
      <c r="TWW8" s="62"/>
      <c r="TWX8" s="62"/>
      <c r="TWY8" s="62"/>
      <c r="TWZ8" s="62"/>
      <c r="TXA8" s="62"/>
      <c r="TXB8" s="62"/>
      <c r="TXC8" s="62"/>
      <c r="TXD8" s="62"/>
      <c r="TXE8" s="62"/>
      <c r="TXF8" s="62"/>
      <c r="TXG8" s="62"/>
      <c r="TXH8" s="62"/>
      <c r="TXI8" s="62"/>
      <c r="TXJ8" s="62"/>
      <c r="TXK8" s="62"/>
      <c r="TXL8" s="62"/>
      <c r="TXM8" s="62"/>
      <c r="TXN8" s="62"/>
      <c r="TXO8" s="62"/>
      <c r="TXP8" s="62"/>
      <c r="TXQ8" s="62"/>
      <c r="TXR8" s="62"/>
      <c r="TXS8" s="62"/>
      <c r="TXT8" s="62"/>
      <c r="TXU8" s="62"/>
      <c r="TXV8" s="62"/>
      <c r="TXW8" s="62"/>
      <c r="TXX8" s="62"/>
      <c r="TXY8" s="62"/>
      <c r="TXZ8" s="62"/>
      <c r="TYA8" s="62"/>
      <c r="TYB8" s="62"/>
      <c r="TYC8" s="62"/>
      <c r="TYD8" s="62"/>
      <c r="TYE8" s="62"/>
      <c r="TYF8" s="62"/>
      <c r="TYG8" s="62"/>
      <c r="TYH8" s="62"/>
      <c r="TYI8" s="62"/>
      <c r="TYJ8" s="62"/>
      <c r="TYK8" s="62"/>
      <c r="TYL8" s="62"/>
      <c r="TYM8" s="62"/>
      <c r="TYN8" s="62"/>
      <c r="TYO8" s="62"/>
      <c r="TYP8" s="62"/>
      <c r="TYQ8" s="62"/>
      <c r="TYR8" s="62"/>
      <c r="TYS8" s="62"/>
      <c r="TYT8" s="62"/>
      <c r="TYU8" s="62"/>
      <c r="TYV8" s="62"/>
      <c r="TYW8" s="62"/>
      <c r="TYX8" s="62"/>
      <c r="TYY8" s="62"/>
      <c r="TYZ8" s="62"/>
      <c r="TZA8" s="62"/>
      <c r="TZB8" s="62"/>
      <c r="TZC8" s="62"/>
      <c r="TZD8" s="62"/>
      <c r="TZE8" s="62"/>
      <c r="TZF8" s="62"/>
      <c r="TZG8" s="62"/>
      <c r="TZH8" s="62"/>
      <c r="TZI8" s="62"/>
      <c r="TZJ8" s="62"/>
      <c r="TZK8" s="62"/>
      <c r="TZL8" s="62"/>
      <c r="TZM8" s="62"/>
      <c r="TZN8" s="62"/>
      <c r="TZO8" s="62"/>
      <c r="TZP8" s="62"/>
      <c r="TZQ8" s="62"/>
      <c r="TZR8" s="62"/>
      <c r="TZS8" s="62"/>
      <c r="TZT8" s="62"/>
      <c r="TZU8" s="62"/>
      <c r="TZV8" s="62"/>
      <c r="TZW8" s="62"/>
      <c r="TZX8" s="62"/>
      <c r="TZY8" s="62"/>
      <c r="TZZ8" s="62"/>
      <c r="UAA8" s="62"/>
      <c r="UAB8" s="62"/>
      <c r="UAC8" s="62"/>
      <c r="UAD8" s="62"/>
      <c r="UAE8" s="62"/>
      <c r="UAF8" s="62"/>
      <c r="UAG8" s="62"/>
      <c r="UAH8" s="62"/>
      <c r="UAI8" s="62"/>
      <c r="UAJ8" s="62"/>
      <c r="UAK8" s="62"/>
      <c r="UAL8" s="62"/>
      <c r="UAM8" s="62"/>
      <c r="UAN8" s="62"/>
      <c r="UAO8" s="62"/>
      <c r="UAP8" s="62"/>
      <c r="UAQ8" s="62"/>
      <c r="UAR8" s="62"/>
      <c r="UAS8" s="62"/>
      <c r="UAT8" s="62"/>
      <c r="UAU8" s="62"/>
      <c r="UAV8" s="62"/>
      <c r="UAW8" s="62"/>
      <c r="UAX8" s="62"/>
      <c r="UAY8" s="62"/>
      <c r="UAZ8" s="62"/>
      <c r="UBA8" s="62"/>
      <c r="UBB8" s="62"/>
      <c r="UBC8" s="62"/>
      <c r="UBD8" s="62"/>
      <c r="UBE8" s="62"/>
      <c r="UBF8" s="62"/>
      <c r="UBG8" s="62"/>
      <c r="UBH8" s="62"/>
      <c r="UBI8" s="62"/>
      <c r="UBJ8" s="62"/>
      <c r="UBK8" s="62"/>
      <c r="UBL8" s="62"/>
      <c r="UBM8" s="62"/>
      <c r="UBN8" s="62"/>
      <c r="UBO8" s="62"/>
      <c r="UBP8" s="62"/>
      <c r="UBQ8" s="62"/>
      <c r="UBR8" s="62"/>
      <c r="UBS8" s="62"/>
      <c r="UBT8" s="62"/>
      <c r="UBU8" s="62"/>
      <c r="UBV8" s="62"/>
      <c r="UBW8" s="62"/>
      <c r="UBX8" s="62"/>
      <c r="UBY8" s="62"/>
      <c r="UBZ8" s="62"/>
      <c r="UCA8" s="62"/>
      <c r="UCB8" s="62"/>
      <c r="UCC8" s="62"/>
      <c r="UCD8" s="62"/>
      <c r="UCE8" s="62"/>
      <c r="UCF8" s="62"/>
      <c r="UCG8" s="62"/>
      <c r="UCH8" s="62"/>
      <c r="UCI8" s="62"/>
      <c r="UCJ8" s="62"/>
      <c r="UCK8" s="62"/>
      <c r="UCL8" s="62"/>
      <c r="UCM8" s="62"/>
      <c r="UCN8" s="62"/>
      <c r="UCO8" s="62"/>
      <c r="UCP8" s="62"/>
      <c r="UCQ8" s="62"/>
      <c r="UCR8" s="62"/>
      <c r="UCS8" s="62"/>
      <c r="UCT8" s="62"/>
      <c r="UCU8" s="62"/>
      <c r="UCV8" s="62"/>
      <c r="UCW8" s="62"/>
      <c r="UCX8" s="62"/>
      <c r="UCY8" s="62"/>
      <c r="UCZ8" s="62"/>
      <c r="UDA8" s="62"/>
      <c r="UDB8" s="62"/>
      <c r="UDC8" s="62"/>
      <c r="UDD8" s="62"/>
      <c r="UDE8" s="62"/>
      <c r="UDF8" s="62"/>
      <c r="UDG8" s="62"/>
      <c r="UDH8" s="62"/>
      <c r="UDI8" s="62"/>
      <c r="UDJ8" s="62"/>
      <c r="UDK8" s="62"/>
      <c r="UDL8" s="62"/>
      <c r="UDM8" s="62"/>
      <c r="UDN8" s="62"/>
      <c r="UDO8" s="62"/>
      <c r="UDP8" s="62"/>
      <c r="UDQ8" s="62"/>
      <c r="UDR8" s="62"/>
      <c r="UDS8" s="62"/>
      <c r="UDT8" s="62"/>
      <c r="UDU8" s="62"/>
      <c r="UDV8" s="62"/>
      <c r="UDW8" s="62"/>
      <c r="UDX8" s="62"/>
      <c r="UDY8" s="62"/>
      <c r="UDZ8" s="62"/>
      <c r="UEA8" s="62"/>
      <c r="UEB8" s="62"/>
      <c r="UEC8" s="62"/>
      <c r="UED8" s="62"/>
      <c r="UEE8" s="62"/>
      <c r="UEF8" s="62"/>
      <c r="UEG8" s="62"/>
      <c r="UEH8" s="62"/>
      <c r="UEI8" s="62"/>
      <c r="UEJ8" s="62"/>
      <c r="UEK8" s="62"/>
      <c r="UEL8" s="62"/>
      <c r="UEM8" s="62"/>
      <c r="UEN8" s="62"/>
      <c r="UEO8" s="62"/>
      <c r="UEP8" s="62"/>
      <c r="UEQ8" s="62"/>
      <c r="UER8" s="62"/>
      <c r="UES8" s="62"/>
      <c r="UET8" s="62"/>
      <c r="UEU8" s="62"/>
      <c r="UEV8" s="62"/>
      <c r="UEW8" s="62"/>
      <c r="UEX8" s="62"/>
      <c r="UEY8" s="62"/>
      <c r="UEZ8" s="62"/>
      <c r="UFA8" s="62"/>
      <c r="UFB8" s="62"/>
      <c r="UFC8" s="62"/>
      <c r="UFD8" s="62"/>
      <c r="UFE8" s="62"/>
      <c r="UFF8" s="62"/>
      <c r="UFG8" s="62"/>
      <c r="UFH8" s="62"/>
      <c r="UFI8" s="62"/>
      <c r="UFJ8" s="62"/>
      <c r="UFK8" s="62"/>
      <c r="UFL8" s="62"/>
      <c r="UFM8" s="62"/>
      <c r="UFN8" s="62"/>
      <c r="UFO8" s="62"/>
      <c r="UFP8" s="62"/>
      <c r="UFQ8" s="62"/>
      <c r="UFR8" s="62"/>
      <c r="UFS8" s="62"/>
      <c r="UFT8" s="62"/>
      <c r="UFU8" s="62"/>
      <c r="UFV8" s="62"/>
      <c r="UFW8" s="62"/>
      <c r="UFX8" s="62"/>
      <c r="UFY8" s="62"/>
      <c r="UFZ8" s="62"/>
      <c r="UGA8" s="62"/>
      <c r="UGB8" s="62"/>
      <c r="UGC8" s="62"/>
      <c r="UGD8" s="62"/>
      <c r="UGE8" s="62"/>
      <c r="UGF8" s="62"/>
      <c r="UGG8" s="62"/>
      <c r="UGH8" s="62"/>
      <c r="UGI8" s="62"/>
      <c r="UGJ8" s="62"/>
      <c r="UGK8" s="62"/>
      <c r="UGL8" s="62"/>
      <c r="UGM8" s="62"/>
      <c r="UGN8" s="62"/>
      <c r="UGO8" s="62"/>
      <c r="UGP8" s="62"/>
      <c r="UGQ8" s="62"/>
      <c r="UGR8" s="62"/>
      <c r="UGS8" s="62"/>
      <c r="UGT8" s="62"/>
      <c r="UGU8" s="62"/>
      <c r="UGV8" s="62"/>
      <c r="UGW8" s="62"/>
      <c r="UGX8" s="62"/>
      <c r="UGY8" s="62"/>
      <c r="UGZ8" s="62"/>
      <c r="UHA8" s="62"/>
      <c r="UHB8" s="62"/>
      <c r="UHC8" s="62"/>
      <c r="UHD8" s="62"/>
      <c r="UHE8" s="62"/>
      <c r="UHF8" s="62"/>
      <c r="UHG8" s="62"/>
      <c r="UHH8" s="62"/>
      <c r="UHI8" s="62"/>
      <c r="UHJ8" s="62"/>
      <c r="UHK8" s="62"/>
      <c r="UHL8" s="62"/>
      <c r="UHM8" s="62"/>
      <c r="UHN8" s="62"/>
      <c r="UHO8" s="62"/>
      <c r="UHP8" s="62"/>
      <c r="UHQ8" s="62"/>
      <c r="UHR8" s="62"/>
      <c r="UHS8" s="62"/>
      <c r="UHT8" s="62"/>
      <c r="UHU8" s="62"/>
      <c r="UHV8" s="62"/>
      <c r="UHW8" s="62"/>
      <c r="UHX8" s="62"/>
      <c r="UHY8" s="62"/>
      <c r="UHZ8" s="62"/>
      <c r="UIA8" s="62"/>
      <c r="UIB8" s="62"/>
      <c r="UIC8" s="62"/>
      <c r="UID8" s="62"/>
      <c r="UIE8" s="62"/>
      <c r="UIF8" s="62"/>
      <c r="UIG8" s="62"/>
      <c r="UIH8" s="62"/>
      <c r="UII8" s="62"/>
      <c r="UIJ8" s="62"/>
      <c r="UIK8" s="62"/>
      <c r="UIL8" s="62"/>
      <c r="UIM8" s="62"/>
      <c r="UIN8" s="62"/>
      <c r="UIO8" s="62"/>
      <c r="UIP8" s="62"/>
      <c r="UIQ8" s="62"/>
      <c r="UIR8" s="62"/>
      <c r="UIS8" s="62"/>
      <c r="UIT8" s="62"/>
      <c r="UIU8" s="62"/>
      <c r="UIV8" s="62"/>
      <c r="UIW8" s="62"/>
      <c r="UIX8" s="62"/>
      <c r="UIY8" s="62"/>
      <c r="UIZ8" s="62"/>
      <c r="UJA8" s="62"/>
      <c r="UJB8" s="62"/>
      <c r="UJC8" s="62"/>
      <c r="UJD8" s="62"/>
      <c r="UJE8" s="62"/>
      <c r="UJF8" s="62"/>
      <c r="UJG8" s="62"/>
      <c r="UJH8" s="62"/>
      <c r="UJI8" s="62"/>
      <c r="UJJ8" s="62"/>
      <c r="UJK8" s="62"/>
      <c r="UJL8" s="62"/>
      <c r="UJM8" s="62"/>
      <c r="UJN8" s="62"/>
      <c r="UJO8" s="62"/>
      <c r="UJP8" s="62"/>
      <c r="UJQ8" s="62"/>
      <c r="UJR8" s="62"/>
      <c r="UJS8" s="62"/>
      <c r="UJT8" s="62"/>
      <c r="UJU8" s="62"/>
      <c r="UJV8" s="62"/>
      <c r="UJW8" s="62"/>
      <c r="UJX8" s="62"/>
      <c r="UJY8" s="62"/>
      <c r="UJZ8" s="62"/>
      <c r="UKA8" s="62"/>
      <c r="UKB8" s="62"/>
      <c r="UKC8" s="62"/>
      <c r="UKD8" s="62"/>
      <c r="UKE8" s="62"/>
      <c r="UKF8" s="62"/>
      <c r="UKG8" s="62"/>
      <c r="UKH8" s="62"/>
      <c r="UKI8" s="62"/>
      <c r="UKJ8" s="62"/>
      <c r="UKK8" s="62"/>
      <c r="UKL8" s="62"/>
      <c r="UKM8" s="62"/>
      <c r="UKN8" s="62"/>
      <c r="UKO8" s="62"/>
      <c r="UKP8" s="62"/>
      <c r="UKQ8" s="62"/>
      <c r="UKR8" s="62"/>
      <c r="UKS8" s="62"/>
      <c r="UKT8" s="62"/>
      <c r="UKU8" s="62"/>
      <c r="UKV8" s="62"/>
      <c r="UKW8" s="62"/>
      <c r="UKX8" s="62"/>
      <c r="UKY8" s="62"/>
      <c r="UKZ8" s="62"/>
      <c r="ULA8" s="62"/>
      <c r="ULB8" s="62"/>
      <c r="ULC8" s="62"/>
      <c r="ULD8" s="62"/>
      <c r="ULE8" s="62"/>
      <c r="ULF8" s="62"/>
      <c r="ULG8" s="62"/>
      <c r="ULH8" s="62"/>
      <c r="ULI8" s="62"/>
      <c r="ULJ8" s="62"/>
      <c r="ULK8" s="62"/>
      <c r="ULL8" s="62"/>
      <c r="ULM8" s="62"/>
      <c r="ULN8" s="62"/>
      <c r="ULO8" s="62"/>
      <c r="ULP8" s="62"/>
      <c r="ULQ8" s="62"/>
      <c r="ULR8" s="62"/>
      <c r="ULS8" s="62"/>
      <c r="ULT8" s="62"/>
      <c r="ULU8" s="62"/>
      <c r="ULV8" s="62"/>
      <c r="ULW8" s="62"/>
      <c r="ULX8" s="62"/>
      <c r="ULY8" s="62"/>
      <c r="ULZ8" s="62"/>
      <c r="UMA8" s="62"/>
      <c r="UMB8" s="62"/>
      <c r="UMC8" s="62"/>
      <c r="UMD8" s="62"/>
      <c r="UME8" s="62"/>
      <c r="UMF8" s="62"/>
      <c r="UMG8" s="62"/>
      <c r="UMH8" s="62"/>
      <c r="UMI8" s="62"/>
      <c r="UMJ8" s="62"/>
      <c r="UMK8" s="62"/>
      <c r="UML8" s="62"/>
      <c r="UMM8" s="62"/>
      <c r="UMN8" s="62"/>
      <c r="UMO8" s="62"/>
      <c r="UMP8" s="62"/>
      <c r="UMQ8" s="62"/>
      <c r="UMR8" s="62"/>
      <c r="UMS8" s="62"/>
      <c r="UMT8" s="62"/>
      <c r="UMU8" s="62"/>
      <c r="UMV8" s="62"/>
      <c r="UMW8" s="62"/>
      <c r="UMX8" s="62"/>
      <c r="UMY8" s="62"/>
      <c r="UMZ8" s="62"/>
      <c r="UNA8" s="62"/>
      <c r="UNB8" s="62"/>
      <c r="UNC8" s="62"/>
      <c r="UND8" s="62"/>
      <c r="UNE8" s="62"/>
      <c r="UNF8" s="62"/>
      <c r="UNG8" s="62"/>
      <c r="UNH8" s="62"/>
      <c r="UNI8" s="62"/>
      <c r="UNJ8" s="62"/>
      <c r="UNK8" s="62"/>
      <c r="UNL8" s="62"/>
      <c r="UNM8" s="62"/>
      <c r="UNN8" s="62"/>
      <c r="UNO8" s="62"/>
      <c r="UNP8" s="62"/>
      <c r="UNQ8" s="62"/>
      <c r="UNR8" s="62"/>
      <c r="UNS8" s="62"/>
      <c r="UNT8" s="62"/>
      <c r="UNU8" s="62"/>
      <c r="UNV8" s="62"/>
      <c r="UNW8" s="62"/>
      <c r="UNX8" s="62"/>
      <c r="UNY8" s="62"/>
      <c r="UNZ8" s="62"/>
      <c r="UOA8" s="62"/>
      <c r="UOB8" s="62"/>
      <c r="UOC8" s="62"/>
      <c r="UOD8" s="62"/>
      <c r="UOE8" s="62"/>
      <c r="UOF8" s="62"/>
      <c r="UOG8" s="62"/>
      <c r="UOH8" s="62"/>
      <c r="UOI8" s="62"/>
      <c r="UOJ8" s="62"/>
      <c r="UOK8" s="62"/>
      <c r="UOL8" s="62"/>
      <c r="UOM8" s="62"/>
      <c r="UON8" s="62"/>
      <c r="UOO8" s="62"/>
      <c r="UOP8" s="62"/>
      <c r="UOQ8" s="62"/>
      <c r="UOR8" s="62"/>
      <c r="UOS8" s="62"/>
      <c r="UOT8" s="62"/>
      <c r="UOU8" s="62"/>
      <c r="UOV8" s="62"/>
      <c r="UOW8" s="62"/>
      <c r="UOX8" s="62"/>
      <c r="UOY8" s="62"/>
      <c r="UOZ8" s="62"/>
      <c r="UPA8" s="62"/>
      <c r="UPB8" s="62"/>
      <c r="UPC8" s="62"/>
      <c r="UPD8" s="62"/>
      <c r="UPE8" s="62"/>
      <c r="UPF8" s="62"/>
      <c r="UPG8" s="62"/>
      <c r="UPH8" s="62"/>
      <c r="UPI8" s="62"/>
      <c r="UPJ8" s="62"/>
      <c r="UPK8" s="62"/>
      <c r="UPL8" s="62"/>
      <c r="UPM8" s="62"/>
      <c r="UPN8" s="62"/>
      <c r="UPO8" s="62"/>
      <c r="UPP8" s="62"/>
      <c r="UPQ8" s="62"/>
      <c r="UPR8" s="62"/>
      <c r="UPS8" s="62"/>
      <c r="UPT8" s="62"/>
      <c r="UPU8" s="62"/>
      <c r="UPV8" s="62"/>
      <c r="UPW8" s="62"/>
      <c r="UPX8" s="62"/>
      <c r="UPY8" s="62"/>
      <c r="UPZ8" s="62"/>
      <c r="UQA8" s="62"/>
      <c r="UQB8" s="62"/>
      <c r="UQC8" s="62"/>
      <c r="UQD8" s="62"/>
      <c r="UQE8" s="62"/>
      <c r="UQF8" s="62"/>
      <c r="UQG8" s="62"/>
      <c r="UQH8" s="62"/>
      <c r="UQI8" s="62"/>
      <c r="UQJ8" s="62"/>
      <c r="UQK8" s="62"/>
      <c r="UQL8" s="62"/>
      <c r="UQM8" s="62"/>
      <c r="UQN8" s="62"/>
      <c r="UQO8" s="62"/>
      <c r="UQP8" s="62"/>
      <c r="UQQ8" s="62"/>
      <c r="UQR8" s="62"/>
      <c r="UQS8" s="62"/>
      <c r="UQT8" s="62"/>
      <c r="UQU8" s="62"/>
      <c r="UQV8" s="62"/>
      <c r="UQW8" s="62"/>
      <c r="UQX8" s="62"/>
      <c r="UQY8" s="62"/>
      <c r="UQZ8" s="62"/>
      <c r="URA8" s="62"/>
      <c r="URB8" s="62"/>
      <c r="URC8" s="62"/>
      <c r="URD8" s="62"/>
      <c r="URE8" s="62"/>
      <c r="URF8" s="62"/>
      <c r="URG8" s="62"/>
      <c r="URH8" s="62"/>
      <c r="URI8" s="62"/>
      <c r="URJ8" s="62"/>
      <c r="URK8" s="62"/>
      <c r="URL8" s="62"/>
      <c r="URM8" s="62"/>
      <c r="URN8" s="62"/>
      <c r="URO8" s="62"/>
      <c r="URP8" s="62"/>
      <c r="URQ8" s="62"/>
      <c r="URR8" s="62"/>
      <c r="URS8" s="62"/>
      <c r="URT8" s="62"/>
      <c r="URU8" s="62"/>
      <c r="URV8" s="62"/>
      <c r="URW8" s="62"/>
      <c r="URX8" s="62"/>
      <c r="URY8" s="62"/>
      <c r="URZ8" s="62"/>
      <c r="USA8" s="62"/>
      <c r="USB8" s="62"/>
      <c r="USC8" s="62"/>
      <c r="USD8" s="62"/>
      <c r="USE8" s="62"/>
      <c r="USF8" s="62"/>
      <c r="USG8" s="62"/>
      <c r="USH8" s="62"/>
      <c r="USI8" s="62"/>
      <c r="USJ8" s="62"/>
      <c r="USK8" s="62"/>
      <c r="USL8" s="62"/>
      <c r="USM8" s="62"/>
      <c r="USN8" s="62"/>
      <c r="USO8" s="62"/>
      <c r="USP8" s="62"/>
      <c r="USQ8" s="62"/>
      <c r="USR8" s="62"/>
      <c r="USS8" s="62"/>
      <c r="UST8" s="62"/>
      <c r="USU8" s="62"/>
      <c r="USV8" s="62"/>
      <c r="USW8" s="62"/>
      <c r="USX8" s="62"/>
      <c r="USY8" s="62"/>
      <c r="USZ8" s="62"/>
      <c r="UTA8" s="62"/>
      <c r="UTB8" s="62"/>
      <c r="UTC8" s="62"/>
      <c r="UTD8" s="62"/>
      <c r="UTE8" s="62"/>
      <c r="UTF8" s="62"/>
      <c r="UTG8" s="62"/>
      <c r="UTH8" s="62"/>
      <c r="UTI8" s="62"/>
      <c r="UTJ8" s="62"/>
      <c r="UTK8" s="62"/>
      <c r="UTL8" s="62"/>
      <c r="UTM8" s="62"/>
      <c r="UTN8" s="62"/>
      <c r="UTO8" s="62"/>
      <c r="UTP8" s="62"/>
      <c r="UTQ8" s="62"/>
      <c r="UTR8" s="62"/>
      <c r="UTS8" s="62"/>
      <c r="UTT8" s="62"/>
      <c r="UTU8" s="62"/>
      <c r="UTV8" s="62"/>
      <c r="UTW8" s="62"/>
      <c r="UTX8" s="62"/>
      <c r="UTY8" s="62"/>
      <c r="UTZ8" s="62"/>
      <c r="UUA8" s="62"/>
      <c r="UUB8" s="62"/>
      <c r="UUC8" s="62"/>
      <c r="UUD8" s="62"/>
      <c r="UUE8" s="62"/>
      <c r="UUF8" s="62"/>
      <c r="UUG8" s="62"/>
      <c r="UUH8" s="62"/>
      <c r="UUI8" s="62"/>
      <c r="UUJ8" s="62"/>
      <c r="UUK8" s="62"/>
      <c r="UUL8" s="62"/>
      <c r="UUM8" s="62"/>
      <c r="UUN8" s="62"/>
      <c r="UUO8" s="62"/>
      <c r="UUP8" s="62"/>
      <c r="UUQ8" s="62"/>
      <c r="UUR8" s="62"/>
      <c r="UUS8" s="62"/>
      <c r="UUT8" s="62"/>
      <c r="UUU8" s="62"/>
      <c r="UUV8" s="62"/>
      <c r="UUW8" s="62"/>
      <c r="UUX8" s="62"/>
      <c r="UUY8" s="62"/>
      <c r="UUZ8" s="62"/>
      <c r="UVA8" s="62"/>
      <c r="UVB8" s="62"/>
      <c r="UVC8" s="62"/>
      <c r="UVD8" s="62"/>
      <c r="UVE8" s="62"/>
      <c r="UVF8" s="62"/>
      <c r="UVG8" s="62"/>
      <c r="UVH8" s="62"/>
      <c r="UVI8" s="62"/>
      <c r="UVJ8" s="62"/>
      <c r="UVK8" s="62"/>
      <c r="UVL8" s="62"/>
      <c r="UVM8" s="62"/>
      <c r="UVN8" s="62"/>
      <c r="UVO8" s="62"/>
      <c r="UVP8" s="62"/>
      <c r="UVQ8" s="62"/>
      <c r="UVR8" s="62"/>
      <c r="UVS8" s="62"/>
      <c r="UVT8" s="62"/>
      <c r="UVU8" s="62"/>
      <c r="UVV8" s="62"/>
      <c r="UVW8" s="62"/>
      <c r="UVX8" s="62"/>
      <c r="UVY8" s="62"/>
      <c r="UVZ8" s="62"/>
      <c r="UWA8" s="62"/>
      <c r="UWB8" s="62"/>
      <c r="UWC8" s="62"/>
      <c r="UWD8" s="62"/>
      <c r="UWE8" s="62"/>
      <c r="UWF8" s="62"/>
      <c r="UWG8" s="62"/>
      <c r="UWH8" s="62"/>
      <c r="UWI8" s="62"/>
      <c r="UWJ8" s="62"/>
      <c r="UWK8" s="62"/>
      <c r="UWL8" s="62"/>
      <c r="UWM8" s="62"/>
      <c r="UWN8" s="62"/>
      <c r="UWO8" s="62"/>
      <c r="UWP8" s="62"/>
      <c r="UWQ8" s="62"/>
      <c r="UWR8" s="62"/>
      <c r="UWS8" s="62"/>
      <c r="UWT8" s="62"/>
      <c r="UWU8" s="62"/>
      <c r="UWV8" s="62"/>
      <c r="UWW8" s="62"/>
      <c r="UWX8" s="62"/>
      <c r="UWY8" s="62"/>
      <c r="UWZ8" s="62"/>
      <c r="UXA8" s="62"/>
      <c r="UXB8" s="62"/>
      <c r="UXC8" s="62"/>
      <c r="UXD8" s="62"/>
      <c r="UXE8" s="62"/>
      <c r="UXF8" s="62"/>
      <c r="UXG8" s="62"/>
      <c r="UXH8" s="62"/>
      <c r="UXI8" s="62"/>
      <c r="UXJ8" s="62"/>
      <c r="UXK8" s="62"/>
      <c r="UXL8" s="62"/>
      <c r="UXM8" s="62"/>
      <c r="UXN8" s="62"/>
      <c r="UXO8" s="62"/>
      <c r="UXP8" s="62"/>
      <c r="UXQ8" s="62"/>
      <c r="UXR8" s="62"/>
      <c r="UXS8" s="62"/>
      <c r="UXT8" s="62"/>
      <c r="UXU8" s="62"/>
      <c r="UXV8" s="62"/>
      <c r="UXW8" s="62"/>
      <c r="UXX8" s="62"/>
      <c r="UXY8" s="62"/>
      <c r="UXZ8" s="62"/>
      <c r="UYA8" s="62"/>
      <c r="UYB8" s="62"/>
      <c r="UYC8" s="62"/>
      <c r="UYD8" s="62"/>
      <c r="UYE8" s="62"/>
      <c r="UYF8" s="62"/>
      <c r="UYG8" s="62"/>
      <c r="UYH8" s="62"/>
      <c r="UYI8" s="62"/>
      <c r="UYJ8" s="62"/>
      <c r="UYK8" s="62"/>
      <c r="UYL8" s="62"/>
      <c r="UYM8" s="62"/>
      <c r="UYN8" s="62"/>
      <c r="UYO8" s="62"/>
      <c r="UYP8" s="62"/>
      <c r="UYQ8" s="62"/>
      <c r="UYR8" s="62"/>
      <c r="UYS8" s="62"/>
      <c r="UYT8" s="62"/>
      <c r="UYU8" s="62"/>
      <c r="UYV8" s="62"/>
      <c r="UYW8" s="62"/>
      <c r="UYX8" s="62"/>
      <c r="UYY8" s="62"/>
      <c r="UYZ8" s="62"/>
      <c r="UZA8" s="62"/>
      <c r="UZB8" s="62"/>
      <c r="UZC8" s="62"/>
      <c r="UZD8" s="62"/>
      <c r="UZE8" s="62"/>
      <c r="UZF8" s="62"/>
      <c r="UZG8" s="62"/>
      <c r="UZH8" s="62"/>
      <c r="UZI8" s="62"/>
      <c r="UZJ8" s="62"/>
      <c r="UZK8" s="62"/>
      <c r="UZL8" s="62"/>
      <c r="UZM8" s="62"/>
      <c r="UZN8" s="62"/>
      <c r="UZO8" s="62"/>
      <c r="UZP8" s="62"/>
      <c r="UZQ8" s="62"/>
      <c r="UZR8" s="62"/>
      <c r="UZS8" s="62"/>
      <c r="UZT8" s="62"/>
      <c r="UZU8" s="62"/>
      <c r="UZV8" s="62"/>
      <c r="UZW8" s="62"/>
      <c r="UZX8" s="62"/>
      <c r="UZY8" s="62"/>
      <c r="UZZ8" s="62"/>
      <c r="VAA8" s="62"/>
      <c r="VAB8" s="62"/>
      <c r="VAC8" s="62"/>
      <c r="VAD8" s="62"/>
      <c r="VAE8" s="62"/>
      <c r="VAF8" s="62"/>
      <c r="VAG8" s="62"/>
      <c r="VAH8" s="62"/>
      <c r="VAI8" s="62"/>
      <c r="VAJ8" s="62"/>
      <c r="VAK8" s="62"/>
      <c r="VAL8" s="62"/>
      <c r="VAM8" s="62"/>
      <c r="VAN8" s="62"/>
      <c r="VAO8" s="62"/>
      <c r="VAP8" s="62"/>
      <c r="VAQ8" s="62"/>
      <c r="VAR8" s="62"/>
      <c r="VAS8" s="62"/>
      <c r="VAT8" s="62"/>
      <c r="VAU8" s="62"/>
      <c r="VAV8" s="62"/>
      <c r="VAW8" s="62"/>
      <c r="VAX8" s="62"/>
      <c r="VAY8" s="62"/>
      <c r="VAZ8" s="62"/>
      <c r="VBA8" s="62"/>
      <c r="VBB8" s="62"/>
      <c r="VBC8" s="62"/>
      <c r="VBD8" s="62"/>
      <c r="VBE8" s="62"/>
      <c r="VBF8" s="62"/>
      <c r="VBG8" s="62"/>
      <c r="VBH8" s="62"/>
      <c r="VBI8" s="62"/>
      <c r="VBJ8" s="62"/>
      <c r="VBK8" s="62"/>
      <c r="VBL8" s="62"/>
      <c r="VBM8" s="62"/>
      <c r="VBN8" s="62"/>
      <c r="VBO8" s="62"/>
      <c r="VBP8" s="62"/>
      <c r="VBQ8" s="62"/>
      <c r="VBR8" s="62"/>
      <c r="VBS8" s="62"/>
      <c r="VBT8" s="62"/>
      <c r="VBU8" s="62"/>
      <c r="VBV8" s="62"/>
      <c r="VBW8" s="62"/>
      <c r="VBX8" s="62"/>
      <c r="VBY8" s="62"/>
      <c r="VBZ8" s="62"/>
      <c r="VCA8" s="62"/>
      <c r="VCB8" s="62"/>
      <c r="VCC8" s="62"/>
      <c r="VCD8" s="62"/>
      <c r="VCE8" s="62"/>
      <c r="VCF8" s="62"/>
      <c r="VCG8" s="62"/>
      <c r="VCH8" s="62"/>
      <c r="VCI8" s="62"/>
      <c r="VCJ8" s="62"/>
      <c r="VCK8" s="62"/>
      <c r="VCL8" s="62"/>
      <c r="VCM8" s="62"/>
      <c r="VCN8" s="62"/>
      <c r="VCO8" s="62"/>
      <c r="VCP8" s="62"/>
      <c r="VCQ8" s="62"/>
      <c r="VCR8" s="62"/>
      <c r="VCS8" s="62"/>
      <c r="VCT8" s="62"/>
      <c r="VCU8" s="62"/>
      <c r="VCV8" s="62"/>
      <c r="VCW8" s="62"/>
      <c r="VCX8" s="62"/>
      <c r="VCY8" s="62"/>
      <c r="VCZ8" s="62"/>
      <c r="VDA8" s="62"/>
      <c r="VDB8" s="62"/>
      <c r="VDC8" s="62"/>
      <c r="VDD8" s="62"/>
      <c r="VDE8" s="62"/>
      <c r="VDF8" s="62"/>
      <c r="VDG8" s="62"/>
      <c r="VDH8" s="62"/>
      <c r="VDI8" s="62"/>
      <c r="VDJ8" s="62"/>
      <c r="VDK8" s="62"/>
      <c r="VDL8" s="62"/>
      <c r="VDM8" s="62"/>
      <c r="VDN8" s="62"/>
      <c r="VDO8" s="62"/>
      <c r="VDP8" s="62"/>
      <c r="VDQ8" s="62"/>
      <c r="VDR8" s="62"/>
      <c r="VDS8" s="62"/>
      <c r="VDT8" s="62"/>
      <c r="VDU8" s="62"/>
      <c r="VDV8" s="62"/>
      <c r="VDW8" s="62"/>
      <c r="VDX8" s="62"/>
      <c r="VDY8" s="62"/>
      <c r="VDZ8" s="62"/>
      <c r="VEA8" s="62"/>
      <c r="VEB8" s="62"/>
      <c r="VEC8" s="62"/>
      <c r="VED8" s="62"/>
      <c r="VEE8" s="62"/>
      <c r="VEF8" s="62"/>
      <c r="VEG8" s="62"/>
      <c r="VEH8" s="62"/>
      <c r="VEI8" s="62"/>
      <c r="VEJ8" s="62"/>
      <c r="VEK8" s="62"/>
      <c r="VEL8" s="62"/>
      <c r="VEM8" s="62"/>
      <c r="VEN8" s="62"/>
      <c r="VEO8" s="62"/>
      <c r="VEP8" s="62"/>
      <c r="VEQ8" s="62"/>
      <c r="VER8" s="62"/>
      <c r="VES8" s="62"/>
      <c r="VET8" s="62"/>
      <c r="VEU8" s="62"/>
      <c r="VEV8" s="62"/>
      <c r="VEW8" s="62"/>
      <c r="VEX8" s="62"/>
      <c r="VEY8" s="62"/>
      <c r="VEZ8" s="62"/>
      <c r="VFA8" s="62"/>
      <c r="VFB8" s="62"/>
      <c r="VFC8" s="62"/>
      <c r="VFD8" s="62"/>
      <c r="VFE8" s="62"/>
      <c r="VFF8" s="62"/>
      <c r="VFG8" s="62"/>
      <c r="VFH8" s="62"/>
      <c r="VFI8" s="62"/>
      <c r="VFJ8" s="62"/>
      <c r="VFK8" s="62"/>
      <c r="VFL8" s="62"/>
      <c r="VFM8" s="62"/>
      <c r="VFN8" s="62"/>
      <c r="VFO8" s="62"/>
      <c r="VFP8" s="62"/>
      <c r="VFQ8" s="62"/>
      <c r="VFR8" s="62"/>
      <c r="VFS8" s="62"/>
      <c r="VFT8" s="62"/>
      <c r="VFU8" s="62"/>
      <c r="VFV8" s="62"/>
      <c r="VFW8" s="62"/>
      <c r="VFX8" s="62"/>
      <c r="VFY8" s="62"/>
      <c r="VFZ8" s="62"/>
      <c r="VGA8" s="62"/>
      <c r="VGB8" s="62"/>
      <c r="VGC8" s="62"/>
      <c r="VGD8" s="62"/>
      <c r="VGE8" s="62"/>
      <c r="VGF8" s="62"/>
      <c r="VGG8" s="62"/>
      <c r="VGH8" s="62"/>
      <c r="VGI8" s="62"/>
      <c r="VGJ8" s="62"/>
      <c r="VGK8" s="62"/>
      <c r="VGL8" s="62"/>
      <c r="VGM8" s="62"/>
      <c r="VGN8" s="62"/>
      <c r="VGO8" s="62"/>
      <c r="VGP8" s="62"/>
      <c r="VGQ8" s="62"/>
      <c r="VGR8" s="62"/>
      <c r="VGS8" s="62"/>
      <c r="VGT8" s="62"/>
      <c r="VGU8" s="62"/>
      <c r="VGV8" s="62"/>
      <c r="VGW8" s="62"/>
      <c r="VGX8" s="62"/>
      <c r="VGY8" s="62"/>
      <c r="VGZ8" s="62"/>
      <c r="VHA8" s="62"/>
      <c r="VHB8" s="62"/>
      <c r="VHC8" s="62"/>
      <c r="VHD8" s="62"/>
      <c r="VHE8" s="62"/>
      <c r="VHF8" s="62"/>
      <c r="VHG8" s="62"/>
      <c r="VHH8" s="62"/>
      <c r="VHI8" s="62"/>
      <c r="VHJ8" s="62"/>
      <c r="VHK8" s="62"/>
      <c r="VHL8" s="62"/>
      <c r="VHM8" s="62"/>
      <c r="VHN8" s="62"/>
      <c r="VHO8" s="62"/>
      <c r="VHP8" s="62"/>
      <c r="VHQ8" s="62"/>
      <c r="VHR8" s="62"/>
      <c r="VHS8" s="62"/>
      <c r="VHT8" s="62"/>
      <c r="VHU8" s="62"/>
      <c r="VHV8" s="62"/>
      <c r="VHW8" s="62"/>
      <c r="VHX8" s="62"/>
      <c r="VHY8" s="62"/>
      <c r="VHZ8" s="62"/>
      <c r="VIA8" s="62"/>
      <c r="VIB8" s="62"/>
      <c r="VIC8" s="62"/>
      <c r="VID8" s="62"/>
      <c r="VIE8" s="62"/>
      <c r="VIF8" s="62"/>
      <c r="VIG8" s="62"/>
      <c r="VIH8" s="62"/>
      <c r="VII8" s="62"/>
      <c r="VIJ8" s="62"/>
      <c r="VIK8" s="62"/>
      <c r="VIL8" s="62"/>
      <c r="VIM8" s="62"/>
      <c r="VIN8" s="62"/>
      <c r="VIO8" s="62"/>
      <c r="VIP8" s="62"/>
      <c r="VIQ8" s="62"/>
      <c r="VIR8" s="62"/>
      <c r="VIS8" s="62"/>
      <c r="VIT8" s="62"/>
      <c r="VIU8" s="62"/>
      <c r="VIV8" s="62"/>
      <c r="VIW8" s="62"/>
      <c r="VIX8" s="62"/>
      <c r="VIY8" s="62"/>
      <c r="VIZ8" s="62"/>
      <c r="VJA8" s="62"/>
      <c r="VJB8" s="62"/>
      <c r="VJC8" s="62"/>
      <c r="VJD8" s="62"/>
      <c r="VJE8" s="62"/>
      <c r="VJF8" s="62"/>
      <c r="VJG8" s="62"/>
      <c r="VJH8" s="62"/>
      <c r="VJI8" s="62"/>
      <c r="VJJ8" s="62"/>
      <c r="VJK8" s="62"/>
      <c r="VJL8" s="62"/>
      <c r="VJM8" s="62"/>
      <c r="VJN8" s="62"/>
      <c r="VJO8" s="62"/>
      <c r="VJP8" s="62"/>
      <c r="VJQ8" s="62"/>
      <c r="VJR8" s="62"/>
      <c r="VJS8" s="62"/>
      <c r="VJT8" s="62"/>
      <c r="VJU8" s="62"/>
      <c r="VJV8" s="62"/>
      <c r="VJW8" s="62"/>
      <c r="VJX8" s="62"/>
      <c r="VJY8" s="62"/>
      <c r="VJZ8" s="62"/>
      <c r="VKA8" s="62"/>
      <c r="VKB8" s="62"/>
      <c r="VKC8" s="62"/>
      <c r="VKD8" s="62"/>
      <c r="VKE8" s="62"/>
      <c r="VKF8" s="62"/>
      <c r="VKG8" s="62"/>
      <c r="VKH8" s="62"/>
      <c r="VKI8" s="62"/>
      <c r="VKJ8" s="62"/>
      <c r="VKK8" s="62"/>
      <c r="VKL8" s="62"/>
      <c r="VKM8" s="62"/>
      <c r="VKN8" s="62"/>
      <c r="VKO8" s="62"/>
      <c r="VKP8" s="62"/>
      <c r="VKQ8" s="62"/>
      <c r="VKR8" s="62"/>
      <c r="VKS8" s="62"/>
      <c r="VKT8" s="62"/>
      <c r="VKU8" s="62"/>
      <c r="VKV8" s="62"/>
      <c r="VKW8" s="62"/>
      <c r="VKX8" s="62"/>
      <c r="VKY8" s="62"/>
      <c r="VKZ8" s="62"/>
      <c r="VLA8" s="62"/>
      <c r="VLB8" s="62"/>
      <c r="VLC8" s="62"/>
      <c r="VLD8" s="62"/>
      <c r="VLE8" s="62"/>
      <c r="VLF8" s="62"/>
      <c r="VLG8" s="62"/>
      <c r="VLH8" s="62"/>
      <c r="VLI8" s="62"/>
      <c r="VLJ8" s="62"/>
      <c r="VLK8" s="62"/>
      <c r="VLL8" s="62"/>
      <c r="VLM8" s="62"/>
      <c r="VLN8" s="62"/>
      <c r="VLO8" s="62"/>
      <c r="VLP8" s="62"/>
      <c r="VLQ8" s="62"/>
      <c r="VLR8" s="62"/>
      <c r="VLS8" s="62"/>
      <c r="VLT8" s="62"/>
      <c r="VLU8" s="62"/>
      <c r="VLV8" s="62"/>
      <c r="VLW8" s="62"/>
      <c r="VLX8" s="62"/>
      <c r="VLY8" s="62"/>
      <c r="VLZ8" s="62"/>
      <c r="VMA8" s="62"/>
      <c r="VMB8" s="62"/>
      <c r="VMC8" s="62"/>
      <c r="VMD8" s="62"/>
      <c r="VME8" s="62"/>
      <c r="VMF8" s="62"/>
      <c r="VMG8" s="62"/>
      <c r="VMH8" s="62"/>
      <c r="VMI8" s="62"/>
      <c r="VMJ8" s="62"/>
      <c r="VMK8" s="62"/>
      <c r="VML8" s="62"/>
      <c r="VMM8" s="62"/>
      <c r="VMN8" s="62"/>
      <c r="VMO8" s="62"/>
      <c r="VMP8" s="62"/>
      <c r="VMQ8" s="62"/>
      <c r="VMR8" s="62"/>
      <c r="VMS8" s="62"/>
      <c r="VMT8" s="62"/>
      <c r="VMU8" s="62"/>
      <c r="VMV8" s="62"/>
      <c r="VMW8" s="62"/>
      <c r="VMX8" s="62"/>
      <c r="VMY8" s="62"/>
      <c r="VMZ8" s="62"/>
      <c r="VNA8" s="62"/>
      <c r="VNB8" s="62"/>
      <c r="VNC8" s="62"/>
      <c r="VND8" s="62"/>
      <c r="VNE8" s="62"/>
      <c r="VNF8" s="62"/>
      <c r="VNG8" s="62"/>
      <c r="VNH8" s="62"/>
      <c r="VNI8" s="62"/>
      <c r="VNJ8" s="62"/>
      <c r="VNK8" s="62"/>
      <c r="VNL8" s="62"/>
      <c r="VNM8" s="62"/>
      <c r="VNN8" s="62"/>
      <c r="VNO8" s="62"/>
      <c r="VNP8" s="62"/>
      <c r="VNQ8" s="62"/>
      <c r="VNR8" s="62"/>
      <c r="VNS8" s="62"/>
      <c r="VNT8" s="62"/>
      <c r="VNU8" s="62"/>
      <c r="VNV8" s="62"/>
      <c r="VNW8" s="62"/>
      <c r="VNX8" s="62"/>
      <c r="VNY8" s="62"/>
      <c r="VNZ8" s="62"/>
      <c r="VOA8" s="62"/>
      <c r="VOB8" s="62"/>
      <c r="VOC8" s="62"/>
      <c r="VOD8" s="62"/>
      <c r="VOE8" s="62"/>
      <c r="VOF8" s="62"/>
      <c r="VOG8" s="62"/>
      <c r="VOH8" s="62"/>
      <c r="VOI8" s="62"/>
      <c r="VOJ8" s="62"/>
      <c r="VOK8" s="62"/>
      <c r="VOL8" s="62"/>
      <c r="VOM8" s="62"/>
      <c r="VON8" s="62"/>
      <c r="VOO8" s="62"/>
      <c r="VOP8" s="62"/>
      <c r="VOQ8" s="62"/>
      <c r="VOR8" s="62"/>
      <c r="VOS8" s="62"/>
      <c r="VOT8" s="62"/>
      <c r="VOU8" s="62"/>
      <c r="VOV8" s="62"/>
      <c r="VOW8" s="62"/>
      <c r="VOX8" s="62"/>
      <c r="VOY8" s="62"/>
      <c r="VOZ8" s="62"/>
      <c r="VPA8" s="62"/>
      <c r="VPB8" s="62"/>
      <c r="VPC8" s="62"/>
      <c r="VPD8" s="62"/>
      <c r="VPE8" s="62"/>
      <c r="VPF8" s="62"/>
      <c r="VPG8" s="62"/>
      <c r="VPH8" s="62"/>
      <c r="VPI8" s="62"/>
      <c r="VPJ8" s="62"/>
      <c r="VPK8" s="62"/>
      <c r="VPL8" s="62"/>
      <c r="VPM8" s="62"/>
      <c r="VPN8" s="62"/>
      <c r="VPO8" s="62"/>
      <c r="VPP8" s="62"/>
      <c r="VPQ8" s="62"/>
      <c r="VPR8" s="62"/>
      <c r="VPS8" s="62"/>
      <c r="VPT8" s="62"/>
      <c r="VPU8" s="62"/>
      <c r="VPV8" s="62"/>
      <c r="VPW8" s="62"/>
      <c r="VPX8" s="62"/>
      <c r="VPY8" s="62"/>
      <c r="VPZ8" s="62"/>
      <c r="VQA8" s="62"/>
      <c r="VQB8" s="62"/>
      <c r="VQC8" s="62"/>
      <c r="VQD8" s="62"/>
      <c r="VQE8" s="62"/>
      <c r="VQF8" s="62"/>
      <c r="VQG8" s="62"/>
      <c r="VQH8" s="62"/>
      <c r="VQI8" s="62"/>
      <c r="VQJ8" s="62"/>
      <c r="VQK8" s="62"/>
      <c r="VQL8" s="62"/>
      <c r="VQM8" s="62"/>
      <c r="VQN8" s="62"/>
      <c r="VQO8" s="62"/>
      <c r="VQP8" s="62"/>
      <c r="VQQ8" s="62"/>
      <c r="VQR8" s="62"/>
      <c r="VQS8" s="62"/>
      <c r="VQT8" s="62"/>
      <c r="VQU8" s="62"/>
      <c r="VQV8" s="62"/>
      <c r="VQW8" s="62"/>
      <c r="VQX8" s="62"/>
      <c r="VQY8" s="62"/>
      <c r="VQZ8" s="62"/>
      <c r="VRA8" s="62"/>
      <c r="VRB8" s="62"/>
      <c r="VRC8" s="62"/>
      <c r="VRD8" s="62"/>
      <c r="VRE8" s="62"/>
      <c r="VRF8" s="62"/>
      <c r="VRG8" s="62"/>
      <c r="VRH8" s="62"/>
      <c r="VRI8" s="62"/>
      <c r="VRJ8" s="62"/>
      <c r="VRK8" s="62"/>
      <c r="VRL8" s="62"/>
      <c r="VRM8" s="62"/>
      <c r="VRN8" s="62"/>
      <c r="VRO8" s="62"/>
      <c r="VRP8" s="62"/>
      <c r="VRQ8" s="62"/>
      <c r="VRR8" s="62"/>
      <c r="VRS8" s="62"/>
      <c r="VRT8" s="62"/>
      <c r="VRU8" s="62"/>
      <c r="VRV8" s="62"/>
      <c r="VRW8" s="62"/>
      <c r="VRX8" s="62"/>
      <c r="VRY8" s="62"/>
      <c r="VRZ8" s="62"/>
      <c r="VSA8" s="62"/>
      <c r="VSB8" s="62"/>
      <c r="VSC8" s="62"/>
      <c r="VSD8" s="62"/>
      <c r="VSE8" s="62"/>
      <c r="VSF8" s="62"/>
      <c r="VSG8" s="62"/>
      <c r="VSH8" s="62"/>
      <c r="VSI8" s="62"/>
      <c r="VSJ8" s="62"/>
      <c r="VSK8" s="62"/>
      <c r="VSL8" s="62"/>
      <c r="VSM8" s="62"/>
      <c r="VSN8" s="62"/>
      <c r="VSO8" s="62"/>
      <c r="VSP8" s="62"/>
      <c r="VSQ8" s="62"/>
      <c r="VSR8" s="62"/>
      <c r="VSS8" s="62"/>
      <c r="VST8" s="62"/>
      <c r="VSU8" s="62"/>
      <c r="VSV8" s="62"/>
      <c r="VSW8" s="62"/>
      <c r="VSX8" s="62"/>
      <c r="VSY8" s="62"/>
      <c r="VSZ8" s="62"/>
      <c r="VTA8" s="62"/>
      <c r="VTB8" s="62"/>
      <c r="VTC8" s="62"/>
      <c r="VTD8" s="62"/>
      <c r="VTE8" s="62"/>
      <c r="VTF8" s="62"/>
      <c r="VTG8" s="62"/>
      <c r="VTH8" s="62"/>
      <c r="VTI8" s="62"/>
      <c r="VTJ8" s="62"/>
      <c r="VTK8" s="62"/>
      <c r="VTL8" s="62"/>
      <c r="VTM8" s="62"/>
      <c r="VTN8" s="62"/>
      <c r="VTO8" s="62"/>
      <c r="VTP8" s="62"/>
      <c r="VTQ8" s="62"/>
      <c r="VTR8" s="62"/>
      <c r="VTS8" s="62"/>
      <c r="VTT8" s="62"/>
      <c r="VTU8" s="62"/>
      <c r="VTV8" s="62"/>
      <c r="VTW8" s="62"/>
      <c r="VTX8" s="62"/>
      <c r="VTY8" s="62"/>
      <c r="VTZ8" s="62"/>
      <c r="VUA8" s="62"/>
      <c r="VUB8" s="62"/>
      <c r="VUC8" s="62"/>
      <c r="VUD8" s="62"/>
      <c r="VUE8" s="62"/>
      <c r="VUF8" s="62"/>
      <c r="VUG8" s="62"/>
      <c r="VUH8" s="62"/>
      <c r="VUI8" s="62"/>
      <c r="VUJ8" s="62"/>
      <c r="VUK8" s="62"/>
      <c r="VUL8" s="62"/>
      <c r="VUM8" s="62"/>
      <c r="VUN8" s="62"/>
      <c r="VUO8" s="62"/>
      <c r="VUP8" s="62"/>
      <c r="VUQ8" s="62"/>
      <c r="VUR8" s="62"/>
      <c r="VUS8" s="62"/>
      <c r="VUT8" s="62"/>
      <c r="VUU8" s="62"/>
      <c r="VUV8" s="62"/>
      <c r="VUW8" s="62"/>
      <c r="VUX8" s="62"/>
      <c r="VUY8" s="62"/>
      <c r="VUZ8" s="62"/>
      <c r="VVA8" s="62"/>
      <c r="VVB8" s="62"/>
      <c r="VVC8" s="62"/>
      <c r="VVD8" s="62"/>
      <c r="VVE8" s="62"/>
      <c r="VVF8" s="62"/>
      <c r="VVG8" s="62"/>
      <c r="VVH8" s="62"/>
      <c r="VVI8" s="62"/>
      <c r="VVJ8" s="62"/>
      <c r="VVK8" s="62"/>
      <c r="VVL8" s="62"/>
      <c r="VVM8" s="62"/>
      <c r="VVN8" s="62"/>
      <c r="VVO8" s="62"/>
      <c r="VVP8" s="62"/>
      <c r="VVQ8" s="62"/>
      <c r="VVR8" s="62"/>
      <c r="VVS8" s="62"/>
      <c r="VVT8" s="62"/>
      <c r="VVU8" s="62"/>
      <c r="VVV8" s="62"/>
      <c r="VVW8" s="62"/>
      <c r="VVX8" s="62"/>
      <c r="VVY8" s="62"/>
      <c r="VVZ8" s="62"/>
      <c r="VWA8" s="62"/>
      <c r="VWB8" s="62"/>
      <c r="VWC8" s="62"/>
      <c r="VWD8" s="62"/>
      <c r="VWE8" s="62"/>
      <c r="VWF8" s="62"/>
      <c r="VWG8" s="62"/>
      <c r="VWH8" s="62"/>
      <c r="VWI8" s="62"/>
      <c r="VWJ8" s="62"/>
      <c r="VWK8" s="62"/>
      <c r="VWL8" s="62"/>
      <c r="VWM8" s="62"/>
      <c r="VWN8" s="62"/>
      <c r="VWO8" s="62"/>
      <c r="VWP8" s="62"/>
      <c r="VWQ8" s="62"/>
      <c r="VWR8" s="62"/>
      <c r="VWS8" s="62"/>
      <c r="VWT8" s="62"/>
      <c r="VWU8" s="62"/>
      <c r="VWV8" s="62"/>
      <c r="VWW8" s="62"/>
      <c r="VWX8" s="62"/>
      <c r="VWY8" s="62"/>
      <c r="VWZ8" s="62"/>
      <c r="VXA8" s="62"/>
      <c r="VXB8" s="62"/>
      <c r="VXC8" s="62"/>
      <c r="VXD8" s="62"/>
      <c r="VXE8" s="62"/>
      <c r="VXF8" s="62"/>
      <c r="VXG8" s="62"/>
      <c r="VXH8" s="62"/>
      <c r="VXI8" s="62"/>
      <c r="VXJ8" s="62"/>
      <c r="VXK8" s="62"/>
      <c r="VXL8" s="62"/>
      <c r="VXM8" s="62"/>
      <c r="VXN8" s="62"/>
      <c r="VXO8" s="62"/>
      <c r="VXP8" s="62"/>
      <c r="VXQ8" s="62"/>
      <c r="VXR8" s="62"/>
      <c r="VXS8" s="62"/>
      <c r="VXT8" s="62"/>
      <c r="VXU8" s="62"/>
      <c r="VXV8" s="62"/>
      <c r="VXW8" s="62"/>
      <c r="VXX8" s="62"/>
      <c r="VXY8" s="62"/>
      <c r="VXZ8" s="62"/>
      <c r="VYA8" s="62"/>
      <c r="VYB8" s="62"/>
      <c r="VYC8" s="62"/>
      <c r="VYD8" s="62"/>
      <c r="VYE8" s="62"/>
      <c r="VYF8" s="62"/>
      <c r="VYG8" s="62"/>
      <c r="VYH8" s="62"/>
      <c r="VYI8" s="62"/>
      <c r="VYJ8" s="62"/>
      <c r="VYK8" s="62"/>
      <c r="VYL8" s="62"/>
      <c r="VYM8" s="62"/>
      <c r="VYN8" s="62"/>
      <c r="VYO8" s="62"/>
      <c r="VYP8" s="62"/>
      <c r="VYQ8" s="62"/>
      <c r="VYR8" s="62"/>
      <c r="VYS8" s="62"/>
      <c r="VYT8" s="62"/>
      <c r="VYU8" s="62"/>
      <c r="VYV8" s="62"/>
      <c r="VYW8" s="62"/>
      <c r="VYX8" s="62"/>
      <c r="VYY8" s="62"/>
      <c r="VYZ8" s="62"/>
      <c r="VZA8" s="62"/>
      <c r="VZB8" s="62"/>
      <c r="VZC8" s="62"/>
      <c r="VZD8" s="62"/>
      <c r="VZE8" s="62"/>
      <c r="VZF8" s="62"/>
      <c r="VZG8" s="62"/>
      <c r="VZH8" s="62"/>
      <c r="VZI8" s="62"/>
      <c r="VZJ8" s="62"/>
      <c r="VZK8" s="62"/>
      <c r="VZL8" s="62"/>
      <c r="VZM8" s="62"/>
      <c r="VZN8" s="62"/>
      <c r="VZO8" s="62"/>
      <c r="VZP8" s="62"/>
      <c r="VZQ8" s="62"/>
      <c r="VZR8" s="62"/>
      <c r="VZS8" s="62"/>
      <c r="VZT8" s="62"/>
      <c r="VZU8" s="62"/>
      <c r="VZV8" s="62"/>
      <c r="VZW8" s="62"/>
      <c r="VZX8" s="62"/>
      <c r="VZY8" s="62"/>
      <c r="VZZ8" s="62"/>
      <c r="WAA8" s="62"/>
      <c r="WAB8" s="62"/>
      <c r="WAC8" s="62"/>
      <c r="WAD8" s="62"/>
      <c r="WAE8" s="62"/>
      <c r="WAF8" s="62"/>
      <c r="WAG8" s="62"/>
      <c r="WAH8" s="62"/>
      <c r="WAI8" s="62"/>
      <c r="WAJ8" s="62"/>
      <c r="WAK8" s="62"/>
      <c r="WAL8" s="62"/>
      <c r="WAM8" s="62"/>
      <c r="WAN8" s="62"/>
      <c r="WAO8" s="62"/>
      <c r="WAP8" s="62"/>
      <c r="WAQ8" s="62"/>
      <c r="WAR8" s="62"/>
      <c r="WAS8" s="62"/>
      <c r="WAT8" s="62"/>
      <c r="WAU8" s="62"/>
      <c r="WAV8" s="62"/>
      <c r="WAW8" s="62"/>
      <c r="WAX8" s="62"/>
      <c r="WAY8" s="62"/>
      <c r="WAZ8" s="62"/>
      <c r="WBA8" s="62"/>
      <c r="WBB8" s="62"/>
      <c r="WBC8" s="62"/>
      <c r="WBD8" s="62"/>
      <c r="WBE8" s="62"/>
      <c r="WBF8" s="62"/>
      <c r="WBG8" s="62"/>
      <c r="WBH8" s="62"/>
      <c r="WBI8" s="62"/>
      <c r="WBJ8" s="62"/>
      <c r="WBK8" s="62"/>
      <c r="WBL8" s="62"/>
      <c r="WBM8" s="62"/>
      <c r="WBN8" s="62"/>
      <c r="WBO8" s="62"/>
      <c r="WBP8" s="62"/>
      <c r="WBQ8" s="62"/>
      <c r="WBR8" s="62"/>
      <c r="WBS8" s="62"/>
      <c r="WBT8" s="62"/>
      <c r="WBU8" s="62"/>
      <c r="WBV8" s="62"/>
      <c r="WBW8" s="62"/>
      <c r="WBX8" s="62"/>
      <c r="WBY8" s="62"/>
      <c r="WBZ8" s="62"/>
      <c r="WCA8" s="62"/>
      <c r="WCB8" s="62"/>
      <c r="WCC8" s="62"/>
      <c r="WCD8" s="62"/>
      <c r="WCE8" s="62"/>
      <c r="WCF8" s="62"/>
      <c r="WCG8" s="62"/>
      <c r="WCH8" s="62"/>
      <c r="WCI8" s="62"/>
      <c r="WCJ8" s="62"/>
      <c r="WCK8" s="62"/>
      <c r="WCL8" s="62"/>
      <c r="WCM8" s="62"/>
      <c r="WCN8" s="62"/>
      <c r="WCO8" s="62"/>
      <c r="WCP8" s="62"/>
      <c r="WCQ8" s="62"/>
      <c r="WCR8" s="62"/>
      <c r="WCS8" s="62"/>
      <c r="WCT8" s="62"/>
      <c r="WCU8" s="62"/>
      <c r="WCV8" s="62"/>
      <c r="WCW8" s="62"/>
      <c r="WCX8" s="62"/>
      <c r="WCY8" s="62"/>
      <c r="WCZ8" s="62"/>
      <c r="WDA8" s="62"/>
      <c r="WDB8" s="62"/>
      <c r="WDC8" s="62"/>
      <c r="WDD8" s="62"/>
      <c r="WDE8" s="62"/>
      <c r="WDF8" s="62"/>
      <c r="WDG8" s="62"/>
      <c r="WDH8" s="62"/>
      <c r="WDI8" s="62"/>
      <c r="WDJ8" s="62"/>
      <c r="WDK8" s="62"/>
      <c r="WDL8" s="62"/>
      <c r="WDM8" s="62"/>
      <c r="WDN8" s="62"/>
      <c r="WDO8" s="62"/>
      <c r="WDP8" s="62"/>
      <c r="WDQ8" s="62"/>
      <c r="WDR8" s="62"/>
      <c r="WDS8" s="62"/>
      <c r="WDT8" s="62"/>
      <c r="WDU8" s="62"/>
      <c r="WDV8" s="62"/>
      <c r="WDW8" s="62"/>
      <c r="WDX8" s="62"/>
      <c r="WDY8" s="62"/>
      <c r="WDZ8" s="62"/>
      <c r="WEA8" s="62"/>
      <c r="WEB8" s="62"/>
      <c r="WEC8" s="62"/>
      <c r="WED8" s="62"/>
      <c r="WEE8" s="62"/>
      <c r="WEF8" s="62"/>
      <c r="WEG8" s="62"/>
      <c r="WEH8" s="62"/>
      <c r="WEI8" s="62"/>
      <c r="WEJ8" s="62"/>
      <c r="WEK8" s="62"/>
      <c r="WEL8" s="62"/>
      <c r="WEM8" s="62"/>
      <c r="WEN8" s="62"/>
      <c r="WEO8" s="62"/>
      <c r="WEP8" s="62"/>
      <c r="WEQ8" s="62"/>
      <c r="WER8" s="62"/>
      <c r="WES8" s="62"/>
      <c r="WET8" s="62"/>
      <c r="WEU8" s="62"/>
      <c r="WEV8" s="62"/>
      <c r="WEW8" s="62"/>
      <c r="WEX8" s="62"/>
      <c r="WEY8" s="62"/>
      <c r="WEZ8" s="62"/>
      <c r="WFA8" s="62"/>
      <c r="WFB8" s="62"/>
      <c r="WFC8" s="62"/>
      <c r="WFD8" s="62"/>
      <c r="WFE8" s="62"/>
      <c r="WFF8" s="62"/>
      <c r="WFG8" s="62"/>
      <c r="WFH8" s="62"/>
      <c r="WFI8" s="62"/>
      <c r="WFJ8" s="62"/>
      <c r="WFK8" s="62"/>
      <c r="WFL8" s="62"/>
      <c r="WFM8" s="62"/>
      <c r="WFN8" s="62"/>
      <c r="WFO8" s="62"/>
      <c r="WFP8" s="62"/>
      <c r="WFQ8" s="62"/>
      <c r="WFR8" s="62"/>
      <c r="WFS8" s="62"/>
      <c r="WFT8" s="62"/>
      <c r="WFU8" s="62"/>
      <c r="WFV8" s="62"/>
      <c r="WFW8" s="62"/>
      <c r="WFX8" s="62"/>
      <c r="WFY8" s="62"/>
      <c r="WFZ8" s="62"/>
      <c r="WGA8" s="62"/>
      <c r="WGB8" s="62"/>
      <c r="WGC8" s="62"/>
      <c r="WGD8" s="62"/>
      <c r="WGE8" s="62"/>
      <c r="WGF8" s="62"/>
      <c r="WGG8" s="62"/>
      <c r="WGH8" s="62"/>
      <c r="WGI8" s="62"/>
      <c r="WGJ8" s="62"/>
      <c r="WGK8" s="62"/>
      <c r="WGL8" s="62"/>
      <c r="WGM8" s="62"/>
      <c r="WGN8" s="62"/>
      <c r="WGO8" s="62"/>
      <c r="WGP8" s="62"/>
      <c r="WGQ8" s="62"/>
      <c r="WGR8" s="62"/>
      <c r="WGS8" s="62"/>
      <c r="WGT8" s="62"/>
      <c r="WGU8" s="62"/>
      <c r="WGV8" s="62"/>
      <c r="WGW8" s="62"/>
      <c r="WGX8" s="62"/>
      <c r="WGY8" s="62"/>
      <c r="WGZ8" s="62"/>
      <c r="WHA8" s="62"/>
      <c r="WHB8" s="62"/>
      <c r="WHC8" s="62"/>
      <c r="WHD8" s="62"/>
      <c r="WHE8" s="62"/>
      <c r="WHF8" s="62"/>
      <c r="WHG8" s="62"/>
      <c r="WHH8" s="62"/>
      <c r="WHI8" s="62"/>
      <c r="WHJ8" s="62"/>
      <c r="WHK8" s="62"/>
      <c r="WHL8" s="62"/>
      <c r="WHM8" s="62"/>
      <c r="WHN8" s="62"/>
      <c r="WHO8" s="62"/>
      <c r="WHP8" s="62"/>
      <c r="WHQ8" s="62"/>
      <c r="WHR8" s="62"/>
      <c r="WHS8" s="62"/>
      <c r="WHT8" s="62"/>
      <c r="WHU8" s="62"/>
      <c r="WHV8" s="62"/>
      <c r="WHW8" s="62"/>
      <c r="WHX8" s="62"/>
      <c r="WHY8" s="62"/>
      <c r="WHZ8" s="62"/>
      <c r="WIA8" s="62"/>
      <c r="WIB8" s="62"/>
      <c r="WIC8" s="62"/>
      <c r="WID8" s="62"/>
      <c r="WIE8" s="62"/>
      <c r="WIF8" s="62"/>
      <c r="WIG8" s="62"/>
      <c r="WIH8" s="62"/>
      <c r="WII8" s="62"/>
      <c r="WIJ8" s="62"/>
      <c r="WIK8" s="62"/>
      <c r="WIL8" s="62"/>
      <c r="WIM8" s="62"/>
      <c r="WIN8" s="62"/>
      <c r="WIO8" s="62"/>
      <c r="WIP8" s="62"/>
      <c r="WIQ8" s="62"/>
      <c r="WIR8" s="62"/>
      <c r="WIS8" s="62"/>
      <c r="WIT8" s="62"/>
      <c r="WIU8" s="62"/>
      <c r="WIV8" s="62"/>
      <c r="WIW8" s="62"/>
      <c r="WIX8" s="62"/>
      <c r="WIY8" s="62"/>
      <c r="WIZ8" s="62"/>
      <c r="WJA8" s="62"/>
      <c r="WJB8" s="62"/>
      <c r="WJC8" s="62"/>
      <c r="WJD8" s="62"/>
      <c r="WJE8" s="62"/>
      <c r="WJF8" s="62"/>
      <c r="WJG8" s="62"/>
      <c r="WJH8" s="62"/>
      <c r="WJI8" s="62"/>
      <c r="WJJ8" s="62"/>
      <c r="WJK8" s="62"/>
      <c r="WJL8" s="62"/>
      <c r="WJM8" s="62"/>
      <c r="WJN8" s="62"/>
      <c r="WJO8" s="62"/>
      <c r="WJP8" s="62"/>
      <c r="WJQ8" s="62"/>
      <c r="WJR8" s="62"/>
      <c r="WJS8" s="62"/>
      <c r="WJT8" s="62"/>
      <c r="WJU8" s="62"/>
      <c r="WJV8" s="62"/>
      <c r="WJW8" s="62"/>
      <c r="WJX8" s="62"/>
      <c r="WJY8" s="62"/>
      <c r="WJZ8" s="62"/>
      <c r="WKA8" s="62"/>
      <c r="WKB8" s="62"/>
      <c r="WKC8" s="62"/>
      <c r="WKD8" s="62"/>
      <c r="WKE8" s="62"/>
      <c r="WKF8" s="62"/>
      <c r="WKG8" s="62"/>
      <c r="WKH8" s="62"/>
      <c r="WKI8" s="62"/>
      <c r="WKJ8" s="62"/>
      <c r="WKK8" s="62"/>
      <c r="WKL8" s="62"/>
      <c r="WKM8" s="62"/>
      <c r="WKN8" s="62"/>
      <c r="WKO8" s="62"/>
      <c r="WKP8" s="62"/>
      <c r="WKQ8" s="62"/>
      <c r="WKR8" s="62"/>
      <c r="WKS8" s="62"/>
      <c r="WKT8" s="62"/>
      <c r="WKU8" s="62"/>
      <c r="WKV8" s="62"/>
      <c r="WKW8" s="62"/>
      <c r="WKX8" s="62"/>
      <c r="WKY8" s="62"/>
      <c r="WKZ8" s="62"/>
      <c r="WLA8" s="62"/>
      <c r="WLB8" s="62"/>
      <c r="WLC8" s="62"/>
      <c r="WLD8" s="62"/>
      <c r="WLE8" s="62"/>
      <c r="WLF8" s="62"/>
      <c r="WLG8" s="62"/>
      <c r="WLH8" s="62"/>
      <c r="WLI8" s="62"/>
      <c r="WLJ8" s="62"/>
      <c r="WLK8" s="62"/>
      <c r="WLL8" s="62"/>
      <c r="WLM8" s="62"/>
      <c r="WLN8" s="62"/>
      <c r="WLO8" s="62"/>
      <c r="WLP8" s="62"/>
      <c r="WLQ8" s="62"/>
      <c r="WLR8" s="62"/>
      <c r="WLS8" s="62"/>
      <c r="WLT8" s="62"/>
      <c r="WLU8" s="62"/>
      <c r="WLV8" s="62"/>
      <c r="WLW8" s="62"/>
      <c r="WLX8" s="62"/>
      <c r="WLY8" s="62"/>
      <c r="WLZ8" s="62"/>
      <c r="WMA8" s="62"/>
      <c r="WMB8" s="62"/>
      <c r="WMC8" s="62"/>
      <c r="WMD8" s="62"/>
      <c r="WME8" s="62"/>
      <c r="WMF8" s="62"/>
      <c r="WMG8" s="62"/>
      <c r="WMH8" s="62"/>
      <c r="WMI8" s="62"/>
      <c r="WMJ8" s="62"/>
      <c r="WMK8" s="62"/>
      <c r="WML8" s="62"/>
      <c r="WMM8" s="62"/>
      <c r="WMN8" s="62"/>
      <c r="WMO8" s="62"/>
      <c r="WMP8" s="62"/>
      <c r="WMQ8" s="62"/>
      <c r="WMR8" s="62"/>
      <c r="WMS8" s="62"/>
      <c r="WMT8" s="62"/>
      <c r="WMU8" s="62"/>
      <c r="WMV8" s="62"/>
      <c r="WMW8" s="62"/>
      <c r="WMX8" s="62"/>
      <c r="WMY8" s="62"/>
      <c r="WMZ8" s="62"/>
      <c r="WNA8" s="62"/>
      <c r="WNB8" s="62"/>
      <c r="WNC8" s="62"/>
      <c r="WND8" s="62"/>
      <c r="WNE8" s="62"/>
      <c r="WNF8" s="62"/>
      <c r="WNG8" s="62"/>
      <c r="WNH8" s="62"/>
      <c r="WNI8" s="62"/>
      <c r="WNJ8" s="62"/>
      <c r="WNK8" s="62"/>
      <c r="WNL8" s="62"/>
      <c r="WNM8" s="62"/>
      <c r="WNN8" s="62"/>
      <c r="WNO8" s="62"/>
      <c r="WNP8" s="62"/>
      <c r="WNQ8" s="62"/>
      <c r="WNR8" s="62"/>
      <c r="WNS8" s="62"/>
      <c r="WNT8" s="62"/>
      <c r="WNU8" s="62"/>
      <c r="WNV8" s="62"/>
      <c r="WNW8" s="62"/>
      <c r="WNX8" s="62"/>
      <c r="WNY8" s="62"/>
      <c r="WNZ8" s="62"/>
      <c r="WOA8" s="62"/>
      <c r="WOB8" s="62"/>
      <c r="WOC8" s="62"/>
      <c r="WOD8" s="62"/>
      <c r="WOE8" s="62"/>
      <c r="WOF8" s="62"/>
      <c r="WOG8" s="62"/>
      <c r="WOH8" s="62"/>
      <c r="WOI8" s="62"/>
      <c r="WOJ8" s="62"/>
      <c r="WOK8" s="62"/>
      <c r="WOL8" s="62"/>
      <c r="WOM8" s="62"/>
      <c r="WON8" s="62"/>
      <c r="WOO8" s="62"/>
      <c r="WOP8" s="62"/>
      <c r="WOQ8" s="62"/>
      <c r="WOR8" s="62"/>
      <c r="WOS8" s="62"/>
      <c r="WOT8" s="62"/>
      <c r="WOU8" s="62"/>
      <c r="WOV8" s="62"/>
      <c r="WOW8" s="62"/>
      <c r="WOX8" s="62"/>
      <c r="WOY8" s="62"/>
      <c r="WOZ8" s="62"/>
      <c r="WPA8" s="62"/>
      <c r="WPB8" s="62"/>
      <c r="WPC8" s="62"/>
      <c r="WPD8" s="62"/>
      <c r="WPE8" s="62"/>
      <c r="WPF8" s="62"/>
      <c r="WPG8" s="62"/>
      <c r="WPH8" s="62"/>
      <c r="WPI8" s="62"/>
      <c r="WPJ8" s="62"/>
      <c r="WPK8" s="62"/>
      <c r="WPL8" s="62"/>
      <c r="WPM8" s="62"/>
      <c r="WPN8" s="62"/>
      <c r="WPO8" s="62"/>
      <c r="WPP8" s="62"/>
      <c r="WPQ8" s="62"/>
      <c r="WPR8" s="62"/>
      <c r="WPS8" s="62"/>
      <c r="WPT8" s="62"/>
      <c r="WPU8" s="62"/>
      <c r="WPV8" s="62"/>
      <c r="WPW8" s="62"/>
      <c r="WPX8" s="62"/>
      <c r="WPY8" s="62"/>
      <c r="WPZ8" s="62"/>
      <c r="WQA8" s="62"/>
      <c r="WQB8" s="62"/>
      <c r="WQC8" s="62"/>
      <c r="WQD8" s="62"/>
      <c r="WQE8" s="62"/>
      <c r="WQF8" s="62"/>
      <c r="WQG8" s="62"/>
      <c r="WQH8" s="62"/>
      <c r="WQI8" s="62"/>
      <c r="WQJ8" s="62"/>
      <c r="WQK8" s="62"/>
      <c r="WQL8" s="62"/>
      <c r="WQM8" s="62"/>
      <c r="WQN8" s="62"/>
      <c r="WQO8" s="62"/>
      <c r="WQP8" s="62"/>
      <c r="WQQ8" s="62"/>
      <c r="WQR8" s="62"/>
      <c r="WQS8" s="62"/>
      <c r="WQT8" s="62"/>
      <c r="WQU8" s="62"/>
      <c r="WQV8" s="62"/>
      <c r="WQW8" s="62"/>
      <c r="WQX8" s="62"/>
      <c r="WQY8" s="62"/>
      <c r="WQZ8" s="62"/>
      <c r="WRA8" s="62"/>
      <c r="WRB8" s="62"/>
      <c r="WRC8" s="62"/>
      <c r="WRD8" s="62"/>
      <c r="WRE8" s="62"/>
      <c r="WRF8" s="62"/>
      <c r="WRG8" s="62"/>
      <c r="WRH8" s="62"/>
      <c r="WRI8" s="62"/>
      <c r="WRJ8" s="62"/>
      <c r="WRK8" s="62"/>
      <c r="WRL8" s="62"/>
      <c r="WRM8" s="62"/>
      <c r="WRN8" s="62"/>
      <c r="WRO8" s="62"/>
      <c r="WRP8" s="62"/>
      <c r="WRQ8" s="62"/>
      <c r="WRR8" s="62"/>
      <c r="WRS8" s="62"/>
      <c r="WRT8" s="62"/>
      <c r="WRU8" s="62"/>
      <c r="WRV8" s="62"/>
      <c r="WRW8" s="62"/>
      <c r="WRX8" s="62"/>
      <c r="WRY8" s="62"/>
      <c r="WRZ8" s="62"/>
      <c r="WSA8" s="62"/>
      <c r="WSB8" s="62"/>
      <c r="WSC8" s="62"/>
      <c r="WSD8" s="62"/>
      <c r="WSE8" s="62"/>
      <c r="WSF8" s="62"/>
      <c r="WSG8" s="62"/>
      <c r="WSH8" s="62"/>
      <c r="WSI8" s="62"/>
      <c r="WSJ8" s="62"/>
      <c r="WSK8" s="62"/>
      <c r="WSL8" s="62"/>
      <c r="WSM8" s="62"/>
      <c r="WSN8" s="62"/>
      <c r="WSO8" s="62"/>
      <c r="WSP8" s="62"/>
      <c r="WSQ8" s="62"/>
      <c r="WSR8" s="62"/>
      <c r="WSS8" s="62"/>
      <c r="WST8" s="62"/>
      <c r="WSU8" s="62"/>
      <c r="WSV8" s="62"/>
      <c r="WSW8" s="62"/>
      <c r="WSX8" s="62"/>
      <c r="WSY8" s="62"/>
      <c r="WSZ8" s="62"/>
      <c r="WTA8" s="62"/>
      <c r="WTB8" s="62"/>
      <c r="WTC8" s="62"/>
      <c r="WTD8" s="62"/>
      <c r="WTE8" s="62"/>
      <c r="WTF8" s="62"/>
      <c r="WTG8" s="62"/>
      <c r="WTH8" s="62"/>
      <c r="WTI8" s="62"/>
      <c r="WTJ8" s="62"/>
      <c r="WTK8" s="62"/>
      <c r="WTL8" s="62"/>
      <c r="WTM8" s="62"/>
      <c r="WTN8" s="62"/>
      <c r="WTO8" s="62"/>
      <c r="WTP8" s="62"/>
      <c r="WTQ8" s="62"/>
      <c r="WTR8" s="62"/>
      <c r="WTS8" s="62"/>
      <c r="WTT8" s="62"/>
      <c r="WTU8" s="62"/>
      <c r="WTV8" s="62"/>
      <c r="WTW8" s="62"/>
      <c r="WTX8" s="62"/>
      <c r="WTY8" s="62"/>
      <c r="WTZ8" s="62"/>
      <c r="WUA8" s="62"/>
      <c r="WUB8" s="62"/>
      <c r="WUC8" s="62"/>
      <c r="WUD8" s="62"/>
      <c r="WUE8" s="62"/>
      <c r="WUF8" s="62"/>
      <c r="WUG8" s="62"/>
      <c r="WUH8" s="62"/>
      <c r="WUI8" s="62"/>
      <c r="WUJ8" s="62"/>
      <c r="WUK8" s="62"/>
      <c r="WUL8" s="62"/>
      <c r="WUM8" s="62"/>
      <c r="WUN8" s="62"/>
      <c r="WUO8" s="62"/>
      <c r="WUP8" s="62"/>
      <c r="WUQ8" s="62"/>
      <c r="WUR8" s="62"/>
      <c r="WUS8" s="62"/>
      <c r="WUT8" s="62"/>
      <c r="WUU8" s="62"/>
      <c r="WUV8" s="62"/>
      <c r="WUW8" s="62"/>
      <c r="WUX8" s="62"/>
      <c r="WUY8" s="62"/>
      <c r="WUZ8" s="62"/>
      <c r="WVA8" s="62"/>
      <c r="WVB8" s="62"/>
      <c r="WVC8" s="62"/>
      <c r="WVD8" s="62"/>
      <c r="WVE8" s="62"/>
      <c r="WVF8" s="62"/>
      <c r="WVG8" s="62"/>
      <c r="WVH8" s="62"/>
      <c r="WVI8" s="62"/>
      <c r="WVJ8" s="62"/>
      <c r="WVK8" s="62"/>
      <c r="WVL8" s="62"/>
      <c r="WVM8" s="62"/>
      <c r="WVN8" s="62"/>
      <c r="WVO8" s="62"/>
      <c r="WVP8" s="62"/>
      <c r="WVQ8" s="62"/>
      <c r="WVR8" s="62"/>
      <c r="WVS8" s="62"/>
      <c r="WVT8" s="62"/>
      <c r="WVU8" s="62"/>
      <c r="WVV8" s="62"/>
      <c r="WVW8" s="62"/>
      <c r="WVX8" s="62"/>
      <c r="WVY8" s="62"/>
      <c r="WVZ8" s="62"/>
      <c r="WWA8" s="62"/>
      <c r="WWB8" s="62"/>
      <c r="WWC8" s="62"/>
      <c r="WWD8" s="62"/>
      <c r="WWE8" s="62"/>
      <c r="WWF8" s="62"/>
      <c r="WWG8" s="62"/>
      <c r="WWH8" s="62"/>
      <c r="WWI8" s="62"/>
      <c r="WWJ8" s="62"/>
      <c r="WWK8" s="62"/>
      <c r="WWL8" s="62"/>
      <c r="WWM8" s="62"/>
      <c r="WWN8" s="62"/>
      <c r="WWO8" s="62"/>
      <c r="WWP8" s="62"/>
      <c r="WWQ8" s="62"/>
      <c r="WWR8" s="62"/>
      <c r="WWS8" s="62"/>
      <c r="WWT8" s="62"/>
      <c r="WWU8" s="62"/>
      <c r="WWV8" s="62"/>
      <c r="WWW8" s="62"/>
      <c r="WWX8" s="62"/>
      <c r="WWY8" s="62"/>
      <c r="WWZ8" s="62"/>
      <c r="WXA8" s="62"/>
      <c r="WXB8" s="62"/>
      <c r="WXC8" s="62"/>
      <c r="WXD8" s="62"/>
      <c r="WXE8" s="62"/>
      <c r="WXF8" s="62"/>
      <c r="WXG8" s="62"/>
      <c r="WXH8" s="62"/>
      <c r="WXI8" s="62"/>
      <c r="WXJ8" s="62"/>
      <c r="WXK8" s="62"/>
      <c r="WXL8" s="62"/>
      <c r="WXM8" s="62"/>
      <c r="WXN8" s="62"/>
      <c r="WXO8" s="62"/>
      <c r="WXP8" s="62"/>
      <c r="WXQ8" s="62"/>
      <c r="WXR8" s="62"/>
      <c r="WXS8" s="62"/>
      <c r="WXT8" s="62"/>
      <c r="WXU8" s="62"/>
      <c r="WXV8" s="62"/>
      <c r="WXW8" s="62"/>
      <c r="WXX8" s="62"/>
      <c r="WXY8" s="62"/>
      <c r="WXZ8" s="62"/>
      <c r="WYA8" s="62"/>
      <c r="WYB8" s="62"/>
      <c r="WYC8" s="62"/>
      <c r="WYD8" s="62"/>
      <c r="WYE8" s="62"/>
      <c r="WYF8" s="62"/>
      <c r="WYG8" s="62"/>
      <c r="WYH8" s="62"/>
      <c r="WYI8" s="62"/>
      <c r="WYJ8" s="62"/>
      <c r="WYK8" s="62"/>
      <c r="WYL8" s="62"/>
      <c r="WYM8" s="62"/>
      <c r="WYN8" s="62"/>
      <c r="WYO8" s="62"/>
      <c r="WYP8" s="62"/>
      <c r="WYQ8" s="62"/>
      <c r="WYR8" s="62"/>
      <c r="WYS8" s="62"/>
      <c r="WYT8" s="62"/>
      <c r="WYU8" s="62"/>
      <c r="WYV8" s="62"/>
      <c r="WYW8" s="62"/>
      <c r="WYX8" s="62"/>
      <c r="WYY8" s="62"/>
      <c r="WYZ8" s="62"/>
      <c r="WZA8" s="62"/>
      <c r="WZB8" s="62"/>
      <c r="WZC8" s="62"/>
      <c r="WZD8" s="62"/>
      <c r="WZE8" s="62"/>
      <c r="WZF8" s="62"/>
      <c r="WZG8" s="62"/>
      <c r="WZH8" s="62"/>
      <c r="WZI8" s="62"/>
      <c r="WZJ8" s="62"/>
      <c r="WZK8" s="62"/>
      <c r="WZL8" s="62"/>
      <c r="WZM8" s="62"/>
      <c r="WZN8" s="62"/>
      <c r="WZO8" s="62"/>
      <c r="WZP8" s="62"/>
      <c r="WZQ8" s="62"/>
      <c r="WZR8" s="62"/>
      <c r="WZS8" s="62"/>
      <c r="WZT8" s="62"/>
      <c r="WZU8" s="62"/>
      <c r="WZV8" s="62"/>
      <c r="WZW8" s="62"/>
      <c r="WZX8" s="62"/>
      <c r="WZY8" s="62"/>
      <c r="WZZ8" s="62"/>
      <c r="XAA8" s="62"/>
      <c r="XAB8" s="62"/>
      <c r="XAC8" s="62"/>
      <c r="XAD8" s="62"/>
      <c r="XAE8" s="62"/>
      <c r="XAF8" s="62"/>
      <c r="XAG8" s="62"/>
      <c r="XAH8" s="62"/>
      <c r="XAI8" s="62"/>
      <c r="XAJ8" s="62"/>
      <c r="XAK8" s="62"/>
      <c r="XAL8" s="62"/>
      <c r="XAM8" s="62"/>
      <c r="XAN8" s="62"/>
      <c r="XAO8" s="62"/>
      <c r="XAP8" s="62"/>
      <c r="XAQ8" s="62"/>
      <c r="XAR8" s="62"/>
      <c r="XAS8" s="62"/>
      <c r="XAT8" s="62"/>
      <c r="XAU8" s="62"/>
      <c r="XAV8" s="62"/>
      <c r="XAW8" s="62"/>
      <c r="XAX8" s="62"/>
      <c r="XAY8" s="62"/>
      <c r="XAZ8" s="62"/>
      <c r="XBA8" s="62"/>
      <c r="XBB8" s="62"/>
      <c r="XBC8" s="62"/>
      <c r="XBD8" s="62"/>
      <c r="XBE8" s="62"/>
      <c r="XBF8" s="62"/>
      <c r="XBG8" s="62"/>
      <c r="XBH8" s="62"/>
      <c r="XBI8" s="62"/>
      <c r="XBJ8" s="62"/>
      <c r="XBK8" s="62"/>
      <c r="XBL8" s="62"/>
      <c r="XBM8" s="62"/>
      <c r="XBN8" s="62"/>
      <c r="XBO8" s="62"/>
      <c r="XBP8" s="62"/>
      <c r="XBQ8" s="62"/>
      <c r="XBR8" s="62"/>
      <c r="XBS8" s="62"/>
      <c r="XBT8" s="62"/>
      <c r="XBU8" s="62"/>
      <c r="XBV8" s="62"/>
      <c r="XBW8" s="62"/>
      <c r="XBX8" s="62"/>
      <c r="XBY8" s="62"/>
      <c r="XBZ8" s="62"/>
      <c r="XCA8" s="62"/>
      <c r="XCB8" s="62"/>
      <c r="XCC8" s="62"/>
      <c r="XCD8" s="62"/>
      <c r="XCE8" s="62"/>
      <c r="XCF8" s="62"/>
      <c r="XCG8" s="62"/>
      <c r="XCH8" s="62"/>
      <c r="XCI8" s="62"/>
      <c r="XCJ8" s="62"/>
      <c r="XCK8" s="62"/>
      <c r="XCL8" s="62"/>
      <c r="XCM8" s="62"/>
      <c r="XCN8" s="62"/>
      <c r="XCO8" s="62"/>
      <c r="XCP8" s="62"/>
      <c r="XCQ8" s="62"/>
      <c r="XCR8" s="62"/>
      <c r="XCS8" s="62"/>
      <c r="XCT8" s="62"/>
      <c r="XCU8" s="62"/>
      <c r="XCV8" s="62"/>
      <c r="XCW8" s="62"/>
      <c r="XCX8" s="62"/>
      <c r="XCY8" s="62"/>
      <c r="XCZ8" s="62"/>
      <c r="XDA8" s="62"/>
      <c r="XDB8" s="62"/>
      <c r="XDC8" s="62"/>
      <c r="XDD8" s="62"/>
      <c r="XDE8" s="62"/>
      <c r="XDF8" s="62"/>
      <c r="XDG8" s="62"/>
      <c r="XDH8" s="62"/>
      <c r="XDI8" s="62"/>
      <c r="XDJ8" s="62"/>
      <c r="XDK8" s="62"/>
      <c r="XDL8" s="62"/>
      <c r="XDM8" s="62"/>
      <c r="XDN8" s="62"/>
      <c r="XDO8" s="62"/>
      <c r="XDP8" s="62"/>
      <c r="XDQ8" s="62"/>
      <c r="XDR8" s="62"/>
      <c r="XDS8" s="62"/>
      <c r="XDT8" s="62"/>
      <c r="XDU8" s="62"/>
      <c r="XDV8" s="62"/>
      <c r="XDW8" s="62"/>
      <c r="XDX8" s="62"/>
      <c r="XDY8" s="62"/>
      <c r="XDZ8" s="62"/>
      <c r="XEA8" s="62"/>
      <c r="XEB8" s="62"/>
      <c r="XEC8" s="62"/>
      <c r="XED8" s="62"/>
      <c r="XEE8" s="62"/>
      <c r="XEF8" s="62"/>
      <c r="XEG8" s="62"/>
      <c r="XEH8" s="62"/>
      <c r="XEI8" s="62"/>
      <c r="XEJ8" s="62"/>
      <c r="XEK8" s="62"/>
      <c r="XEL8" s="62"/>
      <c r="XEM8" s="62"/>
      <c r="XEN8" s="62"/>
      <c r="XEO8" s="62"/>
      <c r="XEP8" s="62"/>
      <c r="XEQ8" s="62"/>
      <c r="XER8" s="62"/>
      <c r="XES8" s="62"/>
      <c r="XET8" s="62"/>
      <c r="XEU8" s="62"/>
      <c r="XEV8" s="62"/>
      <c r="XEW8" s="62"/>
      <c r="XEX8" s="62"/>
      <c r="XEY8" s="62"/>
      <c r="XEZ8" s="62"/>
      <c r="XFA8" s="62"/>
      <c r="XFB8" s="62"/>
      <c r="XFC8" s="62"/>
      <c r="XFD8" s="62"/>
    </row>
  </sheetData>
  <mergeCells count="3">
    <mergeCell ref="A2:F2"/>
    <mergeCell ref="A3:F3"/>
    <mergeCell ref="A6:F6"/>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pageSetUpPr fitToPage="1"/>
  </sheetPr>
  <dimension ref="A2:XFC143"/>
  <sheetViews>
    <sheetView tabSelected="1" topLeftCell="A124" workbookViewId="0">
      <selection activeCell="B117" sqref="B117:B143"/>
    </sheetView>
  </sheetViews>
  <sheetFormatPr defaultColWidth="8" defaultRowHeight="12"/>
  <cols>
    <col min="1" max="1" width="25.3833333333333" style="7"/>
    <col min="2" max="2" width="23.775" style="7" customWidth="1"/>
    <col min="3" max="5" width="20.6333333333333" style="7" customWidth="1"/>
    <col min="6" max="6" width="14.3333333333333" style="7" customWidth="1"/>
    <col min="7" max="7" width="20.6333333333333" style="7" customWidth="1"/>
    <col min="8" max="9" width="13.3333333333333" style="7" customWidth="1"/>
    <col min="10" max="10" width="15.4416666666667" style="7" customWidth="1"/>
    <col min="11" max="16384" width="8" style="7"/>
  </cols>
  <sheetData>
    <row r="2" s="7" customFormat="1" ht="39" customHeight="1" spans="1:10">
      <c r="A2" s="18" t="s">
        <v>2031</v>
      </c>
      <c r="B2" s="18"/>
      <c r="C2" s="18"/>
      <c r="D2" s="18"/>
      <c r="E2" s="18"/>
      <c r="F2" s="18"/>
      <c r="G2" s="18"/>
      <c r="H2" s="18"/>
      <c r="I2" s="18"/>
      <c r="J2" s="18"/>
    </row>
    <row r="3" s="7" customFormat="1" ht="23" customHeight="1" spans="1:1">
      <c r="A3" s="19"/>
    </row>
    <row r="4" s="8" customFormat="1" ht="44.25" customHeight="1" spans="1:10">
      <c r="A4" s="20" t="s">
        <v>2032</v>
      </c>
      <c r="B4" s="20" t="s">
        <v>2033</v>
      </c>
      <c r="C4" s="20" t="s">
        <v>2034</v>
      </c>
      <c r="D4" s="20" t="s">
        <v>2035</v>
      </c>
      <c r="E4" s="20" t="s">
        <v>2036</v>
      </c>
      <c r="F4" s="20" t="s">
        <v>2037</v>
      </c>
      <c r="G4" s="20" t="s">
        <v>2038</v>
      </c>
      <c r="H4" s="20" t="s">
        <v>2039</v>
      </c>
      <c r="I4" s="20" t="s">
        <v>2040</v>
      </c>
      <c r="J4" s="20" t="s">
        <v>2041</v>
      </c>
    </row>
    <row r="5" s="7" customFormat="1" ht="18.75" spans="1:10">
      <c r="A5" s="21">
        <v>1</v>
      </c>
      <c r="B5" s="21">
        <v>2</v>
      </c>
      <c r="C5" s="21">
        <v>3</v>
      </c>
      <c r="D5" s="21">
        <v>4</v>
      </c>
      <c r="E5" s="21">
        <v>5</v>
      </c>
      <c r="F5" s="21">
        <v>6</v>
      </c>
      <c r="G5" s="21">
        <v>7</v>
      </c>
      <c r="H5" s="21">
        <v>8</v>
      </c>
      <c r="I5" s="21">
        <v>9</v>
      </c>
      <c r="J5" s="21">
        <v>10</v>
      </c>
    </row>
    <row r="6" s="7" customFormat="1" ht="27" customHeight="1" spans="1:16383">
      <c r="A6" s="22" t="s">
        <v>2042</v>
      </c>
      <c r="B6" s="23" t="s">
        <v>2043</v>
      </c>
      <c r="C6" s="24" t="s">
        <v>2044</v>
      </c>
      <c r="D6" s="24" t="s">
        <v>2045</v>
      </c>
      <c r="E6" s="24" t="s">
        <v>2045</v>
      </c>
      <c r="F6" s="25" t="s">
        <v>2045</v>
      </c>
      <c r="G6" s="25"/>
      <c r="H6" s="25" t="s">
        <v>2045</v>
      </c>
      <c r="I6" s="25" t="s">
        <v>2045</v>
      </c>
      <c r="J6" s="25"/>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c r="XFC6" s="10"/>
    </row>
    <row r="7" s="7" customFormat="1" ht="14.25" spans="1:16383">
      <c r="A7" s="22"/>
      <c r="B7" s="23"/>
      <c r="C7" s="24" t="s">
        <v>2045</v>
      </c>
      <c r="D7" s="24" t="s">
        <v>2046</v>
      </c>
      <c r="E7" s="24" t="s">
        <v>2045</v>
      </c>
      <c r="F7" s="25" t="s">
        <v>2045</v>
      </c>
      <c r="G7" s="25"/>
      <c r="H7" s="25" t="s">
        <v>2045</v>
      </c>
      <c r="I7" s="25" t="s">
        <v>2045</v>
      </c>
      <c r="J7" s="25"/>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c r="XEY7" s="10"/>
      <c r="XEZ7" s="10"/>
      <c r="XFA7" s="10"/>
      <c r="XFB7" s="10"/>
      <c r="XFC7" s="10"/>
    </row>
    <row r="8" s="7" customFormat="1" ht="42.75" spans="1:16383">
      <c r="A8" s="22"/>
      <c r="B8" s="23"/>
      <c r="C8" s="24" t="s">
        <v>2045</v>
      </c>
      <c r="D8" s="24" t="s">
        <v>2045</v>
      </c>
      <c r="E8" s="24" t="s">
        <v>2047</v>
      </c>
      <c r="F8" s="25" t="s">
        <v>2048</v>
      </c>
      <c r="G8" s="25" t="s">
        <v>2049</v>
      </c>
      <c r="H8" s="25" t="s">
        <v>2050</v>
      </c>
      <c r="I8" s="25" t="s">
        <v>2051</v>
      </c>
      <c r="J8" s="25" t="s">
        <v>2052</v>
      </c>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10"/>
      <c r="EFV8" s="10"/>
      <c r="EFW8" s="10"/>
      <c r="EFX8" s="10"/>
      <c r="EFY8" s="10"/>
      <c r="EFZ8" s="10"/>
      <c r="EGA8" s="10"/>
      <c r="EGB8" s="10"/>
      <c r="EGC8" s="10"/>
      <c r="EGD8" s="10"/>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10"/>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10"/>
      <c r="FQC8" s="10"/>
      <c r="FQD8" s="10"/>
      <c r="FQE8" s="10"/>
      <c r="FQF8" s="10"/>
      <c r="FQG8" s="10"/>
      <c r="FQH8" s="10"/>
      <c r="FQI8" s="10"/>
      <c r="FQJ8" s="10"/>
      <c r="FQK8" s="10"/>
      <c r="FQL8" s="10"/>
      <c r="FQM8" s="10"/>
      <c r="FQN8" s="10"/>
      <c r="FQO8" s="10"/>
      <c r="FQP8" s="10"/>
      <c r="FQQ8" s="10"/>
      <c r="FQR8" s="10"/>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0"/>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0"/>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0"/>
      <c r="GDX8" s="10"/>
      <c r="GDY8" s="10"/>
      <c r="GDZ8" s="10"/>
      <c r="GEA8" s="10"/>
      <c r="GEB8" s="10"/>
      <c r="GEC8" s="10"/>
      <c r="GED8" s="10"/>
      <c r="GEE8" s="10"/>
      <c r="GEF8" s="10"/>
      <c r="GEG8" s="10"/>
      <c r="GEH8" s="10"/>
      <c r="GEI8" s="10"/>
      <c r="GEJ8" s="10"/>
      <c r="GEK8" s="10"/>
      <c r="GEL8" s="10"/>
      <c r="GEM8" s="10"/>
      <c r="GEN8" s="10"/>
      <c r="GEO8" s="10"/>
      <c r="GEP8" s="10"/>
      <c r="GEQ8" s="10"/>
      <c r="GER8" s="10"/>
      <c r="GES8" s="10"/>
      <c r="GET8" s="10"/>
      <c r="GEU8" s="10"/>
      <c r="GEV8" s="10"/>
      <c r="GEW8" s="10"/>
      <c r="GEX8" s="10"/>
      <c r="GEY8" s="10"/>
      <c r="GEZ8" s="10"/>
      <c r="GFA8" s="10"/>
      <c r="GFB8" s="10"/>
      <c r="GFC8" s="10"/>
      <c r="GFD8" s="10"/>
      <c r="GFE8" s="10"/>
      <c r="GFF8" s="10"/>
      <c r="GFG8" s="10"/>
      <c r="GFH8" s="10"/>
      <c r="GFI8" s="10"/>
      <c r="GFJ8" s="10"/>
      <c r="GFK8" s="10"/>
      <c r="GFL8" s="10"/>
      <c r="GFM8" s="10"/>
      <c r="GFN8" s="10"/>
      <c r="GFO8" s="10"/>
      <c r="GFP8" s="10"/>
      <c r="GFQ8" s="10"/>
      <c r="GFR8" s="10"/>
      <c r="GFS8" s="10"/>
      <c r="GFT8" s="10"/>
      <c r="GFU8" s="10"/>
      <c r="GFV8" s="10"/>
      <c r="GFW8" s="10"/>
      <c r="GFX8" s="10"/>
      <c r="GFY8" s="10"/>
      <c r="GFZ8" s="10"/>
      <c r="GGA8" s="10"/>
      <c r="GGB8" s="10"/>
      <c r="GGC8" s="10"/>
      <c r="GGD8" s="10"/>
      <c r="GGE8" s="10"/>
      <c r="GGF8" s="10"/>
      <c r="GGG8" s="10"/>
      <c r="GGH8" s="10"/>
      <c r="GGI8" s="10"/>
      <c r="GGJ8" s="10"/>
      <c r="GGK8" s="10"/>
      <c r="GGL8" s="10"/>
      <c r="GGM8" s="10"/>
      <c r="GGN8" s="10"/>
      <c r="GGO8" s="10"/>
      <c r="GGP8" s="10"/>
      <c r="GGQ8" s="10"/>
      <c r="GGR8" s="10"/>
      <c r="GGS8" s="10"/>
      <c r="GGT8" s="10"/>
      <c r="GGU8" s="10"/>
      <c r="GGV8" s="10"/>
      <c r="GGW8" s="10"/>
      <c r="GGX8" s="10"/>
      <c r="GGY8" s="10"/>
      <c r="GGZ8" s="10"/>
      <c r="GHA8" s="10"/>
      <c r="GHB8" s="10"/>
      <c r="GHC8" s="10"/>
      <c r="GHD8" s="10"/>
      <c r="GHE8" s="10"/>
      <c r="GHF8" s="10"/>
      <c r="GHG8" s="10"/>
      <c r="GHH8" s="10"/>
      <c r="GHI8" s="10"/>
      <c r="GHJ8" s="10"/>
      <c r="GHK8" s="10"/>
      <c r="GHL8" s="10"/>
      <c r="GHM8" s="10"/>
      <c r="GHN8" s="10"/>
      <c r="GHO8" s="10"/>
      <c r="GHP8" s="10"/>
      <c r="GHQ8" s="10"/>
      <c r="GHR8" s="10"/>
      <c r="GHS8" s="10"/>
      <c r="GHT8" s="10"/>
      <c r="GHU8" s="10"/>
      <c r="GHV8" s="10"/>
      <c r="GHW8" s="10"/>
      <c r="GHX8" s="10"/>
      <c r="GHY8" s="10"/>
      <c r="GHZ8" s="10"/>
      <c r="GIA8" s="10"/>
      <c r="GIB8" s="10"/>
      <c r="GIC8" s="10"/>
      <c r="GID8" s="10"/>
      <c r="GIE8" s="10"/>
      <c r="GIF8" s="10"/>
      <c r="GIG8" s="10"/>
      <c r="GIH8" s="10"/>
      <c r="GII8" s="10"/>
      <c r="GIJ8" s="10"/>
      <c r="GIK8" s="10"/>
      <c r="GIL8" s="10"/>
      <c r="GIM8" s="10"/>
      <c r="GIN8" s="10"/>
      <c r="GIO8" s="10"/>
      <c r="GIP8" s="10"/>
      <c r="GIQ8" s="10"/>
      <c r="GIR8" s="10"/>
      <c r="GIS8" s="10"/>
      <c r="GIT8" s="10"/>
      <c r="GIU8" s="10"/>
      <c r="GIV8" s="10"/>
      <c r="GIW8" s="10"/>
      <c r="GIX8" s="10"/>
      <c r="GIY8" s="10"/>
      <c r="GIZ8" s="10"/>
      <c r="GJA8" s="10"/>
      <c r="GJB8" s="10"/>
      <c r="GJC8" s="10"/>
      <c r="GJD8" s="10"/>
      <c r="GJE8" s="10"/>
      <c r="GJF8" s="10"/>
      <c r="GJG8" s="10"/>
      <c r="GJH8" s="10"/>
      <c r="GJI8" s="10"/>
      <c r="GJJ8" s="10"/>
      <c r="GJK8" s="10"/>
      <c r="GJL8" s="10"/>
      <c r="GJM8" s="10"/>
      <c r="GJN8" s="10"/>
      <c r="GJO8" s="10"/>
      <c r="GJP8" s="10"/>
      <c r="GJQ8" s="10"/>
      <c r="GJR8" s="10"/>
      <c r="GJS8" s="10"/>
      <c r="GJT8" s="10"/>
      <c r="GJU8" s="10"/>
      <c r="GJV8" s="10"/>
      <c r="GJW8" s="10"/>
      <c r="GJX8" s="10"/>
      <c r="GJY8" s="10"/>
      <c r="GJZ8" s="10"/>
      <c r="GKA8" s="10"/>
      <c r="GKB8" s="10"/>
      <c r="GKC8" s="10"/>
      <c r="GKD8" s="10"/>
      <c r="GKE8" s="10"/>
      <c r="GKF8" s="10"/>
      <c r="GKG8" s="10"/>
      <c r="GKH8" s="10"/>
      <c r="GKI8" s="10"/>
      <c r="GKJ8" s="10"/>
      <c r="GKK8" s="10"/>
      <c r="GKL8" s="10"/>
      <c r="GKM8" s="10"/>
      <c r="GKN8" s="10"/>
      <c r="GKO8" s="10"/>
      <c r="GKP8" s="10"/>
      <c r="GKQ8" s="10"/>
      <c r="GKR8" s="10"/>
      <c r="GKS8" s="10"/>
      <c r="GKT8" s="10"/>
      <c r="GKU8" s="10"/>
      <c r="GKV8" s="10"/>
      <c r="GKW8" s="10"/>
      <c r="GKX8" s="10"/>
      <c r="GKY8" s="10"/>
      <c r="GKZ8" s="10"/>
      <c r="GLA8" s="10"/>
      <c r="GLB8" s="10"/>
      <c r="GLC8" s="10"/>
      <c r="GLD8" s="10"/>
      <c r="GLE8" s="10"/>
      <c r="GLF8" s="10"/>
      <c r="GLG8" s="10"/>
      <c r="GLH8" s="10"/>
      <c r="GLI8" s="10"/>
      <c r="GLJ8" s="10"/>
      <c r="GLK8" s="10"/>
      <c r="GLL8" s="10"/>
      <c r="GLM8" s="10"/>
      <c r="GLN8" s="10"/>
      <c r="GLO8" s="10"/>
      <c r="GLP8" s="10"/>
      <c r="GLQ8" s="10"/>
      <c r="GLR8" s="10"/>
      <c r="GLS8" s="10"/>
      <c r="GLT8" s="10"/>
      <c r="GLU8" s="10"/>
      <c r="GLV8" s="10"/>
      <c r="GLW8" s="10"/>
      <c r="GLX8" s="10"/>
      <c r="GLY8" s="10"/>
      <c r="GLZ8" s="10"/>
      <c r="GMA8" s="10"/>
      <c r="GMB8" s="10"/>
      <c r="GMC8" s="10"/>
      <c r="GMD8" s="10"/>
      <c r="GME8" s="10"/>
      <c r="GMF8" s="10"/>
      <c r="GMG8" s="10"/>
      <c r="GMH8" s="10"/>
      <c r="GMI8" s="10"/>
      <c r="GMJ8" s="10"/>
      <c r="GMK8" s="10"/>
      <c r="GML8" s="10"/>
      <c r="GMM8" s="10"/>
      <c r="GMN8" s="10"/>
      <c r="GMO8" s="10"/>
      <c r="GMP8" s="10"/>
      <c r="GMQ8" s="10"/>
      <c r="GMR8" s="10"/>
      <c r="GMS8" s="10"/>
      <c r="GMT8" s="10"/>
      <c r="GMU8" s="10"/>
      <c r="GMV8" s="10"/>
      <c r="GMW8" s="10"/>
      <c r="GMX8" s="10"/>
      <c r="GMY8" s="10"/>
      <c r="GMZ8" s="10"/>
      <c r="GNA8" s="10"/>
      <c r="GNB8" s="10"/>
      <c r="GNC8" s="10"/>
      <c r="GND8" s="10"/>
      <c r="GNE8" s="10"/>
      <c r="GNF8" s="10"/>
      <c r="GNG8" s="10"/>
      <c r="GNH8" s="10"/>
      <c r="GNI8" s="10"/>
      <c r="GNJ8" s="10"/>
      <c r="GNK8" s="10"/>
      <c r="GNL8" s="10"/>
      <c r="GNM8" s="10"/>
      <c r="GNN8" s="10"/>
      <c r="GNO8" s="10"/>
      <c r="GNP8" s="10"/>
      <c r="GNQ8" s="10"/>
      <c r="GNR8" s="10"/>
      <c r="GNS8" s="10"/>
      <c r="GNT8" s="10"/>
      <c r="GNU8" s="10"/>
      <c r="GNV8" s="10"/>
      <c r="GNW8" s="10"/>
      <c r="GNX8" s="10"/>
      <c r="GNY8" s="10"/>
      <c r="GNZ8" s="10"/>
      <c r="GOA8" s="10"/>
      <c r="GOB8" s="10"/>
      <c r="GOC8" s="10"/>
      <c r="GOD8" s="10"/>
      <c r="GOE8" s="10"/>
      <c r="GOF8" s="10"/>
      <c r="GOG8" s="10"/>
      <c r="GOH8" s="10"/>
      <c r="GOI8" s="10"/>
      <c r="GOJ8" s="10"/>
      <c r="GOK8" s="10"/>
      <c r="GOL8" s="10"/>
      <c r="GOM8" s="10"/>
      <c r="GON8" s="10"/>
      <c r="GOO8" s="10"/>
      <c r="GOP8" s="10"/>
      <c r="GOQ8" s="10"/>
      <c r="GOR8" s="10"/>
      <c r="GOS8" s="10"/>
      <c r="GOT8" s="10"/>
      <c r="GOU8" s="10"/>
      <c r="GOV8" s="10"/>
      <c r="GOW8" s="10"/>
      <c r="GOX8" s="10"/>
      <c r="GOY8" s="10"/>
      <c r="GOZ8" s="10"/>
      <c r="GPA8" s="10"/>
      <c r="GPB8" s="10"/>
      <c r="GPC8" s="10"/>
      <c r="GPD8" s="10"/>
      <c r="GPE8" s="10"/>
      <c r="GPF8" s="10"/>
      <c r="GPG8" s="10"/>
      <c r="GPH8" s="10"/>
      <c r="GPI8" s="10"/>
      <c r="GPJ8" s="10"/>
      <c r="GPK8" s="10"/>
      <c r="GPL8" s="10"/>
      <c r="GPM8" s="10"/>
      <c r="GPN8" s="10"/>
      <c r="GPO8" s="10"/>
      <c r="GPP8" s="10"/>
      <c r="GPQ8" s="10"/>
      <c r="GPR8" s="10"/>
      <c r="GPS8" s="10"/>
      <c r="GPT8" s="10"/>
      <c r="GPU8" s="10"/>
      <c r="GPV8" s="10"/>
      <c r="GPW8" s="10"/>
      <c r="GPX8" s="10"/>
      <c r="GPY8" s="10"/>
      <c r="GPZ8" s="10"/>
      <c r="GQA8" s="10"/>
      <c r="GQB8" s="10"/>
      <c r="GQC8" s="10"/>
      <c r="GQD8" s="10"/>
      <c r="GQE8" s="10"/>
      <c r="GQF8" s="10"/>
      <c r="GQG8" s="10"/>
      <c r="GQH8" s="10"/>
      <c r="GQI8" s="10"/>
      <c r="GQJ8" s="10"/>
      <c r="GQK8" s="10"/>
      <c r="GQL8" s="10"/>
      <c r="GQM8" s="10"/>
      <c r="GQN8" s="10"/>
      <c r="GQO8" s="10"/>
      <c r="GQP8" s="10"/>
      <c r="GQQ8" s="10"/>
      <c r="GQR8" s="10"/>
      <c r="GQS8" s="10"/>
      <c r="GQT8" s="10"/>
      <c r="GQU8" s="10"/>
      <c r="GQV8" s="10"/>
      <c r="GQW8" s="10"/>
      <c r="GQX8" s="10"/>
      <c r="GQY8" s="10"/>
      <c r="GQZ8" s="10"/>
      <c r="GRA8" s="10"/>
      <c r="GRB8" s="10"/>
      <c r="GRC8" s="10"/>
      <c r="GRD8" s="10"/>
      <c r="GRE8" s="10"/>
      <c r="GRF8" s="10"/>
      <c r="GRG8" s="10"/>
      <c r="GRH8" s="10"/>
      <c r="GRI8" s="10"/>
      <c r="GRJ8" s="10"/>
      <c r="GRK8" s="10"/>
      <c r="GRL8" s="10"/>
      <c r="GRM8" s="10"/>
      <c r="GRN8" s="10"/>
      <c r="GRO8" s="10"/>
      <c r="GRP8" s="10"/>
      <c r="GRQ8" s="10"/>
      <c r="GRR8" s="10"/>
      <c r="GRS8" s="10"/>
      <c r="GRT8" s="10"/>
      <c r="GRU8" s="10"/>
      <c r="GRV8" s="10"/>
      <c r="GRW8" s="10"/>
      <c r="GRX8" s="10"/>
      <c r="GRY8" s="10"/>
      <c r="GRZ8" s="10"/>
      <c r="GSA8" s="10"/>
      <c r="GSB8" s="10"/>
      <c r="GSC8" s="10"/>
      <c r="GSD8" s="10"/>
      <c r="GSE8" s="10"/>
      <c r="GSF8" s="10"/>
      <c r="GSG8" s="10"/>
      <c r="GSH8" s="10"/>
      <c r="GSI8" s="10"/>
      <c r="GSJ8" s="10"/>
      <c r="GSK8" s="10"/>
      <c r="GSL8" s="10"/>
      <c r="GSM8" s="10"/>
      <c r="GSN8" s="10"/>
      <c r="GSO8" s="10"/>
      <c r="GSP8" s="10"/>
      <c r="GSQ8" s="10"/>
      <c r="GSR8" s="10"/>
      <c r="GSS8" s="10"/>
      <c r="GST8" s="10"/>
      <c r="GSU8" s="10"/>
      <c r="GSV8" s="10"/>
      <c r="GSW8" s="10"/>
      <c r="GSX8" s="10"/>
      <c r="GSY8" s="10"/>
      <c r="GSZ8" s="10"/>
      <c r="GTA8" s="10"/>
      <c r="GTB8" s="10"/>
      <c r="GTC8" s="10"/>
      <c r="GTD8" s="10"/>
      <c r="GTE8" s="10"/>
      <c r="GTF8" s="10"/>
      <c r="GTG8" s="10"/>
      <c r="GTH8" s="10"/>
      <c r="GTI8" s="10"/>
      <c r="GTJ8" s="10"/>
      <c r="GTK8" s="10"/>
      <c r="GTL8" s="10"/>
      <c r="GTM8" s="10"/>
      <c r="GTN8" s="10"/>
      <c r="GTO8" s="10"/>
      <c r="GTP8" s="10"/>
      <c r="GTQ8" s="10"/>
      <c r="GTR8" s="10"/>
      <c r="GTS8" s="10"/>
      <c r="GTT8" s="10"/>
      <c r="GTU8" s="10"/>
      <c r="GTV8" s="10"/>
      <c r="GTW8" s="10"/>
      <c r="GTX8" s="10"/>
      <c r="GTY8" s="10"/>
      <c r="GTZ8" s="10"/>
      <c r="GUA8" s="10"/>
      <c r="GUB8" s="10"/>
      <c r="GUC8" s="10"/>
      <c r="GUD8" s="10"/>
      <c r="GUE8" s="10"/>
      <c r="GUF8" s="10"/>
      <c r="GUG8" s="10"/>
      <c r="GUH8" s="10"/>
      <c r="GUI8" s="10"/>
      <c r="GUJ8" s="10"/>
      <c r="GUK8" s="10"/>
      <c r="GUL8" s="10"/>
      <c r="GUM8" s="10"/>
      <c r="GUN8" s="10"/>
      <c r="GUO8" s="10"/>
      <c r="GUP8" s="10"/>
      <c r="GUQ8" s="10"/>
      <c r="GUR8" s="10"/>
      <c r="GUS8" s="10"/>
      <c r="GUT8" s="10"/>
      <c r="GUU8" s="10"/>
      <c r="GUV8" s="10"/>
      <c r="GUW8" s="10"/>
      <c r="GUX8" s="10"/>
      <c r="GUY8" s="10"/>
      <c r="GUZ8" s="10"/>
      <c r="GVA8" s="10"/>
      <c r="GVB8" s="10"/>
      <c r="GVC8" s="10"/>
      <c r="GVD8" s="10"/>
      <c r="GVE8" s="10"/>
      <c r="GVF8" s="10"/>
      <c r="GVG8" s="10"/>
      <c r="GVH8" s="10"/>
      <c r="GVI8" s="10"/>
      <c r="GVJ8" s="10"/>
      <c r="GVK8" s="10"/>
      <c r="GVL8" s="10"/>
      <c r="GVM8" s="10"/>
      <c r="GVN8" s="10"/>
      <c r="GVO8" s="10"/>
      <c r="GVP8" s="10"/>
      <c r="GVQ8" s="10"/>
      <c r="GVR8" s="10"/>
      <c r="GVS8" s="10"/>
      <c r="GVT8" s="10"/>
      <c r="GVU8" s="10"/>
      <c r="GVV8" s="10"/>
      <c r="GVW8" s="10"/>
      <c r="GVX8" s="10"/>
      <c r="GVY8" s="10"/>
      <c r="GVZ8" s="10"/>
      <c r="GWA8" s="10"/>
      <c r="GWB8" s="10"/>
      <c r="GWC8" s="10"/>
      <c r="GWD8" s="10"/>
      <c r="GWE8" s="10"/>
      <c r="GWF8" s="10"/>
      <c r="GWG8" s="10"/>
      <c r="GWH8" s="10"/>
      <c r="GWI8" s="10"/>
      <c r="GWJ8" s="10"/>
      <c r="GWK8" s="10"/>
      <c r="GWL8" s="10"/>
      <c r="GWM8" s="10"/>
      <c r="GWN8" s="10"/>
      <c r="GWO8" s="10"/>
      <c r="GWP8" s="10"/>
      <c r="GWQ8" s="10"/>
      <c r="GWR8" s="10"/>
      <c r="GWS8" s="10"/>
      <c r="GWT8" s="10"/>
      <c r="GWU8" s="10"/>
      <c r="GWV8" s="10"/>
      <c r="GWW8" s="10"/>
      <c r="GWX8" s="10"/>
      <c r="GWY8" s="10"/>
      <c r="GWZ8" s="10"/>
      <c r="GXA8" s="10"/>
      <c r="GXB8" s="10"/>
      <c r="GXC8" s="10"/>
      <c r="GXD8" s="10"/>
      <c r="GXE8" s="10"/>
      <c r="GXF8" s="10"/>
      <c r="GXG8" s="10"/>
      <c r="GXH8" s="10"/>
      <c r="GXI8" s="10"/>
      <c r="GXJ8" s="10"/>
      <c r="GXK8" s="10"/>
      <c r="GXL8" s="10"/>
      <c r="GXM8" s="10"/>
      <c r="GXN8" s="10"/>
      <c r="GXO8" s="10"/>
      <c r="GXP8" s="10"/>
      <c r="GXQ8" s="10"/>
      <c r="GXR8" s="10"/>
      <c r="GXS8" s="10"/>
      <c r="GXT8" s="10"/>
      <c r="GXU8" s="10"/>
      <c r="GXV8" s="10"/>
      <c r="GXW8" s="10"/>
      <c r="GXX8" s="10"/>
      <c r="GXY8" s="10"/>
      <c r="GXZ8" s="10"/>
      <c r="GYA8" s="10"/>
      <c r="GYB8" s="10"/>
      <c r="GYC8" s="10"/>
      <c r="GYD8" s="10"/>
      <c r="GYE8" s="10"/>
      <c r="GYF8" s="10"/>
      <c r="GYG8" s="10"/>
      <c r="GYH8" s="10"/>
      <c r="GYI8" s="10"/>
      <c r="GYJ8" s="10"/>
      <c r="GYK8" s="10"/>
      <c r="GYL8" s="10"/>
      <c r="GYM8" s="10"/>
      <c r="GYN8" s="10"/>
      <c r="GYO8" s="10"/>
      <c r="GYP8" s="10"/>
      <c r="GYQ8" s="10"/>
      <c r="GYR8" s="10"/>
      <c r="GYS8" s="10"/>
      <c r="GYT8" s="10"/>
      <c r="GYU8" s="10"/>
      <c r="GYV8" s="10"/>
      <c r="GYW8" s="10"/>
      <c r="GYX8" s="10"/>
      <c r="GYY8" s="10"/>
      <c r="GYZ8" s="10"/>
      <c r="GZA8" s="10"/>
      <c r="GZB8" s="10"/>
      <c r="GZC8" s="10"/>
      <c r="GZD8" s="10"/>
      <c r="GZE8" s="10"/>
      <c r="GZF8" s="10"/>
      <c r="GZG8" s="10"/>
      <c r="GZH8" s="10"/>
      <c r="GZI8" s="10"/>
      <c r="GZJ8" s="10"/>
      <c r="GZK8" s="10"/>
      <c r="GZL8" s="10"/>
      <c r="GZM8" s="10"/>
      <c r="GZN8" s="10"/>
      <c r="GZO8" s="10"/>
      <c r="GZP8" s="10"/>
      <c r="GZQ8" s="10"/>
      <c r="GZR8" s="10"/>
      <c r="GZS8" s="10"/>
      <c r="GZT8" s="10"/>
      <c r="GZU8" s="10"/>
      <c r="GZV8" s="10"/>
      <c r="GZW8" s="10"/>
      <c r="GZX8" s="10"/>
      <c r="GZY8" s="10"/>
      <c r="GZZ8" s="10"/>
      <c r="HAA8" s="10"/>
      <c r="HAB8" s="10"/>
      <c r="HAC8" s="10"/>
      <c r="HAD8" s="10"/>
      <c r="HAE8" s="10"/>
      <c r="HAF8" s="10"/>
      <c r="HAG8" s="10"/>
      <c r="HAH8" s="10"/>
      <c r="HAI8" s="10"/>
      <c r="HAJ8" s="10"/>
      <c r="HAK8" s="10"/>
      <c r="HAL8" s="10"/>
      <c r="HAM8" s="10"/>
      <c r="HAN8" s="10"/>
      <c r="HAO8" s="10"/>
      <c r="HAP8" s="10"/>
      <c r="HAQ8" s="10"/>
      <c r="HAR8" s="10"/>
      <c r="HAS8" s="10"/>
      <c r="HAT8" s="10"/>
      <c r="HAU8" s="10"/>
      <c r="HAV8" s="10"/>
      <c r="HAW8" s="10"/>
      <c r="HAX8" s="10"/>
      <c r="HAY8" s="10"/>
      <c r="HAZ8" s="10"/>
      <c r="HBA8" s="10"/>
      <c r="HBB8" s="10"/>
      <c r="HBC8" s="10"/>
      <c r="HBD8" s="10"/>
      <c r="HBE8" s="10"/>
      <c r="HBF8" s="10"/>
      <c r="HBG8" s="10"/>
      <c r="HBH8" s="10"/>
      <c r="HBI8" s="10"/>
      <c r="HBJ8" s="10"/>
      <c r="HBK8" s="10"/>
      <c r="HBL8" s="10"/>
      <c r="HBM8" s="10"/>
      <c r="HBN8" s="10"/>
      <c r="HBO8" s="10"/>
      <c r="HBP8" s="10"/>
      <c r="HBQ8" s="10"/>
      <c r="HBR8" s="10"/>
      <c r="HBS8" s="10"/>
      <c r="HBT8" s="10"/>
      <c r="HBU8" s="10"/>
      <c r="HBV8" s="10"/>
      <c r="HBW8" s="10"/>
      <c r="HBX8" s="10"/>
      <c r="HBY8" s="10"/>
      <c r="HBZ8" s="10"/>
      <c r="HCA8" s="10"/>
      <c r="HCB8" s="10"/>
      <c r="HCC8" s="10"/>
      <c r="HCD8" s="10"/>
      <c r="HCE8" s="10"/>
      <c r="HCF8" s="10"/>
      <c r="HCG8" s="10"/>
      <c r="HCH8" s="10"/>
      <c r="HCI8" s="10"/>
      <c r="HCJ8" s="10"/>
      <c r="HCK8" s="10"/>
      <c r="HCL8" s="10"/>
      <c r="HCM8" s="10"/>
      <c r="HCN8" s="10"/>
      <c r="HCO8" s="10"/>
      <c r="HCP8" s="10"/>
      <c r="HCQ8" s="10"/>
      <c r="HCR8" s="10"/>
      <c r="HCS8" s="10"/>
      <c r="HCT8" s="10"/>
      <c r="HCU8" s="10"/>
      <c r="HCV8" s="10"/>
      <c r="HCW8" s="10"/>
      <c r="HCX8" s="10"/>
      <c r="HCY8" s="10"/>
      <c r="HCZ8" s="10"/>
      <c r="HDA8" s="10"/>
      <c r="HDB8" s="10"/>
      <c r="HDC8" s="10"/>
      <c r="HDD8" s="10"/>
      <c r="HDE8" s="10"/>
      <c r="HDF8" s="10"/>
      <c r="HDG8" s="10"/>
      <c r="HDH8" s="10"/>
      <c r="HDI8" s="10"/>
      <c r="HDJ8" s="10"/>
      <c r="HDK8" s="10"/>
      <c r="HDL8" s="10"/>
      <c r="HDM8" s="10"/>
      <c r="HDN8" s="10"/>
      <c r="HDO8" s="10"/>
      <c r="HDP8" s="10"/>
      <c r="HDQ8" s="10"/>
      <c r="HDR8" s="10"/>
      <c r="HDS8" s="10"/>
      <c r="HDT8" s="10"/>
      <c r="HDU8" s="10"/>
      <c r="HDV8" s="10"/>
      <c r="HDW8" s="10"/>
      <c r="HDX8" s="10"/>
      <c r="HDY8" s="10"/>
      <c r="HDZ8" s="10"/>
      <c r="HEA8" s="10"/>
      <c r="HEB8" s="10"/>
      <c r="HEC8" s="10"/>
      <c r="HED8" s="10"/>
      <c r="HEE8" s="10"/>
      <c r="HEF8" s="10"/>
      <c r="HEG8" s="10"/>
      <c r="HEH8" s="10"/>
      <c r="HEI8" s="10"/>
      <c r="HEJ8" s="10"/>
      <c r="HEK8" s="10"/>
      <c r="HEL8" s="10"/>
      <c r="HEM8" s="10"/>
      <c r="HEN8" s="10"/>
      <c r="HEO8" s="10"/>
      <c r="HEP8" s="10"/>
      <c r="HEQ8" s="10"/>
      <c r="HER8" s="10"/>
      <c r="HES8" s="10"/>
      <c r="HET8" s="10"/>
      <c r="HEU8" s="10"/>
      <c r="HEV8" s="10"/>
      <c r="HEW8" s="10"/>
      <c r="HEX8" s="10"/>
      <c r="HEY8" s="10"/>
      <c r="HEZ8" s="10"/>
      <c r="HFA8" s="10"/>
      <c r="HFB8" s="10"/>
      <c r="HFC8" s="10"/>
      <c r="HFD8" s="10"/>
      <c r="HFE8" s="10"/>
      <c r="HFF8" s="10"/>
      <c r="HFG8" s="10"/>
      <c r="HFH8" s="10"/>
      <c r="HFI8" s="10"/>
      <c r="HFJ8" s="10"/>
      <c r="HFK8" s="10"/>
      <c r="HFL8" s="10"/>
      <c r="HFM8" s="10"/>
      <c r="HFN8" s="10"/>
      <c r="HFO8" s="10"/>
      <c r="HFP8" s="10"/>
      <c r="HFQ8" s="10"/>
      <c r="HFR8" s="10"/>
      <c r="HFS8" s="10"/>
      <c r="HFT8" s="10"/>
      <c r="HFU8" s="10"/>
      <c r="HFV8" s="10"/>
      <c r="HFW8" s="10"/>
      <c r="HFX8" s="10"/>
      <c r="HFY8" s="10"/>
      <c r="HFZ8" s="10"/>
      <c r="HGA8" s="10"/>
      <c r="HGB8" s="10"/>
      <c r="HGC8" s="10"/>
      <c r="HGD8" s="10"/>
      <c r="HGE8" s="10"/>
      <c r="HGF8" s="10"/>
      <c r="HGG8" s="10"/>
      <c r="HGH8" s="10"/>
      <c r="HGI8" s="10"/>
      <c r="HGJ8" s="10"/>
      <c r="HGK8" s="10"/>
      <c r="HGL8" s="10"/>
      <c r="HGM8" s="10"/>
      <c r="HGN8" s="10"/>
      <c r="HGO8" s="10"/>
      <c r="HGP8" s="10"/>
      <c r="HGQ8" s="10"/>
      <c r="HGR8" s="10"/>
      <c r="HGS8" s="10"/>
      <c r="HGT8" s="10"/>
      <c r="HGU8" s="10"/>
      <c r="HGV8" s="10"/>
      <c r="HGW8" s="10"/>
      <c r="HGX8" s="10"/>
      <c r="HGY8" s="10"/>
      <c r="HGZ8" s="10"/>
      <c r="HHA8" s="10"/>
      <c r="HHB8" s="10"/>
      <c r="HHC8" s="10"/>
      <c r="HHD8" s="10"/>
      <c r="HHE8" s="10"/>
      <c r="HHF8" s="10"/>
      <c r="HHG8" s="10"/>
      <c r="HHH8" s="10"/>
      <c r="HHI8" s="10"/>
      <c r="HHJ8" s="10"/>
      <c r="HHK8" s="10"/>
      <c r="HHL8" s="10"/>
      <c r="HHM8" s="10"/>
      <c r="HHN8" s="10"/>
      <c r="HHO8" s="10"/>
      <c r="HHP8" s="10"/>
      <c r="HHQ8" s="10"/>
      <c r="HHR8" s="10"/>
      <c r="HHS8" s="10"/>
      <c r="HHT8" s="10"/>
      <c r="HHU8" s="10"/>
      <c r="HHV8" s="10"/>
      <c r="HHW8" s="10"/>
      <c r="HHX8" s="10"/>
      <c r="HHY8" s="10"/>
      <c r="HHZ8" s="10"/>
      <c r="HIA8" s="10"/>
      <c r="HIB8" s="10"/>
      <c r="HIC8" s="10"/>
      <c r="HID8" s="10"/>
      <c r="HIE8" s="10"/>
      <c r="HIF8" s="10"/>
      <c r="HIG8" s="10"/>
      <c r="HIH8" s="10"/>
      <c r="HII8" s="10"/>
      <c r="HIJ8" s="10"/>
      <c r="HIK8" s="10"/>
      <c r="HIL8" s="10"/>
      <c r="HIM8" s="10"/>
      <c r="HIN8" s="10"/>
      <c r="HIO8" s="10"/>
      <c r="HIP8" s="10"/>
      <c r="HIQ8" s="10"/>
      <c r="HIR8" s="10"/>
      <c r="HIS8" s="10"/>
      <c r="HIT8" s="10"/>
      <c r="HIU8" s="10"/>
      <c r="HIV8" s="10"/>
      <c r="HIW8" s="10"/>
      <c r="HIX8" s="10"/>
      <c r="HIY8" s="10"/>
      <c r="HIZ8" s="10"/>
      <c r="HJA8" s="10"/>
      <c r="HJB8" s="10"/>
      <c r="HJC8" s="10"/>
      <c r="HJD8" s="10"/>
      <c r="HJE8" s="10"/>
      <c r="HJF8" s="10"/>
      <c r="HJG8" s="10"/>
      <c r="HJH8" s="10"/>
      <c r="HJI8" s="10"/>
      <c r="HJJ8" s="10"/>
      <c r="HJK8" s="10"/>
      <c r="HJL8" s="10"/>
      <c r="HJM8" s="10"/>
      <c r="HJN8" s="10"/>
      <c r="HJO8" s="10"/>
      <c r="HJP8" s="10"/>
      <c r="HJQ8" s="10"/>
      <c r="HJR8" s="10"/>
      <c r="HJS8" s="10"/>
      <c r="HJT8" s="10"/>
      <c r="HJU8" s="10"/>
      <c r="HJV8" s="10"/>
      <c r="HJW8" s="10"/>
      <c r="HJX8" s="10"/>
      <c r="HJY8" s="10"/>
      <c r="HJZ8" s="10"/>
      <c r="HKA8" s="10"/>
      <c r="HKB8" s="10"/>
      <c r="HKC8" s="10"/>
      <c r="HKD8" s="10"/>
      <c r="HKE8" s="10"/>
      <c r="HKF8" s="10"/>
      <c r="HKG8" s="10"/>
      <c r="HKH8" s="10"/>
      <c r="HKI8" s="10"/>
      <c r="HKJ8" s="10"/>
      <c r="HKK8" s="10"/>
      <c r="HKL8" s="10"/>
      <c r="HKM8" s="10"/>
      <c r="HKN8" s="10"/>
      <c r="HKO8" s="10"/>
      <c r="HKP8" s="10"/>
      <c r="HKQ8" s="10"/>
      <c r="HKR8" s="10"/>
      <c r="HKS8" s="10"/>
      <c r="HKT8" s="10"/>
      <c r="HKU8" s="10"/>
      <c r="HKV8" s="10"/>
      <c r="HKW8" s="10"/>
      <c r="HKX8" s="10"/>
      <c r="HKY8" s="10"/>
      <c r="HKZ8" s="10"/>
      <c r="HLA8" s="10"/>
      <c r="HLB8" s="10"/>
      <c r="HLC8" s="10"/>
      <c r="HLD8" s="10"/>
      <c r="HLE8" s="10"/>
      <c r="HLF8" s="10"/>
      <c r="HLG8" s="10"/>
      <c r="HLH8" s="10"/>
      <c r="HLI8" s="10"/>
      <c r="HLJ8" s="10"/>
      <c r="HLK8" s="10"/>
      <c r="HLL8" s="10"/>
      <c r="HLM8" s="10"/>
      <c r="HLN8" s="10"/>
      <c r="HLO8" s="10"/>
      <c r="HLP8" s="10"/>
      <c r="HLQ8" s="10"/>
      <c r="HLR8" s="10"/>
      <c r="HLS8" s="10"/>
      <c r="HLT8" s="10"/>
      <c r="HLU8" s="10"/>
      <c r="HLV8" s="10"/>
      <c r="HLW8" s="10"/>
      <c r="HLX8" s="10"/>
      <c r="HLY8" s="10"/>
      <c r="HLZ8" s="10"/>
      <c r="HMA8" s="10"/>
      <c r="HMB8" s="10"/>
      <c r="HMC8" s="10"/>
      <c r="HMD8" s="10"/>
      <c r="HME8" s="10"/>
      <c r="HMF8" s="10"/>
      <c r="HMG8" s="10"/>
      <c r="HMH8" s="10"/>
      <c r="HMI8" s="10"/>
      <c r="HMJ8" s="10"/>
      <c r="HMK8" s="10"/>
      <c r="HML8" s="10"/>
      <c r="HMM8" s="10"/>
      <c r="HMN8" s="10"/>
      <c r="HMO8" s="10"/>
      <c r="HMP8" s="10"/>
      <c r="HMQ8" s="10"/>
      <c r="HMR8" s="10"/>
      <c r="HMS8" s="10"/>
      <c r="HMT8" s="10"/>
      <c r="HMU8" s="10"/>
      <c r="HMV8" s="10"/>
      <c r="HMW8" s="10"/>
      <c r="HMX8" s="10"/>
      <c r="HMY8" s="10"/>
      <c r="HMZ8" s="10"/>
      <c r="HNA8" s="10"/>
      <c r="HNB8" s="10"/>
      <c r="HNC8" s="10"/>
      <c r="HND8" s="10"/>
      <c r="HNE8" s="10"/>
      <c r="HNF8" s="10"/>
      <c r="HNG8" s="10"/>
      <c r="HNH8" s="10"/>
      <c r="HNI8" s="10"/>
      <c r="HNJ8" s="10"/>
      <c r="HNK8" s="10"/>
      <c r="HNL8" s="10"/>
      <c r="HNM8" s="10"/>
      <c r="HNN8" s="10"/>
      <c r="HNO8" s="10"/>
      <c r="HNP8" s="10"/>
      <c r="HNQ8" s="10"/>
      <c r="HNR8" s="10"/>
      <c r="HNS8" s="10"/>
      <c r="HNT8" s="10"/>
      <c r="HNU8" s="10"/>
      <c r="HNV8" s="10"/>
      <c r="HNW8" s="10"/>
      <c r="HNX8" s="10"/>
      <c r="HNY8" s="10"/>
      <c r="HNZ8" s="10"/>
      <c r="HOA8" s="10"/>
      <c r="HOB8" s="10"/>
      <c r="HOC8" s="10"/>
      <c r="HOD8" s="10"/>
      <c r="HOE8" s="10"/>
      <c r="HOF8" s="10"/>
      <c r="HOG8" s="10"/>
      <c r="HOH8" s="10"/>
      <c r="HOI8" s="10"/>
      <c r="HOJ8" s="10"/>
      <c r="HOK8" s="10"/>
      <c r="HOL8" s="10"/>
      <c r="HOM8" s="10"/>
      <c r="HON8" s="10"/>
      <c r="HOO8" s="10"/>
      <c r="HOP8" s="10"/>
      <c r="HOQ8" s="10"/>
      <c r="HOR8" s="10"/>
      <c r="HOS8" s="10"/>
      <c r="HOT8" s="10"/>
      <c r="HOU8" s="10"/>
      <c r="HOV8" s="10"/>
      <c r="HOW8" s="10"/>
      <c r="HOX8" s="10"/>
      <c r="HOY8" s="10"/>
      <c r="HOZ8" s="10"/>
      <c r="HPA8" s="10"/>
      <c r="HPB8" s="10"/>
      <c r="HPC8" s="10"/>
      <c r="HPD8" s="10"/>
      <c r="HPE8" s="10"/>
      <c r="HPF8" s="10"/>
      <c r="HPG8" s="10"/>
      <c r="HPH8" s="10"/>
      <c r="HPI8" s="10"/>
      <c r="HPJ8" s="10"/>
      <c r="HPK8" s="10"/>
      <c r="HPL8" s="10"/>
      <c r="HPM8" s="10"/>
      <c r="HPN8" s="10"/>
      <c r="HPO8" s="10"/>
      <c r="HPP8" s="10"/>
      <c r="HPQ8" s="10"/>
      <c r="HPR8" s="10"/>
      <c r="HPS8" s="10"/>
      <c r="HPT8" s="10"/>
      <c r="HPU8" s="10"/>
      <c r="HPV8" s="10"/>
      <c r="HPW8" s="10"/>
      <c r="HPX8" s="10"/>
      <c r="HPY8" s="10"/>
      <c r="HPZ8" s="10"/>
      <c r="HQA8" s="10"/>
      <c r="HQB8" s="10"/>
      <c r="HQC8" s="10"/>
      <c r="HQD8" s="10"/>
      <c r="HQE8" s="10"/>
      <c r="HQF8" s="10"/>
      <c r="HQG8" s="10"/>
      <c r="HQH8" s="10"/>
      <c r="HQI8" s="10"/>
      <c r="HQJ8" s="10"/>
      <c r="HQK8" s="10"/>
      <c r="HQL8" s="10"/>
      <c r="HQM8" s="10"/>
      <c r="HQN8" s="10"/>
      <c r="HQO8" s="10"/>
      <c r="HQP8" s="10"/>
      <c r="HQQ8" s="10"/>
      <c r="HQR8" s="10"/>
      <c r="HQS8" s="10"/>
      <c r="HQT8" s="10"/>
      <c r="HQU8" s="10"/>
      <c r="HQV8" s="10"/>
      <c r="HQW8" s="10"/>
      <c r="HQX8" s="10"/>
      <c r="HQY8" s="10"/>
      <c r="HQZ8" s="10"/>
      <c r="HRA8" s="10"/>
      <c r="HRB8" s="10"/>
      <c r="HRC8" s="10"/>
      <c r="HRD8" s="10"/>
      <c r="HRE8" s="10"/>
      <c r="HRF8" s="10"/>
      <c r="HRG8" s="10"/>
      <c r="HRH8" s="10"/>
      <c r="HRI8" s="10"/>
      <c r="HRJ8" s="10"/>
      <c r="HRK8" s="10"/>
      <c r="HRL8" s="10"/>
      <c r="HRM8" s="10"/>
      <c r="HRN8" s="10"/>
      <c r="HRO8" s="10"/>
      <c r="HRP8" s="10"/>
      <c r="HRQ8" s="10"/>
      <c r="HRR8" s="10"/>
      <c r="HRS8" s="10"/>
      <c r="HRT8" s="10"/>
      <c r="HRU8" s="10"/>
      <c r="HRV8" s="10"/>
      <c r="HRW8" s="10"/>
      <c r="HRX8" s="10"/>
      <c r="HRY8" s="10"/>
      <c r="HRZ8" s="10"/>
      <c r="HSA8" s="10"/>
      <c r="HSB8" s="10"/>
      <c r="HSC8" s="10"/>
      <c r="HSD8" s="10"/>
      <c r="HSE8" s="10"/>
      <c r="HSF8" s="10"/>
      <c r="HSG8" s="10"/>
      <c r="HSH8" s="10"/>
      <c r="HSI8" s="10"/>
      <c r="HSJ8" s="10"/>
      <c r="HSK8" s="10"/>
      <c r="HSL8" s="10"/>
      <c r="HSM8" s="10"/>
      <c r="HSN8" s="10"/>
      <c r="HSO8" s="10"/>
      <c r="HSP8" s="10"/>
      <c r="HSQ8" s="10"/>
      <c r="HSR8" s="10"/>
      <c r="HSS8" s="10"/>
      <c r="HST8" s="10"/>
      <c r="HSU8" s="10"/>
      <c r="HSV8" s="10"/>
      <c r="HSW8" s="10"/>
      <c r="HSX8" s="10"/>
      <c r="HSY8" s="10"/>
      <c r="HSZ8" s="10"/>
      <c r="HTA8" s="10"/>
      <c r="HTB8" s="10"/>
      <c r="HTC8" s="10"/>
      <c r="HTD8" s="10"/>
      <c r="HTE8" s="10"/>
      <c r="HTF8" s="10"/>
      <c r="HTG8" s="10"/>
      <c r="HTH8" s="10"/>
      <c r="HTI8" s="10"/>
      <c r="HTJ8" s="10"/>
      <c r="HTK8" s="10"/>
      <c r="HTL8" s="10"/>
      <c r="HTM8" s="10"/>
      <c r="HTN8" s="10"/>
      <c r="HTO8" s="10"/>
      <c r="HTP8" s="10"/>
      <c r="HTQ8" s="10"/>
      <c r="HTR8" s="10"/>
      <c r="HTS8" s="10"/>
      <c r="HTT8" s="10"/>
      <c r="HTU8" s="10"/>
      <c r="HTV8" s="10"/>
      <c r="HTW8" s="10"/>
      <c r="HTX8" s="10"/>
      <c r="HTY8" s="10"/>
      <c r="HTZ8" s="10"/>
      <c r="HUA8" s="10"/>
      <c r="HUB8" s="10"/>
      <c r="HUC8" s="10"/>
      <c r="HUD8" s="10"/>
      <c r="HUE8" s="10"/>
      <c r="HUF8" s="10"/>
      <c r="HUG8" s="10"/>
      <c r="HUH8" s="10"/>
      <c r="HUI8" s="10"/>
      <c r="HUJ8" s="10"/>
      <c r="HUK8" s="10"/>
      <c r="HUL8" s="10"/>
      <c r="HUM8" s="10"/>
      <c r="HUN8" s="10"/>
      <c r="HUO8" s="10"/>
      <c r="HUP8" s="10"/>
      <c r="HUQ8" s="10"/>
      <c r="HUR8" s="10"/>
      <c r="HUS8" s="10"/>
      <c r="HUT8" s="10"/>
      <c r="HUU8" s="10"/>
      <c r="HUV8" s="10"/>
      <c r="HUW8" s="10"/>
      <c r="HUX8" s="10"/>
      <c r="HUY8" s="10"/>
      <c r="HUZ8" s="10"/>
      <c r="HVA8" s="10"/>
      <c r="HVB8" s="10"/>
      <c r="HVC8" s="10"/>
      <c r="HVD8" s="10"/>
      <c r="HVE8" s="10"/>
      <c r="HVF8" s="10"/>
      <c r="HVG8" s="10"/>
      <c r="HVH8" s="10"/>
      <c r="HVI8" s="10"/>
      <c r="HVJ8" s="10"/>
      <c r="HVK8" s="10"/>
      <c r="HVL8" s="10"/>
      <c r="HVM8" s="10"/>
      <c r="HVN8" s="10"/>
      <c r="HVO8" s="10"/>
      <c r="HVP8" s="10"/>
      <c r="HVQ8" s="10"/>
      <c r="HVR8" s="10"/>
      <c r="HVS8" s="10"/>
      <c r="HVT8" s="10"/>
      <c r="HVU8" s="10"/>
      <c r="HVV8" s="10"/>
      <c r="HVW8" s="10"/>
      <c r="HVX8" s="10"/>
      <c r="HVY8" s="10"/>
      <c r="HVZ8" s="10"/>
      <c r="HWA8" s="10"/>
      <c r="HWB8" s="10"/>
      <c r="HWC8" s="10"/>
      <c r="HWD8" s="10"/>
      <c r="HWE8" s="10"/>
      <c r="HWF8" s="10"/>
      <c r="HWG8" s="10"/>
      <c r="HWH8" s="10"/>
      <c r="HWI8" s="10"/>
      <c r="HWJ8" s="10"/>
      <c r="HWK8" s="10"/>
      <c r="HWL8" s="10"/>
      <c r="HWM8" s="10"/>
      <c r="HWN8" s="10"/>
      <c r="HWO8" s="10"/>
      <c r="HWP8" s="10"/>
      <c r="HWQ8" s="10"/>
      <c r="HWR8" s="10"/>
      <c r="HWS8" s="10"/>
      <c r="HWT8" s="10"/>
      <c r="HWU8" s="10"/>
      <c r="HWV8" s="10"/>
      <c r="HWW8" s="10"/>
      <c r="HWX8" s="10"/>
      <c r="HWY8" s="10"/>
      <c r="HWZ8" s="10"/>
      <c r="HXA8" s="10"/>
      <c r="HXB8" s="10"/>
      <c r="HXC8" s="10"/>
      <c r="HXD8" s="10"/>
      <c r="HXE8" s="10"/>
      <c r="HXF8" s="10"/>
      <c r="HXG8" s="10"/>
      <c r="HXH8" s="10"/>
      <c r="HXI8" s="10"/>
      <c r="HXJ8" s="10"/>
      <c r="HXK8" s="10"/>
      <c r="HXL8" s="10"/>
      <c r="HXM8" s="10"/>
      <c r="HXN8" s="10"/>
      <c r="HXO8" s="10"/>
      <c r="HXP8" s="10"/>
      <c r="HXQ8" s="10"/>
      <c r="HXR8" s="10"/>
      <c r="HXS8" s="10"/>
      <c r="HXT8" s="10"/>
      <c r="HXU8" s="10"/>
      <c r="HXV8" s="10"/>
      <c r="HXW8" s="10"/>
      <c r="HXX8" s="10"/>
      <c r="HXY8" s="10"/>
      <c r="HXZ8" s="10"/>
      <c r="HYA8" s="10"/>
      <c r="HYB8" s="10"/>
      <c r="HYC8" s="10"/>
      <c r="HYD8" s="10"/>
      <c r="HYE8" s="10"/>
      <c r="HYF8" s="10"/>
      <c r="HYG8" s="10"/>
      <c r="HYH8" s="10"/>
      <c r="HYI8" s="10"/>
      <c r="HYJ8" s="10"/>
      <c r="HYK8" s="10"/>
      <c r="HYL8" s="10"/>
      <c r="HYM8" s="10"/>
      <c r="HYN8" s="10"/>
      <c r="HYO8" s="10"/>
      <c r="HYP8" s="10"/>
      <c r="HYQ8" s="10"/>
      <c r="HYR8" s="10"/>
      <c r="HYS8" s="10"/>
      <c r="HYT8" s="10"/>
      <c r="HYU8" s="10"/>
      <c r="HYV8" s="10"/>
      <c r="HYW8" s="10"/>
      <c r="HYX8" s="10"/>
      <c r="HYY8" s="10"/>
      <c r="HYZ8" s="10"/>
      <c r="HZA8" s="10"/>
      <c r="HZB8" s="10"/>
      <c r="HZC8" s="10"/>
      <c r="HZD8" s="10"/>
      <c r="HZE8" s="10"/>
      <c r="HZF8" s="10"/>
      <c r="HZG8" s="10"/>
      <c r="HZH8" s="10"/>
      <c r="HZI8" s="10"/>
      <c r="HZJ8" s="10"/>
      <c r="HZK8" s="10"/>
      <c r="HZL8" s="10"/>
      <c r="HZM8" s="10"/>
      <c r="HZN8" s="10"/>
      <c r="HZO8" s="10"/>
      <c r="HZP8" s="10"/>
      <c r="HZQ8" s="10"/>
      <c r="HZR8" s="10"/>
      <c r="HZS8" s="10"/>
      <c r="HZT8" s="10"/>
      <c r="HZU8" s="10"/>
      <c r="HZV8" s="10"/>
      <c r="HZW8" s="10"/>
      <c r="HZX8" s="10"/>
      <c r="HZY8" s="10"/>
      <c r="HZZ8" s="10"/>
      <c r="IAA8" s="10"/>
      <c r="IAB8" s="10"/>
      <c r="IAC8" s="10"/>
      <c r="IAD8" s="10"/>
      <c r="IAE8" s="10"/>
      <c r="IAF8" s="10"/>
      <c r="IAG8" s="10"/>
      <c r="IAH8" s="10"/>
      <c r="IAI8" s="10"/>
      <c r="IAJ8" s="10"/>
      <c r="IAK8" s="10"/>
      <c r="IAL8" s="10"/>
      <c r="IAM8" s="10"/>
      <c r="IAN8" s="10"/>
      <c r="IAO8" s="10"/>
      <c r="IAP8" s="10"/>
      <c r="IAQ8" s="10"/>
      <c r="IAR8" s="10"/>
      <c r="IAS8" s="10"/>
      <c r="IAT8" s="10"/>
      <c r="IAU8" s="10"/>
      <c r="IAV8" s="10"/>
      <c r="IAW8" s="10"/>
      <c r="IAX8" s="10"/>
      <c r="IAY8" s="10"/>
      <c r="IAZ8" s="10"/>
      <c r="IBA8" s="10"/>
      <c r="IBB8" s="10"/>
      <c r="IBC8" s="10"/>
      <c r="IBD8" s="10"/>
      <c r="IBE8" s="10"/>
      <c r="IBF8" s="10"/>
      <c r="IBG8" s="10"/>
      <c r="IBH8" s="10"/>
      <c r="IBI8" s="10"/>
      <c r="IBJ8" s="10"/>
      <c r="IBK8" s="10"/>
      <c r="IBL8" s="10"/>
      <c r="IBM8" s="10"/>
      <c r="IBN8" s="10"/>
      <c r="IBO8" s="10"/>
      <c r="IBP8" s="10"/>
      <c r="IBQ8" s="10"/>
      <c r="IBR8" s="10"/>
      <c r="IBS8" s="10"/>
      <c r="IBT8" s="10"/>
      <c r="IBU8" s="10"/>
      <c r="IBV8" s="10"/>
      <c r="IBW8" s="10"/>
      <c r="IBX8" s="10"/>
      <c r="IBY8" s="10"/>
      <c r="IBZ8" s="10"/>
      <c r="ICA8" s="10"/>
      <c r="ICB8" s="10"/>
      <c r="ICC8" s="10"/>
      <c r="ICD8" s="10"/>
      <c r="ICE8" s="10"/>
      <c r="ICF8" s="10"/>
      <c r="ICG8" s="10"/>
      <c r="ICH8" s="10"/>
      <c r="ICI8" s="10"/>
      <c r="ICJ8" s="10"/>
      <c r="ICK8" s="10"/>
      <c r="ICL8" s="10"/>
      <c r="ICM8" s="10"/>
      <c r="ICN8" s="10"/>
      <c r="ICO8" s="10"/>
      <c r="ICP8" s="10"/>
      <c r="ICQ8" s="10"/>
      <c r="ICR8" s="10"/>
      <c r="ICS8" s="10"/>
      <c r="ICT8" s="10"/>
      <c r="ICU8" s="10"/>
      <c r="ICV8" s="10"/>
      <c r="ICW8" s="10"/>
      <c r="ICX8" s="10"/>
      <c r="ICY8" s="10"/>
      <c r="ICZ8" s="10"/>
      <c r="IDA8" s="10"/>
      <c r="IDB8" s="10"/>
      <c r="IDC8" s="10"/>
      <c r="IDD8" s="10"/>
      <c r="IDE8" s="10"/>
      <c r="IDF8" s="10"/>
      <c r="IDG8" s="10"/>
      <c r="IDH8" s="10"/>
      <c r="IDI8" s="10"/>
      <c r="IDJ8" s="10"/>
      <c r="IDK8" s="10"/>
      <c r="IDL8" s="10"/>
      <c r="IDM8" s="10"/>
      <c r="IDN8" s="10"/>
      <c r="IDO8" s="10"/>
      <c r="IDP8" s="10"/>
      <c r="IDQ8" s="10"/>
      <c r="IDR8" s="10"/>
      <c r="IDS8" s="10"/>
      <c r="IDT8" s="10"/>
      <c r="IDU8" s="10"/>
      <c r="IDV8" s="10"/>
      <c r="IDW8" s="10"/>
      <c r="IDX8" s="10"/>
      <c r="IDY8" s="10"/>
      <c r="IDZ8" s="10"/>
      <c r="IEA8" s="10"/>
      <c r="IEB8" s="10"/>
      <c r="IEC8" s="10"/>
      <c r="IED8" s="10"/>
      <c r="IEE8" s="10"/>
      <c r="IEF8" s="10"/>
      <c r="IEG8" s="10"/>
      <c r="IEH8" s="10"/>
      <c r="IEI8" s="10"/>
      <c r="IEJ8" s="10"/>
      <c r="IEK8" s="10"/>
      <c r="IEL8" s="10"/>
      <c r="IEM8" s="10"/>
      <c r="IEN8" s="10"/>
      <c r="IEO8" s="10"/>
      <c r="IEP8" s="10"/>
      <c r="IEQ8" s="10"/>
      <c r="IER8" s="10"/>
      <c r="IES8" s="10"/>
      <c r="IET8" s="10"/>
      <c r="IEU8" s="10"/>
      <c r="IEV8" s="10"/>
      <c r="IEW8" s="10"/>
      <c r="IEX8" s="10"/>
      <c r="IEY8" s="10"/>
      <c r="IEZ8" s="10"/>
      <c r="IFA8" s="10"/>
      <c r="IFB8" s="10"/>
      <c r="IFC8" s="10"/>
      <c r="IFD8" s="10"/>
      <c r="IFE8" s="10"/>
      <c r="IFF8" s="10"/>
      <c r="IFG8" s="10"/>
      <c r="IFH8" s="10"/>
      <c r="IFI8" s="10"/>
      <c r="IFJ8" s="10"/>
      <c r="IFK8" s="10"/>
      <c r="IFL8" s="10"/>
      <c r="IFM8" s="10"/>
      <c r="IFN8" s="10"/>
      <c r="IFO8" s="10"/>
      <c r="IFP8" s="10"/>
      <c r="IFQ8" s="10"/>
      <c r="IFR8" s="10"/>
      <c r="IFS8" s="10"/>
      <c r="IFT8" s="10"/>
      <c r="IFU8" s="10"/>
      <c r="IFV8" s="10"/>
      <c r="IFW8" s="10"/>
      <c r="IFX8" s="10"/>
      <c r="IFY8" s="10"/>
      <c r="IFZ8" s="10"/>
      <c r="IGA8" s="10"/>
      <c r="IGB8" s="10"/>
      <c r="IGC8" s="10"/>
      <c r="IGD8" s="10"/>
      <c r="IGE8" s="10"/>
      <c r="IGF8" s="10"/>
      <c r="IGG8" s="10"/>
      <c r="IGH8" s="10"/>
      <c r="IGI8" s="10"/>
      <c r="IGJ8" s="10"/>
      <c r="IGK8" s="10"/>
      <c r="IGL8" s="10"/>
      <c r="IGM8" s="10"/>
      <c r="IGN8" s="10"/>
      <c r="IGO8" s="10"/>
      <c r="IGP8" s="10"/>
      <c r="IGQ8" s="10"/>
      <c r="IGR8" s="10"/>
      <c r="IGS8" s="10"/>
      <c r="IGT8" s="10"/>
      <c r="IGU8" s="10"/>
      <c r="IGV8" s="10"/>
      <c r="IGW8" s="10"/>
      <c r="IGX8" s="10"/>
      <c r="IGY8" s="10"/>
      <c r="IGZ8" s="10"/>
      <c r="IHA8" s="10"/>
      <c r="IHB8" s="10"/>
      <c r="IHC8" s="10"/>
      <c r="IHD8" s="10"/>
      <c r="IHE8" s="10"/>
      <c r="IHF8" s="10"/>
      <c r="IHG8" s="10"/>
      <c r="IHH8" s="10"/>
      <c r="IHI8" s="10"/>
      <c r="IHJ8" s="10"/>
      <c r="IHK8" s="10"/>
      <c r="IHL8" s="10"/>
      <c r="IHM8" s="10"/>
      <c r="IHN8" s="10"/>
      <c r="IHO8" s="10"/>
      <c r="IHP8" s="10"/>
      <c r="IHQ8" s="10"/>
      <c r="IHR8" s="10"/>
      <c r="IHS8" s="10"/>
      <c r="IHT8" s="10"/>
      <c r="IHU8" s="10"/>
      <c r="IHV8" s="10"/>
      <c r="IHW8" s="10"/>
      <c r="IHX8" s="10"/>
      <c r="IHY8" s="10"/>
      <c r="IHZ8" s="10"/>
      <c r="IIA8" s="10"/>
      <c r="IIB8" s="10"/>
      <c r="IIC8" s="10"/>
      <c r="IID8" s="10"/>
      <c r="IIE8" s="10"/>
      <c r="IIF8" s="10"/>
      <c r="IIG8" s="10"/>
      <c r="IIH8" s="10"/>
      <c r="III8" s="10"/>
      <c r="IIJ8" s="10"/>
      <c r="IIK8" s="10"/>
      <c r="IIL8" s="10"/>
      <c r="IIM8" s="10"/>
      <c r="IIN8" s="10"/>
      <c r="IIO8" s="10"/>
      <c r="IIP8" s="10"/>
      <c r="IIQ8" s="10"/>
      <c r="IIR8" s="10"/>
      <c r="IIS8" s="10"/>
      <c r="IIT8" s="10"/>
      <c r="IIU8" s="10"/>
      <c r="IIV8" s="10"/>
      <c r="IIW8" s="10"/>
      <c r="IIX8" s="10"/>
      <c r="IIY8" s="10"/>
      <c r="IIZ8" s="10"/>
      <c r="IJA8" s="10"/>
      <c r="IJB8" s="10"/>
      <c r="IJC8" s="10"/>
      <c r="IJD8" s="10"/>
      <c r="IJE8" s="10"/>
      <c r="IJF8" s="10"/>
      <c r="IJG8" s="10"/>
      <c r="IJH8" s="10"/>
      <c r="IJI8" s="10"/>
      <c r="IJJ8" s="10"/>
      <c r="IJK8" s="10"/>
      <c r="IJL8" s="10"/>
      <c r="IJM8" s="10"/>
      <c r="IJN8" s="10"/>
      <c r="IJO8" s="10"/>
      <c r="IJP8" s="10"/>
      <c r="IJQ8" s="10"/>
      <c r="IJR8" s="10"/>
      <c r="IJS8" s="10"/>
      <c r="IJT8" s="10"/>
      <c r="IJU8" s="10"/>
      <c r="IJV8" s="10"/>
      <c r="IJW8" s="10"/>
      <c r="IJX8" s="10"/>
      <c r="IJY8" s="10"/>
      <c r="IJZ8" s="10"/>
      <c r="IKA8" s="10"/>
      <c r="IKB8" s="10"/>
      <c r="IKC8" s="10"/>
      <c r="IKD8" s="10"/>
      <c r="IKE8" s="10"/>
      <c r="IKF8" s="10"/>
      <c r="IKG8" s="10"/>
      <c r="IKH8" s="10"/>
      <c r="IKI8" s="10"/>
      <c r="IKJ8" s="10"/>
      <c r="IKK8" s="10"/>
      <c r="IKL8" s="10"/>
      <c r="IKM8" s="10"/>
      <c r="IKN8" s="10"/>
      <c r="IKO8" s="10"/>
      <c r="IKP8" s="10"/>
      <c r="IKQ8" s="10"/>
      <c r="IKR8" s="10"/>
      <c r="IKS8" s="10"/>
      <c r="IKT8" s="10"/>
      <c r="IKU8" s="10"/>
      <c r="IKV8" s="10"/>
      <c r="IKW8" s="10"/>
      <c r="IKX8" s="10"/>
      <c r="IKY8" s="10"/>
      <c r="IKZ8" s="10"/>
      <c r="ILA8" s="10"/>
      <c r="ILB8" s="10"/>
      <c r="ILC8" s="10"/>
      <c r="ILD8" s="10"/>
      <c r="ILE8" s="10"/>
      <c r="ILF8" s="10"/>
      <c r="ILG8" s="10"/>
      <c r="ILH8" s="10"/>
      <c r="ILI8" s="10"/>
      <c r="ILJ8" s="10"/>
      <c r="ILK8" s="10"/>
      <c r="ILL8" s="10"/>
      <c r="ILM8" s="10"/>
      <c r="ILN8" s="10"/>
      <c r="ILO8" s="10"/>
      <c r="ILP8" s="10"/>
      <c r="ILQ8" s="10"/>
      <c r="ILR8" s="10"/>
      <c r="ILS8" s="10"/>
      <c r="ILT8" s="10"/>
      <c r="ILU8" s="10"/>
      <c r="ILV8" s="10"/>
      <c r="ILW8" s="10"/>
      <c r="ILX8" s="10"/>
      <c r="ILY8" s="10"/>
      <c r="ILZ8" s="10"/>
      <c r="IMA8" s="10"/>
      <c r="IMB8" s="10"/>
      <c r="IMC8" s="10"/>
      <c r="IMD8" s="10"/>
      <c r="IME8" s="10"/>
      <c r="IMF8" s="10"/>
      <c r="IMG8" s="10"/>
      <c r="IMH8" s="10"/>
      <c r="IMI8" s="10"/>
      <c r="IMJ8" s="10"/>
      <c r="IMK8" s="10"/>
      <c r="IML8" s="10"/>
      <c r="IMM8" s="10"/>
      <c r="IMN8" s="10"/>
      <c r="IMO8" s="10"/>
      <c r="IMP8" s="10"/>
      <c r="IMQ8" s="10"/>
      <c r="IMR8" s="10"/>
      <c r="IMS8" s="10"/>
      <c r="IMT8" s="10"/>
      <c r="IMU8" s="10"/>
      <c r="IMV8" s="10"/>
      <c r="IMW8" s="10"/>
      <c r="IMX8" s="10"/>
      <c r="IMY8" s="10"/>
      <c r="IMZ8" s="10"/>
      <c r="INA8" s="10"/>
      <c r="INB8" s="10"/>
      <c r="INC8" s="10"/>
      <c r="IND8" s="10"/>
      <c r="INE8" s="10"/>
      <c r="INF8" s="10"/>
      <c r="ING8" s="10"/>
      <c r="INH8" s="10"/>
      <c r="INI8" s="10"/>
      <c r="INJ8" s="10"/>
      <c r="INK8" s="10"/>
      <c r="INL8" s="10"/>
      <c r="INM8" s="10"/>
      <c r="INN8" s="10"/>
      <c r="INO8" s="10"/>
      <c r="INP8" s="10"/>
      <c r="INQ8" s="10"/>
      <c r="INR8" s="10"/>
      <c r="INS8" s="10"/>
      <c r="INT8" s="10"/>
      <c r="INU8" s="10"/>
      <c r="INV8" s="10"/>
      <c r="INW8" s="10"/>
      <c r="INX8" s="10"/>
      <c r="INY8" s="10"/>
      <c r="INZ8" s="10"/>
      <c r="IOA8" s="10"/>
      <c r="IOB8" s="10"/>
      <c r="IOC8" s="10"/>
      <c r="IOD8" s="10"/>
      <c r="IOE8" s="10"/>
      <c r="IOF8" s="10"/>
      <c r="IOG8" s="10"/>
      <c r="IOH8" s="10"/>
      <c r="IOI8" s="10"/>
      <c r="IOJ8" s="10"/>
      <c r="IOK8" s="10"/>
      <c r="IOL8" s="10"/>
      <c r="IOM8" s="10"/>
      <c r="ION8" s="10"/>
      <c r="IOO8" s="10"/>
      <c r="IOP8" s="10"/>
      <c r="IOQ8" s="10"/>
      <c r="IOR8" s="10"/>
      <c r="IOS8" s="10"/>
      <c r="IOT8" s="10"/>
      <c r="IOU8" s="10"/>
      <c r="IOV8" s="10"/>
      <c r="IOW8" s="10"/>
      <c r="IOX8" s="10"/>
      <c r="IOY8" s="10"/>
      <c r="IOZ8" s="10"/>
      <c r="IPA8" s="10"/>
      <c r="IPB8" s="10"/>
      <c r="IPC8" s="10"/>
      <c r="IPD8" s="10"/>
      <c r="IPE8" s="10"/>
      <c r="IPF8" s="10"/>
      <c r="IPG8" s="10"/>
      <c r="IPH8" s="10"/>
      <c r="IPI8" s="10"/>
      <c r="IPJ8" s="10"/>
      <c r="IPK8" s="10"/>
      <c r="IPL8" s="10"/>
      <c r="IPM8" s="10"/>
      <c r="IPN8" s="10"/>
      <c r="IPO8" s="10"/>
      <c r="IPP8" s="10"/>
      <c r="IPQ8" s="10"/>
      <c r="IPR8" s="10"/>
      <c r="IPS8" s="10"/>
      <c r="IPT8" s="10"/>
      <c r="IPU8" s="10"/>
      <c r="IPV8" s="10"/>
      <c r="IPW8" s="10"/>
      <c r="IPX8" s="10"/>
      <c r="IPY8" s="10"/>
      <c r="IPZ8" s="10"/>
      <c r="IQA8" s="10"/>
      <c r="IQB8" s="10"/>
      <c r="IQC8" s="10"/>
      <c r="IQD8" s="10"/>
      <c r="IQE8" s="10"/>
      <c r="IQF8" s="10"/>
      <c r="IQG8" s="10"/>
      <c r="IQH8" s="10"/>
      <c r="IQI8" s="10"/>
      <c r="IQJ8" s="10"/>
      <c r="IQK8" s="10"/>
      <c r="IQL8" s="10"/>
      <c r="IQM8" s="10"/>
      <c r="IQN8" s="10"/>
      <c r="IQO8" s="10"/>
      <c r="IQP8" s="10"/>
      <c r="IQQ8" s="10"/>
      <c r="IQR8" s="10"/>
      <c r="IQS8" s="10"/>
      <c r="IQT8" s="10"/>
      <c r="IQU8" s="10"/>
      <c r="IQV8" s="10"/>
      <c r="IQW8" s="10"/>
      <c r="IQX8" s="10"/>
      <c r="IQY8" s="10"/>
      <c r="IQZ8" s="10"/>
      <c r="IRA8" s="10"/>
      <c r="IRB8" s="10"/>
      <c r="IRC8" s="10"/>
      <c r="IRD8" s="10"/>
      <c r="IRE8" s="10"/>
      <c r="IRF8" s="10"/>
      <c r="IRG8" s="10"/>
      <c r="IRH8" s="10"/>
      <c r="IRI8" s="10"/>
      <c r="IRJ8" s="10"/>
      <c r="IRK8" s="10"/>
      <c r="IRL8" s="10"/>
      <c r="IRM8" s="10"/>
      <c r="IRN8" s="10"/>
      <c r="IRO8" s="10"/>
      <c r="IRP8" s="10"/>
      <c r="IRQ8" s="10"/>
      <c r="IRR8" s="10"/>
      <c r="IRS8" s="10"/>
      <c r="IRT8" s="10"/>
      <c r="IRU8" s="10"/>
      <c r="IRV8" s="10"/>
      <c r="IRW8" s="10"/>
      <c r="IRX8" s="10"/>
      <c r="IRY8" s="10"/>
      <c r="IRZ8" s="10"/>
      <c r="ISA8" s="10"/>
      <c r="ISB8" s="10"/>
      <c r="ISC8" s="10"/>
      <c r="ISD8" s="10"/>
      <c r="ISE8" s="10"/>
      <c r="ISF8" s="10"/>
      <c r="ISG8" s="10"/>
      <c r="ISH8" s="10"/>
      <c r="ISI8" s="10"/>
      <c r="ISJ8" s="10"/>
      <c r="ISK8" s="10"/>
      <c r="ISL8" s="10"/>
      <c r="ISM8" s="10"/>
      <c r="ISN8" s="10"/>
      <c r="ISO8" s="10"/>
      <c r="ISP8" s="10"/>
      <c r="ISQ8" s="10"/>
      <c r="ISR8" s="10"/>
      <c r="ISS8" s="10"/>
      <c r="IST8" s="10"/>
      <c r="ISU8" s="10"/>
      <c r="ISV8" s="10"/>
      <c r="ISW8" s="10"/>
      <c r="ISX8" s="10"/>
      <c r="ISY8" s="10"/>
      <c r="ISZ8" s="10"/>
      <c r="ITA8" s="10"/>
      <c r="ITB8" s="10"/>
      <c r="ITC8" s="10"/>
      <c r="ITD8" s="10"/>
      <c r="ITE8" s="10"/>
      <c r="ITF8" s="10"/>
      <c r="ITG8" s="10"/>
      <c r="ITH8" s="10"/>
      <c r="ITI8" s="10"/>
      <c r="ITJ8" s="10"/>
      <c r="ITK8" s="10"/>
      <c r="ITL8" s="10"/>
      <c r="ITM8" s="10"/>
      <c r="ITN8" s="10"/>
      <c r="ITO8" s="10"/>
      <c r="ITP8" s="10"/>
      <c r="ITQ8" s="10"/>
      <c r="ITR8" s="10"/>
      <c r="ITS8" s="10"/>
      <c r="ITT8" s="10"/>
      <c r="ITU8" s="10"/>
      <c r="ITV8" s="10"/>
      <c r="ITW8" s="10"/>
      <c r="ITX8" s="10"/>
      <c r="ITY8" s="10"/>
      <c r="ITZ8" s="10"/>
      <c r="IUA8" s="10"/>
      <c r="IUB8" s="10"/>
      <c r="IUC8" s="10"/>
      <c r="IUD8" s="10"/>
      <c r="IUE8" s="10"/>
      <c r="IUF8" s="10"/>
      <c r="IUG8" s="10"/>
      <c r="IUH8" s="10"/>
      <c r="IUI8" s="10"/>
      <c r="IUJ8" s="10"/>
      <c r="IUK8" s="10"/>
      <c r="IUL8" s="10"/>
      <c r="IUM8" s="10"/>
      <c r="IUN8" s="10"/>
      <c r="IUO8" s="10"/>
      <c r="IUP8" s="10"/>
      <c r="IUQ8" s="10"/>
      <c r="IUR8" s="10"/>
      <c r="IUS8" s="10"/>
      <c r="IUT8" s="10"/>
      <c r="IUU8" s="10"/>
      <c r="IUV8" s="10"/>
      <c r="IUW8" s="10"/>
      <c r="IUX8" s="10"/>
      <c r="IUY8" s="10"/>
      <c r="IUZ8" s="10"/>
      <c r="IVA8" s="10"/>
      <c r="IVB8" s="10"/>
      <c r="IVC8" s="10"/>
      <c r="IVD8" s="10"/>
      <c r="IVE8" s="10"/>
      <c r="IVF8" s="10"/>
      <c r="IVG8" s="10"/>
      <c r="IVH8" s="10"/>
      <c r="IVI8" s="10"/>
      <c r="IVJ8" s="10"/>
      <c r="IVK8" s="10"/>
      <c r="IVL8" s="10"/>
      <c r="IVM8" s="10"/>
      <c r="IVN8" s="10"/>
      <c r="IVO8" s="10"/>
      <c r="IVP8" s="10"/>
      <c r="IVQ8" s="10"/>
      <c r="IVR8" s="10"/>
      <c r="IVS8" s="10"/>
      <c r="IVT8" s="10"/>
      <c r="IVU8" s="10"/>
      <c r="IVV8" s="10"/>
      <c r="IVW8" s="10"/>
      <c r="IVX8" s="10"/>
      <c r="IVY8" s="10"/>
      <c r="IVZ8" s="10"/>
      <c r="IWA8" s="10"/>
      <c r="IWB8" s="10"/>
      <c r="IWC8" s="10"/>
      <c r="IWD8" s="10"/>
      <c r="IWE8" s="10"/>
      <c r="IWF8" s="10"/>
      <c r="IWG8" s="10"/>
      <c r="IWH8" s="10"/>
      <c r="IWI8" s="10"/>
      <c r="IWJ8" s="10"/>
      <c r="IWK8" s="10"/>
      <c r="IWL8" s="10"/>
      <c r="IWM8" s="10"/>
      <c r="IWN8" s="10"/>
      <c r="IWO8" s="10"/>
      <c r="IWP8" s="10"/>
      <c r="IWQ8" s="10"/>
      <c r="IWR8" s="10"/>
      <c r="IWS8" s="10"/>
      <c r="IWT8" s="10"/>
      <c r="IWU8" s="10"/>
      <c r="IWV8" s="10"/>
      <c r="IWW8" s="10"/>
      <c r="IWX8" s="10"/>
      <c r="IWY8" s="10"/>
      <c r="IWZ8" s="10"/>
      <c r="IXA8" s="10"/>
      <c r="IXB8" s="10"/>
      <c r="IXC8" s="10"/>
      <c r="IXD8" s="10"/>
      <c r="IXE8" s="10"/>
      <c r="IXF8" s="10"/>
      <c r="IXG8" s="10"/>
      <c r="IXH8" s="10"/>
      <c r="IXI8" s="10"/>
      <c r="IXJ8" s="10"/>
      <c r="IXK8" s="10"/>
      <c r="IXL8" s="10"/>
      <c r="IXM8" s="10"/>
      <c r="IXN8" s="10"/>
      <c r="IXO8" s="10"/>
      <c r="IXP8" s="10"/>
      <c r="IXQ8" s="10"/>
      <c r="IXR8" s="10"/>
      <c r="IXS8" s="10"/>
      <c r="IXT8" s="10"/>
      <c r="IXU8" s="10"/>
      <c r="IXV8" s="10"/>
      <c r="IXW8" s="10"/>
      <c r="IXX8" s="10"/>
      <c r="IXY8" s="10"/>
      <c r="IXZ8" s="10"/>
      <c r="IYA8" s="10"/>
      <c r="IYB8" s="10"/>
      <c r="IYC8" s="10"/>
      <c r="IYD8" s="10"/>
      <c r="IYE8" s="10"/>
      <c r="IYF8" s="10"/>
      <c r="IYG8" s="10"/>
      <c r="IYH8" s="10"/>
      <c r="IYI8" s="10"/>
      <c r="IYJ8" s="10"/>
      <c r="IYK8" s="10"/>
      <c r="IYL8" s="10"/>
      <c r="IYM8" s="10"/>
      <c r="IYN8" s="10"/>
      <c r="IYO8" s="10"/>
      <c r="IYP8" s="10"/>
      <c r="IYQ8" s="10"/>
      <c r="IYR8" s="10"/>
      <c r="IYS8" s="10"/>
      <c r="IYT8" s="10"/>
      <c r="IYU8" s="10"/>
      <c r="IYV8" s="10"/>
      <c r="IYW8" s="10"/>
      <c r="IYX8" s="10"/>
      <c r="IYY8" s="10"/>
      <c r="IYZ8" s="10"/>
      <c r="IZA8" s="10"/>
      <c r="IZB8" s="10"/>
      <c r="IZC8" s="10"/>
      <c r="IZD8" s="10"/>
      <c r="IZE8" s="10"/>
      <c r="IZF8" s="10"/>
      <c r="IZG8" s="10"/>
      <c r="IZH8" s="10"/>
      <c r="IZI8" s="10"/>
      <c r="IZJ8" s="10"/>
      <c r="IZK8" s="10"/>
      <c r="IZL8" s="10"/>
      <c r="IZM8" s="10"/>
      <c r="IZN8" s="10"/>
      <c r="IZO8" s="10"/>
      <c r="IZP8" s="10"/>
      <c r="IZQ8" s="10"/>
      <c r="IZR8" s="10"/>
      <c r="IZS8" s="10"/>
      <c r="IZT8" s="10"/>
      <c r="IZU8" s="10"/>
      <c r="IZV8" s="10"/>
      <c r="IZW8" s="10"/>
      <c r="IZX8" s="10"/>
      <c r="IZY8" s="10"/>
      <c r="IZZ8" s="10"/>
      <c r="JAA8" s="10"/>
      <c r="JAB8" s="10"/>
      <c r="JAC8" s="10"/>
      <c r="JAD8" s="10"/>
      <c r="JAE8" s="10"/>
      <c r="JAF8" s="10"/>
      <c r="JAG8" s="10"/>
      <c r="JAH8" s="10"/>
      <c r="JAI8" s="10"/>
      <c r="JAJ8" s="10"/>
      <c r="JAK8" s="10"/>
      <c r="JAL8" s="10"/>
      <c r="JAM8" s="10"/>
      <c r="JAN8" s="10"/>
      <c r="JAO8" s="10"/>
      <c r="JAP8" s="10"/>
      <c r="JAQ8" s="10"/>
      <c r="JAR8" s="10"/>
      <c r="JAS8" s="10"/>
      <c r="JAT8" s="10"/>
      <c r="JAU8" s="10"/>
      <c r="JAV8" s="10"/>
      <c r="JAW8" s="10"/>
      <c r="JAX8" s="10"/>
      <c r="JAY8" s="10"/>
      <c r="JAZ8" s="10"/>
      <c r="JBA8" s="10"/>
      <c r="JBB8" s="10"/>
      <c r="JBC8" s="10"/>
      <c r="JBD8" s="10"/>
      <c r="JBE8" s="10"/>
      <c r="JBF8" s="10"/>
      <c r="JBG8" s="10"/>
      <c r="JBH8" s="10"/>
      <c r="JBI8" s="10"/>
      <c r="JBJ8" s="10"/>
      <c r="JBK8" s="10"/>
      <c r="JBL8" s="10"/>
      <c r="JBM8" s="10"/>
      <c r="JBN8" s="10"/>
      <c r="JBO8" s="10"/>
      <c r="JBP8" s="10"/>
      <c r="JBQ8" s="10"/>
      <c r="JBR8" s="10"/>
      <c r="JBS8" s="10"/>
      <c r="JBT8" s="10"/>
      <c r="JBU8" s="10"/>
      <c r="JBV8" s="10"/>
      <c r="JBW8" s="10"/>
      <c r="JBX8" s="10"/>
      <c r="JBY8" s="10"/>
      <c r="JBZ8" s="10"/>
      <c r="JCA8" s="10"/>
      <c r="JCB8" s="10"/>
      <c r="JCC8" s="10"/>
      <c r="JCD8" s="10"/>
      <c r="JCE8" s="10"/>
      <c r="JCF8" s="10"/>
      <c r="JCG8" s="10"/>
      <c r="JCH8" s="10"/>
      <c r="JCI8" s="10"/>
      <c r="JCJ8" s="10"/>
      <c r="JCK8" s="10"/>
      <c r="JCL8" s="10"/>
      <c r="JCM8" s="10"/>
      <c r="JCN8" s="10"/>
      <c r="JCO8" s="10"/>
      <c r="JCP8" s="10"/>
      <c r="JCQ8" s="10"/>
      <c r="JCR8" s="10"/>
      <c r="JCS8" s="10"/>
      <c r="JCT8" s="10"/>
      <c r="JCU8" s="10"/>
      <c r="JCV8" s="10"/>
      <c r="JCW8" s="10"/>
      <c r="JCX8" s="10"/>
      <c r="JCY8" s="10"/>
      <c r="JCZ8" s="10"/>
      <c r="JDA8" s="10"/>
      <c r="JDB8" s="10"/>
      <c r="JDC8" s="10"/>
      <c r="JDD8" s="10"/>
      <c r="JDE8" s="10"/>
      <c r="JDF8" s="10"/>
      <c r="JDG8" s="10"/>
      <c r="JDH8" s="10"/>
      <c r="JDI8" s="10"/>
      <c r="JDJ8" s="10"/>
      <c r="JDK8" s="10"/>
      <c r="JDL8" s="10"/>
      <c r="JDM8" s="10"/>
      <c r="JDN8" s="10"/>
      <c r="JDO8" s="10"/>
      <c r="JDP8" s="10"/>
      <c r="JDQ8" s="10"/>
      <c r="JDR8" s="10"/>
      <c r="JDS8" s="10"/>
      <c r="JDT8" s="10"/>
      <c r="JDU8" s="10"/>
      <c r="JDV8" s="10"/>
      <c r="JDW8" s="10"/>
      <c r="JDX8" s="10"/>
      <c r="JDY8" s="10"/>
      <c r="JDZ8" s="10"/>
      <c r="JEA8" s="10"/>
      <c r="JEB8" s="10"/>
      <c r="JEC8" s="10"/>
      <c r="JED8" s="10"/>
      <c r="JEE8" s="10"/>
      <c r="JEF8" s="10"/>
      <c r="JEG8" s="10"/>
      <c r="JEH8" s="10"/>
      <c r="JEI8" s="10"/>
      <c r="JEJ8" s="10"/>
      <c r="JEK8" s="10"/>
      <c r="JEL8" s="10"/>
      <c r="JEM8" s="10"/>
      <c r="JEN8" s="10"/>
      <c r="JEO8" s="10"/>
      <c r="JEP8" s="10"/>
      <c r="JEQ8" s="10"/>
      <c r="JER8" s="10"/>
      <c r="JES8" s="10"/>
      <c r="JET8" s="10"/>
      <c r="JEU8" s="10"/>
      <c r="JEV8" s="10"/>
      <c r="JEW8" s="10"/>
      <c r="JEX8" s="10"/>
      <c r="JEY8" s="10"/>
      <c r="JEZ8" s="10"/>
      <c r="JFA8" s="10"/>
      <c r="JFB8" s="10"/>
      <c r="JFC8" s="10"/>
      <c r="JFD8" s="10"/>
      <c r="JFE8" s="10"/>
      <c r="JFF8" s="10"/>
      <c r="JFG8" s="10"/>
      <c r="JFH8" s="10"/>
      <c r="JFI8" s="10"/>
      <c r="JFJ8" s="10"/>
      <c r="JFK8" s="10"/>
      <c r="JFL8" s="10"/>
      <c r="JFM8" s="10"/>
      <c r="JFN8" s="10"/>
      <c r="JFO8" s="10"/>
      <c r="JFP8" s="10"/>
      <c r="JFQ8" s="10"/>
      <c r="JFR8" s="10"/>
      <c r="JFS8" s="10"/>
      <c r="JFT8" s="10"/>
      <c r="JFU8" s="10"/>
      <c r="JFV8" s="10"/>
      <c r="JFW8" s="10"/>
      <c r="JFX8" s="10"/>
      <c r="JFY8" s="10"/>
      <c r="JFZ8" s="10"/>
      <c r="JGA8" s="10"/>
      <c r="JGB8" s="10"/>
      <c r="JGC8" s="10"/>
      <c r="JGD8" s="10"/>
      <c r="JGE8" s="10"/>
      <c r="JGF8" s="10"/>
      <c r="JGG8" s="10"/>
      <c r="JGH8" s="10"/>
      <c r="JGI8" s="10"/>
      <c r="JGJ8" s="10"/>
      <c r="JGK8" s="10"/>
      <c r="JGL8" s="10"/>
      <c r="JGM8" s="10"/>
      <c r="JGN8" s="10"/>
      <c r="JGO8" s="10"/>
      <c r="JGP8" s="10"/>
      <c r="JGQ8" s="10"/>
      <c r="JGR8" s="10"/>
      <c r="JGS8" s="10"/>
      <c r="JGT8" s="10"/>
      <c r="JGU8" s="10"/>
      <c r="JGV8" s="10"/>
      <c r="JGW8" s="10"/>
      <c r="JGX8" s="10"/>
      <c r="JGY8" s="10"/>
      <c r="JGZ8" s="10"/>
      <c r="JHA8" s="10"/>
      <c r="JHB8" s="10"/>
      <c r="JHC8" s="10"/>
      <c r="JHD8" s="10"/>
      <c r="JHE8" s="10"/>
      <c r="JHF8" s="10"/>
      <c r="JHG8" s="10"/>
      <c r="JHH8" s="10"/>
      <c r="JHI8" s="10"/>
      <c r="JHJ8" s="10"/>
      <c r="JHK8" s="10"/>
      <c r="JHL8" s="10"/>
      <c r="JHM8" s="10"/>
      <c r="JHN8" s="10"/>
      <c r="JHO8" s="10"/>
      <c r="JHP8" s="10"/>
      <c r="JHQ8" s="10"/>
      <c r="JHR8" s="10"/>
      <c r="JHS8" s="10"/>
      <c r="JHT8" s="10"/>
      <c r="JHU8" s="10"/>
      <c r="JHV8" s="10"/>
      <c r="JHW8" s="10"/>
      <c r="JHX8" s="10"/>
      <c r="JHY8" s="10"/>
      <c r="JHZ8" s="10"/>
      <c r="JIA8" s="10"/>
      <c r="JIB8" s="10"/>
      <c r="JIC8" s="10"/>
      <c r="JID8" s="10"/>
      <c r="JIE8" s="10"/>
      <c r="JIF8" s="10"/>
      <c r="JIG8" s="10"/>
      <c r="JIH8" s="10"/>
      <c r="JII8" s="10"/>
      <c r="JIJ8" s="10"/>
      <c r="JIK8" s="10"/>
      <c r="JIL8" s="10"/>
      <c r="JIM8" s="10"/>
      <c r="JIN8" s="10"/>
      <c r="JIO8" s="10"/>
      <c r="JIP8" s="10"/>
      <c r="JIQ8" s="10"/>
      <c r="JIR8" s="10"/>
      <c r="JIS8" s="10"/>
      <c r="JIT8" s="10"/>
      <c r="JIU8" s="10"/>
      <c r="JIV8" s="10"/>
      <c r="JIW8" s="10"/>
      <c r="JIX8" s="10"/>
      <c r="JIY8" s="10"/>
      <c r="JIZ8" s="10"/>
      <c r="JJA8" s="10"/>
      <c r="JJB8" s="10"/>
      <c r="JJC8" s="10"/>
      <c r="JJD8" s="10"/>
      <c r="JJE8" s="10"/>
      <c r="JJF8" s="10"/>
      <c r="JJG8" s="10"/>
      <c r="JJH8" s="10"/>
      <c r="JJI8" s="10"/>
      <c r="JJJ8" s="10"/>
      <c r="JJK8" s="10"/>
      <c r="JJL8" s="10"/>
      <c r="JJM8" s="10"/>
      <c r="JJN8" s="10"/>
      <c r="JJO8" s="10"/>
      <c r="JJP8" s="10"/>
      <c r="JJQ8" s="10"/>
      <c r="JJR8" s="10"/>
      <c r="JJS8" s="10"/>
      <c r="JJT8" s="10"/>
      <c r="JJU8" s="10"/>
      <c r="JJV8" s="10"/>
      <c r="JJW8" s="10"/>
      <c r="JJX8" s="10"/>
      <c r="JJY8" s="10"/>
      <c r="JJZ8" s="10"/>
      <c r="JKA8" s="10"/>
      <c r="JKB8" s="10"/>
      <c r="JKC8" s="10"/>
      <c r="JKD8" s="10"/>
      <c r="JKE8" s="10"/>
      <c r="JKF8" s="10"/>
      <c r="JKG8" s="10"/>
      <c r="JKH8" s="10"/>
      <c r="JKI8" s="10"/>
      <c r="JKJ8" s="10"/>
      <c r="JKK8" s="10"/>
      <c r="JKL8" s="10"/>
      <c r="JKM8" s="10"/>
      <c r="JKN8" s="10"/>
      <c r="JKO8" s="10"/>
      <c r="JKP8" s="10"/>
      <c r="JKQ8" s="10"/>
      <c r="JKR8" s="10"/>
      <c r="JKS8" s="10"/>
      <c r="JKT8" s="10"/>
      <c r="JKU8" s="10"/>
      <c r="JKV8" s="10"/>
      <c r="JKW8" s="10"/>
      <c r="JKX8" s="10"/>
      <c r="JKY8" s="10"/>
      <c r="JKZ8" s="10"/>
      <c r="JLA8" s="10"/>
      <c r="JLB8" s="10"/>
      <c r="JLC8" s="10"/>
      <c r="JLD8" s="10"/>
      <c r="JLE8" s="10"/>
      <c r="JLF8" s="10"/>
      <c r="JLG8" s="10"/>
      <c r="JLH8" s="10"/>
      <c r="JLI8" s="10"/>
      <c r="JLJ8" s="10"/>
      <c r="JLK8" s="10"/>
      <c r="JLL8" s="10"/>
      <c r="JLM8" s="10"/>
      <c r="JLN8" s="10"/>
      <c r="JLO8" s="10"/>
      <c r="JLP8" s="10"/>
      <c r="JLQ8" s="10"/>
      <c r="JLR8" s="10"/>
      <c r="JLS8" s="10"/>
      <c r="JLT8" s="10"/>
      <c r="JLU8" s="10"/>
      <c r="JLV8" s="10"/>
      <c r="JLW8" s="10"/>
      <c r="JLX8" s="10"/>
      <c r="JLY8" s="10"/>
      <c r="JLZ8" s="10"/>
      <c r="JMA8" s="10"/>
      <c r="JMB8" s="10"/>
      <c r="JMC8" s="10"/>
      <c r="JMD8" s="10"/>
      <c r="JME8" s="10"/>
      <c r="JMF8" s="10"/>
      <c r="JMG8" s="10"/>
      <c r="JMH8" s="10"/>
      <c r="JMI8" s="10"/>
      <c r="JMJ8" s="10"/>
      <c r="JMK8" s="10"/>
      <c r="JML8" s="10"/>
      <c r="JMM8" s="10"/>
      <c r="JMN8" s="10"/>
      <c r="JMO8" s="10"/>
      <c r="JMP8" s="10"/>
      <c r="JMQ8" s="10"/>
      <c r="JMR8" s="10"/>
      <c r="JMS8" s="10"/>
      <c r="JMT8" s="10"/>
      <c r="JMU8" s="10"/>
      <c r="JMV8" s="10"/>
      <c r="JMW8" s="10"/>
      <c r="JMX8" s="10"/>
      <c r="JMY8" s="10"/>
      <c r="JMZ8" s="10"/>
      <c r="JNA8" s="10"/>
      <c r="JNB8" s="10"/>
      <c r="JNC8" s="10"/>
      <c r="JND8" s="10"/>
      <c r="JNE8" s="10"/>
      <c r="JNF8" s="10"/>
      <c r="JNG8" s="10"/>
      <c r="JNH8" s="10"/>
      <c r="JNI8" s="10"/>
      <c r="JNJ8" s="10"/>
      <c r="JNK8" s="10"/>
      <c r="JNL8" s="10"/>
      <c r="JNM8" s="10"/>
      <c r="JNN8" s="10"/>
      <c r="JNO8" s="10"/>
      <c r="JNP8" s="10"/>
      <c r="JNQ8" s="10"/>
      <c r="JNR8" s="10"/>
      <c r="JNS8" s="10"/>
      <c r="JNT8" s="10"/>
      <c r="JNU8" s="10"/>
      <c r="JNV8" s="10"/>
      <c r="JNW8" s="10"/>
      <c r="JNX8" s="10"/>
      <c r="JNY8" s="10"/>
      <c r="JNZ8" s="10"/>
      <c r="JOA8" s="10"/>
      <c r="JOB8" s="10"/>
      <c r="JOC8" s="10"/>
      <c r="JOD8" s="10"/>
      <c r="JOE8" s="10"/>
      <c r="JOF8" s="10"/>
      <c r="JOG8" s="10"/>
      <c r="JOH8" s="10"/>
      <c r="JOI8" s="10"/>
      <c r="JOJ8" s="10"/>
      <c r="JOK8" s="10"/>
      <c r="JOL8" s="10"/>
      <c r="JOM8" s="10"/>
      <c r="JON8" s="10"/>
      <c r="JOO8" s="10"/>
      <c r="JOP8" s="10"/>
      <c r="JOQ8" s="10"/>
      <c r="JOR8" s="10"/>
      <c r="JOS8" s="10"/>
      <c r="JOT8" s="10"/>
      <c r="JOU8" s="10"/>
      <c r="JOV8" s="10"/>
      <c r="JOW8" s="10"/>
      <c r="JOX8" s="10"/>
      <c r="JOY8" s="10"/>
      <c r="JOZ8" s="10"/>
      <c r="JPA8" s="10"/>
      <c r="JPB8" s="10"/>
      <c r="JPC8" s="10"/>
      <c r="JPD8" s="10"/>
      <c r="JPE8" s="10"/>
      <c r="JPF8" s="10"/>
      <c r="JPG8" s="10"/>
      <c r="JPH8" s="10"/>
      <c r="JPI8" s="10"/>
      <c r="JPJ8" s="10"/>
      <c r="JPK8" s="10"/>
      <c r="JPL8" s="10"/>
      <c r="JPM8" s="10"/>
      <c r="JPN8" s="10"/>
      <c r="JPO8" s="10"/>
      <c r="JPP8" s="10"/>
      <c r="JPQ8" s="10"/>
      <c r="JPR8" s="10"/>
      <c r="JPS8" s="10"/>
      <c r="JPT8" s="10"/>
      <c r="JPU8" s="10"/>
      <c r="JPV8" s="10"/>
      <c r="JPW8" s="10"/>
      <c r="JPX8" s="10"/>
      <c r="JPY8" s="10"/>
      <c r="JPZ8" s="10"/>
      <c r="JQA8" s="10"/>
      <c r="JQB8" s="10"/>
      <c r="JQC8" s="10"/>
      <c r="JQD8" s="10"/>
      <c r="JQE8" s="10"/>
      <c r="JQF8" s="10"/>
      <c r="JQG8" s="10"/>
      <c r="JQH8" s="10"/>
      <c r="JQI8" s="10"/>
      <c r="JQJ8" s="10"/>
      <c r="JQK8" s="10"/>
      <c r="JQL8" s="10"/>
      <c r="JQM8" s="10"/>
      <c r="JQN8" s="10"/>
      <c r="JQO8" s="10"/>
      <c r="JQP8" s="10"/>
      <c r="JQQ8" s="10"/>
      <c r="JQR8" s="10"/>
      <c r="JQS8" s="10"/>
      <c r="JQT8" s="10"/>
      <c r="JQU8" s="10"/>
      <c r="JQV8" s="10"/>
      <c r="JQW8" s="10"/>
      <c r="JQX8" s="10"/>
      <c r="JQY8" s="10"/>
      <c r="JQZ8" s="10"/>
      <c r="JRA8" s="10"/>
      <c r="JRB8" s="10"/>
      <c r="JRC8" s="10"/>
      <c r="JRD8" s="10"/>
      <c r="JRE8" s="10"/>
      <c r="JRF8" s="10"/>
      <c r="JRG8" s="10"/>
      <c r="JRH8" s="10"/>
      <c r="JRI8" s="10"/>
      <c r="JRJ8" s="10"/>
      <c r="JRK8" s="10"/>
      <c r="JRL8" s="10"/>
      <c r="JRM8" s="10"/>
      <c r="JRN8" s="10"/>
      <c r="JRO8" s="10"/>
      <c r="JRP8" s="10"/>
      <c r="JRQ8" s="10"/>
      <c r="JRR8" s="10"/>
      <c r="JRS8" s="10"/>
      <c r="JRT8" s="10"/>
      <c r="JRU8" s="10"/>
      <c r="JRV8" s="10"/>
      <c r="JRW8" s="10"/>
      <c r="JRX8" s="10"/>
      <c r="JRY8" s="10"/>
      <c r="JRZ8" s="10"/>
      <c r="JSA8" s="10"/>
      <c r="JSB8" s="10"/>
      <c r="JSC8" s="10"/>
      <c r="JSD8" s="10"/>
      <c r="JSE8" s="10"/>
      <c r="JSF8" s="10"/>
      <c r="JSG8" s="10"/>
      <c r="JSH8" s="10"/>
      <c r="JSI8" s="10"/>
      <c r="JSJ8" s="10"/>
      <c r="JSK8" s="10"/>
      <c r="JSL8" s="10"/>
      <c r="JSM8" s="10"/>
      <c r="JSN8" s="10"/>
      <c r="JSO8" s="10"/>
      <c r="JSP8" s="10"/>
      <c r="JSQ8" s="10"/>
      <c r="JSR8" s="10"/>
      <c r="JSS8" s="10"/>
      <c r="JST8" s="10"/>
      <c r="JSU8" s="10"/>
      <c r="JSV8" s="10"/>
      <c r="JSW8" s="10"/>
      <c r="JSX8" s="10"/>
      <c r="JSY8" s="10"/>
      <c r="JSZ8" s="10"/>
      <c r="JTA8" s="10"/>
      <c r="JTB8" s="10"/>
      <c r="JTC8" s="10"/>
      <c r="JTD8" s="10"/>
      <c r="JTE8" s="10"/>
      <c r="JTF8" s="10"/>
      <c r="JTG8" s="10"/>
      <c r="JTH8" s="10"/>
      <c r="JTI8" s="10"/>
      <c r="JTJ8" s="10"/>
      <c r="JTK8" s="10"/>
      <c r="JTL8" s="10"/>
      <c r="JTM8" s="10"/>
      <c r="JTN8" s="10"/>
      <c r="JTO8" s="10"/>
      <c r="JTP8" s="10"/>
      <c r="JTQ8" s="10"/>
      <c r="JTR8" s="10"/>
      <c r="JTS8" s="10"/>
      <c r="JTT8" s="10"/>
      <c r="JTU8" s="10"/>
      <c r="JTV8" s="10"/>
      <c r="JTW8" s="10"/>
      <c r="JTX8" s="10"/>
      <c r="JTY8" s="10"/>
      <c r="JTZ8" s="10"/>
      <c r="JUA8" s="10"/>
      <c r="JUB8" s="10"/>
      <c r="JUC8" s="10"/>
      <c r="JUD8" s="10"/>
      <c r="JUE8" s="10"/>
      <c r="JUF8" s="10"/>
      <c r="JUG8" s="10"/>
      <c r="JUH8" s="10"/>
      <c r="JUI8" s="10"/>
      <c r="JUJ8" s="10"/>
      <c r="JUK8" s="10"/>
      <c r="JUL8" s="10"/>
      <c r="JUM8" s="10"/>
      <c r="JUN8" s="10"/>
      <c r="JUO8" s="10"/>
      <c r="JUP8" s="10"/>
      <c r="JUQ8" s="10"/>
      <c r="JUR8" s="10"/>
      <c r="JUS8" s="10"/>
      <c r="JUT8" s="10"/>
      <c r="JUU8" s="10"/>
      <c r="JUV8" s="10"/>
      <c r="JUW8" s="10"/>
      <c r="JUX8" s="10"/>
      <c r="JUY8" s="10"/>
      <c r="JUZ8" s="10"/>
      <c r="JVA8" s="10"/>
      <c r="JVB8" s="10"/>
      <c r="JVC8" s="10"/>
      <c r="JVD8" s="10"/>
      <c r="JVE8" s="10"/>
      <c r="JVF8" s="10"/>
      <c r="JVG8" s="10"/>
      <c r="JVH8" s="10"/>
      <c r="JVI8" s="10"/>
      <c r="JVJ8" s="10"/>
      <c r="JVK8" s="10"/>
      <c r="JVL8" s="10"/>
      <c r="JVM8" s="10"/>
      <c r="JVN8" s="10"/>
      <c r="JVO8" s="10"/>
      <c r="JVP8" s="10"/>
      <c r="JVQ8" s="10"/>
      <c r="JVR8" s="10"/>
      <c r="JVS8" s="10"/>
      <c r="JVT8" s="10"/>
      <c r="JVU8" s="10"/>
      <c r="JVV8" s="10"/>
      <c r="JVW8" s="10"/>
      <c r="JVX8" s="10"/>
      <c r="JVY8" s="10"/>
      <c r="JVZ8" s="10"/>
      <c r="JWA8" s="10"/>
      <c r="JWB8" s="10"/>
      <c r="JWC8" s="10"/>
      <c r="JWD8" s="10"/>
      <c r="JWE8" s="10"/>
      <c r="JWF8" s="10"/>
      <c r="JWG8" s="10"/>
      <c r="JWH8" s="10"/>
      <c r="JWI8" s="10"/>
      <c r="JWJ8" s="10"/>
      <c r="JWK8" s="10"/>
      <c r="JWL8" s="10"/>
      <c r="JWM8" s="10"/>
      <c r="JWN8" s="10"/>
      <c r="JWO8" s="10"/>
      <c r="JWP8" s="10"/>
      <c r="JWQ8" s="10"/>
      <c r="JWR8" s="10"/>
      <c r="JWS8" s="10"/>
      <c r="JWT8" s="10"/>
      <c r="JWU8" s="10"/>
      <c r="JWV8" s="10"/>
      <c r="JWW8" s="10"/>
      <c r="JWX8" s="10"/>
      <c r="JWY8" s="10"/>
      <c r="JWZ8" s="10"/>
      <c r="JXA8" s="10"/>
      <c r="JXB8" s="10"/>
      <c r="JXC8" s="10"/>
      <c r="JXD8" s="10"/>
      <c r="JXE8" s="10"/>
      <c r="JXF8" s="10"/>
      <c r="JXG8" s="10"/>
      <c r="JXH8" s="10"/>
      <c r="JXI8" s="10"/>
      <c r="JXJ8" s="10"/>
      <c r="JXK8" s="10"/>
      <c r="JXL8" s="10"/>
      <c r="JXM8" s="10"/>
      <c r="JXN8" s="10"/>
      <c r="JXO8" s="10"/>
      <c r="JXP8" s="10"/>
      <c r="JXQ8" s="10"/>
      <c r="JXR8" s="10"/>
      <c r="JXS8" s="10"/>
      <c r="JXT8" s="10"/>
      <c r="JXU8" s="10"/>
      <c r="JXV8" s="10"/>
      <c r="JXW8" s="10"/>
      <c r="JXX8" s="10"/>
      <c r="JXY8" s="10"/>
      <c r="JXZ8" s="10"/>
      <c r="JYA8" s="10"/>
      <c r="JYB8" s="10"/>
      <c r="JYC8" s="10"/>
      <c r="JYD8" s="10"/>
      <c r="JYE8" s="10"/>
      <c r="JYF8" s="10"/>
      <c r="JYG8" s="10"/>
      <c r="JYH8" s="10"/>
      <c r="JYI8" s="10"/>
      <c r="JYJ8" s="10"/>
      <c r="JYK8" s="10"/>
      <c r="JYL8" s="10"/>
      <c r="JYM8" s="10"/>
      <c r="JYN8" s="10"/>
      <c r="JYO8" s="10"/>
      <c r="JYP8" s="10"/>
      <c r="JYQ8" s="10"/>
      <c r="JYR8" s="10"/>
      <c r="JYS8" s="10"/>
      <c r="JYT8" s="10"/>
      <c r="JYU8" s="10"/>
      <c r="JYV8" s="10"/>
      <c r="JYW8" s="10"/>
      <c r="JYX8" s="10"/>
      <c r="JYY8" s="10"/>
      <c r="JYZ8" s="10"/>
      <c r="JZA8" s="10"/>
      <c r="JZB8" s="10"/>
      <c r="JZC8" s="10"/>
      <c r="JZD8" s="10"/>
      <c r="JZE8" s="10"/>
      <c r="JZF8" s="10"/>
      <c r="JZG8" s="10"/>
      <c r="JZH8" s="10"/>
      <c r="JZI8" s="10"/>
      <c r="JZJ8" s="10"/>
      <c r="JZK8" s="10"/>
      <c r="JZL8" s="10"/>
      <c r="JZM8" s="10"/>
      <c r="JZN8" s="10"/>
      <c r="JZO8" s="10"/>
      <c r="JZP8" s="10"/>
      <c r="JZQ8" s="10"/>
      <c r="JZR8" s="10"/>
      <c r="JZS8" s="10"/>
      <c r="JZT8" s="10"/>
      <c r="JZU8" s="10"/>
      <c r="JZV8" s="10"/>
      <c r="JZW8" s="10"/>
      <c r="JZX8" s="10"/>
      <c r="JZY8" s="10"/>
      <c r="JZZ8" s="10"/>
      <c r="KAA8" s="10"/>
      <c r="KAB8" s="10"/>
      <c r="KAC8" s="10"/>
      <c r="KAD8" s="10"/>
      <c r="KAE8" s="10"/>
      <c r="KAF8" s="10"/>
      <c r="KAG8" s="10"/>
      <c r="KAH8" s="10"/>
      <c r="KAI8" s="10"/>
      <c r="KAJ8" s="10"/>
      <c r="KAK8" s="10"/>
      <c r="KAL8" s="10"/>
      <c r="KAM8" s="10"/>
      <c r="KAN8" s="10"/>
      <c r="KAO8" s="10"/>
      <c r="KAP8" s="10"/>
      <c r="KAQ8" s="10"/>
      <c r="KAR8" s="10"/>
      <c r="KAS8" s="10"/>
      <c r="KAT8" s="10"/>
      <c r="KAU8" s="10"/>
      <c r="KAV8" s="10"/>
      <c r="KAW8" s="10"/>
      <c r="KAX8" s="10"/>
      <c r="KAY8" s="10"/>
      <c r="KAZ8" s="10"/>
      <c r="KBA8" s="10"/>
      <c r="KBB8" s="10"/>
      <c r="KBC8" s="10"/>
      <c r="KBD8" s="10"/>
      <c r="KBE8" s="10"/>
      <c r="KBF8" s="10"/>
      <c r="KBG8" s="10"/>
      <c r="KBH8" s="10"/>
      <c r="KBI8" s="10"/>
      <c r="KBJ8" s="10"/>
      <c r="KBK8" s="10"/>
      <c r="KBL8" s="10"/>
      <c r="KBM8" s="10"/>
      <c r="KBN8" s="10"/>
      <c r="KBO8" s="10"/>
      <c r="KBP8" s="10"/>
      <c r="KBQ8" s="10"/>
      <c r="KBR8" s="10"/>
      <c r="KBS8" s="10"/>
      <c r="KBT8" s="10"/>
      <c r="KBU8" s="10"/>
      <c r="KBV8" s="10"/>
      <c r="KBW8" s="10"/>
      <c r="KBX8" s="10"/>
      <c r="KBY8" s="10"/>
      <c r="KBZ8" s="10"/>
      <c r="KCA8" s="10"/>
      <c r="KCB8" s="10"/>
      <c r="KCC8" s="10"/>
      <c r="KCD8" s="10"/>
      <c r="KCE8" s="10"/>
      <c r="KCF8" s="10"/>
      <c r="KCG8" s="10"/>
      <c r="KCH8" s="10"/>
      <c r="KCI8" s="10"/>
      <c r="KCJ8" s="10"/>
      <c r="KCK8" s="10"/>
      <c r="KCL8" s="10"/>
      <c r="KCM8" s="10"/>
      <c r="KCN8" s="10"/>
      <c r="KCO8" s="10"/>
      <c r="KCP8" s="10"/>
      <c r="KCQ8" s="10"/>
      <c r="KCR8" s="10"/>
      <c r="KCS8" s="10"/>
      <c r="KCT8" s="10"/>
      <c r="KCU8" s="10"/>
      <c r="KCV8" s="10"/>
      <c r="KCW8" s="10"/>
      <c r="KCX8" s="10"/>
      <c r="KCY8" s="10"/>
      <c r="KCZ8" s="10"/>
      <c r="KDA8" s="10"/>
      <c r="KDB8" s="10"/>
      <c r="KDC8" s="10"/>
      <c r="KDD8" s="10"/>
      <c r="KDE8" s="10"/>
      <c r="KDF8" s="10"/>
      <c r="KDG8" s="10"/>
      <c r="KDH8" s="10"/>
      <c r="KDI8" s="10"/>
      <c r="KDJ8" s="10"/>
      <c r="KDK8" s="10"/>
      <c r="KDL8" s="10"/>
      <c r="KDM8" s="10"/>
      <c r="KDN8" s="10"/>
      <c r="KDO8" s="10"/>
      <c r="KDP8" s="10"/>
      <c r="KDQ8" s="10"/>
      <c r="KDR8" s="10"/>
      <c r="KDS8" s="10"/>
      <c r="KDT8" s="10"/>
      <c r="KDU8" s="10"/>
      <c r="KDV8" s="10"/>
      <c r="KDW8" s="10"/>
      <c r="KDX8" s="10"/>
      <c r="KDY8" s="10"/>
      <c r="KDZ8" s="10"/>
      <c r="KEA8" s="10"/>
      <c r="KEB8" s="10"/>
      <c r="KEC8" s="10"/>
      <c r="KED8" s="10"/>
      <c r="KEE8" s="10"/>
      <c r="KEF8" s="10"/>
      <c r="KEG8" s="10"/>
      <c r="KEH8" s="10"/>
      <c r="KEI8" s="10"/>
      <c r="KEJ8" s="10"/>
      <c r="KEK8" s="10"/>
      <c r="KEL8" s="10"/>
      <c r="KEM8" s="10"/>
      <c r="KEN8" s="10"/>
      <c r="KEO8" s="10"/>
      <c r="KEP8" s="10"/>
      <c r="KEQ8" s="10"/>
      <c r="KER8" s="10"/>
      <c r="KES8" s="10"/>
      <c r="KET8" s="10"/>
      <c r="KEU8" s="10"/>
      <c r="KEV8" s="10"/>
      <c r="KEW8" s="10"/>
      <c r="KEX8" s="10"/>
      <c r="KEY8" s="10"/>
      <c r="KEZ8" s="10"/>
      <c r="KFA8" s="10"/>
      <c r="KFB8" s="10"/>
      <c r="KFC8" s="10"/>
      <c r="KFD8" s="10"/>
      <c r="KFE8" s="10"/>
      <c r="KFF8" s="10"/>
      <c r="KFG8" s="10"/>
      <c r="KFH8" s="10"/>
      <c r="KFI8" s="10"/>
      <c r="KFJ8" s="10"/>
      <c r="KFK8" s="10"/>
      <c r="KFL8" s="10"/>
      <c r="KFM8" s="10"/>
      <c r="KFN8" s="10"/>
      <c r="KFO8" s="10"/>
      <c r="KFP8" s="10"/>
      <c r="KFQ8" s="10"/>
      <c r="KFR8" s="10"/>
      <c r="KFS8" s="10"/>
      <c r="KFT8" s="10"/>
      <c r="KFU8" s="10"/>
      <c r="KFV8" s="10"/>
      <c r="KFW8" s="10"/>
      <c r="KFX8" s="10"/>
      <c r="KFY8" s="10"/>
      <c r="KFZ8" s="10"/>
      <c r="KGA8" s="10"/>
      <c r="KGB8" s="10"/>
      <c r="KGC8" s="10"/>
      <c r="KGD8" s="10"/>
      <c r="KGE8" s="10"/>
      <c r="KGF8" s="10"/>
      <c r="KGG8" s="10"/>
      <c r="KGH8" s="10"/>
      <c r="KGI8" s="10"/>
      <c r="KGJ8" s="10"/>
      <c r="KGK8" s="10"/>
      <c r="KGL8" s="10"/>
      <c r="KGM8" s="10"/>
      <c r="KGN8" s="10"/>
      <c r="KGO8" s="10"/>
      <c r="KGP8" s="10"/>
      <c r="KGQ8" s="10"/>
      <c r="KGR8" s="10"/>
      <c r="KGS8" s="10"/>
      <c r="KGT8" s="10"/>
      <c r="KGU8" s="10"/>
      <c r="KGV8" s="10"/>
      <c r="KGW8" s="10"/>
      <c r="KGX8" s="10"/>
      <c r="KGY8" s="10"/>
      <c r="KGZ8" s="10"/>
      <c r="KHA8" s="10"/>
      <c r="KHB8" s="10"/>
      <c r="KHC8" s="10"/>
      <c r="KHD8" s="10"/>
      <c r="KHE8" s="10"/>
      <c r="KHF8" s="10"/>
      <c r="KHG8" s="10"/>
      <c r="KHH8" s="10"/>
      <c r="KHI8" s="10"/>
      <c r="KHJ8" s="10"/>
      <c r="KHK8" s="10"/>
      <c r="KHL8" s="10"/>
      <c r="KHM8" s="10"/>
      <c r="KHN8" s="10"/>
      <c r="KHO8" s="10"/>
      <c r="KHP8" s="10"/>
      <c r="KHQ8" s="10"/>
      <c r="KHR8" s="10"/>
      <c r="KHS8" s="10"/>
      <c r="KHT8" s="10"/>
      <c r="KHU8" s="10"/>
      <c r="KHV8" s="10"/>
      <c r="KHW8" s="10"/>
      <c r="KHX8" s="10"/>
      <c r="KHY8" s="10"/>
      <c r="KHZ8" s="10"/>
      <c r="KIA8" s="10"/>
      <c r="KIB8" s="10"/>
      <c r="KIC8" s="10"/>
      <c r="KID8" s="10"/>
      <c r="KIE8" s="10"/>
      <c r="KIF8" s="10"/>
      <c r="KIG8" s="10"/>
      <c r="KIH8" s="10"/>
      <c r="KII8" s="10"/>
      <c r="KIJ8" s="10"/>
      <c r="KIK8" s="10"/>
      <c r="KIL8" s="10"/>
      <c r="KIM8" s="10"/>
      <c r="KIN8" s="10"/>
      <c r="KIO8" s="10"/>
      <c r="KIP8" s="10"/>
      <c r="KIQ8" s="10"/>
      <c r="KIR8" s="10"/>
      <c r="KIS8" s="10"/>
      <c r="KIT8" s="10"/>
      <c r="KIU8" s="10"/>
      <c r="KIV8" s="10"/>
      <c r="KIW8" s="10"/>
      <c r="KIX8" s="10"/>
      <c r="KIY8" s="10"/>
      <c r="KIZ8" s="10"/>
      <c r="KJA8" s="10"/>
      <c r="KJB8" s="10"/>
      <c r="KJC8" s="10"/>
      <c r="KJD8" s="10"/>
      <c r="KJE8" s="10"/>
      <c r="KJF8" s="10"/>
      <c r="KJG8" s="10"/>
      <c r="KJH8" s="10"/>
      <c r="KJI8" s="10"/>
      <c r="KJJ8" s="10"/>
      <c r="KJK8" s="10"/>
      <c r="KJL8" s="10"/>
      <c r="KJM8" s="10"/>
      <c r="KJN8" s="10"/>
      <c r="KJO8" s="10"/>
      <c r="KJP8" s="10"/>
      <c r="KJQ8" s="10"/>
      <c r="KJR8" s="10"/>
      <c r="KJS8" s="10"/>
      <c r="KJT8" s="10"/>
      <c r="KJU8" s="10"/>
      <c r="KJV8" s="10"/>
      <c r="KJW8" s="10"/>
      <c r="KJX8" s="10"/>
      <c r="KJY8" s="10"/>
      <c r="KJZ8" s="10"/>
      <c r="KKA8" s="10"/>
      <c r="KKB8" s="10"/>
      <c r="KKC8" s="10"/>
      <c r="KKD8" s="10"/>
      <c r="KKE8" s="10"/>
      <c r="KKF8" s="10"/>
      <c r="KKG8" s="10"/>
      <c r="KKH8" s="10"/>
      <c r="KKI8" s="10"/>
      <c r="KKJ8" s="10"/>
      <c r="KKK8" s="10"/>
      <c r="KKL8" s="10"/>
      <c r="KKM8" s="10"/>
      <c r="KKN8" s="10"/>
      <c r="KKO8" s="10"/>
      <c r="KKP8" s="10"/>
      <c r="KKQ8" s="10"/>
      <c r="KKR8" s="10"/>
      <c r="KKS8" s="10"/>
      <c r="KKT8" s="10"/>
      <c r="KKU8" s="10"/>
      <c r="KKV8" s="10"/>
      <c r="KKW8" s="10"/>
      <c r="KKX8" s="10"/>
      <c r="KKY8" s="10"/>
      <c r="KKZ8" s="10"/>
      <c r="KLA8" s="10"/>
      <c r="KLB8" s="10"/>
      <c r="KLC8" s="10"/>
      <c r="KLD8" s="10"/>
      <c r="KLE8" s="10"/>
      <c r="KLF8" s="10"/>
      <c r="KLG8" s="10"/>
      <c r="KLH8" s="10"/>
      <c r="KLI8" s="10"/>
      <c r="KLJ8" s="10"/>
      <c r="KLK8" s="10"/>
      <c r="KLL8" s="10"/>
      <c r="KLM8" s="10"/>
      <c r="KLN8" s="10"/>
      <c r="KLO8" s="10"/>
      <c r="KLP8" s="10"/>
      <c r="KLQ8" s="10"/>
      <c r="KLR8" s="10"/>
      <c r="KLS8" s="10"/>
      <c r="KLT8" s="10"/>
      <c r="KLU8" s="10"/>
      <c r="KLV8" s="10"/>
      <c r="KLW8" s="10"/>
      <c r="KLX8" s="10"/>
      <c r="KLY8" s="10"/>
      <c r="KLZ8" s="10"/>
      <c r="KMA8" s="10"/>
      <c r="KMB8" s="10"/>
      <c r="KMC8" s="10"/>
      <c r="KMD8" s="10"/>
      <c r="KME8" s="10"/>
      <c r="KMF8" s="10"/>
      <c r="KMG8" s="10"/>
      <c r="KMH8" s="10"/>
      <c r="KMI8" s="10"/>
      <c r="KMJ8" s="10"/>
      <c r="KMK8" s="10"/>
      <c r="KML8" s="10"/>
      <c r="KMM8" s="10"/>
      <c r="KMN8" s="10"/>
      <c r="KMO8" s="10"/>
      <c r="KMP8" s="10"/>
      <c r="KMQ8" s="10"/>
      <c r="KMR8" s="10"/>
      <c r="KMS8" s="10"/>
      <c r="KMT8" s="10"/>
      <c r="KMU8" s="10"/>
      <c r="KMV8" s="10"/>
      <c r="KMW8" s="10"/>
      <c r="KMX8" s="10"/>
      <c r="KMY8" s="10"/>
      <c r="KMZ8" s="10"/>
      <c r="KNA8" s="10"/>
      <c r="KNB8" s="10"/>
      <c r="KNC8" s="10"/>
      <c r="KND8" s="10"/>
      <c r="KNE8" s="10"/>
      <c r="KNF8" s="10"/>
      <c r="KNG8" s="10"/>
      <c r="KNH8" s="10"/>
      <c r="KNI8" s="10"/>
      <c r="KNJ8" s="10"/>
      <c r="KNK8" s="10"/>
      <c r="KNL8" s="10"/>
      <c r="KNM8" s="10"/>
      <c r="KNN8" s="10"/>
      <c r="KNO8" s="10"/>
      <c r="KNP8" s="10"/>
      <c r="KNQ8" s="10"/>
      <c r="KNR8" s="10"/>
      <c r="KNS8" s="10"/>
      <c r="KNT8" s="10"/>
      <c r="KNU8" s="10"/>
      <c r="KNV8" s="10"/>
      <c r="KNW8" s="10"/>
      <c r="KNX8" s="10"/>
      <c r="KNY8" s="10"/>
      <c r="KNZ8" s="10"/>
      <c r="KOA8" s="10"/>
      <c r="KOB8" s="10"/>
      <c r="KOC8" s="10"/>
      <c r="KOD8" s="10"/>
      <c r="KOE8" s="10"/>
      <c r="KOF8" s="10"/>
      <c r="KOG8" s="10"/>
      <c r="KOH8" s="10"/>
      <c r="KOI8" s="10"/>
      <c r="KOJ8" s="10"/>
      <c r="KOK8" s="10"/>
      <c r="KOL8" s="10"/>
      <c r="KOM8" s="10"/>
      <c r="KON8" s="10"/>
      <c r="KOO8" s="10"/>
      <c r="KOP8" s="10"/>
      <c r="KOQ8" s="10"/>
      <c r="KOR8" s="10"/>
      <c r="KOS8" s="10"/>
      <c r="KOT8" s="10"/>
      <c r="KOU8" s="10"/>
      <c r="KOV8" s="10"/>
      <c r="KOW8" s="10"/>
      <c r="KOX8" s="10"/>
      <c r="KOY8" s="10"/>
      <c r="KOZ8" s="10"/>
      <c r="KPA8" s="10"/>
      <c r="KPB8" s="10"/>
      <c r="KPC8" s="10"/>
      <c r="KPD8" s="10"/>
      <c r="KPE8" s="10"/>
      <c r="KPF8" s="10"/>
      <c r="KPG8" s="10"/>
      <c r="KPH8" s="10"/>
      <c r="KPI8" s="10"/>
      <c r="KPJ8" s="10"/>
      <c r="KPK8" s="10"/>
      <c r="KPL8" s="10"/>
      <c r="KPM8" s="10"/>
      <c r="KPN8" s="10"/>
      <c r="KPO8" s="10"/>
      <c r="KPP8" s="10"/>
      <c r="KPQ8" s="10"/>
      <c r="KPR8" s="10"/>
      <c r="KPS8" s="10"/>
      <c r="KPT8" s="10"/>
      <c r="KPU8" s="10"/>
      <c r="KPV8" s="10"/>
      <c r="KPW8" s="10"/>
      <c r="KPX8" s="10"/>
      <c r="KPY8" s="10"/>
      <c r="KPZ8" s="10"/>
      <c r="KQA8" s="10"/>
      <c r="KQB8" s="10"/>
      <c r="KQC8" s="10"/>
      <c r="KQD8" s="10"/>
      <c r="KQE8" s="10"/>
      <c r="KQF8" s="10"/>
      <c r="KQG8" s="10"/>
      <c r="KQH8" s="10"/>
      <c r="KQI8" s="10"/>
      <c r="KQJ8" s="10"/>
      <c r="KQK8" s="10"/>
      <c r="KQL8" s="10"/>
      <c r="KQM8" s="10"/>
      <c r="KQN8" s="10"/>
      <c r="KQO8" s="10"/>
      <c r="KQP8" s="10"/>
      <c r="KQQ8" s="10"/>
      <c r="KQR8" s="10"/>
      <c r="KQS8" s="10"/>
      <c r="KQT8" s="10"/>
      <c r="KQU8" s="10"/>
      <c r="KQV8" s="10"/>
      <c r="KQW8" s="10"/>
      <c r="KQX8" s="10"/>
      <c r="KQY8" s="10"/>
      <c r="KQZ8" s="10"/>
      <c r="KRA8" s="10"/>
      <c r="KRB8" s="10"/>
      <c r="KRC8" s="10"/>
      <c r="KRD8" s="10"/>
      <c r="KRE8" s="10"/>
      <c r="KRF8" s="10"/>
      <c r="KRG8" s="10"/>
      <c r="KRH8" s="10"/>
      <c r="KRI8" s="10"/>
      <c r="KRJ8" s="10"/>
      <c r="KRK8" s="10"/>
      <c r="KRL8" s="10"/>
      <c r="KRM8" s="10"/>
      <c r="KRN8" s="10"/>
      <c r="KRO8" s="10"/>
      <c r="KRP8" s="10"/>
      <c r="KRQ8" s="10"/>
      <c r="KRR8" s="10"/>
      <c r="KRS8" s="10"/>
      <c r="KRT8" s="10"/>
      <c r="KRU8" s="10"/>
      <c r="KRV8" s="10"/>
      <c r="KRW8" s="10"/>
      <c r="KRX8" s="10"/>
      <c r="KRY8" s="10"/>
      <c r="KRZ8" s="10"/>
      <c r="KSA8" s="10"/>
      <c r="KSB8" s="10"/>
      <c r="KSC8" s="10"/>
      <c r="KSD8" s="10"/>
      <c r="KSE8" s="10"/>
      <c r="KSF8" s="10"/>
      <c r="KSG8" s="10"/>
      <c r="KSH8" s="10"/>
      <c r="KSI8" s="10"/>
      <c r="KSJ8" s="10"/>
      <c r="KSK8" s="10"/>
      <c r="KSL8" s="10"/>
      <c r="KSM8" s="10"/>
      <c r="KSN8" s="10"/>
      <c r="KSO8" s="10"/>
      <c r="KSP8" s="10"/>
      <c r="KSQ8" s="10"/>
      <c r="KSR8" s="10"/>
      <c r="KSS8" s="10"/>
      <c r="KST8" s="10"/>
      <c r="KSU8" s="10"/>
      <c r="KSV8" s="10"/>
      <c r="KSW8" s="10"/>
      <c r="KSX8" s="10"/>
      <c r="KSY8" s="10"/>
      <c r="KSZ8" s="10"/>
      <c r="KTA8" s="10"/>
      <c r="KTB8" s="10"/>
      <c r="KTC8" s="10"/>
      <c r="KTD8" s="10"/>
      <c r="KTE8" s="10"/>
      <c r="KTF8" s="10"/>
      <c r="KTG8" s="10"/>
      <c r="KTH8" s="10"/>
      <c r="KTI8" s="10"/>
      <c r="KTJ8" s="10"/>
      <c r="KTK8" s="10"/>
      <c r="KTL8" s="10"/>
      <c r="KTM8" s="10"/>
      <c r="KTN8" s="10"/>
      <c r="KTO8" s="10"/>
      <c r="KTP8" s="10"/>
      <c r="KTQ8" s="10"/>
      <c r="KTR8" s="10"/>
      <c r="KTS8" s="10"/>
      <c r="KTT8" s="10"/>
      <c r="KTU8" s="10"/>
      <c r="KTV8" s="10"/>
      <c r="KTW8" s="10"/>
      <c r="KTX8" s="10"/>
      <c r="KTY8" s="10"/>
      <c r="KTZ8" s="10"/>
      <c r="KUA8" s="10"/>
      <c r="KUB8" s="10"/>
      <c r="KUC8" s="10"/>
      <c r="KUD8" s="10"/>
      <c r="KUE8" s="10"/>
      <c r="KUF8" s="10"/>
      <c r="KUG8" s="10"/>
      <c r="KUH8" s="10"/>
      <c r="KUI8" s="10"/>
      <c r="KUJ8" s="10"/>
      <c r="KUK8" s="10"/>
      <c r="KUL8" s="10"/>
      <c r="KUM8" s="10"/>
      <c r="KUN8" s="10"/>
      <c r="KUO8" s="10"/>
      <c r="KUP8" s="10"/>
      <c r="KUQ8" s="10"/>
      <c r="KUR8" s="10"/>
      <c r="KUS8" s="10"/>
      <c r="KUT8" s="10"/>
      <c r="KUU8" s="10"/>
      <c r="KUV8" s="10"/>
      <c r="KUW8" s="10"/>
      <c r="KUX8" s="10"/>
      <c r="KUY8" s="10"/>
      <c r="KUZ8" s="10"/>
      <c r="KVA8" s="10"/>
      <c r="KVB8" s="10"/>
      <c r="KVC8" s="10"/>
      <c r="KVD8" s="10"/>
      <c r="KVE8" s="10"/>
      <c r="KVF8" s="10"/>
      <c r="KVG8" s="10"/>
      <c r="KVH8" s="10"/>
      <c r="KVI8" s="10"/>
      <c r="KVJ8" s="10"/>
      <c r="KVK8" s="10"/>
      <c r="KVL8" s="10"/>
      <c r="KVM8" s="10"/>
      <c r="KVN8" s="10"/>
      <c r="KVO8" s="10"/>
      <c r="KVP8" s="10"/>
      <c r="KVQ8" s="10"/>
      <c r="KVR8" s="10"/>
      <c r="KVS8" s="10"/>
      <c r="KVT8" s="10"/>
      <c r="KVU8" s="10"/>
      <c r="KVV8" s="10"/>
      <c r="KVW8" s="10"/>
      <c r="KVX8" s="10"/>
      <c r="KVY8" s="10"/>
      <c r="KVZ8" s="10"/>
      <c r="KWA8" s="10"/>
      <c r="KWB8" s="10"/>
      <c r="KWC8" s="10"/>
      <c r="KWD8" s="10"/>
      <c r="KWE8" s="10"/>
      <c r="KWF8" s="10"/>
      <c r="KWG8" s="10"/>
      <c r="KWH8" s="10"/>
      <c r="KWI8" s="10"/>
      <c r="KWJ8" s="10"/>
      <c r="KWK8" s="10"/>
      <c r="KWL8" s="10"/>
      <c r="KWM8" s="10"/>
      <c r="KWN8" s="10"/>
      <c r="KWO8" s="10"/>
      <c r="KWP8" s="10"/>
      <c r="KWQ8" s="10"/>
      <c r="KWR8" s="10"/>
      <c r="KWS8" s="10"/>
      <c r="KWT8" s="10"/>
      <c r="KWU8" s="10"/>
      <c r="KWV8" s="10"/>
      <c r="KWW8" s="10"/>
      <c r="KWX8" s="10"/>
      <c r="KWY8" s="10"/>
      <c r="KWZ8" s="10"/>
      <c r="KXA8" s="10"/>
      <c r="KXB8" s="10"/>
      <c r="KXC8" s="10"/>
      <c r="KXD8" s="10"/>
      <c r="KXE8" s="10"/>
      <c r="KXF8" s="10"/>
      <c r="KXG8" s="10"/>
      <c r="KXH8" s="10"/>
      <c r="KXI8" s="10"/>
      <c r="KXJ8" s="10"/>
      <c r="KXK8" s="10"/>
      <c r="KXL8" s="10"/>
      <c r="KXM8" s="10"/>
      <c r="KXN8" s="10"/>
      <c r="KXO8" s="10"/>
      <c r="KXP8" s="10"/>
      <c r="KXQ8" s="10"/>
      <c r="KXR8" s="10"/>
      <c r="KXS8" s="10"/>
      <c r="KXT8" s="10"/>
      <c r="KXU8" s="10"/>
      <c r="KXV8" s="10"/>
      <c r="KXW8" s="10"/>
      <c r="KXX8" s="10"/>
      <c r="KXY8" s="10"/>
      <c r="KXZ8" s="10"/>
      <c r="KYA8" s="10"/>
      <c r="KYB8" s="10"/>
      <c r="KYC8" s="10"/>
      <c r="KYD8" s="10"/>
      <c r="KYE8" s="10"/>
      <c r="KYF8" s="10"/>
      <c r="KYG8" s="10"/>
      <c r="KYH8" s="10"/>
      <c r="KYI8" s="10"/>
      <c r="KYJ8" s="10"/>
      <c r="KYK8" s="10"/>
      <c r="KYL8" s="10"/>
      <c r="KYM8" s="10"/>
      <c r="KYN8" s="10"/>
      <c r="KYO8" s="10"/>
      <c r="KYP8" s="10"/>
      <c r="KYQ8" s="10"/>
      <c r="KYR8" s="10"/>
      <c r="KYS8" s="10"/>
      <c r="KYT8" s="10"/>
      <c r="KYU8" s="10"/>
      <c r="KYV8" s="10"/>
      <c r="KYW8" s="10"/>
      <c r="KYX8" s="10"/>
      <c r="KYY8" s="10"/>
      <c r="KYZ8" s="10"/>
      <c r="KZA8" s="10"/>
      <c r="KZB8" s="10"/>
      <c r="KZC8" s="10"/>
      <c r="KZD8" s="10"/>
      <c r="KZE8" s="10"/>
      <c r="KZF8" s="10"/>
      <c r="KZG8" s="10"/>
      <c r="KZH8" s="10"/>
      <c r="KZI8" s="10"/>
      <c r="KZJ8" s="10"/>
      <c r="KZK8" s="10"/>
      <c r="KZL8" s="10"/>
      <c r="KZM8" s="10"/>
      <c r="KZN8" s="10"/>
      <c r="KZO8" s="10"/>
      <c r="KZP8" s="10"/>
      <c r="KZQ8" s="10"/>
      <c r="KZR8" s="10"/>
      <c r="KZS8" s="10"/>
      <c r="KZT8" s="10"/>
      <c r="KZU8" s="10"/>
      <c r="KZV8" s="10"/>
      <c r="KZW8" s="10"/>
      <c r="KZX8" s="10"/>
      <c r="KZY8" s="10"/>
      <c r="KZZ8" s="10"/>
      <c r="LAA8" s="10"/>
      <c r="LAB8" s="10"/>
      <c r="LAC8" s="10"/>
      <c r="LAD8" s="10"/>
      <c r="LAE8" s="10"/>
      <c r="LAF8" s="10"/>
      <c r="LAG8" s="10"/>
      <c r="LAH8" s="10"/>
      <c r="LAI8" s="10"/>
      <c r="LAJ8" s="10"/>
      <c r="LAK8" s="10"/>
      <c r="LAL8" s="10"/>
      <c r="LAM8" s="10"/>
      <c r="LAN8" s="10"/>
      <c r="LAO8" s="10"/>
      <c r="LAP8" s="10"/>
      <c r="LAQ8" s="10"/>
      <c r="LAR8" s="10"/>
      <c r="LAS8" s="10"/>
      <c r="LAT8" s="10"/>
      <c r="LAU8" s="10"/>
      <c r="LAV8" s="10"/>
      <c r="LAW8" s="10"/>
      <c r="LAX8" s="10"/>
      <c r="LAY8" s="10"/>
      <c r="LAZ8" s="10"/>
      <c r="LBA8" s="10"/>
      <c r="LBB8" s="10"/>
      <c r="LBC8" s="10"/>
      <c r="LBD8" s="10"/>
      <c r="LBE8" s="10"/>
      <c r="LBF8" s="10"/>
      <c r="LBG8" s="10"/>
      <c r="LBH8" s="10"/>
      <c r="LBI8" s="10"/>
      <c r="LBJ8" s="10"/>
      <c r="LBK8" s="10"/>
      <c r="LBL8" s="10"/>
      <c r="LBM8" s="10"/>
      <c r="LBN8" s="10"/>
      <c r="LBO8" s="10"/>
      <c r="LBP8" s="10"/>
      <c r="LBQ8" s="10"/>
      <c r="LBR8" s="10"/>
      <c r="LBS8" s="10"/>
      <c r="LBT8" s="10"/>
      <c r="LBU8" s="10"/>
      <c r="LBV8" s="10"/>
      <c r="LBW8" s="10"/>
      <c r="LBX8" s="10"/>
      <c r="LBY8" s="10"/>
      <c r="LBZ8" s="10"/>
      <c r="LCA8" s="10"/>
      <c r="LCB8" s="10"/>
      <c r="LCC8" s="10"/>
      <c r="LCD8" s="10"/>
      <c r="LCE8" s="10"/>
      <c r="LCF8" s="10"/>
      <c r="LCG8" s="10"/>
      <c r="LCH8" s="10"/>
      <c r="LCI8" s="10"/>
      <c r="LCJ8" s="10"/>
      <c r="LCK8" s="10"/>
      <c r="LCL8" s="10"/>
      <c r="LCM8" s="10"/>
      <c r="LCN8" s="10"/>
      <c r="LCO8" s="10"/>
      <c r="LCP8" s="10"/>
      <c r="LCQ8" s="10"/>
      <c r="LCR8" s="10"/>
      <c r="LCS8" s="10"/>
      <c r="LCT8" s="10"/>
      <c r="LCU8" s="10"/>
      <c r="LCV8" s="10"/>
      <c r="LCW8" s="10"/>
      <c r="LCX8" s="10"/>
      <c r="LCY8" s="10"/>
      <c r="LCZ8" s="10"/>
      <c r="LDA8" s="10"/>
      <c r="LDB8" s="10"/>
      <c r="LDC8" s="10"/>
      <c r="LDD8" s="10"/>
      <c r="LDE8" s="10"/>
      <c r="LDF8" s="10"/>
      <c r="LDG8" s="10"/>
      <c r="LDH8" s="10"/>
      <c r="LDI8" s="10"/>
      <c r="LDJ8" s="10"/>
      <c r="LDK8" s="10"/>
      <c r="LDL8" s="10"/>
      <c r="LDM8" s="10"/>
      <c r="LDN8" s="10"/>
      <c r="LDO8" s="10"/>
      <c r="LDP8" s="10"/>
      <c r="LDQ8" s="10"/>
      <c r="LDR8" s="10"/>
      <c r="LDS8" s="10"/>
      <c r="LDT8" s="10"/>
      <c r="LDU8" s="10"/>
      <c r="LDV8" s="10"/>
      <c r="LDW8" s="10"/>
      <c r="LDX8" s="10"/>
      <c r="LDY8" s="10"/>
      <c r="LDZ8" s="10"/>
      <c r="LEA8" s="10"/>
      <c r="LEB8" s="10"/>
      <c r="LEC8" s="10"/>
      <c r="LED8" s="10"/>
      <c r="LEE8" s="10"/>
      <c r="LEF8" s="10"/>
      <c r="LEG8" s="10"/>
      <c r="LEH8" s="10"/>
      <c r="LEI8" s="10"/>
      <c r="LEJ8" s="10"/>
      <c r="LEK8" s="10"/>
      <c r="LEL8" s="10"/>
      <c r="LEM8" s="10"/>
      <c r="LEN8" s="10"/>
      <c r="LEO8" s="10"/>
      <c r="LEP8" s="10"/>
      <c r="LEQ8" s="10"/>
      <c r="LER8" s="10"/>
      <c r="LES8" s="10"/>
      <c r="LET8" s="10"/>
      <c r="LEU8" s="10"/>
      <c r="LEV8" s="10"/>
      <c r="LEW8" s="10"/>
      <c r="LEX8" s="10"/>
      <c r="LEY8" s="10"/>
      <c r="LEZ8" s="10"/>
      <c r="LFA8" s="10"/>
      <c r="LFB8" s="10"/>
      <c r="LFC8" s="10"/>
      <c r="LFD8" s="10"/>
      <c r="LFE8" s="10"/>
      <c r="LFF8" s="10"/>
      <c r="LFG8" s="10"/>
      <c r="LFH8" s="10"/>
      <c r="LFI8" s="10"/>
      <c r="LFJ8" s="10"/>
      <c r="LFK8" s="10"/>
      <c r="LFL8" s="10"/>
      <c r="LFM8" s="10"/>
      <c r="LFN8" s="10"/>
      <c r="LFO8" s="10"/>
      <c r="LFP8" s="10"/>
      <c r="LFQ8" s="10"/>
      <c r="LFR8" s="10"/>
      <c r="LFS8" s="10"/>
      <c r="LFT8" s="10"/>
      <c r="LFU8" s="10"/>
      <c r="LFV8" s="10"/>
      <c r="LFW8" s="10"/>
      <c r="LFX8" s="10"/>
      <c r="LFY8" s="10"/>
      <c r="LFZ8" s="10"/>
      <c r="LGA8" s="10"/>
      <c r="LGB8" s="10"/>
      <c r="LGC8" s="10"/>
      <c r="LGD8" s="10"/>
      <c r="LGE8" s="10"/>
      <c r="LGF8" s="10"/>
      <c r="LGG8" s="10"/>
      <c r="LGH8" s="10"/>
      <c r="LGI8" s="10"/>
      <c r="LGJ8" s="10"/>
      <c r="LGK8" s="10"/>
      <c r="LGL8" s="10"/>
      <c r="LGM8" s="10"/>
      <c r="LGN8" s="10"/>
      <c r="LGO8" s="10"/>
      <c r="LGP8" s="10"/>
      <c r="LGQ8" s="10"/>
      <c r="LGR8" s="10"/>
      <c r="LGS8" s="10"/>
      <c r="LGT8" s="10"/>
      <c r="LGU8" s="10"/>
      <c r="LGV8" s="10"/>
      <c r="LGW8" s="10"/>
      <c r="LGX8" s="10"/>
      <c r="LGY8" s="10"/>
      <c r="LGZ8" s="10"/>
      <c r="LHA8" s="10"/>
      <c r="LHB8" s="10"/>
      <c r="LHC8" s="10"/>
      <c r="LHD8" s="10"/>
      <c r="LHE8" s="10"/>
      <c r="LHF8" s="10"/>
      <c r="LHG8" s="10"/>
      <c r="LHH8" s="10"/>
      <c r="LHI8" s="10"/>
      <c r="LHJ8" s="10"/>
      <c r="LHK8" s="10"/>
      <c r="LHL8" s="10"/>
      <c r="LHM8" s="10"/>
      <c r="LHN8" s="10"/>
      <c r="LHO8" s="10"/>
      <c r="LHP8" s="10"/>
      <c r="LHQ8" s="10"/>
      <c r="LHR8" s="10"/>
      <c r="LHS8" s="10"/>
      <c r="LHT8" s="10"/>
      <c r="LHU8" s="10"/>
      <c r="LHV8" s="10"/>
      <c r="LHW8" s="10"/>
      <c r="LHX8" s="10"/>
      <c r="LHY8" s="10"/>
      <c r="LHZ8" s="10"/>
      <c r="LIA8" s="10"/>
      <c r="LIB8" s="10"/>
      <c r="LIC8" s="10"/>
      <c r="LID8" s="10"/>
      <c r="LIE8" s="10"/>
      <c r="LIF8" s="10"/>
      <c r="LIG8" s="10"/>
      <c r="LIH8" s="10"/>
      <c r="LII8" s="10"/>
      <c r="LIJ8" s="10"/>
      <c r="LIK8" s="10"/>
      <c r="LIL8" s="10"/>
      <c r="LIM8" s="10"/>
      <c r="LIN8" s="10"/>
      <c r="LIO8" s="10"/>
      <c r="LIP8" s="10"/>
      <c r="LIQ8" s="10"/>
      <c r="LIR8" s="10"/>
      <c r="LIS8" s="10"/>
      <c r="LIT8" s="10"/>
      <c r="LIU8" s="10"/>
      <c r="LIV8" s="10"/>
      <c r="LIW8" s="10"/>
      <c r="LIX8" s="10"/>
      <c r="LIY8" s="10"/>
      <c r="LIZ8" s="10"/>
      <c r="LJA8" s="10"/>
      <c r="LJB8" s="10"/>
      <c r="LJC8" s="10"/>
      <c r="LJD8" s="10"/>
      <c r="LJE8" s="10"/>
      <c r="LJF8" s="10"/>
      <c r="LJG8" s="10"/>
      <c r="LJH8" s="10"/>
      <c r="LJI8" s="10"/>
      <c r="LJJ8" s="10"/>
      <c r="LJK8" s="10"/>
      <c r="LJL8" s="10"/>
      <c r="LJM8" s="10"/>
      <c r="LJN8" s="10"/>
      <c r="LJO8" s="10"/>
      <c r="LJP8" s="10"/>
      <c r="LJQ8" s="10"/>
      <c r="LJR8" s="10"/>
      <c r="LJS8" s="10"/>
      <c r="LJT8" s="10"/>
      <c r="LJU8" s="10"/>
      <c r="LJV8" s="10"/>
      <c r="LJW8" s="10"/>
      <c r="LJX8" s="10"/>
      <c r="LJY8" s="10"/>
      <c r="LJZ8" s="10"/>
      <c r="LKA8" s="10"/>
      <c r="LKB8" s="10"/>
      <c r="LKC8" s="10"/>
      <c r="LKD8" s="10"/>
      <c r="LKE8" s="10"/>
      <c r="LKF8" s="10"/>
      <c r="LKG8" s="10"/>
      <c r="LKH8" s="10"/>
      <c r="LKI8" s="10"/>
      <c r="LKJ8" s="10"/>
      <c r="LKK8" s="10"/>
      <c r="LKL8" s="10"/>
      <c r="LKM8" s="10"/>
      <c r="LKN8" s="10"/>
      <c r="LKO8" s="10"/>
      <c r="LKP8" s="10"/>
      <c r="LKQ8" s="10"/>
      <c r="LKR8" s="10"/>
      <c r="LKS8" s="10"/>
      <c r="LKT8" s="10"/>
      <c r="LKU8" s="10"/>
      <c r="LKV8" s="10"/>
      <c r="LKW8" s="10"/>
      <c r="LKX8" s="10"/>
      <c r="LKY8" s="10"/>
      <c r="LKZ8" s="10"/>
      <c r="LLA8" s="10"/>
      <c r="LLB8" s="10"/>
      <c r="LLC8" s="10"/>
      <c r="LLD8" s="10"/>
      <c r="LLE8" s="10"/>
      <c r="LLF8" s="10"/>
      <c r="LLG8" s="10"/>
      <c r="LLH8" s="10"/>
      <c r="LLI8" s="10"/>
      <c r="LLJ8" s="10"/>
      <c r="LLK8" s="10"/>
      <c r="LLL8" s="10"/>
      <c r="LLM8" s="10"/>
      <c r="LLN8" s="10"/>
      <c r="LLO8" s="10"/>
      <c r="LLP8" s="10"/>
      <c r="LLQ8" s="10"/>
      <c r="LLR8" s="10"/>
      <c r="LLS8" s="10"/>
      <c r="LLT8" s="10"/>
      <c r="LLU8" s="10"/>
      <c r="LLV8" s="10"/>
      <c r="LLW8" s="10"/>
      <c r="LLX8" s="10"/>
      <c r="LLY8" s="10"/>
      <c r="LLZ8" s="10"/>
      <c r="LMA8" s="10"/>
      <c r="LMB8" s="10"/>
      <c r="LMC8" s="10"/>
      <c r="LMD8" s="10"/>
      <c r="LME8" s="10"/>
      <c r="LMF8" s="10"/>
      <c r="LMG8" s="10"/>
      <c r="LMH8" s="10"/>
      <c r="LMI8" s="10"/>
      <c r="LMJ8" s="10"/>
      <c r="LMK8" s="10"/>
      <c r="LML8" s="10"/>
      <c r="LMM8" s="10"/>
      <c r="LMN8" s="10"/>
      <c r="LMO8" s="10"/>
      <c r="LMP8" s="10"/>
      <c r="LMQ8" s="10"/>
      <c r="LMR8" s="10"/>
      <c r="LMS8" s="10"/>
      <c r="LMT8" s="10"/>
      <c r="LMU8" s="10"/>
      <c r="LMV8" s="10"/>
      <c r="LMW8" s="10"/>
      <c r="LMX8" s="10"/>
      <c r="LMY8" s="10"/>
      <c r="LMZ8" s="10"/>
      <c r="LNA8" s="10"/>
      <c r="LNB8" s="10"/>
      <c r="LNC8" s="10"/>
      <c r="LND8" s="10"/>
      <c r="LNE8" s="10"/>
      <c r="LNF8" s="10"/>
      <c r="LNG8" s="10"/>
      <c r="LNH8" s="10"/>
      <c r="LNI8" s="10"/>
      <c r="LNJ8" s="10"/>
      <c r="LNK8" s="10"/>
      <c r="LNL8" s="10"/>
      <c r="LNM8" s="10"/>
      <c r="LNN8" s="10"/>
      <c r="LNO8" s="10"/>
      <c r="LNP8" s="10"/>
      <c r="LNQ8" s="10"/>
      <c r="LNR8" s="10"/>
      <c r="LNS8" s="10"/>
      <c r="LNT8" s="10"/>
      <c r="LNU8" s="10"/>
      <c r="LNV8" s="10"/>
      <c r="LNW8" s="10"/>
      <c r="LNX8" s="10"/>
      <c r="LNY8" s="10"/>
      <c r="LNZ8" s="10"/>
      <c r="LOA8" s="10"/>
      <c r="LOB8" s="10"/>
      <c r="LOC8" s="10"/>
      <c r="LOD8" s="10"/>
      <c r="LOE8" s="10"/>
      <c r="LOF8" s="10"/>
      <c r="LOG8" s="10"/>
      <c r="LOH8" s="10"/>
      <c r="LOI8" s="10"/>
      <c r="LOJ8" s="10"/>
      <c r="LOK8" s="10"/>
      <c r="LOL8" s="10"/>
      <c r="LOM8" s="10"/>
      <c r="LON8" s="10"/>
      <c r="LOO8" s="10"/>
      <c r="LOP8" s="10"/>
      <c r="LOQ8" s="10"/>
      <c r="LOR8" s="10"/>
      <c r="LOS8" s="10"/>
      <c r="LOT8" s="10"/>
      <c r="LOU8" s="10"/>
      <c r="LOV8" s="10"/>
      <c r="LOW8" s="10"/>
      <c r="LOX8" s="10"/>
      <c r="LOY8" s="10"/>
      <c r="LOZ8" s="10"/>
      <c r="LPA8" s="10"/>
      <c r="LPB8" s="10"/>
      <c r="LPC8" s="10"/>
      <c r="LPD8" s="10"/>
      <c r="LPE8" s="10"/>
      <c r="LPF8" s="10"/>
      <c r="LPG8" s="10"/>
      <c r="LPH8" s="10"/>
      <c r="LPI8" s="10"/>
      <c r="LPJ8" s="10"/>
      <c r="LPK8" s="10"/>
      <c r="LPL8" s="10"/>
      <c r="LPM8" s="10"/>
      <c r="LPN8" s="10"/>
      <c r="LPO8" s="10"/>
      <c r="LPP8" s="10"/>
      <c r="LPQ8" s="10"/>
      <c r="LPR8" s="10"/>
      <c r="LPS8" s="10"/>
      <c r="LPT8" s="10"/>
      <c r="LPU8" s="10"/>
      <c r="LPV8" s="10"/>
      <c r="LPW8" s="10"/>
      <c r="LPX8" s="10"/>
      <c r="LPY8" s="10"/>
      <c r="LPZ8" s="10"/>
      <c r="LQA8" s="10"/>
      <c r="LQB8" s="10"/>
      <c r="LQC8" s="10"/>
      <c r="LQD8" s="10"/>
      <c r="LQE8" s="10"/>
      <c r="LQF8" s="10"/>
      <c r="LQG8" s="10"/>
      <c r="LQH8" s="10"/>
      <c r="LQI8" s="10"/>
      <c r="LQJ8" s="10"/>
      <c r="LQK8" s="10"/>
      <c r="LQL8" s="10"/>
      <c r="LQM8" s="10"/>
      <c r="LQN8" s="10"/>
      <c r="LQO8" s="10"/>
      <c r="LQP8" s="10"/>
      <c r="LQQ8" s="10"/>
      <c r="LQR8" s="10"/>
      <c r="LQS8" s="10"/>
      <c r="LQT8" s="10"/>
      <c r="LQU8" s="10"/>
      <c r="LQV8" s="10"/>
      <c r="LQW8" s="10"/>
      <c r="LQX8" s="10"/>
      <c r="LQY8" s="10"/>
      <c r="LQZ8" s="10"/>
      <c r="LRA8" s="10"/>
      <c r="LRB8" s="10"/>
      <c r="LRC8" s="10"/>
      <c r="LRD8" s="10"/>
      <c r="LRE8" s="10"/>
      <c r="LRF8" s="10"/>
      <c r="LRG8" s="10"/>
      <c r="LRH8" s="10"/>
      <c r="LRI8" s="10"/>
      <c r="LRJ8" s="10"/>
      <c r="LRK8" s="10"/>
      <c r="LRL8" s="10"/>
      <c r="LRM8" s="10"/>
      <c r="LRN8" s="10"/>
      <c r="LRO8" s="10"/>
      <c r="LRP8" s="10"/>
      <c r="LRQ8" s="10"/>
      <c r="LRR8" s="10"/>
      <c r="LRS8" s="10"/>
      <c r="LRT8" s="10"/>
      <c r="LRU8" s="10"/>
      <c r="LRV8" s="10"/>
      <c r="LRW8" s="10"/>
      <c r="LRX8" s="10"/>
      <c r="LRY8" s="10"/>
      <c r="LRZ8" s="10"/>
      <c r="LSA8" s="10"/>
      <c r="LSB8" s="10"/>
      <c r="LSC8" s="10"/>
      <c r="LSD8" s="10"/>
      <c r="LSE8" s="10"/>
      <c r="LSF8" s="10"/>
      <c r="LSG8" s="10"/>
      <c r="LSH8" s="10"/>
      <c r="LSI8" s="10"/>
      <c r="LSJ8" s="10"/>
      <c r="LSK8" s="10"/>
      <c r="LSL8" s="10"/>
      <c r="LSM8" s="10"/>
      <c r="LSN8" s="10"/>
      <c r="LSO8" s="10"/>
      <c r="LSP8" s="10"/>
      <c r="LSQ8" s="10"/>
      <c r="LSR8" s="10"/>
      <c r="LSS8" s="10"/>
      <c r="LST8" s="10"/>
      <c r="LSU8" s="10"/>
      <c r="LSV8" s="10"/>
      <c r="LSW8" s="10"/>
      <c r="LSX8" s="10"/>
      <c r="LSY8" s="10"/>
      <c r="LSZ8" s="10"/>
      <c r="LTA8" s="10"/>
      <c r="LTB8" s="10"/>
      <c r="LTC8" s="10"/>
      <c r="LTD8" s="10"/>
      <c r="LTE8" s="10"/>
      <c r="LTF8" s="10"/>
      <c r="LTG8" s="10"/>
      <c r="LTH8" s="10"/>
      <c r="LTI8" s="10"/>
      <c r="LTJ8" s="10"/>
      <c r="LTK8" s="10"/>
      <c r="LTL8" s="10"/>
      <c r="LTM8" s="10"/>
      <c r="LTN8" s="10"/>
      <c r="LTO8" s="10"/>
      <c r="LTP8" s="10"/>
      <c r="LTQ8" s="10"/>
      <c r="LTR8" s="10"/>
      <c r="LTS8" s="10"/>
      <c r="LTT8" s="10"/>
      <c r="LTU8" s="10"/>
      <c r="LTV8" s="10"/>
      <c r="LTW8" s="10"/>
      <c r="LTX8" s="10"/>
      <c r="LTY8" s="10"/>
      <c r="LTZ8" s="10"/>
      <c r="LUA8" s="10"/>
      <c r="LUB8" s="10"/>
      <c r="LUC8" s="10"/>
      <c r="LUD8" s="10"/>
      <c r="LUE8" s="10"/>
      <c r="LUF8" s="10"/>
      <c r="LUG8" s="10"/>
      <c r="LUH8" s="10"/>
      <c r="LUI8" s="10"/>
      <c r="LUJ8" s="10"/>
      <c r="LUK8" s="10"/>
      <c r="LUL8" s="10"/>
      <c r="LUM8" s="10"/>
      <c r="LUN8" s="10"/>
      <c r="LUO8" s="10"/>
      <c r="LUP8" s="10"/>
      <c r="LUQ8" s="10"/>
      <c r="LUR8" s="10"/>
      <c r="LUS8" s="10"/>
      <c r="LUT8" s="10"/>
      <c r="LUU8" s="10"/>
      <c r="LUV8" s="10"/>
      <c r="LUW8" s="10"/>
      <c r="LUX8" s="10"/>
      <c r="LUY8" s="10"/>
      <c r="LUZ8" s="10"/>
      <c r="LVA8" s="10"/>
      <c r="LVB8" s="10"/>
      <c r="LVC8" s="10"/>
      <c r="LVD8" s="10"/>
      <c r="LVE8" s="10"/>
      <c r="LVF8" s="10"/>
      <c r="LVG8" s="10"/>
      <c r="LVH8" s="10"/>
      <c r="LVI8" s="10"/>
      <c r="LVJ8" s="10"/>
      <c r="LVK8" s="10"/>
      <c r="LVL8" s="10"/>
      <c r="LVM8" s="10"/>
      <c r="LVN8" s="10"/>
      <c r="LVO8" s="10"/>
      <c r="LVP8" s="10"/>
      <c r="LVQ8" s="10"/>
      <c r="LVR8" s="10"/>
      <c r="LVS8" s="10"/>
      <c r="LVT8" s="10"/>
      <c r="LVU8" s="10"/>
      <c r="LVV8" s="10"/>
      <c r="LVW8" s="10"/>
      <c r="LVX8" s="10"/>
      <c r="LVY8" s="10"/>
      <c r="LVZ8" s="10"/>
      <c r="LWA8" s="10"/>
      <c r="LWB8" s="10"/>
      <c r="LWC8" s="10"/>
      <c r="LWD8" s="10"/>
      <c r="LWE8" s="10"/>
      <c r="LWF8" s="10"/>
      <c r="LWG8" s="10"/>
      <c r="LWH8" s="10"/>
      <c r="LWI8" s="10"/>
      <c r="LWJ8" s="10"/>
      <c r="LWK8" s="10"/>
      <c r="LWL8" s="10"/>
      <c r="LWM8" s="10"/>
      <c r="LWN8" s="10"/>
      <c r="LWO8" s="10"/>
      <c r="LWP8" s="10"/>
      <c r="LWQ8" s="10"/>
      <c r="LWR8" s="10"/>
      <c r="LWS8" s="10"/>
      <c r="LWT8" s="10"/>
      <c r="LWU8" s="10"/>
      <c r="LWV8" s="10"/>
      <c r="LWW8" s="10"/>
      <c r="LWX8" s="10"/>
      <c r="LWY8" s="10"/>
      <c r="LWZ8" s="10"/>
      <c r="LXA8" s="10"/>
      <c r="LXB8" s="10"/>
      <c r="LXC8" s="10"/>
      <c r="LXD8" s="10"/>
      <c r="LXE8" s="10"/>
      <c r="LXF8" s="10"/>
      <c r="LXG8" s="10"/>
      <c r="LXH8" s="10"/>
      <c r="LXI8" s="10"/>
      <c r="LXJ8" s="10"/>
      <c r="LXK8" s="10"/>
      <c r="LXL8" s="10"/>
      <c r="LXM8" s="10"/>
      <c r="LXN8" s="10"/>
      <c r="LXO8" s="10"/>
      <c r="LXP8" s="10"/>
      <c r="LXQ8" s="10"/>
      <c r="LXR8" s="10"/>
      <c r="LXS8" s="10"/>
      <c r="LXT8" s="10"/>
      <c r="LXU8" s="10"/>
      <c r="LXV8" s="10"/>
      <c r="LXW8" s="10"/>
      <c r="LXX8" s="10"/>
      <c r="LXY8" s="10"/>
      <c r="LXZ8" s="10"/>
      <c r="LYA8" s="10"/>
      <c r="LYB8" s="10"/>
      <c r="LYC8" s="10"/>
      <c r="LYD8" s="10"/>
      <c r="LYE8" s="10"/>
      <c r="LYF8" s="10"/>
      <c r="LYG8" s="10"/>
      <c r="LYH8" s="10"/>
      <c r="LYI8" s="10"/>
      <c r="LYJ8" s="10"/>
      <c r="LYK8" s="10"/>
      <c r="LYL8" s="10"/>
      <c r="LYM8" s="10"/>
      <c r="LYN8" s="10"/>
      <c r="LYO8" s="10"/>
      <c r="LYP8" s="10"/>
      <c r="LYQ8" s="10"/>
      <c r="LYR8" s="10"/>
      <c r="LYS8" s="10"/>
      <c r="LYT8" s="10"/>
      <c r="LYU8" s="10"/>
      <c r="LYV8" s="10"/>
      <c r="LYW8" s="10"/>
      <c r="LYX8" s="10"/>
      <c r="LYY8" s="10"/>
      <c r="LYZ8" s="10"/>
      <c r="LZA8" s="10"/>
      <c r="LZB8" s="10"/>
      <c r="LZC8" s="10"/>
      <c r="LZD8" s="10"/>
      <c r="LZE8" s="10"/>
      <c r="LZF8" s="10"/>
      <c r="LZG8" s="10"/>
      <c r="LZH8" s="10"/>
      <c r="LZI8" s="10"/>
      <c r="LZJ8" s="10"/>
      <c r="LZK8" s="10"/>
      <c r="LZL8" s="10"/>
      <c r="LZM8" s="10"/>
      <c r="LZN8" s="10"/>
      <c r="LZO8" s="10"/>
      <c r="LZP8" s="10"/>
      <c r="LZQ8" s="10"/>
      <c r="LZR8" s="10"/>
      <c r="LZS8" s="10"/>
      <c r="LZT8" s="10"/>
      <c r="LZU8" s="10"/>
      <c r="LZV8" s="10"/>
      <c r="LZW8" s="10"/>
      <c r="LZX8" s="10"/>
      <c r="LZY8" s="10"/>
      <c r="LZZ8" s="10"/>
      <c r="MAA8" s="10"/>
      <c r="MAB8" s="10"/>
      <c r="MAC8" s="10"/>
      <c r="MAD8" s="10"/>
      <c r="MAE8" s="10"/>
      <c r="MAF8" s="10"/>
      <c r="MAG8" s="10"/>
      <c r="MAH8" s="10"/>
      <c r="MAI8" s="10"/>
      <c r="MAJ8" s="10"/>
      <c r="MAK8" s="10"/>
      <c r="MAL8" s="10"/>
      <c r="MAM8" s="10"/>
      <c r="MAN8" s="10"/>
      <c r="MAO8" s="10"/>
      <c r="MAP8" s="10"/>
      <c r="MAQ8" s="10"/>
      <c r="MAR8" s="10"/>
      <c r="MAS8" s="10"/>
      <c r="MAT8" s="10"/>
      <c r="MAU8" s="10"/>
      <c r="MAV8" s="10"/>
      <c r="MAW8" s="10"/>
      <c r="MAX8" s="10"/>
      <c r="MAY8" s="10"/>
      <c r="MAZ8" s="10"/>
      <c r="MBA8" s="10"/>
      <c r="MBB8" s="10"/>
      <c r="MBC8" s="10"/>
      <c r="MBD8" s="10"/>
      <c r="MBE8" s="10"/>
      <c r="MBF8" s="10"/>
      <c r="MBG8" s="10"/>
      <c r="MBH8" s="10"/>
      <c r="MBI8" s="10"/>
      <c r="MBJ8" s="10"/>
      <c r="MBK8" s="10"/>
      <c r="MBL8" s="10"/>
      <c r="MBM8" s="10"/>
      <c r="MBN8" s="10"/>
      <c r="MBO8" s="10"/>
      <c r="MBP8" s="10"/>
      <c r="MBQ8" s="10"/>
      <c r="MBR8" s="10"/>
      <c r="MBS8" s="10"/>
      <c r="MBT8" s="10"/>
      <c r="MBU8" s="10"/>
      <c r="MBV8" s="10"/>
      <c r="MBW8" s="10"/>
      <c r="MBX8" s="10"/>
      <c r="MBY8" s="10"/>
      <c r="MBZ8" s="10"/>
      <c r="MCA8" s="10"/>
      <c r="MCB8" s="10"/>
      <c r="MCC8" s="10"/>
      <c r="MCD8" s="10"/>
      <c r="MCE8" s="10"/>
      <c r="MCF8" s="10"/>
      <c r="MCG8" s="10"/>
      <c r="MCH8" s="10"/>
      <c r="MCI8" s="10"/>
      <c r="MCJ8" s="10"/>
      <c r="MCK8" s="10"/>
      <c r="MCL8" s="10"/>
      <c r="MCM8" s="10"/>
      <c r="MCN8" s="10"/>
      <c r="MCO8" s="10"/>
      <c r="MCP8" s="10"/>
      <c r="MCQ8" s="10"/>
      <c r="MCR8" s="10"/>
      <c r="MCS8" s="10"/>
      <c r="MCT8" s="10"/>
      <c r="MCU8" s="10"/>
      <c r="MCV8" s="10"/>
      <c r="MCW8" s="10"/>
      <c r="MCX8" s="10"/>
      <c r="MCY8" s="10"/>
      <c r="MCZ8" s="10"/>
      <c r="MDA8" s="10"/>
      <c r="MDB8" s="10"/>
      <c r="MDC8" s="10"/>
      <c r="MDD8" s="10"/>
      <c r="MDE8" s="10"/>
      <c r="MDF8" s="10"/>
      <c r="MDG8" s="10"/>
      <c r="MDH8" s="10"/>
      <c r="MDI8" s="10"/>
      <c r="MDJ8" s="10"/>
      <c r="MDK8" s="10"/>
      <c r="MDL8" s="10"/>
      <c r="MDM8" s="10"/>
      <c r="MDN8" s="10"/>
      <c r="MDO8" s="10"/>
      <c r="MDP8" s="10"/>
      <c r="MDQ8" s="10"/>
      <c r="MDR8" s="10"/>
      <c r="MDS8" s="10"/>
      <c r="MDT8" s="10"/>
      <c r="MDU8" s="10"/>
      <c r="MDV8" s="10"/>
      <c r="MDW8" s="10"/>
      <c r="MDX8" s="10"/>
      <c r="MDY8" s="10"/>
      <c r="MDZ8" s="10"/>
      <c r="MEA8" s="10"/>
      <c r="MEB8" s="10"/>
      <c r="MEC8" s="10"/>
      <c r="MED8" s="10"/>
      <c r="MEE8" s="10"/>
      <c r="MEF8" s="10"/>
      <c r="MEG8" s="10"/>
      <c r="MEH8" s="10"/>
      <c r="MEI8" s="10"/>
      <c r="MEJ8" s="10"/>
      <c r="MEK8" s="10"/>
      <c r="MEL8" s="10"/>
      <c r="MEM8" s="10"/>
      <c r="MEN8" s="10"/>
      <c r="MEO8" s="10"/>
      <c r="MEP8" s="10"/>
      <c r="MEQ8" s="10"/>
      <c r="MER8" s="10"/>
      <c r="MES8" s="10"/>
      <c r="MET8" s="10"/>
      <c r="MEU8" s="10"/>
      <c r="MEV8" s="10"/>
      <c r="MEW8" s="10"/>
      <c r="MEX8" s="10"/>
      <c r="MEY8" s="10"/>
      <c r="MEZ8" s="10"/>
      <c r="MFA8" s="10"/>
      <c r="MFB8" s="10"/>
      <c r="MFC8" s="10"/>
      <c r="MFD8" s="10"/>
      <c r="MFE8" s="10"/>
      <c r="MFF8" s="10"/>
      <c r="MFG8" s="10"/>
      <c r="MFH8" s="10"/>
      <c r="MFI8" s="10"/>
      <c r="MFJ8" s="10"/>
      <c r="MFK8" s="10"/>
      <c r="MFL8" s="10"/>
      <c r="MFM8" s="10"/>
      <c r="MFN8" s="10"/>
      <c r="MFO8" s="10"/>
      <c r="MFP8" s="10"/>
      <c r="MFQ8" s="10"/>
      <c r="MFR8" s="10"/>
      <c r="MFS8" s="10"/>
      <c r="MFT8" s="10"/>
      <c r="MFU8" s="10"/>
      <c r="MFV8" s="10"/>
      <c r="MFW8" s="10"/>
      <c r="MFX8" s="10"/>
      <c r="MFY8" s="10"/>
      <c r="MFZ8" s="10"/>
      <c r="MGA8" s="10"/>
      <c r="MGB8" s="10"/>
      <c r="MGC8" s="10"/>
      <c r="MGD8" s="10"/>
      <c r="MGE8" s="10"/>
      <c r="MGF8" s="10"/>
      <c r="MGG8" s="10"/>
      <c r="MGH8" s="10"/>
      <c r="MGI8" s="10"/>
      <c r="MGJ8" s="10"/>
      <c r="MGK8" s="10"/>
      <c r="MGL8" s="10"/>
      <c r="MGM8" s="10"/>
      <c r="MGN8" s="10"/>
      <c r="MGO8" s="10"/>
      <c r="MGP8" s="10"/>
      <c r="MGQ8" s="10"/>
      <c r="MGR8" s="10"/>
      <c r="MGS8" s="10"/>
      <c r="MGT8" s="10"/>
      <c r="MGU8" s="10"/>
      <c r="MGV8" s="10"/>
      <c r="MGW8" s="10"/>
      <c r="MGX8" s="10"/>
      <c r="MGY8" s="10"/>
      <c r="MGZ8" s="10"/>
      <c r="MHA8" s="10"/>
      <c r="MHB8" s="10"/>
      <c r="MHC8" s="10"/>
      <c r="MHD8" s="10"/>
      <c r="MHE8" s="10"/>
      <c r="MHF8" s="10"/>
      <c r="MHG8" s="10"/>
      <c r="MHH8" s="10"/>
      <c r="MHI8" s="10"/>
      <c r="MHJ8" s="10"/>
      <c r="MHK8" s="10"/>
      <c r="MHL8" s="10"/>
      <c r="MHM8" s="10"/>
      <c r="MHN8" s="10"/>
      <c r="MHO8" s="10"/>
      <c r="MHP8" s="10"/>
      <c r="MHQ8" s="10"/>
      <c r="MHR8" s="10"/>
      <c r="MHS8" s="10"/>
      <c r="MHT8" s="10"/>
      <c r="MHU8" s="10"/>
      <c r="MHV8" s="10"/>
      <c r="MHW8" s="10"/>
      <c r="MHX8" s="10"/>
      <c r="MHY8" s="10"/>
      <c r="MHZ8" s="10"/>
      <c r="MIA8" s="10"/>
      <c r="MIB8" s="10"/>
      <c r="MIC8" s="10"/>
      <c r="MID8" s="10"/>
      <c r="MIE8" s="10"/>
      <c r="MIF8" s="10"/>
      <c r="MIG8" s="10"/>
      <c r="MIH8" s="10"/>
      <c r="MII8" s="10"/>
      <c r="MIJ8" s="10"/>
      <c r="MIK8" s="10"/>
      <c r="MIL8" s="10"/>
      <c r="MIM8" s="10"/>
      <c r="MIN8" s="10"/>
      <c r="MIO8" s="10"/>
      <c r="MIP8" s="10"/>
      <c r="MIQ8" s="10"/>
      <c r="MIR8" s="10"/>
      <c r="MIS8" s="10"/>
      <c r="MIT8" s="10"/>
      <c r="MIU8" s="10"/>
      <c r="MIV8" s="10"/>
      <c r="MIW8" s="10"/>
      <c r="MIX8" s="10"/>
      <c r="MIY8" s="10"/>
      <c r="MIZ8" s="10"/>
      <c r="MJA8" s="10"/>
      <c r="MJB8" s="10"/>
      <c r="MJC8" s="10"/>
      <c r="MJD8" s="10"/>
      <c r="MJE8" s="10"/>
      <c r="MJF8" s="10"/>
      <c r="MJG8" s="10"/>
      <c r="MJH8" s="10"/>
      <c r="MJI8" s="10"/>
      <c r="MJJ8" s="10"/>
      <c r="MJK8" s="10"/>
      <c r="MJL8" s="10"/>
      <c r="MJM8" s="10"/>
      <c r="MJN8" s="10"/>
      <c r="MJO8" s="10"/>
      <c r="MJP8" s="10"/>
      <c r="MJQ8" s="10"/>
      <c r="MJR8" s="10"/>
      <c r="MJS8" s="10"/>
      <c r="MJT8" s="10"/>
      <c r="MJU8" s="10"/>
      <c r="MJV8" s="10"/>
      <c r="MJW8" s="10"/>
      <c r="MJX8" s="10"/>
      <c r="MJY8" s="10"/>
      <c r="MJZ8" s="10"/>
      <c r="MKA8" s="10"/>
      <c r="MKB8" s="10"/>
      <c r="MKC8" s="10"/>
      <c r="MKD8" s="10"/>
      <c r="MKE8" s="10"/>
      <c r="MKF8" s="10"/>
      <c r="MKG8" s="10"/>
      <c r="MKH8" s="10"/>
      <c r="MKI8" s="10"/>
      <c r="MKJ8" s="10"/>
      <c r="MKK8" s="10"/>
      <c r="MKL8" s="10"/>
      <c r="MKM8" s="10"/>
      <c r="MKN8" s="10"/>
      <c r="MKO8" s="10"/>
      <c r="MKP8" s="10"/>
      <c r="MKQ8" s="10"/>
      <c r="MKR8" s="10"/>
      <c r="MKS8" s="10"/>
      <c r="MKT8" s="10"/>
      <c r="MKU8" s="10"/>
      <c r="MKV8" s="10"/>
      <c r="MKW8" s="10"/>
      <c r="MKX8" s="10"/>
      <c r="MKY8" s="10"/>
      <c r="MKZ8" s="10"/>
      <c r="MLA8" s="10"/>
      <c r="MLB8" s="10"/>
      <c r="MLC8" s="10"/>
      <c r="MLD8" s="10"/>
      <c r="MLE8" s="10"/>
      <c r="MLF8" s="10"/>
      <c r="MLG8" s="10"/>
      <c r="MLH8" s="10"/>
      <c r="MLI8" s="10"/>
      <c r="MLJ8" s="10"/>
      <c r="MLK8" s="10"/>
      <c r="MLL8" s="10"/>
      <c r="MLM8" s="10"/>
      <c r="MLN8" s="10"/>
      <c r="MLO8" s="10"/>
      <c r="MLP8" s="10"/>
      <c r="MLQ8" s="10"/>
      <c r="MLR8" s="10"/>
      <c r="MLS8" s="10"/>
      <c r="MLT8" s="10"/>
      <c r="MLU8" s="10"/>
      <c r="MLV8" s="10"/>
      <c r="MLW8" s="10"/>
      <c r="MLX8" s="10"/>
      <c r="MLY8" s="10"/>
      <c r="MLZ8" s="10"/>
      <c r="MMA8" s="10"/>
      <c r="MMB8" s="10"/>
      <c r="MMC8" s="10"/>
      <c r="MMD8" s="10"/>
      <c r="MME8" s="10"/>
      <c r="MMF8" s="10"/>
      <c r="MMG8" s="10"/>
      <c r="MMH8" s="10"/>
      <c r="MMI8" s="10"/>
      <c r="MMJ8" s="10"/>
      <c r="MMK8" s="10"/>
      <c r="MML8" s="10"/>
      <c r="MMM8" s="10"/>
      <c r="MMN8" s="10"/>
      <c r="MMO8" s="10"/>
      <c r="MMP8" s="10"/>
      <c r="MMQ8" s="10"/>
      <c r="MMR8" s="10"/>
      <c r="MMS8" s="10"/>
      <c r="MMT8" s="10"/>
      <c r="MMU8" s="10"/>
      <c r="MMV8" s="10"/>
      <c r="MMW8" s="10"/>
      <c r="MMX8" s="10"/>
      <c r="MMY8" s="10"/>
      <c r="MMZ8" s="10"/>
      <c r="MNA8" s="10"/>
      <c r="MNB8" s="10"/>
      <c r="MNC8" s="10"/>
      <c r="MND8" s="10"/>
      <c r="MNE8" s="10"/>
      <c r="MNF8" s="10"/>
      <c r="MNG8" s="10"/>
      <c r="MNH8" s="10"/>
      <c r="MNI8" s="10"/>
      <c r="MNJ8" s="10"/>
      <c r="MNK8" s="10"/>
      <c r="MNL8" s="10"/>
      <c r="MNM8" s="10"/>
      <c r="MNN8" s="10"/>
      <c r="MNO8" s="10"/>
      <c r="MNP8" s="10"/>
      <c r="MNQ8" s="10"/>
      <c r="MNR8" s="10"/>
      <c r="MNS8" s="10"/>
      <c r="MNT8" s="10"/>
      <c r="MNU8" s="10"/>
      <c r="MNV8" s="10"/>
      <c r="MNW8" s="10"/>
      <c r="MNX8" s="10"/>
      <c r="MNY8" s="10"/>
      <c r="MNZ8" s="10"/>
      <c r="MOA8" s="10"/>
      <c r="MOB8" s="10"/>
      <c r="MOC8" s="10"/>
      <c r="MOD8" s="10"/>
      <c r="MOE8" s="10"/>
      <c r="MOF8" s="10"/>
      <c r="MOG8" s="10"/>
      <c r="MOH8" s="10"/>
      <c r="MOI8" s="10"/>
      <c r="MOJ8" s="10"/>
      <c r="MOK8" s="10"/>
      <c r="MOL8" s="10"/>
      <c r="MOM8" s="10"/>
      <c r="MON8" s="10"/>
      <c r="MOO8" s="10"/>
      <c r="MOP8" s="10"/>
      <c r="MOQ8" s="10"/>
      <c r="MOR8" s="10"/>
      <c r="MOS8" s="10"/>
      <c r="MOT8" s="10"/>
      <c r="MOU8" s="10"/>
      <c r="MOV8" s="10"/>
      <c r="MOW8" s="10"/>
      <c r="MOX8" s="10"/>
      <c r="MOY8" s="10"/>
      <c r="MOZ8" s="10"/>
      <c r="MPA8" s="10"/>
      <c r="MPB8" s="10"/>
      <c r="MPC8" s="10"/>
      <c r="MPD8" s="10"/>
      <c r="MPE8" s="10"/>
      <c r="MPF8" s="10"/>
      <c r="MPG8" s="10"/>
      <c r="MPH8" s="10"/>
      <c r="MPI8" s="10"/>
      <c r="MPJ8" s="10"/>
      <c r="MPK8" s="10"/>
      <c r="MPL8" s="10"/>
      <c r="MPM8" s="10"/>
      <c r="MPN8" s="10"/>
      <c r="MPO8" s="10"/>
      <c r="MPP8" s="10"/>
      <c r="MPQ8" s="10"/>
      <c r="MPR8" s="10"/>
      <c r="MPS8" s="10"/>
      <c r="MPT8" s="10"/>
      <c r="MPU8" s="10"/>
      <c r="MPV8" s="10"/>
      <c r="MPW8" s="10"/>
      <c r="MPX8" s="10"/>
      <c r="MPY8" s="10"/>
      <c r="MPZ8" s="10"/>
      <c r="MQA8" s="10"/>
      <c r="MQB8" s="10"/>
      <c r="MQC8" s="10"/>
      <c r="MQD8" s="10"/>
      <c r="MQE8" s="10"/>
      <c r="MQF8" s="10"/>
      <c r="MQG8" s="10"/>
      <c r="MQH8" s="10"/>
      <c r="MQI8" s="10"/>
      <c r="MQJ8" s="10"/>
      <c r="MQK8" s="10"/>
      <c r="MQL8" s="10"/>
      <c r="MQM8" s="10"/>
      <c r="MQN8" s="10"/>
      <c r="MQO8" s="10"/>
      <c r="MQP8" s="10"/>
      <c r="MQQ8" s="10"/>
      <c r="MQR8" s="10"/>
      <c r="MQS8" s="10"/>
      <c r="MQT8" s="10"/>
      <c r="MQU8" s="10"/>
      <c r="MQV8" s="10"/>
      <c r="MQW8" s="10"/>
      <c r="MQX8" s="10"/>
      <c r="MQY8" s="10"/>
      <c r="MQZ8" s="10"/>
      <c r="MRA8" s="10"/>
      <c r="MRB8" s="10"/>
      <c r="MRC8" s="10"/>
      <c r="MRD8" s="10"/>
      <c r="MRE8" s="10"/>
      <c r="MRF8" s="10"/>
      <c r="MRG8" s="10"/>
      <c r="MRH8" s="10"/>
      <c r="MRI8" s="10"/>
      <c r="MRJ8" s="10"/>
      <c r="MRK8" s="10"/>
      <c r="MRL8" s="10"/>
      <c r="MRM8" s="10"/>
      <c r="MRN8" s="10"/>
      <c r="MRO8" s="10"/>
      <c r="MRP8" s="10"/>
      <c r="MRQ8" s="10"/>
      <c r="MRR8" s="10"/>
      <c r="MRS8" s="10"/>
      <c r="MRT8" s="10"/>
      <c r="MRU8" s="10"/>
      <c r="MRV8" s="10"/>
      <c r="MRW8" s="10"/>
      <c r="MRX8" s="10"/>
      <c r="MRY8" s="10"/>
      <c r="MRZ8" s="10"/>
      <c r="MSA8" s="10"/>
      <c r="MSB8" s="10"/>
      <c r="MSC8" s="10"/>
      <c r="MSD8" s="10"/>
      <c r="MSE8" s="10"/>
      <c r="MSF8" s="10"/>
      <c r="MSG8" s="10"/>
      <c r="MSH8" s="10"/>
      <c r="MSI8" s="10"/>
      <c r="MSJ8" s="10"/>
      <c r="MSK8" s="10"/>
      <c r="MSL8" s="10"/>
      <c r="MSM8" s="10"/>
      <c r="MSN8" s="10"/>
      <c r="MSO8" s="10"/>
      <c r="MSP8" s="10"/>
      <c r="MSQ8" s="10"/>
      <c r="MSR8" s="10"/>
      <c r="MSS8" s="10"/>
      <c r="MST8" s="10"/>
      <c r="MSU8" s="10"/>
      <c r="MSV8" s="10"/>
      <c r="MSW8" s="10"/>
      <c r="MSX8" s="10"/>
      <c r="MSY8" s="10"/>
      <c r="MSZ8" s="10"/>
      <c r="MTA8" s="10"/>
      <c r="MTB8" s="10"/>
      <c r="MTC8" s="10"/>
      <c r="MTD8" s="10"/>
      <c r="MTE8" s="10"/>
      <c r="MTF8" s="10"/>
      <c r="MTG8" s="10"/>
      <c r="MTH8" s="10"/>
      <c r="MTI8" s="10"/>
      <c r="MTJ8" s="10"/>
      <c r="MTK8" s="10"/>
      <c r="MTL8" s="10"/>
      <c r="MTM8" s="10"/>
      <c r="MTN8" s="10"/>
      <c r="MTO8" s="10"/>
      <c r="MTP8" s="10"/>
      <c r="MTQ8" s="10"/>
      <c r="MTR8" s="10"/>
      <c r="MTS8" s="10"/>
      <c r="MTT8" s="10"/>
      <c r="MTU8" s="10"/>
      <c r="MTV8" s="10"/>
      <c r="MTW8" s="10"/>
      <c r="MTX8" s="10"/>
      <c r="MTY8" s="10"/>
      <c r="MTZ8" s="10"/>
      <c r="MUA8" s="10"/>
      <c r="MUB8" s="10"/>
      <c r="MUC8" s="10"/>
      <c r="MUD8" s="10"/>
      <c r="MUE8" s="10"/>
      <c r="MUF8" s="10"/>
      <c r="MUG8" s="10"/>
      <c r="MUH8" s="10"/>
      <c r="MUI8" s="10"/>
      <c r="MUJ8" s="10"/>
      <c r="MUK8" s="10"/>
      <c r="MUL8" s="10"/>
      <c r="MUM8" s="10"/>
      <c r="MUN8" s="10"/>
      <c r="MUO8" s="10"/>
      <c r="MUP8" s="10"/>
      <c r="MUQ8" s="10"/>
      <c r="MUR8" s="10"/>
      <c r="MUS8" s="10"/>
      <c r="MUT8" s="10"/>
      <c r="MUU8" s="10"/>
      <c r="MUV8" s="10"/>
      <c r="MUW8" s="10"/>
      <c r="MUX8" s="10"/>
      <c r="MUY8" s="10"/>
      <c r="MUZ8" s="10"/>
      <c r="MVA8" s="10"/>
      <c r="MVB8" s="10"/>
      <c r="MVC8" s="10"/>
      <c r="MVD8" s="10"/>
      <c r="MVE8" s="10"/>
      <c r="MVF8" s="10"/>
      <c r="MVG8" s="10"/>
      <c r="MVH8" s="10"/>
      <c r="MVI8" s="10"/>
      <c r="MVJ8" s="10"/>
      <c r="MVK8" s="10"/>
      <c r="MVL8" s="10"/>
      <c r="MVM8" s="10"/>
      <c r="MVN8" s="10"/>
      <c r="MVO8" s="10"/>
      <c r="MVP8" s="10"/>
      <c r="MVQ8" s="10"/>
      <c r="MVR8" s="10"/>
      <c r="MVS8" s="10"/>
      <c r="MVT8" s="10"/>
      <c r="MVU8" s="10"/>
      <c r="MVV8" s="10"/>
      <c r="MVW8" s="10"/>
      <c r="MVX8" s="10"/>
      <c r="MVY8" s="10"/>
      <c r="MVZ8" s="10"/>
      <c r="MWA8" s="10"/>
      <c r="MWB8" s="10"/>
      <c r="MWC8" s="10"/>
      <c r="MWD8" s="10"/>
      <c r="MWE8" s="10"/>
      <c r="MWF8" s="10"/>
      <c r="MWG8" s="10"/>
      <c r="MWH8" s="10"/>
      <c r="MWI8" s="10"/>
      <c r="MWJ8" s="10"/>
      <c r="MWK8" s="10"/>
      <c r="MWL8" s="10"/>
      <c r="MWM8" s="10"/>
      <c r="MWN8" s="10"/>
      <c r="MWO8" s="10"/>
      <c r="MWP8" s="10"/>
      <c r="MWQ8" s="10"/>
      <c r="MWR8" s="10"/>
      <c r="MWS8" s="10"/>
      <c r="MWT8" s="10"/>
      <c r="MWU8" s="10"/>
      <c r="MWV8" s="10"/>
      <c r="MWW8" s="10"/>
      <c r="MWX8" s="10"/>
      <c r="MWY8" s="10"/>
      <c r="MWZ8" s="10"/>
      <c r="MXA8" s="10"/>
      <c r="MXB8" s="10"/>
      <c r="MXC8" s="10"/>
      <c r="MXD8" s="10"/>
      <c r="MXE8" s="10"/>
      <c r="MXF8" s="10"/>
      <c r="MXG8" s="10"/>
      <c r="MXH8" s="10"/>
      <c r="MXI8" s="10"/>
      <c r="MXJ8" s="10"/>
      <c r="MXK8" s="10"/>
      <c r="MXL8" s="10"/>
      <c r="MXM8" s="10"/>
      <c r="MXN8" s="10"/>
      <c r="MXO8" s="10"/>
      <c r="MXP8" s="10"/>
      <c r="MXQ8" s="10"/>
      <c r="MXR8" s="10"/>
      <c r="MXS8" s="10"/>
      <c r="MXT8" s="10"/>
      <c r="MXU8" s="10"/>
      <c r="MXV8" s="10"/>
      <c r="MXW8" s="10"/>
      <c r="MXX8" s="10"/>
      <c r="MXY8" s="10"/>
      <c r="MXZ8" s="10"/>
      <c r="MYA8" s="10"/>
      <c r="MYB8" s="10"/>
      <c r="MYC8" s="10"/>
      <c r="MYD8" s="10"/>
      <c r="MYE8" s="10"/>
      <c r="MYF8" s="10"/>
      <c r="MYG8" s="10"/>
      <c r="MYH8" s="10"/>
      <c r="MYI8" s="10"/>
      <c r="MYJ8" s="10"/>
      <c r="MYK8" s="10"/>
      <c r="MYL8" s="10"/>
      <c r="MYM8" s="10"/>
      <c r="MYN8" s="10"/>
      <c r="MYO8" s="10"/>
      <c r="MYP8" s="10"/>
      <c r="MYQ8" s="10"/>
      <c r="MYR8" s="10"/>
      <c r="MYS8" s="10"/>
      <c r="MYT8" s="10"/>
      <c r="MYU8" s="10"/>
      <c r="MYV8" s="10"/>
      <c r="MYW8" s="10"/>
      <c r="MYX8" s="10"/>
      <c r="MYY8" s="10"/>
      <c r="MYZ8" s="10"/>
      <c r="MZA8" s="10"/>
      <c r="MZB8" s="10"/>
      <c r="MZC8" s="10"/>
      <c r="MZD8" s="10"/>
      <c r="MZE8" s="10"/>
      <c r="MZF8" s="10"/>
      <c r="MZG8" s="10"/>
      <c r="MZH8" s="10"/>
      <c r="MZI8" s="10"/>
      <c r="MZJ8" s="10"/>
      <c r="MZK8" s="10"/>
      <c r="MZL8" s="10"/>
      <c r="MZM8" s="10"/>
      <c r="MZN8" s="10"/>
      <c r="MZO8" s="10"/>
      <c r="MZP8" s="10"/>
      <c r="MZQ8" s="10"/>
      <c r="MZR8" s="10"/>
      <c r="MZS8" s="10"/>
      <c r="MZT8" s="10"/>
      <c r="MZU8" s="10"/>
      <c r="MZV8" s="10"/>
      <c r="MZW8" s="10"/>
      <c r="MZX8" s="10"/>
      <c r="MZY8" s="10"/>
      <c r="MZZ8" s="10"/>
      <c r="NAA8" s="10"/>
      <c r="NAB8" s="10"/>
      <c r="NAC8" s="10"/>
      <c r="NAD8" s="10"/>
      <c r="NAE8" s="10"/>
      <c r="NAF8" s="10"/>
      <c r="NAG8" s="10"/>
      <c r="NAH8" s="10"/>
      <c r="NAI8" s="10"/>
      <c r="NAJ8" s="10"/>
      <c r="NAK8" s="10"/>
      <c r="NAL8" s="10"/>
      <c r="NAM8" s="10"/>
      <c r="NAN8" s="10"/>
      <c r="NAO8" s="10"/>
      <c r="NAP8" s="10"/>
      <c r="NAQ8" s="10"/>
      <c r="NAR8" s="10"/>
      <c r="NAS8" s="10"/>
      <c r="NAT8" s="10"/>
      <c r="NAU8" s="10"/>
      <c r="NAV8" s="10"/>
      <c r="NAW8" s="10"/>
      <c r="NAX8" s="10"/>
      <c r="NAY8" s="10"/>
      <c r="NAZ8" s="10"/>
      <c r="NBA8" s="10"/>
      <c r="NBB8" s="10"/>
      <c r="NBC8" s="10"/>
      <c r="NBD8" s="10"/>
      <c r="NBE8" s="10"/>
      <c r="NBF8" s="10"/>
      <c r="NBG8" s="10"/>
      <c r="NBH8" s="10"/>
      <c r="NBI8" s="10"/>
      <c r="NBJ8" s="10"/>
      <c r="NBK8" s="10"/>
      <c r="NBL8" s="10"/>
      <c r="NBM8" s="10"/>
      <c r="NBN8" s="10"/>
      <c r="NBO8" s="10"/>
      <c r="NBP8" s="10"/>
      <c r="NBQ8" s="10"/>
      <c r="NBR8" s="10"/>
      <c r="NBS8" s="10"/>
      <c r="NBT8" s="10"/>
      <c r="NBU8" s="10"/>
      <c r="NBV8" s="10"/>
      <c r="NBW8" s="10"/>
      <c r="NBX8" s="10"/>
      <c r="NBY8" s="10"/>
      <c r="NBZ8" s="10"/>
      <c r="NCA8" s="10"/>
      <c r="NCB8" s="10"/>
      <c r="NCC8" s="10"/>
      <c r="NCD8" s="10"/>
      <c r="NCE8" s="10"/>
      <c r="NCF8" s="10"/>
      <c r="NCG8" s="10"/>
      <c r="NCH8" s="10"/>
      <c r="NCI8" s="10"/>
      <c r="NCJ8" s="10"/>
      <c r="NCK8" s="10"/>
      <c r="NCL8" s="10"/>
      <c r="NCM8" s="10"/>
      <c r="NCN8" s="10"/>
      <c r="NCO8" s="10"/>
      <c r="NCP8" s="10"/>
      <c r="NCQ8" s="10"/>
      <c r="NCR8" s="10"/>
      <c r="NCS8" s="10"/>
      <c r="NCT8" s="10"/>
      <c r="NCU8" s="10"/>
      <c r="NCV8" s="10"/>
      <c r="NCW8" s="10"/>
      <c r="NCX8" s="10"/>
      <c r="NCY8" s="10"/>
      <c r="NCZ8" s="10"/>
      <c r="NDA8" s="10"/>
      <c r="NDB8" s="10"/>
      <c r="NDC8" s="10"/>
      <c r="NDD8" s="10"/>
      <c r="NDE8" s="10"/>
      <c r="NDF8" s="10"/>
      <c r="NDG8" s="10"/>
      <c r="NDH8" s="10"/>
      <c r="NDI8" s="10"/>
      <c r="NDJ8" s="10"/>
      <c r="NDK8" s="10"/>
      <c r="NDL8" s="10"/>
      <c r="NDM8" s="10"/>
      <c r="NDN8" s="10"/>
      <c r="NDO8" s="10"/>
      <c r="NDP8" s="10"/>
      <c r="NDQ8" s="10"/>
      <c r="NDR8" s="10"/>
      <c r="NDS8" s="10"/>
      <c r="NDT8" s="10"/>
      <c r="NDU8" s="10"/>
      <c r="NDV8" s="10"/>
      <c r="NDW8" s="10"/>
      <c r="NDX8" s="10"/>
      <c r="NDY8" s="10"/>
      <c r="NDZ8" s="10"/>
      <c r="NEA8" s="10"/>
      <c r="NEB8" s="10"/>
      <c r="NEC8" s="10"/>
      <c r="NED8" s="10"/>
      <c r="NEE8" s="10"/>
      <c r="NEF8" s="10"/>
      <c r="NEG8" s="10"/>
      <c r="NEH8" s="10"/>
      <c r="NEI8" s="10"/>
      <c r="NEJ8" s="10"/>
      <c r="NEK8" s="10"/>
      <c r="NEL8" s="10"/>
      <c r="NEM8" s="10"/>
      <c r="NEN8" s="10"/>
      <c r="NEO8" s="10"/>
      <c r="NEP8" s="10"/>
      <c r="NEQ8" s="10"/>
      <c r="NER8" s="10"/>
      <c r="NES8" s="10"/>
      <c r="NET8" s="10"/>
      <c r="NEU8" s="10"/>
      <c r="NEV8" s="10"/>
      <c r="NEW8" s="10"/>
      <c r="NEX8" s="10"/>
      <c r="NEY8" s="10"/>
      <c r="NEZ8" s="10"/>
      <c r="NFA8" s="10"/>
      <c r="NFB8" s="10"/>
      <c r="NFC8" s="10"/>
      <c r="NFD8" s="10"/>
      <c r="NFE8" s="10"/>
      <c r="NFF8" s="10"/>
      <c r="NFG8" s="10"/>
      <c r="NFH8" s="10"/>
      <c r="NFI8" s="10"/>
      <c r="NFJ8" s="10"/>
      <c r="NFK8" s="10"/>
      <c r="NFL8" s="10"/>
      <c r="NFM8" s="10"/>
      <c r="NFN8" s="10"/>
      <c r="NFO8" s="10"/>
      <c r="NFP8" s="10"/>
      <c r="NFQ8" s="10"/>
      <c r="NFR8" s="10"/>
      <c r="NFS8" s="10"/>
      <c r="NFT8" s="10"/>
      <c r="NFU8" s="10"/>
      <c r="NFV8" s="10"/>
      <c r="NFW8" s="10"/>
      <c r="NFX8" s="10"/>
      <c r="NFY8" s="10"/>
      <c r="NFZ8" s="10"/>
      <c r="NGA8" s="10"/>
      <c r="NGB8" s="10"/>
      <c r="NGC8" s="10"/>
      <c r="NGD8" s="10"/>
      <c r="NGE8" s="10"/>
      <c r="NGF8" s="10"/>
      <c r="NGG8" s="10"/>
      <c r="NGH8" s="10"/>
      <c r="NGI8" s="10"/>
      <c r="NGJ8" s="10"/>
      <c r="NGK8" s="10"/>
      <c r="NGL8" s="10"/>
      <c r="NGM8" s="10"/>
      <c r="NGN8" s="10"/>
      <c r="NGO8" s="10"/>
      <c r="NGP8" s="10"/>
      <c r="NGQ8" s="10"/>
      <c r="NGR8" s="10"/>
      <c r="NGS8" s="10"/>
      <c r="NGT8" s="10"/>
      <c r="NGU8" s="10"/>
      <c r="NGV8" s="10"/>
      <c r="NGW8" s="10"/>
      <c r="NGX8" s="10"/>
      <c r="NGY8" s="10"/>
      <c r="NGZ8" s="10"/>
      <c r="NHA8" s="10"/>
      <c r="NHB8" s="10"/>
      <c r="NHC8" s="10"/>
      <c r="NHD8" s="10"/>
      <c r="NHE8" s="10"/>
      <c r="NHF8" s="10"/>
      <c r="NHG8" s="10"/>
      <c r="NHH8" s="10"/>
      <c r="NHI8" s="10"/>
      <c r="NHJ8" s="10"/>
      <c r="NHK8" s="10"/>
      <c r="NHL8" s="10"/>
      <c r="NHM8" s="10"/>
      <c r="NHN8" s="10"/>
      <c r="NHO8" s="10"/>
      <c r="NHP8" s="10"/>
      <c r="NHQ8" s="10"/>
      <c r="NHR8" s="10"/>
      <c r="NHS8" s="10"/>
      <c r="NHT8" s="10"/>
      <c r="NHU8" s="10"/>
      <c r="NHV8" s="10"/>
      <c r="NHW8" s="10"/>
      <c r="NHX8" s="10"/>
      <c r="NHY8" s="10"/>
      <c r="NHZ8" s="10"/>
      <c r="NIA8" s="10"/>
      <c r="NIB8" s="10"/>
      <c r="NIC8" s="10"/>
      <c r="NID8" s="10"/>
      <c r="NIE8" s="10"/>
      <c r="NIF8" s="10"/>
      <c r="NIG8" s="10"/>
      <c r="NIH8" s="10"/>
      <c r="NII8" s="10"/>
      <c r="NIJ8" s="10"/>
      <c r="NIK8" s="10"/>
      <c r="NIL8" s="10"/>
      <c r="NIM8" s="10"/>
      <c r="NIN8" s="10"/>
      <c r="NIO8" s="10"/>
      <c r="NIP8" s="10"/>
      <c r="NIQ8" s="10"/>
      <c r="NIR8" s="10"/>
      <c r="NIS8" s="10"/>
      <c r="NIT8" s="10"/>
      <c r="NIU8" s="10"/>
      <c r="NIV8" s="10"/>
      <c r="NIW8" s="10"/>
      <c r="NIX8" s="10"/>
      <c r="NIY8" s="10"/>
      <c r="NIZ8" s="10"/>
      <c r="NJA8" s="10"/>
      <c r="NJB8" s="10"/>
      <c r="NJC8" s="10"/>
      <c r="NJD8" s="10"/>
      <c r="NJE8" s="10"/>
      <c r="NJF8" s="10"/>
      <c r="NJG8" s="10"/>
      <c r="NJH8" s="10"/>
      <c r="NJI8" s="10"/>
      <c r="NJJ8" s="10"/>
      <c r="NJK8" s="10"/>
      <c r="NJL8" s="10"/>
      <c r="NJM8" s="10"/>
      <c r="NJN8" s="10"/>
      <c r="NJO8" s="10"/>
      <c r="NJP8" s="10"/>
      <c r="NJQ8" s="10"/>
      <c r="NJR8" s="10"/>
      <c r="NJS8" s="10"/>
      <c r="NJT8" s="10"/>
      <c r="NJU8" s="10"/>
      <c r="NJV8" s="10"/>
      <c r="NJW8" s="10"/>
      <c r="NJX8" s="10"/>
      <c r="NJY8" s="10"/>
      <c r="NJZ8" s="10"/>
      <c r="NKA8" s="10"/>
      <c r="NKB8" s="10"/>
      <c r="NKC8" s="10"/>
      <c r="NKD8" s="10"/>
      <c r="NKE8" s="10"/>
      <c r="NKF8" s="10"/>
      <c r="NKG8" s="10"/>
      <c r="NKH8" s="10"/>
      <c r="NKI8" s="10"/>
      <c r="NKJ8" s="10"/>
      <c r="NKK8" s="10"/>
      <c r="NKL8" s="10"/>
      <c r="NKM8" s="10"/>
      <c r="NKN8" s="10"/>
      <c r="NKO8" s="10"/>
      <c r="NKP8" s="10"/>
      <c r="NKQ8" s="10"/>
      <c r="NKR8" s="10"/>
      <c r="NKS8" s="10"/>
      <c r="NKT8" s="10"/>
      <c r="NKU8" s="10"/>
      <c r="NKV8" s="10"/>
      <c r="NKW8" s="10"/>
      <c r="NKX8" s="10"/>
      <c r="NKY8" s="10"/>
      <c r="NKZ8" s="10"/>
      <c r="NLA8" s="10"/>
      <c r="NLB8" s="10"/>
      <c r="NLC8" s="10"/>
      <c r="NLD8" s="10"/>
      <c r="NLE8" s="10"/>
      <c r="NLF8" s="10"/>
      <c r="NLG8" s="10"/>
      <c r="NLH8" s="10"/>
      <c r="NLI8" s="10"/>
      <c r="NLJ8" s="10"/>
      <c r="NLK8" s="10"/>
      <c r="NLL8" s="10"/>
      <c r="NLM8" s="10"/>
      <c r="NLN8" s="10"/>
      <c r="NLO8" s="10"/>
      <c r="NLP8" s="10"/>
      <c r="NLQ8" s="10"/>
      <c r="NLR8" s="10"/>
      <c r="NLS8" s="10"/>
      <c r="NLT8" s="10"/>
      <c r="NLU8" s="10"/>
      <c r="NLV8" s="10"/>
      <c r="NLW8" s="10"/>
      <c r="NLX8" s="10"/>
      <c r="NLY8" s="10"/>
      <c r="NLZ8" s="10"/>
      <c r="NMA8" s="10"/>
      <c r="NMB8" s="10"/>
      <c r="NMC8" s="10"/>
      <c r="NMD8" s="10"/>
      <c r="NME8" s="10"/>
      <c r="NMF8" s="10"/>
      <c r="NMG8" s="10"/>
      <c r="NMH8" s="10"/>
      <c r="NMI8" s="10"/>
      <c r="NMJ8" s="10"/>
      <c r="NMK8" s="10"/>
      <c r="NML8" s="10"/>
      <c r="NMM8" s="10"/>
      <c r="NMN8" s="10"/>
      <c r="NMO8" s="10"/>
      <c r="NMP8" s="10"/>
      <c r="NMQ8" s="10"/>
      <c r="NMR8" s="10"/>
      <c r="NMS8" s="10"/>
      <c r="NMT8" s="10"/>
      <c r="NMU8" s="10"/>
      <c r="NMV8" s="10"/>
      <c r="NMW8" s="10"/>
      <c r="NMX8" s="10"/>
      <c r="NMY8" s="10"/>
      <c r="NMZ8" s="10"/>
      <c r="NNA8" s="10"/>
      <c r="NNB8" s="10"/>
      <c r="NNC8" s="10"/>
      <c r="NND8" s="10"/>
      <c r="NNE8" s="10"/>
      <c r="NNF8" s="10"/>
      <c r="NNG8" s="10"/>
      <c r="NNH8" s="10"/>
      <c r="NNI8" s="10"/>
      <c r="NNJ8" s="10"/>
      <c r="NNK8" s="10"/>
      <c r="NNL8" s="10"/>
      <c r="NNM8" s="10"/>
      <c r="NNN8" s="10"/>
      <c r="NNO8" s="10"/>
      <c r="NNP8" s="10"/>
      <c r="NNQ8" s="10"/>
      <c r="NNR8" s="10"/>
      <c r="NNS8" s="10"/>
      <c r="NNT8" s="10"/>
      <c r="NNU8" s="10"/>
      <c r="NNV8" s="10"/>
      <c r="NNW8" s="10"/>
      <c r="NNX8" s="10"/>
      <c r="NNY8" s="10"/>
      <c r="NNZ8" s="10"/>
      <c r="NOA8" s="10"/>
      <c r="NOB8" s="10"/>
      <c r="NOC8" s="10"/>
      <c r="NOD8" s="10"/>
      <c r="NOE8" s="10"/>
      <c r="NOF8" s="10"/>
      <c r="NOG8" s="10"/>
      <c r="NOH8" s="10"/>
      <c r="NOI8" s="10"/>
      <c r="NOJ8" s="10"/>
      <c r="NOK8" s="10"/>
      <c r="NOL8" s="10"/>
      <c r="NOM8" s="10"/>
      <c r="NON8" s="10"/>
      <c r="NOO8" s="10"/>
      <c r="NOP8" s="10"/>
      <c r="NOQ8" s="10"/>
      <c r="NOR8" s="10"/>
      <c r="NOS8" s="10"/>
      <c r="NOT8" s="10"/>
      <c r="NOU8" s="10"/>
      <c r="NOV8" s="10"/>
      <c r="NOW8" s="10"/>
      <c r="NOX8" s="10"/>
      <c r="NOY8" s="10"/>
      <c r="NOZ8" s="10"/>
      <c r="NPA8" s="10"/>
      <c r="NPB8" s="10"/>
      <c r="NPC8" s="10"/>
      <c r="NPD8" s="10"/>
      <c r="NPE8" s="10"/>
      <c r="NPF8" s="10"/>
      <c r="NPG8" s="10"/>
      <c r="NPH8" s="10"/>
      <c r="NPI8" s="10"/>
      <c r="NPJ8" s="10"/>
      <c r="NPK8" s="10"/>
      <c r="NPL8" s="10"/>
      <c r="NPM8" s="10"/>
      <c r="NPN8" s="10"/>
      <c r="NPO8" s="10"/>
      <c r="NPP8" s="10"/>
      <c r="NPQ8" s="10"/>
      <c r="NPR8" s="10"/>
      <c r="NPS8" s="10"/>
      <c r="NPT8" s="10"/>
      <c r="NPU8" s="10"/>
      <c r="NPV8" s="10"/>
      <c r="NPW8" s="10"/>
      <c r="NPX8" s="10"/>
      <c r="NPY8" s="10"/>
      <c r="NPZ8" s="10"/>
      <c r="NQA8" s="10"/>
      <c r="NQB8" s="10"/>
      <c r="NQC8" s="10"/>
      <c r="NQD8" s="10"/>
      <c r="NQE8" s="10"/>
      <c r="NQF8" s="10"/>
      <c r="NQG8" s="10"/>
      <c r="NQH8" s="10"/>
      <c r="NQI8" s="10"/>
      <c r="NQJ8" s="10"/>
      <c r="NQK8" s="10"/>
      <c r="NQL8" s="10"/>
      <c r="NQM8" s="10"/>
      <c r="NQN8" s="10"/>
      <c r="NQO8" s="10"/>
      <c r="NQP8" s="10"/>
      <c r="NQQ8" s="10"/>
      <c r="NQR8" s="10"/>
      <c r="NQS8" s="10"/>
      <c r="NQT8" s="10"/>
      <c r="NQU8" s="10"/>
      <c r="NQV8" s="10"/>
      <c r="NQW8" s="10"/>
      <c r="NQX8" s="10"/>
      <c r="NQY8" s="10"/>
      <c r="NQZ8" s="10"/>
      <c r="NRA8" s="10"/>
      <c r="NRB8" s="10"/>
      <c r="NRC8" s="10"/>
      <c r="NRD8" s="10"/>
      <c r="NRE8" s="10"/>
      <c r="NRF8" s="10"/>
      <c r="NRG8" s="10"/>
      <c r="NRH8" s="10"/>
      <c r="NRI8" s="10"/>
      <c r="NRJ8" s="10"/>
      <c r="NRK8" s="10"/>
      <c r="NRL8" s="10"/>
      <c r="NRM8" s="10"/>
      <c r="NRN8" s="10"/>
      <c r="NRO8" s="10"/>
      <c r="NRP8" s="10"/>
      <c r="NRQ8" s="10"/>
      <c r="NRR8" s="10"/>
      <c r="NRS8" s="10"/>
      <c r="NRT8" s="10"/>
      <c r="NRU8" s="10"/>
      <c r="NRV8" s="10"/>
      <c r="NRW8" s="10"/>
      <c r="NRX8" s="10"/>
      <c r="NRY8" s="10"/>
      <c r="NRZ8" s="10"/>
      <c r="NSA8" s="10"/>
      <c r="NSB8" s="10"/>
      <c r="NSC8" s="10"/>
      <c r="NSD8" s="10"/>
      <c r="NSE8" s="10"/>
      <c r="NSF8" s="10"/>
      <c r="NSG8" s="10"/>
      <c r="NSH8" s="10"/>
      <c r="NSI8" s="10"/>
      <c r="NSJ8" s="10"/>
      <c r="NSK8" s="10"/>
      <c r="NSL8" s="10"/>
      <c r="NSM8" s="10"/>
      <c r="NSN8" s="10"/>
      <c r="NSO8" s="10"/>
      <c r="NSP8" s="10"/>
      <c r="NSQ8" s="10"/>
      <c r="NSR8" s="10"/>
      <c r="NSS8" s="10"/>
      <c r="NST8" s="10"/>
      <c r="NSU8" s="10"/>
      <c r="NSV8" s="10"/>
      <c r="NSW8" s="10"/>
      <c r="NSX8" s="10"/>
      <c r="NSY8" s="10"/>
      <c r="NSZ8" s="10"/>
      <c r="NTA8" s="10"/>
      <c r="NTB8" s="10"/>
      <c r="NTC8" s="10"/>
      <c r="NTD8" s="10"/>
      <c r="NTE8" s="10"/>
      <c r="NTF8" s="10"/>
      <c r="NTG8" s="10"/>
      <c r="NTH8" s="10"/>
      <c r="NTI8" s="10"/>
      <c r="NTJ8" s="10"/>
      <c r="NTK8" s="10"/>
      <c r="NTL8" s="10"/>
      <c r="NTM8" s="10"/>
      <c r="NTN8" s="10"/>
      <c r="NTO8" s="10"/>
      <c r="NTP8" s="10"/>
      <c r="NTQ8" s="10"/>
      <c r="NTR8" s="10"/>
      <c r="NTS8" s="10"/>
      <c r="NTT8" s="10"/>
      <c r="NTU8" s="10"/>
      <c r="NTV8" s="10"/>
      <c r="NTW8" s="10"/>
      <c r="NTX8" s="10"/>
      <c r="NTY8" s="10"/>
      <c r="NTZ8" s="10"/>
      <c r="NUA8" s="10"/>
      <c r="NUB8" s="10"/>
      <c r="NUC8" s="10"/>
      <c r="NUD8" s="10"/>
      <c r="NUE8" s="10"/>
      <c r="NUF8" s="10"/>
      <c r="NUG8" s="10"/>
      <c r="NUH8" s="10"/>
      <c r="NUI8" s="10"/>
      <c r="NUJ8" s="10"/>
      <c r="NUK8" s="10"/>
      <c r="NUL8" s="10"/>
      <c r="NUM8" s="10"/>
      <c r="NUN8" s="10"/>
      <c r="NUO8" s="10"/>
      <c r="NUP8" s="10"/>
      <c r="NUQ8" s="10"/>
      <c r="NUR8" s="10"/>
      <c r="NUS8" s="10"/>
      <c r="NUT8" s="10"/>
      <c r="NUU8" s="10"/>
      <c r="NUV8" s="10"/>
      <c r="NUW8" s="10"/>
      <c r="NUX8" s="10"/>
      <c r="NUY8" s="10"/>
      <c r="NUZ8" s="10"/>
      <c r="NVA8" s="10"/>
      <c r="NVB8" s="10"/>
      <c r="NVC8" s="10"/>
      <c r="NVD8" s="10"/>
      <c r="NVE8" s="10"/>
      <c r="NVF8" s="10"/>
      <c r="NVG8" s="10"/>
      <c r="NVH8" s="10"/>
      <c r="NVI8" s="10"/>
      <c r="NVJ8" s="10"/>
      <c r="NVK8" s="10"/>
      <c r="NVL8" s="10"/>
      <c r="NVM8" s="10"/>
      <c r="NVN8" s="10"/>
      <c r="NVO8" s="10"/>
      <c r="NVP8" s="10"/>
      <c r="NVQ8" s="10"/>
      <c r="NVR8" s="10"/>
      <c r="NVS8" s="10"/>
      <c r="NVT8" s="10"/>
      <c r="NVU8" s="10"/>
      <c r="NVV8" s="10"/>
      <c r="NVW8" s="10"/>
      <c r="NVX8" s="10"/>
      <c r="NVY8" s="10"/>
      <c r="NVZ8" s="10"/>
      <c r="NWA8" s="10"/>
      <c r="NWB8" s="10"/>
      <c r="NWC8" s="10"/>
      <c r="NWD8" s="10"/>
      <c r="NWE8" s="10"/>
      <c r="NWF8" s="10"/>
      <c r="NWG8" s="10"/>
      <c r="NWH8" s="10"/>
      <c r="NWI8" s="10"/>
      <c r="NWJ8" s="10"/>
      <c r="NWK8" s="10"/>
      <c r="NWL8" s="10"/>
      <c r="NWM8" s="10"/>
      <c r="NWN8" s="10"/>
      <c r="NWO8" s="10"/>
      <c r="NWP8" s="10"/>
      <c r="NWQ8" s="10"/>
      <c r="NWR8" s="10"/>
      <c r="NWS8" s="10"/>
      <c r="NWT8" s="10"/>
      <c r="NWU8" s="10"/>
      <c r="NWV8" s="10"/>
      <c r="NWW8" s="10"/>
      <c r="NWX8" s="10"/>
      <c r="NWY8" s="10"/>
      <c r="NWZ8" s="10"/>
      <c r="NXA8" s="10"/>
      <c r="NXB8" s="10"/>
      <c r="NXC8" s="10"/>
      <c r="NXD8" s="10"/>
      <c r="NXE8" s="10"/>
      <c r="NXF8" s="10"/>
      <c r="NXG8" s="10"/>
      <c r="NXH8" s="10"/>
      <c r="NXI8" s="10"/>
      <c r="NXJ8" s="10"/>
      <c r="NXK8" s="10"/>
      <c r="NXL8" s="10"/>
      <c r="NXM8" s="10"/>
      <c r="NXN8" s="10"/>
      <c r="NXO8" s="10"/>
      <c r="NXP8" s="10"/>
      <c r="NXQ8" s="10"/>
      <c r="NXR8" s="10"/>
      <c r="NXS8" s="10"/>
      <c r="NXT8" s="10"/>
      <c r="NXU8" s="10"/>
      <c r="NXV8" s="10"/>
      <c r="NXW8" s="10"/>
      <c r="NXX8" s="10"/>
      <c r="NXY8" s="10"/>
      <c r="NXZ8" s="10"/>
      <c r="NYA8" s="10"/>
      <c r="NYB8" s="10"/>
      <c r="NYC8" s="10"/>
      <c r="NYD8" s="10"/>
      <c r="NYE8" s="10"/>
      <c r="NYF8" s="10"/>
      <c r="NYG8" s="10"/>
      <c r="NYH8" s="10"/>
      <c r="NYI8" s="10"/>
      <c r="NYJ8" s="10"/>
      <c r="NYK8" s="10"/>
      <c r="NYL8" s="10"/>
      <c r="NYM8" s="10"/>
      <c r="NYN8" s="10"/>
      <c r="NYO8" s="10"/>
      <c r="NYP8" s="10"/>
      <c r="NYQ8" s="10"/>
      <c r="NYR8" s="10"/>
      <c r="NYS8" s="10"/>
      <c r="NYT8" s="10"/>
      <c r="NYU8" s="10"/>
      <c r="NYV8" s="10"/>
      <c r="NYW8" s="10"/>
      <c r="NYX8" s="10"/>
      <c r="NYY8" s="10"/>
      <c r="NYZ8" s="10"/>
      <c r="NZA8" s="10"/>
      <c r="NZB8" s="10"/>
      <c r="NZC8" s="10"/>
      <c r="NZD8" s="10"/>
      <c r="NZE8" s="10"/>
      <c r="NZF8" s="10"/>
      <c r="NZG8" s="10"/>
      <c r="NZH8" s="10"/>
      <c r="NZI8" s="10"/>
      <c r="NZJ8" s="10"/>
      <c r="NZK8" s="10"/>
      <c r="NZL8" s="10"/>
      <c r="NZM8" s="10"/>
      <c r="NZN8" s="10"/>
      <c r="NZO8" s="10"/>
      <c r="NZP8" s="10"/>
      <c r="NZQ8" s="10"/>
      <c r="NZR8" s="10"/>
      <c r="NZS8" s="10"/>
      <c r="NZT8" s="10"/>
      <c r="NZU8" s="10"/>
      <c r="NZV8" s="10"/>
      <c r="NZW8" s="10"/>
      <c r="NZX8" s="10"/>
      <c r="NZY8" s="10"/>
      <c r="NZZ8" s="10"/>
      <c r="OAA8" s="10"/>
      <c r="OAB8" s="10"/>
      <c r="OAC8" s="10"/>
      <c r="OAD8" s="10"/>
      <c r="OAE8" s="10"/>
      <c r="OAF8" s="10"/>
      <c r="OAG8" s="10"/>
      <c r="OAH8" s="10"/>
      <c r="OAI8" s="10"/>
      <c r="OAJ8" s="10"/>
      <c r="OAK8" s="10"/>
      <c r="OAL8" s="10"/>
      <c r="OAM8" s="10"/>
      <c r="OAN8" s="10"/>
      <c r="OAO8" s="10"/>
      <c r="OAP8" s="10"/>
      <c r="OAQ8" s="10"/>
      <c r="OAR8" s="10"/>
      <c r="OAS8" s="10"/>
      <c r="OAT8" s="10"/>
      <c r="OAU8" s="10"/>
      <c r="OAV8" s="10"/>
      <c r="OAW8" s="10"/>
      <c r="OAX8" s="10"/>
      <c r="OAY8" s="10"/>
      <c r="OAZ8" s="10"/>
      <c r="OBA8" s="10"/>
      <c r="OBB8" s="10"/>
      <c r="OBC8" s="10"/>
      <c r="OBD8" s="10"/>
      <c r="OBE8" s="10"/>
      <c r="OBF8" s="10"/>
      <c r="OBG8" s="10"/>
      <c r="OBH8" s="10"/>
      <c r="OBI8" s="10"/>
      <c r="OBJ8" s="10"/>
      <c r="OBK8" s="10"/>
      <c r="OBL8" s="10"/>
      <c r="OBM8" s="10"/>
      <c r="OBN8" s="10"/>
      <c r="OBO8" s="10"/>
      <c r="OBP8" s="10"/>
      <c r="OBQ8" s="10"/>
      <c r="OBR8" s="10"/>
      <c r="OBS8" s="10"/>
      <c r="OBT8" s="10"/>
      <c r="OBU8" s="10"/>
      <c r="OBV8" s="10"/>
      <c r="OBW8" s="10"/>
      <c r="OBX8" s="10"/>
      <c r="OBY8" s="10"/>
      <c r="OBZ8" s="10"/>
      <c r="OCA8" s="10"/>
      <c r="OCB8" s="10"/>
      <c r="OCC8" s="10"/>
      <c r="OCD8" s="10"/>
      <c r="OCE8" s="10"/>
      <c r="OCF8" s="10"/>
      <c r="OCG8" s="10"/>
      <c r="OCH8" s="10"/>
      <c r="OCI8" s="10"/>
      <c r="OCJ8" s="10"/>
      <c r="OCK8" s="10"/>
      <c r="OCL8" s="10"/>
      <c r="OCM8" s="10"/>
      <c r="OCN8" s="10"/>
      <c r="OCO8" s="10"/>
      <c r="OCP8" s="10"/>
      <c r="OCQ8" s="10"/>
      <c r="OCR8" s="10"/>
      <c r="OCS8" s="10"/>
      <c r="OCT8" s="10"/>
      <c r="OCU8" s="10"/>
      <c r="OCV8" s="10"/>
      <c r="OCW8" s="10"/>
      <c r="OCX8" s="10"/>
      <c r="OCY8" s="10"/>
      <c r="OCZ8" s="10"/>
      <c r="ODA8" s="10"/>
      <c r="ODB8" s="10"/>
      <c r="ODC8" s="10"/>
      <c r="ODD8" s="10"/>
      <c r="ODE8" s="10"/>
      <c r="ODF8" s="10"/>
      <c r="ODG8" s="10"/>
      <c r="ODH8" s="10"/>
      <c r="ODI8" s="10"/>
      <c r="ODJ8" s="10"/>
      <c r="ODK8" s="10"/>
      <c r="ODL8" s="10"/>
      <c r="ODM8" s="10"/>
      <c r="ODN8" s="10"/>
      <c r="ODO8" s="10"/>
      <c r="ODP8" s="10"/>
      <c r="ODQ8" s="10"/>
      <c r="ODR8" s="10"/>
      <c r="ODS8" s="10"/>
      <c r="ODT8" s="10"/>
      <c r="ODU8" s="10"/>
      <c r="ODV8" s="10"/>
      <c r="ODW8" s="10"/>
      <c r="ODX8" s="10"/>
      <c r="ODY8" s="10"/>
      <c r="ODZ8" s="10"/>
      <c r="OEA8" s="10"/>
      <c r="OEB8" s="10"/>
      <c r="OEC8" s="10"/>
      <c r="OED8" s="10"/>
      <c r="OEE8" s="10"/>
      <c r="OEF8" s="10"/>
      <c r="OEG8" s="10"/>
      <c r="OEH8" s="10"/>
      <c r="OEI8" s="10"/>
      <c r="OEJ8" s="10"/>
      <c r="OEK8" s="10"/>
      <c r="OEL8" s="10"/>
      <c r="OEM8" s="10"/>
      <c r="OEN8" s="10"/>
      <c r="OEO8" s="10"/>
      <c r="OEP8" s="10"/>
      <c r="OEQ8" s="10"/>
      <c r="OER8" s="10"/>
      <c r="OES8" s="10"/>
      <c r="OET8" s="10"/>
      <c r="OEU8" s="10"/>
      <c r="OEV8" s="10"/>
      <c r="OEW8" s="10"/>
      <c r="OEX8" s="10"/>
      <c r="OEY8" s="10"/>
      <c r="OEZ8" s="10"/>
      <c r="OFA8" s="10"/>
      <c r="OFB8" s="10"/>
      <c r="OFC8" s="10"/>
      <c r="OFD8" s="10"/>
      <c r="OFE8" s="10"/>
      <c r="OFF8" s="10"/>
      <c r="OFG8" s="10"/>
      <c r="OFH8" s="10"/>
      <c r="OFI8" s="10"/>
      <c r="OFJ8" s="10"/>
      <c r="OFK8" s="10"/>
      <c r="OFL8" s="10"/>
      <c r="OFM8" s="10"/>
      <c r="OFN8" s="10"/>
      <c r="OFO8" s="10"/>
      <c r="OFP8" s="10"/>
      <c r="OFQ8" s="10"/>
      <c r="OFR8" s="10"/>
      <c r="OFS8" s="10"/>
      <c r="OFT8" s="10"/>
      <c r="OFU8" s="10"/>
      <c r="OFV8" s="10"/>
      <c r="OFW8" s="10"/>
      <c r="OFX8" s="10"/>
      <c r="OFY8" s="10"/>
      <c r="OFZ8" s="10"/>
      <c r="OGA8" s="10"/>
      <c r="OGB8" s="10"/>
      <c r="OGC8" s="10"/>
      <c r="OGD8" s="10"/>
      <c r="OGE8" s="10"/>
      <c r="OGF8" s="10"/>
      <c r="OGG8" s="10"/>
      <c r="OGH8" s="10"/>
      <c r="OGI8" s="10"/>
      <c r="OGJ8" s="10"/>
      <c r="OGK8" s="10"/>
      <c r="OGL8" s="10"/>
      <c r="OGM8" s="10"/>
      <c r="OGN8" s="10"/>
      <c r="OGO8" s="10"/>
      <c r="OGP8" s="10"/>
      <c r="OGQ8" s="10"/>
      <c r="OGR8" s="10"/>
      <c r="OGS8" s="10"/>
      <c r="OGT8" s="10"/>
      <c r="OGU8" s="10"/>
      <c r="OGV8" s="10"/>
      <c r="OGW8" s="10"/>
      <c r="OGX8" s="10"/>
      <c r="OGY8" s="10"/>
      <c r="OGZ8" s="10"/>
      <c r="OHA8" s="10"/>
      <c r="OHB8" s="10"/>
      <c r="OHC8" s="10"/>
      <c r="OHD8" s="10"/>
      <c r="OHE8" s="10"/>
      <c r="OHF8" s="10"/>
      <c r="OHG8" s="10"/>
      <c r="OHH8" s="10"/>
      <c r="OHI8" s="10"/>
      <c r="OHJ8" s="10"/>
      <c r="OHK8" s="10"/>
      <c r="OHL8" s="10"/>
      <c r="OHM8" s="10"/>
      <c r="OHN8" s="10"/>
      <c r="OHO8" s="10"/>
      <c r="OHP8" s="10"/>
      <c r="OHQ8" s="10"/>
      <c r="OHR8" s="10"/>
      <c r="OHS8" s="10"/>
      <c r="OHT8" s="10"/>
      <c r="OHU8" s="10"/>
      <c r="OHV8" s="10"/>
      <c r="OHW8" s="10"/>
      <c r="OHX8" s="10"/>
      <c r="OHY8" s="10"/>
      <c r="OHZ8" s="10"/>
      <c r="OIA8" s="10"/>
      <c r="OIB8" s="10"/>
      <c r="OIC8" s="10"/>
      <c r="OID8" s="10"/>
      <c r="OIE8" s="10"/>
      <c r="OIF8" s="10"/>
      <c r="OIG8" s="10"/>
      <c r="OIH8" s="10"/>
      <c r="OII8" s="10"/>
      <c r="OIJ8" s="10"/>
      <c r="OIK8" s="10"/>
      <c r="OIL8" s="10"/>
      <c r="OIM8" s="10"/>
      <c r="OIN8" s="10"/>
      <c r="OIO8" s="10"/>
      <c r="OIP8" s="10"/>
      <c r="OIQ8" s="10"/>
      <c r="OIR8" s="10"/>
      <c r="OIS8" s="10"/>
      <c r="OIT8" s="10"/>
      <c r="OIU8" s="10"/>
      <c r="OIV8" s="10"/>
      <c r="OIW8" s="10"/>
      <c r="OIX8" s="10"/>
      <c r="OIY8" s="10"/>
      <c r="OIZ8" s="10"/>
      <c r="OJA8" s="10"/>
      <c r="OJB8" s="10"/>
      <c r="OJC8" s="10"/>
      <c r="OJD8" s="10"/>
      <c r="OJE8" s="10"/>
      <c r="OJF8" s="10"/>
      <c r="OJG8" s="10"/>
      <c r="OJH8" s="10"/>
      <c r="OJI8" s="10"/>
      <c r="OJJ8" s="10"/>
      <c r="OJK8" s="10"/>
      <c r="OJL8" s="10"/>
      <c r="OJM8" s="10"/>
      <c r="OJN8" s="10"/>
      <c r="OJO8" s="10"/>
      <c r="OJP8" s="10"/>
      <c r="OJQ8" s="10"/>
      <c r="OJR8" s="10"/>
      <c r="OJS8" s="10"/>
      <c r="OJT8" s="10"/>
      <c r="OJU8" s="10"/>
      <c r="OJV8" s="10"/>
      <c r="OJW8" s="10"/>
      <c r="OJX8" s="10"/>
      <c r="OJY8" s="10"/>
      <c r="OJZ8" s="10"/>
      <c r="OKA8" s="10"/>
      <c r="OKB8" s="10"/>
      <c r="OKC8" s="10"/>
      <c r="OKD8" s="10"/>
      <c r="OKE8" s="10"/>
      <c r="OKF8" s="10"/>
      <c r="OKG8" s="10"/>
      <c r="OKH8" s="10"/>
      <c r="OKI8" s="10"/>
      <c r="OKJ8" s="10"/>
      <c r="OKK8" s="10"/>
      <c r="OKL8" s="10"/>
      <c r="OKM8" s="10"/>
      <c r="OKN8" s="10"/>
      <c r="OKO8" s="10"/>
      <c r="OKP8" s="10"/>
      <c r="OKQ8" s="10"/>
      <c r="OKR8" s="10"/>
      <c r="OKS8" s="10"/>
      <c r="OKT8" s="10"/>
      <c r="OKU8" s="10"/>
      <c r="OKV8" s="10"/>
      <c r="OKW8" s="10"/>
      <c r="OKX8" s="10"/>
      <c r="OKY8" s="10"/>
      <c r="OKZ8" s="10"/>
      <c r="OLA8" s="10"/>
      <c r="OLB8" s="10"/>
      <c r="OLC8" s="10"/>
      <c r="OLD8" s="10"/>
      <c r="OLE8" s="10"/>
      <c r="OLF8" s="10"/>
      <c r="OLG8" s="10"/>
      <c r="OLH8" s="10"/>
      <c r="OLI8" s="10"/>
      <c r="OLJ8" s="10"/>
      <c r="OLK8" s="10"/>
      <c r="OLL8" s="10"/>
      <c r="OLM8" s="10"/>
      <c r="OLN8" s="10"/>
      <c r="OLO8" s="10"/>
      <c r="OLP8" s="10"/>
      <c r="OLQ8" s="10"/>
      <c r="OLR8" s="10"/>
      <c r="OLS8" s="10"/>
      <c r="OLT8" s="10"/>
      <c r="OLU8" s="10"/>
      <c r="OLV8" s="10"/>
      <c r="OLW8" s="10"/>
      <c r="OLX8" s="10"/>
      <c r="OLY8" s="10"/>
      <c r="OLZ8" s="10"/>
      <c r="OMA8" s="10"/>
      <c r="OMB8" s="10"/>
      <c r="OMC8" s="10"/>
      <c r="OMD8" s="10"/>
      <c r="OME8" s="10"/>
      <c r="OMF8" s="10"/>
      <c r="OMG8" s="10"/>
      <c r="OMH8" s="10"/>
      <c r="OMI8" s="10"/>
      <c r="OMJ8" s="10"/>
      <c r="OMK8" s="10"/>
      <c r="OML8" s="10"/>
      <c r="OMM8" s="10"/>
      <c r="OMN8" s="10"/>
      <c r="OMO8" s="10"/>
      <c r="OMP8" s="10"/>
      <c r="OMQ8" s="10"/>
      <c r="OMR8" s="10"/>
      <c r="OMS8" s="10"/>
      <c r="OMT8" s="10"/>
      <c r="OMU8" s="10"/>
      <c r="OMV8" s="10"/>
      <c r="OMW8" s="10"/>
      <c r="OMX8" s="10"/>
      <c r="OMY8" s="10"/>
      <c r="OMZ8" s="10"/>
      <c r="ONA8" s="10"/>
      <c r="ONB8" s="10"/>
      <c r="ONC8" s="10"/>
      <c r="OND8" s="10"/>
      <c r="ONE8" s="10"/>
      <c r="ONF8" s="10"/>
      <c r="ONG8" s="10"/>
      <c r="ONH8" s="10"/>
      <c r="ONI8" s="10"/>
      <c r="ONJ8" s="10"/>
      <c r="ONK8" s="10"/>
      <c r="ONL8" s="10"/>
      <c r="ONM8" s="10"/>
      <c r="ONN8" s="10"/>
      <c r="ONO8" s="10"/>
      <c r="ONP8" s="10"/>
      <c r="ONQ8" s="10"/>
      <c r="ONR8" s="10"/>
      <c r="ONS8" s="10"/>
      <c r="ONT8" s="10"/>
      <c r="ONU8" s="10"/>
      <c r="ONV8" s="10"/>
      <c r="ONW8" s="10"/>
      <c r="ONX8" s="10"/>
      <c r="ONY8" s="10"/>
      <c r="ONZ8" s="10"/>
      <c r="OOA8" s="10"/>
      <c r="OOB8" s="10"/>
      <c r="OOC8" s="10"/>
      <c r="OOD8" s="10"/>
      <c r="OOE8" s="10"/>
      <c r="OOF8" s="10"/>
      <c r="OOG8" s="10"/>
      <c r="OOH8" s="10"/>
      <c r="OOI8" s="10"/>
      <c r="OOJ8" s="10"/>
      <c r="OOK8" s="10"/>
      <c r="OOL8" s="10"/>
      <c r="OOM8" s="10"/>
      <c r="OON8" s="10"/>
      <c r="OOO8" s="10"/>
      <c r="OOP8" s="10"/>
      <c r="OOQ8" s="10"/>
      <c r="OOR8" s="10"/>
      <c r="OOS8" s="10"/>
      <c r="OOT8" s="10"/>
      <c r="OOU8" s="10"/>
      <c r="OOV8" s="10"/>
      <c r="OOW8" s="10"/>
      <c r="OOX8" s="10"/>
      <c r="OOY8" s="10"/>
      <c r="OOZ8" s="10"/>
      <c r="OPA8" s="10"/>
      <c r="OPB8" s="10"/>
      <c r="OPC8" s="10"/>
      <c r="OPD8" s="10"/>
      <c r="OPE8" s="10"/>
      <c r="OPF8" s="10"/>
      <c r="OPG8" s="10"/>
      <c r="OPH8" s="10"/>
      <c r="OPI8" s="10"/>
      <c r="OPJ8" s="10"/>
      <c r="OPK8" s="10"/>
      <c r="OPL8" s="10"/>
      <c r="OPM8" s="10"/>
      <c r="OPN8" s="10"/>
      <c r="OPO8" s="10"/>
      <c r="OPP8" s="10"/>
      <c r="OPQ8" s="10"/>
      <c r="OPR8" s="10"/>
      <c r="OPS8" s="10"/>
      <c r="OPT8" s="10"/>
      <c r="OPU8" s="10"/>
      <c r="OPV8" s="10"/>
      <c r="OPW8" s="10"/>
      <c r="OPX8" s="10"/>
      <c r="OPY8" s="10"/>
      <c r="OPZ8" s="10"/>
      <c r="OQA8" s="10"/>
      <c r="OQB8" s="10"/>
      <c r="OQC8" s="10"/>
      <c r="OQD8" s="10"/>
      <c r="OQE8" s="10"/>
      <c r="OQF8" s="10"/>
      <c r="OQG8" s="10"/>
      <c r="OQH8" s="10"/>
      <c r="OQI8" s="10"/>
      <c r="OQJ8" s="10"/>
      <c r="OQK8" s="10"/>
      <c r="OQL8" s="10"/>
      <c r="OQM8" s="10"/>
      <c r="OQN8" s="10"/>
      <c r="OQO8" s="10"/>
      <c r="OQP8" s="10"/>
      <c r="OQQ8" s="10"/>
      <c r="OQR8" s="10"/>
      <c r="OQS8" s="10"/>
      <c r="OQT8" s="10"/>
      <c r="OQU8" s="10"/>
      <c r="OQV8" s="10"/>
      <c r="OQW8" s="10"/>
      <c r="OQX8" s="10"/>
      <c r="OQY8" s="10"/>
      <c r="OQZ8" s="10"/>
      <c r="ORA8" s="10"/>
      <c r="ORB8" s="10"/>
      <c r="ORC8" s="10"/>
      <c r="ORD8" s="10"/>
      <c r="ORE8" s="10"/>
      <c r="ORF8" s="10"/>
      <c r="ORG8" s="10"/>
      <c r="ORH8" s="10"/>
      <c r="ORI8" s="10"/>
      <c r="ORJ8" s="10"/>
      <c r="ORK8" s="10"/>
      <c r="ORL8" s="10"/>
      <c r="ORM8" s="10"/>
      <c r="ORN8" s="10"/>
      <c r="ORO8" s="10"/>
      <c r="ORP8" s="10"/>
      <c r="ORQ8" s="10"/>
      <c r="ORR8" s="10"/>
      <c r="ORS8" s="10"/>
      <c r="ORT8" s="10"/>
      <c r="ORU8" s="10"/>
      <c r="ORV8" s="10"/>
      <c r="ORW8" s="10"/>
      <c r="ORX8" s="10"/>
      <c r="ORY8" s="10"/>
      <c r="ORZ8" s="10"/>
      <c r="OSA8" s="10"/>
      <c r="OSB8" s="10"/>
      <c r="OSC8" s="10"/>
      <c r="OSD8" s="10"/>
      <c r="OSE8" s="10"/>
      <c r="OSF8" s="10"/>
      <c r="OSG8" s="10"/>
      <c r="OSH8" s="10"/>
      <c r="OSI8" s="10"/>
      <c r="OSJ8" s="10"/>
      <c r="OSK8" s="10"/>
      <c r="OSL8" s="10"/>
      <c r="OSM8" s="10"/>
      <c r="OSN8" s="10"/>
      <c r="OSO8" s="10"/>
      <c r="OSP8" s="10"/>
      <c r="OSQ8" s="10"/>
      <c r="OSR8" s="10"/>
      <c r="OSS8" s="10"/>
      <c r="OST8" s="10"/>
      <c r="OSU8" s="10"/>
      <c r="OSV8" s="10"/>
      <c r="OSW8" s="10"/>
      <c r="OSX8" s="10"/>
      <c r="OSY8" s="10"/>
      <c r="OSZ8" s="10"/>
      <c r="OTA8" s="10"/>
      <c r="OTB8" s="10"/>
      <c r="OTC8" s="10"/>
      <c r="OTD8" s="10"/>
      <c r="OTE8" s="10"/>
      <c r="OTF8" s="10"/>
      <c r="OTG8" s="10"/>
      <c r="OTH8" s="10"/>
      <c r="OTI8" s="10"/>
      <c r="OTJ8" s="10"/>
      <c r="OTK8" s="10"/>
      <c r="OTL8" s="10"/>
      <c r="OTM8" s="10"/>
      <c r="OTN8" s="10"/>
      <c r="OTO8" s="10"/>
      <c r="OTP8" s="10"/>
      <c r="OTQ8" s="10"/>
      <c r="OTR8" s="10"/>
      <c r="OTS8" s="10"/>
      <c r="OTT8" s="10"/>
      <c r="OTU8" s="10"/>
      <c r="OTV8" s="10"/>
      <c r="OTW8" s="10"/>
      <c r="OTX8" s="10"/>
      <c r="OTY8" s="10"/>
      <c r="OTZ8" s="10"/>
      <c r="OUA8" s="10"/>
      <c r="OUB8" s="10"/>
      <c r="OUC8" s="10"/>
      <c r="OUD8" s="10"/>
      <c r="OUE8" s="10"/>
      <c r="OUF8" s="10"/>
      <c r="OUG8" s="10"/>
      <c r="OUH8" s="10"/>
      <c r="OUI8" s="10"/>
      <c r="OUJ8" s="10"/>
      <c r="OUK8" s="10"/>
      <c r="OUL8" s="10"/>
      <c r="OUM8" s="10"/>
      <c r="OUN8" s="10"/>
      <c r="OUO8" s="10"/>
      <c r="OUP8" s="10"/>
      <c r="OUQ8" s="10"/>
      <c r="OUR8" s="10"/>
      <c r="OUS8" s="10"/>
      <c r="OUT8" s="10"/>
      <c r="OUU8" s="10"/>
      <c r="OUV8" s="10"/>
      <c r="OUW8" s="10"/>
      <c r="OUX8" s="10"/>
      <c r="OUY8" s="10"/>
      <c r="OUZ8" s="10"/>
      <c r="OVA8" s="10"/>
      <c r="OVB8" s="10"/>
      <c r="OVC8" s="10"/>
      <c r="OVD8" s="10"/>
      <c r="OVE8" s="10"/>
      <c r="OVF8" s="10"/>
      <c r="OVG8" s="10"/>
      <c r="OVH8" s="10"/>
      <c r="OVI8" s="10"/>
      <c r="OVJ8" s="10"/>
      <c r="OVK8" s="10"/>
      <c r="OVL8" s="10"/>
      <c r="OVM8" s="10"/>
      <c r="OVN8" s="10"/>
      <c r="OVO8" s="10"/>
      <c r="OVP8" s="10"/>
      <c r="OVQ8" s="10"/>
      <c r="OVR8" s="10"/>
      <c r="OVS8" s="10"/>
      <c r="OVT8" s="10"/>
      <c r="OVU8" s="10"/>
      <c r="OVV8" s="10"/>
      <c r="OVW8" s="10"/>
      <c r="OVX8" s="10"/>
      <c r="OVY8" s="10"/>
      <c r="OVZ8" s="10"/>
      <c r="OWA8" s="10"/>
      <c r="OWB8" s="10"/>
      <c r="OWC8" s="10"/>
      <c r="OWD8" s="10"/>
      <c r="OWE8" s="10"/>
      <c r="OWF8" s="10"/>
      <c r="OWG8" s="10"/>
      <c r="OWH8" s="10"/>
      <c r="OWI8" s="10"/>
      <c r="OWJ8" s="10"/>
      <c r="OWK8" s="10"/>
      <c r="OWL8" s="10"/>
      <c r="OWM8" s="10"/>
      <c r="OWN8" s="10"/>
      <c r="OWO8" s="10"/>
      <c r="OWP8" s="10"/>
      <c r="OWQ8" s="10"/>
      <c r="OWR8" s="10"/>
      <c r="OWS8" s="10"/>
      <c r="OWT8" s="10"/>
      <c r="OWU8" s="10"/>
      <c r="OWV8" s="10"/>
      <c r="OWW8" s="10"/>
      <c r="OWX8" s="10"/>
      <c r="OWY8" s="10"/>
      <c r="OWZ8" s="10"/>
      <c r="OXA8" s="10"/>
      <c r="OXB8" s="10"/>
      <c r="OXC8" s="10"/>
      <c r="OXD8" s="10"/>
      <c r="OXE8" s="10"/>
      <c r="OXF8" s="10"/>
      <c r="OXG8" s="10"/>
      <c r="OXH8" s="10"/>
      <c r="OXI8" s="10"/>
      <c r="OXJ8" s="10"/>
      <c r="OXK8" s="10"/>
      <c r="OXL8" s="10"/>
      <c r="OXM8" s="10"/>
      <c r="OXN8" s="10"/>
      <c r="OXO8" s="10"/>
      <c r="OXP8" s="10"/>
      <c r="OXQ8" s="10"/>
      <c r="OXR8" s="10"/>
      <c r="OXS8" s="10"/>
      <c r="OXT8" s="10"/>
      <c r="OXU8" s="10"/>
      <c r="OXV8" s="10"/>
      <c r="OXW8" s="10"/>
      <c r="OXX8" s="10"/>
      <c r="OXY8" s="10"/>
      <c r="OXZ8" s="10"/>
      <c r="OYA8" s="10"/>
      <c r="OYB8" s="10"/>
      <c r="OYC8" s="10"/>
      <c r="OYD8" s="10"/>
      <c r="OYE8" s="10"/>
      <c r="OYF8" s="10"/>
      <c r="OYG8" s="10"/>
      <c r="OYH8" s="10"/>
      <c r="OYI8" s="10"/>
      <c r="OYJ8" s="10"/>
      <c r="OYK8" s="10"/>
      <c r="OYL8" s="10"/>
      <c r="OYM8" s="10"/>
      <c r="OYN8" s="10"/>
      <c r="OYO8" s="10"/>
      <c r="OYP8" s="10"/>
      <c r="OYQ8" s="10"/>
      <c r="OYR8" s="10"/>
      <c r="OYS8" s="10"/>
      <c r="OYT8" s="10"/>
      <c r="OYU8" s="10"/>
      <c r="OYV8" s="10"/>
      <c r="OYW8" s="10"/>
      <c r="OYX8" s="10"/>
      <c r="OYY8" s="10"/>
      <c r="OYZ8" s="10"/>
      <c r="OZA8" s="10"/>
      <c r="OZB8" s="10"/>
      <c r="OZC8" s="10"/>
      <c r="OZD8" s="10"/>
      <c r="OZE8" s="10"/>
      <c r="OZF8" s="10"/>
      <c r="OZG8" s="10"/>
      <c r="OZH8" s="10"/>
      <c r="OZI8" s="10"/>
      <c r="OZJ8" s="10"/>
      <c r="OZK8" s="10"/>
      <c r="OZL8" s="10"/>
      <c r="OZM8" s="10"/>
      <c r="OZN8" s="10"/>
      <c r="OZO8" s="10"/>
      <c r="OZP8" s="10"/>
      <c r="OZQ8" s="10"/>
      <c r="OZR8" s="10"/>
      <c r="OZS8" s="10"/>
      <c r="OZT8" s="10"/>
      <c r="OZU8" s="10"/>
      <c r="OZV8" s="10"/>
      <c r="OZW8" s="10"/>
      <c r="OZX8" s="10"/>
      <c r="OZY8" s="10"/>
      <c r="OZZ8" s="10"/>
      <c r="PAA8" s="10"/>
      <c r="PAB8" s="10"/>
      <c r="PAC8" s="10"/>
      <c r="PAD8" s="10"/>
      <c r="PAE8" s="10"/>
      <c r="PAF8" s="10"/>
      <c r="PAG8" s="10"/>
      <c r="PAH8" s="10"/>
      <c r="PAI8" s="10"/>
      <c r="PAJ8" s="10"/>
      <c r="PAK8" s="10"/>
      <c r="PAL8" s="10"/>
      <c r="PAM8" s="10"/>
      <c r="PAN8" s="10"/>
      <c r="PAO8" s="10"/>
      <c r="PAP8" s="10"/>
      <c r="PAQ8" s="10"/>
      <c r="PAR8" s="10"/>
      <c r="PAS8" s="10"/>
      <c r="PAT8" s="10"/>
      <c r="PAU8" s="10"/>
      <c r="PAV8" s="10"/>
      <c r="PAW8" s="10"/>
      <c r="PAX8" s="10"/>
      <c r="PAY8" s="10"/>
      <c r="PAZ8" s="10"/>
      <c r="PBA8" s="10"/>
      <c r="PBB8" s="10"/>
      <c r="PBC8" s="10"/>
      <c r="PBD8" s="10"/>
      <c r="PBE8" s="10"/>
      <c r="PBF8" s="10"/>
      <c r="PBG8" s="10"/>
      <c r="PBH8" s="10"/>
      <c r="PBI8" s="10"/>
      <c r="PBJ8" s="10"/>
      <c r="PBK8" s="10"/>
      <c r="PBL8" s="10"/>
      <c r="PBM8" s="10"/>
      <c r="PBN8" s="10"/>
      <c r="PBO8" s="10"/>
      <c r="PBP8" s="10"/>
      <c r="PBQ8" s="10"/>
      <c r="PBR8" s="10"/>
      <c r="PBS8" s="10"/>
      <c r="PBT8" s="10"/>
      <c r="PBU8" s="10"/>
      <c r="PBV8" s="10"/>
      <c r="PBW8" s="10"/>
      <c r="PBX8" s="10"/>
      <c r="PBY8" s="10"/>
      <c r="PBZ8" s="10"/>
      <c r="PCA8" s="10"/>
      <c r="PCB8" s="10"/>
      <c r="PCC8" s="10"/>
      <c r="PCD8" s="10"/>
      <c r="PCE8" s="10"/>
      <c r="PCF8" s="10"/>
      <c r="PCG8" s="10"/>
      <c r="PCH8" s="10"/>
      <c r="PCI8" s="10"/>
      <c r="PCJ8" s="10"/>
      <c r="PCK8" s="10"/>
      <c r="PCL8" s="10"/>
      <c r="PCM8" s="10"/>
      <c r="PCN8" s="10"/>
      <c r="PCO8" s="10"/>
      <c r="PCP8" s="10"/>
      <c r="PCQ8" s="10"/>
      <c r="PCR8" s="10"/>
      <c r="PCS8" s="10"/>
      <c r="PCT8" s="10"/>
      <c r="PCU8" s="10"/>
      <c r="PCV8" s="10"/>
      <c r="PCW8" s="10"/>
      <c r="PCX8" s="10"/>
      <c r="PCY8" s="10"/>
      <c r="PCZ8" s="10"/>
      <c r="PDA8" s="10"/>
      <c r="PDB8" s="10"/>
      <c r="PDC8" s="10"/>
      <c r="PDD8" s="10"/>
      <c r="PDE8" s="10"/>
      <c r="PDF8" s="10"/>
      <c r="PDG8" s="10"/>
      <c r="PDH8" s="10"/>
      <c r="PDI8" s="10"/>
      <c r="PDJ8" s="10"/>
      <c r="PDK8" s="10"/>
      <c r="PDL8" s="10"/>
      <c r="PDM8" s="10"/>
      <c r="PDN8" s="10"/>
      <c r="PDO8" s="10"/>
      <c r="PDP8" s="10"/>
      <c r="PDQ8" s="10"/>
      <c r="PDR8" s="10"/>
      <c r="PDS8" s="10"/>
      <c r="PDT8" s="10"/>
      <c r="PDU8" s="10"/>
      <c r="PDV8" s="10"/>
      <c r="PDW8" s="10"/>
      <c r="PDX8" s="10"/>
      <c r="PDY8" s="10"/>
      <c r="PDZ8" s="10"/>
      <c r="PEA8" s="10"/>
      <c r="PEB8" s="10"/>
      <c r="PEC8" s="10"/>
      <c r="PED8" s="10"/>
      <c r="PEE8" s="10"/>
      <c r="PEF8" s="10"/>
      <c r="PEG8" s="10"/>
      <c r="PEH8" s="10"/>
      <c r="PEI8" s="10"/>
      <c r="PEJ8" s="10"/>
      <c r="PEK8" s="10"/>
      <c r="PEL8" s="10"/>
      <c r="PEM8" s="10"/>
      <c r="PEN8" s="10"/>
      <c r="PEO8" s="10"/>
      <c r="PEP8" s="10"/>
      <c r="PEQ8" s="10"/>
      <c r="PER8" s="10"/>
      <c r="PES8" s="10"/>
      <c r="PET8" s="10"/>
      <c r="PEU8" s="10"/>
      <c r="PEV8" s="10"/>
      <c r="PEW8" s="10"/>
      <c r="PEX8" s="10"/>
      <c r="PEY8" s="10"/>
      <c r="PEZ8" s="10"/>
      <c r="PFA8" s="10"/>
      <c r="PFB8" s="10"/>
      <c r="PFC8" s="10"/>
      <c r="PFD8" s="10"/>
      <c r="PFE8" s="10"/>
      <c r="PFF8" s="10"/>
      <c r="PFG8" s="10"/>
      <c r="PFH8" s="10"/>
      <c r="PFI8" s="10"/>
      <c r="PFJ8" s="10"/>
      <c r="PFK8" s="10"/>
      <c r="PFL8" s="10"/>
      <c r="PFM8" s="10"/>
      <c r="PFN8" s="10"/>
      <c r="PFO8" s="10"/>
      <c r="PFP8" s="10"/>
      <c r="PFQ8" s="10"/>
      <c r="PFR8" s="10"/>
      <c r="PFS8" s="10"/>
      <c r="PFT8" s="10"/>
      <c r="PFU8" s="10"/>
      <c r="PFV8" s="10"/>
      <c r="PFW8" s="10"/>
      <c r="PFX8" s="10"/>
      <c r="PFY8" s="10"/>
      <c r="PFZ8" s="10"/>
      <c r="PGA8" s="10"/>
      <c r="PGB8" s="10"/>
      <c r="PGC8" s="10"/>
      <c r="PGD8" s="10"/>
      <c r="PGE8" s="10"/>
      <c r="PGF8" s="10"/>
      <c r="PGG8" s="10"/>
      <c r="PGH8" s="10"/>
      <c r="PGI8" s="10"/>
      <c r="PGJ8" s="10"/>
      <c r="PGK8" s="10"/>
      <c r="PGL8" s="10"/>
      <c r="PGM8" s="10"/>
      <c r="PGN8" s="10"/>
      <c r="PGO8" s="10"/>
      <c r="PGP8" s="10"/>
      <c r="PGQ8" s="10"/>
      <c r="PGR8" s="10"/>
      <c r="PGS8" s="10"/>
      <c r="PGT8" s="10"/>
      <c r="PGU8" s="10"/>
      <c r="PGV8" s="10"/>
      <c r="PGW8" s="10"/>
      <c r="PGX8" s="10"/>
      <c r="PGY8" s="10"/>
      <c r="PGZ8" s="10"/>
      <c r="PHA8" s="10"/>
      <c r="PHB8" s="10"/>
      <c r="PHC8" s="10"/>
      <c r="PHD8" s="10"/>
      <c r="PHE8" s="10"/>
      <c r="PHF8" s="10"/>
      <c r="PHG8" s="10"/>
      <c r="PHH8" s="10"/>
      <c r="PHI8" s="10"/>
      <c r="PHJ8" s="10"/>
      <c r="PHK8" s="10"/>
      <c r="PHL8" s="10"/>
      <c r="PHM8" s="10"/>
      <c r="PHN8" s="10"/>
      <c r="PHO8" s="10"/>
      <c r="PHP8" s="10"/>
      <c r="PHQ8" s="10"/>
      <c r="PHR8" s="10"/>
      <c r="PHS8" s="10"/>
      <c r="PHT8" s="10"/>
      <c r="PHU8" s="10"/>
      <c r="PHV8" s="10"/>
      <c r="PHW8" s="10"/>
      <c r="PHX8" s="10"/>
      <c r="PHY8" s="10"/>
      <c r="PHZ8" s="10"/>
      <c r="PIA8" s="10"/>
      <c r="PIB8" s="10"/>
      <c r="PIC8" s="10"/>
      <c r="PID8" s="10"/>
      <c r="PIE8" s="10"/>
      <c r="PIF8" s="10"/>
      <c r="PIG8" s="10"/>
      <c r="PIH8" s="10"/>
      <c r="PII8" s="10"/>
      <c r="PIJ8" s="10"/>
      <c r="PIK8" s="10"/>
      <c r="PIL8" s="10"/>
      <c r="PIM8" s="10"/>
      <c r="PIN8" s="10"/>
      <c r="PIO8" s="10"/>
      <c r="PIP8" s="10"/>
      <c r="PIQ8" s="10"/>
      <c r="PIR8" s="10"/>
      <c r="PIS8" s="10"/>
      <c r="PIT8" s="10"/>
      <c r="PIU8" s="10"/>
      <c r="PIV8" s="10"/>
      <c r="PIW8" s="10"/>
      <c r="PIX8" s="10"/>
      <c r="PIY8" s="10"/>
      <c r="PIZ8" s="10"/>
      <c r="PJA8" s="10"/>
      <c r="PJB8" s="10"/>
      <c r="PJC8" s="10"/>
      <c r="PJD8" s="10"/>
      <c r="PJE8" s="10"/>
      <c r="PJF8" s="10"/>
      <c r="PJG8" s="10"/>
      <c r="PJH8" s="10"/>
      <c r="PJI8" s="10"/>
      <c r="PJJ8" s="10"/>
      <c r="PJK8" s="10"/>
      <c r="PJL8" s="10"/>
      <c r="PJM8" s="10"/>
      <c r="PJN8" s="10"/>
      <c r="PJO8" s="10"/>
      <c r="PJP8" s="10"/>
      <c r="PJQ8" s="10"/>
      <c r="PJR8" s="10"/>
      <c r="PJS8" s="10"/>
      <c r="PJT8" s="10"/>
      <c r="PJU8" s="10"/>
      <c r="PJV8" s="10"/>
      <c r="PJW8" s="10"/>
      <c r="PJX8" s="10"/>
      <c r="PJY8" s="10"/>
      <c r="PJZ8" s="10"/>
      <c r="PKA8" s="10"/>
      <c r="PKB8" s="10"/>
      <c r="PKC8" s="10"/>
      <c r="PKD8" s="10"/>
      <c r="PKE8" s="10"/>
      <c r="PKF8" s="10"/>
      <c r="PKG8" s="10"/>
      <c r="PKH8" s="10"/>
      <c r="PKI8" s="10"/>
      <c r="PKJ8" s="10"/>
      <c r="PKK8" s="10"/>
      <c r="PKL8" s="10"/>
      <c r="PKM8" s="10"/>
      <c r="PKN8" s="10"/>
      <c r="PKO8" s="10"/>
      <c r="PKP8" s="10"/>
      <c r="PKQ8" s="10"/>
      <c r="PKR8" s="10"/>
      <c r="PKS8" s="10"/>
      <c r="PKT8" s="10"/>
      <c r="PKU8" s="10"/>
      <c r="PKV8" s="10"/>
      <c r="PKW8" s="10"/>
      <c r="PKX8" s="10"/>
      <c r="PKY8" s="10"/>
      <c r="PKZ8" s="10"/>
      <c r="PLA8" s="10"/>
      <c r="PLB8" s="10"/>
      <c r="PLC8" s="10"/>
      <c r="PLD8" s="10"/>
      <c r="PLE8" s="10"/>
      <c r="PLF8" s="10"/>
      <c r="PLG8" s="10"/>
      <c r="PLH8" s="10"/>
      <c r="PLI8" s="10"/>
      <c r="PLJ8" s="10"/>
      <c r="PLK8" s="10"/>
      <c r="PLL8" s="10"/>
      <c r="PLM8" s="10"/>
      <c r="PLN8" s="10"/>
      <c r="PLO8" s="10"/>
      <c r="PLP8" s="10"/>
      <c r="PLQ8" s="10"/>
      <c r="PLR8" s="10"/>
      <c r="PLS8" s="10"/>
      <c r="PLT8" s="10"/>
      <c r="PLU8" s="10"/>
      <c r="PLV8" s="10"/>
      <c r="PLW8" s="10"/>
      <c r="PLX8" s="10"/>
      <c r="PLY8" s="10"/>
      <c r="PLZ8" s="10"/>
      <c r="PMA8" s="10"/>
      <c r="PMB8" s="10"/>
      <c r="PMC8" s="10"/>
      <c r="PMD8" s="10"/>
      <c r="PME8" s="10"/>
      <c r="PMF8" s="10"/>
      <c r="PMG8" s="10"/>
      <c r="PMH8" s="10"/>
      <c r="PMI8" s="10"/>
      <c r="PMJ8" s="10"/>
      <c r="PMK8" s="10"/>
      <c r="PML8" s="10"/>
      <c r="PMM8" s="10"/>
      <c r="PMN8" s="10"/>
      <c r="PMO8" s="10"/>
      <c r="PMP8" s="10"/>
      <c r="PMQ8" s="10"/>
      <c r="PMR8" s="10"/>
      <c r="PMS8" s="10"/>
      <c r="PMT8" s="10"/>
      <c r="PMU8" s="10"/>
      <c r="PMV8" s="10"/>
      <c r="PMW8" s="10"/>
      <c r="PMX8" s="10"/>
      <c r="PMY8" s="10"/>
      <c r="PMZ8" s="10"/>
      <c r="PNA8" s="10"/>
      <c r="PNB8" s="10"/>
      <c r="PNC8" s="10"/>
      <c r="PND8" s="10"/>
      <c r="PNE8" s="10"/>
      <c r="PNF8" s="10"/>
      <c r="PNG8" s="10"/>
      <c r="PNH8" s="10"/>
      <c r="PNI8" s="10"/>
      <c r="PNJ8" s="10"/>
      <c r="PNK8" s="10"/>
      <c r="PNL8" s="10"/>
      <c r="PNM8" s="10"/>
      <c r="PNN8" s="10"/>
      <c r="PNO8" s="10"/>
      <c r="PNP8" s="10"/>
      <c r="PNQ8" s="10"/>
      <c r="PNR8" s="10"/>
      <c r="PNS8" s="10"/>
      <c r="PNT8" s="10"/>
      <c r="PNU8" s="10"/>
      <c r="PNV8" s="10"/>
      <c r="PNW8" s="10"/>
      <c r="PNX8" s="10"/>
      <c r="PNY8" s="10"/>
      <c r="PNZ8" s="10"/>
      <c r="POA8" s="10"/>
      <c r="POB8" s="10"/>
      <c r="POC8" s="10"/>
      <c r="POD8" s="10"/>
      <c r="POE8" s="10"/>
      <c r="POF8" s="10"/>
      <c r="POG8" s="10"/>
      <c r="POH8" s="10"/>
      <c r="POI8" s="10"/>
      <c r="POJ8" s="10"/>
      <c r="POK8" s="10"/>
      <c r="POL8" s="10"/>
      <c r="POM8" s="10"/>
      <c r="PON8" s="10"/>
      <c r="POO8" s="10"/>
      <c r="POP8" s="10"/>
      <c r="POQ8" s="10"/>
      <c r="POR8" s="10"/>
      <c r="POS8" s="10"/>
      <c r="POT8" s="10"/>
      <c r="POU8" s="10"/>
      <c r="POV8" s="10"/>
      <c r="POW8" s="10"/>
      <c r="POX8" s="10"/>
      <c r="POY8" s="10"/>
      <c r="POZ8" s="10"/>
      <c r="PPA8" s="10"/>
      <c r="PPB8" s="10"/>
      <c r="PPC8" s="10"/>
      <c r="PPD8" s="10"/>
      <c r="PPE8" s="10"/>
      <c r="PPF8" s="10"/>
      <c r="PPG8" s="10"/>
      <c r="PPH8" s="10"/>
      <c r="PPI8" s="10"/>
      <c r="PPJ8" s="10"/>
      <c r="PPK8" s="10"/>
      <c r="PPL8" s="10"/>
      <c r="PPM8" s="10"/>
      <c r="PPN8" s="10"/>
      <c r="PPO8" s="10"/>
      <c r="PPP8" s="10"/>
      <c r="PPQ8" s="10"/>
      <c r="PPR8" s="10"/>
      <c r="PPS8" s="10"/>
      <c r="PPT8" s="10"/>
      <c r="PPU8" s="10"/>
      <c r="PPV8" s="10"/>
      <c r="PPW8" s="10"/>
      <c r="PPX8" s="10"/>
      <c r="PPY8" s="10"/>
      <c r="PPZ8" s="10"/>
      <c r="PQA8" s="10"/>
      <c r="PQB8" s="10"/>
      <c r="PQC8" s="10"/>
      <c r="PQD8" s="10"/>
      <c r="PQE8" s="10"/>
      <c r="PQF8" s="10"/>
      <c r="PQG8" s="10"/>
      <c r="PQH8" s="10"/>
      <c r="PQI8" s="10"/>
      <c r="PQJ8" s="10"/>
      <c r="PQK8" s="10"/>
      <c r="PQL8" s="10"/>
      <c r="PQM8" s="10"/>
      <c r="PQN8" s="10"/>
      <c r="PQO8" s="10"/>
      <c r="PQP8" s="10"/>
      <c r="PQQ8" s="10"/>
      <c r="PQR8" s="10"/>
      <c r="PQS8" s="10"/>
      <c r="PQT8" s="10"/>
      <c r="PQU8" s="10"/>
      <c r="PQV8" s="10"/>
      <c r="PQW8" s="10"/>
      <c r="PQX8" s="10"/>
      <c r="PQY8" s="10"/>
      <c r="PQZ8" s="10"/>
      <c r="PRA8" s="10"/>
      <c r="PRB8" s="10"/>
      <c r="PRC8" s="10"/>
      <c r="PRD8" s="10"/>
      <c r="PRE8" s="10"/>
      <c r="PRF8" s="10"/>
      <c r="PRG8" s="10"/>
      <c r="PRH8" s="10"/>
      <c r="PRI8" s="10"/>
      <c r="PRJ8" s="10"/>
      <c r="PRK8" s="10"/>
      <c r="PRL8" s="10"/>
      <c r="PRM8" s="10"/>
      <c r="PRN8" s="10"/>
      <c r="PRO8" s="10"/>
      <c r="PRP8" s="10"/>
      <c r="PRQ8" s="10"/>
      <c r="PRR8" s="10"/>
      <c r="PRS8" s="10"/>
      <c r="PRT8" s="10"/>
      <c r="PRU8" s="10"/>
      <c r="PRV8" s="10"/>
      <c r="PRW8" s="10"/>
      <c r="PRX8" s="10"/>
      <c r="PRY8" s="10"/>
      <c r="PRZ8" s="10"/>
      <c r="PSA8" s="10"/>
      <c r="PSB8" s="10"/>
      <c r="PSC8" s="10"/>
      <c r="PSD8" s="10"/>
      <c r="PSE8" s="10"/>
      <c r="PSF8" s="10"/>
      <c r="PSG8" s="10"/>
      <c r="PSH8" s="10"/>
      <c r="PSI8" s="10"/>
      <c r="PSJ8" s="10"/>
      <c r="PSK8" s="10"/>
      <c r="PSL8" s="10"/>
      <c r="PSM8" s="10"/>
      <c r="PSN8" s="10"/>
      <c r="PSO8" s="10"/>
      <c r="PSP8" s="10"/>
      <c r="PSQ8" s="10"/>
      <c r="PSR8" s="10"/>
      <c r="PSS8" s="10"/>
      <c r="PST8" s="10"/>
      <c r="PSU8" s="10"/>
      <c r="PSV8" s="10"/>
      <c r="PSW8" s="10"/>
      <c r="PSX8" s="10"/>
      <c r="PSY8" s="10"/>
      <c r="PSZ8" s="10"/>
      <c r="PTA8" s="10"/>
      <c r="PTB8" s="10"/>
      <c r="PTC8" s="10"/>
      <c r="PTD8" s="10"/>
      <c r="PTE8" s="10"/>
      <c r="PTF8" s="10"/>
      <c r="PTG8" s="10"/>
      <c r="PTH8" s="10"/>
      <c r="PTI8" s="10"/>
      <c r="PTJ8" s="10"/>
      <c r="PTK8" s="10"/>
      <c r="PTL8" s="10"/>
      <c r="PTM8" s="10"/>
      <c r="PTN8" s="10"/>
      <c r="PTO8" s="10"/>
      <c r="PTP8" s="10"/>
      <c r="PTQ8" s="10"/>
      <c r="PTR8" s="10"/>
      <c r="PTS8" s="10"/>
      <c r="PTT8" s="10"/>
      <c r="PTU8" s="10"/>
      <c r="PTV8" s="10"/>
      <c r="PTW8" s="10"/>
      <c r="PTX8" s="10"/>
      <c r="PTY8" s="10"/>
      <c r="PTZ8" s="10"/>
      <c r="PUA8" s="10"/>
      <c r="PUB8" s="10"/>
      <c r="PUC8" s="10"/>
      <c r="PUD8" s="10"/>
      <c r="PUE8" s="10"/>
      <c r="PUF8" s="10"/>
      <c r="PUG8" s="10"/>
      <c r="PUH8" s="10"/>
      <c r="PUI8" s="10"/>
      <c r="PUJ8" s="10"/>
      <c r="PUK8" s="10"/>
      <c r="PUL8" s="10"/>
      <c r="PUM8" s="10"/>
      <c r="PUN8" s="10"/>
      <c r="PUO8" s="10"/>
      <c r="PUP8" s="10"/>
      <c r="PUQ8" s="10"/>
      <c r="PUR8" s="10"/>
      <c r="PUS8" s="10"/>
      <c r="PUT8" s="10"/>
      <c r="PUU8" s="10"/>
      <c r="PUV8" s="10"/>
      <c r="PUW8" s="10"/>
      <c r="PUX8" s="10"/>
      <c r="PUY8" s="10"/>
      <c r="PUZ8" s="10"/>
      <c r="PVA8" s="10"/>
      <c r="PVB8" s="10"/>
      <c r="PVC8" s="10"/>
      <c r="PVD8" s="10"/>
      <c r="PVE8" s="10"/>
      <c r="PVF8" s="10"/>
      <c r="PVG8" s="10"/>
      <c r="PVH8" s="10"/>
      <c r="PVI8" s="10"/>
      <c r="PVJ8" s="10"/>
      <c r="PVK8" s="10"/>
      <c r="PVL8" s="10"/>
      <c r="PVM8" s="10"/>
      <c r="PVN8" s="10"/>
      <c r="PVO8" s="10"/>
      <c r="PVP8" s="10"/>
      <c r="PVQ8" s="10"/>
      <c r="PVR8" s="10"/>
      <c r="PVS8" s="10"/>
      <c r="PVT8" s="10"/>
      <c r="PVU8" s="10"/>
      <c r="PVV8" s="10"/>
      <c r="PVW8" s="10"/>
      <c r="PVX8" s="10"/>
      <c r="PVY8" s="10"/>
      <c r="PVZ8" s="10"/>
      <c r="PWA8" s="10"/>
      <c r="PWB8" s="10"/>
      <c r="PWC8" s="10"/>
      <c r="PWD8" s="10"/>
      <c r="PWE8" s="10"/>
      <c r="PWF8" s="10"/>
      <c r="PWG8" s="10"/>
      <c r="PWH8" s="10"/>
      <c r="PWI8" s="10"/>
      <c r="PWJ8" s="10"/>
      <c r="PWK8" s="10"/>
      <c r="PWL8" s="10"/>
      <c r="PWM8" s="10"/>
      <c r="PWN8" s="10"/>
      <c r="PWO8" s="10"/>
      <c r="PWP8" s="10"/>
      <c r="PWQ8" s="10"/>
      <c r="PWR8" s="10"/>
      <c r="PWS8" s="10"/>
      <c r="PWT8" s="10"/>
      <c r="PWU8" s="10"/>
      <c r="PWV8" s="10"/>
      <c r="PWW8" s="10"/>
      <c r="PWX8" s="10"/>
      <c r="PWY8" s="10"/>
      <c r="PWZ8" s="10"/>
      <c r="PXA8" s="10"/>
      <c r="PXB8" s="10"/>
      <c r="PXC8" s="10"/>
      <c r="PXD8" s="10"/>
      <c r="PXE8" s="10"/>
      <c r="PXF8" s="10"/>
      <c r="PXG8" s="10"/>
      <c r="PXH8" s="10"/>
      <c r="PXI8" s="10"/>
      <c r="PXJ8" s="10"/>
      <c r="PXK8" s="10"/>
      <c r="PXL8" s="10"/>
      <c r="PXM8" s="10"/>
      <c r="PXN8" s="10"/>
      <c r="PXO8" s="10"/>
      <c r="PXP8" s="10"/>
      <c r="PXQ8" s="10"/>
      <c r="PXR8" s="10"/>
      <c r="PXS8" s="10"/>
      <c r="PXT8" s="10"/>
      <c r="PXU8" s="10"/>
      <c r="PXV8" s="10"/>
      <c r="PXW8" s="10"/>
      <c r="PXX8" s="10"/>
      <c r="PXY8" s="10"/>
      <c r="PXZ8" s="10"/>
      <c r="PYA8" s="10"/>
      <c r="PYB8" s="10"/>
      <c r="PYC8" s="10"/>
      <c r="PYD8" s="10"/>
      <c r="PYE8" s="10"/>
      <c r="PYF8" s="10"/>
      <c r="PYG8" s="10"/>
      <c r="PYH8" s="10"/>
      <c r="PYI8" s="10"/>
      <c r="PYJ8" s="10"/>
      <c r="PYK8" s="10"/>
      <c r="PYL8" s="10"/>
      <c r="PYM8" s="10"/>
      <c r="PYN8" s="10"/>
      <c r="PYO8" s="10"/>
      <c r="PYP8" s="10"/>
      <c r="PYQ8" s="10"/>
      <c r="PYR8" s="10"/>
      <c r="PYS8" s="10"/>
      <c r="PYT8" s="10"/>
      <c r="PYU8" s="10"/>
      <c r="PYV8" s="10"/>
      <c r="PYW8" s="10"/>
      <c r="PYX8" s="10"/>
      <c r="PYY8" s="10"/>
      <c r="PYZ8" s="10"/>
      <c r="PZA8" s="10"/>
      <c r="PZB8" s="10"/>
      <c r="PZC8" s="10"/>
      <c r="PZD8" s="10"/>
      <c r="PZE8" s="10"/>
      <c r="PZF8" s="10"/>
      <c r="PZG8" s="10"/>
      <c r="PZH8" s="10"/>
      <c r="PZI8" s="10"/>
      <c r="PZJ8" s="10"/>
      <c r="PZK8" s="10"/>
      <c r="PZL8" s="10"/>
      <c r="PZM8" s="10"/>
      <c r="PZN8" s="10"/>
      <c r="PZO8" s="10"/>
      <c r="PZP8" s="10"/>
      <c r="PZQ8" s="10"/>
      <c r="PZR8" s="10"/>
      <c r="PZS8" s="10"/>
      <c r="PZT8" s="10"/>
      <c r="PZU8" s="10"/>
      <c r="PZV8" s="10"/>
      <c r="PZW8" s="10"/>
      <c r="PZX8" s="10"/>
      <c r="PZY8" s="10"/>
      <c r="PZZ8" s="10"/>
      <c r="QAA8" s="10"/>
      <c r="QAB8" s="10"/>
      <c r="QAC8" s="10"/>
      <c r="QAD8" s="10"/>
      <c r="QAE8" s="10"/>
      <c r="QAF8" s="10"/>
      <c r="QAG8" s="10"/>
      <c r="QAH8" s="10"/>
      <c r="QAI8" s="10"/>
      <c r="QAJ8" s="10"/>
      <c r="QAK8" s="10"/>
      <c r="QAL8" s="10"/>
      <c r="QAM8" s="10"/>
      <c r="QAN8" s="10"/>
      <c r="QAO8" s="10"/>
      <c r="QAP8" s="10"/>
      <c r="QAQ8" s="10"/>
      <c r="QAR8" s="10"/>
      <c r="QAS8" s="10"/>
      <c r="QAT8" s="10"/>
      <c r="QAU8" s="10"/>
      <c r="QAV8" s="10"/>
      <c r="QAW8" s="10"/>
      <c r="QAX8" s="10"/>
      <c r="QAY8" s="10"/>
      <c r="QAZ8" s="10"/>
      <c r="QBA8" s="10"/>
      <c r="QBB8" s="10"/>
      <c r="QBC8" s="10"/>
      <c r="QBD8" s="10"/>
      <c r="QBE8" s="10"/>
      <c r="QBF8" s="10"/>
      <c r="QBG8" s="10"/>
      <c r="QBH8" s="10"/>
      <c r="QBI8" s="10"/>
      <c r="QBJ8" s="10"/>
      <c r="QBK8" s="10"/>
      <c r="QBL8" s="10"/>
      <c r="QBM8" s="10"/>
      <c r="QBN8" s="10"/>
      <c r="QBO8" s="10"/>
      <c r="QBP8" s="10"/>
      <c r="QBQ8" s="10"/>
      <c r="QBR8" s="10"/>
      <c r="QBS8" s="10"/>
      <c r="QBT8" s="10"/>
      <c r="QBU8" s="10"/>
      <c r="QBV8" s="10"/>
      <c r="QBW8" s="10"/>
      <c r="QBX8" s="10"/>
      <c r="QBY8" s="10"/>
      <c r="QBZ8" s="10"/>
      <c r="QCA8" s="10"/>
      <c r="QCB8" s="10"/>
      <c r="QCC8" s="10"/>
      <c r="QCD8" s="10"/>
      <c r="QCE8" s="10"/>
      <c r="QCF8" s="10"/>
      <c r="QCG8" s="10"/>
      <c r="QCH8" s="10"/>
      <c r="QCI8" s="10"/>
      <c r="QCJ8" s="10"/>
      <c r="QCK8" s="10"/>
      <c r="QCL8" s="10"/>
      <c r="QCM8" s="10"/>
      <c r="QCN8" s="10"/>
      <c r="QCO8" s="10"/>
      <c r="QCP8" s="10"/>
      <c r="QCQ8" s="10"/>
      <c r="QCR8" s="10"/>
      <c r="QCS8" s="10"/>
      <c r="QCT8" s="10"/>
      <c r="QCU8" s="10"/>
      <c r="QCV8" s="10"/>
      <c r="QCW8" s="10"/>
      <c r="QCX8" s="10"/>
      <c r="QCY8" s="10"/>
      <c r="QCZ8" s="10"/>
      <c r="QDA8" s="10"/>
      <c r="QDB8" s="10"/>
      <c r="QDC8" s="10"/>
      <c r="QDD8" s="10"/>
      <c r="QDE8" s="10"/>
      <c r="QDF8" s="10"/>
      <c r="QDG8" s="10"/>
      <c r="QDH8" s="10"/>
      <c r="QDI8" s="10"/>
      <c r="QDJ8" s="10"/>
      <c r="QDK8" s="10"/>
      <c r="QDL8" s="10"/>
      <c r="QDM8" s="10"/>
      <c r="QDN8" s="10"/>
      <c r="QDO8" s="10"/>
      <c r="QDP8" s="10"/>
      <c r="QDQ8" s="10"/>
      <c r="QDR8" s="10"/>
      <c r="QDS8" s="10"/>
      <c r="QDT8" s="10"/>
      <c r="QDU8" s="10"/>
      <c r="QDV8" s="10"/>
      <c r="QDW8" s="10"/>
      <c r="QDX8" s="10"/>
      <c r="QDY8" s="10"/>
      <c r="QDZ8" s="10"/>
      <c r="QEA8" s="10"/>
      <c r="QEB8" s="10"/>
      <c r="QEC8" s="10"/>
      <c r="QED8" s="10"/>
      <c r="QEE8" s="10"/>
      <c r="QEF8" s="10"/>
      <c r="QEG8" s="10"/>
      <c r="QEH8" s="10"/>
      <c r="QEI8" s="10"/>
      <c r="QEJ8" s="10"/>
      <c r="QEK8" s="10"/>
      <c r="QEL8" s="10"/>
      <c r="QEM8" s="10"/>
      <c r="QEN8" s="10"/>
      <c r="QEO8" s="10"/>
      <c r="QEP8" s="10"/>
      <c r="QEQ8" s="10"/>
      <c r="QER8" s="10"/>
      <c r="QES8" s="10"/>
      <c r="QET8" s="10"/>
      <c r="QEU8" s="10"/>
      <c r="QEV8" s="10"/>
      <c r="QEW8" s="10"/>
      <c r="QEX8" s="10"/>
      <c r="QEY8" s="10"/>
      <c r="QEZ8" s="10"/>
      <c r="QFA8" s="10"/>
      <c r="QFB8" s="10"/>
      <c r="QFC8" s="10"/>
      <c r="QFD8" s="10"/>
      <c r="QFE8" s="10"/>
      <c r="QFF8" s="10"/>
      <c r="QFG8" s="10"/>
      <c r="QFH8" s="10"/>
      <c r="QFI8" s="10"/>
      <c r="QFJ8" s="10"/>
      <c r="QFK8" s="10"/>
      <c r="QFL8" s="10"/>
      <c r="QFM8" s="10"/>
      <c r="QFN8" s="10"/>
      <c r="QFO8" s="10"/>
      <c r="QFP8" s="10"/>
      <c r="QFQ8" s="10"/>
      <c r="QFR8" s="10"/>
      <c r="QFS8" s="10"/>
      <c r="QFT8" s="10"/>
      <c r="QFU8" s="10"/>
      <c r="QFV8" s="10"/>
      <c r="QFW8" s="10"/>
      <c r="QFX8" s="10"/>
      <c r="QFY8" s="10"/>
      <c r="QFZ8" s="10"/>
      <c r="QGA8" s="10"/>
      <c r="QGB8" s="10"/>
      <c r="QGC8" s="10"/>
      <c r="QGD8" s="10"/>
      <c r="QGE8" s="10"/>
      <c r="QGF8" s="10"/>
      <c r="QGG8" s="10"/>
      <c r="QGH8" s="10"/>
      <c r="QGI8" s="10"/>
      <c r="QGJ8" s="10"/>
      <c r="QGK8" s="10"/>
      <c r="QGL8" s="10"/>
      <c r="QGM8" s="10"/>
      <c r="QGN8" s="10"/>
      <c r="QGO8" s="10"/>
      <c r="QGP8" s="10"/>
      <c r="QGQ8" s="10"/>
      <c r="QGR8" s="10"/>
      <c r="QGS8" s="10"/>
      <c r="QGT8" s="10"/>
      <c r="QGU8" s="10"/>
      <c r="QGV8" s="10"/>
      <c r="QGW8" s="10"/>
      <c r="QGX8" s="10"/>
      <c r="QGY8" s="10"/>
      <c r="QGZ8" s="10"/>
      <c r="QHA8" s="10"/>
      <c r="QHB8" s="10"/>
      <c r="QHC8" s="10"/>
      <c r="QHD8" s="10"/>
      <c r="QHE8" s="10"/>
      <c r="QHF8" s="10"/>
      <c r="QHG8" s="10"/>
      <c r="QHH8" s="10"/>
      <c r="QHI8" s="10"/>
      <c r="QHJ8" s="10"/>
      <c r="QHK8" s="10"/>
      <c r="QHL8" s="10"/>
      <c r="QHM8" s="10"/>
      <c r="QHN8" s="10"/>
      <c r="QHO8" s="10"/>
      <c r="QHP8" s="10"/>
      <c r="QHQ8" s="10"/>
      <c r="QHR8" s="10"/>
      <c r="QHS8" s="10"/>
      <c r="QHT8" s="10"/>
      <c r="QHU8" s="10"/>
      <c r="QHV8" s="10"/>
      <c r="QHW8" s="10"/>
      <c r="QHX8" s="10"/>
      <c r="QHY8" s="10"/>
      <c r="QHZ8" s="10"/>
      <c r="QIA8" s="10"/>
      <c r="QIB8" s="10"/>
      <c r="QIC8" s="10"/>
      <c r="QID8" s="10"/>
      <c r="QIE8" s="10"/>
      <c r="QIF8" s="10"/>
      <c r="QIG8" s="10"/>
      <c r="QIH8" s="10"/>
      <c r="QII8" s="10"/>
      <c r="QIJ8" s="10"/>
      <c r="QIK8" s="10"/>
      <c r="QIL8" s="10"/>
      <c r="QIM8" s="10"/>
      <c r="QIN8" s="10"/>
      <c r="QIO8" s="10"/>
      <c r="QIP8" s="10"/>
      <c r="QIQ8" s="10"/>
      <c r="QIR8" s="10"/>
      <c r="QIS8" s="10"/>
      <c r="QIT8" s="10"/>
      <c r="QIU8" s="10"/>
      <c r="QIV8" s="10"/>
      <c r="QIW8" s="10"/>
      <c r="QIX8" s="10"/>
      <c r="QIY8" s="10"/>
      <c r="QIZ8" s="10"/>
      <c r="QJA8" s="10"/>
      <c r="QJB8" s="10"/>
      <c r="QJC8" s="10"/>
      <c r="QJD8" s="10"/>
      <c r="QJE8" s="10"/>
      <c r="QJF8" s="10"/>
      <c r="QJG8" s="10"/>
      <c r="QJH8" s="10"/>
      <c r="QJI8" s="10"/>
      <c r="QJJ8" s="10"/>
      <c r="QJK8" s="10"/>
      <c r="QJL8" s="10"/>
      <c r="QJM8" s="10"/>
      <c r="QJN8" s="10"/>
      <c r="QJO8" s="10"/>
      <c r="QJP8" s="10"/>
      <c r="QJQ8" s="10"/>
      <c r="QJR8" s="10"/>
      <c r="QJS8" s="10"/>
      <c r="QJT8" s="10"/>
      <c r="QJU8" s="10"/>
      <c r="QJV8" s="10"/>
      <c r="QJW8" s="10"/>
      <c r="QJX8" s="10"/>
      <c r="QJY8" s="10"/>
      <c r="QJZ8" s="10"/>
      <c r="QKA8" s="10"/>
      <c r="QKB8" s="10"/>
      <c r="QKC8" s="10"/>
      <c r="QKD8" s="10"/>
      <c r="QKE8" s="10"/>
      <c r="QKF8" s="10"/>
      <c r="QKG8" s="10"/>
      <c r="QKH8" s="10"/>
      <c r="QKI8" s="10"/>
      <c r="QKJ8" s="10"/>
      <c r="QKK8" s="10"/>
      <c r="QKL8" s="10"/>
      <c r="QKM8" s="10"/>
      <c r="QKN8" s="10"/>
      <c r="QKO8" s="10"/>
      <c r="QKP8" s="10"/>
      <c r="QKQ8" s="10"/>
      <c r="QKR8" s="10"/>
      <c r="QKS8" s="10"/>
      <c r="QKT8" s="10"/>
      <c r="QKU8" s="10"/>
      <c r="QKV8" s="10"/>
      <c r="QKW8" s="10"/>
      <c r="QKX8" s="10"/>
      <c r="QKY8" s="10"/>
      <c r="QKZ8" s="10"/>
      <c r="QLA8" s="10"/>
      <c r="QLB8" s="10"/>
      <c r="QLC8" s="10"/>
      <c r="QLD8" s="10"/>
      <c r="QLE8" s="10"/>
      <c r="QLF8" s="10"/>
      <c r="QLG8" s="10"/>
      <c r="QLH8" s="10"/>
      <c r="QLI8" s="10"/>
      <c r="QLJ8" s="10"/>
      <c r="QLK8" s="10"/>
      <c r="QLL8" s="10"/>
      <c r="QLM8" s="10"/>
      <c r="QLN8" s="10"/>
      <c r="QLO8" s="10"/>
      <c r="QLP8" s="10"/>
      <c r="QLQ8" s="10"/>
      <c r="QLR8" s="10"/>
      <c r="QLS8" s="10"/>
      <c r="QLT8" s="10"/>
      <c r="QLU8" s="10"/>
      <c r="QLV8" s="10"/>
      <c r="QLW8" s="10"/>
      <c r="QLX8" s="10"/>
      <c r="QLY8" s="10"/>
      <c r="QLZ8" s="10"/>
      <c r="QMA8" s="10"/>
      <c r="QMB8" s="10"/>
      <c r="QMC8" s="10"/>
      <c r="QMD8" s="10"/>
      <c r="QME8" s="10"/>
      <c r="QMF8" s="10"/>
      <c r="QMG8" s="10"/>
      <c r="QMH8" s="10"/>
      <c r="QMI8" s="10"/>
      <c r="QMJ8" s="10"/>
      <c r="QMK8" s="10"/>
      <c r="QML8" s="10"/>
      <c r="QMM8" s="10"/>
      <c r="QMN8" s="10"/>
      <c r="QMO8" s="10"/>
      <c r="QMP8" s="10"/>
      <c r="QMQ8" s="10"/>
      <c r="QMR8" s="10"/>
      <c r="QMS8" s="10"/>
      <c r="QMT8" s="10"/>
      <c r="QMU8" s="10"/>
      <c r="QMV8" s="10"/>
      <c r="QMW8" s="10"/>
      <c r="QMX8" s="10"/>
      <c r="QMY8" s="10"/>
      <c r="QMZ8" s="10"/>
      <c r="QNA8" s="10"/>
      <c r="QNB8" s="10"/>
      <c r="QNC8" s="10"/>
      <c r="QND8" s="10"/>
      <c r="QNE8" s="10"/>
      <c r="QNF8" s="10"/>
      <c r="QNG8" s="10"/>
      <c r="QNH8" s="10"/>
      <c r="QNI8" s="10"/>
      <c r="QNJ8" s="10"/>
      <c r="QNK8" s="10"/>
      <c r="QNL8" s="10"/>
      <c r="QNM8" s="10"/>
      <c r="QNN8" s="10"/>
      <c r="QNO8" s="10"/>
      <c r="QNP8" s="10"/>
      <c r="QNQ8" s="10"/>
      <c r="QNR8" s="10"/>
      <c r="QNS8" s="10"/>
      <c r="QNT8" s="10"/>
      <c r="QNU8" s="10"/>
      <c r="QNV8" s="10"/>
      <c r="QNW8" s="10"/>
      <c r="QNX8" s="10"/>
      <c r="QNY8" s="10"/>
      <c r="QNZ8" s="10"/>
      <c r="QOA8" s="10"/>
      <c r="QOB8" s="10"/>
      <c r="QOC8" s="10"/>
      <c r="QOD8" s="10"/>
      <c r="QOE8" s="10"/>
      <c r="QOF8" s="10"/>
      <c r="QOG8" s="10"/>
      <c r="QOH8" s="10"/>
      <c r="QOI8" s="10"/>
      <c r="QOJ8" s="10"/>
      <c r="QOK8" s="10"/>
      <c r="QOL8" s="10"/>
      <c r="QOM8" s="10"/>
      <c r="QON8" s="10"/>
      <c r="QOO8" s="10"/>
      <c r="QOP8" s="10"/>
      <c r="QOQ8" s="10"/>
      <c r="QOR8" s="10"/>
      <c r="QOS8" s="10"/>
      <c r="QOT8" s="10"/>
      <c r="QOU8" s="10"/>
      <c r="QOV8" s="10"/>
      <c r="QOW8" s="10"/>
      <c r="QOX8" s="10"/>
      <c r="QOY8" s="10"/>
      <c r="QOZ8" s="10"/>
      <c r="QPA8" s="10"/>
      <c r="QPB8" s="10"/>
      <c r="QPC8" s="10"/>
      <c r="QPD8" s="10"/>
      <c r="QPE8" s="10"/>
      <c r="QPF8" s="10"/>
      <c r="QPG8" s="10"/>
      <c r="QPH8" s="10"/>
      <c r="QPI8" s="10"/>
      <c r="QPJ8" s="10"/>
      <c r="QPK8" s="10"/>
      <c r="QPL8" s="10"/>
      <c r="QPM8" s="10"/>
      <c r="QPN8" s="10"/>
      <c r="QPO8" s="10"/>
      <c r="QPP8" s="10"/>
      <c r="QPQ8" s="10"/>
      <c r="QPR8" s="10"/>
      <c r="QPS8" s="10"/>
      <c r="QPT8" s="10"/>
      <c r="QPU8" s="10"/>
      <c r="QPV8" s="10"/>
      <c r="QPW8" s="10"/>
      <c r="QPX8" s="10"/>
      <c r="QPY8" s="10"/>
      <c r="QPZ8" s="10"/>
      <c r="QQA8" s="10"/>
      <c r="QQB8" s="10"/>
      <c r="QQC8" s="10"/>
      <c r="QQD8" s="10"/>
      <c r="QQE8" s="10"/>
      <c r="QQF8" s="10"/>
      <c r="QQG8" s="10"/>
      <c r="QQH8" s="10"/>
      <c r="QQI8" s="10"/>
      <c r="QQJ8" s="10"/>
      <c r="QQK8" s="10"/>
      <c r="QQL8" s="10"/>
      <c r="QQM8" s="10"/>
      <c r="QQN8" s="10"/>
      <c r="QQO8" s="10"/>
      <c r="QQP8" s="10"/>
      <c r="QQQ8" s="10"/>
      <c r="QQR8" s="10"/>
      <c r="QQS8" s="10"/>
      <c r="QQT8" s="10"/>
      <c r="QQU8" s="10"/>
      <c r="QQV8" s="10"/>
      <c r="QQW8" s="10"/>
      <c r="QQX8" s="10"/>
      <c r="QQY8" s="10"/>
      <c r="QQZ8" s="10"/>
      <c r="QRA8" s="10"/>
      <c r="QRB8" s="10"/>
      <c r="QRC8" s="10"/>
      <c r="QRD8" s="10"/>
      <c r="QRE8" s="10"/>
      <c r="QRF8" s="10"/>
      <c r="QRG8" s="10"/>
      <c r="QRH8" s="10"/>
      <c r="QRI8" s="10"/>
      <c r="QRJ8" s="10"/>
      <c r="QRK8" s="10"/>
      <c r="QRL8" s="10"/>
      <c r="QRM8" s="10"/>
      <c r="QRN8" s="10"/>
      <c r="QRO8" s="10"/>
      <c r="QRP8" s="10"/>
      <c r="QRQ8" s="10"/>
      <c r="QRR8" s="10"/>
      <c r="QRS8" s="10"/>
      <c r="QRT8" s="10"/>
      <c r="QRU8" s="10"/>
      <c r="QRV8" s="10"/>
      <c r="QRW8" s="10"/>
      <c r="QRX8" s="10"/>
      <c r="QRY8" s="10"/>
      <c r="QRZ8" s="10"/>
      <c r="QSA8" s="10"/>
      <c r="QSB8" s="10"/>
      <c r="QSC8" s="10"/>
      <c r="QSD8" s="10"/>
      <c r="QSE8" s="10"/>
      <c r="QSF8" s="10"/>
      <c r="QSG8" s="10"/>
      <c r="QSH8" s="10"/>
      <c r="QSI8" s="10"/>
      <c r="QSJ8" s="10"/>
      <c r="QSK8" s="10"/>
      <c r="QSL8" s="10"/>
      <c r="QSM8" s="10"/>
      <c r="QSN8" s="10"/>
      <c r="QSO8" s="10"/>
      <c r="QSP8" s="10"/>
      <c r="QSQ8" s="10"/>
      <c r="QSR8" s="10"/>
      <c r="QSS8" s="10"/>
      <c r="QST8" s="10"/>
      <c r="QSU8" s="10"/>
      <c r="QSV8" s="10"/>
      <c r="QSW8" s="10"/>
      <c r="QSX8" s="10"/>
      <c r="QSY8" s="10"/>
      <c r="QSZ8" s="10"/>
      <c r="QTA8" s="10"/>
      <c r="QTB8" s="10"/>
      <c r="QTC8" s="10"/>
      <c r="QTD8" s="10"/>
      <c r="QTE8" s="10"/>
      <c r="QTF8" s="10"/>
      <c r="QTG8" s="10"/>
      <c r="QTH8" s="10"/>
      <c r="QTI8" s="10"/>
      <c r="QTJ8" s="10"/>
      <c r="QTK8" s="10"/>
      <c r="QTL8" s="10"/>
      <c r="QTM8" s="10"/>
      <c r="QTN8" s="10"/>
      <c r="QTO8" s="10"/>
      <c r="QTP8" s="10"/>
      <c r="QTQ8" s="10"/>
      <c r="QTR8" s="10"/>
      <c r="QTS8" s="10"/>
      <c r="QTT8" s="10"/>
      <c r="QTU8" s="10"/>
      <c r="QTV8" s="10"/>
      <c r="QTW8" s="10"/>
      <c r="QTX8" s="10"/>
      <c r="QTY8" s="10"/>
      <c r="QTZ8" s="10"/>
      <c r="QUA8" s="10"/>
      <c r="QUB8" s="10"/>
      <c r="QUC8" s="10"/>
      <c r="QUD8" s="10"/>
      <c r="QUE8" s="10"/>
      <c r="QUF8" s="10"/>
      <c r="QUG8" s="10"/>
      <c r="QUH8" s="10"/>
      <c r="QUI8" s="10"/>
      <c r="QUJ8" s="10"/>
      <c r="QUK8" s="10"/>
      <c r="QUL8" s="10"/>
      <c r="QUM8" s="10"/>
      <c r="QUN8" s="10"/>
      <c r="QUO8" s="10"/>
      <c r="QUP8" s="10"/>
      <c r="QUQ8" s="10"/>
      <c r="QUR8" s="10"/>
      <c r="QUS8" s="10"/>
      <c r="QUT8" s="10"/>
      <c r="QUU8" s="10"/>
      <c r="QUV8" s="10"/>
      <c r="QUW8" s="10"/>
      <c r="QUX8" s="10"/>
      <c r="QUY8" s="10"/>
      <c r="QUZ8" s="10"/>
      <c r="QVA8" s="10"/>
      <c r="QVB8" s="10"/>
      <c r="QVC8" s="10"/>
      <c r="QVD8" s="10"/>
      <c r="QVE8" s="10"/>
      <c r="QVF8" s="10"/>
      <c r="QVG8" s="10"/>
      <c r="QVH8" s="10"/>
      <c r="QVI8" s="10"/>
      <c r="QVJ8" s="10"/>
      <c r="QVK8" s="10"/>
      <c r="QVL8" s="10"/>
      <c r="QVM8" s="10"/>
      <c r="QVN8" s="10"/>
      <c r="QVO8" s="10"/>
      <c r="QVP8" s="10"/>
      <c r="QVQ8" s="10"/>
      <c r="QVR8" s="10"/>
      <c r="QVS8" s="10"/>
      <c r="QVT8" s="10"/>
      <c r="QVU8" s="10"/>
      <c r="QVV8" s="10"/>
      <c r="QVW8" s="10"/>
      <c r="QVX8" s="10"/>
      <c r="QVY8" s="10"/>
      <c r="QVZ8" s="10"/>
      <c r="QWA8" s="10"/>
      <c r="QWB8" s="10"/>
      <c r="QWC8" s="10"/>
      <c r="QWD8" s="10"/>
      <c r="QWE8" s="10"/>
      <c r="QWF8" s="10"/>
      <c r="QWG8" s="10"/>
      <c r="QWH8" s="10"/>
      <c r="QWI8" s="10"/>
      <c r="QWJ8" s="10"/>
      <c r="QWK8" s="10"/>
      <c r="QWL8" s="10"/>
      <c r="QWM8" s="10"/>
      <c r="QWN8" s="10"/>
      <c r="QWO8" s="10"/>
      <c r="QWP8" s="10"/>
      <c r="QWQ8" s="10"/>
      <c r="QWR8" s="10"/>
      <c r="QWS8" s="10"/>
      <c r="QWT8" s="10"/>
      <c r="QWU8" s="10"/>
      <c r="QWV8" s="10"/>
      <c r="QWW8" s="10"/>
      <c r="QWX8" s="10"/>
      <c r="QWY8" s="10"/>
      <c r="QWZ8" s="10"/>
      <c r="QXA8" s="10"/>
      <c r="QXB8" s="10"/>
      <c r="QXC8" s="10"/>
      <c r="QXD8" s="10"/>
      <c r="QXE8" s="10"/>
      <c r="QXF8" s="10"/>
      <c r="QXG8" s="10"/>
      <c r="QXH8" s="10"/>
      <c r="QXI8" s="10"/>
      <c r="QXJ8" s="10"/>
      <c r="QXK8" s="10"/>
      <c r="QXL8" s="10"/>
      <c r="QXM8" s="10"/>
      <c r="QXN8" s="10"/>
      <c r="QXO8" s="10"/>
      <c r="QXP8" s="10"/>
      <c r="QXQ8" s="10"/>
      <c r="QXR8" s="10"/>
      <c r="QXS8" s="10"/>
      <c r="QXT8" s="10"/>
      <c r="QXU8" s="10"/>
      <c r="QXV8" s="10"/>
      <c r="QXW8" s="10"/>
      <c r="QXX8" s="10"/>
      <c r="QXY8" s="10"/>
      <c r="QXZ8" s="10"/>
      <c r="QYA8" s="10"/>
      <c r="QYB8" s="10"/>
      <c r="QYC8" s="10"/>
      <c r="QYD8" s="10"/>
      <c r="QYE8" s="10"/>
      <c r="QYF8" s="10"/>
      <c r="QYG8" s="10"/>
      <c r="QYH8" s="10"/>
      <c r="QYI8" s="10"/>
      <c r="QYJ8" s="10"/>
      <c r="QYK8" s="10"/>
      <c r="QYL8" s="10"/>
      <c r="QYM8" s="10"/>
      <c r="QYN8" s="10"/>
      <c r="QYO8" s="10"/>
      <c r="QYP8" s="10"/>
      <c r="QYQ8" s="10"/>
      <c r="QYR8" s="10"/>
      <c r="QYS8" s="10"/>
      <c r="QYT8" s="10"/>
      <c r="QYU8" s="10"/>
      <c r="QYV8" s="10"/>
      <c r="QYW8" s="10"/>
      <c r="QYX8" s="10"/>
      <c r="QYY8" s="10"/>
      <c r="QYZ8" s="10"/>
      <c r="QZA8" s="10"/>
      <c r="QZB8" s="10"/>
      <c r="QZC8" s="10"/>
      <c r="QZD8" s="10"/>
      <c r="QZE8" s="10"/>
      <c r="QZF8" s="10"/>
      <c r="QZG8" s="10"/>
      <c r="QZH8" s="10"/>
      <c r="QZI8" s="10"/>
      <c r="QZJ8" s="10"/>
      <c r="QZK8" s="10"/>
      <c r="QZL8" s="10"/>
      <c r="QZM8" s="10"/>
      <c r="QZN8" s="10"/>
      <c r="QZO8" s="10"/>
      <c r="QZP8" s="10"/>
      <c r="QZQ8" s="10"/>
      <c r="QZR8" s="10"/>
      <c r="QZS8" s="10"/>
      <c r="QZT8" s="10"/>
      <c r="QZU8" s="10"/>
      <c r="QZV8" s="10"/>
      <c r="QZW8" s="10"/>
      <c r="QZX8" s="10"/>
      <c r="QZY8" s="10"/>
      <c r="QZZ8" s="10"/>
      <c r="RAA8" s="10"/>
      <c r="RAB8" s="10"/>
      <c r="RAC8" s="10"/>
      <c r="RAD8" s="10"/>
      <c r="RAE8" s="10"/>
      <c r="RAF8" s="10"/>
      <c r="RAG8" s="10"/>
      <c r="RAH8" s="10"/>
      <c r="RAI8" s="10"/>
      <c r="RAJ8" s="10"/>
      <c r="RAK8" s="10"/>
      <c r="RAL8" s="10"/>
      <c r="RAM8" s="10"/>
      <c r="RAN8" s="10"/>
      <c r="RAO8" s="10"/>
      <c r="RAP8" s="10"/>
      <c r="RAQ8" s="10"/>
      <c r="RAR8" s="10"/>
      <c r="RAS8" s="10"/>
      <c r="RAT8" s="10"/>
      <c r="RAU8" s="10"/>
      <c r="RAV8" s="10"/>
      <c r="RAW8" s="10"/>
      <c r="RAX8" s="10"/>
      <c r="RAY8" s="10"/>
      <c r="RAZ8" s="10"/>
      <c r="RBA8" s="10"/>
      <c r="RBB8" s="10"/>
      <c r="RBC8" s="10"/>
      <c r="RBD8" s="10"/>
      <c r="RBE8" s="10"/>
      <c r="RBF8" s="10"/>
      <c r="RBG8" s="10"/>
      <c r="RBH8" s="10"/>
      <c r="RBI8" s="10"/>
      <c r="RBJ8" s="10"/>
      <c r="RBK8" s="10"/>
      <c r="RBL8" s="10"/>
      <c r="RBM8" s="10"/>
      <c r="RBN8" s="10"/>
      <c r="RBO8" s="10"/>
      <c r="RBP8" s="10"/>
      <c r="RBQ8" s="10"/>
      <c r="RBR8" s="10"/>
      <c r="RBS8" s="10"/>
      <c r="RBT8" s="10"/>
      <c r="RBU8" s="10"/>
      <c r="RBV8" s="10"/>
      <c r="RBW8" s="10"/>
      <c r="RBX8" s="10"/>
      <c r="RBY8" s="10"/>
      <c r="RBZ8" s="10"/>
      <c r="RCA8" s="10"/>
      <c r="RCB8" s="10"/>
      <c r="RCC8" s="10"/>
      <c r="RCD8" s="10"/>
      <c r="RCE8" s="10"/>
      <c r="RCF8" s="10"/>
      <c r="RCG8" s="10"/>
      <c r="RCH8" s="10"/>
      <c r="RCI8" s="10"/>
      <c r="RCJ8" s="10"/>
      <c r="RCK8" s="10"/>
      <c r="RCL8" s="10"/>
      <c r="RCM8" s="10"/>
      <c r="RCN8" s="10"/>
      <c r="RCO8" s="10"/>
      <c r="RCP8" s="10"/>
      <c r="RCQ8" s="10"/>
      <c r="RCR8" s="10"/>
      <c r="RCS8" s="10"/>
      <c r="RCT8" s="10"/>
      <c r="RCU8" s="10"/>
      <c r="RCV8" s="10"/>
      <c r="RCW8" s="10"/>
      <c r="RCX8" s="10"/>
      <c r="RCY8" s="10"/>
      <c r="RCZ8" s="10"/>
      <c r="RDA8" s="10"/>
      <c r="RDB8" s="10"/>
      <c r="RDC8" s="10"/>
      <c r="RDD8" s="10"/>
      <c r="RDE8" s="10"/>
      <c r="RDF8" s="10"/>
      <c r="RDG8" s="10"/>
      <c r="RDH8" s="10"/>
      <c r="RDI8" s="10"/>
      <c r="RDJ8" s="10"/>
      <c r="RDK8" s="10"/>
      <c r="RDL8" s="10"/>
      <c r="RDM8" s="10"/>
      <c r="RDN8" s="10"/>
      <c r="RDO8" s="10"/>
      <c r="RDP8" s="10"/>
      <c r="RDQ8" s="10"/>
      <c r="RDR8" s="10"/>
      <c r="RDS8" s="10"/>
      <c r="RDT8" s="10"/>
      <c r="RDU8" s="10"/>
      <c r="RDV8" s="10"/>
      <c r="RDW8" s="10"/>
      <c r="RDX8" s="10"/>
      <c r="RDY8" s="10"/>
      <c r="RDZ8" s="10"/>
      <c r="REA8" s="10"/>
      <c r="REB8" s="10"/>
      <c r="REC8" s="10"/>
      <c r="RED8" s="10"/>
      <c r="REE8" s="10"/>
      <c r="REF8" s="10"/>
      <c r="REG8" s="10"/>
      <c r="REH8" s="10"/>
      <c r="REI8" s="10"/>
      <c r="REJ8" s="10"/>
      <c r="REK8" s="10"/>
      <c r="REL8" s="10"/>
      <c r="REM8" s="10"/>
      <c r="REN8" s="10"/>
      <c r="REO8" s="10"/>
      <c r="REP8" s="10"/>
      <c r="REQ8" s="10"/>
      <c r="RER8" s="10"/>
      <c r="RES8" s="10"/>
      <c r="RET8" s="10"/>
      <c r="REU8" s="10"/>
      <c r="REV8" s="10"/>
      <c r="REW8" s="10"/>
      <c r="REX8" s="10"/>
      <c r="REY8" s="10"/>
      <c r="REZ8" s="10"/>
      <c r="RFA8" s="10"/>
      <c r="RFB8" s="10"/>
      <c r="RFC8" s="10"/>
      <c r="RFD8" s="10"/>
      <c r="RFE8" s="10"/>
      <c r="RFF8" s="10"/>
      <c r="RFG8" s="10"/>
      <c r="RFH8" s="10"/>
      <c r="RFI8" s="10"/>
      <c r="RFJ8" s="10"/>
      <c r="RFK8" s="10"/>
      <c r="RFL8" s="10"/>
      <c r="RFM8" s="10"/>
      <c r="RFN8" s="10"/>
      <c r="RFO8" s="10"/>
      <c r="RFP8" s="10"/>
      <c r="RFQ8" s="10"/>
      <c r="RFR8" s="10"/>
      <c r="RFS8" s="10"/>
      <c r="RFT8" s="10"/>
      <c r="RFU8" s="10"/>
      <c r="RFV8" s="10"/>
      <c r="RFW8" s="10"/>
      <c r="RFX8" s="10"/>
      <c r="RFY8" s="10"/>
      <c r="RFZ8" s="10"/>
      <c r="RGA8" s="10"/>
      <c r="RGB8" s="10"/>
      <c r="RGC8" s="10"/>
      <c r="RGD8" s="10"/>
      <c r="RGE8" s="10"/>
      <c r="RGF8" s="10"/>
      <c r="RGG8" s="10"/>
      <c r="RGH8" s="10"/>
      <c r="RGI8" s="10"/>
      <c r="RGJ8" s="10"/>
      <c r="RGK8" s="10"/>
      <c r="RGL8" s="10"/>
      <c r="RGM8" s="10"/>
      <c r="RGN8" s="10"/>
      <c r="RGO8" s="10"/>
      <c r="RGP8" s="10"/>
      <c r="RGQ8" s="10"/>
      <c r="RGR8" s="10"/>
      <c r="RGS8" s="10"/>
      <c r="RGT8" s="10"/>
      <c r="RGU8" s="10"/>
      <c r="RGV8" s="10"/>
      <c r="RGW8" s="10"/>
      <c r="RGX8" s="10"/>
      <c r="RGY8" s="10"/>
      <c r="RGZ8" s="10"/>
      <c r="RHA8" s="10"/>
      <c r="RHB8" s="10"/>
      <c r="RHC8" s="10"/>
      <c r="RHD8" s="10"/>
      <c r="RHE8" s="10"/>
      <c r="RHF8" s="10"/>
      <c r="RHG8" s="10"/>
      <c r="RHH8" s="10"/>
      <c r="RHI8" s="10"/>
      <c r="RHJ8" s="10"/>
      <c r="RHK8" s="10"/>
      <c r="RHL8" s="10"/>
      <c r="RHM8" s="10"/>
      <c r="RHN8" s="10"/>
      <c r="RHO8" s="10"/>
      <c r="RHP8" s="10"/>
      <c r="RHQ8" s="10"/>
      <c r="RHR8" s="10"/>
      <c r="RHS8" s="10"/>
      <c r="RHT8" s="10"/>
      <c r="RHU8" s="10"/>
      <c r="RHV8" s="10"/>
      <c r="RHW8" s="10"/>
      <c r="RHX8" s="10"/>
      <c r="RHY8" s="10"/>
      <c r="RHZ8" s="10"/>
      <c r="RIA8" s="10"/>
      <c r="RIB8" s="10"/>
      <c r="RIC8" s="10"/>
      <c r="RID8" s="10"/>
      <c r="RIE8" s="10"/>
      <c r="RIF8" s="10"/>
      <c r="RIG8" s="10"/>
      <c r="RIH8" s="10"/>
      <c r="RII8" s="10"/>
      <c r="RIJ8" s="10"/>
      <c r="RIK8" s="10"/>
      <c r="RIL8" s="10"/>
      <c r="RIM8" s="10"/>
      <c r="RIN8" s="10"/>
      <c r="RIO8" s="10"/>
      <c r="RIP8" s="10"/>
      <c r="RIQ8" s="10"/>
      <c r="RIR8" s="10"/>
      <c r="RIS8" s="10"/>
      <c r="RIT8" s="10"/>
      <c r="RIU8" s="10"/>
      <c r="RIV8" s="10"/>
      <c r="RIW8" s="10"/>
      <c r="RIX8" s="10"/>
      <c r="RIY8" s="10"/>
      <c r="RIZ8" s="10"/>
      <c r="RJA8" s="10"/>
      <c r="RJB8" s="10"/>
      <c r="RJC8" s="10"/>
      <c r="RJD8" s="10"/>
      <c r="RJE8" s="10"/>
      <c r="RJF8" s="10"/>
      <c r="RJG8" s="10"/>
      <c r="RJH8" s="10"/>
      <c r="RJI8" s="10"/>
      <c r="RJJ8" s="10"/>
      <c r="RJK8" s="10"/>
      <c r="RJL8" s="10"/>
      <c r="RJM8" s="10"/>
      <c r="RJN8" s="10"/>
      <c r="RJO8" s="10"/>
      <c r="RJP8" s="10"/>
      <c r="RJQ8" s="10"/>
      <c r="RJR8" s="10"/>
      <c r="RJS8" s="10"/>
      <c r="RJT8" s="10"/>
      <c r="RJU8" s="10"/>
      <c r="RJV8" s="10"/>
      <c r="RJW8" s="10"/>
      <c r="RJX8" s="10"/>
      <c r="RJY8" s="10"/>
      <c r="RJZ8" s="10"/>
      <c r="RKA8" s="10"/>
      <c r="RKB8" s="10"/>
      <c r="RKC8" s="10"/>
      <c r="RKD8" s="10"/>
      <c r="RKE8" s="10"/>
      <c r="RKF8" s="10"/>
      <c r="RKG8" s="10"/>
      <c r="RKH8" s="10"/>
      <c r="RKI8" s="10"/>
      <c r="RKJ8" s="10"/>
      <c r="RKK8" s="10"/>
      <c r="RKL8" s="10"/>
      <c r="RKM8" s="10"/>
      <c r="RKN8" s="10"/>
      <c r="RKO8" s="10"/>
      <c r="RKP8" s="10"/>
      <c r="RKQ8" s="10"/>
      <c r="RKR8" s="10"/>
      <c r="RKS8" s="10"/>
      <c r="RKT8" s="10"/>
      <c r="RKU8" s="10"/>
      <c r="RKV8" s="10"/>
      <c r="RKW8" s="10"/>
      <c r="RKX8" s="10"/>
      <c r="RKY8" s="10"/>
      <c r="RKZ8" s="10"/>
      <c r="RLA8" s="10"/>
      <c r="RLB8" s="10"/>
      <c r="RLC8" s="10"/>
      <c r="RLD8" s="10"/>
      <c r="RLE8" s="10"/>
      <c r="RLF8" s="10"/>
      <c r="RLG8" s="10"/>
      <c r="RLH8" s="10"/>
      <c r="RLI8" s="10"/>
      <c r="RLJ8" s="10"/>
      <c r="RLK8" s="10"/>
      <c r="RLL8" s="10"/>
      <c r="RLM8" s="10"/>
      <c r="RLN8" s="10"/>
      <c r="RLO8" s="10"/>
      <c r="RLP8" s="10"/>
      <c r="RLQ8" s="10"/>
      <c r="RLR8" s="10"/>
      <c r="RLS8" s="10"/>
      <c r="RLT8" s="10"/>
      <c r="RLU8" s="10"/>
      <c r="RLV8" s="10"/>
      <c r="RLW8" s="10"/>
      <c r="RLX8" s="10"/>
      <c r="RLY8" s="10"/>
      <c r="RLZ8" s="10"/>
      <c r="RMA8" s="10"/>
      <c r="RMB8" s="10"/>
      <c r="RMC8" s="10"/>
      <c r="RMD8" s="10"/>
      <c r="RME8" s="10"/>
      <c r="RMF8" s="10"/>
      <c r="RMG8" s="10"/>
      <c r="RMH8" s="10"/>
      <c r="RMI8" s="10"/>
      <c r="RMJ8" s="10"/>
      <c r="RMK8" s="10"/>
      <c r="RML8" s="10"/>
      <c r="RMM8" s="10"/>
      <c r="RMN8" s="10"/>
      <c r="RMO8" s="10"/>
      <c r="RMP8" s="10"/>
      <c r="RMQ8" s="10"/>
      <c r="RMR8" s="10"/>
      <c r="RMS8" s="10"/>
      <c r="RMT8" s="10"/>
      <c r="RMU8" s="10"/>
      <c r="RMV8" s="10"/>
      <c r="RMW8" s="10"/>
      <c r="RMX8" s="10"/>
      <c r="RMY8" s="10"/>
      <c r="RMZ8" s="10"/>
      <c r="RNA8" s="10"/>
      <c r="RNB8" s="10"/>
      <c r="RNC8" s="10"/>
      <c r="RND8" s="10"/>
      <c r="RNE8" s="10"/>
      <c r="RNF8" s="10"/>
      <c r="RNG8" s="10"/>
      <c r="RNH8" s="10"/>
      <c r="RNI8" s="10"/>
      <c r="RNJ8" s="10"/>
      <c r="RNK8" s="10"/>
      <c r="RNL8" s="10"/>
      <c r="RNM8" s="10"/>
      <c r="RNN8" s="10"/>
      <c r="RNO8" s="10"/>
      <c r="RNP8" s="10"/>
      <c r="RNQ8" s="10"/>
      <c r="RNR8" s="10"/>
      <c r="RNS8" s="10"/>
      <c r="RNT8" s="10"/>
      <c r="RNU8" s="10"/>
      <c r="RNV8" s="10"/>
      <c r="RNW8" s="10"/>
      <c r="RNX8" s="10"/>
      <c r="RNY8" s="10"/>
      <c r="RNZ8" s="10"/>
      <c r="ROA8" s="10"/>
      <c r="ROB8" s="10"/>
      <c r="ROC8" s="10"/>
      <c r="ROD8" s="10"/>
      <c r="ROE8" s="10"/>
      <c r="ROF8" s="10"/>
      <c r="ROG8" s="10"/>
      <c r="ROH8" s="10"/>
      <c r="ROI8" s="10"/>
      <c r="ROJ8" s="10"/>
      <c r="ROK8" s="10"/>
      <c r="ROL8" s="10"/>
      <c r="ROM8" s="10"/>
      <c r="RON8" s="10"/>
      <c r="ROO8" s="10"/>
      <c r="ROP8" s="10"/>
      <c r="ROQ8" s="10"/>
      <c r="ROR8" s="10"/>
      <c r="ROS8" s="10"/>
      <c r="ROT8" s="10"/>
      <c r="ROU8" s="10"/>
      <c r="ROV8" s="10"/>
      <c r="ROW8" s="10"/>
      <c r="ROX8" s="10"/>
      <c r="ROY8" s="10"/>
      <c r="ROZ8" s="10"/>
      <c r="RPA8" s="10"/>
      <c r="RPB8" s="10"/>
      <c r="RPC8" s="10"/>
      <c r="RPD8" s="10"/>
      <c r="RPE8" s="10"/>
      <c r="RPF8" s="10"/>
      <c r="RPG8" s="10"/>
      <c r="RPH8" s="10"/>
      <c r="RPI8" s="10"/>
      <c r="RPJ8" s="10"/>
      <c r="RPK8" s="10"/>
      <c r="RPL8" s="10"/>
      <c r="RPM8" s="10"/>
      <c r="RPN8" s="10"/>
      <c r="RPO8" s="10"/>
      <c r="RPP8" s="10"/>
      <c r="RPQ8" s="10"/>
      <c r="RPR8" s="10"/>
      <c r="RPS8" s="10"/>
      <c r="RPT8" s="10"/>
      <c r="RPU8" s="10"/>
      <c r="RPV8" s="10"/>
      <c r="RPW8" s="10"/>
      <c r="RPX8" s="10"/>
      <c r="RPY8" s="10"/>
      <c r="RPZ8" s="10"/>
      <c r="RQA8" s="10"/>
      <c r="RQB8" s="10"/>
      <c r="RQC8" s="10"/>
      <c r="RQD8" s="10"/>
      <c r="RQE8" s="10"/>
      <c r="RQF8" s="10"/>
      <c r="RQG8" s="10"/>
      <c r="RQH8" s="10"/>
      <c r="RQI8" s="10"/>
      <c r="RQJ8" s="10"/>
      <c r="RQK8" s="10"/>
      <c r="RQL8" s="10"/>
      <c r="RQM8" s="10"/>
      <c r="RQN8" s="10"/>
      <c r="RQO8" s="10"/>
      <c r="RQP8" s="10"/>
      <c r="RQQ8" s="10"/>
      <c r="RQR8" s="10"/>
      <c r="RQS8" s="10"/>
      <c r="RQT8" s="10"/>
      <c r="RQU8" s="10"/>
      <c r="RQV8" s="10"/>
      <c r="RQW8" s="10"/>
      <c r="RQX8" s="10"/>
      <c r="RQY8" s="10"/>
      <c r="RQZ8" s="10"/>
      <c r="RRA8" s="10"/>
      <c r="RRB8" s="10"/>
      <c r="RRC8" s="10"/>
      <c r="RRD8" s="10"/>
      <c r="RRE8" s="10"/>
      <c r="RRF8" s="10"/>
      <c r="RRG8" s="10"/>
      <c r="RRH8" s="10"/>
      <c r="RRI8" s="10"/>
      <c r="RRJ8" s="10"/>
      <c r="RRK8" s="10"/>
      <c r="RRL8" s="10"/>
      <c r="RRM8" s="10"/>
      <c r="RRN8" s="10"/>
      <c r="RRO8" s="10"/>
      <c r="RRP8" s="10"/>
      <c r="RRQ8" s="10"/>
      <c r="RRR8" s="10"/>
      <c r="RRS8" s="10"/>
      <c r="RRT8" s="10"/>
      <c r="RRU8" s="10"/>
      <c r="RRV8" s="10"/>
      <c r="RRW8" s="10"/>
      <c r="RRX8" s="10"/>
      <c r="RRY8" s="10"/>
      <c r="RRZ8" s="10"/>
      <c r="RSA8" s="10"/>
      <c r="RSB8" s="10"/>
      <c r="RSC8" s="10"/>
      <c r="RSD8" s="10"/>
      <c r="RSE8" s="10"/>
      <c r="RSF8" s="10"/>
      <c r="RSG8" s="10"/>
      <c r="RSH8" s="10"/>
      <c r="RSI8" s="10"/>
      <c r="RSJ8" s="10"/>
      <c r="RSK8" s="10"/>
      <c r="RSL8" s="10"/>
      <c r="RSM8" s="10"/>
      <c r="RSN8" s="10"/>
      <c r="RSO8" s="10"/>
      <c r="RSP8" s="10"/>
      <c r="RSQ8" s="10"/>
      <c r="RSR8" s="10"/>
      <c r="RSS8" s="10"/>
      <c r="RST8" s="10"/>
      <c r="RSU8" s="10"/>
      <c r="RSV8" s="10"/>
      <c r="RSW8" s="10"/>
      <c r="RSX8" s="10"/>
      <c r="RSY8" s="10"/>
      <c r="RSZ8" s="10"/>
      <c r="RTA8" s="10"/>
      <c r="RTB8" s="10"/>
      <c r="RTC8" s="10"/>
      <c r="RTD8" s="10"/>
      <c r="RTE8" s="10"/>
      <c r="RTF8" s="10"/>
      <c r="RTG8" s="10"/>
      <c r="RTH8" s="10"/>
      <c r="RTI8" s="10"/>
      <c r="RTJ8" s="10"/>
      <c r="RTK8" s="10"/>
      <c r="RTL8" s="10"/>
      <c r="RTM8" s="10"/>
      <c r="RTN8" s="10"/>
      <c r="RTO8" s="10"/>
      <c r="RTP8" s="10"/>
      <c r="RTQ8" s="10"/>
      <c r="RTR8" s="10"/>
      <c r="RTS8" s="10"/>
      <c r="RTT8" s="10"/>
      <c r="RTU8" s="10"/>
      <c r="RTV8" s="10"/>
      <c r="RTW8" s="10"/>
      <c r="RTX8" s="10"/>
      <c r="RTY8" s="10"/>
      <c r="RTZ8" s="10"/>
      <c r="RUA8" s="10"/>
      <c r="RUB8" s="10"/>
      <c r="RUC8" s="10"/>
      <c r="RUD8" s="10"/>
      <c r="RUE8" s="10"/>
      <c r="RUF8" s="10"/>
      <c r="RUG8" s="10"/>
      <c r="RUH8" s="10"/>
      <c r="RUI8" s="10"/>
      <c r="RUJ8" s="10"/>
      <c r="RUK8" s="10"/>
      <c r="RUL8" s="10"/>
      <c r="RUM8" s="10"/>
      <c r="RUN8" s="10"/>
      <c r="RUO8" s="10"/>
      <c r="RUP8" s="10"/>
      <c r="RUQ8" s="10"/>
      <c r="RUR8" s="10"/>
      <c r="RUS8" s="10"/>
      <c r="RUT8" s="10"/>
      <c r="RUU8" s="10"/>
      <c r="RUV8" s="10"/>
      <c r="RUW8" s="10"/>
      <c r="RUX8" s="10"/>
      <c r="RUY8" s="10"/>
      <c r="RUZ8" s="10"/>
      <c r="RVA8" s="10"/>
      <c r="RVB8" s="10"/>
      <c r="RVC8" s="10"/>
      <c r="RVD8" s="10"/>
      <c r="RVE8" s="10"/>
      <c r="RVF8" s="10"/>
      <c r="RVG8" s="10"/>
      <c r="RVH8" s="10"/>
      <c r="RVI8" s="10"/>
      <c r="RVJ8" s="10"/>
      <c r="RVK8" s="10"/>
      <c r="RVL8" s="10"/>
      <c r="RVM8" s="10"/>
      <c r="RVN8" s="10"/>
      <c r="RVO8" s="10"/>
      <c r="RVP8" s="10"/>
      <c r="RVQ8" s="10"/>
      <c r="RVR8" s="10"/>
      <c r="RVS8" s="10"/>
      <c r="RVT8" s="10"/>
      <c r="RVU8" s="10"/>
      <c r="RVV8" s="10"/>
      <c r="RVW8" s="10"/>
      <c r="RVX8" s="10"/>
      <c r="RVY8" s="10"/>
      <c r="RVZ8" s="10"/>
      <c r="RWA8" s="10"/>
      <c r="RWB8" s="10"/>
      <c r="RWC8" s="10"/>
      <c r="RWD8" s="10"/>
      <c r="RWE8" s="10"/>
      <c r="RWF8" s="10"/>
      <c r="RWG8" s="10"/>
      <c r="RWH8" s="10"/>
      <c r="RWI8" s="10"/>
      <c r="RWJ8" s="10"/>
      <c r="RWK8" s="10"/>
      <c r="RWL8" s="10"/>
      <c r="RWM8" s="10"/>
      <c r="RWN8" s="10"/>
      <c r="RWO8" s="10"/>
      <c r="RWP8" s="10"/>
      <c r="RWQ8" s="10"/>
      <c r="RWR8" s="10"/>
      <c r="RWS8" s="10"/>
      <c r="RWT8" s="10"/>
      <c r="RWU8" s="10"/>
      <c r="RWV8" s="10"/>
      <c r="RWW8" s="10"/>
      <c r="RWX8" s="10"/>
      <c r="RWY8" s="10"/>
      <c r="RWZ8" s="10"/>
      <c r="RXA8" s="10"/>
      <c r="RXB8" s="10"/>
      <c r="RXC8" s="10"/>
      <c r="RXD8" s="10"/>
      <c r="RXE8" s="10"/>
      <c r="RXF8" s="10"/>
      <c r="RXG8" s="10"/>
      <c r="RXH8" s="10"/>
      <c r="RXI8" s="10"/>
      <c r="RXJ8" s="10"/>
      <c r="RXK8" s="10"/>
      <c r="RXL8" s="10"/>
      <c r="RXM8" s="10"/>
      <c r="RXN8" s="10"/>
      <c r="RXO8" s="10"/>
      <c r="RXP8" s="10"/>
      <c r="RXQ8" s="10"/>
      <c r="RXR8" s="10"/>
      <c r="RXS8" s="10"/>
      <c r="RXT8" s="10"/>
      <c r="RXU8" s="10"/>
      <c r="RXV8" s="10"/>
      <c r="RXW8" s="10"/>
      <c r="RXX8" s="10"/>
      <c r="RXY8" s="10"/>
      <c r="RXZ8" s="10"/>
      <c r="RYA8" s="10"/>
      <c r="RYB8" s="10"/>
      <c r="RYC8" s="10"/>
      <c r="RYD8" s="10"/>
      <c r="RYE8" s="10"/>
      <c r="RYF8" s="10"/>
      <c r="RYG8" s="10"/>
      <c r="RYH8" s="10"/>
      <c r="RYI8" s="10"/>
      <c r="RYJ8" s="10"/>
      <c r="RYK8" s="10"/>
      <c r="RYL8" s="10"/>
      <c r="RYM8" s="10"/>
      <c r="RYN8" s="10"/>
      <c r="RYO8" s="10"/>
      <c r="RYP8" s="10"/>
      <c r="RYQ8" s="10"/>
      <c r="RYR8" s="10"/>
      <c r="RYS8" s="10"/>
      <c r="RYT8" s="10"/>
      <c r="RYU8" s="10"/>
      <c r="RYV8" s="10"/>
      <c r="RYW8" s="10"/>
      <c r="RYX8" s="10"/>
      <c r="RYY8" s="10"/>
      <c r="RYZ8" s="10"/>
      <c r="RZA8" s="10"/>
      <c r="RZB8" s="10"/>
      <c r="RZC8" s="10"/>
      <c r="RZD8" s="10"/>
      <c r="RZE8" s="10"/>
      <c r="RZF8" s="10"/>
      <c r="RZG8" s="10"/>
      <c r="RZH8" s="10"/>
      <c r="RZI8" s="10"/>
      <c r="RZJ8" s="10"/>
      <c r="RZK8" s="10"/>
      <c r="RZL8" s="10"/>
      <c r="RZM8" s="10"/>
      <c r="RZN8" s="10"/>
      <c r="RZO8" s="10"/>
      <c r="RZP8" s="10"/>
      <c r="RZQ8" s="10"/>
      <c r="RZR8" s="10"/>
      <c r="RZS8" s="10"/>
      <c r="RZT8" s="10"/>
      <c r="RZU8" s="10"/>
      <c r="RZV8" s="10"/>
      <c r="RZW8" s="10"/>
      <c r="RZX8" s="10"/>
      <c r="RZY8" s="10"/>
      <c r="RZZ8" s="10"/>
      <c r="SAA8" s="10"/>
      <c r="SAB8" s="10"/>
      <c r="SAC8" s="10"/>
      <c r="SAD8" s="10"/>
      <c r="SAE8" s="10"/>
      <c r="SAF8" s="10"/>
      <c r="SAG8" s="10"/>
      <c r="SAH8" s="10"/>
      <c r="SAI8" s="10"/>
      <c r="SAJ8" s="10"/>
      <c r="SAK8" s="10"/>
      <c r="SAL8" s="10"/>
      <c r="SAM8" s="10"/>
      <c r="SAN8" s="10"/>
      <c r="SAO8" s="10"/>
      <c r="SAP8" s="10"/>
      <c r="SAQ8" s="10"/>
      <c r="SAR8" s="10"/>
      <c r="SAS8" s="10"/>
      <c r="SAT8" s="10"/>
      <c r="SAU8" s="10"/>
      <c r="SAV8" s="10"/>
      <c r="SAW8" s="10"/>
      <c r="SAX8" s="10"/>
      <c r="SAY8" s="10"/>
      <c r="SAZ8" s="10"/>
      <c r="SBA8" s="10"/>
      <c r="SBB8" s="10"/>
      <c r="SBC8" s="10"/>
      <c r="SBD8" s="10"/>
      <c r="SBE8" s="10"/>
      <c r="SBF8" s="10"/>
      <c r="SBG8" s="10"/>
      <c r="SBH8" s="10"/>
      <c r="SBI8" s="10"/>
      <c r="SBJ8" s="10"/>
      <c r="SBK8" s="10"/>
      <c r="SBL8" s="10"/>
      <c r="SBM8" s="10"/>
      <c r="SBN8" s="10"/>
      <c r="SBO8" s="10"/>
      <c r="SBP8" s="10"/>
      <c r="SBQ8" s="10"/>
      <c r="SBR8" s="10"/>
      <c r="SBS8" s="10"/>
      <c r="SBT8" s="10"/>
      <c r="SBU8" s="10"/>
      <c r="SBV8" s="10"/>
      <c r="SBW8" s="10"/>
      <c r="SBX8" s="10"/>
      <c r="SBY8" s="10"/>
      <c r="SBZ8" s="10"/>
      <c r="SCA8" s="10"/>
      <c r="SCB8" s="10"/>
      <c r="SCC8" s="10"/>
      <c r="SCD8" s="10"/>
      <c r="SCE8" s="10"/>
      <c r="SCF8" s="10"/>
      <c r="SCG8" s="10"/>
      <c r="SCH8" s="10"/>
      <c r="SCI8" s="10"/>
      <c r="SCJ8" s="10"/>
      <c r="SCK8" s="10"/>
      <c r="SCL8" s="10"/>
      <c r="SCM8" s="10"/>
      <c r="SCN8" s="10"/>
      <c r="SCO8" s="10"/>
      <c r="SCP8" s="10"/>
      <c r="SCQ8" s="10"/>
      <c r="SCR8" s="10"/>
      <c r="SCS8" s="10"/>
      <c r="SCT8" s="10"/>
      <c r="SCU8" s="10"/>
      <c r="SCV8" s="10"/>
      <c r="SCW8" s="10"/>
      <c r="SCX8" s="10"/>
      <c r="SCY8" s="10"/>
      <c r="SCZ8" s="10"/>
      <c r="SDA8" s="10"/>
      <c r="SDB8" s="10"/>
      <c r="SDC8" s="10"/>
      <c r="SDD8" s="10"/>
      <c r="SDE8" s="10"/>
      <c r="SDF8" s="10"/>
      <c r="SDG8" s="10"/>
      <c r="SDH8" s="10"/>
      <c r="SDI8" s="10"/>
      <c r="SDJ8" s="10"/>
      <c r="SDK8" s="10"/>
      <c r="SDL8" s="10"/>
      <c r="SDM8" s="10"/>
      <c r="SDN8" s="10"/>
      <c r="SDO8" s="10"/>
      <c r="SDP8" s="10"/>
      <c r="SDQ8" s="10"/>
      <c r="SDR8" s="10"/>
      <c r="SDS8" s="10"/>
      <c r="SDT8" s="10"/>
      <c r="SDU8" s="10"/>
      <c r="SDV8" s="10"/>
      <c r="SDW8" s="10"/>
      <c r="SDX8" s="10"/>
      <c r="SDY8" s="10"/>
      <c r="SDZ8" s="10"/>
      <c r="SEA8" s="10"/>
      <c r="SEB8" s="10"/>
      <c r="SEC8" s="10"/>
      <c r="SED8" s="10"/>
      <c r="SEE8" s="10"/>
      <c r="SEF8" s="10"/>
      <c r="SEG8" s="10"/>
      <c r="SEH8" s="10"/>
      <c r="SEI8" s="10"/>
      <c r="SEJ8" s="10"/>
      <c r="SEK8" s="10"/>
      <c r="SEL8" s="10"/>
      <c r="SEM8" s="10"/>
      <c r="SEN8" s="10"/>
      <c r="SEO8" s="10"/>
      <c r="SEP8" s="10"/>
      <c r="SEQ8" s="10"/>
      <c r="SER8" s="10"/>
      <c r="SES8" s="10"/>
      <c r="SET8" s="10"/>
      <c r="SEU8" s="10"/>
      <c r="SEV8" s="10"/>
      <c r="SEW8" s="10"/>
      <c r="SEX8" s="10"/>
      <c r="SEY8" s="10"/>
      <c r="SEZ8" s="10"/>
      <c r="SFA8" s="10"/>
      <c r="SFB8" s="10"/>
      <c r="SFC8" s="10"/>
      <c r="SFD8" s="10"/>
      <c r="SFE8" s="10"/>
      <c r="SFF8" s="10"/>
      <c r="SFG8" s="10"/>
      <c r="SFH8" s="10"/>
      <c r="SFI8" s="10"/>
      <c r="SFJ8" s="10"/>
      <c r="SFK8" s="10"/>
      <c r="SFL8" s="10"/>
      <c r="SFM8" s="10"/>
      <c r="SFN8" s="10"/>
      <c r="SFO8" s="10"/>
      <c r="SFP8" s="10"/>
      <c r="SFQ8" s="10"/>
      <c r="SFR8" s="10"/>
      <c r="SFS8" s="10"/>
      <c r="SFT8" s="10"/>
      <c r="SFU8" s="10"/>
      <c r="SFV8" s="10"/>
      <c r="SFW8" s="10"/>
      <c r="SFX8" s="10"/>
      <c r="SFY8" s="10"/>
      <c r="SFZ8" s="10"/>
      <c r="SGA8" s="10"/>
      <c r="SGB8" s="10"/>
      <c r="SGC8" s="10"/>
      <c r="SGD8" s="10"/>
      <c r="SGE8" s="10"/>
      <c r="SGF8" s="10"/>
      <c r="SGG8" s="10"/>
      <c r="SGH8" s="10"/>
      <c r="SGI8" s="10"/>
      <c r="SGJ8" s="10"/>
      <c r="SGK8" s="10"/>
      <c r="SGL8" s="10"/>
      <c r="SGM8" s="10"/>
      <c r="SGN8" s="10"/>
      <c r="SGO8" s="10"/>
      <c r="SGP8" s="10"/>
      <c r="SGQ8" s="10"/>
      <c r="SGR8" s="10"/>
      <c r="SGS8" s="10"/>
      <c r="SGT8" s="10"/>
      <c r="SGU8" s="10"/>
      <c r="SGV8" s="10"/>
      <c r="SGW8" s="10"/>
      <c r="SGX8" s="10"/>
      <c r="SGY8" s="10"/>
      <c r="SGZ8" s="10"/>
      <c r="SHA8" s="10"/>
      <c r="SHB8" s="10"/>
      <c r="SHC8" s="10"/>
      <c r="SHD8" s="10"/>
      <c r="SHE8" s="10"/>
      <c r="SHF8" s="10"/>
      <c r="SHG8" s="10"/>
      <c r="SHH8" s="10"/>
      <c r="SHI8" s="10"/>
      <c r="SHJ8" s="10"/>
      <c r="SHK8" s="10"/>
      <c r="SHL8" s="10"/>
      <c r="SHM8" s="10"/>
      <c r="SHN8" s="10"/>
      <c r="SHO8" s="10"/>
      <c r="SHP8" s="10"/>
      <c r="SHQ8" s="10"/>
      <c r="SHR8" s="10"/>
      <c r="SHS8" s="10"/>
      <c r="SHT8" s="10"/>
      <c r="SHU8" s="10"/>
      <c r="SHV8" s="10"/>
      <c r="SHW8" s="10"/>
      <c r="SHX8" s="10"/>
      <c r="SHY8" s="10"/>
      <c r="SHZ8" s="10"/>
      <c r="SIA8" s="10"/>
      <c r="SIB8" s="10"/>
      <c r="SIC8" s="10"/>
      <c r="SID8" s="10"/>
      <c r="SIE8" s="10"/>
      <c r="SIF8" s="10"/>
      <c r="SIG8" s="10"/>
      <c r="SIH8" s="10"/>
      <c r="SII8" s="10"/>
      <c r="SIJ8" s="10"/>
      <c r="SIK8" s="10"/>
      <c r="SIL8" s="10"/>
      <c r="SIM8" s="10"/>
      <c r="SIN8" s="10"/>
      <c r="SIO8" s="10"/>
      <c r="SIP8" s="10"/>
      <c r="SIQ8" s="10"/>
      <c r="SIR8" s="10"/>
      <c r="SIS8" s="10"/>
      <c r="SIT8" s="10"/>
      <c r="SIU8" s="10"/>
      <c r="SIV8" s="10"/>
      <c r="SIW8" s="10"/>
      <c r="SIX8" s="10"/>
      <c r="SIY8" s="10"/>
      <c r="SIZ8" s="10"/>
      <c r="SJA8" s="10"/>
      <c r="SJB8" s="10"/>
      <c r="SJC8" s="10"/>
      <c r="SJD8" s="10"/>
      <c r="SJE8" s="10"/>
      <c r="SJF8" s="10"/>
      <c r="SJG8" s="10"/>
      <c r="SJH8" s="10"/>
      <c r="SJI8" s="10"/>
      <c r="SJJ8" s="10"/>
      <c r="SJK8" s="10"/>
      <c r="SJL8" s="10"/>
      <c r="SJM8" s="10"/>
      <c r="SJN8" s="10"/>
      <c r="SJO8" s="10"/>
      <c r="SJP8" s="10"/>
      <c r="SJQ8" s="10"/>
      <c r="SJR8" s="10"/>
      <c r="SJS8" s="10"/>
      <c r="SJT8" s="10"/>
      <c r="SJU8" s="10"/>
      <c r="SJV8" s="10"/>
      <c r="SJW8" s="10"/>
      <c r="SJX8" s="10"/>
      <c r="SJY8" s="10"/>
      <c r="SJZ8" s="10"/>
      <c r="SKA8" s="10"/>
      <c r="SKB8" s="10"/>
      <c r="SKC8" s="10"/>
      <c r="SKD8" s="10"/>
      <c r="SKE8" s="10"/>
      <c r="SKF8" s="10"/>
      <c r="SKG8" s="10"/>
      <c r="SKH8" s="10"/>
      <c r="SKI8" s="10"/>
      <c r="SKJ8" s="10"/>
      <c r="SKK8" s="10"/>
      <c r="SKL8" s="10"/>
      <c r="SKM8" s="10"/>
      <c r="SKN8" s="10"/>
      <c r="SKO8" s="10"/>
      <c r="SKP8" s="10"/>
      <c r="SKQ8" s="10"/>
      <c r="SKR8" s="10"/>
      <c r="SKS8" s="10"/>
      <c r="SKT8" s="10"/>
      <c r="SKU8" s="10"/>
      <c r="SKV8" s="10"/>
      <c r="SKW8" s="10"/>
      <c r="SKX8" s="10"/>
      <c r="SKY8" s="10"/>
      <c r="SKZ8" s="10"/>
      <c r="SLA8" s="10"/>
      <c r="SLB8" s="10"/>
      <c r="SLC8" s="10"/>
      <c r="SLD8" s="10"/>
      <c r="SLE8" s="10"/>
      <c r="SLF8" s="10"/>
      <c r="SLG8" s="10"/>
      <c r="SLH8" s="10"/>
      <c r="SLI8" s="10"/>
      <c r="SLJ8" s="10"/>
      <c r="SLK8" s="10"/>
      <c r="SLL8" s="10"/>
      <c r="SLM8" s="10"/>
      <c r="SLN8" s="10"/>
      <c r="SLO8" s="10"/>
      <c r="SLP8" s="10"/>
      <c r="SLQ8" s="10"/>
      <c r="SLR8" s="10"/>
      <c r="SLS8" s="10"/>
      <c r="SLT8" s="10"/>
      <c r="SLU8" s="10"/>
      <c r="SLV8" s="10"/>
      <c r="SLW8" s="10"/>
      <c r="SLX8" s="10"/>
      <c r="SLY8" s="10"/>
      <c r="SLZ8" s="10"/>
      <c r="SMA8" s="10"/>
      <c r="SMB8" s="10"/>
      <c r="SMC8" s="10"/>
      <c r="SMD8" s="10"/>
      <c r="SME8" s="10"/>
      <c r="SMF8" s="10"/>
      <c r="SMG8" s="10"/>
      <c r="SMH8" s="10"/>
      <c r="SMI8" s="10"/>
      <c r="SMJ8" s="10"/>
      <c r="SMK8" s="10"/>
      <c r="SML8" s="10"/>
      <c r="SMM8" s="10"/>
      <c r="SMN8" s="10"/>
      <c r="SMO8" s="10"/>
      <c r="SMP8" s="10"/>
      <c r="SMQ8" s="10"/>
      <c r="SMR8" s="10"/>
      <c r="SMS8" s="10"/>
      <c r="SMT8" s="10"/>
      <c r="SMU8" s="10"/>
      <c r="SMV8" s="10"/>
      <c r="SMW8" s="10"/>
      <c r="SMX8" s="10"/>
      <c r="SMY8" s="10"/>
      <c r="SMZ8" s="10"/>
      <c r="SNA8" s="10"/>
      <c r="SNB8" s="10"/>
      <c r="SNC8" s="10"/>
      <c r="SND8" s="10"/>
      <c r="SNE8" s="10"/>
      <c r="SNF8" s="10"/>
      <c r="SNG8" s="10"/>
      <c r="SNH8" s="10"/>
      <c r="SNI8" s="10"/>
      <c r="SNJ8" s="10"/>
      <c r="SNK8" s="10"/>
      <c r="SNL8" s="10"/>
      <c r="SNM8" s="10"/>
      <c r="SNN8" s="10"/>
      <c r="SNO8" s="10"/>
      <c r="SNP8" s="10"/>
      <c r="SNQ8" s="10"/>
      <c r="SNR8" s="10"/>
      <c r="SNS8" s="10"/>
      <c r="SNT8" s="10"/>
      <c r="SNU8" s="10"/>
      <c r="SNV8" s="10"/>
      <c r="SNW8" s="10"/>
      <c r="SNX8" s="10"/>
      <c r="SNY8" s="10"/>
      <c r="SNZ8" s="10"/>
      <c r="SOA8" s="10"/>
      <c r="SOB8" s="10"/>
      <c r="SOC8" s="10"/>
      <c r="SOD8" s="10"/>
      <c r="SOE8" s="10"/>
      <c r="SOF8" s="10"/>
      <c r="SOG8" s="10"/>
      <c r="SOH8" s="10"/>
      <c r="SOI8" s="10"/>
      <c r="SOJ8" s="10"/>
      <c r="SOK8" s="10"/>
      <c r="SOL8" s="10"/>
      <c r="SOM8" s="10"/>
      <c r="SON8" s="10"/>
      <c r="SOO8" s="10"/>
      <c r="SOP8" s="10"/>
      <c r="SOQ8" s="10"/>
      <c r="SOR8" s="10"/>
      <c r="SOS8" s="10"/>
      <c r="SOT8" s="10"/>
      <c r="SOU8" s="10"/>
      <c r="SOV8" s="10"/>
      <c r="SOW8" s="10"/>
      <c r="SOX8" s="10"/>
      <c r="SOY8" s="10"/>
      <c r="SOZ8" s="10"/>
      <c r="SPA8" s="10"/>
      <c r="SPB8" s="10"/>
      <c r="SPC8" s="10"/>
      <c r="SPD8" s="10"/>
      <c r="SPE8" s="10"/>
      <c r="SPF8" s="10"/>
      <c r="SPG8" s="10"/>
      <c r="SPH8" s="10"/>
      <c r="SPI8" s="10"/>
      <c r="SPJ8" s="10"/>
      <c r="SPK8" s="10"/>
      <c r="SPL8" s="10"/>
      <c r="SPM8" s="10"/>
      <c r="SPN8" s="10"/>
      <c r="SPO8" s="10"/>
      <c r="SPP8" s="10"/>
      <c r="SPQ8" s="10"/>
      <c r="SPR8" s="10"/>
      <c r="SPS8" s="10"/>
      <c r="SPT8" s="10"/>
      <c r="SPU8" s="10"/>
      <c r="SPV8" s="10"/>
      <c r="SPW8" s="10"/>
      <c r="SPX8" s="10"/>
      <c r="SPY8" s="10"/>
      <c r="SPZ8" s="10"/>
      <c r="SQA8" s="10"/>
      <c r="SQB8" s="10"/>
      <c r="SQC8" s="10"/>
      <c r="SQD8" s="10"/>
      <c r="SQE8" s="10"/>
      <c r="SQF8" s="10"/>
      <c r="SQG8" s="10"/>
      <c r="SQH8" s="10"/>
      <c r="SQI8" s="10"/>
      <c r="SQJ8" s="10"/>
      <c r="SQK8" s="10"/>
      <c r="SQL8" s="10"/>
      <c r="SQM8" s="10"/>
      <c r="SQN8" s="10"/>
      <c r="SQO8" s="10"/>
      <c r="SQP8" s="10"/>
      <c r="SQQ8" s="10"/>
      <c r="SQR8" s="10"/>
      <c r="SQS8" s="10"/>
      <c r="SQT8" s="10"/>
      <c r="SQU8" s="10"/>
      <c r="SQV8" s="10"/>
      <c r="SQW8" s="10"/>
      <c r="SQX8" s="10"/>
      <c r="SQY8" s="10"/>
      <c r="SQZ8" s="10"/>
      <c r="SRA8" s="10"/>
      <c r="SRB8" s="10"/>
      <c r="SRC8" s="10"/>
      <c r="SRD8" s="10"/>
      <c r="SRE8" s="10"/>
      <c r="SRF8" s="10"/>
      <c r="SRG8" s="10"/>
      <c r="SRH8" s="10"/>
      <c r="SRI8" s="10"/>
      <c r="SRJ8" s="10"/>
      <c r="SRK8" s="10"/>
      <c r="SRL8" s="10"/>
      <c r="SRM8" s="10"/>
      <c r="SRN8" s="10"/>
      <c r="SRO8" s="10"/>
      <c r="SRP8" s="10"/>
      <c r="SRQ8" s="10"/>
      <c r="SRR8" s="10"/>
      <c r="SRS8" s="10"/>
      <c r="SRT8" s="10"/>
      <c r="SRU8" s="10"/>
      <c r="SRV8" s="10"/>
      <c r="SRW8" s="10"/>
      <c r="SRX8" s="10"/>
      <c r="SRY8" s="10"/>
      <c r="SRZ8" s="10"/>
      <c r="SSA8" s="10"/>
      <c r="SSB8" s="10"/>
      <c r="SSC8" s="10"/>
      <c r="SSD8" s="10"/>
      <c r="SSE8" s="10"/>
      <c r="SSF8" s="10"/>
      <c r="SSG8" s="10"/>
      <c r="SSH8" s="10"/>
      <c r="SSI8" s="10"/>
      <c r="SSJ8" s="10"/>
      <c r="SSK8" s="10"/>
      <c r="SSL8" s="10"/>
      <c r="SSM8" s="10"/>
      <c r="SSN8" s="10"/>
      <c r="SSO8" s="10"/>
      <c r="SSP8" s="10"/>
      <c r="SSQ8" s="10"/>
      <c r="SSR8" s="10"/>
      <c r="SSS8" s="10"/>
      <c r="SST8" s="10"/>
      <c r="SSU8" s="10"/>
      <c r="SSV8" s="10"/>
      <c r="SSW8" s="10"/>
      <c r="SSX8" s="10"/>
      <c r="SSY8" s="10"/>
      <c r="SSZ8" s="10"/>
      <c r="STA8" s="10"/>
      <c r="STB8" s="10"/>
      <c r="STC8" s="10"/>
      <c r="STD8" s="10"/>
      <c r="STE8" s="10"/>
      <c r="STF8" s="10"/>
      <c r="STG8" s="10"/>
      <c r="STH8" s="10"/>
      <c r="STI8" s="10"/>
      <c r="STJ8" s="10"/>
      <c r="STK8" s="10"/>
      <c r="STL8" s="10"/>
      <c r="STM8" s="10"/>
      <c r="STN8" s="10"/>
      <c r="STO8" s="10"/>
      <c r="STP8" s="10"/>
      <c r="STQ8" s="10"/>
      <c r="STR8" s="10"/>
      <c r="STS8" s="10"/>
      <c r="STT8" s="10"/>
      <c r="STU8" s="10"/>
      <c r="STV8" s="10"/>
      <c r="STW8" s="10"/>
      <c r="STX8" s="10"/>
      <c r="STY8" s="10"/>
      <c r="STZ8" s="10"/>
      <c r="SUA8" s="10"/>
      <c r="SUB8" s="10"/>
      <c r="SUC8" s="10"/>
      <c r="SUD8" s="10"/>
      <c r="SUE8" s="10"/>
      <c r="SUF8" s="10"/>
      <c r="SUG8" s="10"/>
      <c r="SUH8" s="10"/>
      <c r="SUI8" s="10"/>
      <c r="SUJ8" s="10"/>
      <c r="SUK8" s="10"/>
      <c r="SUL8" s="10"/>
      <c r="SUM8" s="10"/>
      <c r="SUN8" s="10"/>
      <c r="SUO8" s="10"/>
      <c r="SUP8" s="10"/>
      <c r="SUQ8" s="10"/>
      <c r="SUR8" s="10"/>
      <c r="SUS8" s="10"/>
      <c r="SUT8" s="10"/>
      <c r="SUU8" s="10"/>
      <c r="SUV8" s="10"/>
      <c r="SUW8" s="10"/>
      <c r="SUX8" s="10"/>
      <c r="SUY8" s="10"/>
      <c r="SUZ8" s="10"/>
      <c r="SVA8" s="10"/>
      <c r="SVB8" s="10"/>
      <c r="SVC8" s="10"/>
      <c r="SVD8" s="10"/>
      <c r="SVE8" s="10"/>
      <c r="SVF8" s="10"/>
      <c r="SVG8" s="10"/>
      <c r="SVH8" s="10"/>
      <c r="SVI8" s="10"/>
      <c r="SVJ8" s="10"/>
      <c r="SVK8" s="10"/>
      <c r="SVL8" s="10"/>
      <c r="SVM8" s="10"/>
      <c r="SVN8" s="10"/>
      <c r="SVO8" s="10"/>
      <c r="SVP8" s="10"/>
      <c r="SVQ8" s="10"/>
      <c r="SVR8" s="10"/>
      <c r="SVS8" s="10"/>
      <c r="SVT8" s="10"/>
      <c r="SVU8" s="10"/>
      <c r="SVV8" s="10"/>
      <c r="SVW8" s="10"/>
      <c r="SVX8" s="10"/>
      <c r="SVY8" s="10"/>
      <c r="SVZ8" s="10"/>
      <c r="SWA8" s="10"/>
      <c r="SWB8" s="10"/>
      <c r="SWC8" s="10"/>
      <c r="SWD8" s="10"/>
      <c r="SWE8" s="10"/>
      <c r="SWF8" s="10"/>
      <c r="SWG8" s="10"/>
      <c r="SWH8" s="10"/>
      <c r="SWI8" s="10"/>
      <c r="SWJ8" s="10"/>
      <c r="SWK8" s="10"/>
      <c r="SWL8" s="10"/>
      <c r="SWM8" s="10"/>
      <c r="SWN8" s="10"/>
      <c r="SWO8" s="10"/>
      <c r="SWP8" s="10"/>
      <c r="SWQ8" s="10"/>
      <c r="SWR8" s="10"/>
      <c r="SWS8" s="10"/>
      <c r="SWT8" s="10"/>
      <c r="SWU8" s="10"/>
      <c r="SWV8" s="10"/>
      <c r="SWW8" s="10"/>
      <c r="SWX8" s="10"/>
      <c r="SWY8" s="10"/>
      <c r="SWZ8" s="10"/>
      <c r="SXA8" s="10"/>
      <c r="SXB8" s="10"/>
      <c r="SXC8" s="10"/>
      <c r="SXD8" s="10"/>
      <c r="SXE8" s="10"/>
      <c r="SXF8" s="10"/>
      <c r="SXG8" s="10"/>
      <c r="SXH8" s="10"/>
      <c r="SXI8" s="10"/>
      <c r="SXJ8" s="10"/>
      <c r="SXK8" s="10"/>
      <c r="SXL8" s="10"/>
      <c r="SXM8" s="10"/>
      <c r="SXN8" s="10"/>
      <c r="SXO8" s="10"/>
      <c r="SXP8" s="10"/>
      <c r="SXQ8" s="10"/>
      <c r="SXR8" s="10"/>
      <c r="SXS8" s="10"/>
      <c r="SXT8" s="10"/>
      <c r="SXU8" s="10"/>
      <c r="SXV8" s="10"/>
      <c r="SXW8" s="10"/>
      <c r="SXX8" s="10"/>
      <c r="SXY8" s="10"/>
      <c r="SXZ8" s="10"/>
      <c r="SYA8" s="10"/>
      <c r="SYB8" s="10"/>
      <c r="SYC8" s="10"/>
      <c r="SYD8" s="10"/>
      <c r="SYE8" s="10"/>
      <c r="SYF8" s="10"/>
      <c r="SYG8" s="10"/>
      <c r="SYH8" s="10"/>
      <c r="SYI8" s="10"/>
      <c r="SYJ8" s="10"/>
      <c r="SYK8" s="10"/>
      <c r="SYL8" s="10"/>
      <c r="SYM8" s="10"/>
      <c r="SYN8" s="10"/>
      <c r="SYO8" s="10"/>
      <c r="SYP8" s="10"/>
      <c r="SYQ8" s="10"/>
      <c r="SYR8" s="10"/>
      <c r="SYS8" s="10"/>
      <c r="SYT8" s="10"/>
      <c r="SYU8" s="10"/>
      <c r="SYV8" s="10"/>
      <c r="SYW8" s="10"/>
      <c r="SYX8" s="10"/>
      <c r="SYY8" s="10"/>
      <c r="SYZ8" s="10"/>
      <c r="SZA8" s="10"/>
      <c r="SZB8" s="10"/>
      <c r="SZC8" s="10"/>
      <c r="SZD8" s="10"/>
      <c r="SZE8" s="10"/>
      <c r="SZF8" s="10"/>
      <c r="SZG8" s="10"/>
      <c r="SZH8" s="10"/>
      <c r="SZI8" s="10"/>
      <c r="SZJ8" s="10"/>
      <c r="SZK8" s="10"/>
      <c r="SZL8" s="10"/>
      <c r="SZM8" s="10"/>
      <c r="SZN8" s="10"/>
      <c r="SZO8" s="10"/>
      <c r="SZP8" s="10"/>
      <c r="SZQ8" s="10"/>
      <c r="SZR8" s="10"/>
      <c r="SZS8" s="10"/>
      <c r="SZT8" s="10"/>
      <c r="SZU8" s="10"/>
      <c r="SZV8" s="10"/>
      <c r="SZW8" s="10"/>
      <c r="SZX8" s="10"/>
      <c r="SZY8" s="10"/>
      <c r="SZZ8" s="10"/>
      <c r="TAA8" s="10"/>
      <c r="TAB8" s="10"/>
      <c r="TAC8" s="10"/>
      <c r="TAD8" s="10"/>
      <c r="TAE8" s="10"/>
      <c r="TAF8" s="10"/>
      <c r="TAG8" s="10"/>
      <c r="TAH8" s="10"/>
      <c r="TAI8" s="10"/>
      <c r="TAJ8" s="10"/>
      <c r="TAK8" s="10"/>
      <c r="TAL8" s="10"/>
      <c r="TAM8" s="10"/>
      <c r="TAN8" s="10"/>
      <c r="TAO8" s="10"/>
      <c r="TAP8" s="10"/>
      <c r="TAQ8" s="10"/>
      <c r="TAR8" s="10"/>
      <c r="TAS8" s="10"/>
      <c r="TAT8" s="10"/>
      <c r="TAU8" s="10"/>
      <c r="TAV8" s="10"/>
      <c r="TAW8" s="10"/>
      <c r="TAX8" s="10"/>
      <c r="TAY8" s="10"/>
      <c r="TAZ8" s="10"/>
      <c r="TBA8" s="10"/>
      <c r="TBB8" s="10"/>
      <c r="TBC8" s="10"/>
      <c r="TBD8" s="10"/>
      <c r="TBE8" s="10"/>
      <c r="TBF8" s="10"/>
      <c r="TBG8" s="10"/>
      <c r="TBH8" s="10"/>
      <c r="TBI8" s="10"/>
      <c r="TBJ8" s="10"/>
      <c r="TBK8" s="10"/>
      <c r="TBL8" s="10"/>
      <c r="TBM8" s="10"/>
      <c r="TBN8" s="10"/>
      <c r="TBO8" s="10"/>
      <c r="TBP8" s="10"/>
      <c r="TBQ8" s="10"/>
      <c r="TBR8" s="10"/>
      <c r="TBS8" s="10"/>
      <c r="TBT8" s="10"/>
      <c r="TBU8" s="10"/>
      <c r="TBV8" s="10"/>
      <c r="TBW8" s="10"/>
      <c r="TBX8" s="10"/>
      <c r="TBY8" s="10"/>
      <c r="TBZ8" s="10"/>
      <c r="TCA8" s="10"/>
      <c r="TCB8" s="10"/>
      <c r="TCC8" s="10"/>
      <c r="TCD8" s="10"/>
      <c r="TCE8" s="10"/>
      <c r="TCF8" s="10"/>
      <c r="TCG8" s="10"/>
      <c r="TCH8" s="10"/>
      <c r="TCI8" s="10"/>
      <c r="TCJ8" s="10"/>
      <c r="TCK8" s="10"/>
      <c r="TCL8" s="10"/>
      <c r="TCM8" s="10"/>
      <c r="TCN8" s="10"/>
      <c r="TCO8" s="10"/>
      <c r="TCP8" s="10"/>
      <c r="TCQ8" s="10"/>
      <c r="TCR8" s="10"/>
      <c r="TCS8" s="10"/>
      <c r="TCT8" s="10"/>
      <c r="TCU8" s="10"/>
      <c r="TCV8" s="10"/>
      <c r="TCW8" s="10"/>
      <c r="TCX8" s="10"/>
      <c r="TCY8" s="10"/>
      <c r="TCZ8" s="10"/>
      <c r="TDA8" s="10"/>
      <c r="TDB8" s="10"/>
      <c r="TDC8" s="10"/>
      <c r="TDD8" s="10"/>
      <c r="TDE8" s="10"/>
      <c r="TDF8" s="10"/>
      <c r="TDG8" s="10"/>
      <c r="TDH8" s="10"/>
      <c r="TDI8" s="10"/>
      <c r="TDJ8" s="10"/>
      <c r="TDK8" s="10"/>
      <c r="TDL8" s="10"/>
      <c r="TDM8" s="10"/>
      <c r="TDN8" s="10"/>
      <c r="TDO8" s="10"/>
      <c r="TDP8" s="10"/>
      <c r="TDQ8" s="10"/>
      <c r="TDR8" s="10"/>
      <c r="TDS8" s="10"/>
      <c r="TDT8" s="10"/>
      <c r="TDU8" s="10"/>
      <c r="TDV8" s="10"/>
      <c r="TDW8" s="10"/>
      <c r="TDX8" s="10"/>
      <c r="TDY8" s="10"/>
      <c r="TDZ8" s="10"/>
      <c r="TEA8" s="10"/>
      <c r="TEB8" s="10"/>
      <c r="TEC8" s="10"/>
      <c r="TED8" s="10"/>
      <c r="TEE8" s="10"/>
      <c r="TEF8" s="10"/>
      <c r="TEG8" s="10"/>
      <c r="TEH8" s="10"/>
      <c r="TEI8" s="10"/>
      <c r="TEJ8" s="10"/>
      <c r="TEK8" s="10"/>
      <c r="TEL8" s="10"/>
      <c r="TEM8" s="10"/>
      <c r="TEN8" s="10"/>
      <c r="TEO8" s="10"/>
      <c r="TEP8" s="10"/>
      <c r="TEQ8" s="10"/>
      <c r="TER8" s="10"/>
      <c r="TES8" s="10"/>
      <c r="TET8" s="10"/>
      <c r="TEU8" s="10"/>
      <c r="TEV8" s="10"/>
      <c r="TEW8" s="10"/>
      <c r="TEX8" s="10"/>
      <c r="TEY8" s="10"/>
      <c r="TEZ8" s="10"/>
      <c r="TFA8" s="10"/>
      <c r="TFB8" s="10"/>
      <c r="TFC8" s="10"/>
      <c r="TFD8" s="10"/>
      <c r="TFE8" s="10"/>
      <c r="TFF8" s="10"/>
      <c r="TFG8" s="10"/>
      <c r="TFH8" s="10"/>
      <c r="TFI8" s="10"/>
      <c r="TFJ8" s="10"/>
      <c r="TFK8" s="10"/>
      <c r="TFL8" s="10"/>
      <c r="TFM8" s="10"/>
      <c r="TFN8" s="10"/>
      <c r="TFO8" s="10"/>
      <c r="TFP8" s="10"/>
      <c r="TFQ8" s="10"/>
      <c r="TFR8" s="10"/>
      <c r="TFS8" s="10"/>
      <c r="TFT8" s="10"/>
      <c r="TFU8" s="10"/>
      <c r="TFV8" s="10"/>
      <c r="TFW8" s="10"/>
      <c r="TFX8" s="10"/>
      <c r="TFY8" s="10"/>
      <c r="TFZ8" s="10"/>
      <c r="TGA8" s="10"/>
      <c r="TGB8" s="10"/>
      <c r="TGC8" s="10"/>
      <c r="TGD8" s="10"/>
      <c r="TGE8" s="10"/>
      <c r="TGF8" s="10"/>
      <c r="TGG8" s="10"/>
      <c r="TGH8" s="10"/>
      <c r="TGI8" s="10"/>
      <c r="TGJ8" s="10"/>
      <c r="TGK8" s="10"/>
      <c r="TGL8" s="10"/>
      <c r="TGM8" s="10"/>
      <c r="TGN8" s="10"/>
      <c r="TGO8" s="10"/>
      <c r="TGP8" s="10"/>
      <c r="TGQ8" s="10"/>
      <c r="TGR8" s="10"/>
      <c r="TGS8" s="10"/>
      <c r="TGT8" s="10"/>
      <c r="TGU8" s="10"/>
      <c r="TGV8" s="10"/>
      <c r="TGW8" s="10"/>
      <c r="TGX8" s="10"/>
      <c r="TGY8" s="10"/>
      <c r="TGZ8" s="10"/>
      <c r="THA8" s="10"/>
      <c r="THB8" s="10"/>
      <c r="THC8" s="10"/>
      <c r="THD8" s="10"/>
      <c r="THE8" s="10"/>
      <c r="THF8" s="10"/>
      <c r="THG8" s="10"/>
      <c r="THH8" s="10"/>
      <c r="THI8" s="10"/>
      <c r="THJ8" s="10"/>
      <c r="THK8" s="10"/>
      <c r="THL8" s="10"/>
      <c r="THM8" s="10"/>
      <c r="THN8" s="10"/>
      <c r="THO8" s="10"/>
      <c r="THP8" s="10"/>
      <c r="THQ8" s="10"/>
      <c r="THR8" s="10"/>
      <c r="THS8" s="10"/>
      <c r="THT8" s="10"/>
      <c r="THU8" s="10"/>
      <c r="THV8" s="10"/>
      <c r="THW8" s="10"/>
      <c r="THX8" s="10"/>
      <c r="THY8" s="10"/>
      <c r="THZ8" s="10"/>
      <c r="TIA8" s="10"/>
      <c r="TIB8" s="10"/>
      <c r="TIC8" s="10"/>
      <c r="TID8" s="10"/>
      <c r="TIE8" s="10"/>
      <c r="TIF8" s="10"/>
      <c r="TIG8" s="10"/>
      <c r="TIH8" s="10"/>
      <c r="TII8" s="10"/>
      <c r="TIJ8" s="10"/>
      <c r="TIK8" s="10"/>
      <c r="TIL8" s="10"/>
      <c r="TIM8" s="10"/>
      <c r="TIN8" s="10"/>
      <c r="TIO8" s="10"/>
      <c r="TIP8" s="10"/>
      <c r="TIQ8" s="10"/>
      <c r="TIR8" s="10"/>
      <c r="TIS8" s="10"/>
      <c r="TIT8" s="10"/>
      <c r="TIU8" s="10"/>
      <c r="TIV8" s="10"/>
      <c r="TIW8" s="10"/>
      <c r="TIX8" s="10"/>
      <c r="TIY8" s="10"/>
      <c r="TIZ8" s="10"/>
      <c r="TJA8" s="10"/>
      <c r="TJB8" s="10"/>
      <c r="TJC8" s="10"/>
      <c r="TJD8" s="10"/>
      <c r="TJE8" s="10"/>
      <c r="TJF8" s="10"/>
      <c r="TJG8" s="10"/>
      <c r="TJH8" s="10"/>
      <c r="TJI8" s="10"/>
      <c r="TJJ8" s="10"/>
      <c r="TJK8" s="10"/>
      <c r="TJL8" s="10"/>
      <c r="TJM8" s="10"/>
      <c r="TJN8" s="10"/>
      <c r="TJO8" s="10"/>
      <c r="TJP8" s="10"/>
      <c r="TJQ8" s="10"/>
      <c r="TJR8" s="10"/>
      <c r="TJS8" s="10"/>
      <c r="TJT8" s="10"/>
      <c r="TJU8" s="10"/>
      <c r="TJV8" s="10"/>
      <c r="TJW8" s="10"/>
      <c r="TJX8" s="10"/>
      <c r="TJY8" s="10"/>
      <c r="TJZ8" s="10"/>
      <c r="TKA8" s="10"/>
      <c r="TKB8" s="10"/>
      <c r="TKC8" s="10"/>
      <c r="TKD8" s="10"/>
      <c r="TKE8" s="10"/>
      <c r="TKF8" s="10"/>
      <c r="TKG8" s="10"/>
      <c r="TKH8" s="10"/>
      <c r="TKI8" s="10"/>
      <c r="TKJ8" s="10"/>
      <c r="TKK8" s="10"/>
      <c r="TKL8" s="10"/>
      <c r="TKM8" s="10"/>
      <c r="TKN8" s="10"/>
      <c r="TKO8" s="10"/>
      <c r="TKP8" s="10"/>
      <c r="TKQ8" s="10"/>
      <c r="TKR8" s="10"/>
      <c r="TKS8" s="10"/>
      <c r="TKT8" s="10"/>
      <c r="TKU8" s="10"/>
      <c r="TKV8" s="10"/>
      <c r="TKW8" s="10"/>
      <c r="TKX8" s="10"/>
      <c r="TKY8" s="10"/>
      <c r="TKZ8" s="10"/>
      <c r="TLA8" s="10"/>
      <c r="TLB8" s="10"/>
      <c r="TLC8" s="10"/>
      <c r="TLD8" s="10"/>
      <c r="TLE8" s="10"/>
      <c r="TLF8" s="10"/>
      <c r="TLG8" s="10"/>
      <c r="TLH8" s="10"/>
      <c r="TLI8" s="10"/>
      <c r="TLJ8" s="10"/>
      <c r="TLK8" s="10"/>
      <c r="TLL8" s="10"/>
      <c r="TLM8" s="10"/>
      <c r="TLN8" s="10"/>
      <c r="TLO8" s="10"/>
      <c r="TLP8" s="10"/>
      <c r="TLQ8" s="10"/>
      <c r="TLR8" s="10"/>
      <c r="TLS8" s="10"/>
      <c r="TLT8" s="10"/>
      <c r="TLU8" s="10"/>
      <c r="TLV8" s="10"/>
      <c r="TLW8" s="10"/>
      <c r="TLX8" s="10"/>
      <c r="TLY8" s="10"/>
      <c r="TLZ8" s="10"/>
      <c r="TMA8" s="10"/>
      <c r="TMB8" s="10"/>
      <c r="TMC8" s="10"/>
      <c r="TMD8" s="10"/>
      <c r="TME8" s="10"/>
      <c r="TMF8" s="10"/>
      <c r="TMG8" s="10"/>
      <c r="TMH8" s="10"/>
      <c r="TMI8" s="10"/>
      <c r="TMJ8" s="10"/>
      <c r="TMK8" s="10"/>
      <c r="TML8" s="10"/>
      <c r="TMM8" s="10"/>
      <c r="TMN8" s="10"/>
      <c r="TMO8" s="10"/>
      <c r="TMP8" s="10"/>
      <c r="TMQ8" s="10"/>
      <c r="TMR8" s="10"/>
      <c r="TMS8" s="10"/>
      <c r="TMT8" s="10"/>
      <c r="TMU8" s="10"/>
      <c r="TMV8" s="10"/>
      <c r="TMW8" s="10"/>
      <c r="TMX8" s="10"/>
      <c r="TMY8" s="10"/>
      <c r="TMZ8" s="10"/>
      <c r="TNA8" s="10"/>
      <c r="TNB8" s="10"/>
      <c r="TNC8" s="10"/>
      <c r="TND8" s="10"/>
      <c r="TNE8" s="10"/>
      <c r="TNF8" s="10"/>
      <c r="TNG8" s="10"/>
      <c r="TNH8" s="10"/>
      <c r="TNI8" s="10"/>
      <c r="TNJ8" s="10"/>
      <c r="TNK8" s="10"/>
      <c r="TNL8" s="10"/>
      <c r="TNM8" s="10"/>
      <c r="TNN8" s="10"/>
      <c r="TNO8" s="10"/>
      <c r="TNP8" s="10"/>
      <c r="TNQ8" s="10"/>
      <c r="TNR8" s="10"/>
      <c r="TNS8" s="10"/>
      <c r="TNT8" s="10"/>
      <c r="TNU8" s="10"/>
      <c r="TNV8" s="10"/>
      <c r="TNW8" s="10"/>
      <c r="TNX8" s="10"/>
      <c r="TNY8" s="10"/>
      <c r="TNZ8" s="10"/>
      <c r="TOA8" s="10"/>
      <c r="TOB8" s="10"/>
      <c r="TOC8" s="10"/>
      <c r="TOD8" s="10"/>
      <c r="TOE8" s="10"/>
      <c r="TOF8" s="10"/>
      <c r="TOG8" s="10"/>
      <c r="TOH8" s="10"/>
      <c r="TOI8" s="10"/>
      <c r="TOJ8" s="10"/>
      <c r="TOK8" s="10"/>
      <c r="TOL8" s="10"/>
      <c r="TOM8" s="10"/>
      <c r="TON8" s="10"/>
      <c r="TOO8" s="10"/>
      <c r="TOP8" s="10"/>
      <c r="TOQ8" s="10"/>
      <c r="TOR8" s="10"/>
      <c r="TOS8" s="10"/>
      <c r="TOT8" s="10"/>
      <c r="TOU8" s="10"/>
      <c r="TOV8" s="10"/>
      <c r="TOW8" s="10"/>
      <c r="TOX8" s="10"/>
      <c r="TOY8" s="10"/>
      <c r="TOZ8" s="10"/>
      <c r="TPA8" s="10"/>
      <c r="TPB8" s="10"/>
      <c r="TPC8" s="10"/>
      <c r="TPD8" s="10"/>
      <c r="TPE8" s="10"/>
      <c r="TPF8" s="10"/>
      <c r="TPG8" s="10"/>
      <c r="TPH8" s="10"/>
      <c r="TPI8" s="10"/>
      <c r="TPJ8" s="10"/>
      <c r="TPK8" s="10"/>
      <c r="TPL8" s="10"/>
      <c r="TPM8" s="10"/>
      <c r="TPN8" s="10"/>
      <c r="TPO8" s="10"/>
      <c r="TPP8" s="10"/>
      <c r="TPQ8" s="10"/>
      <c r="TPR8" s="10"/>
      <c r="TPS8" s="10"/>
      <c r="TPT8" s="10"/>
      <c r="TPU8" s="10"/>
      <c r="TPV8" s="10"/>
      <c r="TPW8" s="10"/>
      <c r="TPX8" s="10"/>
      <c r="TPY8" s="10"/>
      <c r="TPZ8" s="10"/>
      <c r="TQA8" s="10"/>
      <c r="TQB8" s="10"/>
      <c r="TQC8" s="10"/>
      <c r="TQD8" s="10"/>
      <c r="TQE8" s="10"/>
      <c r="TQF8" s="10"/>
      <c r="TQG8" s="10"/>
      <c r="TQH8" s="10"/>
      <c r="TQI8" s="10"/>
      <c r="TQJ8" s="10"/>
      <c r="TQK8" s="10"/>
      <c r="TQL8" s="10"/>
      <c r="TQM8" s="10"/>
      <c r="TQN8" s="10"/>
      <c r="TQO8" s="10"/>
      <c r="TQP8" s="10"/>
      <c r="TQQ8" s="10"/>
      <c r="TQR8" s="10"/>
      <c r="TQS8" s="10"/>
      <c r="TQT8" s="10"/>
      <c r="TQU8" s="10"/>
      <c r="TQV8" s="10"/>
      <c r="TQW8" s="10"/>
      <c r="TQX8" s="10"/>
      <c r="TQY8" s="10"/>
      <c r="TQZ8" s="10"/>
      <c r="TRA8" s="10"/>
      <c r="TRB8" s="10"/>
      <c r="TRC8" s="10"/>
      <c r="TRD8" s="10"/>
      <c r="TRE8" s="10"/>
      <c r="TRF8" s="10"/>
      <c r="TRG8" s="10"/>
      <c r="TRH8" s="10"/>
      <c r="TRI8" s="10"/>
      <c r="TRJ8" s="10"/>
      <c r="TRK8" s="10"/>
      <c r="TRL8" s="10"/>
      <c r="TRM8" s="10"/>
      <c r="TRN8" s="10"/>
      <c r="TRO8" s="10"/>
      <c r="TRP8" s="10"/>
      <c r="TRQ8" s="10"/>
      <c r="TRR8" s="10"/>
      <c r="TRS8" s="10"/>
      <c r="TRT8" s="10"/>
      <c r="TRU8" s="10"/>
      <c r="TRV8" s="10"/>
      <c r="TRW8" s="10"/>
      <c r="TRX8" s="10"/>
      <c r="TRY8" s="10"/>
      <c r="TRZ8" s="10"/>
      <c r="TSA8" s="10"/>
      <c r="TSB8" s="10"/>
      <c r="TSC8" s="10"/>
      <c r="TSD8" s="10"/>
      <c r="TSE8" s="10"/>
      <c r="TSF8" s="10"/>
      <c r="TSG8" s="10"/>
      <c r="TSH8" s="10"/>
      <c r="TSI8" s="10"/>
      <c r="TSJ8" s="10"/>
      <c r="TSK8" s="10"/>
      <c r="TSL8" s="10"/>
      <c r="TSM8" s="10"/>
      <c r="TSN8" s="10"/>
      <c r="TSO8" s="10"/>
      <c r="TSP8" s="10"/>
      <c r="TSQ8" s="10"/>
      <c r="TSR8" s="10"/>
      <c r="TSS8" s="10"/>
      <c r="TST8" s="10"/>
      <c r="TSU8" s="10"/>
      <c r="TSV8" s="10"/>
      <c r="TSW8" s="10"/>
      <c r="TSX8" s="10"/>
      <c r="TSY8" s="10"/>
      <c r="TSZ8" s="10"/>
      <c r="TTA8" s="10"/>
      <c r="TTB8" s="10"/>
      <c r="TTC8" s="10"/>
      <c r="TTD8" s="10"/>
      <c r="TTE8" s="10"/>
      <c r="TTF8" s="10"/>
      <c r="TTG8" s="10"/>
      <c r="TTH8" s="10"/>
      <c r="TTI8" s="10"/>
      <c r="TTJ8" s="10"/>
      <c r="TTK8" s="10"/>
      <c r="TTL8" s="10"/>
      <c r="TTM8" s="10"/>
      <c r="TTN8" s="10"/>
      <c r="TTO8" s="10"/>
      <c r="TTP8" s="10"/>
      <c r="TTQ8" s="10"/>
      <c r="TTR8" s="10"/>
      <c r="TTS8" s="10"/>
      <c r="TTT8" s="10"/>
      <c r="TTU8" s="10"/>
      <c r="TTV8" s="10"/>
      <c r="TTW8" s="10"/>
      <c r="TTX8" s="10"/>
      <c r="TTY8" s="10"/>
      <c r="TTZ8" s="10"/>
      <c r="TUA8" s="10"/>
      <c r="TUB8" s="10"/>
      <c r="TUC8" s="10"/>
      <c r="TUD8" s="10"/>
      <c r="TUE8" s="10"/>
      <c r="TUF8" s="10"/>
      <c r="TUG8" s="10"/>
      <c r="TUH8" s="10"/>
      <c r="TUI8" s="10"/>
      <c r="TUJ8" s="10"/>
      <c r="TUK8" s="10"/>
      <c r="TUL8" s="10"/>
      <c r="TUM8" s="10"/>
      <c r="TUN8" s="10"/>
      <c r="TUO8" s="10"/>
      <c r="TUP8" s="10"/>
      <c r="TUQ8" s="10"/>
      <c r="TUR8" s="10"/>
      <c r="TUS8" s="10"/>
      <c r="TUT8" s="10"/>
      <c r="TUU8" s="10"/>
      <c r="TUV8" s="10"/>
      <c r="TUW8" s="10"/>
      <c r="TUX8" s="10"/>
      <c r="TUY8" s="10"/>
      <c r="TUZ8" s="10"/>
      <c r="TVA8" s="10"/>
      <c r="TVB8" s="10"/>
      <c r="TVC8" s="10"/>
      <c r="TVD8" s="10"/>
      <c r="TVE8" s="10"/>
      <c r="TVF8" s="10"/>
      <c r="TVG8" s="10"/>
      <c r="TVH8" s="10"/>
      <c r="TVI8" s="10"/>
      <c r="TVJ8" s="10"/>
      <c r="TVK8" s="10"/>
      <c r="TVL8" s="10"/>
      <c r="TVM8" s="10"/>
      <c r="TVN8" s="10"/>
      <c r="TVO8" s="10"/>
      <c r="TVP8" s="10"/>
      <c r="TVQ8" s="10"/>
      <c r="TVR8" s="10"/>
      <c r="TVS8" s="10"/>
      <c r="TVT8" s="10"/>
      <c r="TVU8" s="10"/>
      <c r="TVV8" s="10"/>
      <c r="TVW8" s="10"/>
      <c r="TVX8" s="10"/>
      <c r="TVY8" s="10"/>
      <c r="TVZ8" s="10"/>
      <c r="TWA8" s="10"/>
      <c r="TWB8" s="10"/>
      <c r="TWC8" s="10"/>
      <c r="TWD8" s="10"/>
      <c r="TWE8" s="10"/>
      <c r="TWF8" s="10"/>
      <c r="TWG8" s="10"/>
      <c r="TWH8" s="10"/>
      <c r="TWI8" s="10"/>
      <c r="TWJ8" s="10"/>
      <c r="TWK8" s="10"/>
      <c r="TWL8" s="10"/>
      <c r="TWM8" s="10"/>
      <c r="TWN8" s="10"/>
      <c r="TWO8" s="10"/>
      <c r="TWP8" s="10"/>
      <c r="TWQ8" s="10"/>
      <c r="TWR8" s="10"/>
      <c r="TWS8" s="10"/>
      <c r="TWT8" s="10"/>
      <c r="TWU8" s="10"/>
      <c r="TWV8" s="10"/>
      <c r="TWW8" s="10"/>
      <c r="TWX8" s="10"/>
      <c r="TWY8" s="10"/>
      <c r="TWZ8" s="10"/>
      <c r="TXA8" s="10"/>
      <c r="TXB8" s="10"/>
      <c r="TXC8" s="10"/>
      <c r="TXD8" s="10"/>
      <c r="TXE8" s="10"/>
      <c r="TXF8" s="10"/>
      <c r="TXG8" s="10"/>
      <c r="TXH8" s="10"/>
      <c r="TXI8" s="10"/>
      <c r="TXJ8" s="10"/>
      <c r="TXK8" s="10"/>
      <c r="TXL8" s="10"/>
      <c r="TXM8" s="10"/>
      <c r="TXN8" s="10"/>
      <c r="TXO8" s="10"/>
      <c r="TXP8" s="10"/>
      <c r="TXQ8" s="10"/>
      <c r="TXR8" s="10"/>
      <c r="TXS8" s="10"/>
      <c r="TXT8" s="10"/>
      <c r="TXU8" s="10"/>
      <c r="TXV8" s="10"/>
      <c r="TXW8" s="10"/>
      <c r="TXX8" s="10"/>
      <c r="TXY8" s="10"/>
      <c r="TXZ8" s="10"/>
      <c r="TYA8" s="10"/>
      <c r="TYB8" s="10"/>
      <c r="TYC8" s="10"/>
      <c r="TYD8" s="10"/>
      <c r="TYE8" s="10"/>
      <c r="TYF8" s="10"/>
      <c r="TYG8" s="10"/>
      <c r="TYH8" s="10"/>
      <c r="TYI8" s="10"/>
      <c r="TYJ8" s="10"/>
      <c r="TYK8" s="10"/>
      <c r="TYL8" s="10"/>
      <c r="TYM8" s="10"/>
      <c r="TYN8" s="10"/>
      <c r="TYO8" s="10"/>
      <c r="TYP8" s="10"/>
      <c r="TYQ8" s="10"/>
      <c r="TYR8" s="10"/>
      <c r="TYS8" s="10"/>
      <c r="TYT8" s="10"/>
      <c r="TYU8" s="10"/>
      <c r="TYV8" s="10"/>
      <c r="TYW8" s="10"/>
      <c r="TYX8" s="10"/>
      <c r="TYY8" s="10"/>
      <c r="TYZ8" s="10"/>
      <c r="TZA8" s="10"/>
      <c r="TZB8" s="10"/>
      <c r="TZC8" s="10"/>
      <c r="TZD8" s="10"/>
      <c r="TZE8" s="10"/>
      <c r="TZF8" s="10"/>
      <c r="TZG8" s="10"/>
      <c r="TZH8" s="10"/>
      <c r="TZI8" s="10"/>
      <c r="TZJ8" s="10"/>
      <c r="TZK8" s="10"/>
      <c r="TZL8" s="10"/>
      <c r="TZM8" s="10"/>
      <c r="TZN8" s="10"/>
      <c r="TZO8" s="10"/>
      <c r="TZP8" s="10"/>
      <c r="TZQ8" s="10"/>
      <c r="TZR8" s="10"/>
      <c r="TZS8" s="10"/>
      <c r="TZT8" s="10"/>
      <c r="TZU8" s="10"/>
      <c r="TZV8" s="10"/>
      <c r="TZW8" s="10"/>
      <c r="TZX8" s="10"/>
      <c r="TZY8" s="10"/>
      <c r="TZZ8" s="10"/>
      <c r="UAA8" s="10"/>
      <c r="UAB8" s="10"/>
      <c r="UAC8" s="10"/>
      <c r="UAD8" s="10"/>
      <c r="UAE8" s="10"/>
      <c r="UAF8" s="10"/>
      <c r="UAG8" s="10"/>
      <c r="UAH8" s="10"/>
      <c r="UAI8" s="10"/>
      <c r="UAJ8" s="10"/>
      <c r="UAK8" s="10"/>
      <c r="UAL8" s="10"/>
      <c r="UAM8" s="10"/>
      <c r="UAN8" s="10"/>
      <c r="UAO8" s="10"/>
      <c r="UAP8" s="10"/>
      <c r="UAQ8" s="10"/>
      <c r="UAR8" s="10"/>
      <c r="UAS8" s="10"/>
      <c r="UAT8" s="10"/>
      <c r="UAU8" s="10"/>
      <c r="UAV8" s="10"/>
      <c r="UAW8" s="10"/>
      <c r="UAX8" s="10"/>
      <c r="UAY8" s="10"/>
      <c r="UAZ8" s="10"/>
      <c r="UBA8" s="10"/>
      <c r="UBB8" s="10"/>
      <c r="UBC8" s="10"/>
      <c r="UBD8" s="10"/>
      <c r="UBE8" s="10"/>
      <c r="UBF8" s="10"/>
      <c r="UBG8" s="10"/>
      <c r="UBH8" s="10"/>
      <c r="UBI8" s="10"/>
      <c r="UBJ8" s="10"/>
      <c r="UBK8" s="10"/>
      <c r="UBL8" s="10"/>
      <c r="UBM8" s="10"/>
      <c r="UBN8" s="10"/>
      <c r="UBO8" s="10"/>
      <c r="UBP8" s="10"/>
      <c r="UBQ8" s="10"/>
      <c r="UBR8" s="10"/>
      <c r="UBS8" s="10"/>
      <c r="UBT8" s="10"/>
      <c r="UBU8" s="10"/>
      <c r="UBV8" s="10"/>
      <c r="UBW8" s="10"/>
      <c r="UBX8" s="10"/>
      <c r="UBY8" s="10"/>
      <c r="UBZ8" s="10"/>
      <c r="UCA8" s="10"/>
      <c r="UCB8" s="10"/>
      <c r="UCC8" s="10"/>
      <c r="UCD8" s="10"/>
      <c r="UCE8" s="10"/>
      <c r="UCF8" s="10"/>
      <c r="UCG8" s="10"/>
      <c r="UCH8" s="10"/>
      <c r="UCI8" s="10"/>
      <c r="UCJ8" s="10"/>
      <c r="UCK8" s="10"/>
      <c r="UCL8" s="10"/>
      <c r="UCM8" s="10"/>
      <c r="UCN8" s="10"/>
      <c r="UCO8" s="10"/>
      <c r="UCP8" s="10"/>
      <c r="UCQ8" s="10"/>
      <c r="UCR8" s="10"/>
      <c r="UCS8" s="10"/>
      <c r="UCT8" s="10"/>
      <c r="UCU8" s="10"/>
      <c r="UCV8" s="10"/>
      <c r="UCW8" s="10"/>
      <c r="UCX8" s="10"/>
      <c r="UCY8" s="10"/>
      <c r="UCZ8" s="10"/>
      <c r="UDA8" s="10"/>
      <c r="UDB8" s="10"/>
      <c r="UDC8" s="10"/>
      <c r="UDD8" s="10"/>
      <c r="UDE8" s="10"/>
      <c r="UDF8" s="10"/>
      <c r="UDG8" s="10"/>
      <c r="UDH8" s="10"/>
      <c r="UDI8" s="10"/>
      <c r="UDJ8" s="10"/>
      <c r="UDK8" s="10"/>
      <c r="UDL8" s="10"/>
      <c r="UDM8" s="10"/>
      <c r="UDN8" s="10"/>
      <c r="UDO8" s="10"/>
      <c r="UDP8" s="10"/>
      <c r="UDQ8" s="10"/>
      <c r="UDR8" s="10"/>
      <c r="UDS8" s="10"/>
      <c r="UDT8" s="10"/>
      <c r="UDU8" s="10"/>
      <c r="UDV8" s="10"/>
      <c r="UDW8" s="10"/>
      <c r="UDX8" s="10"/>
      <c r="UDY8" s="10"/>
      <c r="UDZ8" s="10"/>
      <c r="UEA8" s="10"/>
      <c r="UEB8" s="10"/>
      <c r="UEC8" s="10"/>
      <c r="UED8" s="10"/>
      <c r="UEE8" s="10"/>
      <c r="UEF8" s="10"/>
      <c r="UEG8" s="10"/>
      <c r="UEH8" s="10"/>
      <c r="UEI8" s="10"/>
      <c r="UEJ8" s="10"/>
      <c r="UEK8" s="10"/>
      <c r="UEL8" s="10"/>
      <c r="UEM8" s="10"/>
      <c r="UEN8" s="10"/>
      <c r="UEO8" s="10"/>
      <c r="UEP8" s="10"/>
      <c r="UEQ8" s="10"/>
      <c r="UER8" s="10"/>
      <c r="UES8" s="10"/>
      <c r="UET8" s="10"/>
      <c r="UEU8" s="10"/>
      <c r="UEV8" s="10"/>
      <c r="UEW8" s="10"/>
      <c r="UEX8" s="10"/>
      <c r="UEY8" s="10"/>
      <c r="UEZ8" s="10"/>
      <c r="UFA8" s="10"/>
      <c r="UFB8" s="10"/>
      <c r="UFC8" s="10"/>
      <c r="UFD8" s="10"/>
      <c r="UFE8" s="10"/>
      <c r="UFF8" s="10"/>
      <c r="UFG8" s="10"/>
      <c r="UFH8" s="10"/>
      <c r="UFI8" s="10"/>
      <c r="UFJ8" s="10"/>
      <c r="UFK8" s="10"/>
      <c r="UFL8" s="10"/>
      <c r="UFM8" s="10"/>
      <c r="UFN8" s="10"/>
      <c r="UFO8" s="10"/>
      <c r="UFP8" s="10"/>
      <c r="UFQ8" s="10"/>
      <c r="UFR8" s="10"/>
      <c r="UFS8" s="10"/>
      <c r="UFT8" s="10"/>
      <c r="UFU8" s="10"/>
      <c r="UFV8" s="10"/>
      <c r="UFW8" s="10"/>
      <c r="UFX8" s="10"/>
      <c r="UFY8" s="10"/>
      <c r="UFZ8" s="10"/>
      <c r="UGA8" s="10"/>
      <c r="UGB8" s="10"/>
      <c r="UGC8" s="10"/>
      <c r="UGD8" s="10"/>
      <c r="UGE8" s="10"/>
      <c r="UGF8" s="10"/>
      <c r="UGG8" s="10"/>
      <c r="UGH8" s="10"/>
      <c r="UGI8" s="10"/>
      <c r="UGJ8" s="10"/>
      <c r="UGK8" s="10"/>
      <c r="UGL8" s="10"/>
      <c r="UGM8" s="10"/>
      <c r="UGN8" s="10"/>
      <c r="UGO8" s="10"/>
      <c r="UGP8" s="10"/>
      <c r="UGQ8" s="10"/>
      <c r="UGR8" s="10"/>
      <c r="UGS8" s="10"/>
      <c r="UGT8" s="10"/>
      <c r="UGU8" s="10"/>
      <c r="UGV8" s="10"/>
      <c r="UGW8" s="10"/>
      <c r="UGX8" s="10"/>
      <c r="UGY8" s="10"/>
      <c r="UGZ8" s="10"/>
      <c r="UHA8" s="10"/>
      <c r="UHB8" s="10"/>
      <c r="UHC8" s="10"/>
      <c r="UHD8" s="10"/>
      <c r="UHE8" s="10"/>
      <c r="UHF8" s="10"/>
      <c r="UHG8" s="10"/>
      <c r="UHH8" s="10"/>
      <c r="UHI8" s="10"/>
      <c r="UHJ8" s="10"/>
      <c r="UHK8" s="10"/>
      <c r="UHL8" s="10"/>
      <c r="UHM8" s="10"/>
      <c r="UHN8" s="10"/>
      <c r="UHO8" s="10"/>
      <c r="UHP8" s="10"/>
      <c r="UHQ8" s="10"/>
      <c r="UHR8" s="10"/>
      <c r="UHS8" s="10"/>
      <c r="UHT8" s="10"/>
      <c r="UHU8" s="10"/>
      <c r="UHV8" s="10"/>
      <c r="UHW8" s="10"/>
      <c r="UHX8" s="10"/>
      <c r="UHY8" s="10"/>
      <c r="UHZ8" s="10"/>
      <c r="UIA8" s="10"/>
      <c r="UIB8" s="10"/>
      <c r="UIC8" s="10"/>
      <c r="UID8" s="10"/>
      <c r="UIE8" s="10"/>
      <c r="UIF8" s="10"/>
      <c r="UIG8" s="10"/>
      <c r="UIH8" s="10"/>
      <c r="UII8" s="10"/>
      <c r="UIJ8" s="10"/>
      <c r="UIK8" s="10"/>
      <c r="UIL8" s="10"/>
      <c r="UIM8" s="10"/>
      <c r="UIN8" s="10"/>
      <c r="UIO8" s="10"/>
      <c r="UIP8" s="10"/>
      <c r="UIQ8" s="10"/>
      <c r="UIR8" s="10"/>
      <c r="UIS8" s="10"/>
      <c r="UIT8" s="10"/>
      <c r="UIU8" s="10"/>
      <c r="UIV8" s="10"/>
      <c r="UIW8" s="10"/>
      <c r="UIX8" s="10"/>
      <c r="UIY8" s="10"/>
      <c r="UIZ8" s="10"/>
      <c r="UJA8" s="10"/>
      <c r="UJB8" s="10"/>
      <c r="UJC8" s="10"/>
      <c r="UJD8" s="10"/>
      <c r="UJE8" s="10"/>
      <c r="UJF8" s="10"/>
      <c r="UJG8" s="10"/>
      <c r="UJH8" s="10"/>
      <c r="UJI8" s="10"/>
      <c r="UJJ8" s="10"/>
      <c r="UJK8" s="10"/>
      <c r="UJL8" s="10"/>
      <c r="UJM8" s="10"/>
      <c r="UJN8" s="10"/>
      <c r="UJO8" s="10"/>
      <c r="UJP8" s="10"/>
      <c r="UJQ8" s="10"/>
      <c r="UJR8" s="10"/>
      <c r="UJS8" s="10"/>
      <c r="UJT8" s="10"/>
      <c r="UJU8" s="10"/>
      <c r="UJV8" s="10"/>
      <c r="UJW8" s="10"/>
      <c r="UJX8" s="10"/>
      <c r="UJY8" s="10"/>
      <c r="UJZ8" s="10"/>
      <c r="UKA8" s="10"/>
      <c r="UKB8" s="10"/>
      <c r="UKC8" s="10"/>
      <c r="UKD8" s="10"/>
      <c r="UKE8" s="10"/>
      <c r="UKF8" s="10"/>
      <c r="UKG8" s="10"/>
      <c r="UKH8" s="10"/>
      <c r="UKI8" s="10"/>
      <c r="UKJ8" s="10"/>
      <c r="UKK8" s="10"/>
      <c r="UKL8" s="10"/>
      <c r="UKM8" s="10"/>
      <c r="UKN8" s="10"/>
      <c r="UKO8" s="10"/>
      <c r="UKP8" s="10"/>
      <c r="UKQ8" s="10"/>
      <c r="UKR8" s="10"/>
      <c r="UKS8" s="10"/>
      <c r="UKT8" s="10"/>
      <c r="UKU8" s="10"/>
      <c r="UKV8" s="10"/>
      <c r="UKW8" s="10"/>
      <c r="UKX8" s="10"/>
      <c r="UKY8" s="10"/>
      <c r="UKZ8" s="10"/>
      <c r="ULA8" s="10"/>
      <c r="ULB8" s="10"/>
      <c r="ULC8" s="10"/>
      <c r="ULD8" s="10"/>
      <c r="ULE8" s="10"/>
      <c r="ULF8" s="10"/>
      <c r="ULG8" s="10"/>
      <c r="ULH8" s="10"/>
      <c r="ULI8" s="10"/>
      <c r="ULJ8" s="10"/>
      <c r="ULK8" s="10"/>
      <c r="ULL8" s="10"/>
      <c r="ULM8" s="10"/>
      <c r="ULN8" s="10"/>
      <c r="ULO8" s="10"/>
      <c r="ULP8" s="10"/>
      <c r="ULQ8" s="10"/>
      <c r="ULR8" s="10"/>
      <c r="ULS8" s="10"/>
      <c r="ULT8" s="10"/>
      <c r="ULU8" s="10"/>
      <c r="ULV8" s="10"/>
      <c r="ULW8" s="10"/>
      <c r="ULX8" s="10"/>
      <c r="ULY8" s="10"/>
      <c r="ULZ8" s="10"/>
      <c r="UMA8" s="10"/>
      <c r="UMB8" s="10"/>
      <c r="UMC8" s="10"/>
      <c r="UMD8" s="10"/>
      <c r="UME8" s="10"/>
      <c r="UMF8" s="10"/>
      <c r="UMG8" s="10"/>
      <c r="UMH8" s="10"/>
      <c r="UMI8" s="10"/>
      <c r="UMJ8" s="10"/>
      <c r="UMK8" s="10"/>
      <c r="UML8" s="10"/>
      <c r="UMM8" s="10"/>
      <c r="UMN8" s="10"/>
      <c r="UMO8" s="10"/>
      <c r="UMP8" s="10"/>
      <c r="UMQ8" s="10"/>
      <c r="UMR8" s="10"/>
      <c r="UMS8" s="10"/>
      <c r="UMT8" s="10"/>
      <c r="UMU8" s="10"/>
      <c r="UMV8" s="10"/>
      <c r="UMW8" s="10"/>
      <c r="UMX8" s="10"/>
      <c r="UMY8" s="10"/>
      <c r="UMZ8" s="10"/>
      <c r="UNA8" s="10"/>
      <c r="UNB8" s="10"/>
      <c r="UNC8" s="10"/>
      <c r="UND8" s="10"/>
      <c r="UNE8" s="10"/>
      <c r="UNF8" s="10"/>
      <c r="UNG8" s="10"/>
      <c r="UNH8" s="10"/>
      <c r="UNI8" s="10"/>
      <c r="UNJ8" s="10"/>
      <c r="UNK8" s="10"/>
      <c r="UNL8" s="10"/>
      <c r="UNM8" s="10"/>
      <c r="UNN8" s="10"/>
      <c r="UNO8" s="10"/>
      <c r="UNP8" s="10"/>
      <c r="UNQ8" s="10"/>
      <c r="UNR8" s="10"/>
      <c r="UNS8" s="10"/>
      <c r="UNT8" s="10"/>
      <c r="UNU8" s="10"/>
      <c r="UNV8" s="10"/>
      <c r="UNW8" s="10"/>
      <c r="UNX8" s="10"/>
      <c r="UNY8" s="10"/>
      <c r="UNZ8" s="10"/>
      <c r="UOA8" s="10"/>
      <c r="UOB8" s="10"/>
      <c r="UOC8" s="10"/>
      <c r="UOD8" s="10"/>
      <c r="UOE8" s="10"/>
      <c r="UOF8" s="10"/>
      <c r="UOG8" s="10"/>
      <c r="UOH8" s="10"/>
      <c r="UOI8" s="10"/>
      <c r="UOJ8" s="10"/>
      <c r="UOK8" s="10"/>
      <c r="UOL8" s="10"/>
      <c r="UOM8" s="10"/>
      <c r="UON8" s="10"/>
      <c r="UOO8" s="10"/>
      <c r="UOP8" s="10"/>
      <c r="UOQ8" s="10"/>
      <c r="UOR8" s="10"/>
      <c r="UOS8" s="10"/>
      <c r="UOT8" s="10"/>
      <c r="UOU8" s="10"/>
      <c r="UOV8" s="10"/>
      <c r="UOW8" s="10"/>
      <c r="UOX8" s="10"/>
      <c r="UOY8" s="10"/>
      <c r="UOZ8" s="10"/>
      <c r="UPA8" s="10"/>
      <c r="UPB8" s="10"/>
      <c r="UPC8" s="10"/>
      <c r="UPD8" s="10"/>
      <c r="UPE8" s="10"/>
      <c r="UPF8" s="10"/>
      <c r="UPG8" s="10"/>
      <c r="UPH8" s="10"/>
      <c r="UPI8" s="10"/>
      <c r="UPJ8" s="10"/>
      <c r="UPK8" s="10"/>
      <c r="UPL8" s="10"/>
      <c r="UPM8" s="10"/>
      <c r="UPN8" s="10"/>
      <c r="UPO8" s="10"/>
      <c r="UPP8" s="10"/>
      <c r="UPQ8" s="10"/>
      <c r="UPR8" s="10"/>
      <c r="UPS8" s="10"/>
      <c r="UPT8" s="10"/>
      <c r="UPU8" s="10"/>
      <c r="UPV8" s="10"/>
      <c r="UPW8" s="10"/>
      <c r="UPX8" s="10"/>
      <c r="UPY8" s="10"/>
      <c r="UPZ8" s="10"/>
      <c r="UQA8" s="10"/>
      <c r="UQB8" s="10"/>
      <c r="UQC8" s="10"/>
      <c r="UQD8" s="10"/>
      <c r="UQE8" s="10"/>
      <c r="UQF8" s="10"/>
      <c r="UQG8" s="10"/>
      <c r="UQH8" s="10"/>
      <c r="UQI8" s="10"/>
      <c r="UQJ8" s="10"/>
      <c r="UQK8" s="10"/>
      <c r="UQL8" s="10"/>
      <c r="UQM8" s="10"/>
      <c r="UQN8" s="10"/>
      <c r="UQO8" s="10"/>
      <c r="UQP8" s="10"/>
      <c r="UQQ8" s="10"/>
      <c r="UQR8" s="10"/>
      <c r="UQS8" s="10"/>
      <c r="UQT8" s="10"/>
      <c r="UQU8" s="10"/>
      <c r="UQV8" s="10"/>
      <c r="UQW8" s="10"/>
      <c r="UQX8" s="10"/>
      <c r="UQY8" s="10"/>
      <c r="UQZ8" s="10"/>
      <c r="URA8" s="10"/>
      <c r="URB8" s="10"/>
      <c r="URC8" s="10"/>
      <c r="URD8" s="10"/>
      <c r="URE8" s="10"/>
      <c r="URF8" s="10"/>
      <c r="URG8" s="10"/>
      <c r="URH8" s="10"/>
      <c r="URI8" s="10"/>
      <c r="URJ8" s="10"/>
      <c r="URK8" s="10"/>
      <c r="URL8" s="10"/>
      <c r="URM8" s="10"/>
      <c r="URN8" s="10"/>
      <c r="URO8" s="10"/>
      <c r="URP8" s="10"/>
      <c r="URQ8" s="10"/>
      <c r="URR8" s="10"/>
      <c r="URS8" s="10"/>
      <c r="URT8" s="10"/>
      <c r="URU8" s="10"/>
      <c r="URV8" s="10"/>
      <c r="URW8" s="10"/>
      <c r="URX8" s="10"/>
      <c r="URY8" s="10"/>
      <c r="URZ8" s="10"/>
      <c r="USA8" s="10"/>
      <c r="USB8" s="10"/>
      <c r="USC8" s="10"/>
      <c r="USD8" s="10"/>
      <c r="USE8" s="10"/>
      <c r="USF8" s="10"/>
      <c r="USG8" s="10"/>
      <c r="USH8" s="10"/>
      <c r="USI8" s="10"/>
      <c r="USJ8" s="10"/>
      <c r="USK8" s="10"/>
      <c r="USL8" s="10"/>
      <c r="USM8" s="10"/>
      <c r="USN8" s="10"/>
      <c r="USO8" s="10"/>
      <c r="USP8" s="10"/>
      <c r="USQ8" s="10"/>
      <c r="USR8" s="10"/>
      <c r="USS8" s="10"/>
      <c r="UST8" s="10"/>
      <c r="USU8" s="10"/>
      <c r="USV8" s="10"/>
      <c r="USW8" s="10"/>
      <c r="USX8" s="10"/>
      <c r="USY8" s="10"/>
      <c r="USZ8" s="10"/>
      <c r="UTA8" s="10"/>
      <c r="UTB8" s="10"/>
      <c r="UTC8" s="10"/>
      <c r="UTD8" s="10"/>
      <c r="UTE8" s="10"/>
      <c r="UTF8" s="10"/>
      <c r="UTG8" s="10"/>
      <c r="UTH8" s="10"/>
      <c r="UTI8" s="10"/>
      <c r="UTJ8" s="10"/>
      <c r="UTK8" s="10"/>
      <c r="UTL8" s="10"/>
      <c r="UTM8" s="10"/>
      <c r="UTN8" s="10"/>
      <c r="UTO8" s="10"/>
      <c r="UTP8" s="10"/>
      <c r="UTQ8" s="10"/>
      <c r="UTR8" s="10"/>
      <c r="UTS8" s="10"/>
      <c r="UTT8" s="10"/>
      <c r="UTU8" s="10"/>
      <c r="UTV8" s="10"/>
      <c r="UTW8" s="10"/>
      <c r="UTX8" s="10"/>
      <c r="UTY8" s="10"/>
      <c r="UTZ8" s="10"/>
      <c r="UUA8" s="10"/>
      <c r="UUB8" s="10"/>
      <c r="UUC8" s="10"/>
      <c r="UUD8" s="10"/>
      <c r="UUE8" s="10"/>
      <c r="UUF8" s="10"/>
      <c r="UUG8" s="10"/>
      <c r="UUH8" s="10"/>
      <c r="UUI8" s="10"/>
      <c r="UUJ8" s="10"/>
      <c r="UUK8" s="10"/>
      <c r="UUL8" s="10"/>
      <c r="UUM8" s="10"/>
      <c r="UUN8" s="10"/>
      <c r="UUO8" s="10"/>
      <c r="UUP8" s="10"/>
      <c r="UUQ8" s="10"/>
      <c r="UUR8" s="10"/>
      <c r="UUS8" s="10"/>
      <c r="UUT8" s="10"/>
      <c r="UUU8" s="10"/>
      <c r="UUV8" s="10"/>
      <c r="UUW8" s="10"/>
      <c r="UUX8" s="10"/>
      <c r="UUY8" s="10"/>
      <c r="UUZ8" s="10"/>
      <c r="UVA8" s="10"/>
      <c r="UVB8" s="10"/>
      <c r="UVC8" s="10"/>
      <c r="UVD8" s="10"/>
      <c r="UVE8" s="10"/>
      <c r="UVF8" s="10"/>
      <c r="UVG8" s="10"/>
      <c r="UVH8" s="10"/>
      <c r="UVI8" s="10"/>
      <c r="UVJ8" s="10"/>
      <c r="UVK8" s="10"/>
      <c r="UVL8" s="10"/>
      <c r="UVM8" s="10"/>
      <c r="UVN8" s="10"/>
      <c r="UVO8" s="10"/>
      <c r="UVP8" s="10"/>
      <c r="UVQ8" s="10"/>
      <c r="UVR8" s="10"/>
      <c r="UVS8" s="10"/>
      <c r="UVT8" s="10"/>
      <c r="UVU8" s="10"/>
      <c r="UVV8" s="10"/>
      <c r="UVW8" s="10"/>
      <c r="UVX8" s="10"/>
      <c r="UVY8" s="10"/>
      <c r="UVZ8" s="10"/>
      <c r="UWA8" s="10"/>
      <c r="UWB8" s="10"/>
      <c r="UWC8" s="10"/>
      <c r="UWD8" s="10"/>
      <c r="UWE8" s="10"/>
      <c r="UWF8" s="10"/>
      <c r="UWG8" s="10"/>
      <c r="UWH8" s="10"/>
      <c r="UWI8" s="10"/>
      <c r="UWJ8" s="10"/>
      <c r="UWK8" s="10"/>
      <c r="UWL8" s="10"/>
      <c r="UWM8" s="10"/>
      <c r="UWN8" s="10"/>
      <c r="UWO8" s="10"/>
      <c r="UWP8" s="10"/>
      <c r="UWQ8" s="10"/>
      <c r="UWR8" s="10"/>
      <c r="UWS8" s="10"/>
      <c r="UWT8" s="10"/>
      <c r="UWU8" s="10"/>
      <c r="UWV8" s="10"/>
      <c r="UWW8" s="10"/>
      <c r="UWX8" s="10"/>
      <c r="UWY8" s="10"/>
      <c r="UWZ8" s="10"/>
      <c r="UXA8" s="10"/>
      <c r="UXB8" s="10"/>
      <c r="UXC8" s="10"/>
      <c r="UXD8" s="10"/>
      <c r="UXE8" s="10"/>
      <c r="UXF8" s="10"/>
      <c r="UXG8" s="10"/>
      <c r="UXH8" s="10"/>
      <c r="UXI8" s="10"/>
      <c r="UXJ8" s="10"/>
      <c r="UXK8" s="10"/>
      <c r="UXL8" s="10"/>
      <c r="UXM8" s="10"/>
      <c r="UXN8" s="10"/>
      <c r="UXO8" s="10"/>
      <c r="UXP8" s="10"/>
      <c r="UXQ8" s="10"/>
      <c r="UXR8" s="10"/>
      <c r="UXS8" s="10"/>
      <c r="UXT8" s="10"/>
      <c r="UXU8" s="10"/>
      <c r="UXV8" s="10"/>
      <c r="UXW8" s="10"/>
      <c r="UXX8" s="10"/>
      <c r="UXY8" s="10"/>
      <c r="UXZ8" s="10"/>
      <c r="UYA8" s="10"/>
      <c r="UYB8" s="10"/>
      <c r="UYC8" s="10"/>
      <c r="UYD8" s="10"/>
      <c r="UYE8" s="10"/>
      <c r="UYF8" s="10"/>
      <c r="UYG8" s="10"/>
      <c r="UYH8" s="10"/>
      <c r="UYI8" s="10"/>
      <c r="UYJ8" s="10"/>
      <c r="UYK8" s="10"/>
      <c r="UYL8" s="10"/>
      <c r="UYM8" s="10"/>
      <c r="UYN8" s="10"/>
      <c r="UYO8" s="10"/>
      <c r="UYP8" s="10"/>
      <c r="UYQ8" s="10"/>
      <c r="UYR8" s="10"/>
      <c r="UYS8" s="10"/>
      <c r="UYT8" s="10"/>
      <c r="UYU8" s="10"/>
      <c r="UYV8" s="10"/>
      <c r="UYW8" s="10"/>
      <c r="UYX8" s="10"/>
      <c r="UYY8" s="10"/>
      <c r="UYZ8" s="10"/>
      <c r="UZA8" s="10"/>
      <c r="UZB8" s="10"/>
      <c r="UZC8" s="10"/>
      <c r="UZD8" s="10"/>
      <c r="UZE8" s="10"/>
      <c r="UZF8" s="10"/>
      <c r="UZG8" s="10"/>
      <c r="UZH8" s="10"/>
      <c r="UZI8" s="10"/>
      <c r="UZJ8" s="10"/>
      <c r="UZK8" s="10"/>
      <c r="UZL8" s="10"/>
      <c r="UZM8" s="10"/>
      <c r="UZN8" s="10"/>
      <c r="UZO8" s="10"/>
      <c r="UZP8" s="10"/>
      <c r="UZQ8" s="10"/>
      <c r="UZR8" s="10"/>
      <c r="UZS8" s="10"/>
      <c r="UZT8" s="10"/>
      <c r="UZU8" s="10"/>
      <c r="UZV8" s="10"/>
      <c r="UZW8" s="10"/>
      <c r="UZX8" s="10"/>
      <c r="UZY8" s="10"/>
      <c r="UZZ8" s="10"/>
      <c r="VAA8" s="10"/>
      <c r="VAB8" s="10"/>
      <c r="VAC8" s="10"/>
      <c r="VAD8" s="10"/>
      <c r="VAE8" s="10"/>
      <c r="VAF8" s="10"/>
      <c r="VAG8" s="10"/>
      <c r="VAH8" s="10"/>
      <c r="VAI8" s="10"/>
      <c r="VAJ8" s="10"/>
      <c r="VAK8" s="10"/>
      <c r="VAL8" s="10"/>
      <c r="VAM8" s="10"/>
      <c r="VAN8" s="10"/>
      <c r="VAO8" s="10"/>
      <c r="VAP8" s="10"/>
      <c r="VAQ8" s="10"/>
      <c r="VAR8" s="10"/>
      <c r="VAS8" s="10"/>
      <c r="VAT8" s="10"/>
      <c r="VAU8" s="10"/>
      <c r="VAV8" s="10"/>
      <c r="VAW8" s="10"/>
      <c r="VAX8" s="10"/>
      <c r="VAY8" s="10"/>
      <c r="VAZ8" s="10"/>
      <c r="VBA8" s="10"/>
      <c r="VBB8" s="10"/>
      <c r="VBC8" s="10"/>
      <c r="VBD8" s="10"/>
      <c r="VBE8" s="10"/>
      <c r="VBF8" s="10"/>
      <c r="VBG8" s="10"/>
      <c r="VBH8" s="10"/>
      <c r="VBI8" s="10"/>
      <c r="VBJ8" s="10"/>
      <c r="VBK8" s="10"/>
      <c r="VBL8" s="10"/>
      <c r="VBM8" s="10"/>
      <c r="VBN8" s="10"/>
      <c r="VBO8" s="10"/>
      <c r="VBP8" s="10"/>
      <c r="VBQ8" s="10"/>
      <c r="VBR8" s="10"/>
      <c r="VBS8" s="10"/>
      <c r="VBT8" s="10"/>
      <c r="VBU8" s="10"/>
      <c r="VBV8" s="10"/>
      <c r="VBW8" s="10"/>
      <c r="VBX8" s="10"/>
      <c r="VBY8" s="10"/>
      <c r="VBZ8" s="10"/>
      <c r="VCA8" s="10"/>
      <c r="VCB8" s="10"/>
      <c r="VCC8" s="10"/>
      <c r="VCD8" s="10"/>
      <c r="VCE8" s="10"/>
      <c r="VCF8" s="10"/>
      <c r="VCG8" s="10"/>
      <c r="VCH8" s="10"/>
      <c r="VCI8" s="10"/>
      <c r="VCJ8" s="10"/>
      <c r="VCK8" s="10"/>
      <c r="VCL8" s="10"/>
      <c r="VCM8" s="10"/>
      <c r="VCN8" s="10"/>
      <c r="VCO8" s="10"/>
      <c r="VCP8" s="10"/>
      <c r="VCQ8" s="10"/>
      <c r="VCR8" s="10"/>
      <c r="VCS8" s="10"/>
      <c r="VCT8" s="10"/>
      <c r="VCU8" s="10"/>
      <c r="VCV8" s="10"/>
      <c r="VCW8" s="10"/>
      <c r="VCX8" s="10"/>
      <c r="VCY8" s="10"/>
      <c r="VCZ8" s="10"/>
      <c r="VDA8" s="10"/>
      <c r="VDB8" s="10"/>
      <c r="VDC8" s="10"/>
      <c r="VDD8" s="10"/>
      <c r="VDE8" s="10"/>
      <c r="VDF8" s="10"/>
      <c r="VDG8" s="10"/>
      <c r="VDH8" s="10"/>
      <c r="VDI8" s="10"/>
      <c r="VDJ8" s="10"/>
      <c r="VDK8" s="10"/>
      <c r="VDL8" s="10"/>
      <c r="VDM8" s="10"/>
      <c r="VDN8" s="10"/>
      <c r="VDO8" s="10"/>
      <c r="VDP8" s="10"/>
      <c r="VDQ8" s="10"/>
      <c r="VDR8" s="10"/>
      <c r="VDS8" s="10"/>
      <c r="VDT8" s="10"/>
      <c r="VDU8" s="10"/>
      <c r="VDV8" s="10"/>
      <c r="VDW8" s="10"/>
      <c r="VDX8" s="10"/>
      <c r="VDY8" s="10"/>
      <c r="VDZ8" s="10"/>
      <c r="VEA8" s="10"/>
      <c r="VEB8" s="10"/>
      <c r="VEC8" s="10"/>
      <c r="VED8" s="10"/>
      <c r="VEE8" s="10"/>
      <c r="VEF8" s="10"/>
      <c r="VEG8" s="10"/>
      <c r="VEH8" s="10"/>
      <c r="VEI8" s="10"/>
      <c r="VEJ8" s="10"/>
      <c r="VEK8" s="10"/>
      <c r="VEL8" s="10"/>
      <c r="VEM8" s="10"/>
      <c r="VEN8" s="10"/>
      <c r="VEO8" s="10"/>
      <c r="VEP8" s="10"/>
      <c r="VEQ8" s="10"/>
      <c r="VER8" s="10"/>
      <c r="VES8" s="10"/>
      <c r="VET8" s="10"/>
      <c r="VEU8" s="10"/>
      <c r="VEV8" s="10"/>
      <c r="VEW8" s="10"/>
      <c r="VEX8" s="10"/>
      <c r="VEY8" s="10"/>
      <c r="VEZ8" s="10"/>
      <c r="VFA8" s="10"/>
      <c r="VFB8" s="10"/>
      <c r="VFC8" s="10"/>
      <c r="VFD8" s="10"/>
      <c r="VFE8" s="10"/>
      <c r="VFF8" s="10"/>
      <c r="VFG8" s="10"/>
      <c r="VFH8" s="10"/>
      <c r="VFI8" s="10"/>
      <c r="VFJ8" s="10"/>
      <c r="VFK8" s="10"/>
      <c r="VFL8" s="10"/>
      <c r="VFM8" s="10"/>
      <c r="VFN8" s="10"/>
      <c r="VFO8" s="10"/>
      <c r="VFP8" s="10"/>
      <c r="VFQ8" s="10"/>
      <c r="VFR8" s="10"/>
      <c r="VFS8" s="10"/>
      <c r="VFT8" s="10"/>
      <c r="VFU8" s="10"/>
      <c r="VFV8" s="10"/>
      <c r="VFW8" s="10"/>
      <c r="VFX8" s="10"/>
      <c r="VFY8" s="10"/>
      <c r="VFZ8" s="10"/>
      <c r="VGA8" s="10"/>
      <c r="VGB8" s="10"/>
      <c r="VGC8" s="10"/>
      <c r="VGD8" s="10"/>
      <c r="VGE8" s="10"/>
      <c r="VGF8" s="10"/>
      <c r="VGG8" s="10"/>
      <c r="VGH8" s="10"/>
      <c r="VGI8" s="10"/>
      <c r="VGJ8" s="10"/>
      <c r="VGK8" s="10"/>
      <c r="VGL8" s="10"/>
      <c r="VGM8" s="10"/>
      <c r="VGN8" s="10"/>
      <c r="VGO8" s="10"/>
      <c r="VGP8" s="10"/>
      <c r="VGQ8" s="10"/>
      <c r="VGR8" s="10"/>
      <c r="VGS8" s="10"/>
      <c r="VGT8" s="10"/>
      <c r="VGU8" s="10"/>
      <c r="VGV8" s="10"/>
      <c r="VGW8" s="10"/>
      <c r="VGX8" s="10"/>
      <c r="VGY8" s="10"/>
      <c r="VGZ8" s="10"/>
      <c r="VHA8" s="10"/>
      <c r="VHB8" s="10"/>
      <c r="VHC8" s="10"/>
      <c r="VHD8" s="10"/>
      <c r="VHE8" s="10"/>
      <c r="VHF8" s="10"/>
      <c r="VHG8" s="10"/>
      <c r="VHH8" s="10"/>
      <c r="VHI8" s="10"/>
      <c r="VHJ8" s="10"/>
      <c r="VHK8" s="10"/>
      <c r="VHL8" s="10"/>
      <c r="VHM8" s="10"/>
      <c r="VHN8" s="10"/>
      <c r="VHO8" s="10"/>
      <c r="VHP8" s="10"/>
      <c r="VHQ8" s="10"/>
      <c r="VHR8" s="10"/>
      <c r="VHS8" s="10"/>
      <c r="VHT8" s="10"/>
      <c r="VHU8" s="10"/>
      <c r="VHV8" s="10"/>
      <c r="VHW8" s="10"/>
      <c r="VHX8" s="10"/>
      <c r="VHY8" s="10"/>
      <c r="VHZ8" s="10"/>
      <c r="VIA8" s="10"/>
      <c r="VIB8" s="10"/>
      <c r="VIC8" s="10"/>
      <c r="VID8" s="10"/>
      <c r="VIE8" s="10"/>
      <c r="VIF8" s="10"/>
      <c r="VIG8" s="10"/>
      <c r="VIH8" s="10"/>
      <c r="VII8" s="10"/>
      <c r="VIJ8" s="10"/>
      <c r="VIK8" s="10"/>
      <c r="VIL8" s="10"/>
      <c r="VIM8" s="10"/>
      <c r="VIN8" s="10"/>
      <c r="VIO8" s="10"/>
      <c r="VIP8" s="10"/>
      <c r="VIQ8" s="10"/>
      <c r="VIR8" s="10"/>
      <c r="VIS8" s="10"/>
      <c r="VIT8" s="10"/>
      <c r="VIU8" s="10"/>
      <c r="VIV8" s="10"/>
      <c r="VIW8" s="10"/>
      <c r="VIX8" s="10"/>
      <c r="VIY8" s="10"/>
      <c r="VIZ8" s="10"/>
      <c r="VJA8" s="10"/>
      <c r="VJB8" s="10"/>
      <c r="VJC8" s="10"/>
      <c r="VJD8" s="10"/>
      <c r="VJE8" s="10"/>
      <c r="VJF8" s="10"/>
      <c r="VJG8" s="10"/>
      <c r="VJH8" s="10"/>
      <c r="VJI8" s="10"/>
      <c r="VJJ8" s="10"/>
      <c r="VJK8" s="10"/>
      <c r="VJL8" s="10"/>
      <c r="VJM8" s="10"/>
      <c r="VJN8" s="10"/>
      <c r="VJO8" s="10"/>
      <c r="VJP8" s="10"/>
      <c r="VJQ8" s="10"/>
      <c r="VJR8" s="10"/>
      <c r="VJS8" s="10"/>
      <c r="VJT8" s="10"/>
      <c r="VJU8" s="10"/>
      <c r="VJV8" s="10"/>
      <c r="VJW8" s="10"/>
      <c r="VJX8" s="10"/>
      <c r="VJY8" s="10"/>
      <c r="VJZ8" s="10"/>
      <c r="VKA8" s="10"/>
      <c r="VKB8" s="10"/>
      <c r="VKC8" s="10"/>
      <c r="VKD8" s="10"/>
      <c r="VKE8" s="10"/>
      <c r="VKF8" s="10"/>
      <c r="VKG8" s="10"/>
      <c r="VKH8" s="10"/>
      <c r="VKI8" s="10"/>
      <c r="VKJ8" s="10"/>
      <c r="VKK8" s="10"/>
      <c r="VKL8" s="10"/>
      <c r="VKM8" s="10"/>
      <c r="VKN8" s="10"/>
      <c r="VKO8" s="10"/>
      <c r="VKP8" s="10"/>
      <c r="VKQ8" s="10"/>
      <c r="VKR8" s="10"/>
      <c r="VKS8" s="10"/>
      <c r="VKT8" s="10"/>
      <c r="VKU8" s="10"/>
      <c r="VKV8" s="10"/>
      <c r="VKW8" s="10"/>
      <c r="VKX8" s="10"/>
      <c r="VKY8" s="10"/>
      <c r="VKZ8" s="10"/>
      <c r="VLA8" s="10"/>
      <c r="VLB8" s="10"/>
      <c r="VLC8" s="10"/>
      <c r="VLD8" s="10"/>
      <c r="VLE8" s="10"/>
      <c r="VLF8" s="10"/>
      <c r="VLG8" s="10"/>
      <c r="VLH8" s="10"/>
      <c r="VLI8" s="10"/>
      <c r="VLJ8" s="10"/>
      <c r="VLK8" s="10"/>
      <c r="VLL8" s="10"/>
      <c r="VLM8" s="10"/>
      <c r="VLN8" s="10"/>
      <c r="VLO8" s="10"/>
      <c r="VLP8" s="10"/>
      <c r="VLQ8" s="10"/>
      <c r="VLR8" s="10"/>
      <c r="VLS8" s="10"/>
      <c r="VLT8" s="10"/>
      <c r="VLU8" s="10"/>
      <c r="VLV8" s="10"/>
      <c r="VLW8" s="10"/>
      <c r="VLX8" s="10"/>
      <c r="VLY8" s="10"/>
      <c r="VLZ8" s="10"/>
      <c r="VMA8" s="10"/>
      <c r="VMB8" s="10"/>
      <c r="VMC8" s="10"/>
      <c r="VMD8" s="10"/>
      <c r="VME8" s="10"/>
      <c r="VMF8" s="10"/>
      <c r="VMG8" s="10"/>
      <c r="VMH8" s="10"/>
      <c r="VMI8" s="10"/>
      <c r="VMJ8" s="10"/>
      <c r="VMK8" s="10"/>
      <c r="VML8" s="10"/>
      <c r="VMM8" s="10"/>
      <c r="VMN8" s="10"/>
      <c r="VMO8" s="10"/>
      <c r="VMP8" s="10"/>
      <c r="VMQ8" s="10"/>
      <c r="VMR8" s="10"/>
      <c r="VMS8" s="10"/>
      <c r="VMT8" s="10"/>
      <c r="VMU8" s="10"/>
      <c r="VMV8" s="10"/>
      <c r="VMW8" s="10"/>
      <c r="VMX8" s="10"/>
      <c r="VMY8" s="10"/>
      <c r="VMZ8" s="10"/>
      <c r="VNA8" s="10"/>
      <c r="VNB8" s="10"/>
      <c r="VNC8" s="10"/>
      <c r="VND8" s="10"/>
      <c r="VNE8" s="10"/>
      <c r="VNF8" s="10"/>
      <c r="VNG8" s="10"/>
      <c r="VNH8" s="10"/>
      <c r="VNI8" s="10"/>
      <c r="VNJ8" s="10"/>
      <c r="VNK8" s="10"/>
      <c r="VNL8" s="10"/>
      <c r="VNM8" s="10"/>
      <c r="VNN8" s="10"/>
      <c r="VNO8" s="10"/>
      <c r="VNP8" s="10"/>
      <c r="VNQ8" s="10"/>
      <c r="VNR8" s="10"/>
      <c r="VNS8" s="10"/>
      <c r="VNT8" s="10"/>
      <c r="VNU8" s="10"/>
      <c r="VNV8" s="10"/>
      <c r="VNW8" s="10"/>
      <c r="VNX8" s="10"/>
      <c r="VNY8" s="10"/>
      <c r="VNZ8" s="10"/>
      <c r="VOA8" s="10"/>
      <c r="VOB8" s="10"/>
      <c r="VOC8" s="10"/>
      <c r="VOD8" s="10"/>
      <c r="VOE8" s="10"/>
      <c r="VOF8" s="10"/>
      <c r="VOG8" s="10"/>
      <c r="VOH8" s="10"/>
      <c r="VOI8" s="10"/>
      <c r="VOJ8" s="10"/>
      <c r="VOK8" s="10"/>
      <c r="VOL8" s="10"/>
      <c r="VOM8" s="10"/>
      <c r="VON8" s="10"/>
      <c r="VOO8" s="10"/>
      <c r="VOP8" s="10"/>
      <c r="VOQ8" s="10"/>
      <c r="VOR8" s="10"/>
      <c r="VOS8" s="10"/>
      <c r="VOT8" s="10"/>
      <c r="VOU8" s="10"/>
      <c r="VOV8" s="10"/>
      <c r="VOW8" s="10"/>
      <c r="VOX8" s="10"/>
      <c r="VOY8" s="10"/>
      <c r="VOZ8" s="10"/>
      <c r="VPA8" s="10"/>
      <c r="VPB8" s="10"/>
      <c r="VPC8" s="10"/>
      <c r="VPD8" s="10"/>
      <c r="VPE8" s="10"/>
      <c r="VPF8" s="10"/>
      <c r="VPG8" s="10"/>
      <c r="VPH8" s="10"/>
      <c r="VPI8" s="10"/>
      <c r="VPJ8" s="10"/>
      <c r="VPK8" s="10"/>
      <c r="VPL8" s="10"/>
      <c r="VPM8" s="10"/>
      <c r="VPN8" s="10"/>
      <c r="VPO8" s="10"/>
      <c r="VPP8" s="10"/>
      <c r="VPQ8" s="10"/>
      <c r="VPR8" s="10"/>
      <c r="VPS8" s="10"/>
      <c r="VPT8" s="10"/>
      <c r="VPU8" s="10"/>
      <c r="VPV8" s="10"/>
      <c r="VPW8" s="10"/>
      <c r="VPX8" s="10"/>
      <c r="VPY8" s="10"/>
      <c r="VPZ8" s="10"/>
      <c r="VQA8" s="10"/>
      <c r="VQB8" s="10"/>
      <c r="VQC8" s="10"/>
      <c r="VQD8" s="10"/>
      <c r="VQE8" s="10"/>
      <c r="VQF8" s="10"/>
      <c r="VQG8" s="10"/>
      <c r="VQH8" s="10"/>
      <c r="VQI8" s="10"/>
      <c r="VQJ8" s="10"/>
      <c r="VQK8" s="10"/>
      <c r="VQL8" s="10"/>
      <c r="VQM8" s="10"/>
      <c r="VQN8" s="10"/>
      <c r="VQO8" s="10"/>
      <c r="VQP8" s="10"/>
      <c r="VQQ8" s="10"/>
      <c r="VQR8" s="10"/>
      <c r="VQS8" s="10"/>
      <c r="VQT8" s="10"/>
      <c r="VQU8" s="10"/>
      <c r="VQV8" s="10"/>
      <c r="VQW8" s="10"/>
      <c r="VQX8" s="10"/>
      <c r="VQY8" s="10"/>
      <c r="VQZ8" s="10"/>
      <c r="VRA8" s="10"/>
      <c r="VRB8" s="10"/>
      <c r="VRC8" s="10"/>
      <c r="VRD8" s="10"/>
      <c r="VRE8" s="10"/>
      <c r="VRF8" s="10"/>
      <c r="VRG8" s="10"/>
      <c r="VRH8" s="10"/>
      <c r="VRI8" s="10"/>
      <c r="VRJ8" s="10"/>
      <c r="VRK8" s="10"/>
      <c r="VRL8" s="10"/>
      <c r="VRM8" s="10"/>
      <c r="VRN8" s="10"/>
      <c r="VRO8" s="10"/>
      <c r="VRP8" s="10"/>
      <c r="VRQ8" s="10"/>
      <c r="VRR8" s="10"/>
      <c r="VRS8" s="10"/>
      <c r="VRT8" s="10"/>
      <c r="VRU8" s="10"/>
      <c r="VRV8" s="10"/>
      <c r="VRW8" s="10"/>
      <c r="VRX8" s="10"/>
      <c r="VRY8" s="10"/>
      <c r="VRZ8" s="10"/>
      <c r="VSA8" s="10"/>
      <c r="VSB8" s="10"/>
      <c r="VSC8" s="10"/>
      <c r="VSD8" s="10"/>
      <c r="VSE8" s="10"/>
      <c r="VSF8" s="10"/>
      <c r="VSG8" s="10"/>
      <c r="VSH8" s="10"/>
      <c r="VSI8" s="10"/>
      <c r="VSJ8" s="10"/>
      <c r="VSK8" s="10"/>
      <c r="VSL8" s="10"/>
      <c r="VSM8" s="10"/>
      <c r="VSN8" s="10"/>
      <c r="VSO8" s="10"/>
      <c r="VSP8" s="10"/>
      <c r="VSQ8" s="10"/>
      <c r="VSR8" s="10"/>
      <c r="VSS8" s="10"/>
      <c r="VST8" s="10"/>
      <c r="VSU8" s="10"/>
      <c r="VSV8" s="10"/>
      <c r="VSW8" s="10"/>
      <c r="VSX8" s="10"/>
      <c r="VSY8" s="10"/>
      <c r="VSZ8" s="10"/>
      <c r="VTA8" s="10"/>
      <c r="VTB8" s="10"/>
      <c r="VTC8" s="10"/>
      <c r="VTD8" s="10"/>
      <c r="VTE8" s="10"/>
      <c r="VTF8" s="10"/>
      <c r="VTG8" s="10"/>
      <c r="VTH8" s="10"/>
      <c r="VTI8" s="10"/>
      <c r="VTJ8" s="10"/>
      <c r="VTK8" s="10"/>
      <c r="VTL8" s="10"/>
      <c r="VTM8" s="10"/>
      <c r="VTN8" s="10"/>
      <c r="VTO8" s="10"/>
      <c r="VTP8" s="10"/>
      <c r="VTQ8" s="10"/>
      <c r="VTR8" s="10"/>
      <c r="VTS8" s="10"/>
      <c r="VTT8" s="10"/>
      <c r="VTU8" s="10"/>
      <c r="VTV8" s="10"/>
      <c r="VTW8" s="10"/>
      <c r="VTX8" s="10"/>
      <c r="VTY8" s="10"/>
      <c r="VTZ8" s="10"/>
      <c r="VUA8" s="10"/>
      <c r="VUB8" s="10"/>
      <c r="VUC8" s="10"/>
      <c r="VUD8" s="10"/>
      <c r="VUE8" s="10"/>
      <c r="VUF8" s="10"/>
      <c r="VUG8" s="10"/>
      <c r="VUH8" s="10"/>
      <c r="VUI8" s="10"/>
      <c r="VUJ8" s="10"/>
      <c r="VUK8" s="10"/>
      <c r="VUL8" s="10"/>
      <c r="VUM8" s="10"/>
      <c r="VUN8" s="10"/>
      <c r="VUO8" s="10"/>
      <c r="VUP8" s="10"/>
      <c r="VUQ8" s="10"/>
      <c r="VUR8" s="10"/>
      <c r="VUS8" s="10"/>
      <c r="VUT8" s="10"/>
      <c r="VUU8" s="10"/>
      <c r="VUV8" s="10"/>
      <c r="VUW8" s="10"/>
      <c r="VUX8" s="10"/>
      <c r="VUY8" s="10"/>
      <c r="VUZ8" s="10"/>
      <c r="VVA8" s="10"/>
      <c r="VVB8" s="10"/>
      <c r="VVC8" s="10"/>
      <c r="VVD8" s="10"/>
      <c r="VVE8" s="10"/>
      <c r="VVF8" s="10"/>
      <c r="VVG8" s="10"/>
      <c r="VVH8" s="10"/>
      <c r="VVI8" s="10"/>
      <c r="VVJ8" s="10"/>
      <c r="VVK8" s="10"/>
      <c r="VVL8" s="10"/>
      <c r="VVM8" s="10"/>
      <c r="VVN8" s="10"/>
      <c r="VVO8" s="10"/>
      <c r="VVP8" s="10"/>
      <c r="VVQ8" s="10"/>
      <c r="VVR8" s="10"/>
      <c r="VVS8" s="10"/>
      <c r="VVT8" s="10"/>
      <c r="VVU8" s="10"/>
      <c r="VVV8" s="10"/>
      <c r="VVW8" s="10"/>
      <c r="VVX8" s="10"/>
      <c r="VVY8" s="10"/>
      <c r="VVZ8" s="10"/>
      <c r="VWA8" s="10"/>
      <c r="VWB8" s="10"/>
      <c r="VWC8" s="10"/>
      <c r="VWD8" s="10"/>
      <c r="VWE8" s="10"/>
      <c r="VWF8" s="10"/>
      <c r="VWG8" s="10"/>
      <c r="VWH8" s="10"/>
      <c r="VWI8" s="10"/>
      <c r="VWJ8" s="10"/>
      <c r="VWK8" s="10"/>
      <c r="VWL8" s="10"/>
      <c r="VWM8" s="10"/>
      <c r="VWN8" s="10"/>
      <c r="VWO8" s="10"/>
      <c r="VWP8" s="10"/>
      <c r="VWQ8" s="10"/>
      <c r="VWR8" s="10"/>
      <c r="VWS8" s="10"/>
      <c r="VWT8" s="10"/>
      <c r="VWU8" s="10"/>
      <c r="VWV8" s="10"/>
      <c r="VWW8" s="10"/>
      <c r="VWX8" s="10"/>
      <c r="VWY8" s="10"/>
      <c r="VWZ8" s="10"/>
      <c r="VXA8" s="10"/>
      <c r="VXB8" s="10"/>
      <c r="VXC8" s="10"/>
      <c r="VXD8" s="10"/>
      <c r="VXE8" s="10"/>
      <c r="VXF8" s="10"/>
      <c r="VXG8" s="10"/>
      <c r="VXH8" s="10"/>
      <c r="VXI8" s="10"/>
      <c r="VXJ8" s="10"/>
      <c r="VXK8" s="10"/>
      <c r="VXL8" s="10"/>
      <c r="VXM8" s="10"/>
      <c r="VXN8" s="10"/>
      <c r="VXO8" s="10"/>
      <c r="VXP8" s="10"/>
      <c r="VXQ8" s="10"/>
      <c r="VXR8" s="10"/>
      <c r="VXS8" s="10"/>
      <c r="VXT8" s="10"/>
      <c r="VXU8" s="10"/>
      <c r="VXV8" s="10"/>
      <c r="VXW8" s="10"/>
      <c r="VXX8" s="10"/>
      <c r="VXY8" s="10"/>
      <c r="VXZ8" s="10"/>
      <c r="VYA8" s="10"/>
      <c r="VYB8" s="10"/>
      <c r="VYC8" s="10"/>
      <c r="VYD8" s="10"/>
      <c r="VYE8" s="10"/>
      <c r="VYF8" s="10"/>
      <c r="VYG8" s="10"/>
      <c r="VYH8" s="10"/>
      <c r="VYI8" s="10"/>
      <c r="VYJ8" s="10"/>
      <c r="VYK8" s="10"/>
      <c r="VYL8" s="10"/>
      <c r="VYM8" s="10"/>
      <c r="VYN8" s="10"/>
      <c r="VYO8" s="10"/>
      <c r="VYP8" s="10"/>
      <c r="VYQ8" s="10"/>
      <c r="VYR8" s="10"/>
      <c r="VYS8" s="10"/>
      <c r="VYT8" s="10"/>
      <c r="VYU8" s="10"/>
      <c r="VYV8" s="10"/>
      <c r="VYW8" s="10"/>
      <c r="VYX8" s="10"/>
      <c r="VYY8" s="10"/>
      <c r="VYZ8" s="10"/>
      <c r="VZA8" s="10"/>
      <c r="VZB8" s="10"/>
      <c r="VZC8" s="10"/>
      <c r="VZD8" s="10"/>
      <c r="VZE8" s="10"/>
      <c r="VZF8" s="10"/>
      <c r="VZG8" s="10"/>
      <c r="VZH8" s="10"/>
      <c r="VZI8" s="10"/>
      <c r="VZJ8" s="10"/>
      <c r="VZK8" s="10"/>
      <c r="VZL8" s="10"/>
      <c r="VZM8" s="10"/>
      <c r="VZN8" s="10"/>
      <c r="VZO8" s="10"/>
      <c r="VZP8" s="10"/>
      <c r="VZQ8" s="10"/>
      <c r="VZR8" s="10"/>
      <c r="VZS8" s="10"/>
      <c r="VZT8" s="10"/>
      <c r="VZU8" s="10"/>
      <c r="VZV8" s="10"/>
      <c r="VZW8" s="10"/>
      <c r="VZX8" s="10"/>
      <c r="VZY8" s="10"/>
      <c r="VZZ8" s="10"/>
      <c r="WAA8" s="10"/>
      <c r="WAB8" s="10"/>
      <c r="WAC8" s="10"/>
      <c r="WAD8" s="10"/>
      <c r="WAE8" s="10"/>
      <c r="WAF8" s="10"/>
      <c r="WAG8" s="10"/>
      <c r="WAH8" s="10"/>
      <c r="WAI8" s="10"/>
      <c r="WAJ8" s="10"/>
      <c r="WAK8" s="10"/>
      <c r="WAL8" s="10"/>
      <c r="WAM8" s="10"/>
      <c r="WAN8" s="10"/>
      <c r="WAO8" s="10"/>
      <c r="WAP8" s="10"/>
      <c r="WAQ8" s="10"/>
      <c r="WAR8" s="10"/>
      <c r="WAS8" s="10"/>
      <c r="WAT8" s="10"/>
      <c r="WAU8" s="10"/>
      <c r="WAV8" s="10"/>
      <c r="WAW8" s="10"/>
      <c r="WAX8" s="10"/>
      <c r="WAY8" s="10"/>
      <c r="WAZ8" s="10"/>
      <c r="WBA8" s="10"/>
      <c r="WBB8" s="10"/>
      <c r="WBC8" s="10"/>
      <c r="WBD8" s="10"/>
      <c r="WBE8" s="10"/>
      <c r="WBF8" s="10"/>
      <c r="WBG8" s="10"/>
      <c r="WBH8" s="10"/>
      <c r="WBI8" s="10"/>
      <c r="WBJ8" s="10"/>
      <c r="WBK8" s="10"/>
      <c r="WBL8" s="10"/>
      <c r="WBM8" s="10"/>
      <c r="WBN8" s="10"/>
      <c r="WBO8" s="10"/>
      <c r="WBP8" s="10"/>
      <c r="WBQ8" s="10"/>
      <c r="WBR8" s="10"/>
      <c r="WBS8" s="10"/>
      <c r="WBT8" s="10"/>
      <c r="WBU8" s="10"/>
      <c r="WBV8" s="10"/>
      <c r="WBW8" s="10"/>
      <c r="WBX8" s="10"/>
      <c r="WBY8" s="10"/>
      <c r="WBZ8" s="10"/>
      <c r="WCA8" s="10"/>
      <c r="WCB8" s="10"/>
      <c r="WCC8" s="10"/>
      <c r="WCD8" s="10"/>
      <c r="WCE8" s="10"/>
      <c r="WCF8" s="10"/>
      <c r="WCG8" s="10"/>
      <c r="WCH8" s="10"/>
      <c r="WCI8" s="10"/>
      <c r="WCJ8" s="10"/>
      <c r="WCK8" s="10"/>
      <c r="WCL8" s="10"/>
      <c r="WCM8" s="10"/>
      <c r="WCN8" s="10"/>
      <c r="WCO8" s="10"/>
      <c r="WCP8" s="10"/>
      <c r="WCQ8" s="10"/>
      <c r="WCR8" s="10"/>
      <c r="WCS8" s="10"/>
      <c r="WCT8" s="10"/>
      <c r="WCU8" s="10"/>
      <c r="WCV8" s="10"/>
      <c r="WCW8" s="10"/>
      <c r="WCX8" s="10"/>
      <c r="WCY8" s="10"/>
      <c r="WCZ8" s="10"/>
      <c r="WDA8" s="10"/>
      <c r="WDB8" s="10"/>
      <c r="WDC8" s="10"/>
      <c r="WDD8" s="10"/>
      <c r="WDE8" s="10"/>
      <c r="WDF8" s="10"/>
      <c r="WDG8" s="10"/>
      <c r="WDH8" s="10"/>
      <c r="WDI8" s="10"/>
      <c r="WDJ8" s="10"/>
      <c r="WDK8" s="10"/>
      <c r="WDL8" s="10"/>
      <c r="WDM8" s="10"/>
      <c r="WDN8" s="10"/>
      <c r="WDO8" s="10"/>
      <c r="WDP8" s="10"/>
      <c r="WDQ8" s="10"/>
      <c r="WDR8" s="10"/>
      <c r="WDS8" s="10"/>
      <c r="WDT8" s="10"/>
      <c r="WDU8" s="10"/>
      <c r="WDV8" s="10"/>
      <c r="WDW8" s="10"/>
      <c r="WDX8" s="10"/>
      <c r="WDY8" s="10"/>
      <c r="WDZ8" s="10"/>
      <c r="WEA8" s="10"/>
      <c r="WEB8" s="10"/>
      <c r="WEC8" s="10"/>
      <c r="WED8" s="10"/>
      <c r="WEE8" s="10"/>
      <c r="WEF8" s="10"/>
      <c r="WEG8" s="10"/>
      <c r="WEH8" s="10"/>
      <c r="WEI8" s="10"/>
      <c r="WEJ8" s="10"/>
      <c r="WEK8" s="10"/>
      <c r="WEL8" s="10"/>
      <c r="WEM8" s="10"/>
      <c r="WEN8" s="10"/>
      <c r="WEO8" s="10"/>
      <c r="WEP8" s="10"/>
      <c r="WEQ8" s="10"/>
      <c r="WER8" s="10"/>
      <c r="WES8" s="10"/>
      <c r="WET8" s="10"/>
      <c r="WEU8" s="10"/>
      <c r="WEV8" s="10"/>
      <c r="WEW8" s="10"/>
      <c r="WEX8" s="10"/>
      <c r="WEY8" s="10"/>
      <c r="WEZ8" s="10"/>
      <c r="WFA8" s="10"/>
      <c r="WFB8" s="10"/>
      <c r="WFC8" s="10"/>
      <c r="WFD8" s="10"/>
      <c r="WFE8" s="10"/>
      <c r="WFF8" s="10"/>
      <c r="WFG8" s="10"/>
      <c r="WFH8" s="10"/>
      <c r="WFI8" s="10"/>
      <c r="WFJ8" s="10"/>
      <c r="WFK8" s="10"/>
      <c r="WFL8" s="10"/>
      <c r="WFM8" s="10"/>
      <c r="WFN8" s="10"/>
      <c r="WFO8" s="10"/>
      <c r="WFP8" s="10"/>
      <c r="WFQ8" s="10"/>
      <c r="WFR8" s="10"/>
      <c r="WFS8" s="10"/>
      <c r="WFT8" s="10"/>
      <c r="WFU8" s="10"/>
      <c r="WFV8" s="10"/>
      <c r="WFW8" s="10"/>
      <c r="WFX8" s="10"/>
      <c r="WFY8" s="10"/>
      <c r="WFZ8" s="10"/>
      <c r="WGA8" s="10"/>
      <c r="WGB8" s="10"/>
      <c r="WGC8" s="10"/>
      <c r="WGD8" s="10"/>
      <c r="WGE8" s="10"/>
      <c r="WGF8" s="10"/>
      <c r="WGG8" s="10"/>
      <c r="WGH8" s="10"/>
      <c r="WGI8" s="10"/>
      <c r="WGJ8" s="10"/>
      <c r="WGK8" s="10"/>
      <c r="WGL8" s="10"/>
      <c r="WGM8" s="10"/>
      <c r="WGN8" s="10"/>
      <c r="WGO8" s="10"/>
      <c r="WGP8" s="10"/>
      <c r="WGQ8" s="10"/>
      <c r="WGR8" s="10"/>
      <c r="WGS8" s="10"/>
      <c r="WGT8" s="10"/>
      <c r="WGU8" s="10"/>
      <c r="WGV8" s="10"/>
      <c r="WGW8" s="10"/>
      <c r="WGX8" s="10"/>
      <c r="WGY8" s="10"/>
      <c r="WGZ8" s="10"/>
      <c r="WHA8" s="10"/>
      <c r="WHB8" s="10"/>
      <c r="WHC8" s="10"/>
      <c r="WHD8" s="10"/>
      <c r="WHE8" s="10"/>
      <c r="WHF8" s="10"/>
      <c r="WHG8" s="10"/>
      <c r="WHH8" s="10"/>
      <c r="WHI8" s="10"/>
      <c r="WHJ8" s="10"/>
      <c r="WHK8" s="10"/>
      <c r="WHL8" s="10"/>
      <c r="WHM8" s="10"/>
      <c r="WHN8" s="10"/>
      <c r="WHO8" s="10"/>
      <c r="WHP8" s="10"/>
      <c r="WHQ8" s="10"/>
      <c r="WHR8" s="10"/>
      <c r="WHS8" s="10"/>
      <c r="WHT8" s="10"/>
      <c r="WHU8" s="10"/>
      <c r="WHV8" s="10"/>
      <c r="WHW8" s="10"/>
      <c r="WHX8" s="10"/>
      <c r="WHY8" s="10"/>
      <c r="WHZ8" s="10"/>
      <c r="WIA8" s="10"/>
      <c r="WIB8" s="10"/>
      <c r="WIC8" s="10"/>
      <c r="WID8" s="10"/>
      <c r="WIE8" s="10"/>
      <c r="WIF8" s="10"/>
      <c r="WIG8" s="10"/>
      <c r="WIH8" s="10"/>
      <c r="WII8" s="10"/>
      <c r="WIJ8" s="10"/>
      <c r="WIK8" s="10"/>
      <c r="WIL8" s="10"/>
      <c r="WIM8" s="10"/>
      <c r="WIN8" s="10"/>
      <c r="WIO8" s="10"/>
      <c r="WIP8" s="10"/>
      <c r="WIQ8" s="10"/>
      <c r="WIR8" s="10"/>
      <c r="WIS8" s="10"/>
      <c r="WIT8" s="10"/>
      <c r="WIU8" s="10"/>
      <c r="WIV8" s="10"/>
      <c r="WIW8" s="10"/>
      <c r="WIX8" s="10"/>
      <c r="WIY8" s="10"/>
      <c r="WIZ8" s="10"/>
      <c r="WJA8" s="10"/>
      <c r="WJB8" s="10"/>
      <c r="WJC8" s="10"/>
      <c r="WJD8" s="10"/>
      <c r="WJE8" s="10"/>
      <c r="WJF8" s="10"/>
      <c r="WJG8" s="10"/>
      <c r="WJH8" s="10"/>
      <c r="WJI8" s="10"/>
      <c r="WJJ8" s="10"/>
      <c r="WJK8" s="10"/>
      <c r="WJL8" s="10"/>
      <c r="WJM8" s="10"/>
      <c r="WJN8" s="10"/>
      <c r="WJO8" s="10"/>
      <c r="WJP8" s="10"/>
      <c r="WJQ8" s="10"/>
      <c r="WJR8" s="10"/>
      <c r="WJS8" s="10"/>
      <c r="WJT8" s="10"/>
      <c r="WJU8" s="10"/>
      <c r="WJV8" s="10"/>
      <c r="WJW8" s="10"/>
      <c r="WJX8" s="10"/>
      <c r="WJY8" s="10"/>
      <c r="WJZ8" s="10"/>
      <c r="WKA8" s="10"/>
      <c r="WKB8" s="10"/>
      <c r="WKC8" s="10"/>
      <c r="WKD8" s="10"/>
      <c r="WKE8" s="10"/>
      <c r="WKF8" s="10"/>
      <c r="WKG8" s="10"/>
      <c r="WKH8" s="10"/>
      <c r="WKI8" s="10"/>
      <c r="WKJ8" s="10"/>
      <c r="WKK8" s="10"/>
      <c r="WKL8" s="10"/>
      <c r="WKM8" s="10"/>
      <c r="WKN8" s="10"/>
      <c r="WKO8" s="10"/>
      <c r="WKP8" s="10"/>
      <c r="WKQ8" s="10"/>
      <c r="WKR8" s="10"/>
      <c r="WKS8" s="10"/>
      <c r="WKT8" s="10"/>
      <c r="WKU8" s="10"/>
      <c r="WKV8" s="10"/>
      <c r="WKW8" s="10"/>
      <c r="WKX8" s="10"/>
      <c r="WKY8" s="10"/>
      <c r="WKZ8" s="10"/>
      <c r="WLA8" s="10"/>
      <c r="WLB8" s="10"/>
      <c r="WLC8" s="10"/>
      <c r="WLD8" s="10"/>
      <c r="WLE8" s="10"/>
      <c r="WLF8" s="10"/>
      <c r="WLG8" s="10"/>
      <c r="WLH8" s="10"/>
      <c r="WLI8" s="10"/>
      <c r="WLJ8" s="10"/>
      <c r="WLK8" s="10"/>
      <c r="WLL8" s="10"/>
      <c r="WLM8" s="10"/>
      <c r="WLN8" s="10"/>
      <c r="WLO8" s="10"/>
      <c r="WLP8" s="10"/>
      <c r="WLQ8" s="10"/>
      <c r="WLR8" s="10"/>
      <c r="WLS8" s="10"/>
      <c r="WLT8" s="10"/>
      <c r="WLU8" s="10"/>
      <c r="WLV8" s="10"/>
      <c r="WLW8" s="10"/>
      <c r="WLX8" s="10"/>
      <c r="WLY8" s="10"/>
      <c r="WLZ8" s="10"/>
      <c r="WMA8" s="10"/>
      <c r="WMB8" s="10"/>
      <c r="WMC8" s="10"/>
      <c r="WMD8" s="10"/>
      <c r="WME8" s="10"/>
      <c r="WMF8" s="10"/>
      <c r="WMG8" s="10"/>
      <c r="WMH8" s="10"/>
      <c r="WMI8" s="10"/>
      <c r="WMJ8" s="10"/>
      <c r="WMK8" s="10"/>
      <c r="WML8" s="10"/>
      <c r="WMM8" s="10"/>
      <c r="WMN8" s="10"/>
      <c r="WMO8" s="10"/>
      <c r="WMP8" s="10"/>
      <c r="WMQ8" s="10"/>
      <c r="WMR8" s="10"/>
      <c r="WMS8" s="10"/>
      <c r="WMT8" s="10"/>
      <c r="WMU8" s="10"/>
      <c r="WMV8" s="10"/>
      <c r="WMW8" s="10"/>
      <c r="WMX8" s="10"/>
      <c r="WMY8" s="10"/>
      <c r="WMZ8" s="10"/>
      <c r="WNA8" s="10"/>
      <c r="WNB8" s="10"/>
      <c r="WNC8" s="10"/>
      <c r="WND8" s="10"/>
      <c r="WNE8" s="10"/>
      <c r="WNF8" s="10"/>
      <c r="WNG8" s="10"/>
      <c r="WNH8" s="10"/>
      <c r="WNI8" s="10"/>
      <c r="WNJ8" s="10"/>
      <c r="WNK8" s="10"/>
      <c r="WNL8" s="10"/>
      <c r="WNM8" s="10"/>
      <c r="WNN8" s="10"/>
      <c r="WNO8" s="10"/>
      <c r="WNP8" s="10"/>
      <c r="WNQ8" s="10"/>
      <c r="WNR8" s="10"/>
      <c r="WNS8" s="10"/>
      <c r="WNT8" s="10"/>
      <c r="WNU8" s="10"/>
      <c r="WNV8" s="10"/>
      <c r="WNW8" s="10"/>
      <c r="WNX8" s="10"/>
      <c r="WNY8" s="10"/>
      <c r="WNZ8" s="10"/>
      <c r="WOA8" s="10"/>
      <c r="WOB8" s="10"/>
      <c r="WOC8" s="10"/>
      <c r="WOD8" s="10"/>
      <c r="WOE8" s="10"/>
      <c r="WOF8" s="10"/>
      <c r="WOG8" s="10"/>
      <c r="WOH8" s="10"/>
      <c r="WOI8" s="10"/>
      <c r="WOJ8" s="10"/>
      <c r="WOK8" s="10"/>
      <c r="WOL8" s="10"/>
      <c r="WOM8" s="10"/>
      <c r="WON8" s="10"/>
      <c r="WOO8" s="10"/>
      <c r="WOP8" s="10"/>
      <c r="WOQ8" s="10"/>
      <c r="WOR8" s="10"/>
      <c r="WOS8" s="10"/>
      <c r="WOT8" s="10"/>
      <c r="WOU8" s="10"/>
      <c r="WOV8" s="10"/>
      <c r="WOW8" s="10"/>
      <c r="WOX8" s="10"/>
      <c r="WOY8" s="10"/>
      <c r="WOZ8" s="10"/>
      <c r="WPA8" s="10"/>
      <c r="WPB8" s="10"/>
      <c r="WPC8" s="10"/>
      <c r="WPD8" s="10"/>
      <c r="WPE8" s="10"/>
      <c r="WPF8" s="10"/>
      <c r="WPG8" s="10"/>
      <c r="WPH8" s="10"/>
      <c r="WPI8" s="10"/>
      <c r="WPJ8" s="10"/>
      <c r="WPK8" s="10"/>
      <c r="WPL8" s="10"/>
      <c r="WPM8" s="10"/>
      <c r="WPN8" s="10"/>
      <c r="WPO8" s="10"/>
      <c r="WPP8" s="10"/>
      <c r="WPQ8" s="10"/>
      <c r="WPR8" s="10"/>
      <c r="WPS8" s="10"/>
      <c r="WPT8" s="10"/>
      <c r="WPU8" s="10"/>
      <c r="WPV8" s="10"/>
      <c r="WPW8" s="10"/>
      <c r="WPX8" s="10"/>
      <c r="WPY8" s="10"/>
      <c r="WPZ8" s="10"/>
      <c r="WQA8" s="10"/>
      <c r="WQB8" s="10"/>
      <c r="WQC8" s="10"/>
      <c r="WQD8" s="10"/>
      <c r="WQE8" s="10"/>
      <c r="WQF8" s="10"/>
      <c r="WQG8" s="10"/>
      <c r="WQH8" s="10"/>
      <c r="WQI8" s="10"/>
      <c r="WQJ8" s="10"/>
      <c r="WQK8" s="10"/>
      <c r="WQL8" s="10"/>
      <c r="WQM8" s="10"/>
      <c r="WQN8" s="10"/>
      <c r="WQO8" s="10"/>
      <c r="WQP8" s="10"/>
      <c r="WQQ8" s="10"/>
      <c r="WQR8" s="10"/>
      <c r="WQS8" s="10"/>
      <c r="WQT8" s="10"/>
      <c r="WQU8" s="10"/>
      <c r="WQV8" s="10"/>
      <c r="WQW8" s="10"/>
      <c r="WQX8" s="10"/>
      <c r="WQY8" s="10"/>
      <c r="WQZ8" s="10"/>
      <c r="WRA8" s="10"/>
      <c r="WRB8" s="10"/>
      <c r="WRC8" s="10"/>
      <c r="WRD8" s="10"/>
      <c r="WRE8" s="10"/>
      <c r="WRF8" s="10"/>
      <c r="WRG8" s="10"/>
      <c r="WRH8" s="10"/>
      <c r="WRI8" s="10"/>
      <c r="WRJ8" s="10"/>
      <c r="WRK8" s="10"/>
      <c r="WRL8" s="10"/>
      <c r="WRM8" s="10"/>
      <c r="WRN8" s="10"/>
      <c r="WRO8" s="10"/>
      <c r="WRP8" s="10"/>
      <c r="WRQ8" s="10"/>
      <c r="WRR8" s="10"/>
      <c r="WRS8" s="10"/>
      <c r="WRT8" s="10"/>
      <c r="WRU8" s="10"/>
      <c r="WRV8" s="10"/>
      <c r="WRW8" s="10"/>
      <c r="WRX8" s="10"/>
      <c r="WRY8" s="10"/>
      <c r="WRZ8" s="10"/>
      <c r="WSA8" s="10"/>
      <c r="WSB8" s="10"/>
      <c r="WSC8" s="10"/>
      <c r="WSD8" s="10"/>
      <c r="WSE8" s="10"/>
      <c r="WSF8" s="10"/>
      <c r="WSG8" s="10"/>
      <c r="WSH8" s="10"/>
      <c r="WSI8" s="10"/>
      <c r="WSJ8" s="10"/>
      <c r="WSK8" s="10"/>
      <c r="WSL8" s="10"/>
      <c r="WSM8" s="10"/>
      <c r="WSN8" s="10"/>
      <c r="WSO8" s="10"/>
      <c r="WSP8" s="10"/>
      <c r="WSQ8" s="10"/>
      <c r="WSR8" s="10"/>
      <c r="WSS8" s="10"/>
      <c r="WST8" s="10"/>
      <c r="WSU8" s="10"/>
      <c r="WSV8" s="10"/>
      <c r="WSW8" s="10"/>
      <c r="WSX8" s="10"/>
      <c r="WSY8" s="10"/>
      <c r="WSZ8" s="10"/>
      <c r="WTA8" s="10"/>
      <c r="WTB8" s="10"/>
      <c r="WTC8" s="10"/>
      <c r="WTD8" s="10"/>
      <c r="WTE8" s="10"/>
      <c r="WTF8" s="10"/>
      <c r="WTG8" s="10"/>
      <c r="WTH8" s="10"/>
      <c r="WTI8" s="10"/>
      <c r="WTJ8" s="10"/>
      <c r="WTK8" s="10"/>
      <c r="WTL8" s="10"/>
      <c r="WTM8" s="10"/>
      <c r="WTN8" s="10"/>
      <c r="WTO8" s="10"/>
      <c r="WTP8" s="10"/>
      <c r="WTQ8" s="10"/>
      <c r="WTR8" s="10"/>
      <c r="WTS8" s="10"/>
      <c r="WTT8" s="10"/>
      <c r="WTU8" s="10"/>
      <c r="WTV8" s="10"/>
      <c r="WTW8" s="10"/>
      <c r="WTX8" s="10"/>
      <c r="WTY8" s="10"/>
      <c r="WTZ8" s="10"/>
      <c r="WUA8" s="10"/>
      <c r="WUB8" s="10"/>
      <c r="WUC8" s="10"/>
      <c r="WUD8" s="10"/>
      <c r="WUE8" s="10"/>
      <c r="WUF8" s="10"/>
      <c r="WUG8" s="10"/>
      <c r="WUH8" s="10"/>
      <c r="WUI8" s="10"/>
      <c r="WUJ8" s="10"/>
      <c r="WUK8" s="10"/>
      <c r="WUL8" s="10"/>
      <c r="WUM8" s="10"/>
      <c r="WUN8" s="10"/>
      <c r="WUO8" s="10"/>
      <c r="WUP8" s="10"/>
      <c r="WUQ8" s="10"/>
      <c r="WUR8" s="10"/>
      <c r="WUS8" s="10"/>
      <c r="WUT8" s="10"/>
      <c r="WUU8" s="10"/>
      <c r="WUV8" s="10"/>
      <c r="WUW8" s="10"/>
      <c r="WUX8" s="10"/>
      <c r="WUY8" s="10"/>
      <c r="WUZ8" s="10"/>
      <c r="WVA8" s="10"/>
      <c r="WVB8" s="10"/>
      <c r="WVC8" s="10"/>
      <c r="WVD8" s="10"/>
      <c r="WVE8" s="10"/>
      <c r="WVF8" s="10"/>
      <c r="WVG8" s="10"/>
      <c r="WVH8" s="10"/>
      <c r="WVI8" s="10"/>
      <c r="WVJ8" s="10"/>
      <c r="WVK8" s="10"/>
      <c r="WVL8" s="10"/>
      <c r="WVM8" s="10"/>
      <c r="WVN8" s="10"/>
      <c r="WVO8" s="10"/>
      <c r="WVP8" s="10"/>
      <c r="WVQ8" s="10"/>
      <c r="WVR8" s="10"/>
      <c r="WVS8" s="10"/>
      <c r="WVT8" s="10"/>
      <c r="WVU8" s="10"/>
      <c r="WVV8" s="10"/>
      <c r="WVW8" s="10"/>
      <c r="WVX8" s="10"/>
      <c r="WVY8" s="10"/>
      <c r="WVZ8" s="10"/>
      <c r="WWA8" s="10"/>
      <c r="WWB8" s="10"/>
      <c r="WWC8" s="10"/>
      <c r="WWD8" s="10"/>
      <c r="WWE8" s="10"/>
      <c r="WWF8" s="10"/>
      <c r="WWG8" s="10"/>
      <c r="WWH8" s="10"/>
      <c r="WWI8" s="10"/>
      <c r="WWJ8" s="10"/>
      <c r="WWK8" s="10"/>
      <c r="WWL8" s="10"/>
      <c r="WWM8" s="10"/>
      <c r="WWN8" s="10"/>
      <c r="WWO8" s="10"/>
      <c r="WWP8" s="10"/>
      <c r="WWQ8" s="10"/>
      <c r="WWR8" s="10"/>
      <c r="WWS8" s="10"/>
      <c r="WWT8" s="10"/>
      <c r="WWU8" s="10"/>
      <c r="WWV8" s="10"/>
      <c r="WWW8" s="10"/>
      <c r="WWX8" s="10"/>
      <c r="WWY8" s="10"/>
      <c r="WWZ8" s="10"/>
      <c r="WXA8" s="10"/>
      <c r="WXB8" s="10"/>
      <c r="WXC8" s="10"/>
      <c r="WXD8" s="10"/>
      <c r="WXE8" s="10"/>
      <c r="WXF8" s="10"/>
      <c r="WXG8" s="10"/>
      <c r="WXH8" s="10"/>
      <c r="WXI8" s="10"/>
      <c r="WXJ8" s="10"/>
      <c r="WXK8" s="10"/>
      <c r="WXL8" s="10"/>
      <c r="WXM8" s="10"/>
      <c r="WXN8" s="10"/>
      <c r="WXO8" s="10"/>
      <c r="WXP8" s="10"/>
      <c r="WXQ8" s="10"/>
      <c r="WXR8" s="10"/>
      <c r="WXS8" s="10"/>
      <c r="WXT8" s="10"/>
      <c r="WXU8" s="10"/>
      <c r="WXV8" s="10"/>
      <c r="WXW8" s="10"/>
      <c r="WXX8" s="10"/>
      <c r="WXY8" s="10"/>
      <c r="WXZ8" s="10"/>
      <c r="WYA8" s="10"/>
      <c r="WYB8" s="10"/>
      <c r="WYC8" s="10"/>
      <c r="WYD8" s="10"/>
      <c r="WYE8" s="10"/>
      <c r="WYF8" s="10"/>
      <c r="WYG8" s="10"/>
      <c r="WYH8" s="10"/>
      <c r="WYI8" s="10"/>
      <c r="WYJ8" s="10"/>
      <c r="WYK8" s="10"/>
      <c r="WYL8" s="10"/>
      <c r="WYM8" s="10"/>
      <c r="WYN8" s="10"/>
      <c r="WYO8" s="10"/>
      <c r="WYP8" s="10"/>
      <c r="WYQ8" s="10"/>
      <c r="WYR8" s="10"/>
      <c r="WYS8" s="10"/>
      <c r="WYT8" s="10"/>
      <c r="WYU8" s="10"/>
      <c r="WYV8" s="10"/>
      <c r="WYW8" s="10"/>
      <c r="WYX8" s="10"/>
      <c r="WYY8" s="10"/>
      <c r="WYZ8" s="10"/>
      <c r="WZA8" s="10"/>
      <c r="WZB8" s="10"/>
      <c r="WZC8" s="10"/>
      <c r="WZD8" s="10"/>
      <c r="WZE8" s="10"/>
      <c r="WZF8" s="10"/>
      <c r="WZG8" s="10"/>
      <c r="WZH8" s="10"/>
      <c r="WZI8" s="10"/>
      <c r="WZJ8" s="10"/>
      <c r="WZK8" s="10"/>
      <c r="WZL8" s="10"/>
      <c r="WZM8" s="10"/>
      <c r="WZN8" s="10"/>
      <c r="WZO8" s="10"/>
      <c r="WZP8" s="10"/>
      <c r="WZQ8" s="10"/>
      <c r="WZR8" s="10"/>
      <c r="WZS8" s="10"/>
      <c r="WZT8" s="10"/>
      <c r="WZU8" s="10"/>
      <c r="WZV8" s="10"/>
      <c r="WZW8" s="10"/>
      <c r="WZX8" s="10"/>
      <c r="WZY8" s="10"/>
      <c r="WZZ8" s="10"/>
      <c r="XAA8" s="10"/>
      <c r="XAB8" s="10"/>
      <c r="XAC8" s="10"/>
      <c r="XAD8" s="10"/>
      <c r="XAE8" s="10"/>
      <c r="XAF8" s="10"/>
      <c r="XAG8" s="10"/>
      <c r="XAH8" s="10"/>
      <c r="XAI8" s="10"/>
      <c r="XAJ8" s="10"/>
      <c r="XAK8" s="10"/>
      <c r="XAL8" s="10"/>
      <c r="XAM8" s="10"/>
      <c r="XAN8" s="10"/>
      <c r="XAO8" s="10"/>
      <c r="XAP8" s="10"/>
      <c r="XAQ8" s="10"/>
      <c r="XAR8" s="10"/>
      <c r="XAS8" s="10"/>
      <c r="XAT8" s="10"/>
      <c r="XAU8" s="10"/>
      <c r="XAV8" s="10"/>
      <c r="XAW8" s="10"/>
      <c r="XAX8" s="10"/>
      <c r="XAY8" s="10"/>
      <c r="XAZ8" s="10"/>
      <c r="XBA8" s="10"/>
      <c r="XBB8" s="10"/>
      <c r="XBC8" s="10"/>
      <c r="XBD8" s="10"/>
      <c r="XBE8" s="10"/>
      <c r="XBF8" s="10"/>
      <c r="XBG8" s="10"/>
      <c r="XBH8" s="10"/>
      <c r="XBI8" s="10"/>
      <c r="XBJ8" s="10"/>
      <c r="XBK8" s="10"/>
      <c r="XBL8" s="10"/>
      <c r="XBM8" s="10"/>
      <c r="XBN8" s="10"/>
      <c r="XBO8" s="10"/>
      <c r="XBP8" s="10"/>
      <c r="XBQ8" s="10"/>
      <c r="XBR8" s="10"/>
      <c r="XBS8" s="10"/>
      <c r="XBT8" s="10"/>
      <c r="XBU8" s="10"/>
      <c r="XBV8" s="10"/>
      <c r="XBW8" s="10"/>
      <c r="XBX8" s="10"/>
      <c r="XBY8" s="10"/>
      <c r="XBZ8" s="10"/>
      <c r="XCA8" s="10"/>
      <c r="XCB8" s="10"/>
      <c r="XCC8" s="10"/>
      <c r="XCD8" s="10"/>
      <c r="XCE8" s="10"/>
      <c r="XCF8" s="10"/>
      <c r="XCG8" s="10"/>
      <c r="XCH8" s="10"/>
      <c r="XCI8" s="10"/>
      <c r="XCJ8" s="10"/>
      <c r="XCK8" s="10"/>
      <c r="XCL8" s="10"/>
      <c r="XCM8" s="10"/>
      <c r="XCN8" s="10"/>
      <c r="XCO8" s="10"/>
      <c r="XCP8" s="10"/>
      <c r="XCQ8" s="10"/>
      <c r="XCR8" s="10"/>
      <c r="XCS8" s="10"/>
      <c r="XCT8" s="10"/>
      <c r="XCU8" s="10"/>
      <c r="XCV8" s="10"/>
      <c r="XCW8" s="10"/>
      <c r="XCX8" s="10"/>
      <c r="XCY8" s="10"/>
      <c r="XCZ8" s="10"/>
      <c r="XDA8" s="10"/>
      <c r="XDB8" s="10"/>
      <c r="XDC8" s="10"/>
      <c r="XDD8" s="10"/>
      <c r="XDE8" s="10"/>
      <c r="XDF8" s="10"/>
      <c r="XDG8" s="10"/>
      <c r="XDH8" s="10"/>
      <c r="XDI8" s="10"/>
      <c r="XDJ8" s="10"/>
      <c r="XDK8" s="10"/>
      <c r="XDL8" s="10"/>
      <c r="XDM8" s="10"/>
      <c r="XDN8" s="10"/>
      <c r="XDO8" s="10"/>
      <c r="XDP8" s="10"/>
      <c r="XDQ8" s="10"/>
      <c r="XDR8" s="10"/>
      <c r="XDS8" s="10"/>
      <c r="XDT8" s="10"/>
      <c r="XDU8" s="10"/>
      <c r="XDV8" s="10"/>
      <c r="XDW8" s="10"/>
      <c r="XDX8" s="10"/>
      <c r="XDY8" s="10"/>
      <c r="XDZ8" s="10"/>
      <c r="XEA8" s="10"/>
      <c r="XEB8" s="10"/>
      <c r="XEC8" s="10"/>
      <c r="XED8" s="10"/>
      <c r="XEE8" s="10"/>
      <c r="XEF8" s="10"/>
      <c r="XEG8" s="10"/>
      <c r="XEH8" s="10"/>
      <c r="XEI8" s="10"/>
      <c r="XEJ8" s="10"/>
      <c r="XEK8" s="10"/>
      <c r="XEL8" s="10"/>
      <c r="XEM8" s="10"/>
      <c r="XEN8" s="10"/>
      <c r="XEO8" s="10"/>
      <c r="XEP8" s="10"/>
      <c r="XEQ8" s="10"/>
      <c r="XER8" s="10"/>
      <c r="XES8" s="10"/>
      <c r="XET8" s="10"/>
      <c r="XEU8" s="10"/>
      <c r="XEV8" s="10"/>
      <c r="XEW8" s="10"/>
      <c r="XEX8" s="10"/>
      <c r="XEY8" s="10"/>
      <c r="XEZ8" s="10"/>
      <c r="XFA8" s="10"/>
      <c r="XFB8" s="10"/>
      <c r="XFC8" s="10"/>
    </row>
    <row r="9" s="9" customFormat="1" ht="42.75" spans="1:16383">
      <c r="A9" s="22"/>
      <c r="B9" s="23"/>
      <c r="C9" s="24" t="s">
        <v>2045</v>
      </c>
      <c r="D9" s="24" t="s">
        <v>2045</v>
      </c>
      <c r="E9" s="24" t="s">
        <v>2053</v>
      </c>
      <c r="F9" s="25" t="s">
        <v>2048</v>
      </c>
      <c r="G9" s="25" t="s">
        <v>2054</v>
      </c>
      <c r="H9" s="25" t="s">
        <v>2050</v>
      </c>
      <c r="I9" s="25" t="s">
        <v>2051</v>
      </c>
      <c r="J9" s="25" t="s">
        <v>2052</v>
      </c>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10"/>
      <c r="NL9" s="10"/>
      <c r="NM9" s="10"/>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10"/>
      <c r="PH9" s="10"/>
      <c r="PI9" s="10"/>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c r="SI9" s="10"/>
      <c r="SJ9" s="10"/>
      <c r="SK9" s="10"/>
      <c r="SL9" s="10"/>
      <c r="SM9" s="10"/>
      <c r="SN9" s="10"/>
      <c r="SO9" s="10"/>
      <c r="SP9" s="10"/>
      <c r="SQ9" s="10"/>
      <c r="SR9" s="10"/>
      <c r="SS9" s="10"/>
      <c r="ST9" s="10"/>
      <c r="SU9" s="10"/>
      <c r="SV9" s="10"/>
      <c r="SW9" s="10"/>
      <c r="SX9" s="10"/>
      <c r="SY9" s="10"/>
      <c r="SZ9" s="10"/>
      <c r="TA9" s="10"/>
      <c r="TB9" s="10"/>
      <c r="TC9" s="10"/>
      <c r="TD9" s="10"/>
      <c r="TE9" s="10"/>
      <c r="TF9" s="10"/>
      <c r="TG9" s="10"/>
      <c r="TH9" s="10"/>
      <c r="TI9" s="10"/>
      <c r="TJ9" s="10"/>
      <c r="TK9" s="10"/>
      <c r="TL9" s="10"/>
      <c r="TM9" s="10"/>
      <c r="TN9" s="10"/>
      <c r="TO9" s="10"/>
      <c r="TP9" s="10"/>
      <c r="TQ9" s="10"/>
      <c r="TR9" s="10"/>
      <c r="TS9" s="10"/>
      <c r="TT9" s="10"/>
      <c r="TU9" s="10"/>
      <c r="TV9" s="10"/>
      <c r="TW9" s="10"/>
      <c r="TX9" s="10"/>
      <c r="TY9" s="10"/>
      <c r="TZ9" s="10"/>
      <c r="UA9" s="10"/>
      <c r="UB9" s="10"/>
      <c r="UC9" s="10"/>
      <c r="UD9" s="10"/>
      <c r="UE9" s="10"/>
      <c r="UF9" s="10"/>
      <c r="UG9" s="10"/>
      <c r="UH9" s="10"/>
      <c r="UI9" s="10"/>
      <c r="UJ9" s="10"/>
      <c r="UK9" s="10"/>
      <c r="UL9" s="10"/>
      <c r="UM9" s="10"/>
      <c r="UN9" s="10"/>
      <c r="UO9" s="10"/>
      <c r="UP9" s="10"/>
      <c r="UQ9" s="10"/>
      <c r="UR9" s="10"/>
      <c r="US9" s="10"/>
      <c r="UT9" s="10"/>
      <c r="UU9" s="10"/>
      <c r="UV9" s="10"/>
      <c r="UW9" s="10"/>
      <c r="UX9" s="10"/>
      <c r="UY9" s="10"/>
      <c r="UZ9" s="10"/>
      <c r="VA9" s="10"/>
      <c r="VB9" s="10"/>
      <c r="VC9" s="10"/>
      <c r="VD9" s="10"/>
      <c r="VE9" s="10"/>
      <c r="VF9" s="10"/>
      <c r="VG9" s="10"/>
      <c r="VH9" s="10"/>
      <c r="VI9" s="10"/>
      <c r="VJ9" s="10"/>
      <c r="VK9" s="10"/>
      <c r="VL9" s="10"/>
      <c r="VM9" s="10"/>
      <c r="VN9" s="10"/>
      <c r="VO9" s="10"/>
      <c r="VP9" s="10"/>
      <c r="VQ9" s="10"/>
      <c r="VR9" s="10"/>
      <c r="VS9" s="10"/>
      <c r="VT9" s="10"/>
      <c r="VU9" s="10"/>
      <c r="VV9" s="10"/>
      <c r="VW9" s="10"/>
      <c r="VX9" s="10"/>
      <c r="VY9" s="10"/>
      <c r="VZ9" s="10"/>
      <c r="WA9" s="10"/>
      <c r="WB9" s="10"/>
      <c r="WC9" s="10"/>
      <c r="WD9" s="10"/>
      <c r="WE9" s="10"/>
      <c r="WF9" s="10"/>
      <c r="WG9" s="10"/>
      <c r="WH9" s="10"/>
      <c r="WI9" s="10"/>
      <c r="WJ9" s="10"/>
      <c r="WK9" s="10"/>
      <c r="WL9" s="10"/>
      <c r="WM9" s="10"/>
      <c r="WN9" s="10"/>
      <c r="WO9" s="10"/>
      <c r="WP9" s="10"/>
      <c r="WQ9" s="10"/>
      <c r="WR9" s="10"/>
      <c r="WS9" s="10"/>
      <c r="WT9" s="10"/>
      <c r="WU9" s="10"/>
      <c r="WV9" s="10"/>
      <c r="WW9" s="10"/>
      <c r="WX9" s="10"/>
      <c r="WY9" s="10"/>
      <c r="WZ9" s="10"/>
      <c r="XA9" s="10"/>
      <c r="XB9" s="10"/>
      <c r="XC9" s="10"/>
      <c r="XD9" s="10"/>
      <c r="XE9" s="10"/>
      <c r="XF9" s="10"/>
      <c r="XG9" s="10"/>
      <c r="XH9" s="10"/>
      <c r="XI9" s="10"/>
      <c r="XJ9" s="10"/>
      <c r="XK9" s="10"/>
      <c r="XL9" s="10"/>
      <c r="XM9" s="10"/>
      <c r="XN9" s="10"/>
      <c r="XO9" s="10"/>
      <c r="XP9" s="10"/>
      <c r="XQ9" s="10"/>
      <c r="XR9" s="10"/>
      <c r="XS9" s="10"/>
      <c r="XT9" s="10"/>
      <c r="XU9" s="10"/>
      <c r="XV9" s="10"/>
      <c r="XW9" s="10"/>
      <c r="XX9" s="10"/>
      <c r="XY9" s="10"/>
      <c r="XZ9" s="10"/>
      <c r="YA9" s="10"/>
      <c r="YB9" s="10"/>
      <c r="YC9" s="10"/>
      <c r="YD9" s="10"/>
      <c r="YE9" s="10"/>
      <c r="YF9" s="10"/>
      <c r="YG9" s="10"/>
      <c r="YH9" s="10"/>
      <c r="YI9" s="10"/>
      <c r="YJ9" s="10"/>
      <c r="YK9" s="10"/>
      <c r="YL9" s="10"/>
      <c r="YM9" s="10"/>
      <c r="YN9" s="10"/>
      <c r="YO9" s="10"/>
      <c r="YP9" s="10"/>
      <c r="YQ9" s="10"/>
      <c r="YR9" s="10"/>
      <c r="YS9" s="10"/>
      <c r="YT9" s="10"/>
      <c r="YU9" s="10"/>
      <c r="YV9" s="10"/>
      <c r="YW9" s="10"/>
      <c r="YX9" s="10"/>
      <c r="YY9" s="10"/>
      <c r="YZ9" s="10"/>
      <c r="ZA9" s="10"/>
      <c r="ZB9" s="10"/>
      <c r="ZC9" s="10"/>
      <c r="ZD9" s="10"/>
      <c r="ZE9" s="10"/>
      <c r="ZF9" s="10"/>
      <c r="ZG9" s="10"/>
      <c r="ZH9" s="10"/>
      <c r="ZI9" s="10"/>
      <c r="ZJ9" s="10"/>
      <c r="ZK9" s="10"/>
      <c r="ZL9" s="10"/>
      <c r="ZM9" s="10"/>
      <c r="ZN9" s="10"/>
      <c r="ZO9" s="10"/>
      <c r="ZP9" s="10"/>
      <c r="ZQ9" s="10"/>
      <c r="ZR9" s="10"/>
      <c r="ZS9" s="10"/>
      <c r="ZT9" s="10"/>
      <c r="ZU9" s="10"/>
      <c r="ZV9" s="10"/>
      <c r="ZW9" s="10"/>
      <c r="ZX9" s="10"/>
      <c r="ZY9" s="10"/>
      <c r="ZZ9" s="10"/>
      <c r="AAA9" s="10"/>
      <c r="AAB9" s="10"/>
      <c r="AAC9" s="10"/>
      <c r="AAD9" s="10"/>
      <c r="AAE9" s="10"/>
      <c r="AAF9" s="10"/>
      <c r="AAG9" s="10"/>
      <c r="AAH9" s="10"/>
      <c r="AAI9" s="10"/>
      <c r="AAJ9" s="10"/>
      <c r="AAK9" s="10"/>
      <c r="AAL9" s="10"/>
      <c r="AAM9" s="10"/>
      <c r="AAN9" s="10"/>
      <c r="AAO9" s="10"/>
      <c r="AAP9" s="10"/>
      <c r="AAQ9" s="10"/>
      <c r="AAR9" s="10"/>
      <c r="AAS9" s="10"/>
      <c r="AAT9" s="10"/>
      <c r="AAU9" s="10"/>
      <c r="AAV9" s="10"/>
      <c r="AAW9" s="10"/>
      <c r="AAX9" s="10"/>
      <c r="AAY9" s="10"/>
      <c r="AAZ9" s="10"/>
      <c r="ABA9" s="10"/>
      <c r="ABB9" s="10"/>
      <c r="ABC9" s="10"/>
      <c r="ABD9" s="10"/>
      <c r="ABE9" s="10"/>
      <c r="ABF9" s="10"/>
      <c r="ABG9" s="10"/>
      <c r="ABH9" s="10"/>
      <c r="ABI9" s="10"/>
      <c r="ABJ9" s="10"/>
      <c r="ABK9" s="10"/>
      <c r="ABL9" s="10"/>
      <c r="ABM9" s="10"/>
      <c r="ABN9" s="10"/>
      <c r="ABO9" s="10"/>
      <c r="ABP9" s="10"/>
      <c r="ABQ9" s="10"/>
      <c r="ABR9" s="10"/>
      <c r="ABS9" s="10"/>
      <c r="ABT9" s="10"/>
      <c r="ABU9" s="10"/>
      <c r="ABV9" s="10"/>
      <c r="ABW9" s="10"/>
      <c r="ABX9" s="10"/>
      <c r="ABY9" s="10"/>
      <c r="ABZ9" s="10"/>
      <c r="ACA9" s="10"/>
      <c r="ACB9" s="10"/>
      <c r="ACC9" s="10"/>
      <c r="ACD9" s="10"/>
      <c r="ACE9" s="10"/>
      <c r="ACF9" s="10"/>
      <c r="ACG9" s="10"/>
      <c r="ACH9" s="10"/>
      <c r="ACI9" s="10"/>
      <c r="ACJ9" s="10"/>
      <c r="ACK9" s="10"/>
      <c r="ACL9" s="10"/>
      <c r="ACM9" s="10"/>
      <c r="ACN9" s="10"/>
      <c r="ACO9" s="10"/>
      <c r="ACP9" s="10"/>
      <c r="ACQ9" s="10"/>
      <c r="ACR9" s="10"/>
      <c r="ACS9" s="10"/>
      <c r="ACT9" s="10"/>
      <c r="ACU9" s="10"/>
      <c r="ACV9" s="10"/>
      <c r="ACW9" s="10"/>
      <c r="ACX9" s="10"/>
      <c r="ACY9" s="10"/>
      <c r="ACZ9" s="10"/>
      <c r="ADA9" s="10"/>
      <c r="ADB9" s="10"/>
      <c r="ADC9" s="10"/>
      <c r="ADD9" s="10"/>
      <c r="ADE9" s="10"/>
      <c r="ADF9" s="10"/>
      <c r="ADG9" s="10"/>
      <c r="ADH9" s="10"/>
      <c r="ADI9" s="10"/>
      <c r="ADJ9" s="10"/>
      <c r="ADK9" s="10"/>
      <c r="ADL9" s="10"/>
      <c r="ADM9" s="10"/>
      <c r="ADN9" s="10"/>
      <c r="ADO9" s="10"/>
      <c r="ADP9" s="10"/>
      <c r="ADQ9" s="10"/>
      <c r="ADR9" s="10"/>
      <c r="ADS9" s="10"/>
      <c r="ADT9" s="10"/>
      <c r="ADU9" s="10"/>
      <c r="ADV9" s="10"/>
      <c r="ADW9" s="10"/>
      <c r="ADX9" s="10"/>
      <c r="ADY9" s="10"/>
      <c r="ADZ9" s="10"/>
      <c r="AEA9" s="10"/>
      <c r="AEB9" s="10"/>
      <c r="AEC9" s="10"/>
      <c r="AED9" s="10"/>
      <c r="AEE9" s="10"/>
      <c r="AEF9" s="10"/>
      <c r="AEG9" s="10"/>
      <c r="AEH9" s="10"/>
      <c r="AEI9" s="10"/>
      <c r="AEJ9" s="10"/>
      <c r="AEK9" s="10"/>
      <c r="AEL9" s="10"/>
      <c r="AEM9" s="10"/>
      <c r="AEN9" s="10"/>
      <c r="AEO9" s="10"/>
      <c r="AEP9" s="10"/>
      <c r="AEQ9" s="10"/>
      <c r="AER9" s="10"/>
      <c r="AES9" s="10"/>
      <c r="AET9" s="10"/>
      <c r="AEU9" s="10"/>
      <c r="AEV9" s="10"/>
      <c r="AEW9" s="10"/>
      <c r="AEX9" s="10"/>
      <c r="AEY9" s="10"/>
      <c r="AEZ9" s="10"/>
      <c r="AFA9" s="10"/>
      <c r="AFB9" s="10"/>
      <c r="AFC9" s="10"/>
      <c r="AFD9" s="10"/>
      <c r="AFE9" s="10"/>
      <c r="AFF9" s="10"/>
      <c r="AFG9" s="10"/>
      <c r="AFH9" s="10"/>
      <c r="AFI9" s="10"/>
      <c r="AFJ9" s="10"/>
      <c r="AFK9" s="10"/>
      <c r="AFL9" s="10"/>
      <c r="AFM9" s="10"/>
      <c r="AFN9" s="10"/>
      <c r="AFO9" s="10"/>
      <c r="AFP9" s="10"/>
      <c r="AFQ9" s="10"/>
      <c r="AFR9" s="10"/>
      <c r="AFS9" s="10"/>
      <c r="AFT9" s="10"/>
      <c r="AFU9" s="10"/>
      <c r="AFV9" s="10"/>
      <c r="AFW9" s="10"/>
      <c r="AFX9" s="10"/>
      <c r="AFY9" s="10"/>
      <c r="AFZ9" s="10"/>
      <c r="AGA9" s="10"/>
      <c r="AGB9" s="10"/>
      <c r="AGC9" s="10"/>
      <c r="AGD9" s="10"/>
      <c r="AGE9" s="10"/>
      <c r="AGF9" s="10"/>
      <c r="AGG9" s="10"/>
      <c r="AGH9" s="10"/>
      <c r="AGI9" s="10"/>
      <c r="AGJ9" s="10"/>
      <c r="AGK9" s="10"/>
      <c r="AGL9" s="10"/>
      <c r="AGM9" s="10"/>
      <c r="AGN9" s="10"/>
      <c r="AGO9" s="10"/>
      <c r="AGP9" s="10"/>
      <c r="AGQ9" s="10"/>
      <c r="AGR9" s="10"/>
      <c r="AGS9" s="10"/>
      <c r="AGT9" s="10"/>
      <c r="AGU9" s="10"/>
      <c r="AGV9" s="10"/>
      <c r="AGW9" s="10"/>
      <c r="AGX9" s="10"/>
      <c r="AGY9" s="10"/>
      <c r="AGZ9" s="10"/>
      <c r="AHA9" s="10"/>
      <c r="AHB9" s="10"/>
      <c r="AHC9" s="10"/>
      <c r="AHD9" s="10"/>
      <c r="AHE9" s="10"/>
      <c r="AHF9" s="10"/>
      <c r="AHG9" s="10"/>
      <c r="AHH9" s="10"/>
      <c r="AHI9" s="10"/>
      <c r="AHJ9" s="10"/>
      <c r="AHK9" s="10"/>
      <c r="AHL9" s="10"/>
      <c r="AHM9" s="10"/>
      <c r="AHN9" s="10"/>
      <c r="AHO9" s="10"/>
      <c r="AHP9" s="10"/>
      <c r="AHQ9" s="10"/>
      <c r="AHR9" s="10"/>
      <c r="AHS9" s="10"/>
      <c r="AHT9" s="10"/>
      <c r="AHU9" s="10"/>
      <c r="AHV9" s="10"/>
      <c r="AHW9" s="10"/>
      <c r="AHX9" s="10"/>
      <c r="AHY9" s="10"/>
      <c r="AHZ9" s="10"/>
      <c r="AIA9" s="10"/>
      <c r="AIB9" s="10"/>
      <c r="AIC9" s="10"/>
      <c r="AID9" s="10"/>
      <c r="AIE9" s="10"/>
      <c r="AIF9" s="10"/>
      <c r="AIG9" s="10"/>
      <c r="AIH9" s="10"/>
      <c r="AII9" s="10"/>
      <c r="AIJ9" s="10"/>
      <c r="AIK9" s="10"/>
      <c r="AIL9" s="10"/>
      <c r="AIM9" s="10"/>
      <c r="AIN9" s="10"/>
      <c r="AIO9" s="10"/>
      <c r="AIP9" s="10"/>
      <c r="AIQ9" s="10"/>
      <c r="AIR9" s="10"/>
      <c r="AIS9" s="10"/>
      <c r="AIT9" s="10"/>
      <c r="AIU9" s="10"/>
      <c r="AIV9" s="10"/>
      <c r="AIW9" s="10"/>
      <c r="AIX9" s="10"/>
      <c r="AIY9" s="10"/>
      <c r="AIZ9" s="10"/>
      <c r="AJA9" s="10"/>
      <c r="AJB9" s="10"/>
      <c r="AJC9" s="10"/>
      <c r="AJD9" s="10"/>
      <c r="AJE9" s="10"/>
      <c r="AJF9" s="10"/>
      <c r="AJG9" s="10"/>
      <c r="AJH9" s="10"/>
      <c r="AJI9" s="10"/>
      <c r="AJJ9" s="10"/>
      <c r="AJK9" s="10"/>
      <c r="AJL9" s="10"/>
      <c r="AJM9" s="10"/>
      <c r="AJN9" s="10"/>
      <c r="AJO9" s="10"/>
      <c r="AJP9" s="10"/>
      <c r="AJQ9" s="10"/>
      <c r="AJR9" s="10"/>
      <c r="AJS9" s="10"/>
      <c r="AJT9" s="10"/>
      <c r="AJU9" s="10"/>
      <c r="AJV9" s="10"/>
      <c r="AJW9" s="10"/>
      <c r="AJX9" s="10"/>
      <c r="AJY9" s="10"/>
      <c r="AJZ9" s="10"/>
      <c r="AKA9" s="10"/>
      <c r="AKB9" s="10"/>
      <c r="AKC9" s="10"/>
      <c r="AKD9" s="10"/>
      <c r="AKE9" s="10"/>
      <c r="AKF9" s="10"/>
      <c r="AKG9" s="10"/>
      <c r="AKH9" s="10"/>
      <c r="AKI9" s="10"/>
      <c r="AKJ9" s="10"/>
      <c r="AKK9" s="10"/>
      <c r="AKL9" s="10"/>
      <c r="AKM9" s="10"/>
      <c r="AKN9" s="10"/>
      <c r="AKO9" s="10"/>
      <c r="AKP9" s="10"/>
      <c r="AKQ9" s="10"/>
      <c r="AKR9" s="10"/>
      <c r="AKS9" s="10"/>
      <c r="AKT9" s="10"/>
      <c r="AKU9" s="10"/>
      <c r="AKV9" s="10"/>
      <c r="AKW9" s="10"/>
      <c r="AKX9" s="10"/>
      <c r="AKY9" s="10"/>
      <c r="AKZ9" s="10"/>
      <c r="ALA9" s="10"/>
      <c r="ALB9" s="10"/>
      <c r="ALC9" s="10"/>
      <c r="ALD9" s="10"/>
      <c r="ALE9" s="10"/>
      <c r="ALF9" s="10"/>
      <c r="ALG9" s="10"/>
      <c r="ALH9" s="10"/>
      <c r="ALI9" s="10"/>
      <c r="ALJ9" s="10"/>
      <c r="ALK9" s="10"/>
      <c r="ALL9" s="10"/>
      <c r="ALM9" s="10"/>
      <c r="ALN9" s="10"/>
      <c r="ALO9" s="10"/>
      <c r="ALP9" s="10"/>
      <c r="ALQ9" s="10"/>
      <c r="ALR9" s="10"/>
      <c r="ALS9" s="10"/>
      <c r="ALT9" s="10"/>
      <c r="ALU9" s="10"/>
      <c r="ALV9" s="10"/>
      <c r="ALW9" s="10"/>
      <c r="ALX9" s="10"/>
      <c r="ALY9" s="10"/>
      <c r="ALZ9" s="10"/>
      <c r="AMA9" s="10"/>
      <c r="AMB9" s="10"/>
      <c r="AMC9" s="10"/>
      <c r="AMD9" s="10"/>
      <c r="AME9" s="10"/>
      <c r="AMF9" s="10"/>
      <c r="AMG9" s="10"/>
      <c r="AMH9" s="10"/>
      <c r="AMI9" s="10"/>
      <c r="AMJ9" s="10"/>
      <c r="AMK9" s="10"/>
      <c r="AML9" s="10"/>
      <c r="AMM9" s="10"/>
      <c r="AMN9" s="10"/>
      <c r="AMO9" s="10"/>
      <c r="AMP9" s="10"/>
      <c r="AMQ9" s="10"/>
      <c r="AMR9" s="10"/>
      <c r="AMS9" s="10"/>
      <c r="AMT9" s="10"/>
      <c r="AMU9" s="10"/>
      <c r="AMV9" s="10"/>
      <c r="AMW9" s="10"/>
      <c r="AMX9" s="10"/>
      <c r="AMY9" s="10"/>
      <c r="AMZ9" s="10"/>
      <c r="ANA9" s="10"/>
      <c r="ANB9" s="10"/>
      <c r="ANC9" s="10"/>
      <c r="AND9" s="10"/>
      <c r="ANE9" s="10"/>
      <c r="ANF9" s="10"/>
      <c r="ANG9" s="10"/>
      <c r="ANH9" s="10"/>
      <c r="ANI9" s="10"/>
      <c r="ANJ9" s="10"/>
      <c r="ANK9" s="10"/>
      <c r="ANL9" s="10"/>
      <c r="ANM9" s="10"/>
      <c r="ANN9" s="10"/>
      <c r="ANO9" s="10"/>
      <c r="ANP9" s="10"/>
      <c r="ANQ9" s="10"/>
      <c r="ANR9" s="10"/>
      <c r="ANS9" s="10"/>
      <c r="ANT9" s="10"/>
      <c r="ANU9" s="10"/>
      <c r="ANV9" s="10"/>
      <c r="ANW9" s="10"/>
      <c r="ANX9" s="10"/>
      <c r="ANY9" s="10"/>
      <c r="ANZ9" s="10"/>
      <c r="AOA9" s="10"/>
      <c r="AOB9" s="10"/>
      <c r="AOC9" s="10"/>
      <c r="AOD9" s="10"/>
      <c r="AOE9" s="10"/>
      <c r="AOF9" s="10"/>
      <c r="AOG9" s="10"/>
      <c r="AOH9" s="10"/>
      <c r="AOI9" s="10"/>
      <c r="AOJ9" s="10"/>
      <c r="AOK9" s="10"/>
      <c r="AOL9" s="10"/>
      <c r="AOM9" s="10"/>
      <c r="AON9" s="10"/>
      <c r="AOO9" s="10"/>
      <c r="AOP9" s="10"/>
      <c r="AOQ9" s="10"/>
      <c r="AOR9" s="10"/>
      <c r="AOS9" s="10"/>
      <c r="AOT9" s="10"/>
      <c r="AOU9" s="10"/>
      <c r="AOV9" s="10"/>
      <c r="AOW9" s="10"/>
      <c r="AOX9" s="10"/>
      <c r="AOY9" s="10"/>
      <c r="AOZ9" s="10"/>
      <c r="APA9" s="10"/>
      <c r="APB9" s="10"/>
      <c r="APC9" s="10"/>
      <c r="APD9" s="10"/>
      <c r="APE9" s="10"/>
      <c r="APF9" s="10"/>
      <c r="APG9" s="10"/>
      <c r="APH9" s="10"/>
      <c r="API9" s="10"/>
      <c r="APJ9" s="10"/>
      <c r="APK9" s="10"/>
      <c r="APL9" s="10"/>
      <c r="APM9" s="10"/>
      <c r="APN9" s="10"/>
      <c r="APO9" s="10"/>
      <c r="APP9" s="10"/>
      <c r="APQ9" s="10"/>
      <c r="APR9" s="10"/>
      <c r="APS9" s="10"/>
      <c r="APT9" s="10"/>
      <c r="APU9" s="10"/>
      <c r="APV9" s="10"/>
      <c r="APW9" s="10"/>
      <c r="APX9" s="10"/>
      <c r="APY9" s="10"/>
      <c r="APZ9" s="10"/>
      <c r="AQA9" s="10"/>
      <c r="AQB9" s="10"/>
      <c r="AQC9" s="10"/>
      <c r="AQD9" s="10"/>
      <c r="AQE9" s="10"/>
      <c r="AQF9" s="10"/>
      <c r="AQG9" s="10"/>
      <c r="AQH9" s="10"/>
      <c r="AQI9" s="10"/>
      <c r="AQJ9" s="10"/>
      <c r="AQK9" s="10"/>
      <c r="AQL9" s="10"/>
      <c r="AQM9" s="10"/>
      <c r="AQN9" s="10"/>
      <c r="AQO9" s="10"/>
      <c r="AQP9" s="10"/>
      <c r="AQQ9" s="10"/>
      <c r="AQR9" s="10"/>
      <c r="AQS9" s="10"/>
      <c r="AQT9" s="10"/>
      <c r="AQU9" s="10"/>
      <c r="AQV9" s="10"/>
      <c r="AQW9" s="10"/>
      <c r="AQX9" s="10"/>
      <c r="AQY9" s="10"/>
      <c r="AQZ9" s="10"/>
      <c r="ARA9" s="10"/>
      <c r="ARB9" s="10"/>
      <c r="ARC9" s="10"/>
      <c r="ARD9" s="10"/>
      <c r="ARE9" s="10"/>
      <c r="ARF9" s="10"/>
      <c r="ARG9" s="10"/>
      <c r="ARH9" s="10"/>
      <c r="ARI9" s="10"/>
      <c r="ARJ9" s="10"/>
      <c r="ARK9" s="10"/>
      <c r="ARL9" s="10"/>
      <c r="ARM9" s="10"/>
      <c r="ARN9" s="10"/>
      <c r="ARO9" s="10"/>
      <c r="ARP9" s="10"/>
      <c r="ARQ9" s="10"/>
      <c r="ARR9" s="10"/>
      <c r="ARS9" s="10"/>
      <c r="ART9" s="10"/>
      <c r="ARU9" s="10"/>
      <c r="ARV9" s="10"/>
      <c r="ARW9" s="10"/>
      <c r="ARX9" s="10"/>
      <c r="ARY9" s="10"/>
      <c r="ARZ9" s="10"/>
      <c r="ASA9" s="10"/>
      <c r="ASB9" s="10"/>
      <c r="ASC9" s="10"/>
      <c r="ASD9" s="10"/>
      <c r="ASE9" s="10"/>
      <c r="ASF9" s="10"/>
      <c r="ASG9" s="10"/>
      <c r="ASH9" s="10"/>
      <c r="ASI9" s="10"/>
      <c r="ASJ9" s="10"/>
      <c r="ASK9" s="10"/>
      <c r="ASL9" s="10"/>
      <c r="ASM9" s="10"/>
      <c r="ASN9" s="10"/>
      <c r="ASO9" s="10"/>
      <c r="ASP9" s="10"/>
      <c r="ASQ9" s="10"/>
      <c r="ASR9" s="10"/>
      <c r="ASS9" s="10"/>
      <c r="AST9" s="10"/>
      <c r="ASU9" s="10"/>
      <c r="ASV9" s="10"/>
      <c r="ASW9" s="10"/>
      <c r="ASX9" s="10"/>
      <c r="ASY9" s="10"/>
      <c r="ASZ9" s="10"/>
      <c r="ATA9" s="10"/>
      <c r="ATB9" s="10"/>
      <c r="ATC9" s="10"/>
      <c r="ATD9" s="10"/>
      <c r="ATE9" s="10"/>
      <c r="ATF9" s="10"/>
      <c r="ATG9" s="10"/>
      <c r="ATH9" s="10"/>
      <c r="ATI9" s="10"/>
      <c r="ATJ9" s="10"/>
      <c r="ATK9" s="10"/>
      <c r="ATL9" s="10"/>
      <c r="ATM9" s="10"/>
      <c r="ATN9" s="10"/>
      <c r="ATO9" s="10"/>
      <c r="ATP9" s="10"/>
      <c r="ATQ9" s="10"/>
      <c r="ATR9" s="10"/>
      <c r="ATS9" s="10"/>
      <c r="ATT9" s="10"/>
      <c r="ATU9" s="10"/>
      <c r="ATV9" s="10"/>
      <c r="ATW9" s="10"/>
      <c r="ATX9" s="10"/>
      <c r="ATY9" s="10"/>
      <c r="ATZ9" s="10"/>
      <c r="AUA9" s="10"/>
      <c r="AUB9" s="10"/>
      <c r="AUC9" s="10"/>
      <c r="AUD9" s="10"/>
      <c r="AUE9" s="10"/>
      <c r="AUF9" s="10"/>
      <c r="AUG9" s="10"/>
      <c r="AUH9" s="10"/>
      <c r="AUI9" s="10"/>
      <c r="AUJ9" s="10"/>
      <c r="AUK9" s="10"/>
      <c r="AUL9" s="10"/>
      <c r="AUM9" s="10"/>
      <c r="AUN9" s="10"/>
      <c r="AUO9" s="10"/>
      <c r="AUP9" s="10"/>
      <c r="AUQ9" s="10"/>
      <c r="AUR9" s="10"/>
      <c r="AUS9" s="10"/>
      <c r="AUT9" s="10"/>
      <c r="AUU9" s="10"/>
      <c r="AUV9" s="10"/>
      <c r="AUW9" s="10"/>
      <c r="AUX9" s="10"/>
      <c r="AUY9" s="10"/>
      <c r="AUZ9" s="10"/>
      <c r="AVA9" s="10"/>
      <c r="AVB9" s="10"/>
      <c r="AVC9" s="10"/>
      <c r="AVD9" s="10"/>
      <c r="AVE9" s="10"/>
      <c r="AVF9" s="10"/>
      <c r="AVG9" s="10"/>
      <c r="AVH9" s="10"/>
      <c r="AVI9" s="10"/>
      <c r="AVJ9" s="10"/>
      <c r="AVK9" s="10"/>
      <c r="AVL9" s="10"/>
      <c r="AVM9" s="10"/>
      <c r="AVN9" s="10"/>
      <c r="AVO9" s="10"/>
      <c r="AVP9" s="10"/>
      <c r="AVQ9" s="10"/>
      <c r="AVR9" s="10"/>
      <c r="AVS9" s="10"/>
      <c r="AVT9" s="10"/>
      <c r="AVU9" s="10"/>
      <c r="AVV9" s="10"/>
      <c r="AVW9" s="10"/>
      <c r="AVX9" s="10"/>
      <c r="AVY9" s="10"/>
      <c r="AVZ9" s="10"/>
      <c r="AWA9" s="10"/>
      <c r="AWB9" s="10"/>
      <c r="AWC9" s="10"/>
      <c r="AWD9" s="10"/>
      <c r="AWE9" s="10"/>
      <c r="AWF9" s="10"/>
      <c r="AWG9" s="10"/>
      <c r="AWH9" s="10"/>
      <c r="AWI9" s="10"/>
      <c r="AWJ9" s="10"/>
      <c r="AWK9" s="10"/>
      <c r="AWL9" s="10"/>
      <c r="AWM9" s="10"/>
      <c r="AWN9" s="10"/>
      <c r="AWO9" s="10"/>
      <c r="AWP9" s="10"/>
      <c r="AWQ9" s="10"/>
      <c r="AWR9" s="10"/>
      <c r="AWS9" s="10"/>
      <c r="AWT9" s="10"/>
      <c r="AWU9" s="10"/>
      <c r="AWV9" s="10"/>
      <c r="AWW9" s="10"/>
      <c r="AWX9" s="10"/>
      <c r="AWY9" s="10"/>
      <c r="AWZ9" s="10"/>
      <c r="AXA9" s="10"/>
      <c r="AXB9" s="10"/>
      <c r="AXC9" s="10"/>
      <c r="AXD9" s="10"/>
      <c r="AXE9" s="10"/>
      <c r="AXF9" s="10"/>
      <c r="AXG9" s="10"/>
      <c r="AXH9" s="10"/>
      <c r="AXI9" s="10"/>
      <c r="AXJ9" s="10"/>
      <c r="AXK9" s="10"/>
      <c r="AXL9" s="10"/>
      <c r="AXM9" s="10"/>
      <c r="AXN9" s="10"/>
      <c r="AXO9" s="10"/>
      <c r="AXP9" s="10"/>
      <c r="AXQ9" s="10"/>
      <c r="AXR9" s="10"/>
      <c r="AXS9" s="10"/>
      <c r="AXT9" s="10"/>
      <c r="AXU9" s="10"/>
      <c r="AXV9" s="10"/>
      <c r="AXW9" s="10"/>
      <c r="AXX9" s="10"/>
      <c r="AXY9" s="10"/>
      <c r="AXZ9" s="10"/>
      <c r="AYA9" s="10"/>
      <c r="AYB9" s="10"/>
      <c r="AYC9" s="10"/>
      <c r="AYD9" s="10"/>
      <c r="AYE9" s="10"/>
      <c r="AYF9" s="10"/>
      <c r="AYG9" s="10"/>
      <c r="AYH9" s="10"/>
      <c r="AYI9" s="10"/>
      <c r="AYJ9" s="10"/>
      <c r="AYK9" s="10"/>
      <c r="AYL9" s="10"/>
      <c r="AYM9" s="10"/>
      <c r="AYN9" s="10"/>
      <c r="AYO9" s="10"/>
      <c r="AYP9" s="10"/>
      <c r="AYQ9" s="10"/>
      <c r="AYR9" s="10"/>
      <c r="AYS9" s="10"/>
      <c r="AYT9" s="10"/>
      <c r="AYU9" s="10"/>
      <c r="AYV9" s="10"/>
      <c r="AYW9" s="10"/>
      <c r="AYX9" s="10"/>
      <c r="AYY9" s="10"/>
      <c r="AYZ9" s="10"/>
      <c r="AZA9" s="10"/>
      <c r="AZB9" s="10"/>
      <c r="AZC9" s="10"/>
      <c r="AZD9" s="10"/>
      <c r="AZE9" s="10"/>
      <c r="AZF9" s="10"/>
      <c r="AZG9" s="10"/>
      <c r="AZH9" s="10"/>
      <c r="AZI9" s="10"/>
      <c r="AZJ9" s="10"/>
      <c r="AZK9" s="10"/>
      <c r="AZL9" s="10"/>
      <c r="AZM9" s="10"/>
      <c r="AZN9" s="10"/>
      <c r="AZO9" s="10"/>
      <c r="AZP9" s="10"/>
      <c r="AZQ9" s="10"/>
      <c r="AZR9" s="10"/>
      <c r="AZS9" s="10"/>
      <c r="AZT9" s="10"/>
      <c r="AZU9" s="10"/>
      <c r="AZV9" s="10"/>
      <c r="AZW9" s="10"/>
      <c r="AZX9" s="10"/>
      <c r="AZY9" s="10"/>
      <c r="AZZ9" s="10"/>
      <c r="BAA9" s="10"/>
      <c r="BAB9" s="10"/>
      <c r="BAC9" s="10"/>
      <c r="BAD9" s="10"/>
      <c r="BAE9" s="10"/>
      <c r="BAF9" s="10"/>
      <c r="BAG9" s="10"/>
      <c r="BAH9" s="10"/>
      <c r="BAI9" s="10"/>
      <c r="BAJ9" s="10"/>
      <c r="BAK9" s="10"/>
      <c r="BAL9" s="10"/>
      <c r="BAM9" s="10"/>
      <c r="BAN9" s="10"/>
      <c r="BAO9" s="10"/>
      <c r="BAP9" s="10"/>
      <c r="BAQ9" s="10"/>
      <c r="BAR9" s="10"/>
      <c r="BAS9" s="10"/>
      <c r="BAT9" s="10"/>
      <c r="BAU9" s="10"/>
      <c r="BAV9" s="10"/>
      <c r="BAW9" s="10"/>
      <c r="BAX9" s="10"/>
      <c r="BAY9" s="10"/>
      <c r="BAZ9" s="10"/>
      <c r="BBA9" s="10"/>
      <c r="BBB9" s="10"/>
      <c r="BBC9" s="10"/>
      <c r="BBD9" s="10"/>
      <c r="BBE9" s="10"/>
      <c r="BBF9" s="10"/>
      <c r="BBG9" s="10"/>
      <c r="BBH9" s="10"/>
      <c r="BBI9" s="10"/>
      <c r="BBJ9" s="10"/>
      <c r="BBK9" s="10"/>
      <c r="BBL9" s="10"/>
      <c r="BBM9" s="10"/>
      <c r="BBN9" s="10"/>
      <c r="BBO9" s="10"/>
      <c r="BBP9" s="10"/>
      <c r="BBQ9" s="10"/>
      <c r="BBR9" s="10"/>
      <c r="BBS9" s="10"/>
      <c r="BBT9" s="10"/>
      <c r="BBU9" s="10"/>
      <c r="BBV9" s="10"/>
      <c r="BBW9" s="10"/>
      <c r="BBX9" s="10"/>
      <c r="BBY9" s="10"/>
      <c r="BBZ9" s="10"/>
      <c r="BCA9" s="10"/>
      <c r="BCB9" s="10"/>
      <c r="BCC9" s="10"/>
      <c r="BCD9" s="10"/>
      <c r="BCE9" s="10"/>
      <c r="BCF9" s="10"/>
      <c r="BCG9" s="10"/>
      <c r="BCH9" s="10"/>
      <c r="BCI9" s="10"/>
      <c r="BCJ9" s="10"/>
      <c r="BCK9" s="10"/>
      <c r="BCL9" s="10"/>
      <c r="BCM9" s="10"/>
      <c r="BCN9" s="10"/>
      <c r="BCO9" s="10"/>
      <c r="BCP9" s="10"/>
      <c r="BCQ9" s="10"/>
      <c r="BCR9" s="10"/>
      <c r="BCS9" s="10"/>
      <c r="BCT9" s="10"/>
      <c r="BCU9" s="10"/>
      <c r="BCV9" s="10"/>
      <c r="BCW9" s="10"/>
      <c r="BCX9" s="10"/>
      <c r="BCY9" s="10"/>
      <c r="BCZ9" s="10"/>
      <c r="BDA9" s="10"/>
      <c r="BDB9" s="10"/>
      <c r="BDC9" s="10"/>
      <c r="BDD9" s="10"/>
      <c r="BDE9" s="10"/>
      <c r="BDF9" s="10"/>
      <c r="BDG9" s="10"/>
      <c r="BDH9" s="10"/>
      <c r="BDI9" s="10"/>
      <c r="BDJ9" s="10"/>
      <c r="BDK9" s="10"/>
      <c r="BDL9" s="10"/>
      <c r="BDM9" s="10"/>
      <c r="BDN9" s="10"/>
      <c r="BDO9" s="10"/>
      <c r="BDP9" s="10"/>
      <c r="BDQ9" s="10"/>
      <c r="BDR9" s="10"/>
      <c r="BDS9" s="10"/>
      <c r="BDT9" s="10"/>
      <c r="BDU9" s="10"/>
      <c r="BDV9" s="10"/>
      <c r="BDW9" s="10"/>
      <c r="BDX9" s="10"/>
      <c r="BDY9" s="10"/>
      <c r="BDZ9" s="10"/>
      <c r="BEA9" s="10"/>
      <c r="BEB9" s="10"/>
      <c r="BEC9" s="10"/>
      <c r="BED9" s="10"/>
      <c r="BEE9" s="10"/>
      <c r="BEF9" s="10"/>
      <c r="BEG9" s="10"/>
      <c r="BEH9" s="10"/>
      <c r="BEI9" s="10"/>
      <c r="BEJ9" s="10"/>
      <c r="BEK9" s="10"/>
      <c r="BEL9" s="10"/>
      <c r="BEM9" s="10"/>
      <c r="BEN9" s="10"/>
      <c r="BEO9" s="10"/>
      <c r="BEP9" s="10"/>
      <c r="BEQ9" s="10"/>
      <c r="BER9" s="10"/>
      <c r="BES9" s="10"/>
      <c r="BET9" s="10"/>
      <c r="BEU9" s="10"/>
      <c r="BEV9" s="10"/>
      <c r="BEW9" s="10"/>
      <c r="BEX9" s="10"/>
      <c r="BEY9" s="10"/>
      <c r="BEZ9" s="10"/>
      <c r="BFA9" s="10"/>
      <c r="BFB9" s="10"/>
      <c r="BFC9" s="10"/>
      <c r="BFD9" s="10"/>
      <c r="BFE9" s="10"/>
      <c r="BFF9" s="10"/>
      <c r="BFG9" s="10"/>
      <c r="BFH9" s="10"/>
      <c r="BFI9" s="10"/>
      <c r="BFJ9" s="10"/>
      <c r="BFK9" s="10"/>
      <c r="BFL9" s="10"/>
      <c r="BFM9" s="10"/>
      <c r="BFN9" s="10"/>
      <c r="BFO9" s="10"/>
      <c r="BFP9" s="10"/>
      <c r="BFQ9" s="10"/>
      <c r="BFR9" s="10"/>
      <c r="BFS9" s="10"/>
      <c r="BFT9" s="10"/>
      <c r="BFU9" s="10"/>
      <c r="BFV9" s="10"/>
      <c r="BFW9" s="10"/>
      <c r="BFX9" s="10"/>
      <c r="BFY9" s="10"/>
      <c r="BFZ9" s="10"/>
      <c r="BGA9" s="10"/>
      <c r="BGB9" s="10"/>
      <c r="BGC9" s="10"/>
      <c r="BGD9" s="10"/>
      <c r="BGE9" s="10"/>
      <c r="BGF9" s="10"/>
      <c r="BGG9" s="10"/>
      <c r="BGH9" s="10"/>
      <c r="BGI9" s="10"/>
      <c r="BGJ9" s="10"/>
      <c r="BGK9" s="10"/>
      <c r="BGL9" s="10"/>
      <c r="BGM9" s="10"/>
      <c r="BGN9" s="10"/>
      <c r="BGO9" s="10"/>
      <c r="BGP9" s="10"/>
      <c r="BGQ9" s="10"/>
      <c r="BGR9" s="10"/>
      <c r="BGS9" s="10"/>
      <c r="BGT9" s="10"/>
      <c r="BGU9" s="10"/>
      <c r="BGV9" s="10"/>
      <c r="BGW9" s="10"/>
      <c r="BGX9" s="10"/>
      <c r="BGY9" s="10"/>
      <c r="BGZ9" s="10"/>
      <c r="BHA9" s="10"/>
      <c r="BHB9" s="10"/>
      <c r="BHC9" s="10"/>
      <c r="BHD9" s="10"/>
      <c r="BHE9" s="10"/>
      <c r="BHF9" s="10"/>
      <c r="BHG9" s="10"/>
      <c r="BHH9" s="10"/>
      <c r="BHI9" s="10"/>
      <c r="BHJ9" s="10"/>
      <c r="BHK9" s="10"/>
      <c r="BHL9" s="10"/>
      <c r="BHM9" s="10"/>
      <c r="BHN9" s="10"/>
      <c r="BHO9" s="10"/>
      <c r="BHP9" s="10"/>
      <c r="BHQ9" s="10"/>
      <c r="BHR9" s="10"/>
      <c r="BHS9" s="10"/>
      <c r="BHT9" s="10"/>
      <c r="BHU9" s="10"/>
      <c r="BHV9" s="10"/>
      <c r="BHW9" s="10"/>
      <c r="BHX9" s="10"/>
      <c r="BHY9" s="10"/>
      <c r="BHZ9" s="10"/>
      <c r="BIA9" s="10"/>
      <c r="BIB9" s="10"/>
      <c r="BIC9" s="10"/>
      <c r="BID9" s="10"/>
      <c r="BIE9" s="10"/>
      <c r="BIF9" s="10"/>
      <c r="BIG9" s="10"/>
      <c r="BIH9" s="10"/>
      <c r="BII9" s="10"/>
      <c r="BIJ9" s="10"/>
      <c r="BIK9" s="10"/>
      <c r="BIL9" s="10"/>
      <c r="BIM9" s="10"/>
      <c r="BIN9" s="10"/>
      <c r="BIO9" s="10"/>
      <c r="BIP9" s="10"/>
      <c r="BIQ9" s="10"/>
      <c r="BIR9" s="10"/>
      <c r="BIS9" s="10"/>
      <c r="BIT9" s="10"/>
      <c r="BIU9" s="10"/>
      <c r="BIV9" s="10"/>
      <c r="BIW9" s="10"/>
      <c r="BIX9" s="10"/>
      <c r="BIY9" s="10"/>
      <c r="BIZ9" s="10"/>
      <c r="BJA9" s="10"/>
      <c r="BJB9" s="10"/>
      <c r="BJC9" s="10"/>
      <c r="BJD9" s="10"/>
      <c r="BJE9" s="10"/>
      <c r="BJF9" s="10"/>
      <c r="BJG9" s="10"/>
      <c r="BJH9" s="10"/>
      <c r="BJI9" s="10"/>
      <c r="BJJ9" s="10"/>
      <c r="BJK9" s="10"/>
      <c r="BJL9" s="10"/>
      <c r="BJM9" s="10"/>
      <c r="BJN9" s="10"/>
      <c r="BJO9" s="10"/>
      <c r="BJP9" s="10"/>
      <c r="BJQ9" s="10"/>
      <c r="BJR9" s="10"/>
      <c r="BJS9" s="10"/>
      <c r="BJT9" s="10"/>
      <c r="BJU9" s="10"/>
      <c r="BJV9" s="10"/>
      <c r="BJW9" s="10"/>
      <c r="BJX9" s="10"/>
      <c r="BJY9" s="10"/>
      <c r="BJZ9" s="10"/>
      <c r="BKA9" s="10"/>
      <c r="BKB9" s="10"/>
      <c r="BKC9" s="10"/>
      <c r="BKD9" s="10"/>
      <c r="BKE9" s="10"/>
      <c r="BKF9" s="10"/>
      <c r="BKG9" s="10"/>
      <c r="BKH9" s="10"/>
      <c r="BKI9" s="10"/>
      <c r="BKJ9" s="10"/>
      <c r="BKK9" s="10"/>
      <c r="BKL9" s="10"/>
      <c r="BKM9" s="10"/>
      <c r="BKN9" s="10"/>
      <c r="BKO9" s="10"/>
      <c r="BKP9" s="10"/>
      <c r="BKQ9" s="10"/>
      <c r="BKR9" s="10"/>
      <c r="BKS9" s="10"/>
      <c r="BKT9" s="10"/>
      <c r="BKU9" s="10"/>
      <c r="BKV9" s="10"/>
      <c r="BKW9" s="10"/>
      <c r="BKX9" s="10"/>
      <c r="BKY9" s="10"/>
      <c r="BKZ9" s="10"/>
      <c r="BLA9" s="10"/>
      <c r="BLB9" s="10"/>
      <c r="BLC9" s="10"/>
      <c r="BLD9" s="10"/>
      <c r="BLE9" s="10"/>
      <c r="BLF9" s="10"/>
      <c r="BLG9" s="10"/>
      <c r="BLH9" s="10"/>
      <c r="BLI9" s="10"/>
      <c r="BLJ9" s="10"/>
      <c r="BLK9" s="10"/>
      <c r="BLL9" s="10"/>
      <c r="BLM9" s="10"/>
      <c r="BLN9" s="10"/>
      <c r="BLO9" s="10"/>
      <c r="BLP9" s="10"/>
      <c r="BLQ9" s="10"/>
      <c r="BLR9" s="10"/>
      <c r="BLS9" s="10"/>
      <c r="BLT9" s="10"/>
      <c r="BLU9" s="10"/>
      <c r="BLV9" s="10"/>
      <c r="BLW9" s="10"/>
      <c r="BLX9" s="10"/>
      <c r="BLY9" s="10"/>
      <c r="BLZ9" s="10"/>
      <c r="BMA9" s="10"/>
      <c r="BMB9" s="10"/>
      <c r="BMC9" s="10"/>
      <c r="BMD9" s="10"/>
      <c r="BME9" s="10"/>
      <c r="BMF9" s="10"/>
      <c r="BMG9" s="10"/>
      <c r="BMH9" s="10"/>
      <c r="BMI9" s="10"/>
      <c r="BMJ9" s="10"/>
      <c r="BMK9" s="10"/>
      <c r="BML9" s="10"/>
      <c r="BMM9" s="10"/>
      <c r="BMN9" s="10"/>
      <c r="BMO9" s="10"/>
      <c r="BMP9" s="10"/>
      <c r="BMQ9" s="10"/>
      <c r="BMR9" s="10"/>
      <c r="BMS9" s="10"/>
      <c r="BMT9" s="10"/>
      <c r="BMU9" s="10"/>
      <c r="BMV9" s="10"/>
      <c r="BMW9" s="10"/>
      <c r="BMX9" s="10"/>
      <c r="BMY9" s="10"/>
      <c r="BMZ9" s="10"/>
      <c r="BNA9" s="10"/>
      <c r="BNB9" s="10"/>
      <c r="BNC9" s="10"/>
      <c r="BND9" s="10"/>
      <c r="BNE9" s="10"/>
      <c r="BNF9" s="10"/>
      <c r="BNG9" s="10"/>
      <c r="BNH9" s="10"/>
      <c r="BNI9" s="10"/>
      <c r="BNJ9" s="10"/>
      <c r="BNK9" s="10"/>
      <c r="BNL9" s="10"/>
      <c r="BNM9" s="10"/>
      <c r="BNN9" s="10"/>
      <c r="BNO9" s="10"/>
      <c r="BNP9" s="10"/>
      <c r="BNQ9" s="10"/>
      <c r="BNR9" s="10"/>
      <c r="BNS9" s="10"/>
      <c r="BNT9" s="10"/>
      <c r="BNU9" s="10"/>
      <c r="BNV9" s="10"/>
      <c r="BNW9" s="10"/>
      <c r="BNX9" s="10"/>
      <c r="BNY9" s="10"/>
      <c r="BNZ9" s="10"/>
      <c r="BOA9" s="10"/>
      <c r="BOB9" s="10"/>
      <c r="BOC9" s="10"/>
      <c r="BOD9" s="10"/>
      <c r="BOE9" s="10"/>
      <c r="BOF9" s="10"/>
      <c r="BOG9" s="10"/>
      <c r="BOH9" s="10"/>
      <c r="BOI9" s="10"/>
      <c r="BOJ9" s="10"/>
      <c r="BOK9" s="10"/>
      <c r="BOL9" s="10"/>
      <c r="BOM9" s="10"/>
      <c r="BON9" s="10"/>
      <c r="BOO9" s="10"/>
      <c r="BOP9" s="10"/>
      <c r="BOQ9" s="10"/>
      <c r="BOR9" s="10"/>
      <c r="BOS9" s="10"/>
      <c r="BOT9" s="10"/>
      <c r="BOU9" s="10"/>
      <c r="BOV9" s="10"/>
      <c r="BOW9" s="10"/>
      <c r="BOX9" s="10"/>
      <c r="BOY9" s="10"/>
      <c r="BOZ9" s="10"/>
      <c r="BPA9" s="10"/>
      <c r="BPB9" s="10"/>
      <c r="BPC9" s="10"/>
      <c r="BPD9" s="10"/>
      <c r="BPE9" s="10"/>
      <c r="BPF9" s="10"/>
      <c r="BPG9" s="10"/>
      <c r="BPH9" s="10"/>
      <c r="BPI9" s="10"/>
      <c r="BPJ9" s="10"/>
      <c r="BPK9" s="10"/>
      <c r="BPL9" s="10"/>
      <c r="BPM9" s="10"/>
      <c r="BPN9" s="10"/>
      <c r="BPO9" s="10"/>
      <c r="BPP9" s="10"/>
      <c r="BPQ9" s="10"/>
      <c r="BPR9" s="10"/>
      <c r="BPS9" s="10"/>
      <c r="BPT9" s="10"/>
      <c r="BPU9" s="10"/>
      <c r="BPV9" s="10"/>
      <c r="BPW9" s="10"/>
      <c r="BPX9" s="10"/>
      <c r="BPY9" s="10"/>
      <c r="BPZ9" s="10"/>
      <c r="BQA9" s="10"/>
      <c r="BQB9" s="10"/>
      <c r="BQC9" s="10"/>
      <c r="BQD9" s="10"/>
      <c r="BQE9" s="10"/>
      <c r="BQF9" s="10"/>
      <c r="BQG9" s="10"/>
      <c r="BQH9" s="10"/>
      <c r="BQI9" s="10"/>
      <c r="BQJ9" s="10"/>
      <c r="BQK9" s="10"/>
      <c r="BQL9" s="10"/>
      <c r="BQM9" s="10"/>
      <c r="BQN9" s="10"/>
      <c r="BQO9" s="10"/>
      <c r="BQP9" s="10"/>
      <c r="BQQ9" s="10"/>
      <c r="BQR9" s="10"/>
      <c r="BQS9" s="10"/>
      <c r="BQT9" s="10"/>
      <c r="BQU9" s="10"/>
      <c r="BQV9" s="10"/>
      <c r="BQW9" s="10"/>
      <c r="BQX9" s="10"/>
      <c r="BQY9" s="10"/>
      <c r="BQZ9" s="10"/>
      <c r="BRA9" s="10"/>
      <c r="BRB9" s="10"/>
      <c r="BRC9" s="10"/>
      <c r="BRD9" s="10"/>
      <c r="BRE9" s="10"/>
      <c r="BRF9" s="10"/>
      <c r="BRG9" s="10"/>
      <c r="BRH9" s="10"/>
      <c r="BRI9" s="10"/>
      <c r="BRJ9" s="10"/>
      <c r="BRK9" s="10"/>
      <c r="BRL9" s="10"/>
      <c r="BRM9" s="10"/>
      <c r="BRN9" s="10"/>
      <c r="BRO9" s="10"/>
      <c r="BRP9" s="10"/>
      <c r="BRQ9" s="10"/>
      <c r="BRR9" s="10"/>
      <c r="BRS9" s="10"/>
      <c r="BRT9" s="10"/>
      <c r="BRU9" s="10"/>
      <c r="BRV9" s="10"/>
      <c r="BRW9" s="10"/>
      <c r="BRX9" s="10"/>
      <c r="BRY9" s="10"/>
      <c r="BRZ9" s="10"/>
      <c r="BSA9" s="10"/>
      <c r="BSB9" s="10"/>
      <c r="BSC9" s="10"/>
      <c r="BSD9" s="10"/>
      <c r="BSE9" s="10"/>
      <c r="BSF9" s="10"/>
      <c r="BSG9" s="10"/>
      <c r="BSH9" s="10"/>
      <c r="BSI9" s="10"/>
      <c r="BSJ9" s="10"/>
      <c r="BSK9" s="10"/>
      <c r="BSL9" s="10"/>
      <c r="BSM9" s="10"/>
      <c r="BSN9" s="10"/>
      <c r="BSO9" s="10"/>
      <c r="BSP9" s="10"/>
      <c r="BSQ9" s="10"/>
      <c r="BSR9" s="10"/>
      <c r="BSS9" s="10"/>
      <c r="BST9" s="10"/>
      <c r="BSU9" s="10"/>
      <c r="BSV9" s="10"/>
      <c r="BSW9" s="10"/>
      <c r="BSX9" s="10"/>
      <c r="BSY9" s="10"/>
      <c r="BSZ9" s="10"/>
      <c r="BTA9" s="10"/>
      <c r="BTB9" s="10"/>
      <c r="BTC9" s="10"/>
      <c r="BTD9" s="10"/>
      <c r="BTE9" s="10"/>
      <c r="BTF9" s="10"/>
      <c r="BTG9" s="10"/>
      <c r="BTH9" s="10"/>
      <c r="BTI9" s="10"/>
      <c r="BTJ9" s="10"/>
      <c r="BTK9" s="10"/>
      <c r="BTL9" s="10"/>
      <c r="BTM9" s="10"/>
      <c r="BTN9" s="10"/>
      <c r="BTO9" s="10"/>
      <c r="BTP9" s="10"/>
      <c r="BTQ9" s="10"/>
      <c r="BTR9" s="10"/>
      <c r="BTS9" s="10"/>
      <c r="BTT9" s="10"/>
      <c r="BTU9" s="10"/>
      <c r="BTV9" s="10"/>
      <c r="BTW9" s="10"/>
      <c r="BTX9" s="10"/>
      <c r="BTY9" s="10"/>
      <c r="BTZ9" s="10"/>
      <c r="BUA9" s="10"/>
      <c r="BUB9" s="10"/>
      <c r="BUC9" s="10"/>
      <c r="BUD9" s="10"/>
      <c r="BUE9" s="10"/>
      <c r="BUF9" s="10"/>
      <c r="BUG9" s="10"/>
      <c r="BUH9" s="10"/>
      <c r="BUI9" s="10"/>
      <c r="BUJ9" s="10"/>
      <c r="BUK9" s="10"/>
      <c r="BUL9" s="10"/>
      <c r="BUM9" s="10"/>
      <c r="BUN9" s="10"/>
      <c r="BUO9" s="10"/>
      <c r="BUP9" s="10"/>
      <c r="BUQ9" s="10"/>
      <c r="BUR9" s="10"/>
      <c r="BUS9" s="10"/>
      <c r="BUT9" s="10"/>
      <c r="BUU9" s="10"/>
      <c r="BUV9" s="10"/>
      <c r="BUW9" s="10"/>
      <c r="BUX9" s="10"/>
      <c r="BUY9" s="10"/>
      <c r="BUZ9" s="10"/>
      <c r="BVA9" s="10"/>
      <c r="BVB9" s="10"/>
      <c r="BVC9" s="10"/>
      <c r="BVD9" s="10"/>
      <c r="BVE9" s="10"/>
      <c r="BVF9" s="10"/>
      <c r="BVG9" s="10"/>
      <c r="BVH9" s="10"/>
      <c r="BVI9" s="10"/>
      <c r="BVJ9" s="10"/>
      <c r="BVK9" s="10"/>
      <c r="BVL9" s="10"/>
      <c r="BVM9" s="10"/>
      <c r="BVN9" s="10"/>
      <c r="BVO9" s="10"/>
      <c r="BVP9" s="10"/>
      <c r="BVQ9" s="10"/>
      <c r="BVR9" s="10"/>
      <c r="BVS9" s="10"/>
      <c r="BVT9" s="10"/>
      <c r="BVU9" s="10"/>
      <c r="BVV9" s="10"/>
      <c r="BVW9" s="10"/>
      <c r="BVX9" s="10"/>
      <c r="BVY9" s="10"/>
      <c r="BVZ9" s="10"/>
      <c r="BWA9" s="10"/>
      <c r="BWB9" s="10"/>
      <c r="BWC9" s="10"/>
      <c r="BWD9" s="10"/>
      <c r="BWE9" s="10"/>
      <c r="BWF9" s="10"/>
      <c r="BWG9" s="10"/>
      <c r="BWH9" s="10"/>
      <c r="BWI9" s="10"/>
      <c r="BWJ9" s="10"/>
      <c r="BWK9" s="10"/>
      <c r="BWL9" s="10"/>
      <c r="BWM9" s="10"/>
      <c r="BWN9" s="10"/>
      <c r="BWO9" s="10"/>
      <c r="BWP9" s="10"/>
      <c r="BWQ9" s="10"/>
      <c r="BWR9" s="10"/>
      <c r="BWS9" s="10"/>
      <c r="BWT9" s="10"/>
      <c r="BWU9" s="10"/>
      <c r="BWV9" s="10"/>
      <c r="BWW9" s="10"/>
      <c r="BWX9" s="10"/>
      <c r="BWY9" s="10"/>
      <c r="BWZ9" s="10"/>
      <c r="BXA9" s="10"/>
      <c r="BXB9" s="10"/>
      <c r="BXC9" s="10"/>
      <c r="BXD9" s="10"/>
      <c r="BXE9" s="10"/>
      <c r="BXF9" s="10"/>
      <c r="BXG9" s="10"/>
      <c r="BXH9" s="10"/>
      <c r="BXI9" s="10"/>
      <c r="BXJ9" s="10"/>
      <c r="BXK9" s="10"/>
      <c r="BXL9" s="10"/>
      <c r="BXM9" s="10"/>
      <c r="BXN9" s="10"/>
      <c r="BXO9" s="10"/>
      <c r="BXP9" s="10"/>
      <c r="BXQ9" s="10"/>
      <c r="BXR9" s="10"/>
      <c r="BXS9" s="10"/>
      <c r="BXT9" s="10"/>
      <c r="BXU9" s="10"/>
      <c r="BXV9" s="10"/>
      <c r="BXW9" s="10"/>
      <c r="BXX9" s="10"/>
      <c r="BXY9" s="10"/>
      <c r="BXZ9" s="10"/>
      <c r="BYA9" s="10"/>
      <c r="BYB9" s="10"/>
      <c r="BYC9" s="10"/>
      <c r="BYD9" s="10"/>
      <c r="BYE9" s="10"/>
      <c r="BYF9" s="10"/>
      <c r="BYG9" s="10"/>
      <c r="BYH9" s="10"/>
      <c r="BYI9" s="10"/>
      <c r="BYJ9" s="10"/>
      <c r="BYK9" s="10"/>
      <c r="BYL9" s="10"/>
      <c r="BYM9" s="10"/>
      <c r="BYN9" s="10"/>
      <c r="BYO9" s="10"/>
      <c r="BYP9" s="10"/>
      <c r="BYQ9" s="10"/>
      <c r="BYR9" s="10"/>
      <c r="BYS9" s="10"/>
      <c r="BYT9" s="10"/>
      <c r="BYU9" s="10"/>
      <c r="BYV9" s="10"/>
      <c r="BYW9" s="10"/>
      <c r="BYX9" s="10"/>
      <c r="BYY9" s="10"/>
      <c r="BYZ9" s="10"/>
      <c r="BZA9" s="10"/>
      <c r="BZB9" s="10"/>
      <c r="BZC9" s="10"/>
      <c r="BZD9" s="10"/>
      <c r="BZE9" s="10"/>
      <c r="BZF9" s="10"/>
      <c r="BZG9" s="10"/>
      <c r="BZH9" s="10"/>
      <c r="BZI9" s="10"/>
      <c r="BZJ9" s="10"/>
      <c r="BZK9" s="10"/>
      <c r="BZL9" s="10"/>
      <c r="BZM9" s="10"/>
      <c r="BZN9" s="10"/>
      <c r="BZO9" s="10"/>
      <c r="BZP9" s="10"/>
      <c r="BZQ9" s="10"/>
      <c r="BZR9" s="10"/>
      <c r="BZS9" s="10"/>
      <c r="BZT9" s="10"/>
      <c r="BZU9" s="10"/>
      <c r="BZV9" s="10"/>
      <c r="BZW9" s="10"/>
      <c r="BZX9" s="10"/>
      <c r="BZY9" s="10"/>
      <c r="BZZ9" s="10"/>
      <c r="CAA9" s="10"/>
      <c r="CAB9" s="10"/>
      <c r="CAC9" s="10"/>
      <c r="CAD9" s="10"/>
      <c r="CAE9" s="10"/>
      <c r="CAF9" s="10"/>
      <c r="CAG9" s="10"/>
      <c r="CAH9" s="10"/>
      <c r="CAI9" s="10"/>
      <c r="CAJ9" s="10"/>
      <c r="CAK9" s="10"/>
      <c r="CAL9" s="10"/>
      <c r="CAM9" s="10"/>
      <c r="CAN9" s="10"/>
      <c r="CAO9" s="10"/>
      <c r="CAP9" s="10"/>
      <c r="CAQ9" s="10"/>
      <c r="CAR9" s="10"/>
      <c r="CAS9" s="10"/>
      <c r="CAT9" s="10"/>
      <c r="CAU9" s="10"/>
      <c r="CAV9" s="10"/>
      <c r="CAW9" s="10"/>
      <c r="CAX9" s="10"/>
      <c r="CAY9" s="10"/>
      <c r="CAZ9" s="10"/>
      <c r="CBA9" s="10"/>
      <c r="CBB9" s="10"/>
      <c r="CBC9" s="10"/>
      <c r="CBD9" s="10"/>
      <c r="CBE9" s="10"/>
      <c r="CBF9" s="10"/>
      <c r="CBG9" s="10"/>
      <c r="CBH9" s="10"/>
      <c r="CBI9" s="10"/>
      <c r="CBJ9" s="10"/>
      <c r="CBK9" s="10"/>
      <c r="CBL9" s="10"/>
      <c r="CBM9" s="10"/>
      <c r="CBN9" s="10"/>
      <c r="CBO9" s="10"/>
      <c r="CBP9" s="10"/>
      <c r="CBQ9" s="10"/>
      <c r="CBR9" s="10"/>
      <c r="CBS9" s="10"/>
      <c r="CBT9" s="10"/>
      <c r="CBU9" s="10"/>
      <c r="CBV9" s="10"/>
      <c r="CBW9" s="10"/>
      <c r="CBX9" s="10"/>
      <c r="CBY9" s="10"/>
      <c r="CBZ9" s="10"/>
      <c r="CCA9" s="10"/>
      <c r="CCB9" s="10"/>
      <c r="CCC9" s="10"/>
      <c r="CCD9" s="10"/>
      <c r="CCE9" s="10"/>
      <c r="CCF9" s="10"/>
      <c r="CCG9" s="10"/>
      <c r="CCH9" s="10"/>
      <c r="CCI9" s="10"/>
      <c r="CCJ9" s="10"/>
      <c r="CCK9" s="10"/>
      <c r="CCL9" s="10"/>
      <c r="CCM9" s="10"/>
      <c r="CCN9" s="10"/>
      <c r="CCO9" s="10"/>
      <c r="CCP9" s="10"/>
      <c r="CCQ9" s="10"/>
      <c r="CCR9" s="10"/>
      <c r="CCS9" s="10"/>
      <c r="CCT9" s="10"/>
      <c r="CCU9" s="10"/>
      <c r="CCV9" s="10"/>
      <c r="CCW9" s="10"/>
      <c r="CCX9" s="10"/>
      <c r="CCY9" s="10"/>
      <c r="CCZ9" s="10"/>
      <c r="CDA9" s="10"/>
      <c r="CDB9" s="10"/>
      <c r="CDC9" s="10"/>
      <c r="CDD9" s="10"/>
      <c r="CDE9" s="10"/>
      <c r="CDF9" s="10"/>
      <c r="CDG9" s="10"/>
      <c r="CDH9" s="10"/>
      <c r="CDI9" s="10"/>
      <c r="CDJ9" s="10"/>
      <c r="CDK9" s="10"/>
      <c r="CDL9" s="10"/>
      <c r="CDM9" s="10"/>
      <c r="CDN9" s="10"/>
      <c r="CDO9" s="10"/>
      <c r="CDP9" s="10"/>
      <c r="CDQ9" s="10"/>
      <c r="CDR9" s="10"/>
      <c r="CDS9" s="10"/>
      <c r="CDT9" s="10"/>
      <c r="CDU9" s="10"/>
      <c r="CDV9" s="10"/>
      <c r="CDW9" s="10"/>
      <c r="CDX9" s="10"/>
      <c r="CDY9" s="10"/>
      <c r="CDZ9" s="10"/>
      <c r="CEA9" s="10"/>
      <c r="CEB9" s="10"/>
      <c r="CEC9" s="10"/>
      <c r="CED9" s="10"/>
      <c r="CEE9" s="10"/>
      <c r="CEF9" s="10"/>
      <c r="CEG9" s="10"/>
      <c r="CEH9" s="10"/>
      <c r="CEI9" s="10"/>
      <c r="CEJ9" s="10"/>
      <c r="CEK9" s="10"/>
      <c r="CEL9" s="10"/>
      <c r="CEM9" s="10"/>
      <c r="CEN9" s="10"/>
      <c r="CEO9" s="10"/>
      <c r="CEP9" s="10"/>
      <c r="CEQ9" s="10"/>
      <c r="CER9" s="10"/>
      <c r="CES9" s="10"/>
      <c r="CET9" s="10"/>
      <c r="CEU9" s="10"/>
      <c r="CEV9" s="10"/>
      <c r="CEW9" s="10"/>
      <c r="CEX9" s="10"/>
      <c r="CEY9" s="10"/>
      <c r="CEZ9" s="10"/>
      <c r="CFA9" s="10"/>
      <c r="CFB9" s="10"/>
      <c r="CFC9" s="10"/>
      <c r="CFD9" s="10"/>
      <c r="CFE9" s="10"/>
      <c r="CFF9" s="10"/>
      <c r="CFG9" s="10"/>
      <c r="CFH9" s="10"/>
      <c r="CFI9" s="10"/>
      <c r="CFJ9" s="10"/>
      <c r="CFK9" s="10"/>
      <c r="CFL9" s="10"/>
      <c r="CFM9" s="10"/>
      <c r="CFN9" s="10"/>
      <c r="CFO9" s="10"/>
      <c r="CFP9" s="10"/>
      <c r="CFQ9" s="10"/>
      <c r="CFR9" s="10"/>
      <c r="CFS9" s="10"/>
      <c r="CFT9" s="10"/>
      <c r="CFU9" s="10"/>
      <c r="CFV9" s="10"/>
      <c r="CFW9" s="10"/>
      <c r="CFX9" s="10"/>
      <c r="CFY9" s="10"/>
      <c r="CFZ9" s="10"/>
      <c r="CGA9" s="10"/>
      <c r="CGB9" s="10"/>
      <c r="CGC9" s="10"/>
      <c r="CGD9" s="10"/>
      <c r="CGE9" s="10"/>
      <c r="CGF9" s="10"/>
      <c r="CGG9" s="10"/>
      <c r="CGH9" s="10"/>
      <c r="CGI9" s="10"/>
      <c r="CGJ9" s="10"/>
      <c r="CGK9" s="10"/>
      <c r="CGL9" s="10"/>
      <c r="CGM9" s="10"/>
      <c r="CGN9" s="10"/>
      <c r="CGO9" s="10"/>
      <c r="CGP9" s="10"/>
      <c r="CGQ9" s="10"/>
      <c r="CGR9" s="10"/>
      <c r="CGS9" s="10"/>
      <c r="CGT9" s="10"/>
      <c r="CGU9" s="10"/>
      <c r="CGV9" s="10"/>
      <c r="CGW9" s="10"/>
      <c r="CGX9" s="10"/>
      <c r="CGY9" s="10"/>
      <c r="CGZ9" s="10"/>
      <c r="CHA9" s="10"/>
      <c r="CHB9" s="10"/>
      <c r="CHC9" s="10"/>
      <c r="CHD9" s="10"/>
      <c r="CHE9" s="10"/>
      <c r="CHF9" s="10"/>
      <c r="CHG9" s="10"/>
      <c r="CHH9" s="10"/>
      <c r="CHI9" s="10"/>
      <c r="CHJ9" s="10"/>
      <c r="CHK9" s="10"/>
      <c r="CHL9" s="10"/>
      <c r="CHM9" s="10"/>
      <c r="CHN9" s="10"/>
      <c r="CHO9" s="10"/>
      <c r="CHP9" s="10"/>
      <c r="CHQ9" s="10"/>
      <c r="CHR9" s="10"/>
      <c r="CHS9" s="10"/>
      <c r="CHT9" s="10"/>
      <c r="CHU9" s="10"/>
      <c r="CHV9" s="10"/>
      <c r="CHW9" s="10"/>
      <c r="CHX9" s="10"/>
      <c r="CHY9" s="10"/>
      <c r="CHZ9" s="10"/>
      <c r="CIA9" s="10"/>
      <c r="CIB9" s="10"/>
      <c r="CIC9" s="10"/>
      <c r="CID9" s="10"/>
      <c r="CIE9" s="10"/>
      <c r="CIF9" s="10"/>
      <c r="CIG9" s="10"/>
      <c r="CIH9" s="10"/>
      <c r="CII9" s="10"/>
      <c r="CIJ9" s="10"/>
      <c r="CIK9" s="10"/>
      <c r="CIL9" s="10"/>
      <c r="CIM9" s="10"/>
      <c r="CIN9" s="10"/>
      <c r="CIO9" s="10"/>
      <c r="CIP9" s="10"/>
      <c r="CIQ9" s="10"/>
      <c r="CIR9" s="10"/>
      <c r="CIS9" s="10"/>
      <c r="CIT9" s="10"/>
      <c r="CIU9" s="10"/>
      <c r="CIV9" s="10"/>
      <c r="CIW9" s="10"/>
      <c r="CIX9" s="10"/>
      <c r="CIY9" s="10"/>
      <c r="CIZ9" s="10"/>
      <c r="CJA9" s="10"/>
      <c r="CJB9" s="10"/>
      <c r="CJC9" s="10"/>
      <c r="CJD9" s="10"/>
      <c r="CJE9" s="10"/>
      <c r="CJF9" s="10"/>
      <c r="CJG9" s="10"/>
      <c r="CJH9" s="10"/>
      <c r="CJI9" s="10"/>
      <c r="CJJ9" s="10"/>
      <c r="CJK9" s="10"/>
      <c r="CJL9" s="10"/>
      <c r="CJM9" s="10"/>
      <c r="CJN9" s="10"/>
      <c r="CJO9" s="10"/>
      <c r="CJP9" s="10"/>
      <c r="CJQ9" s="10"/>
      <c r="CJR9" s="10"/>
      <c r="CJS9" s="10"/>
      <c r="CJT9" s="10"/>
      <c r="CJU9" s="10"/>
      <c r="CJV9" s="10"/>
      <c r="CJW9" s="10"/>
      <c r="CJX9" s="10"/>
      <c r="CJY9" s="10"/>
      <c r="CJZ9" s="10"/>
      <c r="CKA9" s="10"/>
      <c r="CKB9" s="10"/>
      <c r="CKC9" s="10"/>
      <c r="CKD9" s="10"/>
      <c r="CKE9" s="10"/>
      <c r="CKF9" s="10"/>
      <c r="CKG9" s="10"/>
      <c r="CKH9" s="10"/>
      <c r="CKI9" s="10"/>
      <c r="CKJ9" s="10"/>
      <c r="CKK9" s="10"/>
      <c r="CKL9" s="10"/>
      <c r="CKM9" s="10"/>
      <c r="CKN9" s="10"/>
      <c r="CKO9" s="10"/>
      <c r="CKP9" s="10"/>
      <c r="CKQ9" s="10"/>
      <c r="CKR9" s="10"/>
      <c r="CKS9" s="10"/>
      <c r="CKT9" s="10"/>
      <c r="CKU9" s="10"/>
      <c r="CKV9" s="10"/>
      <c r="CKW9" s="10"/>
      <c r="CKX9" s="10"/>
      <c r="CKY9" s="10"/>
      <c r="CKZ9" s="10"/>
      <c r="CLA9" s="10"/>
      <c r="CLB9" s="10"/>
      <c r="CLC9" s="10"/>
      <c r="CLD9" s="10"/>
      <c r="CLE9" s="10"/>
      <c r="CLF9" s="10"/>
      <c r="CLG9" s="10"/>
      <c r="CLH9" s="10"/>
      <c r="CLI9" s="10"/>
      <c r="CLJ9" s="10"/>
      <c r="CLK9" s="10"/>
      <c r="CLL9" s="10"/>
      <c r="CLM9" s="10"/>
      <c r="CLN9" s="10"/>
      <c r="CLO9" s="10"/>
      <c r="CLP9" s="10"/>
      <c r="CLQ9" s="10"/>
      <c r="CLR9" s="10"/>
      <c r="CLS9" s="10"/>
      <c r="CLT9" s="10"/>
      <c r="CLU9" s="10"/>
      <c r="CLV9" s="10"/>
      <c r="CLW9" s="10"/>
      <c r="CLX9" s="10"/>
      <c r="CLY9" s="10"/>
      <c r="CLZ9" s="10"/>
      <c r="CMA9" s="10"/>
      <c r="CMB9" s="10"/>
      <c r="CMC9" s="10"/>
      <c r="CMD9" s="10"/>
      <c r="CME9" s="10"/>
      <c r="CMF9" s="10"/>
      <c r="CMG9" s="10"/>
      <c r="CMH9" s="10"/>
      <c r="CMI9" s="10"/>
      <c r="CMJ9" s="10"/>
      <c r="CMK9" s="10"/>
      <c r="CML9" s="10"/>
      <c r="CMM9" s="10"/>
      <c r="CMN9" s="10"/>
      <c r="CMO9" s="10"/>
      <c r="CMP9" s="10"/>
      <c r="CMQ9" s="10"/>
      <c r="CMR9" s="10"/>
      <c r="CMS9" s="10"/>
      <c r="CMT9" s="10"/>
      <c r="CMU9" s="10"/>
      <c r="CMV9" s="10"/>
      <c r="CMW9" s="10"/>
      <c r="CMX9" s="10"/>
      <c r="CMY9" s="10"/>
      <c r="CMZ9" s="10"/>
      <c r="CNA9" s="10"/>
      <c r="CNB9" s="10"/>
      <c r="CNC9" s="10"/>
      <c r="CND9" s="10"/>
      <c r="CNE9" s="10"/>
      <c r="CNF9" s="10"/>
      <c r="CNG9" s="10"/>
      <c r="CNH9" s="10"/>
      <c r="CNI9" s="10"/>
      <c r="CNJ9" s="10"/>
      <c r="CNK9" s="10"/>
      <c r="CNL9" s="10"/>
      <c r="CNM9" s="10"/>
      <c r="CNN9" s="10"/>
      <c r="CNO9" s="10"/>
      <c r="CNP9" s="10"/>
      <c r="CNQ9" s="10"/>
      <c r="CNR9" s="10"/>
      <c r="CNS9" s="10"/>
      <c r="CNT9" s="10"/>
      <c r="CNU9" s="10"/>
      <c r="CNV9" s="10"/>
      <c r="CNW9" s="10"/>
      <c r="CNX9" s="10"/>
      <c r="CNY9" s="10"/>
      <c r="CNZ9" s="10"/>
      <c r="COA9" s="10"/>
      <c r="COB9" s="10"/>
      <c r="COC9" s="10"/>
      <c r="COD9" s="10"/>
      <c r="COE9" s="10"/>
      <c r="COF9" s="10"/>
      <c r="COG9" s="10"/>
      <c r="COH9" s="10"/>
      <c r="COI9" s="10"/>
      <c r="COJ9" s="10"/>
      <c r="COK9" s="10"/>
      <c r="COL9" s="10"/>
      <c r="COM9" s="10"/>
      <c r="CON9" s="10"/>
      <c r="COO9" s="10"/>
      <c r="COP9" s="10"/>
      <c r="COQ9" s="10"/>
      <c r="COR9" s="10"/>
      <c r="COS9" s="10"/>
      <c r="COT9" s="10"/>
      <c r="COU9" s="10"/>
      <c r="COV9" s="10"/>
      <c r="COW9" s="10"/>
      <c r="COX9" s="10"/>
      <c r="COY9" s="10"/>
      <c r="COZ9" s="10"/>
      <c r="CPA9" s="10"/>
      <c r="CPB9" s="10"/>
      <c r="CPC9" s="10"/>
      <c r="CPD9" s="10"/>
      <c r="CPE9" s="10"/>
      <c r="CPF9" s="10"/>
      <c r="CPG9" s="10"/>
      <c r="CPH9" s="10"/>
      <c r="CPI9" s="10"/>
      <c r="CPJ9" s="10"/>
      <c r="CPK9" s="10"/>
      <c r="CPL9" s="10"/>
      <c r="CPM9" s="10"/>
      <c r="CPN9" s="10"/>
      <c r="CPO9" s="10"/>
      <c r="CPP9" s="10"/>
      <c r="CPQ9" s="10"/>
      <c r="CPR9" s="10"/>
      <c r="CPS9" s="10"/>
      <c r="CPT9" s="10"/>
      <c r="CPU9" s="10"/>
      <c r="CPV9" s="10"/>
      <c r="CPW9" s="10"/>
      <c r="CPX9" s="10"/>
      <c r="CPY9" s="10"/>
      <c r="CPZ9" s="10"/>
      <c r="CQA9" s="10"/>
      <c r="CQB9" s="10"/>
      <c r="CQC9" s="10"/>
      <c r="CQD9" s="10"/>
      <c r="CQE9" s="10"/>
      <c r="CQF9" s="10"/>
      <c r="CQG9" s="10"/>
      <c r="CQH9" s="10"/>
      <c r="CQI9" s="10"/>
      <c r="CQJ9" s="10"/>
      <c r="CQK9" s="10"/>
      <c r="CQL9" s="10"/>
      <c r="CQM9" s="10"/>
      <c r="CQN9" s="10"/>
      <c r="CQO9" s="10"/>
      <c r="CQP9" s="10"/>
      <c r="CQQ9" s="10"/>
      <c r="CQR9" s="10"/>
      <c r="CQS9" s="10"/>
      <c r="CQT9" s="10"/>
      <c r="CQU9" s="10"/>
      <c r="CQV9" s="10"/>
      <c r="CQW9" s="10"/>
      <c r="CQX9" s="10"/>
      <c r="CQY9" s="10"/>
      <c r="CQZ9" s="10"/>
      <c r="CRA9" s="10"/>
      <c r="CRB9" s="10"/>
      <c r="CRC9" s="10"/>
      <c r="CRD9" s="10"/>
      <c r="CRE9" s="10"/>
      <c r="CRF9" s="10"/>
      <c r="CRG9" s="10"/>
      <c r="CRH9" s="10"/>
      <c r="CRI9" s="10"/>
      <c r="CRJ9" s="10"/>
      <c r="CRK9" s="10"/>
      <c r="CRL9" s="10"/>
      <c r="CRM9" s="10"/>
      <c r="CRN9" s="10"/>
      <c r="CRO9" s="10"/>
      <c r="CRP9" s="10"/>
      <c r="CRQ9" s="10"/>
      <c r="CRR9" s="10"/>
      <c r="CRS9" s="10"/>
      <c r="CRT9" s="10"/>
      <c r="CRU9" s="10"/>
      <c r="CRV9" s="10"/>
      <c r="CRW9" s="10"/>
      <c r="CRX9" s="10"/>
      <c r="CRY9" s="10"/>
      <c r="CRZ9" s="10"/>
      <c r="CSA9" s="10"/>
      <c r="CSB9" s="10"/>
      <c r="CSC9" s="10"/>
      <c r="CSD9" s="10"/>
      <c r="CSE9" s="10"/>
      <c r="CSF9" s="10"/>
      <c r="CSG9" s="10"/>
      <c r="CSH9" s="10"/>
      <c r="CSI9" s="10"/>
      <c r="CSJ9" s="10"/>
      <c r="CSK9" s="10"/>
      <c r="CSL9" s="10"/>
      <c r="CSM9" s="10"/>
      <c r="CSN9" s="10"/>
      <c r="CSO9" s="10"/>
      <c r="CSP9" s="10"/>
      <c r="CSQ9" s="10"/>
      <c r="CSR9" s="10"/>
      <c r="CSS9" s="10"/>
      <c r="CST9" s="10"/>
      <c r="CSU9" s="10"/>
      <c r="CSV9" s="10"/>
      <c r="CSW9" s="10"/>
      <c r="CSX9" s="10"/>
      <c r="CSY9" s="10"/>
      <c r="CSZ9" s="10"/>
      <c r="CTA9" s="10"/>
      <c r="CTB9" s="10"/>
      <c r="CTC9" s="10"/>
      <c r="CTD9" s="10"/>
      <c r="CTE9" s="10"/>
      <c r="CTF9" s="10"/>
      <c r="CTG9" s="10"/>
      <c r="CTH9" s="10"/>
      <c r="CTI9" s="10"/>
      <c r="CTJ9" s="10"/>
      <c r="CTK9" s="10"/>
      <c r="CTL9" s="10"/>
      <c r="CTM9" s="10"/>
      <c r="CTN9" s="10"/>
      <c r="CTO9" s="10"/>
      <c r="CTP9" s="10"/>
      <c r="CTQ9" s="10"/>
      <c r="CTR9" s="10"/>
      <c r="CTS9" s="10"/>
      <c r="CTT9" s="10"/>
      <c r="CTU9" s="10"/>
      <c r="CTV9" s="10"/>
      <c r="CTW9" s="10"/>
      <c r="CTX9" s="10"/>
      <c r="CTY9" s="10"/>
      <c r="CTZ9" s="10"/>
      <c r="CUA9" s="10"/>
      <c r="CUB9" s="10"/>
      <c r="CUC9" s="10"/>
      <c r="CUD9" s="10"/>
      <c r="CUE9" s="10"/>
      <c r="CUF9" s="10"/>
      <c r="CUG9" s="10"/>
      <c r="CUH9" s="10"/>
      <c r="CUI9" s="10"/>
      <c r="CUJ9" s="10"/>
      <c r="CUK9" s="10"/>
      <c r="CUL9" s="10"/>
      <c r="CUM9" s="10"/>
      <c r="CUN9" s="10"/>
      <c r="CUO9" s="10"/>
      <c r="CUP9" s="10"/>
      <c r="CUQ9" s="10"/>
      <c r="CUR9" s="10"/>
      <c r="CUS9" s="10"/>
      <c r="CUT9" s="10"/>
      <c r="CUU9" s="10"/>
      <c r="CUV9" s="10"/>
      <c r="CUW9" s="10"/>
      <c r="CUX9" s="10"/>
      <c r="CUY9" s="10"/>
      <c r="CUZ9" s="10"/>
      <c r="CVA9" s="10"/>
      <c r="CVB9" s="10"/>
      <c r="CVC9" s="10"/>
      <c r="CVD9" s="10"/>
      <c r="CVE9" s="10"/>
      <c r="CVF9" s="10"/>
      <c r="CVG9" s="10"/>
      <c r="CVH9" s="10"/>
      <c r="CVI9" s="10"/>
      <c r="CVJ9" s="10"/>
      <c r="CVK9" s="10"/>
      <c r="CVL9" s="10"/>
      <c r="CVM9" s="10"/>
      <c r="CVN9" s="10"/>
      <c r="CVO9" s="10"/>
      <c r="CVP9" s="10"/>
      <c r="CVQ9" s="10"/>
      <c r="CVR9" s="10"/>
      <c r="CVS9" s="10"/>
      <c r="CVT9" s="10"/>
      <c r="CVU9" s="10"/>
      <c r="CVV9" s="10"/>
      <c r="CVW9" s="10"/>
      <c r="CVX9" s="10"/>
      <c r="CVY9" s="10"/>
      <c r="CVZ9" s="10"/>
      <c r="CWA9" s="10"/>
      <c r="CWB9" s="10"/>
      <c r="CWC9" s="10"/>
      <c r="CWD9" s="10"/>
      <c r="CWE9" s="10"/>
      <c r="CWF9" s="10"/>
      <c r="CWG9" s="10"/>
      <c r="CWH9" s="10"/>
      <c r="CWI9" s="10"/>
      <c r="CWJ9" s="10"/>
      <c r="CWK9" s="10"/>
      <c r="CWL9" s="10"/>
      <c r="CWM9" s="10"/>
      <c r="CWN9" s="10"/>
      <c r="CWO9" s="10"/>
      <c r="CWP9" s="10"/>
      <c r="CWQ9" s="10"/>
      <c r="CWR9" s="10"/>
      <c r="CWS9" s="10"/>
      <c r="CWT9" s="10"/>
      <c r="CWU9" s="10"/>
      <c r="CWV9" s="10"/>
      <c r="CWW9" s="10"/>
      <c r="CWX9" s="10"/>
      <c r="CWY9" s="10"/>
      <c r="CWZ9" s="10"/>
      <c r="CXA9" s="10"/>
      <c r="CXB9" s="10"/>
      <c r="CXC9" s="10"/>
      <c r="CXD9" s="10"/>
      <c r="CXE9" s="10"/>
      <c r="CXF9" s="10"/>
      <c r="CXG9" s="10"/>
      <c r="CXH9" s="10"/>
      <c r="CXI9" s="10"/>
      <c r="CXJ9" s="10"/>
      <c r="CXK9" s="10"/>
      <c r="CXL9" s="10"/>
      <c r="CXM9" s="10"/>
      <c r="CXN9" s="10"/>
      <c r="CXO9" s="10"/>
      <c r="CXP9" s="10"/>
      <c r="CXQ9" s="10"/>
      <c r="CXR9" s="10"/>
      <c r="CXS9" s="10"/>
      <c r="CXT9" s="10"/>
      <c r="CXU9" s="10"/>
      <c r="CXV9" s="10"/>
      <c r="CXW9" s="10"/>
      <c r="CXX9" s="10"/>
      <c r="CXY9" s="10"/>
      <c r="CXZ9" s="10"/>
      <c r="CYA9" s="10"/>
      <c r="CYB9" s="10"/>
      <c r="CYC9" s="10"/>
      <c r="CYD9" s="10"/>
      <c r="CYE9" s="10"/>
      <c r="CYF9" s="10"/>
      <c r="CYG9" s="10"/>
      <c r="CYH9" s="10"/>
      <c r="CYI9" s="10"/>
      <c r="CYJ9" s="10"/>
      <c r="CYK9" s="10"/>
      <c r="CYL9" s="10"/>
      <c r="CYM9" s="10"/>
      <c r="CYN9" s="10"/>
      <c r="CYO9" s="10"/>
      <c r="CYP9" s="10"/>
      <c r="CYQ9" s="10"/>
      <c r="CYR9" s="10"/>
      <c r="CYS9" s="10"/>
      <c r="CYT9" s="10"/>
      <c r="CYU9" s="10"/>
      <c r="CYV9" s="10"/>
      <c r="CYW9" s="10"/>
      <c r="CYX9" s="10"/>
      <c r="CYY9" s="10"/>
      <c r="CYZ9" s="10"/>
      <c r="CZA9" s="10"/>
      <c r="CZB9" s="10"/>
      <c r="CZC9" s="10"/>
      <c r="CZD9" s="10"/>
      <c r="CZE9" s="10"/>
      <c r="CZF9" s="10"/>
      <c r="CZG9" s="10"/>
      <c r="CZH9" s="10"/>
      <c r="CZI9" s="10"/>
      <c r="CZJ9" s="10"/>
      <c r="CZK9" s="10"/>
      <c r="CZL9" s="10"/>
      <c r="CZM9" s="10"/>
      <c r="CZN9" s="10"/>
      <c r="CZO9" s="10"/>
      <c r="CZP9" s="10"/>
      <c r="CZQ9" s="10"/>
      <c r="CZR9" s="10"/>
      <c r="CZS9" s="10"/>
      <c r="CZT9" s="10"/>
      <c r="CZU9" s="10"/>
      <c r="CZV9" s="10"/>
      <c r="CZW9" s="10"/>
      <c r="CZX9" s="10"/>
      <c r="CZY9" s="10"/>
      <c r="CZZ9" s="10"/>
      <c r="DAA9" s="10"/>
      <c r="DAB9" s="10"/>
      <c r="DAC9" s="10"/>
      <c r="DAD9" s="10"/>
      <c r="DAE9" s="10"/>
      <c r="DAF9" s="10"/>
      <c r="DAG9" s="10"/>
      <c r="DAH9" s="10"/>
      <c r="DAI9" s="10"/>
      <c r="DAJ9" s="10"/>
      <c r="DAK9" s="10"/>
      <c r="DAL9" s="10"/>
      <c r="DAM9" s="10"/>
      <c r="DAN9" s="10"/>
      <c r="DAO9" s="10"/>
      <c r="DAP9" s="10"/>
      <c r="DAQ9" s="10"/>
      <c r="DAR9" s="10"/>
      <c r="DAS9" s="10"/>
      <c r="DAT9" s="10"/>
      <c r="DAU9" s="10"/>
      <c r="DAV9" s="10"/>
      <c r="DAW9" s="10"/>
      <c r="DAX9" s="10"/>
      <c r="DAY9" s="10"/>
      <c r="DAZ9" s="10"/>
      <c r="DBA9" s="10"/>
      <c r="DBB9" s="10"/>
      <c r="DBC9" s="10"/>
      <c r="DBD9" s="10"/>
      <c r="DBE9" s="10"/>
      <c r="DBF9" s="10"/>
      <c r="DBG9" s="10"/>
      <c r="DBH9" s="10"/>
      <c r="DBI9" s="10"/>
      <c r="DBJ9" s="10"/>
      <c r="DBK9" s="10"/>
      <c r="DBL9" s="10"/>
      <c r="DBM9" s="10"/>
      <c r="DBN9" s="10"/>
      <c r="DBO9" s="10"/>
      <c r="DBP9" s="10"/>
      <c r="DBQ9" s="10"/>
      <c r="DBR9" s="10"/>
      <c r="DBS9" s="10"/>
      <c r="DBT9" s="10"/>
      <c r="DBU9" s="10"/>
      <c r="DBV9" s="10"/>
      <c r="DBW9" s="10"/>
      <c r="DBX9" s="10"/>
      <c r="DBY9" s="10"/>
      <c r="DBZ9" s="10"/>
      <c r="DCA9" s="10"/>
      <c r="DCB9" s="10"/>
      <c r="DCC9" s="10"/>
      <c r="DCD9" s="10"/>
      <c r="DCE9" s="10"/>
      <c r="DCF9" s="10"/>
      <c r="DCG9" s="10"/>
      <c r="DCH9" s="10"/>
      <c r="DCI9" s="10"/>
      <c r="DCJ9" s="10"/>
      <c r="DCK9" s="10"/>
      <c r="DCL9" s="10"/>
      <c r="DCM9" s="10"/>
      <c r="DCN9" s="10"/>
      <c r="DCO9" s="10"/>
      <c r="DCP9" s="10"/>
      <c r="DCQ9" s="10"/>
      <c r="DCR9" s="10"/>
      <c r="DCS9" s="10"/>
      <c r="DCT9" s="10"/>
      <c r="DCU9" s="10"/>
      <c r="DCV9" s="10"/>
      <c r="DCW9" s="10"/>
      <c r="DCX9" s="10"/>
      <c r="DCY9" s="10"/>
      <c r="DCZ9" s="10"/>
      <c r="DDA9" s="10"/>
      <c r="DDB9" s="10"/>
      <c r="DDC9" s="10"/>
      <c r="DDD9" s="10"/>
      <c r="DDE9" s="10"/>
      <c r="DDF9" s="10"/>
      <c r="DDG9" s="10"/>
      <c r="DDH9" s="10"/>
      <c r="DDI9" s="10"/>
      <c r="DDJ9" s="10"/>
      <c r="DDK9" s="10"/>
      <c r="DDL9" s="10"/>
      <c r="DDM9" s="10"/>
      <c r="DDN9" s="10"/>
      <c r="DDO9" s="10"/>
      <c r="DDP9" s="10"/>
      <c r="DDQ9" s="10"/>
      <c r="DDR9" s="10"/>
      <c r="DDS9" s="10"/>
      <c r="DDT9" s="10"/>
      <c r="DDU9" s="10"/>
      <c r="DDV9" s="10"/>
      <c r="DDW9" s="10"/>
      <c r="DDX9" s="10"/>
      <c r="DDY9" s="10"/>
      <c r="DDZ9" s="10"/>
      <c r="DEA9" s="10"/>
      <c r="DEB9" s="10"/>
      <c r="DEC9" s="10"/>
      <c r="DED9" s="10"/>
      <c r="DEE9" s="10"/>
      <c r="DEF9" s="10"/>
      <c r="DEG9" s="10"/>
      <c r="DEH9" s="10"/>
      <c r="DEI9" s="10"/>
      <c r="DEJ9" s="10"/>
      <c r="DEK9" s="10"/>
      <c r="DEL9" s="10"/>
      <c r="DEM9" s="10"/>
      <c r="DEN9" s="10"/>
      <c r="DEO9" s="10"/>
      <c r="DEP9" s="10"/>
      <c r="DEQ9" s="10"/>
      <c r="DER9" s="10"/>
      <c r="DES9" s="10"/>
      <c r="DET9" s="10"/>
      <c r="DEU9" s="10"/>
      <c r="DEV9" s="10"/>
      <c r="DEW9" s="10"/>
      <c r="DEX9" s="10"/>
      <c r="DEY9" s="10"/>
      <c r="DEZ9" s="10"/>
      <c r="DFA9" s="10"/>
      <c r="DFB9" s="10"/>
      <c r="DFC9" s="10"/>
      <c r="DFD9" s="10"/>
      <c r="DFE9" s="10"/>
      <c r="DFF9" s="10"/>
      <c r="DFG9" s="10"/>
      <c r="DFH9" s="10"/>
      <c r="DFI9" s="10"/>
      <c r="DFJ9" s="10"/>
      <c r="DFK9" s="10"/>
      <c r="DFL9" s="10"/>
      <c r="DFM9" s="10"/>
      <c r="DFN9" s="10"/>
      <c r="DFO9" s="10"/>
      <c r="DFP9" s="10"/>
      <c r="DFQ9" s="10"/>
      <c r="DFR9" s="10"/>
      <c r="DFS9" s="10"/>
      <c r="DFT9" s="10"/>
      <c r="DFU9" s="10"/>
      <c r="DFV9" s="10"/>
      <c r="DFW9" s="10"/>
      <c r="DFX9" s="10"/>
      <c r="DFY9" s="10"/>
      <c r="DFZ9" s="10"/>
      <c r="DGA9" s="10"/>
      <c r="DGB9" s="10"/>
      <c r="DGC9" s="10"/>
      <c r="DGD9" s="10"/>
      <c r="DGE9" s="10"/>
      <c r="DGF9" s="10"/>
      <c r="DGG9" s="10"/>
      <c r="DGH9" s="10"/>
      <c r="DGI9" s="10"/>
      <c r="DGJ9" s="10"/>
      <c r="DGK9" s="10"/>
      <c r="DGL9" s="10"/>
      <c r="DGM9" s="10"/>
      <c r="DGN9" s="10"/>
      <c r="DGO9" s="10"/>
      <c r="DGP9" s="10"/>
      <c r="DGQ9" s="10"/>
      <c r="DGR9" s="10"/>
      <c r="DGS9" s="10"/>
      <c r="DGT9" s="10"/>
      <c r="DGU9" s="10"/>
      <c r="DGV9" s="10"/>
      <c r="DGW9" s="10"/>
      <c r="DGX9" s="10"/>
      <c r="DGY9" s="10"/>
      <c r="DGZ9" s="10"/>
      <c r="DHA9" s="10"/>
      <c r="DHB9" s="10"/>
      <c r="DHC9" s="10"/>
      <c r="DHD9" s="10"/>
      <c r="DHE9" s="10"/>
      <c r="DHF9" s="10"/>
      <c r="DHG9" s="10"/>
      <c r="DHH9" s="10"/>
      <c r="DHI9" s="10"/>
      <c r="DHJ9" s="10"/>
      <c r="DHK9" s="10"/>
      <c r="DHL9" s="10"/>
      <c r="DHM9" s="10"/>
      <c r="DHN9" s="10"/>
      <c r="DHO9" s="10"/>
      <c r="DHP9" s="10"/>
      <c r="DHQ9" s="10"/>
      <c r="DHR9" s="10"/>
      <c r="DHS9" s="10"/>
      <c r="DHT9" s="10"/>
      <c r="DHU9" s="10"/>
      <c r="DHV9" s="10"/>
      <c r="DHW9" s="10"/>
      <c r="DHX9" s="10"/>
      <c r="DHY9" s="10"/>
      <c r="DHZ9" s="10"/>
      <c r="DIA9" s="10"/>
      <c r="DIB9" s="10"/>
      <c r="DIC9" s="10"/>
      <c r="DID9" s="10"/>
      <c r="DIE9" s="10"/>
      <c r="DIF9" s="10"/>
      <c r="DIG9" s="10"/>
      <c r="DIH9" s="10"/>
      <c r="DII9" s="10"/>
      <c r="DIJ9" s="10"/>
      <c r="DIK9" s="10"/>
      <c r="DIL9" s="10"/>
      <c r="DIM9" s="10"/>
      <c r="DIN9" s="10"/>
      <c r="DIO9" s="10"/>
      <c r="DIP9" s="10"/>
      <c r="DIQ9" s="10"/>
      <c r="DIR9" s="10"/>
      <c r="DIS9" s="10"/>
      <c r="DIT9" s="10"/>
      <c r="DIU9" s="10"/>
      <c r="DIV9" s="10"/>
      <c r="DIW9" s="10"/>
      <c r="DIX9" s="10"/>
      <c r="DIY9" s="10"/>
      <c r="DIZ9" s="10"/>
      <c r="DJA9" s="10"/>
      <c r="DJB9" s="10"/>
      <c r="DJC9" s="10"/>
      <c r="DJD9" s="10"/>
      <c r="DJE9" s="10"/>
      <c r="DJF9" s="10"/>
      <c r="DJG9" s="10"/>
      <c r="DJH9" s="10"/>
      <c r="DJI9" s="10"/>
      <c r="DJJ9" s="10"/>
      <c r="DJK9" s="10"/>
      <c r="DJL9" s="10"/>
      <c r="DJM9" s="10"/>
      <c r="DJN9" s="10"/>
      <c r="DJO9" s="10"/>
      <c r="DJP9" s="10"/>
      <c r="DJQ9" s="10"/>
      <c r="DJR9" s="10"/>
      <c r="DJS9" s="10"/>
      <c r="DJT9" s="10"/>
      <c r="DJU9" s="10"/>
      <c r="DJV9" s="10"/>
      <c r="DJW9" s="10"/>
      <c r="DJX9" s="10"/>
      <c r="DJY9" s="10"/>
      <c r="DJZ9" s="10"/>
      <c r="DKA9" s="10"/>
      <c r="DKB9" s="10"/>
      <c r="DKC9" s="10"/>
      <c r="DKD9" s="10"/>
      <c r="DKE9" s="10"/>
      <c r="DKF9" s="10"/>
      <c r="DKG9" s="10"/>
      <c r="DKH9" s="10"/>
      <c r="DKI9" s="10"/>
      <c r="DKJ9" s="10"/>
      <c r="DKK9" s="10"/>
      <c r="DKL9" s="10"/>
      <c r="DKM9" s="10"/>
      <c r="DKN9" s="10"/>
      <c r="DKO9" s="10"/>
      <c r="DKP9" s="10"/>
      <c r="DKQ9" s="10"/>
      <c r="DKR9" s="10"/>
      <c r="DKS9" s="10"/>
      <c r="DKT9" s="10"/>
      <c r="DKU9" s="10"/>
      <c r="DKV9" s="10"/>
      <c r="DKW9" s="10"/>
      <c r="DKX9" s="10"/>
      <c r="DKY9" s="10"/>
      <c r="DKZ9" s="10"/>
      <c r="DLA9" s="10"/>
      <c r="DLB9" s="10"/>
      <c r="DLC9" s="10"/>
      <c r="DLD9" s="10"/>
      <c r="DLE9" s="10"/>
      <c r="DLF9" s="10"/>
      <c r="DLG9" s="10"/>
      <c r="DLH9" s="10"/>
      <c r="DLI9" s="10"/>
      <c r="DLJ9" s="10"/>
      <c r="DLK9" s="10"/>
      <c r="DLL9" s="10"/>
      <c r="DLM9" s="10"/>
      <c r="DLN9" s="10"/>
      <c r="DLO9" s="10"/>
      <c r="DLP9" s="10"/>
      <c r="DLQ9" s="10"/>
      <c r="DLR9" s="10"/>
      <c r="DLS9" s="10"/>
      <c r="DLT9" s="10"/>
      <c r="DLU9" s="10"/>
      <c r="DLV9" s="10"/>
      <c r="DLW9" s="10"/>
      <c r="DLX9" s="10"/>
      <c r="DLY9" s="10"/>
      <c r="DLZ9" s="10"/>
      <c r="DMA9" s="10"/>
      <c r="DMB9" s="10"/>
      <c r="DMC9" s="10"/>
      <c r="DMD9" s="10"/>
      <c r="DME9" s="10"/>
      <c r="DMF9" s="10"/>
      <c r="DMG9" s="10"/>
      <c r="DMH9" s="10"/>
      <c r="DMI9" s="10"/>
      <c r="DMJ9" s="10"/>
      <c r="DMK9" s="10"/>
      <c r="DML9" s="10"/>
      <c r="DMM9" s="10"/>
      <c r="DMN9" s="10"/>
      <c r="DMO9" s="10"/>
      <c r="DMP9" s="10"/>
      <c r="DMQ9" s="10"/>
      <c r="DMR9" s="10"/>
      <c r="DMS9" s="10"/>
      <c r="DMT9" s="10"/>
      <c r="DMU9" s="10"/>
      <c r="DMV9" s="10"/>
      <c r="DMW9" s="10"/>
      <c r="DMX9" s="10"/>
      <c r="DMY9" s="10"/>
      <c r="DMZ9" s="10"/>
      <c r="DNA9" s="10"/>
      <c r="DNB9" s="10"/>
      <c r="DNC9" s="10"/>
      <c r="DND9" s="10"/>
      <c r="DNE9" s="10"/>
      <c r="DNF9" s="10"/>
      <c r="DNG9" s="10"/>
      <c r="DNH9" s="10"/>
      <c r="DNI9" s="10"/>
      <c r="DNJ9" s="10"/>
      <c r="DNK9" s="10"/>
      <c r="DNL9" s="10"/>
      <c r="DNM9" s="10"/>
      <c r="DNN9" s="10"/>
      <c r="DNO9" s="10"/>
      <c r="DNP9" s="10"/>
      <c r="DNQ9" s="10"/>
      <c r="DNR9" s="10"/>
      <c r="DNS9" s="10"/>
      <c r="DNT9" s="10"/>
      <c r="DNU9" s="10"/>
      <c r="DNV9" s="10"/>
      <c r="DNW9" s="10"/>
      <c r="DNX9" s="10"/>
      <c r="DNY9" s="10"/>
      <c r="DNZ9" s="10"/>
      <c r="DOA9" s="10"/>
      <c r="DOB9" s="10"/>
      <c r="DOC9" s="10"/>
      <c r="DOD9" s="10"/>
      <c r="DOE9" s="10"/>
      <c r="DOF9" s="10"/>
      <c r="DOG9" s="10"/>
      <c r="DOH9" s="10"/>
      <c r="DOI9" s="10"/>
      <c r="DOJ9" s="10"/>
      <c r="DOK9" s="10"/>
      <c r="DOL9" s="10"/>
      <c r="DOM9" s="10"/>
      <c r="DON9" s="10"/>
      <c r="DOO9" s="10"/>
      <c r="DOP9" s="10"/>
      <c r="DOQ9" s="10"/>
      <c r="DOR9" s="10"/>
      <c r="DOS9" s="10"/>
      <c r="DOT9" s="10"/>
      <c r="DOU9" s="10"/>
      <c r="DOV9" s="10"/>
      <c r="DOW9" s="10"/>
      <c r="DOX9" s="10"/>
      <c r="DOY9" s="10"/>
      <c r="DOZ9" s="10"/>
      <c r="DPA9" s="10"/>
      <c r="DPB9" s="10"/>
      <c r="DPC9" s="10"/>
      <c r="DPD9" s="10"/>
      <c r="DPE9" s="10"/>
      <c r="DPF9" s="10"/>
      <c r="DPG9" s="10"/>
      <c r="DPH9" s="10"/>
      <c r="DPI9" s="10"/>
      <c r="DPJ9" s="10"/>
      <c r="DPK9" s="10"/>
      <c r="DPL9" s="10"/>
      <c r="DPM9" s="10"/>
      <c r="DPN9" s="10"/>
      <c r="DPO9" s="10"/>
      <c r="DPP9" s="10"/>
      <c r="DPQ9" s="10"/>
      <c r="DPR9" s="10"/>
      <c r="DPS9" s="10"/>
      <c r="DPT9" s="10"/>
      <c r="DPU9" s="10"/>
      <c r="DPV9" s="10"/>
      <c r="DPW9" s="10"/>
      <c r="DPX9" s="10"/>
      <c r="DPY9" s="10"/>
      <c r="DPZ9" s="10"/>
      <c r="DQA9" s="10"/>
      <c r="DQB9" s="10"/>
      <c r="DQC9" s="10"/>
      <c r="DQD9" s="10"/>
      <c r="DQE9" s="10"/>
      <c r="DQF9" s="10"/>
      <c r="DQG9" s="10"/>
      <c r="DQH9" s="10"/>
      <c r="DQI9" s="10"/>
      <c r="DQJ9" s="10"/>
      <c r="DQK9" s="10"/>
      <c r="DQL9" s="10"/>
      <c r="DQM9" s="10"/>
      <c r="DQN9" s="10"/>
      <c r="DQO9" s="10"/>
      <c r="DQP9" s="10"/>
      <c r="DQQ9" s="10"/>
      <c r="DQR9" s="10"/>
      <c r="DQS9" s="10"/>
      <c r="DQT9" s="10"/>
      <c r="DQU9" s="10"/>
      <c r="DQV9" s="10"/>
      <c r="DQW9" s="10"/>
      <c r="DQX9" s="10"/>
      <c r="DQY9" s="10"/>
      <c r="DQZ9" s="10"/>
      <c r="DRA9" s="10"/>
      <c r="DRB9" s="10"/>
      <c r="DRC9" s="10"/>
      <c r="DRD9" s="10"/>
      <c r="DRE9" s="10"/>
      <c r="DRF9" s="10"/>
      <c r="DRG9" s="10"/>
      <c r="DRH9" s="10"/>
      <c r="DRI9" s="10"/>
      <c r="DRJ9" s="10"/>
      <c r="DRK9" s="10"/>
      <c r="DRL9" s="10"/>
      <c r="DRM9" s="10"/>
      <c r="DRN9" s="10"/>
      <c r="DRO9" s="10"/>
      <c r="DRP9" s="10"/>
      <c r="DRQ9" s="10"/>
      <c r="DRR9" s="10"/>
      <c r="DRS9" s="10"/>
      <c r="DRT9" s="10"/>
      <c r="DRU9" s="10"/>
      <c r="DRV9" s="10"/>
      <c r="DRW9" s="10"/>
      <c r="DRX9" s="10"/>
      <c r="DRY9" s="10"/>
      <c r="DRZ9" s="10"/>
      <c r="DSA9" s="10"/>
      <c r="DSB9" s="10"/>
      <c r="DSC9" s="10"/>
      <c r="DSD9" s="10"/>
      <c r="DSE9" s="10"/>
      <c r="DSF9" s="10"/>
      <c r="DSG9" s="10"/>
      <c r="DSH9" s="10"/>
      <c r="DSI9" s="10"/>
      <c r="DSJ9" s="10"/>
      <c r="DSK9" s="10"/>
      <c r="DSL9" s="10"/>
      <c r="DSM9" s="10"/>
      <c r="DSN9" s="10"/>
      <c r="DSO9" s="10"/>
      <c r="DSP9" s="10"/>
      <c r="DSQ9" s="10"/>
      <c r="DSR9" s="10"/>
      <c r="DSS9" s="10"/>
      <c r="DST9" s="10"/>
      <c r="DSU9" s="10"/>
      <c r="DSV9" s="10"/>
      <c r="DSW9" s="10"/>
      <c r="DSX9" s="10"/>
      <c r="DSY9" s="10"/>
      <c r="DSZ9" s="10"/>
      <c r="DTA9" s="10"/>
      <c r="DTB9" s="10"/>
      <c r="DTC9" s="10"/>
      <c r="DTD9" s="10"/>
      <c r="DTE9" s="10"/>
      <c r="DTF9" s="10"/>
      <c r="DTG9" s="10"/>
      <c r="DTH9" s="10"/>
      <c r="DTI9" s="10"/>
      <c r="DTJ9" s="10"/>
      <c r="DTK9" s="10"/>
      <c r="DTL9" s="10"/>
      <c r="DTM9" s="10"/>
      <c r="DTN9" s="10"/>
      <c r="DTO9" s="10"/>
      <c r="DTP9" s="10"/>
      <c r="DTQ9" s="10"/>
      <c r="DTR9" s="10"/>
      <c r="DTS9" s="10"/>
      <c r="DTT9" s="10"/>
      <c r="DTU9" s="10"/>
      <c r="DTV9" s="10"/>
      <c r="DTW9" s="10"/>
      <c r="DTX9" s="10"/>
      <c r="DTY9" s="10"/>
      <c r="DTZ9" s="10"/>
      <c r="DUA9" s="10"/>
      <c r="DUB9" s="10"/>
      <c r="DUC9" s="10"/>
      <c r="DUD9" s="10"/>
      <c r="DUE9" s="10"/>
      <c r="DUF9" s="10"/>
      <c r="DUG9" s="10"/>
      <c r="DUH9" s="10"/>
      <c r="DUI9" s="10"/>
      <c r="DUJ9" s="10"/>
      <c r="DUK9" s="10"/>
      <c r="DUL9" s="10"/>
      <c r="DUM9" s="10"/>
      <c r="DUN9" s="10"/>
      <c r="DUO9" s="10"/>
      <c r="DUP9" s="10"/>
      <c r="DUQ9" s="10"/>
      <c r="DUR9" s="10"/>
      <c r="DUS9" s="10"/>
      <c r="DUT9" s="10"/>
      <c r="DUU9" s="10"/>
      <c r="DUV9" s="10"/>
      <c r="DUW9" s="10"/>
      <c r="DUX9" s="10"/>
      <c r="DUY9" s="10"/>
      <c r="DUZ9" s="10"/>
      <c r="DVA9" s="10"/>
      <c r="DVB9" s="10"/>
      <c r="DVC9" s="10"/>
      <c r="DVD9" s="10"/>
      <c r="DVE9" s="10"/>
      <c r="DVF9" s="10"/>
      <c r="DVG9" s="10"/>
      <c r="DVH9" s="10"/>
      <c r="DVI9" s="10"/>
      <c r="DVJ9" s="10"/>
      <c r="DVK9" s="10"/>
      <c r="DVL9" s="10"/>
      <c r="DVM9" s="10"/>
      <c r="DVN9" s="10"/>
      <c r="DVO9" s="10"/>
      <c r="DVP9" s="10"/>
      <c r="DVQ9" s="10"/>
      <c r="DVR9" s="10"/>
      <c r="DVS9" s="10"/>
      <c r="DVT9" s="10"/>
      <c r="DVU9" s="10"/>
      <c r="DVV9" s="10"/>
      <c r="DVW9" s="10"/>
      <c r="DVX9" s="10"/>
      <c r="DVY9" s="10"/>
      <c r="DVZ9" s="10"/>
      <c r="DWA9" s="10"/>
      <c r="DWB9" s="10"/>
      <c r="DWC9" s="10"/>
      <c r="DWD9" s="10"/>
      <c r="DWE9" s="10"/>
      <c r="DWF9" s="10"/>
      <c r="DWG9" s="10"/>
      <c r="DWH9" s="10"/>
      <c r="DWI9" s="10"/>
      <c r="DWJ9" s="10"/>
      <c r="DWK9" s="10"/>
      <c r="DWL9" s="10"/>
      <c r="DWM9" s="10"/>
      <c r="DWN9" s="10"/>
      <c r="DWO9" s="10"/>
      <c r="DWP9" s="10"/>
      <c r="DWQ9" s="10"/>
      <c r="DWR9" s="10"/>
      <c r="DWS9" s="10"/>
      <c r="DWT9" s="10"/>
      <c r="DWU9" s="10"/>
      <c r="DWV9" s="10"/>
      <c r="DWW9" s="10"/>
      <c r="DWX9" s="10"/>
      <c r="DWY9" s="10"/>
      <c r="DWZ9" s="10"/>
      <c r="DXA9" s="10"/>
      <c r="DXB9" s="10"/>
      <c r="DXC9" s="10"/>
      <c r="DXD9" s="10"/>
      <c r="DXE9" s="10"/>
      <c r="DXF9" s="10"/>
      <c r="DXG9" s="10"/>
      <c r="DXH9" s="10"/>
      <c r="DXI9" s="10"/>
      <c r="DXJ9" s="10"/>
      <c r="DXK9" s="10"/>
      <c r="DXL9" s="10"/>
      <c r="DXM9" s="10"/>
      <c r="DXN9" s="10"/>
      <c r="DXO9" s="10"/>
      <c r="DXP9" s="10"/>
      <c r="DXQ9" s="10"/>
      <c r="DXR9" s="10"/>
      <c r="DXS9" s="10"/>
      <c r="DXT9" s="10"/>
      <c r="DXU9" s="10"/>
      <c r="DXV9" s="10"/>
      <c r="DXW9" s="10"/>
      <c r="DXX9" s="10"/>
      <c r="DXY9" s="10"/>
      <c r="DXZ9" s="10"/>
      <c r="DYA9" s="10"/>
      <c r="DYB9" s="10"/>
      <c r="DYC9" s="10"/>
      <c r="DYD9" s="10"/>
      <c r="DYE9" s="10"/>
      <c r="DYF9" s="10"/>
      <c r="DYG9" s="10"/>
      <c r="DYH9" s="10"/>
      <c r="DYI9" s="10"/>
      <c r="DYJ9" s="10"/>
      <c r="DYK9" s="10"/>
      <c r="DYL9" s="10"/>
      <c r="DYM9" s="10"/>
      <c r="DYN9" s="10"/>
      <c r="DYO9" s="10"/>
      <c r="DYP9" s="10"/>
      <c r="DYQ9" s="10"/>
      <c r="DYR9" s="10"/>
      <c r="DYS9" s="10"/>
      <c r="DYT9" s="10"/>
      <c r="DYU9" s="10"/>
      <c r="DYV9" s="10"/>
      <c r="DYW9" s="10"/>
      <c r="DYX9" s="10"/>
      <c r="DYY9" s="10"/>
      <c r="DYZ9" s="10"/>
      <c r="DZA9" s="10"/>
      <c r="DZB9" s="10"/>
      <c r="DZC9" s="10"/>
      <c r="DZD9" s="10"/>
      <c r="DZE9" s="10"/>
      <c r="DZF9" s="10"/>
      <c r="DZG9" s="10"/>
      <c r="DZH9" s="10"/>
      <c r="DZI9" s="10"/>
      <c r="DZJ9" s="10"/>
      <c r="DZK9" s="10"/>
      <c r="DZL9" s="10"/>
      <c r="DZM9" s="10"/>
      <c r="DZN9" s="10"/>
      <c r="DZO9" s="10"/>
      <c r="DZP9" s="10"/>
      <c r="DZQ9" s="10"/>
      <c r="DZR9" s="10"/>
      <c r="DZS9" s="10"/>
      <c r="DZT9" s="10"/>
      <c r="DZU9" s="10"/>
      <c r="DZV9" s="10"/>
      <c r="DZW9" s="10"/>
      <c r="DZX9" s="10"/>
      <c r="DZY9" s="10"/>
      <c r="DZZ9" s="10"/>
      <c r="EAA9" s="10"/>
      <c r="EAB9" s="10"/>
      <c r="EAC9" s="10"/>
      <c r="EAD9" s="10"/>
      <c r="EAE9" s="10"/>
      <c r="EAF9" s="10"/>
      <c r="EAG9" s="10"/>
      <c r="EAH9" s="10"/>
      <c r="EAI9" s="10"/>
      <c r="EAJ9" s="10"/>
      <c r="EAK9" s="10"/>
      <c r="EAL9" s="10"/>
      <c r="EAM9" s="10"/>
      <c r="EAN9" s="10"/>
      <c r="EAO9" s="10"/>
      <c r="EAP9" s="10"/>
      <c r="EAQ9" s="10"/>
      <c r="EAR9" s="10"/>
      <c r="EAS9" s="10"/>
      <c r="EAT9" s="10"/>
      <c r="EAU9" s="10"/>
      <c r="EAV9" s="10"/>
      <c r="EAW9" s="10"/>
      <c r="EAX9" s="10"/>
      <c r="EAY9" s="10"/>
      <c r="EAZ9" s="10"/>
      <c r="EBA9" s="10"/>
      <c r="EBB9" s="10"/>
      <c r="EBC9" s="10"/>
      <c r="EBD9" s="10"/>
      <c r="EBE9" s="10"/>
      <c r="EBF9" s="10"/>
      <c r="EBG9" s="10"/>
      <c r="EBH9" s="10"/>
      <c r="EBI9" s="10"/>
      <c r="EBJ9" s="10"/>
      <c r="EBK9" s="10"/>
      <c r="EBL9" s="10"/>
      <c r="EBM9" s="10"/>
      <c r="EBN9" s="10"/>
      <c r="EBO9" s="10"/>
      <c r="EBP9" s="10"/>
      <c r="EBQ9" s="10"/>
      <c r="EBR9" s="10"/>
      <c r="EBS9" s="10"/>
      <c r="EBT9" s="10"/>
      <c r="EBU9" s="10"/>
      <c r="EBV9" s="10"/>
      <c r="EBW9" s="10"/>
      <c r="EBX9" s="10"/>
      <c r="EBY9" s="10"/>
      <c r="EBZ9" s="10"/>
      <c r="ECA9" s="10"/>
      <c r="ECB9" s="10"/>
      <c r="ECC9" s="10"/>
      <c r="ECD9" s="10"/>
      <c r="ECE9" s="10"/>
      <c r="ECF9" s="10"/>
      <c r="ECG9" s="10"/>
      <c r="ECH9" s="10"/>
      <c r="ECI9" s="10"/>
      <c r="ECJ9" s="10"/>
      <c r="ECK9" s="10"/>
      <c r="ECL9" s="10"/>
      <c r="ECM9" s="10"/>
      <c r="ECN9" s="10"/>
      <c r="ECO9" s="10"/>
      <c r="ECP9" s="10"/>
      <c r="ECQ9" s="10"/>
      <c r="ECR9" s="10"/>
      <c r="ECS9" s="10"/>
      <c r="ECT9" s="10"/>
      <c r="ECU9" s="10"/>
      <c r="ECV9" s="10"/>
      <c r="ECW9" s="10"/>
      <c r="ECX9" s="10"/>
      <c r="ECY9" s="10"/>
      <c r="ECZ9" s="10"/>
      <c r="EDA9" s="10"/>
      <c r="EDB9" s="10"/>
      <c r="EDC9" s="10"/>
      <c r="EDD9" s="10"/>
      <c r="EDE9" s="10"/>
      <c r="EDF9" s="10"/>
      <c r="EDG9" s="10"/>
      <c r="EDH9" s="10"/>
      <c r="EDI9" s="10"/>
      <c r="EDJ9" s="10"/>
      <c r="EDK9" s="10"/>
      <c r="EDL9" s="10"/>
      <c r="EDM9" s="10"/>
      <c r="EDN9" s="10"/>
      <c r="EDO9" s="10"/>
      <c r="EDP9" s="10"/>
      <c r="EDQ9" s="10"/>
      <c r="EDR9" s="10"/>
      <c r="EDS9" s="10"/>
      <c r="EDT9" s="10"/>
      <c r="EDU9" s="10"/>
      <c r="EDV9" s="10"/>
      <c r="EDW9" s="10"/>
      <c r="EDX9" s="10"/>
      <c r="EDY9" s="10"/>
      <c r="EDZ9" s="10"/>
      <c r="EEA9" s="10"/>
      <c r="EEB9" s="10"/>
      <c r="EEC9" s="10"/>
      <c r="EED9" s="10"/>
      <c r="EEE9" s="10"/>
      <c r="EEF9" s="10"/>
      <c r="EEG9" s="10"/>
      <c r="EEH9" s="10"/>
      <c r="EEI9" s="10"/>
      <c r="EEJ9" s="10"/>
      <c r="EEK9" s="10"/>
      <c r="EEL9" s="10"/>
      <c r="EEM9" s="10"/>
      <c r="EEN9" s="10"/>
      <c r="EEO9" s="10"/>
      <c r="EEP9" s="10"/>
      <c r="EEQ9" s="10"/>
      <c r="EER9" s="10"/>
      <c r="EES9" s="10"/>
      <c r="EET9" s="10"/>
      <c r="EEU9" s="10"/>
      <c r="EEV9" s="10"/>
      <c r="EEW9" s="10"/>
      <c r="EEX9" s="10"/>
      <c r="EEY9" s="10"/>
      <c r="EEZ9" s="10"/>
      <c r="EFA9" s="10"/>
      <c r="EFB9" s="10"/>
      <c r="EFC9" s="10"/>
      <c r="EFD9" s="10"/>
      <c r="EFE9" s="10"/>
      <c r="EFF9" s="10"/>
      <c r="EFG9" s="10"/>
      <c r="EFH9" s="10"/>
      <c r="EFI9" s="10"/>
      <c r="EFJ9" s="10"/>
      <c r="EFK9" s="10"/>
      <c r="EFL9" s="10"/>
      <c r="EFM9" s="10"/>
      <c r="EFN9" s="10"/>
      <c r="EFO9" s="10"/>
      <c r="EFP9" s="10"/>
      <c r="EFQ9" s="10"/>
      <c r="EFR9" s="10"/>
      <c r="EFS9" s="10"/>
      <c r="EFT9" s="10"/>
      <c r="EFU9" s="10"/>
      <c r="EFV9" s="10"/>
      <c r="EFW9" s="10"/>
      <c r="EFX9" s="10"/>
      <c r="EFY9" s="10"/>
      <c r="EFZ9" s="10"/>
      <c r="EGA9" s="10"/>
      <c r="EGB9" s="10"/>
      <c r="EGC9" s="10"/>
      <c r="EGD9" s="10"/>
      <c r="EGE9" s="10"/>
      <c r="EGF9" s="10"/>
      <c r="EGG9" s="10"/>
      <c r="EGH9" s="10"/>
      <c r="EGI9" s="10"/>
      <c r="EGJ9" s="10"/>
      <c r="EGK9" s="10"/>
      <c r="EGL9" s="10"/>
      <c r="EGM9" s="10"/>
      <c r="EGN9" s="10"/>
      <c r="EGO9" s="10"/>
      <c r="EGP9" s="10"/>
      <c r="EGQ9" s="10"/>
      <c r="EGR9" s="10"/>
      <c r="EGS9" s="10"/>
      <c r="EGT9" s="10"/>
      <c r="EGU9" s="10"/>
      <c r="EGV9" s="10"/>
      <c r="EGW9" s="10"/>
      <c r="EGX9" s="10"/>
      <c r="EGY9" s="10"/>
      <c r="EGZ9" s="10"/>
      <c r="EHA9" s="10"/>
      <c r="EHB9" s="10"/>
      <c r="EHC9" s="10"/>
      <c r="EHD9" s="10"/>
      <c r="EHE9" s="10"/>
      <c r="EHF9" s="10"/>
      <c r="EHG9" s="10"/>
      <c r="EHH9" s="10"/>
      <c r="EHI9" s="10"/>
      <c r="EHJ9" s="10"/>
      <c r="EHK9" s="10"/>
      <c r="EHL9" s="10"/>
      <c r="EHM9" s="10"/>
      <c r="EHN9" s="10"/>
      <c r="EHO9" s="10"/>
      <c r="EHP9" s="10"/>
      <c r="EHQ9" s="10"/>
      <c r="EHR9" s="10"/>
      <c r="EHS9" s="10"/>
      <c r="EHT9" s="10"/>
      <c r="EHU9" s="10"/>
      <c r="EHV9" s="10"/>
      <c r="EHW9" s="10"/>
      <c r="EHX9" s="10"/>
      <c r="EHY9" s="10"/>
      <c r="EHZ9" s="10"/>
      <c r="EIA9" s="10"/>
      <c r="EIB9" s="10"/>
      <c r="EIC9" s="10"/>
      <c r="EID9" s="10"/>
      <c r="EIE9" s="10"/>
      <c r="EIF9" s="10"/>
      <c r="EIG9" s="10"/>
      <c r="EIH9" s="10"/>
      <c r="EII9" s="10"/>
      <c r="EIJ9" s="10"/>
      <c r="EIK9" s="10"/>
      <c r="EIL9" s="10"/>
      <c r="EIM9" s="10"/>
      <c r="EIN9" s="10"/>
      <c r="EIO9" s="10"/>
      <c r="EIP9" s="10"/>
      <c r="EIQ9" s="10"/>
      <c r="EIR9" s="10"/>
      <c r="EIS9" s="10"/>
      <c r="EIT9" s="10"/>
      <c r="EIU9" s="10"/>
      <c r="EIV9" s="10"/>
      <c r="EIW9" s="10"/>
      <c r="EIX9" s="10"/>
      <c r="EIY9" s="10"/>
      <c r="EIZ9" s="10"/>
      <c r="EJA9" s="10"/>
      <c r="EJB9" s="10"/>
      <c r="EJC9" s="10"/>
      <c r="EJD9" s="10"/>
      <c r="EJE9" s="10"/>
      <c r="EJF9" s="10"/>
      <c r="EJG9" s="10"/>
      <c r="EJH9" s="10"/>
      <c r="EJI9" s="10"/>
      <c r="EJJ9" s="10"/>
      <c r="EJK9" s="10"/>
      <c r="EJL9" s="10"/>
      <c r="EJM9" s="10"/>
      <c r="EJN9" s="10"/>
      <c r="EJO9" s="10"/>
      <c r="EJP9" s="10"/>
      <c r="EJQ9" s="10"/>
      <c r="EJR9" s="10"/>
      <c r="EJS9" s="10"/>
      <c r="EJT9" s="10"/>
      <c r="EJU9" s="10"/>
      <c r="EJV9" s="10"/>
      <c r="EJW9" s="10"/>
      <c r="EJX9" s="10"/>
      <c r="EJY9" s="10"/>
      <c r="EJZ9" s="10"/>
      <c r="EKA9" s="10"/>
      <c r="EKB9" s="10"/>
      <c r="EKC9" s="10"/>
      <c r="EKD9" s="10"/>
      <c r="EKE9" s="10"/>
      <c r="EKF9" s="10"/>
      <c r="EKG9" s="10"/>
      <c r="EKH9" s="10"/>
      <c r="EKI9" s="10"/>
      <c r="EKJ9" s="10"/>
      <c r="EKK9" s="10"/>
      <c r="EKL9" s="10"/>
      <c r="EKM9" s="10"/>
      <c r="EKN9" s="10"/>
      <c r="EKO9" s="10"/>
      <c r="EKP9" s="10"/>
      <c r="EKQ9" s="10"/>
      <c r="EKR9" s="10"/>
      <c r="EKS9" s="10"/>
      <c r="EKT9" s="10"/>
      <c r="EKU9" s="10"/>
      <c r="EKV9" s="10"/>
      <c r="EKW9" s="10"/>
      <c r="EKX9" s="10"/>
      <c r="EKY9" s="10"/>
      <c r="EKZ9" s="10"/>
      <c r="ELA9" s="10"/>
      <c r="ELB9" s="10"/>
      <c r="ELC9" s="10"/>
      <c r="ELD9" s="10"/>
      <c r="ELE9" s="10"/>
      <c r="ELF9" s="10"/>
      <c r="ELG9" s="10"/>
      <c r="ELH9" s="10"/>
      <c r="ELI9" s="10"/>
      <c r="ELJ9" s="10"/>
      <c r="ELK9" s="10"/>
      <c r="ELL9" s="10"/>
      <c r="ELM9" s="10"/>
      <c r="ELN9" s="10"/>
      <c r="ELO9" s="10"/>
      <c r="ELP9" s="10"/>
      <c r="ELQ9" s="10"/>
      <c r="ELR9" s="10"/>
      <c r="ELS9" s="10"/>
      <c r="ELT9" s="10"/>
      <c r="ELU9" s="10"/>
      <c r="ELV9" s="10"/>
      <c r="ELW9" s="10"/>
      <c r="ELX9" s="10"/>
      <c r="ELY9" s="10"/>
      <c r="ELZ9" s="10"/>
      <c r="EMA9" s="10"/>
      <c r="EMB9" s="10"/>
      <c r="EMC9" s="10"/>
      <c r="EMD9" s="10"/>
      <c r="EME9" s="10"/>
      <c r="EMF9" s="10"/>
      <c r="EMG9" s="10"/>
      <c r="EMH9" s="10"/>
      <c r="EMI9" s="10"/>
      <c r="EMJ9" s="10"/>
      <c r="EMK9" s="10"/>
      <c r="EML9" s="10"/>
      <c r="EMM9" s="10"/>
      <c r="EMN9" s="10"/>
      <c r="EMO9" s="10"/>
      <c r="EMP9" s="10"/>
      <c r="EMQ9" s="10"/>
      <c r="EMR9" s="10"/>
      <c r="EMS9" s="10"/>
      <c r="EMT9" s="10"/>
      <c r="EMU9" s="10"/>
      <c r="EMV9" s="10"/>
      <c r="EMW9" s="10"/>
      <c r="EMX9" s="10"/>
      <c r="EMY9" s="10"/>
      <c r="EMZ9" s="10"/>
      <c r="ENA9" s="10"/>
      <c r="ENB9" s="10"/>
      <c r="ENC9" s="10"/>
      <c r="END9" s="10"/>
      <c r="ENE9" s="10"/>
      <c r="ENF9" s="10"/>
      <c r="ENG9" s="10"/>
      <c r="ENH9" s="10"/>
      <c r="ENI9" s="10"/>
      <c r="ENJ9" s="10"/>
      <c r="ENK9" s="10"/>
      <c r="ENL9" s="10"/>
      <c r="ENM9" s="10"/>
      <c r="ENN9" s="10"/>
      <c r="ENO9" s="10"/>
      <c r="ENP9" s="10"/>
      <c r="ENQ9" s="10"/>
      <c r="ENR9" s="10"/>
      <c r="ENS9" s="10"/>
      <c r="ENT9" s="10"/>
      <c r="ENU9" s="10"/>
      <c r="ENV9" s="10"/>
      <c r="ENW9" s="10"/>
      <c r="ENX9" s="10"/>
      <c r="ENY9" s="10"/>
      <c r="ENZ9" s="10"/>
      <c r="EOA9" s="10"/>
      <c r="EOB9" s="10"/>
      <c r="EOC9" s="10"/>
      <c r="EOD9" s="10"/>
      <c r="EOE9" s="10"/>
      <c r="EOF9" s="10"/>
      <c r="EOG9" s="10"/>
      <c r="EOH9" s="10"/>
      <c r="EOI9" s="10"/>
      <c r="EOJ9" s="10"/>
      <c r="EOK9" s="10"/>
      <c r="EOL9" s="10"/>
      <c r="EOM9" s="10"/>
      <c r="EON9" s="10"/>
      <c r="EOO9" s="10"/>
      <c r="EOP9" s="10"/>
      <c r="EOQ9" s="10"/>
      <c r="EOR9" s="10"/>
      <c r="EOS9" s="10"/>
      <c r="EOT9" s="10"/>
      <c r="EOU9" s="10"/>
      <c r="EOV9" s="10"/>
      <c r="EOW9" s="10"/>
      <c r="EOX9" s="10"/>
      <c r="EOY9" s="10"/>
      <c r="EOZ9" s="10"/>
      <c r="EPA9" s="10"/>
      <c r="EPB9" s="10"/>
      <c r="EPC9" s="10"/>
      <c r="EPD9" s="10"/>
      <c r="EPE9" s="10"/>
      <c r="EPF9" s="10"/>
      <c r="EPG9" s="10"/>
      <c r="EPH9" s="10"/>
      <c r="EPI9" s="10"/>
      <c r="EPJ9" s="10"/>
      <c r="EPK9" s="10"/>
      <c r="EPL9" s="10"/>
      <c r="EPM9" s="10"/>
      <c r="EPN9" s="10"/>
      <c r="EPO9" s="10"/>
      <c r="EPP9" s="10"/>
      <c r="EPQ9" s="10"/>
      <c r="EPR9" s="10"/>
      <c r="EPS9" s="10"/>
      <c r="EPT9" s="10"/>
      <c r="EPU9" s="10"/>
      <c r="EPV9" s="10"/>
      <c r="EPW9" s="10"/>
      <c r="EPX9" s="10"/>
      <c r="EPY9" s="10"/>
      <c r="EPZ9" s="10"/>
      <c r="EQA9" s="10"/>
      <c r="EQB9" s="10"/>
      <c r="EQC9" s="10"/>
      <c r="EQD9" s="10"/>
      <c r="EQE9" s="10"/>
      <c r="EQF9" s="10"/>
      <c r="EQG9" s="10"/>
      <c r="EQH9" s="10"/>
      <c r="EQI9" s="10"/>
      <c r="EQJ9" s="10"/>
      <c r="EQK9" s="10"/>
      <c r="EQL9" s="10"/>
      <c r="EQM9" s="10"/>
      <c r="EQN9" s="10"/>
      <c r="EQO9" s="10"/>
      <c r="EQP9" s="10"/>
      <c r="EQQ9" s="10"/>
      <c r="EQR9" s="10"/>
      <c r="EQS9" s="10"/>
      <c r="EQT9" s="10"/>
      <c r="EQU9" s="10"/>
      <c r="EQV9" s="10"/>
      <c r="EQW9" s="10"/>
      <c r="EQX9" s="10"/>
      <c r="EQY9" s="10"/>
      <c r="EQZ9" s="10"/>
      <c r="ERA9" s="10"/>
      <c r="ERB9" s="10"/>
      <c r="ERC9" s="10"/>
      <c r="ERD9" s="10"/>
      <c r="ERE9" s="10"/>
      <c r="ERF9" s="10"/>
      <c r="ERG9" s="10"/>
      <c r="ERH9" s="10"/>
      <c r="ERI9" s="10"/>
      <c r="ERJ9" s="10"/>
      <c r="ERK9" s="10"/>
      <c r="ERL9" s="10"/>
      <c r="ERM9" s="10"/>
      <c r="ERN9" s="10"/>
      <c r="ERO9" s="10"/>
      <c r="ERP9" s="10"/>
      <c r="ERQ9" s="10"/>
      <c r="ERR9" s="10"/>
      <c r="ERS9" s="10"/>
      <c r="ERT9" s="10"/>
      <c r="ERU9" s="10"/>
      <c r="ERV9" s="10"/>
      <c r="ERW9" s="10"/>
      <c r="ERX9" s="10"/>
      <c r="ERY9" s="10"/>
      <c r="ERZ9" s="10"/>
      <c r="ESA9" s="10"/>
      <c r="ESB9" s="10"/>
      <c r="ESC9" s="10"/>
      <c r="ESD9" s="10"/>
      <c r="ESE9" s="10"/>
      <c r="ESF9" s="10"/>
      <c r="ESG9" s="10"/>
      <c r="ESH9" s="10"/>
      <c r="ESI9" s="10"/>
      <c r="ESJ9" s="10"/>
      <c r="ESK9" s="10"/>
      <c r="ESL9" s="10"/>
      <c r="ESM9" s="10"/>
      <c r="ESN9" s="10"/>
      <c r="ESO9" s="10"/>
      <c r="ESP9" s="10"/>
      <c r="ESQ9" s="10"/>
      <c r="ESR9" s="10"/>
      <c r="ESS9" s="10"/>
      <c r="EST9" s="10"/>
      <c r="ESU9" s="10"/>
      <c r="ESV9" s="10"/>
      <c r="ESW9" s="10"/>
      <c r="ESX9" s="10"/>
      <c r="ESY9" s="10"/>
      <c r="ESZ9" s="10"/>
      <c r="ETA9" s="10"/>
      <c r="ETB9" s="10"/>
      <c r="ETC9" s="10"/>
      <c r="ETD9" s="10"/>
      <c r="ETE9" s="10"/>
      <c r="ETF9" s="10"/>
      <c r="ETG9" s="10"/>
      <c r="ETH9" s="10"/>
      <c r="ETI9" s="10"/>
      <c r="ETJ9" s="10"/>
      <c r="ETK9" s="10"/>
      <c r="ETL9" s="10"/>
      <c r="ETM9" s="10"/>
      <c r="ETN9" s="10"/>
      <c r="ETO9" s="10"/>
      <c r="ETP9" s="10"/>
      <c r="ETQ9" s="10"/>
      <c r="ETR9" s="10"/>
      <c r="ETS9" s="10"/>
      <c r="ETT9" s="10"/>
      <c r="ETU9" s="10"/>
      <c r="ETV9" s="10"/>
      <c r="ETW9" s="10"/>
      <c r="ETX9" s="10"/>
      <c r="ETY9" s="10"/>
      <c r="ETZ9" s="10"/>
      <c r="EUA9" s="10"/>
      <c r="EUB9" s="10"/>
      <c r="EUC9" s="10"/>
      <c r="EUD9" s="10"/>
      <c r="EUE9" s="10"/>
      <c r="EUF9" s="10"/>
      <c r="EUG9" s="10"/>
      <c r="EUH9" s="10"/>
      <c r="EUI9" s="10"/>
      <c r="EUJ9" s="10"/>
      <c r="EUK9" s="10"/>
      <c r="EUL9" s="10"/>
      <c r="EUM9" s="10"/>
      <c r="EUN9" s="10"/>
      <c r="EUO9" s="10"/>
      <c r="EUP9" s="10"/>
      <c r="EUQ9" s="10"/>
      <c r="EUR9" s="10"/>
      <c r="EUS9" s="10"/>
      <c r="EUT9" s="10"/>
      <c r="EUU9" s="10"/>
      <c r="EUV9" s="10"/>
      <c r="EUW9" s="10"/>
      <c r="EUX9" s="10"/>
      <c r="EUY9" s="10"/>
      <c r="EUZ9" s="10"/>
      <c r="EVA9" s="10"/>
      <c r="EVB9" s="10"/>
      <c r="EVC9" s="10"/>
      <c r="EVD9" s="10"/>
      <c r="EVE9" s="10"/>
      <c r="EVF9" s="10"/>
      <c r="EVG9" s="10"/>
      <c r="EVH9" s="10"/>
      <c r="EVI9" s="10"/>
      <c r="EVJ9" s="10"/>
      <c r="EVK9" s="10"/>
      <c r="EVL9" s="10"/>
      <c r="EVM9" s="10"/>
      <c r="EVN9" s="10"/>
      <c r="EVO9" s="10"/>
      <c r="EVP9" s="10"/>
      <c r="EVQ9" s="10"/>
      <c r="EVR9" s="10"/>
      <c r="EVS9" s="10"/>
      <c r="EVT9" s="10"/>
      <c r="EVU9" s="10"/>
      <c r="EVV9" s="10"/>
      <c r="EVW9" s="10"/>
      <c r="EVX9" s="10"/>
      <c r="EVY9" s="10"/>
      <c r="EVZ9" s="10"/>
      <c r="EWA9" s="10"/>
      <c r="EWB9" s="10"/>
      <c r="EWC9" s="10"/>
      <c r="EWD9" s="10"/>
      <c r="EWE9" s="10"/>
      <c r="EWF9" s="10"/>
      <c r="EWG9" s="10"/>
      <c r="EWH9" s="10"/>
      <c r="EWI9" s="10"/>
      <c r="EWJ9" s="10"/>
      <c r="EWK9" s="10"/>
      <c r="EWL9" s="10"/>
      <c r="EWM9" s="10"/>
      <c r="EWN9" s="10"/>
      <c r="EWO9" s="10"/>
      <c r="EWP9" s="10"/>
      <c r="EWQ9" s="10"/>
      <c r="EWR9" s="10"/>
      <c r="EWS9" s="10"/>
      <c r="EWT9" s="10"/>
      <c r="EWU9" s="10"/>
      <c r="EWV9" s="10"/>
      <c r="EWW9" s="10"/>
      <c r="EWX9" s="10"/>
      <c r="EWY9" s="10"/>
      <c r="EWZ9" s="10"/>
      <c r="EXA9" s="10"/>
      <c r="EXB9" s="10"/>
      <c r="EXC9" s="10"/>
      <c r="EXD9" s="10"/>
      <c r="EXE9" s="10"/>
      <c r="EXF9" s="10"/>
      <c r="EXG9" s="10"/>
      <c r="EXH9" s="10"/>
      <c r="EXI9" s="10"/>
      <c r="EXJ9" s="10"/>
      <c r="EXK9" s="10"/>
      <c r="EXL9" s="10"/>
      <c r="EXM9" s="10"/>
      <c r="EXN9" s="10"/>
      <c r="EXO9" s="10"/>
      <c r="EXP9" s="10"/>
      <c r="EXQ9" s="10"/>
      <c r="EXR9" s="10"/>
      <c r="EXS9" s="10"/>
      <c r="EXT9" s="10"/>
      <c r="EXU9" s="10"/>
      <c r="EXV9" s="10"/>
      <c r="EXW9" s="10"/>
      <c r="EXX9" s="10"/>
      <c r="EXY9" s="10"/>
      <c r="EXZ9" s="10"/>
      <c r="EYA9" s="10"/>
      <c r="EYB9" s="10"/>
      <c r="EYC9" s="10"/>
      <c r="EYD9" s="10"/>
      <c r="EYE9" s="10"/>
      <c r="EYF9" s="10"/>
      <c r="EYG9" s="10"/>
      <c r="EYH9" s="10"/>
      <c r="EYI9" s="10"/>
      <c r="EYJ9" s="10"/>
      <c r="EYK9" s="10"/>
      <c r="EYL9" s="10"/>
      <c r="EYM9" s="10"/>
      <c r="EYN9" s="10"/>
      <c r="EYO9" s="10"/>
      <c r="EYP9" s="10"/>
      <c r="EYQ9" s="10"/>
      <c r="EYR9" s="10"/>
      <c r="EYS9" s="10"/>
      <c r="EYT9" s="10"/>
      <c r="EYU9" s="10"/>
      <c r="EYV9" s="10"/>
      <c r="EYW9" s="10"/>
      <c r="EYX9" s="10"/>
      <c r="EYY9" s="10"/>
      <c r="EYZ9" s="10"/>
      <c r="EZA9" s="10"/>
      <c r="EZB9" s="10"/>
      <c r="EZC9" s="10"/>
      <c r="EZD9" s="10"/>
      <c r="EZE9" s="10"/>
      <c r="EZF9" s="10"/>
      <c r="EZG9" s="10"/>
      <c r="EZH9" s="10"/>
      <c r="EZI9" s="10"/>
      <c r="EZJ9" s="10"/>
      <c r="EZK9" s="10"/>
      <c r="EZL9" s="10"/>
      <c r="EZM9" s="10"/>
      <c r="EZN9" s="10"/>
      <c r="EZO9" s="10"/>
      <c r="EZP9" s="10"/>
      <c r="EZQ9" s="10"/>
      <c r="EZR9" s="10"/>
      <c r="EZS9" s="10"/>
      <c r="EZT9" s="10"/>
      <c r="EZU9" s="10"/>
      <c r="EZV9" s="10"/>
      <c r="EZW9" s="10"/>
      <c r="EZX9" s="10"/>
      <c r="EZY9" s="10"/>
      <c r="EZZ9" s="10"/>
      <c r="FAA9" s="10"/>
      <c r="FAB9" s="10"/>
      <c r="FAC9" s="10"/>
      <c r="FAD9" s="10"/>
      <c r="FAE9" s="10"/>
      <c r="FAF9" s="10"/>
      <c r="FAG9" s="10"/>
      <c r="FAH9" s="10"/>
      <c r="FAI9" s="10"/>
      <c r="FAJ9" s="10"/>
      <c r="FAK9" s="10"/>
      <c r="FAL9" s="10"/>
      <c r="FAM9" s="10"/>
      <c r="FAN9" s="10"/>
      <c r="FAO9" s="10"/>
      <c r="FAP9" s="10"/>
      <c r="FAQ9" s="10"/>
      <c r="FAR9" s="10"/>
      <c r="FAS9" s="10"/>
      <c r="FAT9" s="10"/>
      <c r="FAU9" s="10"/>
      <c r="FAV9" s="10"/>
      <c r="FAW9" s="10"/>
      <c r="FAX9" s="10"/>
      <c r="FAY9" s="10"/>
      <c r="FAZ9" s="10"/>
      <c r="FBA9" s="10"/>
      <c r="FBB9" s="10"/>
      <c r="FBC9" s="10"/>
      <c r="FBD9" s="10"/>
      <c r="FBE9" s="10"/>
      <c r="FBF9" s="10"/>
      <c r="FBG9" s="10"/>
      <c r="FBH9" s="10"/>
      <c r="FBI9" s="10"/>
      <c r="FBJ9" s="10"/>
      <c r="FBK9" s="10"/>
      <c r="FBL9" s="10"/>
      <c r="FBM9" s="10"/>
      <c r="FBN9" s="10"/>
      <c r="FBO9" s="10"/>
      <c r="FBP9" s="10"/>
      <c r="FBQ9" s="10"/>
      <c r="FBR9" s="10"/>
      <c r="FBS9" s="10"/>
      <c r="FBT9" s="10"/>
      <c r="FBU9" s="10"/>
      <c r="FBV9" s="10"/>
      <c r="FBW9" s="10"/>
      <c r="FBX9" s="10"/>
      <c r="FBY9" s="10"/>
      <c r="FBZ9" s="10"/>
      <c r="FCA9" s="10"/>
      <c r="FCB9" s="10"/>
      <c r="FCC9" s="10"/>
      <c r="FCD9" s="10"/>
      <c r="FCE9" s="10"/>
      <c r="FCF9" s="10"/>
      <c r="FCG9" s="10"/>
      <c r="FCH9" s="10"/>
      <c r="FCI9" s="10"/>
      <c r="FCJ9" s="10"/>
      <c r="FCK9" s="10"/>
      <c r="FCL9" s="10"/>
      <c r="FCM9" s="10"/>
      <c r="FCN9" s="10"/>
      <c r="FCO9" s="10"/>
      <c r="FCP9" s="10"/>
      <c r="FCQ9" s="10"/>
      <c r="FCR9" s="10"/>
      <c r="FCS9" s="10"/>
      <c r="FCT9" s="10"/>
      <c r="FCU9" s="10"/>
      <c r="FCV9" s="10"/>
      <c r="FCW9" s="10"/>
      <c r="FCX9" s="10"/>
      <c r="FCY9" s="10"/>
      <c r="FCZ9" s="10"/>
      <c r="FDA9" s="10"/>
      <c r="FDB9" s="10"/>
      <c r="FDC9" s="10"/>
      <c r="FDD9" s="10"/>
      <c r="FDE9" s="10"/>
      <c r="FDF9" s="10"/>
      <c r="FDG9" s="10"/>
      <c r="FDH9" s="10"/>
      <c r="FDI9" s="10"/>
      <c r="FDJ9" s="10"/>
      <c r="FDK9" s="10"/>
      <c r="FDL9" s="10"/>
      <c r="FDM9" s="10"/>
      <c r="FDN9" s="10"/>
      <c r="FDO9" s="10"/>
      <c r="FDP9" s="10"/>
      <c r="FDQ9" s="10"/>
      <c r="FDR9" s="10"/>
      <c r="FDS9" s="10"/>
      <c r="FDT9" s="10"/>
      <c r="FDU9" s="10"/>
      <c r="FDV9" s="10"/>
      <c r="FDW9" s="10"/>
      <c r="FDX9" s="10"/>
      <c r="FDY9" s="10"/>
      <c r="FDZ9" s="10"/>
      <c r="FEA9" s="10"/>
      <c r="FEB9" s="10"/>
      <c r="FEC9" s="10"/>
      <c r="FED9" s="10"/>
      <c r="FEE9" s="10"/>
      <c r="FEF9" s="10"/>
      <c r="FEG9" s="10"/>
      <c r="FEH9" s="10"/>
      <c r="FEI9" s="10"/>
      <c r="FEJ9" s="10"/>
      <c r="FEK9" s="10"/>
      <c r="FEL9" s="10"/>
      <c r="FEM9" s="10"/>
      <c r="FEN9" s="10"/>
      <c r="FEO9" s="10"/>
      <c r="FEP9" s="10"/>
      <c r="FEQ9" s="10"/>
      <c r="FER9" s="10"/>
      <c r="FES9" s="10"/>
      <c r="FET9" s="10"/>
      <c r="FEU9" s="10"/>
      <c r="FEV9" s="10"/>
      <c r="FEW9" s="10"/>
      <c r="FEX9" s="10"/>
      <c r="FEY9" s="10"/>
      <c r="FEZ9" s="10"/>
      <c r="FFA9" s="10"/>
      <c r="FFB9" s="10"/>
      <c r="FFC9" s="10"/>
      <c r="FFD9" s="10"/>
      <c r="FFE9" s="10"/>
      <c r="FFF9" s="10"/>
      <c r="FFG9" s="10"/>
      <c r="FFH9" s="10"/>
      <c r="FFI9" s="10"/>
      <c r="FFJ9" s="10"/>
      <c r="FFK9" s="10"/>
      <c r="FFL9" s="10"/>
      <c r="FFM9" s="10"/>
      <c r="FFN9" s="10"/>
      <c r="FFO9" s="10"/>
      <c r="FFP9" s="10"/>
      <c r="FFQ9" s="10"/>
      <c r="FFR9" s="10"/>
      <c r="FFS9" s="10"/>
      <c r="FFT9" s="10"/>
      <c r="FFU9" s="10"/>
      <c r="FFV9" s="10"/>
      <c r="FFW9" s="10"/>
      <c r="FFX9" s="10"/>
      <c r="FFY9" s="10"/>
      <c r="FFZ9" s="10"/>
      <c r="FGA9" s="10"/>
      <c r="FGB9" s="10"/>
      <c r="FGC9" s="10"/>
      <c r="FGD9" s="10"/>
      <c r="FGE9" s="10"/>
      <c r="FGF9" s="10"/>
      <c r="FGG9" s="10"/>
      <c r="FGH9" s="10"/>
      <c r="FGI9" s="10"/>
      <c r="FGJ9" s="10"/>
      <c r="FGK9" s="10"/>
      <c r="FGL9" s="10"/>
      <c r="FGM9" s="10"/>
      <c r="FGN9" s="10"/>
      <c r="FGO9" s="10"/>
      <c r="FGP9" s="10"/>
      <c r="FGQ9" s="10"/>
      <c r="FGR9" s="10"/>
      <c r="FGS9" s="10"/>
      <c r="FGT9" s="10"/>
      <c r="FGU9" s="10"/>
      <c r="FGV9" s="10"/>
      <c r="FGW9" s="10"/>
      <c r="FGX9" s="10"/>
      <c r="FGY9" s="10"/>
      <c r="FGZ9" s="10"/>
      <c r="FHA9" s="10"/>
      <c r="FHB9" s="10"/>
      <c r="FHC9" s="10"/>
      <c r="FHD9" s="10"/>
      <c r="FHE9" s="10"/>
      <c r="FHF9" s="10"/>
      <c r="FHG9" s="10"/>
      <c r="FHH9" s="10"/>
      <c r="FHI9" s="10"/>
      <c r="FHJ9" s="10"/>
      <c r="FHK9" s="10"/>
      <c r="FHL9" s="10"/>
      <c r="FHM9" s="10"/>
      <c r="FHN9" s="10"/>
      <c r="FHO9" s="10"/>
      <c r="FHP9" s="10"/>
      <c r="FHQ9" s="10"/>
      <c r="FHR9" s="10"/>
      <c r="FHS9" s="10"/>
      <c r="FHT9" s="10"/>
      <c r="FHU9" s="10"/>
      <c r="FHV9" s="10"/>
      <c r="FHW9" s="10"/>
      <c r="FHX9" s="10"/>
      <c r="FHY9" s="10"/>
      <c r="FHZ9" s="10"/>
      <c r="FIA9" s="10"/>
      <c r="FIB9" s="10"/>
      <c r="FIC9" s="10"/>
      <c r="FID9" s="10"/>
      <c r="FIE9" s="10"/>
      <c r="FIF9" s="10"/>
      <c r="FIG9" s="10"/>
      <c r="FIH9" s="10"/>
      <c r="FII9" s="10"/>
      <c r="FIJ9" s="10"/>
      <c r="FIK9" s="10"/>
      <c r="FIL9" s="10"/>
      <c r="FIM9" s="10"/>
      <c r="FIN9" s="10"/>
      <c r="FIO9" s="10"/>
      <c r="FIP9" s="10"/>
      <c r="FIQ9" s="10"/>
      <c r="FIR9" s="10"/>
      <c r="FIS9" s="10"/>
      <c r="FIT9" s="10"/>
      <c r="FIU9" s="10"/>
      <c r="FIV9" s="10"/>
      <c r="FIW9" s="10"/>
      <c r="FIX9" s="10"/>
      <c r="FIY9" s="10"/>
      <c r="FIZ9" s="10"/>
      <c r="FJA9" s="10"/>
      <c r="FJB9" s="10"/>
      <c r="FJC9" s="10"/>
      <c r="FJD9" s="10"/>
      <c r="FJE9" s="10"/>
      <c r="FJF9" s="10"/>
      <c r="FJG9" s="10"/>
      <c r="FJH9" s="10"/>
      <c r="FJI9" s="10"/>
      <c r="FJJ9" s="10"/>
      <c r="FJK9" s="10"/>
      <c r="FJL9" s="10"/>
      <c r="FJM9" s="10"/>
      <c r="FJN9" s="10"/>
      <c r="FJO9" s="10"/>
      <c r="FJP9" s="10"/>
      <c r="FJQ9" s="10"/>
      <c r="FJR9" s="10"/>
      <c r="FJS9" s="10"/>
      <c r="FJT9" s="10"/>
      <c r="FJU9" s="10"/>
      <c r="FJV9" s="10"/>
      <c r="FJW9" s="10"/>
      <c r="FJX9" s="10"/>
      <c r="FJY9" s="10"/>
      <c r="FJZ9" s="10"/>
      <c r="FKA9" s="10"/>
      <c r="FKB9" s="10"/>
      <c r="FKC9" s="10"/>
      <c r="FKD9" s="10"/>
      <c r="FKE9" s="10"/>
      <c r="FKF9" s="10"/>
      <c r="FKG9" s="10"/>
      <c r="FKH9" s="10"/>
      <c r="FKI9" s="10"/>
      <c r="FKJ9" s="10"/>
      <c r="FKK9" s="10"/>
      <c r="FKL9" s="10"/>
      <c r="FKM9" s="10"/>
      <c r="FKN9" s="10"/>
      <c r="FKO9" s="10"/>
      <c r="FKP9" s="10"/>
      <c r="FKQ9" s="10"/>
      <c r="FKR9" s="10"/>
      <c r="FKS9" s="10"/>
      <c r="FKT9" s="10"/>
      <c r="FKU9" s="10"/>
      <c r="FKV9" s="10"/>
      <c r="FKW9" s="10"/>
      <c r="FKX9" s="10"/>
      <c r="FKY9" s="10"/>
      <c r="FKZ9" s="10"/>
      <c r="FLA9" s="10"/>
      <c r="FLB9" s="10"/>
      <c r="FLC9" s="10"/>
      <c r="FLD9" s="10"/>
      <c r="FLE9" s="10"/>
      <c r="FLF9" s="10"/>
      <c r="FLG9" s="10"/>
      <c r="FLH9" s="10"/>
      <c r="FLI9" s="10"/>
      <c r="FLJ9" s="10"/>
      <c r="FLK9" s="10"/>
      <c r="FLL9" s="10"/>
      <c r="FLM9" s="10"/>
      <c r="FLN9" s="10"/>
      <c r="FLO9" s="10"/>
      <c r="FLP9" s="10"/>
      <c r="FLQ9" s="10"/>
      <c r="FLR9" s="10"/>
      <c r="FLS9" s="10"/>
      <c r="FLT9" s="10"/>
      <c r="FLU9" s="10"/>
      <c r="FLV9" s="10"/>
      <c r="FLW9" s="10"/>
      <c r="FLX9" s="10"/>
      <c r="FLY9" s="10"/>
      <c r="FLZ9" s="10"/>
      <c r="FMA9" s="10"/>
      <c r="FMB9" s="10"/>
      <c r="FMC9" s="10"/>
      <c r="FMD9" s="10"/>
      <c r="FME9" s="10"/>
      <c r="FMF9" s="10"/>
      <c r="FMG9" s="10"/>
      <c r="FMH9" s="10"/>
      <c r="FMI9" s="10"/>
      <c r="FMJ9" s="10"/>
      <c r="FMK9" s="10"/>
      <c r="FML9" s="10"/>
      <c r="FMM9" s="10"/>
      <c r="FMN9" s="10"/>
      <c r="FMO9" s="10"/>
      <c r="FMP9" s="10"/>
      <c r="FMQ9" s="10"/>
      <c r="FMR9" s="10"/>
      <c r="FMS9" s="10"/>
      <c r="FMT9" s="10"/>
      <c r="FMU9" s="10"/>
      <c r="FMV9" s="10"/>
      <c r="FMW9" s="10"/>
      <c r="FMX9" s="10"/>
      <c r="FMY9" s="10"/>
      <c r="FMZ9" s="10"/>
      <c r="FNA9" s="10"/>
      <c r="FNB9" s="10"/>
      <c r="FNC9" s="10"/>
      <c r="FND9" s="10"/>
      <c r="FNE9" s="10"/>
      <c r="FNF9" s="10"/>
      <c r="FNG9" s="10"/>
      <c r="FNH9" s="10"/>
      <c r="FNI9" s="10"/>
      <c r="FNJ9" s="10"/>
      <c r="FNK9" s="10"/>
      <c r="FNL9" s="10"/>
      <c r="FNM9" s="10"/>
      <c r="FNN9" s="10"/>
      <c r="FNO9" s="10"/>
      <c r="FNP9" s="10"/>
      <c r="FNQ9" s="10"/>
      <c r="FNR9" s="10"/>
      <c r="FNS9" s="10"/>
      <c r="FNT9" s="10"/>
      <c r="FNU9" s="10"/>
      <c r="FNV9" s="10"/>
      <c r="FNW9" s="10"/>
      <c r="FNX9" s="10"/>
      <c r="FNY9" s="10"/>
      <c r="FNZ9" s="10"/>
      <c r="FOA9" s="10"/>
      <c r="FOB9" s="10"/>
      <c r="FOC9" s="10"/>
      <c r="FOD9" s="10"/>
      <c r="FOE9" s="10"/>
      <c r="FOF9" s="10"/>
      <c r="FOG9" s="10"/>
      <c r="FOH9" s="10"/>
      <c r="FOI9" s="10"/>
      <c r="FOJ9" s="10"/>
      <c r="FOK9" s="10"/>
      <c r="FOL9" s="10"/>
      <c r="FOM9" s="10"/>
      <c r="FON9" s="10"/>
      <c r="FOO9" s="10"/>
      <c r="FOP9" s="10"/>
      <c r="FOQ9" s="10"/>
      <c r="FOR9" s="10"/>
      <c r="FOS9" s="10"/>
      <c r="FOT9" s="10"/>
      <c r="FOU9" s="10"/>
      <c r="FOV9" s="10"/>
      <c r="FOW9" s="10"/>
      <c r="FOX9" s="10"/>
      <c r="FOY9" s="10"/>
      <c r="FOZ9" s="10"/>
      <c r="FPA9" s="10"/>
      <c r="FPB9" s="10"/>
      <c r="FPC9" s="10"/>
      <c r="FPD9" s="10"/>
      <c r="FPE9" s="10"/>
      <c r="FPF9" s="10"/>
      <c r="FPG9" s="10"/>
      <c r="FPH9" s="10"/>
      <c r="FPI9" s="10"/>
      <c r="FPJ9" s="10"/>
      <c r="FPK9" s="10"/>
      <c r="FPL9" s="10"/>
      <c r="FPM9" s="10"/>
      <c r="FPN9" s="10"/>
      <c r="FPO9" s="10"/>
      <c r="FPP9" s="10"/>
      <c r="FPQ9" s="10"/>
      <c r="FPR9" s="10"/>
      <c r="FPS9" s="10"/>
      <c r="FPT9" s="10"/>
      <c r="FPU9" s="10"/>
      <c r="FPV9" s="10"/>
      <c r="FPW9" s="10"/>
      <c r="FPX9" s="10"/>
      <c r="FPY9" s="10"/>
      <c r="FPZ9" s="10"/>
      <c r="FQA9" s="10"/>
      <c r="FQB9" s="10"/>
      <c r="FQC9" s="10"/>
      <c r="FQD9" s="10"/>
      <c r="FQE9" s="10"/>
      <c r="FQF9" s="10"/>
      <c r="FQG9" s="10"/>
      <c r="FQH9" s="10"/>
      <c r="FQI9" s="10"/>
      <c r="FQJ9" s="10"/>
      <c r="FQK9" s="10"/>
      <c r="FQL9" s="10"/>
      <c r="FQM9" s="10"/>
      <c r="FQN9" s="10"/>
      <c r="FQO9" s="10"/>
      <c r="FQP9" s="10"/>
      <c r="FQQ9" s="10"/>
      <c r="FQR9" s="10"/>
      <c r="FQS9" s="10"/>
      <c r="FQT9" s="10"/>
      <c r="FQU9" s="10"/>
      <c r="FQV9" s="10"/>
      <c r="FQW9" s="10"/>
      <c r="FQX9" s="10"/>
      <c r="FQY9" s="10"/>
      <c r="FQZ9" s="10"/>
      <c r="FRA9" s="10"/>
      <c r="FRB9" s="10"/>
      <c r="FRC9" s="10"/>
      <c r="FRD9" s="10"/>
      <c r="FRE9" s="10"/>
      <c r="FRF9" s="10"/>
      <c r="FRG9" s="10"/>
      <c r="FRH9" s="10"/>
      <c r="FRI9" s="10"/>
      <c r="FRJ9" s="10"/>
      <c r="FRK9" s="10"/>
      <c r="FRL9" s="10"/>
      <c r="FRM9" s="10"/>
      <c r="FRN9" s="10"/>
      <c r="FRO9" s="10"/>
      <c r="FRP9" s="10"/>
      <c r="FRQ9" s="10"/>
      <c r="FRR9" s="10"/>
      <c r="FRS9" s="10"/>
      <c r="FRT9" s="10"/>
      <c r="FRU9" s="10"/>
      <c r="FRV9" s="10"/>
      <c r="FRW9" s="10"/>
      <c r="FRX9" s="10"/>
      <c r="FRY9" s="10"/>
      <c r="FRZ9" s="10"/>
      <c r="FSA9" s="10"/>
      <c r="FSB9" s="10"/>
      <c r="FSC9" s="10"/>
      <c r="FSD9" s="10"/>
      <c r="FSE9" s="10"/>
      <c r="FSF9" s="10"/>
      <c r="FSG9" s="10"/>
      <c r="FSH9" s="10"/>
      <c r="FSI9" s="10"/>
      <c r="FSJ9" s="10"/>
      <c r="FSK9" s="10"/>
      <c r="FSL9" s="10"/>
      <c r="FSM9" s="10"/>
      <c r="FSN9" s="10"/>
      <c r="FSO9" s="10"/>
      <c r="FSP9" s="10"/>
      <c r="FSQ9" s="10"/>
      <c r="FSR9" s="10"/>
      <c r="FSS9" s="10"/>
      <c r="FST9" s="10"/>
      <c r="FSU9" s="10"/>
      <c r="FSV9" s="10"/>
      <c r="FSW9" s="10"/>
      <c r="FSX9" s="10"/>
      <c r="FSY9" s="10"/>
      <c r="FSZ9" s="10"/>
      <c r="FTA9" s="10"/>
      <c r="FTB9" s="10"/>
      <c r="FTC9" s="10"/>
      <c r="FTD9" s="10"/>
      <c r="FTE9" s="10"/>
      <c r="FTF9" s="10"/>
      <c r="FTG9" s="10"/>
      <c r="FTH9" s="10"/>
      <c r="FTI9" s="10"/>
      <c r="FTJ9" s="10"/>
      <c r="FTK9" s="10"/>
      <c r="FTL9" s="10"/>
      <c r="FTM9" s="10"/>
      <c r="FTN9" s="10"/>
      <c r="FTO9" s="10"/>
      <c r="FTP9" s="10"/>
      <c r="FTQ9" s="10"/>
      <c r="FTR9" s="10"/>
      <c r="FTS9" s="10"/>
      <c r="FTT9" s="10"/>
      <c r="FTU9" s="10"/>
      <c r="FTV9" s="10"/>
      <c r="FTW9" s="10"/>
      <c r="FTX9" s="10"/>
      <c r="FTY9" s="10"/>
      <c r="FTZ9" s="10"/>
      <c r="FUA9" s="10"/>
      <c r="FUB9" s="10"/>
      <c r="FUC9" s="10"/>
      <c r="FUD9" s="10"/>
      <c r="FUE9" s="10"/>
      <c r="FUF9" s="10"/>
      <c r="FUG9" s="10"/>
      <c r="FUH9" s="10"/>
      <c r="FUI9" s="10"/>
      <c r="FUJ9" s="10"/>
      <c r="FUK9" s="10"/>
      <c r="FUL9" s="10"/>
      <c r="FUM9" s="10"/>
      <c r="FUN9" s="10"/>
      <c r="FUO9" s="10"/>
      <c r="FUP9" s="10"/>
      <c r="FUQ9" s="10"/>
      <c r="FUR9" s="10"/>
      <c r="FUS9" s="10"/>
      <c r="FUT9" s="10"/>
      <c r="FUU9" s="10"/>
      <c r="FUV9" s="10"/>
      <c r="FUW9" s="10"/>
      <c r="FUX9" s="10"/>
      <c r="FUY9" s="10"/>
      <c r="FUZ9" s="10"/>
      <c r="FVA9" s="10"/>
      <c r="FVB9" s="10"/>
      <c r="FVC9" s="10"/>
      <c r="FVD9" s="10"/>
      <c r="FVE9" s="10"/>
      <c r="FVF9" s="10"/>
      <c r="FVG9" s="10"/>
      <c r="FVH9" s="10"/>
      <c r="FVI9" s="10"/>
      <c r="FVJ9" s="10"/>
      <c r="FVK9" s="10"/>
      <c r="FVL9" s="10"/>
      <c r="FVM9" s="10"/>
      <c r="FVN9" s="10"/>
      <c r="FVO9" s="10"/>
      <c r="FVP9" s="10"/>
      <c r="FVQ9" s="10"/>
      <c r="FVR9" s="10"/>
      <c r="FVS9" s="10"/>
      <c r="FVT9" s="10"/>
      <c r="FVU9" s="10"/>
      <c r="FVV9" s="10"/>
      <c r="FVW9" s="10"/>
      <c r="FVX9" s="10"/>
      <c r="FVY9" s="10"/>
      <c r="FVZ9" s="10"/>
      <c r="FWA9" s="10"/>
      <c r="FWB9" s="10"/>
      <c r="FWC9" s="10"/>
      <c r="FWD9" s="10"/>
      <c r="FWE9" s="10"/>
      <c r="FWF9" s="10"/>
      <c r="FWG9" s="10"/>
      <c r="FWH9" s="10"/>
      <c r="FWI9" s="10"/>
      <c r="FWJ9" s="10"/>
      <c r="FWK9" s="10"/>
      <c r="FWL9" s="10"/>
      <c r="FWM9" s="10"/>
      <c r="FWN9" s="10"/>
      <c r="FWO9" s="10"/>
      <c r="FWP9" s="10"/>
      <c r="FWQ9" s="10"/>
      <c r="FWR9" s="10"/>
      <c r="FWS9" s="10"/>
      <c r="FWT9" s="10"/>
      <c r="FWU9" s="10"/>
      <c r="FWV9" s="10"/>
      <c r="FWW9" s="10"/>
      <c r="FWX9" s="10"/>
      <c r="FWY9" s="10"/>
      <c r="FWZ9" s="10"/>
      <c r="FXA9" s="10"/>
      <c r="FXB9" s="10"/>
      <c r="FXC9" s="10"/>
      <c r="FXD9" s="10"/>
      <c r="FXE9" s="10"/>
      <c r="FXF9" s="10"/>
      <c r="FXG9" s="10"/>
      <c r="FXH9" s="10"/>
      <c r="FXI9" s="10"/>
      <c r="FXJ9" s="10"/>
      <c r="FXK9" s="10"/>
      <c r="FXL9" s="10"/>
      <c r="FXM9" s="10"/>
      <c r="FXN9" s="10"/>
      <c r="FXO9" s="10"/>
      <c r="FXP9" s="10"/>
      <c r="FXQ9" s="10"/>
      <c r="FXR9" s="10"/>
      <c r="FXS9" s="10"/>
      <c r="FXT9" s="10"/>
      <c r="FXU9" s="10"/>
      <c r="FXV9" s="10"/>
      <c r="FXW9" s="10"/>
      <c r="FXX9" s="10"/>
      <c r="FXY9" s="10"/>
      <c r="FXZ9" s="10"/>
      <c r="FYA9" s="10"/>
      <c r="FYB9" s="10"/>
      <c r="FYC9" s="10"/>
      <c r="FYD9" s="10"/>
      <c r="FYE9" s="10"/>
      <c r="FYF9" s="10"/>
      <c r="FYG9" s="10"/>
      <c r="FYH9" s="10"/>
      <c r="FYI9" s="10"/>
      <c r="FYJ9" s="10"/>
      <c r="FYK9" s="10"/>
      <c r="FYL9" s="10"/>
      <c r="FYM9" s="10"/>
      <c r="FYN9" s="10"/>
      <c r="FYO9" s="10"/>
      <c r="FYP9" s="10"/>
      <c r="FYQ9" s="10"/>
      <c r="FYR9" s="10"/>
      <c r="FYS9" s="10"/>
      <c r="FYT9" s="10"/>
      <c r="FYU9" s="10"/>
      <c r="FYV9" s="10"/>
      <c r="FYW9" s="10"/>
      <c r="FYX9" s="10"/>
      <c r="FYY9" s="10"/>
      <c r="FYZ9" s="10"/>
      <c r="FZA9" s="10"/>
      <c r="FZB9" s="10"/>
      <c r="FZC9" s="10"/>
      <c r="FZD9" s="10"/>
      <c r="FZE9" s="10"/>
      <c r="FZF9" s="10"/>
      <c r="FZG9" s="10"/>
      <c r="FZH9" s="10"/>
      <c r="FZI9" s="10"/>
      <c r="FZJ9" s="10"/>
      <c r="FZK9" s="10"/>
      <c r="FZL9" s="10"/>
      <c r="FZM9" s="10"/>
      <c r="FZN9" s="10"/>
      <c r="FZO9" s="10"/>
      <c r="FZP9" s="10"/>
      <c r="FZQ9" s="10"/>
      <c r="FZR9" s="10"/>
      <c r="FZS9" s="10"/>
      <c r="FZT9" s="10"/>
      <c r="FZU9" s="10"/>
      <c r="FZV9" s="10"/>
      <c r="FZW9" s="10"/>
      <c r="FZX9" s="10"/>
      <c r="FZY9" s="10"/>
      <c r="FZZ9" s="10"/>
      <c r="GAA9" s="10"/>
      <c r="GAB9" s="10"/>
      <c r="GAC9" s="10"/>
      <c r="GAD9" s="10"/>
      <c r="GAE9" s="10"/>
      <c r="GAF9" s="10"/>
      <c r="GAG9" s="10"/>
      <c r="GAH9" s="10"/>
      <c r="GAI9" s="10"/>
      <c r="GAJ9" s="10"/>
      <c r="GAK9" s="10"/>
      <c r="GAL9" s="10"/>
      <c r="GAM9" s="10"/>
      <c r="GAN9" s="10"/>
      <c r="GAO9" s="10"/>
      <c r="GAP9" s="10"/>
      <c r="GAQ9" s="10"/>
      <c r="GAR9" s="10"/>
      <c r="GAS9" s="10"/>
      <c r="GAT9" s="10"/>
      <c r="GAU9" s="10"/>
      <c r="GAV9" s="10"/>
      <c r="GAW9" s="10"/>
      <c r="GAX9" s="10"/>
      <c r="GAY9" s="10"/>
      <c r="GAZ9" s="10"/>
      <c r="GBA9" s="10"/>
      <c r="GBB9" s="10"/>
      <c r="GBC9" s="10"/>
      <c r="GBD9" s="10"/>
      <c r="GBE9" s="10"/>
      <c r="GBF9" s="10"/>
      <c r="GBG9" s="10"/>
      <c r="GBH9" s="10"/>
      <c r="GBI9" s="10"/>
      <c r="GBJ9" s="10"/>
      <c r="GBK9" s="10"/>
      <c r="GBL9" s="10"/>
      <c r="GBM9" s="10"/>
      <c r="GBN9" s="10"/>
      <c r="GBO9" s="10"/>
      <c r="GBP9" s="10"/>
      <c r="GBQ9" s="10"/>
      <c r="GBR9" s="10"/>
      <c r="GBS9" s="10"/>
      <c r="GBT9" s="10"/>
      <c r="GBU9" s="10"/>
      <c r="GBV9" s="10"/>
      <c r="GBW9" s="10"/>
      <c r="GBX9" s="10"/>
      <c r="GBY9" s="10"/>
      <c r="GBZ9" s="10"/>
      <c r="GCA9" s="10"/>
      <c r="GCB9" s="10"/>
      <c r="GCC9" s="10"/>
      <c r="GCD9" s="10"/>
      <c r="GCE9" s="10"/>
      <c r="GCF9" s="10"/>
      <c r="GCG9" s="10"/>
      <c r="GCH9" s="10"/>
      <c r="GCI9" s="10"/>
      <c r="GCJ9" s="10"/>
      <c r="GCK9" s="10"/>
      <c r="GCL9" s="10"/>
      <c r="GCM9" s="10"/>
      <c r="GCN9" s="10"/>
      <c r="GCO9" s="10"/>
      <c r="GCP9" s="10"/>
      <c r="GCQ9" s="10"/>
      <c r="GCR9" s="10"/>
      <c r="GCS9" s="10"/>
      <c r="GCT9" s="10"/>
      <c r="GCU9" s="10"/>
      <c r="GCV9" s="10"/>
      <c r="GCW9" s="10"/>
      <c r="GCX9" s="10"/>
      <c r="GCY9" s="10"/>
      <c r="GCZ9" s="10"/>
      <c r="GDA9" s="10"/>
      <c r="GDB9" s="10"/>
      <c r="GDC9" s="10"/>
      <c r="GDD9" s="10"/>
      <c r="GDE9" s="10"/>
      <c r="GDF9" s="10"/>
      <c r="GDG9" s="10"/>
      <c r="GDH9" s="10"/>
      <c r="GDI9" s="10"/>
      <c r="GDJ9" s="10"/>
      <c r="GDK9" s="10"/>
      <c r="GDL9" s="10"/>
      <c r="GDM9" s="10"/>
      <c r="GDN9" s="10"/>
      <c r="GDO9" s="10"/>
      <c r="GDP9" s="10"/>
      <c r="GDQ9" s="10"/>
      <c r="GDR9" s="10"/>
      <c r="GDS9" s="10"/>
      <c r="GDT9" s="10"/>
      <c r="GDU9" s="10"/>
      <c r="GDV9" s="10"/>
      <c r="GDW9" s="10"/>
      <c r="GDX9" s="10"/>
      <c r="GDY9" s="10"/>
      <c r="GDZ9" s="10"/>
      <c r="GEA9" s="10"/>
      <c r="GEB9" s="10"/>
      <c r="GEC9" s="10"/>
      <c r="GED9" s="10"/>
      <c r="GEE9" s="10"/>
      <c r="GEF9" s="10"/>
      <c r="GEG9" s="10"/>
      <c r="GEH9" s="10"/>
      <c r="GEI9" s="10"/>
      <c r="GEJ9" s="10"/>
      <c r="GEK9" s="10"/>
      <c r="GEL9" s="10"/>
      <c r="GEM9" s="10"/>
      <c r="GEN9" s="10"/>
      <c r="GEO9" s="10"/>
      <c r="GEP9" s="10"/>
      <c r="GEQ9" s="10"/>
      <c r="GER9" s="10"/>
      <c r="GES9" s="10"/>
      <c r="GET9" s="10"/>
      <c r="GEU9" s="10"/>
      <c r="GEV9" s="10"/>
      <c r="GEW9" s="10"/>
      <c r="GEX9" s="10"/>
      <c r="GEY9" s="10"/>
      <c r="GEZ9" s="10"/>
      <c r="GFA9" s="10"/>
      <c r="GFB9" s="10"/>
      <c r="GFC9" s="10"/>
      <c r="GFD9" s="10"/>
      <c r="GFE9" s="10"/>
      <c r="GFF9" s="10"/>
      <c r="GFG9" s="10"/>
      <c r="GFH9" s="10"/>
      <c r="GFI9" s="10"/>
      <c r="GFJ9" s="10"/>
      <c r="GFK9" s="10"/>
      <c r="GFL9" s="10"/>
      <c r="GFM9" s="10"/>
      <c r="GFN9" s="10"/>
      <c r="GFO9" s="10"/>
      <c r="GFP9" s="10"/>
      <c r="GFQ9" s="10"/>
      <c r="GFR9" s="10"/>
      <c r="GFS9" s="10"/>
      <c r="GFT9" s="10"/>
      <c r="GFU9" s="10"/>
      <c r="GFV9" s="10"/>
      <c r="GFW9" s="10"/>
      <c r="GFX9" s="10"/>
      <c r="GFY9" s="10"/>
      <c r="GFZ9" s="10"/>
      <c r="GGA9" s="10"/>
      <c r="GGB9" s="10"/>
      <c r="GGC9" s="10"/>
      <c r="GGD9" s="10"/>
      <c r="GGE9" s="10"/>
      <c r="GGF9" s="10"/>
      <c r="GGG9" s="10"/>
      <c r="GGH9" s="10"/>
      <c r="GGI9" s="10"/>
      <c r="GGJ9" s="10"/>
      <c r="GGK9" s="10"/>
      <c r="GGL9" s="10"/>
      <c r="GGM9" s="10"/>
      <c r="GGN9" s="10"/>
      <c r="GGO9" s="10"/>
      <c r="GGP9" s="10"/>
      <c r="GGQ9" s="10"/>
      <c r="GGR9" s="10"/>
      <c r="GGS9" s="10"/>
      <c r="GGT9" s="10"/>
      <c r="GGU9" s="10"/>
      <c r="GGV9" s="10"/>
      <c r="GGW9" s="10"/>
      <c r="GGX9" s="10"/>
      <c r="GGY9" s="10"/>
      <c r="GGZ9" s="10"/>
      <c r="GHA9" s="10"/>
      <c r="GHB9" s="10"/>
      <c r="GHC9" s="10"/>
      <c r="GHD9" s="10"/>
      <c r="GHE9" s="10"/>
      <c r="GHF9" s="10"/>
      <c r="GHG9" s="10"/>
      <c r="GHH9" s="10"/>
      <c r="GHI9" s="10"/>
      <c r="GHJ9" s="10"/>
      <c r="GHK9" s="10"/>
      <c r="GHL9" s="10"/>
      <c r="GHM9" s="10"/>
      <c r="GHN9" s="10"/>
      <c r="GHO9" s="10"/>
      <c r="GHP9" s="10"/>
      <c r="GHQ9" s="10"/>
      <c r="GHR9" s="10"/>
      <c r="GHS9" s="10"/>
      <c r="GHT9" s="10"/>
      <c r="GHU9" s="10"/>
      <c r="GHV9" s="10"/>
      <c r="GHW9" s="10"/>
      <c r="GHX9" s="10"/>
      <c r="GHY9" s="10"/>
      <c r="GHZ9" s="10"/>
      <c r="GIA9" s="10"/>
      <c r="GIB9" s="10"/>
      <c r="GIC9" s="10"/>
      <c r="GID9" s="10"/>
      <c r="GIE9" s="10"/>
      <c r="GIF9" s="10"/>
      <c r="GIG9" s="10"/>
      <c r="GIH9" s="10"/>
      <c r="GII9" s="10"/>
      <c r="GIJ9" s="10"/>
      <c r="GIK9" s="10"/>
      <c r="GIL9" s="10"/>
      <c r="GIM9" s="10"/>
      <c r="GIN9" s="10"/>
      <c r="GIO9" s="10"/>
      <c r="GIP9" s="10"/>
      <c r="GIQ9" s="10"/>
      <c r="GIR9" s="10"/>
      <c r="GIS9" s="10"/>
      <c r="GIT9" s="10"/>
      <c r="GIU9" s="10"/>
      <c r="GIV9" s="10"/>
      <c r="GIW9" s="10"/>
      <c r="GIX9" s="10"/>
      <c r="GIY9" s="10"/>
      <c r="GIZ9" s="10"/>
      <c r="GJA9" s="10"/>
      <c r="GJB9" s="10"/>
      <c r="GJC9" s="10"/>
      <c r="GJD9" s="10"/>
      <c r="GJE9" s="10"/>
      <c r="GJF9" s="10"/>
      <c r="GJG9" s="10"/>
      <c r="GJH9" s="10"/>
      <c r="GJI9" s="10"/>
      <c r="GJJ9" s="10"/>
      <c r="GJK9" s="10"/>
      <c r="GJL9" s="10"/>
      <c r="GJM9" s="10"/>
      <c r="GJN9" s="10"/>
      <c r="GJO9" s="10"/>
      <c r="GJP9" s="10"/>
      <c r="GJQ9" s="10"/>
      <c r="GJR9" s="10"/>
      <c r="GJS9" s="10"/>
      <c r="GJT9" s="10"/>
      <c r="GJU9" s="10"/>
      <c r="GJV9" s="10"/>
      <c r="GJW9" s="10"/>
      <c r="GJX9" s="10"/>
      <c r="GJY9" s="10"/>
      <c r="GJZ9" s="10"/>
      <c r="GKA9" s="10"/>
      <c r="GKB9" s="10"/>
      <c r="GKC9" s="10"/>
      <c r="GKD9" s="10"/>
      <c r="GKE9" s="10"/>
      <c r="GKF9" s="10"/>
      <c r="GKG9" s="10"/>
      <c r="GKH9" s="10"/>
      <c r="GKI9" s="10"/>
      <c r="GKJ9" s="10"/>
      <c r="GKK9" s="10"/>
      <c r="GKL9" s="10"/>
      <c r="GKM9" s="10"/>
      <c r="GKN9" s="10"/>
      <c r="GKO9" s="10"/>
      <c r="GKP9" s="10"/>
      <c r="GKQ9" s="10"/>
      <c r="GKR9" s="10"/>
      <c r="GKS9" s="10"/>
      <c r="GKT9" s="10"/>
      <c r="GKU9" s="10"/>
      <c r="GKV9" s="10"/>
      <c r="GKW9" s="10"/>
      <c r="GKX9" s="10"/>
      <c r="GKY9" s="10"/>
      <c r="GKZ9" s="10"/>
      <c r="GLA9" s="10"/>
      <c r="GLB9" s="10"/>
      <c r="GLC9" s="10"/>
      <c r="GLD9" s="10"/>
      <c r="GLE9" s="10"/>
      <c r="GLF9" s="10"/>
      <c r="GLG9" s="10"/>
      <c r="GLH9" s="10"/>
      <c r="GLI9" s="10"/>
      <c r="GLJ9" s="10"/>
      <c r="GLK9" s="10"/>
      <c r="GLL9" s="10"/>
      <c r="GLM9" s="10"/>
      <c r="GLN9" s="10"/>
      <c r="GLO9" s="10"/>
      <c r="GLP9" s="10"/>
      <c r="GLQ9" s="10"/>
      <c r="GLR9" s="10"/>
      <c r="GLS9" s="10"/>
      <c r="GLT9" s="10"/>
      <c r="GLU9" s="10"/>
      <c r="GLV9" s="10"/>
      <c r="GLW9" s="10"/>
      <c r="GLX9" s="10"/>
      <c r="GLY9" s="10"/>
      <c r="GLZ9" s="10"/>
      <c r="GMA9" s="10"/>
      <c r="GMB9" s="10"/>
      <c r="GMC9" s="10"/>
      <c r="GMD9" s="10"/>
      <c r="GME9" s="10"/>
      <c r="GMF9" s="10"/>
      <c r="GMG9" s="10"/>
      <c r="GMH9" s="10"/>
      <c r="GMI9" s="10"/>
      <c r="GMJ9" s="10"/>
      <c r="GMK9" s="10"/>
      <c r="GML9" s="10"/>
      <c r="GMM9" s="10"/>
      <c r="GMN9" s="10"/>
      <c r="GMO9" s="10"/>
      <c r="GMP9" s="10"/>
      <c r="GMQ9" s="10"/>
      <c r="GMR9" s="10"/>
      <c r="GMS9" s="10"/>
      <c r="GMT9" s="10"/>
      <c r="GMU9" s="10"/>
      <c r="GMV9" s="10"/>
      <c r="GMW9" s="10"/>
      <c r="GMX9" s="10"/>
      <c r="GMY9" s="10"/>
      <c r="GMZ9" s="10"/>
      <c r="GNA9" s="10"/>
      <c r="GNB9" s="10"/>
      <c r="GNC9" s="10"/>
      <c r="GND9" s="10"/>
      <c r="GNE9" s="10"/>
      <c r="GNF9" s="10"/>
      <c r="GNG9" s="10"/>
      <c r="GNH9" s="10"/>
      <c r="GNI9" s="10"/>
      <c r="GNJ9" s="10"/>
      <c r="GNK9" s="10"/>
      <c r="GNL9" s="10"/>
      <c r="GNM9" s="10"/>
      <c r="GNN9" s="10"/>
      <c r="GNO9" s="10"/>
      <c r="GNP9" s="10"/>
      <c r="GNQ9" s="10"/>
      <c r="GNR9" s="10"/>
      <c r="GNS9" s="10"/>
      <c r="GNT9" s="10"/>
      <c r="GNU9" s="10"/>
      <c r="GNV9" s="10"/>
      <c r="GNW9" s="10"/>
      <c r="GNX9" s="10"/>
      <c r="GNY9" s="10"/>
      <c r="GNZ9" s="10"/>
      <c r="GOA9" s="10"/>
      <c r="GOB9" s="10"/>
      <c r="GOC9" s="10"/>
      <c r="GOD9" s="10"/>
      <c r="GOE9" s="10"/>
      <c r="GOF9" s="10"/>
      <c r="GOG9" s="10"/>
      <c r="GOH9" s="10"/>
      <c r="GOI9" s="10"/>
      <c r="GOJ9" s="10"/>
      <c r="GOK9" s="10"/>
      <c r="GOL9" s="10"/>
      <c r="GOM9" s="10"/>
      <c r="GON9" s="10"/>
      <c r="GOO9" s="10"/>
      <c r="GOP9" s="10"/>
      <c r="GOQ9" s="10"/>
      <c r="GOR9" s="10"/>
      <c r="GOS9" s="10"/>
      <c r="GOT9" s="10"/>
      <c r="GOU9" s="10"/>
      <c r="GOV9" s="10"/>
      <c r="GOW9" s="10"/>
      <c r="GOX9" s="10"/>
      <c r="GOY9" s="10"/>
      <c r="GOZ9" s="10"/>
      <c r="GPA9" s="10"/>
      <c r="GPB9" s="10"/>
      <c r="GPC9" s="10"/>
      <c r="GPD9" s="10"/>
      <c r="GPE9" s="10"/>
      <c r="GPF9" s="10"/>
      <c r="GPG9" s="10"/>
      <c r="GPH9" s="10"/>
      <c r="GPI9" s="10"/>
      <c r="GPJ9" s="10"/>
      <c r="GPK9" s="10"/>
      <c r="GPL9" s="10"/>
      <c r="GPM9" s="10"/>
      <c r="GPN9" s="10"/>
      <c r="GPO9" s="10"/>
      <c r="GPP9" s="10"/>
      <c r="GPQ9" s="10"/>
      <c r="GPR9" s="10"/>
      <c r="GPS9" s="10"/>
      <c r="GPT9" s="10"/>
      <c r="GPU9" s="10"/>
      <c r="GPV9" s="10"/>
      <c r="GPW9" s="10"/>
      <c r="GPX9" s="10"/>
      <c r="GPY9" s="10"/>
      <c r="GPZ9" s="10"/>
      <c r="GQA9" s="10"/>
      <c r="GQB9" s="10"/>
      <c r="GQC9" s="10"/>
      <c r="GQD9" s="10"/>
      <c r="GQE9" s="10"/>
      <c r="GQF9" s="10"/>
      <c r="GQG9" s="10"/>
      <c r="GQH9" s="10"/>
      <c r="GQI9" s="10"/>
      <c r="GQJ9" s="10"/>
      <c r="GQK9" s="10"/>
      <c r="GQL9" s="10"/>
      <c r="GQM9" s="10"/>
      <c r="GQN9" s="10"/>
      <c r="GQO9" s="10"/>
      <c r="GQP9" s="10"/>
      <c r="GQQ9" s="10"/>
      <c r="GQR9" s="10"/>
      <c r="GQS9" s="10"/>
      <c r="GQT9" s="10"/>
      <c r="GQU9" s="10"/>
      <c r="GQV9" s="10"/>
      <c r="GQW9" s="10"/>
      <c r="GQX9" s="10"/>
      <c r="GQY9" s="10"/>
      <c r="GQZ9" s="10"/>
      <c r="GRA9" s="10"/>
      <c r="GRB9" s="10"/>
      <c r="GRC9" s="10"/>
      <c r="GRD9" s="10"/>
      <c r="GRE9" s="10"/>
      <c r="GRF9" s="10"/>
      <c r="GRG9" s="10"/>
      <c r="GRH9" s="10"/>
      <c r="GRI9" s="10"/>
      <c r="GRJ9" s="10"/>
      <c r="GRK9" s="10"/>
      <c r="GRL9" s="10"/>
      <c r="GRM9" s="10"/>
      <c r="GRN9" s="10"/>
      <c r="GRO9" s="10"/>
      <c r="GRP9" s="10"/>
      <c r="GRQ9" s="10"/>
      <c r="GRR9" s="10"/>
      <c r="GRS9" s="10"/>
      <c r="GRT9" s="10"/>
      <c r="GRU9" s="10"/>
      <c r="GRV9" s="10"/>
      <c r="GRW9" s="10"/>
      <c r="GRX9" s="10"/>
      <c r="GRY9" s="10"/>
      <c r="GRZ9" s="10"/>
      <c r="GSA9" s="10"/>
      <c r="GSB9" s="10"/>
      <c r="GSC9" s="10"/>
      <c r="GSD9" s="10"/>
      <c r="GSE9" s="10"/>
      <c r="GSF9" s="10"/>
      <c r="GSG9" s="10"/>
      <c r="GSH9" s="10"/>
      <c r="GSI9" s="10"/>
      <c r="GSJ9" s="10"/>
      <c r="GSK9" s="10"/>
      <c r="GSL9" s="10"/>
      <c r="GSM9" s="10"/>
      <c r="GSN9" s="10"/>
      <c r="GSO9" s="10"/>
      <c r="GSP9" s="10"/>
      <c r="GSQ9" s="10"/>
      <c r="GSR9" s="10"/>
      <c r="GSS9" s="10"/>
      <c r="GST9" s="10"/>
      <c r="GSU9" s="10"/>
      <c r="GSV9" s="10"/>
      <c r="GSW9" s="10"/>
      <c r="GSX9" s="10"/>
      <c r="GSY9" s="10"/>
      <c r="GSZ9" s="10"/>
      <c r="GTA9" s="10"/>
      <c r="GTB9" s="10"/>
      <c r="GTC9" s="10"/>
      <c r="GTD9" s="10"/>
      <c r="GTE9" s="10"/>
      <c r="GTF9" s="10"/>
      <c r="GTG9" s="10"/>
      <c r="GTH9" s="10"/>
      <c r="GTI9" s="10"/>
      <c r="GTJ9" s="10"/>
      <c r="GTK9" s="10"/>
      <c r="GTL9" s="10"/>
      <c r="GTM9" s="10"/>
      <c r="GTN9" s="10"/>
      <c r="GTO9" s="10"/>
      <c r="GTP9" s="10"/>
      <c r="GTQ9" s="10"/>
      <c r="GTR9" s="10"/>
      <c r="GTS9" s="10"/>
      <c r="GTT9" s="10"/>
      <c r="GTU9" s="10"/>
      <c r="GTV9" s="10"/>
      <c r="GTW9" s="10"/>
      <c r="GTX9" s="10"/>
      <c r="GTY9" s="10"/>
      <c r="GTZ9" s="10"/>
      <c r="GUA9" s="10"/>
      <c r="GUB9" s="10"/>
      <c r="GUC9" s="10"/>
      <c r="GUD9" s="10"/>
      <c r="GUE9" s="10"/>
      <c r="GUF9" s="10"/>
      <c r="GUG9" s="10"/>
      <c r="GUH9" s="10"/>
      <c r="GUI9" s="10"/>
      <c r="GUJ9" s="10"/>
      <c r="GUK9" s="10"/>
      <c r="GUL9" s="10"/>
      <c r="GUM9" s="10"/>
      <c r="GUN9" s="10"/>
      <c r="GUO9" s="10"/>
      <c r="GUP9" s="10"/>
      <c r="GUQ9" s="10"/>
      <c r="GUR9" s="10"/>
      <c r="GUS9" s="10"/>
      <c r="GUT9" s="10"/>
      <c r="GUU9" s="10"/>
      <c r="GUV9" s="10"/>
      <c r="GUW9" s="10"/>
      <c r="GUX9" s="10"/>
      <c r="GUY9" s="10"/>
      <c r="GUZ9" s="10"/>
      <c r="GVA9" s="10"/>
      <c r="GVB9" s="10"/>
      <c r="GVC9" s="10"/>
      <c r="GVD9" s="10"/>
      <c r="GVE9" s="10"/>
      <c r="GVF9" s="10"/>
      <c r="GVG9" s="10"/>
      <c r="GVH9" s="10"/>
      <c r="GVI9" s="10"/>
      <c r="GVJ9" s="10"/>
      <c r="GVK9" s="10"/>
      <c r="GVL9" s="10"/>
      <c r="GVM9" s="10"/>
      <c r="GVN9" s="10"/>
      <c r="GVO9" s="10"/>
      <c r="GVP9" s="10"/>
      <c r="GVQ9" s="10"/>
      <c r="GVR9" s="10"/>
      <c r="GVS9" s="10"/>
      <c r="GVT9" s="10"/>
      <c r="GVU9" s="10"/>
      <c r="GVV9" s="10"/>
      <c r="GVW9" s="10"/>
      <c r="GVX9" s="10"/>
      <c r="GVY9" s="10"/>
      <c r="GVZ9" s="10"/>
      <c r="GWA9" s="10"/>
      <c r="GWB9" s="10"/>
      <c r="GWC9" s="10"/>
      <c r="GWD9" s="10"/>
      <c r="GWE9" s="10"/>
      <c r="GWF9" s="10"/>
      <c r="GWG9" s="10"/>
      <c r="GWH9" s="10"/>
      <c r="GWI9" s="10"/>
      <c r="GWJ9" s="10"/>
      <c r="GWK9" s="10"/>
      <c r="GWL9" s="10"/>
      <c r="GWM9" s="10"/>
      <c r="GWN9" s="10"/>
      <c r="GWO9" s="10"/>
      <c r="GWP9" s="10"/>
      <c r="GWQ9" s="10"/>
      <c r="GWR9" s="10"/>
      <c r="GWS9" s="10"/>
      <c r="GWT9" s="10"/>
      <c r="GWU9" s="10"/>
      <c r="GWV9" s="10"/>
      <c r="GWW9" s="10"/>
      <c r="GWX9" s="10"/>
      <c r="GWY9" s="10"/>
      <c r="GWZ9" s="10"/>
      <c r="GXA9" s="10"/>
      <c r="GXB9" s="10"/>
      <c r="GXC9" s="10"/>
      <c r="GXD9" s="10"/>
      <c r="GXE9" s="10"/>
      <c r="GXF9" s="10"/>
      <c r="GXG9" s="10"/>
      <c r="GXH9" s="10"/>
      <c r="GXI9" s="10"/>
      <c r="GXJ9" s="10"/>
      <c r="GXK9" s="10"/>
      <c r="GXL9" s="10"/>
      <c r="GXM9" s="10"/>
      <c r="GXN9" s="10"/>
      <c r="GXO9" s="10"/>
      <c r="GXP9" s="10"/>
      <c r="GXQ9" s="10"/>
      <c r="GXR9" s="10"/>
      <c r="GXS9" s="10"/>
      <c r="GXT9" s="10"/>
      <c r="GXU9" s="10"/>
      <c r="GXV9" s="10"/>
      <c r="GXW9" s="10"/>
      <c r="GXX9" s="10"/>
      <c r="GXY9" s="10"/>
      <c r="GXZ9" s="10"/>
      <c r="GYA9" s="10"/>
      <c r="GYB9" s="10"/>
      <c r="GYC9" s="10"/>
      <c r="GYD9" s="10"/>
      <c r="GYE9" s="10"/>
      <c r="GYF9" s="10"/>
      <c r="GYG9" s="10"/>
      <c r="GYH9" s="10"/>
      <c r="GYI9" s="10"/>
      <c r="GYJ9" s="10"/>
      <c r="GYK9" s="10"/>
      <c r="GYL9" s="10"/>
      <c r="GYM9" s="10"/>
      <c r="GYN9" s="10"/>
      <c r="GYO9" s="10"/>
      <c r="GYP9" s="10"/>
      <c r="GYQ9" s="10"/>
      <c r="GYR9" s="10"/>
      <c r="GYS9" s="10"/>
      <c r="GYT9" s="10"/>
      <c r="GYU9" s="10"/>
      <c r="GYV9" s="10"/>
      <c r="GYW9" s="10"/>
      <c r="GYX9" s="10"/>
      <c r="GYY9" s="10"/>
      <c r="GYZ9" s="10"/>
      <c r="GZA9" s="10"/>
      <c r="GZB9" s="10"/>
      <c r="GZC9" s="10"/>
      <c r="GZD9" s="10"/>
      <c r="GZE9" s="10"/>
      <c r="GZF9" s="10"/>
      <c r="GZG9" s="10"/>
      <c r="GZH9" s="10"/>
      <c r="GZI9" s="10"/>
      <c r="GZJ9" s="10"/>
      <c r="GZK9" s="10"/>
      <c r="GZL9" s="10"/>
      <c r="GZM9" s="10"/>
      <c r="GZN9" s="10"/>
      <c r="GZO9" s="10"/>
      <c r="GZP9" s="10"/>
      <c r="GZQ9" s="10"/>
      <c r="GZR9" s="10"/>
      <c r="GZS9" s="10"/>
      <c r="GZT9" s="10"/>
      <c r="GZU9" s="10"/>
      <c r="GZV9" s="10"/>
      <c r="GZW9" s="10"/>
      <c r="GZX9" s="10"/>
      <c r="GZY9" s="10"/>
      <c r="GZZ9" s="10"/>
      <c r="HAA9" s="10"/>
      <c r="HAB9" s="10"/>
      <c r="HAC9" s="10"/>
      <c r="HAD9" s="10"/>
      <c r="HAE9" s="10"/>
      <c r="HAF9" s="10"/>
      <c r="HAG9" s="10"/>
      <c r="HAH9" s="10"/>
      <c r="HAI9" s="10"/>
      <c r="HAJ9" s="10"/>
      <c r="HAK9" s="10"/>
      <c r="HAL9" s="10"/>
      <c r="HAM9" s="10"/>
      <c r="HAN9" s="10"/>
      <c r="HAO9" s="10"/>
      <c r="HAP9" s="10"/>
      <c r="HAQ9" s="10"/>
      <c r="HAR9" s="10"/>
      <c r="HAS9" s="10"/>
      <c r="HAT9" s="10"/>
      <c r="HAU9" s="10"/>
      <c r="HAV9" s="10"/>
      <c r="HAW9" s="10"/>
      <c r="HAX9" s="10"/>
      <c r="HAY9" s="10"/>
      <c r="HAZ9" s="10"/>
      <c r="HBA9" s="10"/>
      <c r="HBB9" s="10"/>
      <c r="HBC9" s="10"/>
      <c r="HBD9" s="10"/>
      <c r="HBE9" s="10"/>
      <c r="HBF9" s="10"/>
      <c r="HBG9" s="10"/>
      <c r="HBH9" s="10"/>
      <c r="HBI9" s="10"/>
      <c r="HBJ9" s="10"/>
      <c r="HBK9" s="10"/>
      <c r="HBL9" s="10"/>
      <c r="HBM9" s="10"/>
      <c r="HBN9" s="10"/>
      <c r="HBO9" s="10"/>
      <c r="HBP9" s="10"/>
      <c r="HBQ9" s="10"/>
      <c r="HBR9" s="10"/>
      <c r="HBS9" s="10"/>
      <c r="HBT9" s="10"/>
      <c r="HBU9" s="10"/>
      <c r="HBV9" s="10"/>
      <c r="HBW9" s="10"/>
      <c r="HBX9" s="10"/>
      <c r="HBY9" s="10"/>
      <c r="HBZ9" s="10"/>
      <c r="HCA9" s="10"/>
      <c r="HCB9" s="10"/>
      <c r="HCC9" s="10"/>
      <c r="HCD9" s="10"/>
      <c r="HCE9" s="10"/>
      <c r="HCF9" s="10"/>
      <c r="HCG9" s="10"/>
      <c r="HCH9" s="10"/>
      <c r="HCI9" s="10"/>
      <c r="HCJ9" s="10"/>
      <c r="HCK9" s="10"/>
      <c r="HCL9" s="10"/>
      <c r="HCM9" s="10"/>
      <c r="HCN9" s="10"/>
      <c r="HCO9" s="10"/>
      <c r="HCP9" s="10"/>
      <c r="HCQ9" s="10"/>
      <c r="HCR9" s="10"/>
      <c r="HCS9" s="10"/>
      <c r="HCT9" s="10"/>
      <c r="HCU9" s="10"/>
      <c r="HCV9" s="10"/>
      <c r="HCW9" s="10"/>
      <c r="HCX9" s="10"/>
      <c r="HCY9" s="10"/>
      <c r="HCZ9" s="10"/>
      <c r="HDA9" s="10"/>
      <c r="HDB9" s="10"/>
      <c r="HDC9" s="10"/>
      <c r="HDD9" s="10"/>
      <c r="HDE9" s="10"/>
      <c r="HDF9" s="10"/>
      <c r="HDG9" s="10"/>
      <c r="HDH9" s="10"/>
      <c r="HDI9" s="10"/>
      <c r="HDJ9" s="10"/>
      <c r="HDK9" s="10"/>
      <c r="HDL9" s="10"/>
      <c r="HDM9" s="10"/>
      <c r="HDN9" s="10"/>
      <c r="HDO9" s="10"/>
      <c r="HDP9" s="10"/>
      <c r="HDQ9" s="10"/>
      <c r="HDR9" s="10"/>
      <c r="HDS9" s="10"/>
      <c r="HDT9" s="10"/>
      <c r="HDU9" s="10"/>
      <c r="HDV9" s="10"/>
      <c r="HDW9" s="10"/>
      <c r="HDX9" s="10"/>
      <c r="HDY9" s="10"/>
      <c r="HDZ9" s="10"/>
      <c r="HEA9" s="10"/>
      <c r="HEB9" s="10"/>
      <c r="HEC9" s="10"/>
      <c r="HED9" s="10"/>
      <c r="HEE9" s="10"/>
      <c r="HEF9" s="10"/>
      <c r="HEG9" s="10"/>
      <c r="HEH9" s="10"/>
      <c r="HEI9" s="10"/>
      <c r="HEJ9" s="10"/>
      <c r="HEK9" s="10"/>
      <c r="HEL9" s="10"/>
      <c r="HEM9" s="10"/>
      <c r="HEN9" s="10"/>
      <c r="HEO9" s="10"/>
      <c r="HEP9" s="10"/>
      <c r="HEQ9" s="10"/>
      <c r="HER9" s="10"/>
      <c r="HES9" s="10"/>
      <c r="HET9" s="10"/>
      <c r="HEU9" s="10"/>
      <c r="HEV9" s="10"/>
      <c r="HEW9" s="10"/>
      <c r="HEX9" s="10"/>
      <c r="HEY9" s="10"/>
      <c r="HEZ9" s="10"/>
      <c r="HFA9" s="10"/>
      <c r="HFB9" s="10"/>
      <c r="HFC9" s="10"/>
      <c r="HFD9" s="10"/>
      <c r="HFE9" s="10"/>
      <c r="HFF9" s="10"/>
      <c r="HFG9" s="10"/>
      <c r="HFH9" s="10"/>
      <c r="HFI9" s="10"/>
      <c r="HFJ9" s="10"/>
      <c r="HFK9" s="10"/>
      <c r="HFL9" s="10"/>
      <c r="HFM9" s="10"/>
      <c r="HFN9" s="10"/>
      <c r="HFO9" s="10"/>
      <c r="HFP9" s="10"/>
      <c r="HFQ9" s="10"/>
      <c r="HFR9" s="10"/>
      <c r="HFS9" s="10"/>
      <c r="HFT9" s="10"/>
      <c r="HFU9" s="10"/>
      <c r="HFV9" s="10"/>
      <c r="HFW9" s="10"/>
      <c r="HFX9" s="10"/>
      <c r="HFY9" s="10"/>
      <c r="HFZ9" s="10"/>
      <c r="HGA9" s="10"/>
      <c r="HGB9" s="10"/>
      <c r="HGC9" s="10"/>
      <c r="HGD9" s="10"/>
      <c r="HGE9" s="10"/>
      <c r="HGF9" s="10"/>
      <c r="HGG9" s="10"/>
      <c r="HGH9" s="10"/>
      <c r="HGI9" s="10"/>
      <c r="HGJ9" s="10"/>
      <c r="HGK9" s="10"/>
      <c r="HGL9" s="10"/>
      <c r="HGM9" s="10"/>
      <c r="HGN9" s="10"/>
      <c r="HGO9" s="10"/>
      <c r="HGP9" s="10"/>
      <c r="HGQ9" s="10"/>
      <c r="HGR9" s="10"/>
      <c r="HGS9" s="10"/>
      <c r="HGT9" s="10"/>
      <c r="HGU9" s="10"/>
      <c r="HGV9" s="10"/>
      <c r="HGW9" s="10"/>
      <c r="HGX9" s="10"/>
      <c r="HGY9" s="10"/>
      <c r="HGZ9" s="10"/>
      <c r="HHA9" s="10"/>
      <c r="HHB9" s="10"/>
      <c r="HHC9" s="10"/>
      <c r="HHD9" s="10"/>
      <c r="HHE9" s="10"/>
      <c r="HHF9" s="10"/>
      <c r="HHG9" s="10"/>
      <c r="HHH9" s="10"/>
      <c r="HHI9" s="10"/>
      <c r="HHJ9" s="10"/>
      <c r="HHK9" s="10"/>
      <c r="HHL9" s="10"/>
      <c r="HHM9" s="10"/>
      <c r="HHN9" s="10"/>
      <c r="HHO9" s="10"/>
      <c r="HHP9" s="10"/>
      <c r="HHQ9" s="10"/>
      <c r="HHR9" s="10"/>
      <c r="HHS9" s="10"/>
      <c r="HHT9" s="10"/>
      <c r="HHU9" s="10"/>
      <c r="HHV9" s="10"/>
      <c r="HHW9" s="10"/>
      <c r="HHX9" s="10"/>
      <c r="HHY9" s="10"/>
      <c r="HHZ9" s="10"/>
      <c r="HIA9" s="10"/>
      <c r="HIB9" s="10"/>
      <c r="HIC9" s="10"/>
      <c r="HID9" s="10"/>
      <c r="HIE9" s="10"/>
      <c r="HIF9" s="10"/>
      <c r="HIG9" s="10"/>
      <c r="HIH9" s="10"/>
      <c r="HII9" s="10"/>
      <c r="HIJ9" s="10"/>
      <c r="HIK9" s="10"/>
      <c r="HIL9" s="10"/>
      <c r="HIM9" s="10"/>
      <c r="HIN9" s="10"/>
      <c r="HIO9" s="10"/>
      <c r="HIP9" s="10"/>
      <c r="HIQ9" s="10"/>
      <c r="HIR9" s="10"/>
      <c r="HIS9" s="10"/>
      <c r="HIT9" s="10"/>
      <c r="HIU9" s="10"/>
      <c r="HIV9" s="10"/>
      <c r="HIW9" s="10"/>
      <c r="HIX9" s="10"/>
      <c r="HIY9" s="10"/>
      <c r="HIZ9" s="10"/>
      <c r="HJA9" s="10"/>
      <c r="HJB9" s="10"/>
      <c r="HJC9" s="10"/>
      <c r="HJD9" s="10"/>
      <c r="HJE9" s="10"/>
      <c r="HJF9" s="10"/>
      <c r="HJG9" s="10"/>
      <c r="HJH9" s="10"/>
      <c r="HJI9" s="10"/>
      <c r="HJJ9" s="10"/>
      <c r="HJK9" s="10"/>
      <c r="HJL9" s="10"/>
      <c r="HJM9" s="10"/>
      <c r="HJN9" s="10"/>
      <c r="HJO9" s="10"/>
      <c r="HJP9" s="10"/>
      <c r="HJQ9" s="10"/>
      <c r="HJR9" s="10"/>
      <c r="HJS9" s="10"/>
      <c r="HJT9" s="10"/>
      <c r="HJU9" s="10"/>
      <c r="HJV9" s="10"/>
      <c r="HJW9" s="10"/>
      <c r="HJX9" s="10"/>
      <c r="HJY9" s="10"/>
      <c r="HJZ9" s="10"/>
      <c r="HKA9" s="10"/>
      <c r="HKB9" s="10"/>
      <c r="HKC9" s="10"/>
      <c r="HKD9" s="10"/>
      <c r="HKE9" s="10"/>
      <c r="HKF9" s="10"/>
      <c r="HKG9" s="10"/>
      <c r="HKH9" s="10"/>
      <c r="HKI9" s="10"/>
      <c r="HKJ9" s="10"/>
      <c r="HKK9" s="10"/>
      <c r="HKL9" s="10"/>
      <c r="HKM9" s="10"/>
      <c r="HKN9" s="10"/>
      <c r="HKO9" s="10"/>
      <c r="HKP9" s="10"/>
      <c r="HKQ9" s="10"/>
      <c r="HKR9" s="10"/>
      <c r="HKS9" s="10"/>
      <c r="HKT9" s="10"/>
      <c r="HKU9" s="10"/>
      <c r="HKV9" s="10"/>
      <c r="HKW9" s="10"/>
      <c r="HKX9" s="10"/>
      <c r="HKY9" s="10"/>
      <c r="HKZ9" s="10"/>
      <c r="HLA9" s="10"/>
      <c r="HLB9" s="10"/>
      <c r="HLC9" s="10"/>
      <c r="HLD9" s="10"/>
      <c r="HLE9" s="10"/>
      <c r="HLF9" s="10"/>
      <c r="HLG9" s="10"/>
      <c r="HLH9" s="10"/>
      <c r="HLI9" s="10"/>
      <c r="HLJ9" s="10"/>
      <c r="HLK9" s="10"/>
      <c r="HLL9" s="10"/>
      <c r="HLM9" s="10"/>
      <c r="HLN9" s="10"/>
      <c r="HLO9" s="10"/>
      <c r="HLP9" s="10"/>
      <c r="HLQ9" s="10"/>
      <c r="HLR9" s="10"/>
      <c r="HLS9" s="10"/>
      <c r="HLT9" s="10"/>
      <c r="HLU9" s="10"/>
      <c r="HLV9" s="10"/>
      <c r="HLW9" s="10"/>
      <c r="HLX9" s="10"/>
      <c r="HLY9" s="10"/>
      <c r="HLZ9" s="10"/>
      <c r="HMA9" s="10"/>
      <c r="HMB9" s="10"/>
      <c r="HMC9" s="10"/>
      <c r="HMD9" s="10"/>
      <c r="HME9" s="10"/>
      <c r="HMF9" s="10"/>
      <c r="HMG9" s="10"/>
      <c r="HMH9" s="10"/>
      <c r="HMI9" s="10"/>
      <c r="HMJ9" s="10"/>
      <c r="HMK9" s="10"/>
      <c r="HML9" s="10"/>
      <c r="HMM9" s="10"/>
      <c r="HMN9" s="10"/>
      <c r="HMO9" s="10"/>
      <c r="HMP9" s="10"/>
      <c r="HMQ9" s="10"/>
      <c r="HMR9" s="10"/>
      <c r="HMS9" s="10"/>
      <c r="HMT9" s="10"/>
      <c r="HMU9" s="10"/>
      <c r="HMV9" s="10"/>
      <c r="HMW9" s="10"/>
      <c r="HMX9" s="10"/>
      <c r="HMY9" s="10"/>
      <c r="HMZ9" s="10"/>
      <c r="HNA9" s="10"/>
      <c r="HNB9" s="10"/>
      <c r="HNC9" s="10"/>
      <c r="HND9" s="10"/>
      <c r="HNE9" s="10"/>
      <c r="HNF9" s="10"/>
      <c r="HNG9" s="10"/>
      <c r="HNH9" s="10"/>
      <c r="HNI9" s="10"/>
      <c r="HNJ9" s="10"/>
      <c r="HNK9" s="10"/>
      <c r="HNL9" s="10"/>
      <c r="HNM9" s="10"/>
      <c r="HNN9" s="10"/>
      <c r="HNO9" s="10"/>
      <c r="HNP9" s="10"/>
      <c r="HNQ9" s="10"/>
      <c r="HNR9" s="10"/>
      <c r="HNS9" s="10"/>
      <c r="HNT9" s="10"/>
      <c r="HNU9" s="10"/>
      <c r="HNV9" s="10"/>
      <c r="HNW9" s="10"/>
      <c r="HNX9" s="10"/>
      <c r="HNY9" s="10"/>
      <c r="HNZ9" s="10"/>
      <c r="HOA9" s="10"/>
      <c r="HOB9" s="10"/>
      <c r="HOC9" s="10"/>
      <c r="HOD9" s="10"/>
      <c r="HOE9" s="10"/>
      <c r="HOF9" s="10"/>
      <c r="HOG9" s="10"/>
      <c r="HOH9" s="10"/>
      <c r="HOI9" s="10"/>
      <c r="HOJ9" s="10"/>
      <c r="HOK9" s="10"/>
      <c r="HOL9" s="10"/>
      <c r="HOM9" s="10"/>
      <c r="HON9" s="10"/>
      <c r="HOO9" s="10"/>
      <c r="HOP9" s="10"/>
      <c r="HOQ9" s="10"/>
      <c r="HOR9" s="10"/>
      <c r="HOS9" s="10"/>
      <c r="HOT9" s="10"/>
      <c r="HOU9" s="10"/>
      <c r="HOV9" s="10"/>
      <c r="HOW9" s="10"/>
      <c r="HOX9" s="10"/>
      <c r="HOY9" s="10"/>
      <c r="HOZ9" s="10"/>
      <c r="HPA9" s="10"/>
      <c r="HPB9" s="10"/>
      <c r="HPC9" s="10"/>
      <c r="HPD9" s="10"/>
      <c r="HPE9" s="10"/>
      <c r="HPF9" s="10"/>
      <c r="HPG9" s="10"/>
      <c r="HPH9" s="10"/>
      <c r="HPI9" s="10"/>
      <c r="HPJ9" s="10"/>
      <c r="HPK9" s="10"/>
      <c r="HPL9" s="10"/>
      <c r="HPM9" s="10"/>
      <c r="HPN9" s="10"/>
      <c r="HPO9" s="10"/>
      <c r="HPP9" s="10"/>
      <c r="HPQ9" s="10"/>
      <c r="HPR9" s="10"/>
      <c r="HPS9" s="10"/>
      <c r="HPT9" s="10"/>
      <c r="HPU9" s="10"/>
      <c r="HPV9" s="10"/>
      <c r="HPW9" s="10"/>
      <c r="HPX9" s="10"/>
      <c r="HPY9" s="10"/>
      <c r="HPZ9" s="10"/>
      <c r="HQA9" s="10"/>
      <c r="HQB9" s="10"/>
      <c r="HQC9" s="10"/>
      <c r="HQD9" s="10"/>
      <c r="HQE9" s="10"/>
      <c r="HQF9" s="10"/>
      <c r="HQG9" s="10"/>
      <c r="HQH9" s="10"/>
      <c r="HQI9" s="10"/>
      <c r="HQJ9" s="10"/>
      <c r="HQK9" s="10"/>
      <c r="HQL9" s="10"/>
      <c r="HQM9" s="10"/>
      <c r="HQN9" s="10"/>
      <c r="HQO9" s="10"/>
      <c r="HQP9" s="10"/>
      <c r="HQQ9" s="10"/>
      <c r="HQR9" s="10"/>
      <c r="HQS9" s="10"/>
      <c r="HQT9" s="10"/>
      <c r="HQU9" s="10"/>
      <c r="HQV9" s="10"/>
      <c r="HQW9" s="10"/>
      <c r="HQX9" s="10"/>
      <c r="HQY9" s="10"/>
      <c r="HQZ9" s="10"/>
      <c r="HRA9" s="10"/>
      <c r="HRB9" s="10"/>
      <c r="HRC9" s="10"/>
      <c r="HRD9" s="10"/>
      <c r="HRE9" s="10"/>
      <c r="HRF9" s="10"/>
      <c r="HRG9" s="10"/>
      <c r="HRH9" s="10"/>
      <c r="HRI9" s="10"/>
      <c r="HRJ9" s="10"/>
      <c r="HRK9" s="10"/>
      <c r="HRL9" s="10"/>
      <c r="HRM9" s="10"/>
      <c r="HRN9" s="10"/>
      <c r="HRO9" s="10"/>
      <c r="HRP9" s="10"/>
      <c r="HRQ9" s="10"/>
      <c r="HRR9" s="10"/>
      <c r="HRS9" s="10"/>
      <c r="HRT9" s="10"/>
      <c r="HRU9" s="10"/>
      <c r="HRV9" s="10"/>
      <c r="HRW9" s="10"/>
      <c r="HRX9" s="10"/>
      <c r="HRY9" s="10"/>
      <c r="HRZ9" s="10"/>
      <c r="HSA9" s="10"/>
      <c r="HSB9" s="10"/>
      <c r="HSC9" s="10"/>
      <c r="HSD9" s="10"/>
      <c r="HSE9" s="10"/>
      <c r="HSF9" s="10"/>
      <c r="HSG9" s="10"/>
      <c r="HSH9" s="10"/>
      <c r="HSI9" s="10"/>
      <c r="HSJ9" s="10"/>
      <c r="HSK9" s="10"/>
      <c r="HSL9" s="10"/>
      <c r="HSM9" s="10"/>
      <c r="HSN9" s="10"/>
      <c r="HSO9" s="10"/>
      <c r="HSP9" s="10"/>
      <c r="HSQ9" s="10"/>
      <c r="HSR9" s="10"/>
      <c r="HSS9" s="10"/>
      <c r="HST9" s="10"/>
      <c r="HSU9" s="10"/>
      <c r="HSV9" s="10"/>
      <c r="HSW9" s="10"/>
      <c r="HSX9" s="10"/>
      <c r="HSY9" s="10"/>
      <c r="HSZ9" s="10"/>
      <c r="HTA9" s="10"/>
      <c r="HTB9" s="10"/>
      <c r="HTC9" s="10"/>
      <c r="HTD9" s="10"/>
      <c r="HTE9" s="10"/>
      <c r="HTF9" s="10"/>
      <c r="HTG9" s="10"/>
      <c r="HTH9" s="10"/>
      <c r="HTI9" s="10"/>
      <c r="HTJ9" s="10"/>
      <c r="HTK9" s="10"/>
      <c r="HTL9" s="10"/>
      <c r="HTM9" s="10"/>
      <c r="HTN9" s="10"/>
      <c r="HTO9" s="10"/>
      <c r="HTP9" s="10"/>
      <c r="HTQ9" s="10"/>
      <c r="HTR9" s="10"/>
      <c r="HTS9" s="10"/>
      <c r="HTT9" s="10"/>
      <c r="HTU9" s="10"/>
      <c r="HTV9" s="10"/>
      <c r="HTW9" s="10"/>
      <c r="HTX9" s="10"/>
      <c r="HTY9" s="10"/>
      <c r="HTZ9" s="10"/>
      <c r="HUA9" s="10"/>
      <c r="HUB9" s="10"/>
      <c r="HUC9" s="10"/>
      <c r="HUD9" s="10"/>
      <c r="HUE9" s="10"/>
      <c r="HUF9" s="10"/>
      <c r="HUG9" s="10"/>
      <c r="HUH9" s="10"/>
      <c r="HUI9" s="10"/>
      <c r="HUJ9" s="10"/>
      <c r="HUK9" s="10"/>
      <c r="HUL9" s="10"/>
      <c r="HUM9" s="10"/>
      <c r="HUN9" s="10"/>
      <c r="HUO9" s="10"/>
      <c r="HUP9" s="10"/>
      <c r="HUQ9" s="10"/>
      <c r="HUR9" s="10"/>
      <c r="HUS9" s="10"/>
      <c r="HUT9" s="10"/>
      <c r="HUU9" s="10"/>
      <c r="HUV9" s="10"/>
      <c r="HUW9" s="10"/>
      <c r="HUX9" s="10"/>
      <c r="HUY9" s="10"/>
      <c r="HUZ9" s="10"/>
      <c r="HVA9" s="10"/>
      <c r="HVB9" s="10"/>
      <c r="HVC9" s="10"/>
      <c r="HVD9" s="10"/>
      <c r="HVE9" s="10"/>
      <c r="HVF9" s="10"/>
      <c r="HVG9" s="10"/>
      <c r="HVH9" s="10"/>
      <c r="HVI9" s="10"/>
      <c r="HVJ9" s="10"/>
      <c r="HVK9" s="10"/>
      <c r="HVL9" s="10"/>
      <c r="HVM9" s="10"/>
      <c r="HVN9" s="10"/>
      <c r="HVO9" s="10"/>
      <c r="HVP9" s="10"/>
      <c r="HVQ9" s="10"/>
      <c r="HVR9" s="10"/>
      <c r="HVS9" s="10"/>
      <c r="HVT9" s="10"/>
      <c r="HVU9" s="10"/>
      <c r="HVV9" s="10"/>
      <c r="HVW9" s="10"/>
      <c r="HVX9" s="10"/>
      <c r="HVY9" s="10"/>
      <c r="HVZ9" s="10"/>
      <c r="HWA9" s="10"/>
      <c r="HWB9" s="10"/>
      <c r="HWC9" s="10"/>
      <c r="HWD9" s="10"/>
      <c r="HWE9" s="10"/>
      <c r="HWF9" s="10"/>
      <c r="HWG9" s="10"/>
      <c r="HWH9" s="10"/>
      <c r="HWI9" s="10"/>
      <c r="HWJ9" s="10"/>
      <c r="HWK9" s="10"/>
      <c r="HWL9" s="10"/>
      <c r="HWM9" s="10"/>
      <c r="HWN9" s="10"/>
      <c r="HWO9" s="10"/>
      <c r="HWP9" s="10"/>
      <c r="HWQ9" s="10"/>
      <c r="HWR9" s="10"/>
      <c r="HWS9" s="10"/>
      <c r="HWT9" s="10"/>
      <c r="HWU9" s="10"/>
      <c r="HWV9" s="10"/>
      <c r="HWW9" s="10"/>
      <c r="HWX9" s="10"/>
      <c r="HWY9" s="10"/>
      <c r="HWZ9" s="10"/>
      <c r="HXA9" s="10"/>
      <c r="HXB9" s="10"/>
      <c r="HXC9" s="10"/>
      <c r="HXD9" s="10"/>
      <c r="HXE9" s="10"/>
      <c r="HXF9" s="10"/>
      <c r="HXG9" s="10"/>
      <c r="HXH9" s="10"/>
      <c r="HXI9" s="10"/>
      <c r="HXJ9" s="10"/>
      <c r="HXK9" s="10"/>
      <c r="HXL9" s="10"/>
      <c r="HXM9" s="10"/>
      <c r="HXN9" s="10"/>
      <c r="HXO9" s="10"/>
      <c r="HXP9" s="10"/>
      <c r="HXQ9" s="10"/>
      <c r="HXR9" s="10"/>
      <c r="HXS9" s="10"/>
      <c r="HXT9" s="10"/>
      <c r="HXU9" s="10"/>
      <c r="HXV9" s="10"/>
      <c r="HXW9" s="10"/>
      <c r="HXX9" s="10"/>
      <c r="HXY9" s="10"/>
      <c r="HXZ9" s="10"/>
      <c r="HYA9" s="10"/>
      <c r="HYB9" s="10"/>
      <c r="HYC9" s="10"/>
      <c r="HYD9" s="10"/>
      <c r="HYE9" s="10"/>
      <c r="HYF9" s="10"/>
      <c r="HYG9" s="10"/>
      <c r="HYH9" s="10"/>
      <c r="HYI9" s="10"/>
      <c r="HYJ9" s="10"/>
      <c r="HYK9" s="10"/>
      <c r="HYL9" s="10"/>
      <c r="HYM9" s="10"/>
      <c r="HYN9" s="10"/>
      <c r="HYO9" s="10"/>
      <c r="HYP9" s="10"/>
      <c r="HYQ9" s="10"/>
      <c r="HYR9" s="10"/>
      <c r="HYS9" s="10"/>
      <c r="HYT9" s="10"/>
      <c r="HYU9" s="10"/>
      <c r="HYV9" s="10"/>
      <c r="HYW9" s="10"/>
      <c r="HYX9" s="10"/>
      <c r="HYY9" s="10"/>
      <c r="HYZ9" s="10"/>
      <c r="HZA9" s="10"/>
      <c r="HZB9" s="10"/>
      <c r="HZC9" s="10"/>
      <c r="HZD9" s="10"/>
      <c r="HZE9" s="10"/>
      <c r="HZF9" s="10"/>
      <c r="HZG9" s="10"/>
      <c r="HZH9" s="10"/>
      <c r="HZI9" s="10"/>
      <c r="HZJ9" s="10"/>
      <c r="HZK9" s="10"/>
      <c r="HZL9" s="10"/>
      <c r="HZM9" s="10"/>
      <c r="HZN9" s="10"/>
      <c r="HZO9" s="10"/>
      <c r="HZP9" s="10"/>
      <c r="HZQ9" s="10"/>
      <c r="HZR9" s="10"/>
      <c r="HZS9" s="10"/>
      <c r="HZT9" s="10"/>
      <c r="HZU9" s="10"/>
      <c r="HZV9" s="10"/>
      <c r="HZW9" s="10"/>
      <c r="HZX9" s="10"/>
      <c r="HZY9" s="10"/>
      <c r="HZZ9" s="10"/>
      <c r="IAA9" s="10"/>
      <c r="IAB9" s="10"/>
      <c r="IAC9" s="10"/>
      <c r="IAD9" s="10"/>
      <c r="IAE9" s="10"/>
      <c r="IAF9" s="10"/>
      <c r="IAG9" s="10"/>
      <c r="IAH9" s="10"/>
      <c r="IAI9" s="10"/>
      <c r="IAJ9" s="10"/>
      <c r="IAK9" s="10"/>
      <c r="IAL9" s="10"/>
      <c r="IAM9" s="10"/>
      <c r="IAN9" s="10"/>
      <c r="IAO9" s="10"/>
      <c r="IAP9" s="10"/>
      <c r="IAQ9" s="10"/>
      <c r="IAR9" s="10"/>
      <c r="IAS9" s="10"/>
      <c r="IAT9" s="10"/>
      <c r="IAU9" s="10"/>
      <c r="IAV9" s="10"/>
      <c r="IAW9" s="10"/>
      <c r="IAX9" s="10"/>
      <c r="IAY9" s="10"/>
      <c r="IAZ9" s="10"/>
      <c r="IBA9" s="10"/>
      <c r="IBB9" s="10"/>
      <c r="IBC9" s="10"/>
      <c r="IBD9" s="10"/>
      <c r="IBE9" s="10"/>
      <c r="IBF9" s="10"/>
      <c r="IBG9" s="10"/>
      <c r="IBH9" s="10"/>
      <c r="IBI9" s="10"/>
      <c r="IBJ9" s="10"/>
      <c r="IBK9" s="10"/>
      <c r="IBL9" s="10"/>
      <c r="IBM9" s="10"/>
      <c r="IBN9" s="10"/>
      <c r="IBO9" s="10"/>
      <c r="IBP9" s="10"/>
      <c r="IBQ9" s="10"/>
      <c r="IBR9" s="10"/>
      <c r="IBS9" s="10"/>
      <c r="IBT9" s="10"/>
      <c r="IBU9" s="10"/>
      <c r="IBV9" s="10"/>
      <c r="IBW9" s="10"/>
      <c r="IBX9" s="10"/>
      <c r="IBY9" s="10"/>
      <c r="IBZ9" s="10"/>
      <c r="ICA9" s="10"/>
      <c r="ICB9" s="10"/>
      <c r="ICC9" s="10"/>
      <c r="ICD9" s="10"/>
      <c r="ICE9" s="10"/>
      <c r="ICF9" s="10"/>
      <c r="ICG9" s="10"/>
      <c r="ICH9" s="10"/>
      <c r="ICI9" s="10"/>
      <c r="ICJ9" s="10"/>
      <c r="ICK9" s="10"/>
      <c r="ICL9" s="10"/>
      <c r="ICM9" s="10"/>
      <c r="ICN9" s="10"/>
      <c r="ICO9" s="10"/>
      <c r="ICP9" s="10"/>
      <c r="ICQ9" s="10"/>
      <c r="ICR9" s="10"/>
      <c r="ICS9" s="10"/>
      <c r="ICT9" s="10"/>
      <c r="ICU9" s="10"/>
      <c r="ICV9" s="10"/>
      <c r="ICW9" s="10"/>
      <c r="ICX9" s="10"/>
      <c r="ICY9" s="10"/>
      <c r="ICZ9" s="10"/>
      <c r="IDA9" s="10"/>
      <c r="IDB9" s="10"/>
      <c r="IDC9" s="10"/>
      <c r="IDD9" s="10"/>
      <c r="IDE9" s="10"/>
      <c r="IDF9" s="10"/>
      <c r="IDG9" s="10"/>
      <c r="IDH9" s="10"/>
      <c r="IDI9" s="10"/>
      <c r="IDJ9" s="10"/>
      <c r="IDK9" s="10"/>
      <c r="IDL9" s="10"/>
      <c r="IDM9" s="10"/>
      <c r="IDN9" s="10"/>
      <c r="IDO9" s="10"/>
      <c r="IDP9" s="10"/>
      <c r="IDQ9" s="10"/>
      <c r="IDR9" s="10"/>
      <c r="IDS9" s="10"/>
      <c r="IDT9" s="10"/>
      <c r="IDU9" s="10"/>
      <c r="IDV9" s="10"/>
      <c r="IDW9" s="10"/>
      <c r="IDX9" s="10"/>
      <c r="IDY9" s="10"/>
      <c r="IDZ9" s="10"/>
      <c r="IEA9" s="10"/>
      <c r="IEB9" s="10"/>
      <c r="IEC9" s="10"/>
      <c r="IED9" s="10"/>
      <c r="IEE9" s="10"/>
      <c r="IEF9" s="10"/>
      <c r="IEG9" s="10"/>
      <c r="IEH9" s="10"/>
      <c r="IEI9" s="10"/>
      <c r="IEJ9" s="10"/>
      <c r="IEK9" s="10"/>
      <c r="IEL9" s="10"/>
      <c r="IEM9" s="10"/>
      <c r="IEN9" s="10"/>
      <c r="IEO9" s="10"/>
      <c r="IEP9" s="10"/>
      <c r="IEQ9" s="10"/>
      <c r="IER9" s="10"/>
      <c r="IES9" s="10"/>
      <c r="IET9" s="10"/>
      <c r="IEU9" s="10"/>
      <c r="IEV9" s="10"/>
      <c r="IEW9" s="10"/>
      <c r="IEX9" s="10"/>
      <c r="IEY9" s="10"/>
      <c r="IEZ9" s="10"/>
      <c r="IFA9" s="10"/>
      <c r="IFB9" s="10"/>
      <c r="IFC9" s="10"/>
      <c r="IFD9" s="10"/>
      <c r="IFE9" s="10"/>
      <c r="IFF9" s="10"/>
      <c r="IFG9" s="10"/>
      <c r="IFH9" s="10"/>
      <c r="IFI9" s="10"/>
      <c r="IFJ9" s="10"/>
      <c r="IFK9" s="10"/>
      <c r="IFL9" s="10"/>
      <c r="IFM9" s="10"/>
      <c r="IFN9" s="10"/>
      <c r="IFO9" s="10"/>
      <c r="IFP9" s="10"/>
      <c r="IFQ9" s="10"/>
      <c r="IFR9" s="10"/>
      <c r="IFS9" s="10"/>
      <c r="IFT9" s="10"/>
      <c r="IFU9" s="10"/>
      <c r="IFV9" s="10"/>
      <c r="IFW9" s="10"/>
      <c r="IFX9" s="10"/>
      <c r="IFY9" s="10"/>
      <c r="IFZ9" s="10"/>
      <c r="IGA9" s="10"/>
      <c r="IGB9" s="10"/>
      <c r="IGC9" s="10"/>
      <c r="IGD9" s="10"/>
      <c r="IGE9" s="10"/>
      <c r="IGF9" s="10"/>
      <c r="IGG9" s="10"/>
      <c r="IGH9" s="10"/>
      <c r="IGI9" s="10"/>
      <c r="IGJ9" s="10"/>
      <c r="IGK9" s="10"/>
      <c r="IGL9" s="10"/>
      <c r="IGM9" s="10"/>
      <c r="IGN9" s="10"/>
      <c r="IGO9" s="10"/>
      <c r="IGP9" s="10"/>
      <c r="IGQ9" s="10"/>
      <c r="IGR9" s="10"/>
      <c r="IGS9" s="10"/>
      <c r="IGT9" s="10"/>
      <c r="IGU9" s="10"/>
      <c r="IGV9" s="10"/>
      <c r="IGW9" s="10"/>
      <c r="IGX9" s="10"/>
      <c r="IGY9" s="10"/>
      <c r="IGZ9" s="10"/>
      <c r="IHA9" s="10"/>
      <c r="IHB9" s="10"/>
      <c r="IHC9" s="10"/>
      <c r="IHD9" s="10"/>
      <c r="IHE9" s="10"/>
      <c r="IHF9" s="10"/>
      <c r="IHG9" s="10"/>
      <c r="IHH9" s="10"/>
      <c r="IHI9" s="10"/>
      <c r="IHJ9" s="10"/>
      <c r="IHK9" s="10"/>
      <c r="IHL9" s="10"/>
      <c r="IHM9" s="10"/>
      <c r="IHN9" s="10"/>
      <c r="IHO9" s="10"/>
      <c r="IHP9" s="10"/>
      <c r="IHQ9" s="10"/>
      <c r="IHR9" s="10"/>
      <c r="IHS9" s="10"/>
      <c r="IHT9" s="10"/>
      <c r="IHU9" s="10"/>
      <c r="IHV9" s="10"/>
      <c r="IHW9" s="10"/>
      <c r="IHX9" s="10"/>
      <c r="IHY9" s="10"/>
      <c r="IHZ9" s="10"/>
      <c r="IIA9" s="10"/>
      <c r="IIB9" s="10"/>
      <c r="IIC9" s="10"/>
      <c r="IID9" s="10"/>
      <c r="IIE9" s="10"/>
      <c r="IIF9" s="10"/>
      <c r="IIG9" s="10"/>
      <c r="IIH9" s="10"/>
      <c r="III9" s="10"/>
      <c r="IIJ9" s="10"/>
      <c r="IIK9" s="10"/>
      <c r="IIL9" s="10"/>
      <c r="IIM9" s="10"/>
      <c r="IIN9" s="10"/>
      <c r="IIO9" s="10"/>
      <c r="IIP9" s="10"/>
      <c r="IIQ9" s="10"/>
      <c r="IIR9" s="10"/>
      <c r="IIS9" s="10"/>
      <c r="IIT9" s="10"/>
      <c r="IIU9" s="10"/>
      <c r="IIV9" s="10"/>
      <c r="IIW9" s="10"/>
      <c r="IIX9" s="10"/>
      <c r="IIY9" s="10"/>
      <c r="IIZ9" s="10"/>
      <c r="IJA9" s="10"/>
      <c r="IJB9" s="10"/>
      <c r="IJC9" s="10"/>
      <c r="IJD9" s="10"/>
      <c r="IJE9" s="10"/>
      <c r="IJF9" s="10"/>
      <c r="IJG9" s="10"/>
      <c r="IJH9" s="10"/>
      <c r="IJI9" s="10"/>
      <c r="IJJ9" s="10"/>
      <c r="IJK9" s="10"/>
      <c r="IJL9" s="10"/>
      <c r="IJM9" s="10"/>
      <c r="IJN9" s="10"/>
      <c r="IJO9" s="10"/>
      <c r="IJP9" s="10"/>
      <c r="IJQ9" s="10"/>
      <c r="IJR9" s="10"/>
      <c r="IJS9" s="10"/>
      <c r="IJT9" s="10"/>
      <c r="IJU9" s="10"/>
      <c r="IJV9" s="10"/>
      <c r="IJW9" s="10"/>
      <c r="IJX9" s="10"/>
      <c r="IJY9" s="10"/>
      <c r="IJZ9" s="10"/>
      <c r="IKA9" s="10"/>
      <c r="IKB9" s="10"/>
      <c r="IKC9" s="10"/>
      <c r="IKD9" s="10"/>
      <c r="IKE9" s="10"/>
      <c r="IKF9" s="10"/>
      <c r="IKG9" s="10"/>
      <c r="IKH9" s="10"/>
      <c r="IKI9" s="10"/>
      <c r="IKJ9" s="10"/>
      <c r="IKK9" s="10"/>
      <c r="IKL9" s="10"/>
      <c r="IKM9" s="10"/>
      <c r="IKN9" s="10"/>
      <c r="IKO9" s="10"/>
      <c r="IKP9" s="10"/>
      <c r="IKQ9" s="10"/>
      <c r="IKR9" s="10"/>
      <c r="IKS9" s="10"/>
      <c r="IKT9" s="10"/>
      <c r="IKU9" s="10"/>
      <c r="IKV9" s="10"/>
      <c r="IKW9" s="10"/>
      <c r="IKX9" s="10"/>
      <c r="IKY9" s="10"/>
      <c r="IKZ9" s="10"/>
      <c r="ILA9" s="10"/>
      <c r="ILB9" s="10"/>
      <c r="ILC9" s="10"/>
      <c r="ILD9" s="10"/>
      <c r="ILE9" s="10"/>
      <c r="ILF9" s="10"/>
      <c r="ILG9" s="10"/>
      <c r="ILH9" s="10"/>
      <c r="ILI9" s="10"/>
      <c r="ILJ9" s="10"/>
      <c r="ILK9" s="10"/>
      <c r="ILL9" s="10"/>
      <c r="ILM9" s="10"/>
      <c r="ILN9" s="10"/>
      <c r="ILO9" s="10"/>
      <c r="ILP9" s="10"/>
      <c r="ILQ9" s="10"/>
      <c r="ILR9" s="10"/>
      <c r="ILS9" s="10"/>
      <c r="ILT9" s="10"/>
      <c r="ILU9" s="10"/>
      <c r="ILV9" s="10"/>
      <c r="ILW9" s="10"/>
      <c r="ILX9" s="10"/>
      <c r="ILY9" s="10"/>
      <c r="ILZ9" s="10"/>
      <c r="IMA9" s="10"/>
      <c r="IMB9" s="10"/>
      <c r="IMC9" s="10"/>
      <c r="IMD9" s="10"/>
      <c r="IME9" s="10"/>
      <c r="IMF9" s="10"/>
      <c r="IMG9" s="10"/>
      <c r="IMH9" s="10"/>
      <c r="IMI9" s="10"/>
      <c r="IMJ9" s="10"/>
      <c r="IMK9" s="10"/>
      <c r="IML9" s="10"/>
      <c r="IMM9" s="10"/>
      <c r="IMN9" s="10"/>
      <c r="IMO9" s="10"/>
      <c r="IMP9" s="10"/>
      <c r="IMQ9" s="10"/>
      <c r="IMR9" s="10"/>
      <c r="IMS9" s="10"/>
      <c r="IMT9" s="10"/>
      <c r="IMU9" s="10"/>
      <c r="IMV9" s="10"/>
      <c r="IMW9" s="10"/>
      <c r="IMX9" s="10"/>
      <c r="IMY9" s="10"/>
      <c r="IMZ9" s="10"/>
      <c r="INA9" s="10"/>
      <c r="INB9" s="10"/>
      <c r="INC9" s="10"/>
      <c r="IND9" s="10"/>
      <c r="INE9" s="10"/>
      <c r="INF9" s="10"/>
      <c r="ING9" s="10"/>
      <c r="INH9" s="10"/>
      <c r="INI9" s="10"/>
      <c r="INJ9" s="10"/>
      <c r="INK9" s="10"/>
      <c r="INL9" s="10"/>
      <c r="INM9" s="10"/>
      <c r="INN9" s="10"/>
      <c r="INO9" s="10"/>
      <c r="INP9" s="10"/>
      <c r="INQ9" s="10"/>
      <c r="INR9" s="10"/>
      <c r="INS9" s="10"/>
      <c r="INT9" s="10"/>
      <c r="INU9" s="10"/>
      <c r="INV9" s="10"/>
      <c r="INW9" s="10"/>
      <c r="INX9" s="10"/>
      <c r="INY9" s="10"/>
      <c r="INZ9" s="10"/>
      <c r="IOA9" s="10"/>
      <c r="IOB9" s="10"/>
      <c r="IOC9" s="10"/>
      <c r="IOD9" s="10"/>
      <c r="IOE9" s="10"/>
      <c r="IOF9" s="10"/>
      <c r="IOG9" s="10"/>
      <c r="IOH9" s="10"/>
      <c r="IOI9" s="10"/>
      <c r="IOJ9" s="10"/>
      <c r="IOK9" s="10"/>
      <c r="IOL9" s="10"/>
      <c r="IOM9" s="10"/>
      <c r="ION9" s="10"/>
      <c r="IOO9" s="10"/>
      <c r="IOP9" s="10"/>
      <c r="IOQ9" s="10"/>
      <c r="IOR9" s="10"/>
      <c r="IOS9" s="10"/>
      <c r="IOT9" s="10"/>
      <c r="IOU9" s="10"/>
      <c r="IOV9" s="10"/>
      <c r="IOW9" s="10"/>
      <c r="IOX9" s="10"/>
      <c r="IOY9" s="10"/>
      <c r="IOZ9" s="10"/>
      <c r="IPA9" s="10"/>
      <c r="IPB9" s="10"/>
      <c r="IPC9" s="10"/>
      <c r="IPD9" s="10"/>
      <c r="IPE9" s="10"/>
      <c r="IPF9" s="10"/>
      <c r="IPG9" s="10"/>
      <c r="IPH9" s="10"/>
      <c r="IPI9" s="10"/>
      <c r="IPJ9" s="10"/>
      <c r="IPK9" s="10"/>
      <c r="IPL9" s="10"/>
      <c r="IPM9" s="10"/>
      <c r="IPN9" s="10"/>
      <c r="IPO9" s="10"/>
      <c r="IPP9" s="10"/>
      <c r="IPQ9" s="10"/>
      <c r="IPR9" s="10"/>
      <c r="IPS9" s="10"/>
      <c r="IPT9" s="10"/>
      <c r="IPU9" s="10"/>
      <c r="IPV9" s="10"/>
      <c r="IPW9" s="10"/>
      <c r="IPX9" s="10"/>
      <c r="IPY9" s="10"/>
      <c r="IPZ9" s="10"/>
      <c r="IQA9" s="10"/>
      <c r="IQB9" s="10"/>
      <c r="IQC9" s="10"/>
      <c r="IQD9" s="10"/>
      <c r="IQE9" s="10"/>
      <c r="IQF9" s="10"/>
      <c r="IQG9" s="10"/>
      <c r="IQH9" s="10"/>
      <c r="IQI9" s="10"/>
      <c r="IQJ9" s="10"/>
      <c r="IQK9" s="10"/>
      <c r="IQL9" s="10"/>
      <c r="IQM9" s="10"/>
      <c r="IQN9" s="10"/>
      <c r="IQO9" s="10"/>
      <c r="IQP9" s="10"/>
      <c r="IQQ9" s="10"/>
      <c r="IQR9" s="10"/>
      <c r="IQS9" s="10"/>
      <c r="IQT9" s="10"/>
      <c r="IQU9" s="10"/>
      <c r="IQV9" s="10"/>
      <c r="IQW9" s="10"/>
      <c r="IQX9" s="10"/>
      <c r="IQY9" s="10"/>
      <c r="IQZ9" s="10"/>
      <c r="IRA9" s="10"/>
      <c r="IRB9" s="10"/>
      <c r="IRC9" s="10"/>
      <c r="IRD9" s="10"/>
      <c r="IRE9" s="10"/>
      <c r="IRF9" s="10"/>
      <c r="IRG9" s="10"/>
      <c r="IRH9" s="10"/>
      <c r="IRI9" s="10"/>
      <c r="IRJ9" s="10"/>
      <c r="IRK9" s="10"/>
      <c r="IRL9" s="10"/>
      <c r="IRM9" s="10"/>
      <c r="IRN9" s="10"/>
      <c r="IRO9" s="10"/>
      <c r="IRP9" s="10"/>
      <c r="IRQ9" s="10"/>
      <c r="IRR9" s="10"/>
      <c r="IRS9" s="10"/>
      <c r="IRT9" s="10"/>
      <c r="IRU9" s="10"/>
      <c r="IRV9" s="10"/>
      <c r="IRW9" s="10"/>
      <c r="IRX9" s="10"/>
      <c r="IRY9" s="10"/>
      <c r="IRZ9" s="10"/>
      <c r="ISA9" s="10"/>
      <c r="ISB9" s="10"/>
      <c r="ISC9" s="10"/>
      <c r="ISD9" s="10"/>
      <c r="ISE9" s="10"/>
      <c r="ISF9" s="10"/>
      <c r="ISG9" s="10"/>
      <c r="ISH9" s="10"/>
      <c r="ISI9" s="10"/>
      <c r="ISJ9" s="10"/>
      <c r="ISK9" s="10"/>
      <c r="ISL9" s="10"/>
      <c r="ISM9" s="10"/>
      <c r="ISN9" s="10"/>
      <c r="ISO9" s="10"/>
      <c r="ISP9" s="10"/>
      <c r="ISQ9" s="10"/>
      <c r="ISR9" s="10"/>
      <c r="ISS9" s="10"/>
      <c r="IST9" s="10"/>
      <c r="ISU9" s="10"/>
      <c r="ISV9" s="10"/>
      <c r="ISW9" s="10"/>
      <c r="ISX9" s="10"/>
      <c r="ISY9" s="10"/>
      <c r="ISZ9" s="10"/>
      <c r="ITA9" s="10"/>
      <c r="ITB9" s="10"/>
      <c r="ITC9" s="10"/>
      <c r="ITD9" s="10"/>
      <c r="ITE9" s="10"/>
      <c r="ITF9" s="10"/>
      <c r="ITG9" s="10"/>
      <c r="ITH9" s="10"/>
      <c r="ITI9" s="10"/>
      <c r="ITJ9" s="10"/>
      <c r="ITK9" s="10"/>
      <c r="ITL9" s="10"/>
      <c r="ITM9" s="10"/>
      <c r="ITN9" s="10"/>
      <c r="ITO9" s="10"/>
      <c r="ITP9" s="10"/>
      <c r="ITQ9" s="10"/>
      <c r="ITR9" s="10"/>
      <c r="ITS9" s="10"/>
      <c r="ITT9" s="10"/>
      <c r="ITU9" s="10"/>
      <c r="ITV9" s="10"/>
      <c r="ITW9" s="10"/>
      <c r="ITX9" s="10"/>
      <c r="ITY9" s="10"/>
      <c r="ITZ9" s="10"/>
      <c r="IUA9" s="10"/>
      <c r="IUB9" s="10"/>
      <c r="IUC9" s="10"/>
      <c r="IUD9" s="10"/>
      <c r="IUE9" s="10"/>
      <c r="IUF9" s="10"/>
      <c r="IUG9" s="10"/>
      <c r="IUH9" s="10"/>
      <c r="IUI9" s="10"/>
      <c r="IUJ9" s="10"/>
      <c r="IUK9" s="10"/>
      <c r="IUL9" s="10"/>
      <c r="IUM9" s="10"/>
      <c r="IUN9" s="10"/>
      <c r="IUO9" s="10"/>
      <c r="IUP9" s="10"/>
      <c r="IUQ9" s="10"/>
      <c r="IUR9" s="10"/>
      <c r="IUS9" s="10"/>
      <c r="IUT9" s="10"/>
      <c r="IUU9" s="10"/>
      <c r="IUV9" s="10"/>
      <c r="IUW9" s="10"/>
      <c r="IUX9" s="10"/>
      <c r="IUY9" s="10"/>
      <c r="IUZ9" s="10"/>
      <c r="IVA9" s="10"/>
      <c r="IVB9" s="10"/>
      <c r="IVC9" s="10"/>
      <c r="IVD9" s="10"/>
      <c r="IVE9" s="10"/>
      <c r="IVF9" s="10"/>
      <c r="IVG9" s="10"/>
      <c r="IVH9" s="10"/>
      <c r="IVI9" s="10"/>
      <c r="IVJ9" s="10"/>
      <c r="IVK9" s="10"/>
      <c r="IVL9" s="10"/>
      <c r="IVM9" s="10"/>
      <c r="IVN9" s="10"/>
      <c r="IVO9" s="10"/>
      <c r="IVP9" s="10"/>
      <c r="IVQ9" s="10"/>
      <c r="IVR9" s="10"/>
      <c r="IVS9" s="10"/>
      <c r="IVT9" s="10"/>
      <c r="IVU9" s="10"/>
      <c r="IVV9" s="10"/>
      <c r="IVW9" s="10"/>
      <c r="IVX9" s="10"/>
      <c r="IVY9" s="10"/>
      <c r="IVZ9" s="10"/>
      <c r="IWA9" s="10"/>
      <c r="IWB9" s="10"/>
      <c r="IWC9" s="10"/>
      <c r="IWD9" s="10"/>
      <c r="IWE9" s="10"/>
      <c r="IWF9" s="10"/>
      <c r="IWG9" s="10"/>
      <c r="IWH9" s="10"/>
      <c r="IWI9" s="10"/>
      <c r="IWJ9" s="10"/>
      <c r="IWK9" s="10"/>
      <c r="IWL9" s="10"/>
      <c r="IWM9" s="10"/>
      <c r="IWN9" s="10"/>
      <c r="IWO9" s="10"/>
      <c r="IWP9" s="10"/>
      <c r="IWQ9" s="10"/>
      <c r="IWR9" s="10"/>
      <c r="IWS9" s="10"/>
      <c r="IWT9" s="10"/>
      <c r="IWU9" s="10"/>
      <c r="IWV9" s="10"/>
      <c r="IWW9" s="10"/>
      <c r="IWX9" s="10"/>
      <c r="IWY9" s="10"/>
      <c r="IWZ9" s="10"/>
      <c r="IXA9" s="10"/>
      <c r="IXB9" s="10"/>
      <c r="IXC9" s="10"/>
      <c r="IXD9" s="10"/>
      <c r="IXE9" s="10"/>
      <c r="IXF9" s="10"/>
      <c r="IXG9" s="10"/>
      <c r="IXH9" s="10"/>
      <c r="IXI9" s="10"/>
      <c r="IXJ9" s="10"/>
      <c r="IXK9" s="10"/>
      <c r="IXL9" s="10"/>
      <c r="IXM9" s="10"/>
      <c r="IXN9" s="10"/>
      <c r="IXO9" s="10"/>
      <c r="IXP9" s="10"/>
      <c r="IXQ9" s="10"/>
      <c r="IXR9" s="10"/>
      <c r="IXS9" s="10"/>
      <c r="IXT9" s="10"/>
      <c r="IXU9" s="10"/>
      <c r="IXV9" s="10"/>
      <c r="IXW9" s="10"/>
      <c r="IXX9" s="10"/>
      <c r="IXY9" s="10"/>
      <c r="IXZ9" s="10"/>
      <c r="IYA9" s="10"/>
      <c r="IYB9" s="10"/>
      <c r="IYC9" s="10"/>
      <c r="IYD9" s="10"/>
      <c r="IYE9" s="10"/>
      <c r="IYF9" s="10"/>
      <c r="IYG9" s="10"/>
      <c r="IYH9" s="10"/>
      <c r="IYI9" s="10"/>
      <c r="IYJ9" s="10"/>
      <c r="IYK9" s="10"/>
      <c r="IYL9" s="10"/>
      <c r="IYM9" s="10"/>
      <c r="IYN9" s="10"/>
      <c r="IYO9" s="10"/>
      <c r="IYP9" s="10"/>
      <c r="IYQ9" s="10"/>
      <c r="IYR9" s="10"/>
      <c r="IYS9" s="10"/>
      <c r="IYT9" s="10"/>
      <c r="IYU9" s="10"/>
      <c r="IYV9" s="10"/>
      <c r="IYW9" s="10"/>
      <c r="IYX9" s="10"/>
      <c r="IYY9" s="10"/>
      <c r="IYZ9" s="10"/>
      <c r="IZA9" s="10"/>
      <c r="IZB9" s="10"/>
      <c r="IZC9" s="10"/>
      <c r="IZD9" s="10"/>
      <c r="IZE9" s="10"/>
      <c r="IZF9" s="10"/>
      <c r="IZG9" s="10"/>
      <c r="IZH9" s="10"/>
      <c r="IZI9" s="10"/>
      <c r="IZJ9" s="10"/>
      <c r="IZK9" s="10"/>
      <c r="IZL9" s="10"/>
      <c r="IZM9" s="10"/>
      <c r="IZN9" s="10"/>
      <c r="IZO9" s="10"/>
      <c r="IZP9" s="10"/>
      <c r="IZQ9" s="10"/>
      <c r="IZR9" s="10"/>
      <c r="IZS9" s="10"/>
      <c r="IZT9" s="10"/>
      <c r="IZU9" s="10"/>
      <c r="IZV9" s="10"/>
      <c r="IZW9" s="10"/>
      <c r="IZX9" s="10"/>
      <c r="IZY9" s="10"/>
      <c r="IZZ9" s="10"/>
      <c r="JAA9" s="10"/>
      <c r="JAB9" s="10"/>
      <c r="JAC9" s="10"/>
      <c r="JAD9" s="10"/>
      <c r="JAE9" s="10"/>
      <c r="JAF9" s="10"/>
      <c r="JAG9" s="10"/>
      <c r="JAH9" s="10"/>
      <c r="JAI9" s="10"/>
      <c r="JAJ9" s="10"/>
      <c r="JAK9" s="10"/>
      <c r="JAL9" s="10"/>
      <c r="JAM9" s="10"/>
      <c r="JAN9" s="10"/>
      <c r="JAO9" s="10"/>
      <c r="JAP9" s="10"/>
      <c r="JAQ9" s="10"/>
      <c r="JAR9" s="10"/>
      <c r="JAS9" s="10"/>
      <c r="JAT9" s="10"/>
      <c r="JAU9" s="10"/>
      <c r="JAV9" s="10"/>
      <c r="JAW9" s="10"/>
      <c r="JAX9" s="10"/>
      <c r="JAY9" s="10"/>
      <c r="JAZ9" s="10"/>
      <c r="JBA9" s="10"/>
      <c r="JBB9" s="10"/>
      <c r="JBC9" s="10"/>
      <c r="JBD9" s="10"/>
      <c r="JBE9" s="10"/>
      <c r="JBF9" s="10"/>
      <c r="JBG9" s="10"/>
      <c r="JBH9" s="10"/>
      <c r="JBI9" s="10"/>
      <c r="JBJ9" s="10"/>
      <c r="JBK9" s="10"/>
      <c r="JBL9" s="10"/>
      <c r="JBM9" s="10"/>
      <c r="JBN9" s="10"/>
      <c r="JBO9" s="10"/>
      <c r="JBP9" s="10"/>
      <c r="JBQ9" s="10"/>
      <c r="JBR9" s="10"/>
      <c r="JBS9" s="10"/>
      <c r="JBT9" s="10"/>
      <c r="JBU9" s="10"/>
      <c r="JBV9" s="10"/>
      <c r="JBW9" s="10"/>
      <c r="JBX9" s="10"/>
      <c r="JBY9" s="10"/>
      <c r="JBZ9" s="10"/>
      <c r="JCA9" s="10"/>
      <c r="JCB9" s="10"/>
      <c r="JCC9" s="10"/>
      <c r="JCD9" s="10"/>
      <c r="JCE9" s="10"/>
      <c r="JCF9" s="10"/>
      <c r="JCG9" s="10"/>
      <c r="JCH9" s="10"/>
      <c r="JCI9" s="10"/>
      <c r="JCJ9" s="10"/>
      <c r="JCK9" s="10"/>
      <c r="JCL9" s="10"/>
      <c r="JCM9" s="10"/>
      <c r="JCN9" s="10"/>
      <c r="JCO9" s="10"/>
      <c r="JCP9" s="10"/>
      <c r="JCQ9" s="10"/>
      <c r="JCR9" s="10"/>
      <c r="JCS9" s="10"/>
      <c r="JCT9" s="10"/>
      <c r="JCU9" s="10"/>
      <c r="JCV9" s="10"/>
      <c r="JCW9" s="10"/>
      <c r="JCX9" s="10"/>
      <c r="JCY9" s="10"/>
      <c r="JCZ9" s="10"/>
      <c r="JDA9" s="10"/>
      <c r="JDB9" s="10"/>
      <c r="JDC9" s="10"/>
      <c r="JDD9" s="10"/>
      <c r="JDE9" s="10"/>
      <c r="JDF9" s="10"/>
      <c r="JDG9" s="10"/>
      <c r="JDH9" s="10"/>
      <c r="JDI9" s="10"/>
      <c r="JDJ9" s="10"/>
      <c r="JDK9" s="10"/>
      <c r="JDL9" s="10"/>
      <c r="JDM9" s="10"/>
      <c r="JDN9" s="10"/>
      <c r="JDO9" s="10"/>
      <c r="JDP9" s="10"/>
      <c r="JDQ9" s="10"/>
      <c r="JDR9" s="10"/>
      <c r="JDS9" s="10"/>
      <c r="JDT9" s="10"/>
      <c r="JDU9" s="10"/>
      <c r="JDV9" s="10"/>
      <c r="JDW9" s="10"/>
      <c r="JDX9" s="10"/>
      <c r="JDY9" s="10"/>
      <c r="JDZ9" s="10"/>
      <c r="JEA9" s="10"/>
      <c r="JEB9" s="10"/>
      <c r="JEC9" s="10"/>
      <c r="JED9" s="10"/>
      <c r="JEE9" s="10"/>
      <c r="JEF9" s="10"/>
      <c r="JEG9" s="10"/>
      <c r="JEH9" s="10"/>
      <c r="JEI9" s="10"/>
      <c r="JEJ9" s="10"/>
      <c r="JEK9" s="10"/>
      <c r="JEL9" s="10"/>
      <c r="JEM9" s="10"/>
      <c r="JEN9" s="10"/>
      <c r="JEO9" s="10"/>
      <c r="JEP9" s="10"/>
      <c r="JEQ9" s="10"/>
      <c r="JER9" s="10"/>
      <c r="JES9" s="10"/>
      <c r="JET9" s="10"/>
      <c r="JEU9" s="10"/>
      <c r="JEV9" s="10"/>
      <c r="JEW9" s="10"/>
      <c r="JEX9" s="10"/>
      <c r="JEY9" s="10"/>
      <c r="JEZ9" s="10"/>
      <c r="JFA9" s="10"/>
      <c r="JFB9" s="10"/>
      <c r="JFC9" s="10"/>
      <c r="JFD9" s="10"/>
      <c r="JFE9" s="10"/>
      <c r="JFF9" s="10"/>
      <c r="JFG9" s="10"/>
      <c r="JFH9" s="10"/>
      <c r="JFI9" s="10"/>
      <c r="JFJ9" s="10"/>
      <c r="JFK9" s="10"/>
      <c r="JFL9" s="10"/>
      <c r="JFM9" s="10"/>
      <c r="JFN9" s="10"/>
      <c r="JFO9" s="10"/>
      <c r="JFP9" s="10"/>
      <c r="JFQ9" s="10"/>
      <c r="JFR9" s="10"/>
      <c r="JFS9" s="10"/>
      <c r="JFT9" s="10"/>
      <c r="JFU9" s="10"/>
      <c r="JFV9" s="10"/>
      <c r="JFW9" s="10"/>
      <c r="JFX9" s="10"/>
      <c r="JFY9" s="10"/>
      <c r="JFZ9" s="10"/>
      <c r="JGA9" s="10"/>
      <c r="JGB9" s="10"/>
      <c r="JGC9" s="10"/>
      <c r="JGD9" s="10"/>
      <c r="JGE9" s="10"/>
      <c r="JGF9" s="10"/>
      <c r="JGG9" s="10"/>
      <c r="JGH9" s="10"/>
      <c r="JGI9" s="10"/>
      <c r="JGJ9" s="10"/>
      <c r="JGK9" s="10"/>
      <c r="JGL9" s="10"/>
      <c r="JGM9" s="10"/>
      <c r="JGN9" s="10"/>
      <c r="JGO9" s="10"/>
      <c r="JGP9" s="10"/>
      <c r="JGQ9" s="10"/>
      <c r="JGR9" s="10"/>
      <c r="JGS9" s="10"/>
      <c r="JGT9" s="10"/>
      <c r="JGU9" s="10"/>
      <c r="JGV9" s="10"/>
      <c r="JGW9" s="10"/>
      <c r="JGX9" s="10"/>
      <c r="JGY9" s="10"/>
      <c r="JGZ9" s="10"/>
      <c r="JHA9" s="10"/>
      <c r="JHB9" s="10"/>
      <c r="JHC9" s="10"/>
      <c r="JHD9" s="10"/>
      <c r="JHE9" s="10"/>
      <c r="JHF9" s="10"/>
      <c r="JHG9" s="10"/>
      <c r="JHH9" s="10"/>
      <c r="JHI9" s="10"/>
      <c r="JHJ9" s="10"/>
      <c r="JHK9" s="10"/>
      <c r="JHL9" s="10"/>
      <c r="JHM9" s="10"/>
      <c r="JHN9" s="10"/>
      <c r="JHO9" s="10"/>
      <c r="JHP9" s="10"/>
      <c r="JHQ9" s="10"/>
      <c r="JHR9" s="10"/>
      <c r="JHS9" s="10"/>
      <c r="JHT9" s="10"/>
      <c r="JHU9" s="10"/>
      <c r="JHV9" s="10"/>
      <c r="JHW9" s="10"/>
      <c r="JHX9" s="10"/>
      <c r="JHY9" s="10"/>
      <c r="JHZ9" s="10"/>
      <c r="JIA9" s="10"/>
      <c r="JIB9" s="10"/>
      <c r="JIC9" s="10"/>
      <c r="JID9" s="10"/>
      <c r="JIE9" s="10"/>
      <c r="JIF9" s="10"/>
      <c r="JIG9" s="10"/>
      <c r="JIH9" s="10"/>
      <c r="JII9" s="10"/>
      <c r="JIJ9" s="10"/>
      <c r="JIK9" s="10"/>
      <c r="JIL9" s="10"/>
      <c r="JIM9" s="10"/>
      <c r="JIN9" s="10"/>
      <c r="JIO9" s="10"/>
      <c r="JIP9" s="10"/>
      <c r="JIQ9" s="10"/>
      <c r="JIR9" s="10"/>
      <c r="JIS9" s="10"/>
      <c r="JIT9" s="10"/>
      <c r="JIU9" s="10"/>
      <c r="JIV9" s="10"/>
      <c r="JIW9" s="10"/>
      <c r="JIX9" s="10"/>
      <c r="JIY9" s="10"/>
      <c r="JIZ9" s="10"/>
      <c r="JJA9" s="10"/>
      <c r="JJB9" s="10"/>
      <c r="JJC9" s="10"/>
      <c r="JJD9" s="10"/>
      <c r="JJE9" s="10"/>
      <c r="JJF9" s="10"/>
      <c r="JJG9" s="10"/>
      <c r="JJH9" s="10"/>
      <c r="JJI9" s="10"/>
      <c r="JJJ9" s="10"/>
      <c r="JJK9" s="10"/>
      <c r="JJL9" s="10"/>
      <c r="JJM9" s="10"/>
      <c r="JJN9" s="10"/>
      <c r="JJO9" s="10"/>
      <c r="JJP9" s="10"/>
      <c r="JJQ9" s="10"/>
      <c r="JJR9" s="10"/>
      <c r="JJS9" s="10"/>
      <c r="JJT9" s="10"/>
      <c r="JJU9" s="10"/>
      <c r="JJV9" s="10"/>
      <c r="JJW9" s="10"/>
      <c r="JJX9" s="10"/>
      <c r="JJY9" s="10"/>
      <c r="JJZ9" s="10"/>
      <c r="JKA9" s="10"/>
      <c r="JKB9" s="10"/>
      <c r="JKC9" s="10"/>
      <c r="JKD9" s="10"/>
      <c r="JKE9" s="10"/>
      <c r="JKF9" s="10"/>
      <c r="JKG9" s="10"/>
      <c r="JKH9" s="10"/>
      <c r="JKI9" s="10"/>
      <c r="JKJ9" s="10"/>
      <c r="JKK9" s="10"/>
      <c r="JKL9" s="10"/>
      <c r="JKM9" s="10"/>
      <c r="JKN9" s="10"/>
      <c r="JKO9" s="10"/>
      <c r="JKP9" s="10"/>
      <c r="JKQ9" s="10"/>
      <c r="JKR9" s="10"/>
      <c r="JKS9" s="10"/>
      <c r="JKT9" s="10"/>
      <c r="JKU9" s="10"/>
      <c r="JKV9" s="10"/>
      <c r="JKW9" s="10"/>
      <c r="JKX9" s="10"/>
      <c r="JKY9" s="10"/>
      <c r="JKZ9" s="10"/>
      <c r="JLA9" s="10"/>
      <c r="JLB9" s="10"/>
      <c r="JLC9" s="10"/>
      <c r="JLD9" s="10"/>
      <c r="JLE9" s="10"/>
      <c r="JLF9" s="10"/>
      <c r="JLG9" s="10"/>
      <c r="JLH9" s="10"/>
      <c r="JLI9" s="10"/>
      <c r="JLJ9" s="10"/>
      <c r="JLK9" s="10"/>
      <c r="JLL9" s="10"/>
      <c r="JLM9" s="10"/>
      <c r="JLN9" s="10"/>
      <c r="JLO9" s="10"/>
      <c r="JLP9" s="10"/>
      <c r="JLQ9" s="10"/>
      <c r="JLR9" s="10"/>
      <c r="JLS9" s="10"/>
      <c r="JLT9" s="10"/>
      <c r="JLU9" s="10"/>
      <c r="JLV9" s="10"/>
      <c r="JLW9" s="10"/>
      <c r="JLX9" s="10"/>
      <c r="JLY9" s="10"/>
      <c r="JLZ9" s="10"/>
      <c r="JMA9" s="10"/>
      <c r="JMB9" s="10"/>
      <c r="JMC9" s="10"/>
      <c r="JMD9" s="10"/>
      <c r="JME9" s="10"/>
      <c r="JMF9" s="10"/>
      <c r="JMG9" s="10"/>
      <c r="JMH9" s="10"/>
      <c r="JMI9" s="10"/>
      <c r="JMJ9" s="10"/>
      <c r="JMK9" s="10"/>
      <c r="JML9" s="10"/>
      <c r="JMM9" s="10"/>
      <c r="JMN9" s="10"/>
      <c r="JMO9" s="10"/>
      <c r="JMP9" s="10"/>
      <c r="JMQ9" s="10"/>
      <c r="JMR9" s="10"/>
      <c r="JMS9" s="10"/>
      <c r="JMT9" s="10"/>
      <c r="JMU9" s="10"/>
      <c r="JMV9" s="10"/>
      <c r="JMW9" s="10"/>
      <c r="JMX9" s="10"/>
      <c r="JMY9" s="10"/>
      <c r="JMZ9" s="10"/>
      <c r="JNA9" s="10"/>
      <c r="JNB9" s="10"/>
      <c r="JNC9" s="10"/>
      <c r="JND9" s="10"/>
      <c r="JNE9" s="10"/>
      <c r="JNF9" s="10"/>
      <c r="JNG9" s="10"/>
      <c r="JNH9" s="10"/>
      <c r="JNI9" s="10"/>
      <c r="JNJ9" s="10"/>
      <c r="JNK9" s="10"/>
      <c r="JNL9" s="10"/>
      <c r="JNM9" s="10"/>
      <c r="JNN9" s="10"/>
      <c r="JNO9" s="10"/>
      <c r="JNP9" s="10"/>
      <c r="JNQ9" s="10"/>
      <c r="JNR9" s="10"/>
      <c r="JNS9" s="10"/>
      <c r="JNT9" s="10"/>
      <c r="JNU9" s="10"/>
      <c r="JNV9" s="10"/>
      <c r="JNW9" s="10"/>
      <c r="JNX9" s="10"/>
      <c r="JNY9" s="10"/>
      <c r="JNZ9" s="10"/>
      <c r="JOA9" s="10"/>
      <c r="JOB9" s="10"/>
      <c r="JOC9" s="10"/>
      <c r="JOD9" s="10"/>
      <c r="JOE9" s="10"/>
      <c r="JOF9" s="10"/>
      <c r="JOG9" s="10"/>
      <c r="JOH9" s="10"/>
      <c r="JOI9" s="10"/>
      <c r="JOJ9" s="10"/>
      <c r="JOK9" s="10"/>
      <c r="JOL9" s="10"/>
      <c r="JOM9" s="10"/>
      <c r="JON9" s="10"/>
      <c r="JOO9" s="10"/>
      <c r="JOP9" s="10"/>
      <c r="JOQ9" s="10"/>
      <c r="JOR9" s="10"/>
      <c r="JOS9" s="10"/>
      <c r="JOT9" s="10"/>
      <c r="JOU9" s="10"/>
      <c r="JOV9" s="10"/>
      <c r="JOW9" s="10"/>
      <c r="JOX9" s="10"/>
      <c r="JOY9" s="10"/>
      <c r="JOZ9" s="10"/>
      <c r="JPA9" s="10"/>
      <c r="JPB9" s="10"/>
      <c r="JPC9" s="10"/>
      <c r="JPD9" s="10"/>
      <c r="JPE9" s="10"/>
      <c r="JPF9" s="10"/>
      <c r="JPG9" s="10"/>
      <c r="JPH9" s="10"/>
      <c r="JPI9" s="10"/>
      <c r="JPJ9" s="10"/>
      <c r="JPK9" s="10"/>
      <c r="JPL9" s="10"/>
      <c r="JPM9" s="10"/>
      <c r="JPN9" s="10"/>
      <c r="JPO9" s="10"/>
      <c r="JPP9" s="10"/>
      <c r="JPQ9" s="10"/>
      <c r="JPR9" s="10"/>
      <c r="JPS9" s="10"/>
      <c r="JPT9" s="10"/>
      <c r="JPU9" s="10"/>
      <c r="JPV9" s="10"/>
      <c r="JPW9" s="10"/>
      <c r="JPX9" s="10"/>
      <c r="JPY9" s="10"/>
      <c r="JPZ9" s="10"/>
      <c r="JQA9" s="10"/>
      <c r="JQB9" s="10"/>
      <c r="JQC9" s="10"/>
      <c r="JQD9" s="10"/>
      <c r="JQE9" s="10"/>
      <c r="JQF9" s="10"/>
      <c r="JQG9" s="10"/>
      <c r="JQH9" s="10"/>
      <c r="JQI9" s="10"/>
      <c r="JQJ9" s="10"/>
      <c r="JQK9" s="10"/>
      <c r="JQL9" s="10"/>
      <c r="JQM9" s="10"/>
      <c r="JQN9" s="10"/>
      <c r="JQO9" s="10"/>
      <c r="JQP9" s="10"/>
      <c r="JQQ9" s="10"/>
      <c r="JQR9" s="10"/>
      <c r="JQS9" s="10"/>
      <c r="JQT9" s="10"/>
      <c r="JQU9" s="10"/>
      <c r="JQV9" s="10"/>
      <c r="JQW9" s="10"/>
      <c r="JQX9" s="10"/>
      <c r="JQY9" s="10"/>
      <c r="JQZ9" s="10"/>
      <c r="JRA9" s="10"/>
      <c r="JRB9" s="10"/>
      <c r="JRC9" s="10"/>
      <c r="JRD9" s="10"/>
      <c r="JRE9" s="10"/>
      <c r="JRF9" s="10"/>
      <c r="JRG9" s="10"/>
      <c r="JRH9" s="10"/>
      <c r="JRI9" s="10"/>
      <c r="JRJ9" s="10"/>
      <c r="JRK9" s="10"/>
      <c r="JRL9" s="10"/>
      <c r="JRM9" s="10"/>
      <c r="JRN9" s="10"/>
      <c r="JRO9" s="10"/>
      <c r="JRP9" s="10"/>
      <c r="JRQ9" s="10"/>
      <c r="JRR9" s="10"/>
      <c r="JRS9" s="10"/>
      <c r="JRT9" s="10"/>
      <c r="JRU9" s="10"/>
      <c r="JRV9" s="10"/>
      <c r="JRW9" s="10"/>
      <c r="JRX9" s="10"/>
      <c r="JRY9" s="10"/>
      <c r="JRZ9" s="10"/>
      <c r="JSA9" s="10"/>
      <c r="JSB9" s="10"/>
      <c r="JSC9" s="10"/>
      <c r="JSD9" s="10"/>
      <c r="JSE9" s="10"/>
      <c r="JSF9" s="10"/>
      <c r="JSG9" s="10"/>
      <c r="JSH9" s="10"/>
      <c r="JSI9" s="10"/>
      <c r="JSJ9" s="10"/>
      <c r="JSK9" s="10"/>
      <c r="JSL9" s="10"/>
      <c r="JSM9" s="10"/>
      <c r="JSN9" s="10"/>
      <c r="JSO9" s="10"/>
      <c r="JSP9" s="10"/>
      <c r="JSQ9" s="10"/>
      <c r="JSR9" s="10"/>
      <c r="JSS9" s="10"/>
      <c r="JST9" s="10"/>
      <c r="JSU9" s="10"/>
      <c r="JSV9" s="10"/>
      <c r="JSW9" s="10"/>
      <c r="JSX9" s="10"/>
      <c r="JSY9" s="10"/>
      <c r="JSZ9" s="10"/>
      <c r="JTA9" s="10"/>
      <c r="JTB9" s="10"/>
      <c r="JTC9" s="10"/>
      <c r="JTD9" s="10"/>
      <c r="JTE9" s="10"/>
      <c r="JTF9" s="10"/>
      <c r="JTG9" s="10"/>
      <c r="JTH9" s="10"/>
      <c r="JTI9" s="10"/>
      <c r="JTJ9" s="10"/>
      <c r="JTK9" s="10"/>
      <c r="JTL9" s="10"/>
      <c r="JTM9" s="10"/>
      <c r="JTN9" s="10"/>
      <c r="JTO9" s="10"/>
      <c r="JTP9" s="10"/>
      <c r="JTQ9" s="10"/>
      <c r="JTR9" s="10"/>
      <c r="JTS9" s="10"/>
      <c r="JTT9" s="10"/>
      <c r="JTU9" s="10"/>
      <c r="JTV9" s="10"/>
      <c r="JTW9" s="10"/>
      <c r="JTX9" s="10"/>
      <c r="JTY9" s="10"/>
      <c r="JTZ9" s="10"/>
      <c r="JUA9" s="10"/>
      <c r="JUB9" s="10"/>
      <c r="JUC9" s="10"/>
      <c r="JUD9" s="10"/>
      <c r="JUE9" s="10"/>
      <c r="JUF9" s="10"/>
      <c r="JUG9" s="10"/>
      <c r="JUH9" s="10"/>
      <c r="JUI9" s="10"/>
      <c r="JUJ9" s="10"/>
      <c r="JUK9" s="10"/>
      <c r="JUL9" s="10"/>
      <c r="JUM9" s="10"/>
      <c r="JUN9" s="10"/>
      <c r="JUO9" s="10"/>
      <c r="JUP9" s="10"/>
      <c r="JUQ9" s="10"/>
      <c r="JUR9" s="10"/>
      <c r="JUS9" s="10"/>
      <c r="JUT9" s="10"/>
      <c r="JUU9" s="10"/>
      <c r="JUV9" s="10"/>
      <c r="JUW9" s="10"/>
      <c r="JUX9" s="10"/>
      <c r="JUY9" s="10"/>
      <c r="JUZ9" s="10"/>
      <c r="JVA9" s="10"/>
      <c r="JVB9" s="10"/>
      <c r="JVC9" s="10"/>
      <c r="JVD9" s="10"/>
      <c r="JVE9" s="10"/>
      <c r="JVF9" s="10"/>
      <c r="JVG9" s="10"/>
      <c r="JVH9" s="10"/>
      <c r="JVI9" s="10"/>
      <c r="JVJ9" s="10"/>
      <c r="JVK9" s="10"/>
      <c r="JVL9" s="10"/>
      <c r="JVM9" s="10"/>
      <c r="JVN9" s="10"/>
      <c r="JVO9" s="10"/>
      <c r="JVP9" s="10"/>
      <c r="JVQ9" s="10"/>
      <c r="JVR9" s="10"/>
      <c r="JVS9" s="10"/>
      <c r="JVT9" s="10"/>
      <c r="JVU9" s="10"/>
      <c r="JVV9" s="10"/>
      <c r="JVW9" s="10"/>
      <c r="JVX9" s="10"/>
      <c r="JVY9" s="10"/>
      <c r="JVZ9" s="10"/>
      <c r="JWA9" s="10"/>
      <c r="JWB9" s="10"/>
      <c r="JWC9" s="10"/>
      <c r="JWD9" s="10"/>
      <c r="JWE9" s="10"/>
      <c r="JWF9" s="10"/>
      <c r="JWG9" s="10"/>
      <c r="JWH9" s="10"/>
      <c r="JWI9" s="10"/>
      <c r="JWJ9" s="10"/>
      <c r="JWK9" s="10"/>
      <c r="JWL9" s="10"/>
      <c r="JWM9" s="10"/>
      <c r="JWN9" s="10"/>
      <c r="JWO9" s="10"/>
      <c r="JWP9" s="10"/>
      <c r="JWQ9" s="10"/>
      <c r="JWR9" s="10"/>
      <c r="JWS9" s="10"/>
      <c r="JWT9" s="10"/>
      <c r="JWU9" s="10"/>
      <c r="JWV9" s="10"/>
      <c r="JWW9" s="10"/>
      <c r="JWX9" s="10"/>
      <c r="JWY9" s="10"/>
      <c r="JWZ9" s="10"/>
      <c r="JXA9" s="10"/>
      <c r="JXB9" s="10"/>
      <c r="JXC9" s="10"/>
      <c r="JXD9" s="10"/>
      <c r="JXE9" s="10"/>
      <c r="JXF9" s="10"/>
      <c r="JXG9" s="10"/>
      <c r="JXH9" s="10"/>
      <c r="JXI9" s="10"/>
      <c r="JXJ9" s="10"/>
      <c r="JXK9" s="10"/>
      <c r="JXL9" s="10"/>
      <c r="JXM9" s="10"/>
      <c r="JXN9" s="10"/>
      <c r="JXO9" s="10"/>
      <c r="JXP9" s="10"/>
      <c r="JXQ9" s="10"/>
      <c r="JXR9" s="10"/>
      <c r="JXS9" s="10"/>
      <c r="JXT9" s="10"/>
      <c r="JXU9" s="10"/>
      <c r="JXV9" s="10"/>
      <c r="JXW9" s="10"/>
      <c r="JXX9" s="10"/>
      <c r="JXY9" s="10"/>
      <c r="JXZ9" s="10"/>
      <c r="JYA9" s="10"/>
      <c r="JYB9" s="10"/>
      <c r="JYC9" s="10"/>
      <c r="JYD9" s="10"/>
      <c r="JYE9" s="10"/>
      <c r="JYF9" s="10"/>
      <c r="JYG9" s="10"/>
      <c r="JYH9" s="10"/>
      <c r="JYI9" s="10"/>
      <c r="JYJ9" s="10"/>
      <c r="JYK9" s="10"/>
      <c r="JYL9" s="10"/>
      <c r="JYM9" s="10"/>
      <c r="JYN9" s="10"/>
      <c r="JYO9" s="10"/>
      <c r="JYP9" s="10"/>
      <c r="JYQ9" s="10"/>
      <c r="JYR9" s="10"/>
      <c r="JYS9" s="10"/>
      <c r="JYT9" s="10"/>
      <c r="JYU9" s="10"/>
      <c r="JYV9" s="10"/>
      <c r="JYW9" s="10"/>
      <c r="JYX9" s="10"/>
      <c r="JYY9" s="10"/>
      <c r="JYZ9" s="10"/>
      <c r="JZA9" s="10"/>
      <c r="JZB9" s="10"/>
      <c r="JZC9" s="10"/>
      <c r="JZD9" s="10"/>
      <c r="JZE9" s="10"/>
      <c r="JZF9" s="10"/>
      <c r="JZG9" s="10"/>
      <c r="JZH9" s="10"/>
      <c r="JZI9" s="10"/>
      <c r="JZJ9" s="10"/>
      <c r="JZK9" s="10"/>
      <c r="JZL9" s="10"/>
      <c r="JZM9" s="10"/>
      <c r="JZN9" s="10"/>
      <c r="JZO9" s="10"/>
      <c r="JZP9" s="10"/>
      <c r="JZQ9" s="10"/>
      <c r="JZR9" s="10"/>
      <c r="JZS9" s="10"/>
      <c r="JZT9" s="10"/>
      <c r="JZU9" s="10"/>
      <c r="JZV9" s="10"/>
      <c r="JZW9" s="10"/>
      <c r="JZX9" s="10"/>
      <c r="JZY9" s="10"/>
      <c r="JZZ9" s="10"/>
      <c r="KAA9" s="10"/>
      <c r="KAB9" s="10"/>
      <c r="KAC9" s="10"/>
      <c r="KAD9" s="10"/>
      <c r="KAE9" s="10"/>
      <c r="KAF9" s="10"/>
      <c r="KAG9" s="10"/>
      <c r="KAH9" s="10"/>
      <c r="KAI9" s="10"/>
      <c r="KAJ9" s="10"/>
      <c r="KAK9" s="10"/>
      <c r="KAL9" s="10"/>
      <c r="KAM9" s="10"/>
      <c r="KAN9" s="10"/>
      <c r="KAO9" s="10"/>
      <c r="KAP9" s="10"/>
      <c r="KAQ9" s="10"/>
      <c r="KAR9" s="10"/>
      <c r="KAS9" s="10"/>
      <c r="KAT9" s="10"/>
      <c r="KAU9" s="10"/>
      <c r="KAV9" s="10"/>
      <c r="KAW9" s="10"/>
      <c r="KAX9" s="10"/>
      <c r="KAY9" s="10"/>
      <c r="KAZ9" s="10"/>
      <c r="KBA9" s="10"/>
      <c r="KBB9" s="10"/>
      <c r="KBC9" s="10"/>
      <c r="KBD9" s="10"/>
      <c r="KBE9" s="10"/>
      <c r="KBF9" s="10"/>
      <c r="KBG9" s="10"/>
      <c r="KBH9" s="10"/>
      <c r="KBI9" s="10"/>
      <c r="KBJ9" s="10"/>
      <c r="KBK9" s="10"/>
      <c r="KBL9" s="10"/>
      <c r="KBM9" s="10"/>
      <c r="KBN9" s="10"/>
      <c r="KBO9" s="10"/>
      <c r="KBP9" s="10"/>
      <c r="KBQ9" s="10"/>
      <c r="KBR9" s="10"/>
      <c r="KBS9" s="10"/>
      <c r="KBT9" s="10"/>
      <c r="KBU9" s="10"/>
      <c r="KBV9" s="10"/>
      <c r="KBW9" s="10"/>
      <c r="KBX9" s="10"/>
      <c r="KBY9" s="10"/>
      <c r="KBZ9" s="10"/>
      <c r="KCA9" s="10"/>
      <c r="KCB9" s="10"/>
      <c r="KCC9" s="10"/>
      <c r="KCD9" s="10"/>
      <c r="KCE9" s="10"/>
      <c r="KCF9" s="10"/>
      <c r="KCG9" s="10"/>
      <c r="KCH9" s="10"/>
      <c r="KCI9" s="10"/>
      <c r="KCJ9" s="10"/>
      <c r="KCK9" s="10"/>
      <c r="KCL9" s="10"/>
      <c r="KCM9" s="10"/>
      <c r="KCN9" s="10"/>
      <c r="KCO9" s="10"/>
      <c r="KCP9" s="10"/>
      <c r="KCQ9" s="10"/>
      <c r="KCR9" s="10"/>
      <c r="KCS9" s="10"/>
      <c r="KCT9" s="10"/>
      <c r="KCU9" s="10"/>
      <c r="KCV9" s="10"/>
      <c r="KCW9" s="10"/>
      <c r="KCX9" s="10"/>
      <c r="KCY9" s="10"/>
      <c r="KCZ9" s="10"/>
      <c r="KDA9" s="10"/>
      <c r="KDB9" s="10"/>
      <c r="KDC9" s="10"/>
      <c r="KDD9" s="10"/>
      <c r="KDE9" s="10"/>
      <c r="KDF9" s="10"/>
      <c r="KDG9" s="10"/>
      <c r="KDH9" s="10"/>
      <c r="KDI9" s="10"/>
      <c r="KDJ9" s="10"/>
      <c r="KDK9" s="10"/>
      <c r="KDL9" s="10"/>
      <c r="KDM9" s="10"/>
      <c r="KDN9" s="10"/>
      <c r="KDO9" s="10"/>
      <c r="KDP9" s="10"/>
      <c r="KDQ9" s="10"/>
      <c r="KDR9" s="10"/>
      <c r="KDS9" s="10"/>
      <c r="KDT9" s="10"/>
      <c r="KDU9" s="10"/>
      <c r="KDV9" s="10"/>
      <c r="KDW9" s="10"/>
      <c r="KDX9" s="10"/>
      <c r="KDY9" s="10"/>
      <c r="KDZ9" s="10"/>
      <c r="KEA9" s="10"/>
      <c r="KEB9" s="10"/>
      <c r="KEC9" s="10"/>
      <c r="KED9" s="10"/>
      <c r="KEE9" s="10"/>
      <c r="KEF9" s="10"/>
      <c r="KEG9" s="10"/>
      <c r="KEH9" s="10"/>
      <c r="KEI9" s="10"/>
      <c r="KEJ9" s="10"/>
      <c r="KEK9" s="10"/>
      <c r="KEL9" s="10"/>
      <c r="KEM9" s="10"/>
      <c r="KEN9" s="10"/>
      <c r="KEO9" s="10"/>
      <c r="KEP9" s="10"/>
      <c r="KEQ9" s="10"/>
      <c r="KER9" s="10"/>
      <c r="KES9" s="10"/>
      <c r="KET9" s="10"/>
      <c r="KEU9" s="10"/>
      <c r="KEV9" s="10"/>
      <c r="KEW9" s="10"/>
      <c r="KEX9" s="10"/>
      <c r="KEY9" s="10"/>
      <c r="KEZ9" s="10"/>
      <c r="KFA9" s="10"/>
      <c r="KFB9" s="10"/>
      <c r="KFC9" s="10"/>
      <c r="KFD9" s="10"/>
      <c r="KFE9" s="10"/>
      <c r="KFF9" s="10"/>
      <c r="KFG9" s="10"/>
      <c r="KFH9" s="10"/>
      <c r="KFI9" s="10"/>
      <c r="KFJ9" s="10"/>
      <c r="KFK9" s="10"/>
      <c r="KFL9" s="10"/>
      <c r="KFM9" s="10"/>
      <c r="KFN9" s="10"/>
      <c r="KFO9" s="10"/>
      <c r="KFP9" s="10"/>
      <c r="KFQ9" s="10"/>
      <c r="KFR9" s="10"/>
      <c r="KFS9" s="10"/>
      <c r="KFT9" s="10"/>
      <c r="KFU9" s="10"/>
      <c r="KFV9" s="10"/>
      <c r="KFW9" s="10"/>
      <c r="KFX9" s="10"/>
      <c r="KFY9" s="10"/>
      <c r="KFZ9" s="10"/>
      <c r="KGA9" s="10"/>
      <c r="KGB9" s="10"/>
      <c r="KGC9" s="10"/>
      <c r="KGD9" s="10"/>
      <c r="KGE9" s="10"/>
      <c r="KGF9" s="10"/>
      <c r="KGG9" s="10"/>
      <c r="KGH9" s="10"/>
      <c r="KGI9" s="10"/>
      <c r="KGJ9" s="10"/>
      <c r="KGK9" s="10"/>
      <c r="KGL9" s="10"/>
      <c r="KGM9" s="10"/>
      <c r="KGN9" s="10"/>
      <c r="KGO9" s="10"/>
      <c r="KGP9" s="10"/>
      <c r="KGQ9" s="10"/>
      <c r="KGR9" s="10"/>
      <c r="KGS9" s="10"/>
      <c r="KGT9" s="10"/>
      <c r="KGU9" s="10"/>
      <c r="KGV9" s="10"/>
      <c r="KGW9" s="10"/>
      <c r="KGX9" s="10"/>
      <c r="KGY9" s="10"/>
      <c r="KGZ9" s="10"/>
      <c r="KHA9" s="10"/>
      <c r="KHB9" s="10"/>
      <c r="KHC9" s="10"/>
      <c r="KHD9" s="10"/>
      <c r="KHE9" s="10"/>
      <c r="KHF9" s="10"/>
      <c r="KHG9" s="10"/>
      <c r="KHH9" s="10"/>
      <c r="KHI9" s="10"/>
      <c r="KHJ9" s="10"/>
      <c r="KHK9" s="10"/>
      <c r="KHL9" s="10"/>
      <c r="KHM9" s="10"/>
      <c r="KHN9" s="10"/>
      <c r="KHO9" s="10"/>
      <c r="KHP9" s="10"/>
      <c r="KHQ9" s="10"/>
      <c r="KHR9" s="10"/>
      <c r="KHS9" s="10"/>
      <c r="KHT9" s="10"/>
      <c r="KHU9" s="10"/>
      <c r="KHV9" s="10"/>
      <c r="KHW9" s="10"/>
      <c r="KHX9" s="10"/>
      <c r="KHY9" s="10"/>
      <c r="KHZ9" s="10"/>
      <c r="KIA9" s="10"/>
      <c r="KIB9" s="10"/>
      <c r="KIC9" s="10"/>
      <c r="KID9" s="10"/>
      <c r="KIE9" s="10"/>
      <c r="KIF9" s="10"/>
      <c r="KIG9" s="10"/>
      <c r="KIH9" s="10"/>
      <c r="KII9" s="10"/>
      <c r="KIJ9" s="10"/>
      <c r="KIK9" s="10"/>
      <c r="KIL9" s="10"/>
      <c r="KIM9" s="10"/>
      <c r="KIN9" s="10"/>
      <c r="KIO9" s="10"/>
      <c r="KIP9" s="10"/>
      <c r="KIQ9" s="10"/>
      <c r="KIR9" s="10"/>
      <c r="KIS9" s="10"/>
      <c r="KIT9" s="10"/>
      <c r="KIU9" s="10"/>
      <c r="KIV9" s="10"/>
      <c r="KIW9" s="10"/>
      <c r="KIX9" s="10"/>
      <c r="KIY9" s="10"/>
      <c r="KIZ9" s="10"/>
      <c r="KJA9" s="10"/>
      <c r="KJB9" s="10"/>
      <c r="KJC9" s="10"/>
      <c r="KJD9" s="10"/>
      <c r="KJE9" s="10"/>
      <c r="KJF9" s="10"/>
      <c r="KJG9" s="10"/>
      <c r="KJH9" s="10"/>
      <c r="KJI9" s="10"/>
      <c r="KJJ9" s="10"/>
      <c r="KJK9" s="10"/>
      <c r="KJL9" s="10"/>
      <c r="KJM9" s="10"/>
      <c r="KJN9" s="10"/>
      <c r="KJO9" s="10"/>
      <c r="KJP9" s="10"/>
      <c r="KJQ9" s="10"/>
      <c r="KJR9" s="10"/>
      <c r="KJS9" s="10"/>
      <c r="KJT9" s="10"/>
      <c r="KJU9" s="10"/>
      <c r="KJV9" s="10"/>
      <c r="KJW9" s="10"/>
      <c r="KJX9" s="10"/>
      <c r="KJY9" s="10"/>
      <c r="KJZ9" s="10"/>
      <c r="KKA9" s="10"/>
      <c r="KKB9" s="10"/>
      <c r="KKC9" s="10"/>
      <c r="KKD9" s="10"/>
      <c r="KKE9" s="10"/>
      <c r="KKF9" s="10"/>
      <c r="KKG9" s="10"/>
      <c r="KKH9" s="10"/>
      <c r="KKI9" s="10"/>
      <c r="KKJ9" s="10"/>
      <c r="KKK9" s="10"/>
      <c r="KKL9" s="10"/>
      <c r="KKM9" s="10"/>
      <c r="KKN9" s="10"/>
      <c r="KKO9" s="10"/>
      <c r="KKP9" s="10"/>
      <c r="KKQ9" s="10"/>
      <c r="KKR9" s="10"/>
      <c r="KKS9" s="10"/>
      <c r="KKT9" s="10"/>
      <c r="KKU9" s="10"/>
      <c r="KKV9" s="10"/>
      <c r="KKW9" s="10"/>
      <c r="KKX9" s="10"/>
      <c r="KKY9" s="10"/>
      <c r="KKZ9" s="10"/>
      <c r="KLA9" s="10"/>
      <c r="KLB9" s="10"/>
      <c r="KLC9" s="10"/>
      <c r="KLD9" s="10"/>
      <c r="KLE9" s="10"/>
      <c r="KLF9" s="10"/>
      <c r="KLG9" s="10"/>
      <c r="KLH9" s="10"/>
      <c r="KLI9" s="10"/>
      <c r="KLJ9" s="10"/>
      <c r="KLK9" s="10"/>
      <c r="KLL9" s="10"/>
      <c r="KLM9" s="10"/>
      <c r="KLN9" s="10"/>
      <c r="KLO9" s="10"/>
      <c r="KLP9" s="10"/>
      <c r="KLQ9" s="10"/>
      <c r="KLR9" s="10"/>
      <c r="KLS9" s="10"/>
      <c r="KLT9" s="10"/>
      <c r="KLU9" s="10"/>
      <c r="KLV9" s="10"/>
      <c r="KLW9" s="10"/>
      <c r="KLX9" s="10"/>
      <c r="KLY9" s="10"/>
      <c r="KLZ9" s="10"/>
      <c r="KMA9" s="10"/>
      <c r="KMB9" s="10"/>
      <c r="KMC9" s="10"/>
      <c r="KMD9" s="10"/>
      <c r="KME9" s="10"/>
      <c r="KMF9" s="10"/>
      <c r="KMG9" s="10"/>
      <c r="KMH9" s="10"/>
      <c r="KMI9" s="10"/>
      <c r="KMJ9" s="10"/>
      <c r="KMK9" s="10"/>
      <c r="KML9" s="10"/>
      <c r="KMM9" s="10"/>
      <c r="KMN9" s="10"/>
      <c r="KMO9" s="10"/>
      <c r="KMP9" s="10"/>
      <c r="KMQ9" s="10"/>
      <c r="KMR9" s="10"/>
      <c r="KMS9" s="10"/>
      <c r="KMT9" s="10"/>
      <c r="KMU9" s="10"/>
      <c r="KMV9" s="10"/>
      <c r="KMW9" s="10"/>
      <c r="KMX9" s="10"/>
      <c r="KMY9" s="10"/>
      <c r="KMZ9" s="10"/>
      <c r="KNA9" s="10"/>
      <c r="KNB9" s="10"/>
      <c r="KNC9" s="10"/>
      <c r="KND9" s="10"/>
      <c r="KNE9" s="10"/>
      <c r="KNF9" s="10"/>
      <c r="KNG9" s="10"/>
      <c r="KNH9" s="10"/>
      <c r="KNI9" s="10"/>
      <c r="KNJ9" s="10"/>
      <c r="KNK9" s="10"/>
      <c r="KNL9" s="10"/>
      <c r="KNM9" s="10"/>
      <c r="KNN9" s="10"/>
      <c r="KNO9" s="10"/>
      <c r="KNP9" s="10"/>
      <c r="KNQ9" s="10"/>
      <c r="KNR9" s="10"/>
      <c r="KNS9" s="10"/>
      <c r="KNT9" s="10"/>
      <c r="KNU9" s="10"/>
      <c r="KNV9" s="10"/>
      <c r="KNW9" s="10"/>
      <c r="KNX9" s="10"/>
      <c r="KNY9" s="10"/>
      <c r="KNZ9" s="10"/>
      <c r="KOA9" s="10"/>
      <c r="KOB9" s="10"/>
      <c r="KOC9" s="10"/>
      <c r="KOD9" s="10"/>
      <c r="KOE9" s="10"/>
      <c r="KOF9" s="10"/>
      <c r="KOG9" s="10"/>
      <c r="KOH9" s="10"/>
      <c r="KOI9" s="10"/>
      <c r="KOJ9" s="10"/>
      <c r="KOK9" s="10"/>
      <c r="KOL9" s="10"/>
      <c r="KOM9" s="10"/>
      <c r="KON9" s="10"/>
      <c r="KOO9" s="10"/>
      <c r="KOP9" s="10"/>
      <c r="KOQ9" s="10"/>
      <c r="KOR9" s="10"/>
      <c r="KOS9" s="10"/>
      <c r="KOT9" s="10"/>
      <c r="KOU9" s="10"/>
      <c r="KOV9" s="10"/>
      <c r="KOW9" s="10"/>
      <c r="KOX9" s="10"/>
      <c r="KOY9" s="10"/>
      <c r="KOZ9" s="10"/>
      <c r="KPA9" s="10"/>
      <c r="KPB9" s="10"/>
      <c r="KPC9" s="10"/>
      <c r="KPD9" s="10"/>
      <c r="KPE9" s="10"/>
      <c r="KPF9" s="10"/>
      <c r="KPG9" s="10"/>
      <c r="KPH9" s="10"/>
      <c r="KPI9" s="10"/>
      <c r="KPJ9" s="10"/>
      <c r="KPK9" s="10"/>
      <c r="KPL9" s="10"/>
      <c r="KPM9" s="10"/>
      <c r="KPN9" s="10"/>
      <c r="KPO9" s="10"/>
      <c r="KPP9" s="10"/>
      <c r="KPQ9" s="10"/>
      <c r="KPR9" s="10"/>
      <c r="KPS9" s="10"/>
      <c r="KPT9" s="10"/>
      <c r="KPU9" s="10"/>
      <c r="KPV9" s="10"/>
      <c r="KPW9" s="10"/>
      <c r="KPX9" s="10"/>
      <c r="KPY9" s="10"/>
      <c r="KPZ9" s="10"/>
      <c r="KQA9" s="10"/>
      <c r="KQB9" s="10"/>
      <c r="KQC9" s="10"/>
      <c r="KQD9" s="10"/>
      <c r="KQE9" s="10"/>
      <c r="KQF9" s="10"/>
      <c r="KQG9" s="10"/>
      <c r="KQH9" s="10"/>
      <c r="KQI9" s="10"/>
      <c r="KQJ9" s="10"/>
      <c r="KQK9" s="10"/>
      <c r="KQL9" s="10"/>
      <c r="KQM9" s="10"/>
      <c r="KQN9" s="10"/>
      <c r="KQO9" s="10"/>
      <c r="KQP9" s="10"/>
      <c r="KQQ9" s="10"/>
      <c r="KQR9" s="10"/>
      <c r="KQS9" s="10"/>
      <c r="KQT9" s="10"/>
      <c r="KQU9" s="10"/>
      <c r="KQV9" s="10"/>
      <c r="KQW9" s="10"/>
      <c r="KQX9" s="10"/>
      <c r="KQY9" s="10"/>
      <c r="KQZ9" s="10"/>
      <c r="KRA9" s="10"/>
      <c r="KRB9" s="10"/>
      <c r="KRC9" s="10"/>
      <c r="KRD9" s="10"/>
      <c r="KRE9" s="10"/>
      <c r="KRF9" s="10"/>
      <c r="KRG9" s="10"/>
      <c r="KRH9" s="10"/>
      <c r="KRI9" s="10"/>
      <c r="KRJ9" s="10"/>
      <c r="KRK9" s="10"/>
      <c r="KRL9" s="10"/>
      <c r="KRM9" s="10"/>
      <c r="KRN9" s="10"/>
      <c r="KRO9" s="10"/>
      <c r="KRP9" s="10"/>
      <c r="KRQ9" s="10"/>
      <c r="KRR9" s="10"/>
      <c r="KRS9" s="10"/>
      <c r="KRT9" s="10"/>
      <c r="KRU9" s="10"/>
      <c r="KRV9" s="10"/>
      <c r="KRW9" s="10"/>
      <c r="KRX9" s="10"/>
      <c r="KRY9" s="10"/>
      <c r="KRZ9" s="10"/>
      <c r="KSA9" s="10"/>
      <c r="KSB9" s="10"/>
      <c r="KSC9" s="10"/>
      <c r="KSD9" s="10"/>
      <c r="KSE9" s="10"/>
      <c r="KSF9" s="10"/>
      <c r="KSG9" s="10"/>
      <c r="KSH9" s="10"/>
      <c r="KSI9" s="10"/>
      <c r="KSJ9" s="10"/>
      <c r="KSK9" s="10"/>
      <c r="KSL9" s="10"/>
      <c r="KSM9" s="10"/>
      <c r="KSN9" s="10"/>
      <c r="KSO9" s="10"/>
      <c r="KSP9" s="10"/>
      <c r="KSQ9" s="10"/>
      <c r="KSR9" s="10"/>
      <c r="KSS9" s="10"/>
      <c r="KST9" s="10"/>
      <c r="KSU9" s="10"/>
      <c r="KSV9" s="10"/>
      <c r="KSW9" s="10"/>
      <c r="KSX9" s="10"/>
      <c r="KSY9" s="10"/>
      <c r="KSZ9" s="10"/>
      <c r="KTA9" s="10"/>
      <c r="KTB9" s="10"/>
      <c r="KTC9" s="10"/>
      <c r="KTD9" s="10"/>
      <c r="KTE9" s="10"/>
      <c r="KTF9" s="10"/>
      <c r="KTG9" s="10"/>
      <c r="KTH9" s="10"/>
      <c r="KTI9" s="10"/>
      <c r="KTJ9" s="10"/>
      <c r="KTK9" s="10"/>
      <c r="KTL9" s="10"/>
      <c r="KTM9" s="10"/>
      <c r="KTN9" s="10"/>
      <c r="KTO9" s="10"/>
      <c r="KTP9" s="10"/>
      <c r="KTQ9" s="10"/>
      <c r="KTR9" s="10"/>
      <c r="KTS9" s="10"/>
      <c r="KTT9" s="10"/>
      <c r="KTU9" s="10"/>
      <c r="KTV9" s="10"/>
      <c r="KTW9" s="10"/>
      <c r="KTX9" s="10"/>
      <c r="KTY9" s="10"/>
      <c r="KTZ9" s="10"/>
      <c r="KUA9" s="10"/>
      <c r="KUB9" s="10"/>
      <c r="KUC9" s="10"/>
      <c r="KUD9" s="10"/>
      <c r="KUE9" s="10"/>
      <c r="KUF9" s="10"/>
      <c r="KUG9" s="10"/>
      <c r="KUH9" s="10"/>
      <c r="KUI9" s="10"/>
      <c r="KUJ9" s="10"/>
      <c r="KUK9" s="10"/>
      <c r="KUL9" s="10"/>
      <c r="KUM9" s="10"/>
      <c r="KUN9" s="10"/>
      <c r="KUO9" s="10"/>
      <c r="KUP9" s="10"/>
      <c r="KUQ9" s="10"/>
      <c r="KUR9" s="10"/>
      <c r="KUS9" s="10"/>
      <c r="KUT9" s="10"/>
      <c r="KUU9" s="10"/>
      <c r="KUV9" s="10"/>
      <c r="KUW9" s="10"/>
      <c r="KUX9" s="10"/>
      <c r="KUY9" s="10"/>
      <c r="KUZ9" s="10"/>
      <c r="KVA9" s="10"/>
      <c r="KVB9" s="10"/>
      <c r="KVC9" s="10"/>
      <c r="KVD9" s="10"/>
      <c r="KVE9" s="10"/>
      <c r="KVF9" s="10"/>
      <c r="KVG9" s="10"/>
      <c r="KVH9" s="10"/>
      <c r="KVI9" s="10"/>
      <c r="KVJ9" s="10"/>
      <c r="KVK9" s="10"/>
      <c r="KVL9" s="10"/>
      <c r="KVM9" s="10"/>
      <c r="KVN9" s="10"/>
      <c r="KVO9" s="10"/>
      <c r="KVP9" s="10"/>
      <c r="KVQ9" s="10"/>
      <c r="KVR9" s="10"/>
      <c r="KVS9" s="10"/>
      <c r="KVT9" s="10"/>
      <c r="KVU9" s="10"/>
      <c r="KVV9" s="10"/>
      <c r="KVW9" s="10"/>
      <c r="KVX9" s="10"/>
      <c r="KVY9" s="10"/>
      <c r="KVZ9" s="10"/>
      <c r="KWA9" s="10"/>
      <c r="KWB9" s="10"/>
      <c r="KWC9" s="10"/>
      <c r="KWD9" s="10"/>
      <c r="KWE9" s="10"/>
      <c r="KWF9" s="10"/>
      <c r="KWG9" s="10"/>
      <c r="KWH9" s="10"/>
      <c r="KWI9" s="10"/>
      <c r="KWJ9" s="10"/>
      <c r="KWK9" s="10"/>
      <c r="KWL9" s="10"/>
      <c r="KWM9" s="10"/>
      <c r="KWN9" s="10"/>
      <c r="KWO9" s="10"/>
      <c r="KWP9" s="10"/>
      <c r="KWQ9" s="10"/>
      <c r="KWR9" s="10"/>
      <c r="KWS9" s="10"/>
      <c r="KWT9" s="10"/>
      <c r="KWU9" s="10"/>
      <c r="KWV9" s="10"/>
      <c r="KWW9" s="10"/>
      <c r="KWX9" s="10"/>
      <c r="KWY9" s="10"/>
      <c r="KWZ9" s="10"/>
      <c r="KXA9" s="10"/>
      <c r="KXB9" s="10"/>
      <c r="KXC9" s="10"/>
      <c r="KXD9" s="10"/>
      <c r="KXE9" s="10"/>
      <c r="KXF9" s="10"/>
      <c r="KXG9" s="10"/>
      <c r="KXH9" s="10"/>
      <c r="KXI9" s="10"/>
      <c r="KXJ9" s="10"/>
      <c r="KXK9" s="10"/>
      <c r="KXL9" s="10"/>
      <c r="KXM9" s="10"/>
      <c r="KXN9" s="10"/>
      <c r="KXO9" s="10"/>
      <c r="KXP9" s="10"/>
      <c r="KXQ9" s="10"/>
      <c r="KXR9" s="10"/>
      <c r="KXS9" s="10"/>
      <c r="KXT9" s="10"/>
      <c r="KXU9" s="10"/>
      <c r="KXV9" s="10"/>
      <c r="KXW9" s="10"/>
      <c r="KXX9" s="10"/>
      <c r="KXY9" s="10"/>
      <c r="KXZ9" s="10"/>
      <c r="KYA9" s="10"/>
      <c r="KYB9" s="10"/>
      <c r="KYC9" s="10"/>
      <c r="KYD9" s="10"/>
      <c r="KYE9" s="10"/>
      <c r="KYF9" s="10"/>
      <c r="KYG9" s="10"/>
      <c r="KYH9" s="10"/>
      <c r="KYI9" s="10"/>
      <c r="KYJ9" s="10"/>
      <c r="KYK9" s="10"/>
      <c r="KYL9" s="10"/>
      <c r="KYM9" s="10"/>
      <c r="KYN9" s="10"/>
      <c r="KYO9" s="10"/>
      <c r="KYP9" s="10"/>
      <c r="KYQ9" s="10"/>
      <c r="KYR9" s="10"/>
      <c r="KYS9" s="10"/>
      <c r="KYT9" s="10"/>
      <c r="KYU9" s="10"/>
      <c r="KYV9" s="10"/>
      <c r="KYW9" s="10"/>
      <c r="KYX9" s="10"/>
      <c r="KYY9" s="10"/>
      <c r="KYZ9" s="10"/>
      <c r="KZA9" s="10"/>
      <c r="KZB9" s="10"/>
      <c r="KZC9" s="10"/>
      <c r="KZD9" s="10"/>
      <c r="KZE9" s="10"/>
      <c r="KZF9" s="10"/>
      <c r="KZG9" s="10"/>
      <c r="KZH9" s="10"/>
      <c r="KZI9" s="10"/>
      <c r="KZJ9" s="10"/>
      <c r="KZK9" s="10"/>
      <c r="KZL9" s="10"/>
      <c r="KZM9" s="10"/>
      <c r="KZN9" s="10"/>
      <c r="KZO9" s="10"/>
      <c r="KZP9" s="10"/>
      <c r="KZQ9" s="10"/>
      <c r="KZR9" s="10"/>
      <c r="KZS9" s="10"/>
      <c r="KZT9" s="10"/>
      <c r="KZU9" s="10"/>
      <c r="KZV9" s="10"/>
      <c r="KZW9" s="10"/>
      <c r="KZX9" s="10"/>
      <c r="KZY9" s="10"/>
      <c r="KZZ9" s="10"/>
      <c r="LAA9" s="10"/>
      <c r="LAB9" s="10"/>
      <c r="LAC9" s="10"/>
      <c r="LAD9" s="10"/>
      <c r="LAE9" s="10"/>
      <c r="LAF9" s="10"/>
      <c r="LAG9" s="10"/>
      <c r="LAH9" s="10"/>
      <c r="LAI9" s="10"/>
      <c r="LAJ9" s="10"/>
      <c r="LAK9" s="10"/>
      <c r="LAL9" s="10"/>
      <c r="LAM9" s="10"/>
      <c r="LAN9" s="10"/>
      <c r="LAO9" s="10"/>
      <c r="LAP9" s="10"/>
      <c r="LAQ9" s="10"/>
      <c r="LAR9" s="10"/>
      <c r="LAS9" s="10"/>
      <c r="LAT9" s="10"/>
      <c r="LAU9" s="10"/>
      <c r="LAV9" s="10"/>
      <c r="LAW9" s="10"/>
      <c r="LAX9" s="10"/>
      <c r="LAY9" s="10"/>
      <c r="LAZ9" s="10"/>
      <c r="LBA9" s="10"/>
      <c r="LBB9" s="10"/>
      <c r="LBC9" s="10"/>
      <c r="LBD9" s="10"/>
      <c r="LBE9" s="10"/>
      <c r="LBF9" s="10"/>
      <c r="LBG9" s="10"/>
      <c r="LBH9" s="10"/>
      <c r="LBI9" s="10"/>
      <c r="LBJ9" s="10"/>
      <c r="LBK9" s="10"/>
      <c r="LBL9" s="10"/>
      <c r="LBM9" s="10"/>
      <c r="LBN9" s="10"/>
      <c r="LBO9" s="10"/>
      <c r="LBP9" s="10"/>
      <c r="LBQ9" s="10"/>
      <c r="LBR9" s="10"/>
      <c r="LBS9" s="10"/>
      <c r="LBT9" s="10"/>
      <c r="LBU9" s="10"/>
      <c r="LBV9" s="10"/>
      <c r="LBW9" s="10"/>
      <c r="LBX9" s="10"/>
      <c r="LBY9" s="10"/>
      <c r="LBZ9" s="10"/>
      <c r="LCA9" s="10"/>
      <c r="LCB9" s="10"/>
      <c r="LCC9" s="10"/>
      <c r="LCD9" s="10"/>
      <c r="LCE9" s="10"/>
      <c r="LCF9" s="10"/>
      <c r="LCG9" s="10"/>
      <c r="LCH9" s="10"/>
      <c r="LCI9" s="10"/>
      <c r="LCJ9" s="10"/>
      <c r="LCK9" s="10"/>
      <c r="LCL9" s="10"/>
      <c r="LCM9" s="10"/>
      <c r="LCN9" s="10"/>
      <c r="LCO9" s="10"/>
      <c r="LCP9" s="10"/>
      <c r="LCQ9" s="10"/>
      <c r="LCR9" s="10"/>
      <c r="LCS9" s="10"/>
      <c r="LCT9" s="10"/>
      <c r="LCU9" s="10"/>
      <c r="LCV9" s="10"/>
      <c r="LCW9" s="10"/>
      <c r="LCX9" s="10"/>
      <c r="LCY9" s="10"/>
      <c r="LCZ9" s="10"/>
      <c r="LDA9" s="10"/>
      <c r="LDB9" s="10"/>
      <c r="LDC9" s="10"/>
      <c r="LDD9" s="10"/>
      <c r="LDE9" s="10"/>
      <c r="LDF9" s="10"/>
      <c r="LDG9" s="10"/>
      <c r="LDH9" s="10"/>
      <c r="LDI9" s="10"/>
      <c r="LDJ9" s="10"/>
      <c r="LDK9" s="10"/>
      <c r="LDL9" s="10"/>
      <c r="LDM9" s="10"/>
      <c r="LDN9" s="10"/>
      <c r="LDO9" s="10"/>
      <c r="LDP9" s="10"/>
      <c r="LDQ9" s="10"/>
      <c r="LDR9" s="10"/>
      <c r="LDS9" s="10"/>
      <c r="LDT9" s="10"/>
      <c r="LDU9" s="10"/>
      <c r="LDV9" s="10"/>
      <c r="LDW9" s="10"/>
      <c r="LDX9" s="10"/>
      <c r="LDY9" s="10"/>
      <c r="LDZ9" s="10"/>
      <c r="LEA9" s="10"/>
      <c r="LEB9" s="10"/>
      <c r="LEC9" s="10"/>
      <c r="LED9" s="10"/>
      <c r="LEE9" s="10"/>
      <c r="LEF9" s="10"/>
      <c r="LEG9" s="10"/>
      <c r="LEH9" s="10"/>
      <c r="LEI9" s="10"/>
      <c r="LEJ9" s="10"/>
      <c r="LEK9" s="10"/>
      <c r="LEL9" s="10"/>
      <c r="LEM9" s="10"/>
      <c r="LEN9" s="10"/>
      <c r="LEO9" s="10"/>
      <c r="LEP9" s="10"/>
      <c r="LEQ9" s="10"/>
      <c r="LER9" s="10"/>
      <c r="LES9" s="10"/>
      <c r="LET9" s="10"/>
      <c r="LEU9" s="10"/>
      <c r="LEV9" s="10"/>
      <c r="LEW9" s="10"/>
      <c r="LEX9" s="10"/>
      <c r="LEY9" s="10"/>
      <c r="LEZ9" s="10"/>
      <c r="LFA9" s="10"/>
      <c r="LFB9" s="10"/>
      <c r="LFC9" s="10"/>
      <c r="LFD9" s="10"/>
      <c r="LFE9" s="10"/>
      <c r="LFF9" s="10"/>
      <c r="LFG9" s="10"/>
      <c r="LFH9" s="10"/>
      <c r="LFI9" s="10"/>
      <c r="LFJ9" s="10"/>
      <c r="LFK9" s="10"/>
      <c r="LFL9" s="10"/>
      <c r="LFM9" s="10"/>
      <c r="LFN9" s="10"/>
      <c r="LFO9" s="10"/>
      <c r="LFP9" s="10"/>
      <c r="LFQ9" s="10"/>
      <c r="LFR9" s="10"/>
      <c r="LFS9" s="10"/>
      <c r="LFT9" s="10"/>
      <c r="LFU9" s="10"/>
      <c r="LFV9" s="10"/>
      <c r="LFW9" s="10"/>
      <c r="LFX9" s="10"/>
      <c r="LFY9" s="10"/>
      <c r="LFZ9" s="10"/>
      <c r="LGA9" s="10"/>
      <c r="LGB9" s="10"/>
      <c r="LGC9" s="10"/>
      <c r="LGD9" s="10"/>
      <c r="LGE9" s="10"/>
      <c r="LGF9" s="10"/>
      <c r="LGG9" s="10"/>
      <c r="LGH9" s="10"/>
      <c r="LGI9" s="10"/>
      <c r="LGJ9" s="10"/>
      <c r="LGK9" s="10"/>
      <c r="LGL9" s="10"/>
      <c r="LGM9" s="10"/>
      <c r="LGN9" s="10"/>
      <c r="LGO9" s="10"/>
      <c r="LGP9" s="10"/>
      <c r="LGQ9" s="10"/>
      <c r="LGR9" s="10"/>
      <c r="LGS9" s="10"/>
      <c r="LGT9" s="10"/>
      <c r="LGU9" s="10"/>
      <c r="LGV9" s="10"/>
      <c r="LGW9" s="10"/>
      <c r="LGX9" s="10"/>
      <c r="LGY9" s="10"/>
      <c r="LGZ9" s="10"/>
      <c r="LHA9" s="10"/>
      <c r="LHB9" s="10"/>
      <c r="LHC9" s="10"/>
      <c r="LHD9" s="10"/>
      <c r="LHE9" s="10"/>
      <c r="LHF9" s="10"/>
      <c r="LHG9" s="10"/>
      <c r="LHH9" s="10"/>
      <c r="LHI9" s="10"/>
      <c r="LHJ9" s="10"/>
      <c r="LHK9" s="10"/>
      <c r="LHL9" s="10"/>
      <c r="LHM9" s="10"/>
      <c r="LHN9" s="10"/>
      <c r="LHO9" s="10"/>
      <c r="LHP9" s="10"/>
      <c r="LHQ9" s="10"/>
      <c r="LHR9" s="10"/>
      <c r="LHS9" s="10"/>
      <c r="LHT9" s="10"/>
      <c r="LHU9" s="10"/>
      <c r="LHV9" s="10"/>
      <c r="LHW9" s="10"/>
      <c r="LHX9" s="10"/>
      <c r="LHY9" s="10"/>
      <c r="LHZ9" s="10"/>
      <c r="LIA9" s="10"/>
      <c r="LIB9" s="10"/>
      <c r="LIC9" s="10"/>
      <c r="LID9" s="10"/>
      <c r="LIE9" s="10"/>
      <c r="LIF9" s="10"/>
      <c r="LIG9" s="10"/>
      <c r="LIH9" s="10"/>
      <c r="LII9" s="10"/>
      <c r="LIJ9" s="10"/>
      <c r="LIK9" s="10"/>
      <c r="LIL9" s="10"/>
      <c r="LIM9" s="10"/>
      <c r="LIN9" s="10"/>
      <c r="LIO9" s="10"/>
      <c r="LIP9" s="10"/>
      <c r="LIQ9" s="10"/>
      <c r="LIR9" s="10"/>
      <c r="LIS9" s="10"/>
      <c r="LIT9" s="10"/>
      <c r="LIU9" s="10"/>
      <c r="LIV9" s="10"/>
      <c r="LIW9" s="10"/>
      <c r="LIX9" s="10"/>
      <c r="LIY9" s="10"/>
      <c r="LIZ9" s="10"/>
      <c r="LJA9" s="10"/>
      <c r="LJB9" s="10"/>
      <c r="LJC9" s="10"/>
      <c r="LJD9" s="10"/>
      <c r="LJE9" s="10"/>
      <c r="LJF9" s="10"/>
      <c r="LJG9" s="10"/>
      <c r="LJH9" s="10"/>
      <c r="LJI9" s="10"/>
      <c r="LJJ9" s="10"/>
      <c r="LJK9" s="10"/>
      <c r="LJL9" s="10"/>
      <c r="LJM9" s="10"/>
      <c r="LJN9" s="10"/>
      <c r="LJO9" s="10"/>
      <c r="LJP9" s="10"/>
      <c r="LJQ9" s="10"/>
      <c r="LJR9" s="10"/>
      <c r="LJS9" s="10"/>
      <c r="LJT9" s="10"/>
      <c r="LJU9" s="10"/>
      <c r="LJV9" s="10"/>
      <c r="LJW9" s="10"/>
      <c r="LJX9" s="10"/>
      <c r="LJY9" s="10"/>
      <c r="LJZ9" s="10"/>
      <c r="LKA9" s="10"/>
      <c r="LKB9" s="10"/>
      <c r="LKC9" s="10"/>
      <c r="LKD9" s="10"/>
      <c r="LKE9" s="10"/>
      <c r="LKF9" s="10"/>
      <c r="LKG9" s="10"/>
      <c r="LKH9" s="10"/>
      <c r="LKI9" s="10"/>
      <c r="LKJ9" s="10"/>
      <c r="LKK9" s="10"/>
      <c r="LKL9" s="10"/>
      <c r="LKM9" s="10"/>
      <c r="LKN9" s="10"/>
      <c r="LKO9" s="10"/>
      <c r="LKP9" s="10"/>
      <c r="LKQ9" s="10"/>
      <c r="LKR9" s="10"/>
      <c r="LKS9" s="10"/>
      <c r="LKT9" s="10"/>
      <c r="LKU9" s="10"/>
      <c r="LKV9" s="10"/>
      <c r="LKW9" s="10"/>
      <c r="LKX9" s="10"/>
      <c r="LKY9" s="10"/>
      <c r="LKZ9" s="10"/>
      <c r="LLA9" s="10"/>
      <c r="LLB9" s="10"/>
      <c r="LLC9" s="10"/>
      <c r="LLD9" s="10"/>
      <c r="LLE9" s="10"/>
      <c r="LLF9" s="10"/>
      <c r="LLG9" s="10"/>
      <c r="LLH9" s="10"/>
      <c r="LLI9" s="10"/>
      <c r="LLJ9" s="10"/>
      <c r="LLK9" s="10"/>
      <c r="LLL9" s="10"/>
      <c r="LLM9" s="10"/>
      <c r="LLN9" s="10"/>
      <c r="LLO9" s="10"/>
      <c r="LLP9" s="10"/>
      <c r="LLQ9" s="10"/>
      <c r="LLR9" s="10"/>
      <c r="LLS9" s="10"/>
      <c r="LLT9" s="10"/>
      <c r="LLU9" s="10"/>
      <c r="LLV9" s="10"/>
      <c r="LLW9" s="10"/>
      <c r="LLX9" s="10"/>
      <c r="LLY9" s="10"/>
      <c r="LLZ9" s="10"/>
      <c r="LMA9" s="10"/>
      <c r="LMB9" s="10"/>
      <c r="LMC9" s="10"/>
      <c r="LMD9" s="10"/>
      <c r="LME9" s="10"/>
      <c r="LMF9" s="10"/>
      <c r="LMG9" s="10"/>
      <c r="LMH9" s="10"/>
      <c r="LMI9" s="10"/>
      <c r="LMJ9" s="10"/>
      <c r="LMK9" s="10"/>
      <c r="LML9" s="10"/>
      <c r="LMM9" s="10"/>
      <c r="LMN9" s="10"/>
      <c r="LMO9" s="10"/>
      <c r="LMP9" s="10"/>
      <c r="LMQ9" s="10"/>
      <c r="LMR9" s="10"/>
      <c r="LMS9" s="10"/>
      <c r="LMT9" s="10"/>
      <c r="LMU9" s="10"/>
      <c r="LMV9" s="10"/>
      <c r="LMW9" s="10"/>
      <c r="LMX9" s="10"/>
      <c r="LMY9" s="10"/>
      <c r="LMZ9" s="10"/>
      <c r="LNA9" s="10"/>
      <c r="LNB9" s="10"/>
      <c r="LNC9" s="10"/>
      <c r="LND9" s="10"/>
      <c r="LNE9" s="10"/>
      <c r="LNF9" s="10"/>
      <c r="LNG9" s="10"/>
      <c r="LNH9" s="10"/>
      <c r="LNI9" s="10"/>
      <c r="LNJ9" s="10"/>
      <c r="LNK9" s="10"/>
      <c r="LNL9" s="10"/>
      <c r="LNM9" s="10"/>
      <c r="LNN9" s="10"/>
      <c r="LNO9" s="10"/>
      <c r="LNP9" s="10"/>
      <c r="LNQ9" s="10"/>
      <c r="LNR9" s="10"/>
      <c r="LNS9" s="10"/>
      <c r="LNT9" s="10"/>
      <c r="LNU9" s="10"/>
      <c r="LNV9" s="10"/>
      <c r="LNW9" s="10"/>
      <c r="LNX9" s="10"/>
      <c r="LNY9" s="10"/>
      <c r="LNZ9" s="10"/>
      <c r="LOA9" s="10"/>
      <c r="LOB9" s="10"/>
      <c r="LOC9" s="10"/>
      <c r="LOD9" s="10"/>
      <c r="LOE9" s="10"/>
      <c r="LOF9" s="10"/>
      <c r="LOG9" s="10"/>
      <c r="LOH9" s="10"/>
      <c r="LOI9" s="10"/>
      <c r="LOJ9" s="10"/>
      <c r="LOK9" s="10"/>
      <c r="LOL9" s="10"/>
      <c r="LOM9" s="10"/>
      <c r="LON9" s="10"/>
      <c r="LOO9" s="10"/>
      <c r="LOP9" s="10"/>
      <c r="LOQ9" s="10"/>
      <c r="LOR9" s="10"/>
      <c r="LOS9" s="10"/>
      <c r="LOT9" s="10"/>
      <c r="LOU9" s="10"/>
      <c r="LOV9" s="10"/>
      <c r="LOW9" s="10"/>
      <c r="LOX9" s="10"/>
      <c r="LOY9" s="10"/>
      <c r="LOZ9" s="10"/>
      <c r="LPA9" s="10"/>
      <c r="LPB9" s="10"/>
      <c r="LPC9" s="10"/>
      <c r="LPD9" s="10"/>
      <c r="LPE9" s="10"/>
      <c r="LPF9" s="10"/>
      <c r="LPG9" s="10"/>
      <c r="LPH9" s="10"/>
      <c r="LPI9" s="10"/>
      <c r="LPJ9" s="10"/>
      <c r="LPK9" s="10"/>
      <c r="LPL9" s="10"/>
      <c r="LPM9" s="10"/>
      <c r="LPN9" s="10"/>
      <c r="LPO9" s="10"/>
      <c r="LPP9" s="10"/>
      <c r="LPQ9" s="10"/>
      <c r="LPR9" s="10"/>
      <c r="LPS9" s="10"/>
      <c r="LPT9" s="10"/>
      <c r="LPU9" s="10"/>
      <c r="LPV9" s="10"/>
      <c r="LPW9" s="10"/>
      <c r="LPX9" s="10"/>
      <c r="LPY9" s="10"/>
      <c r="LPZ9" s="10"/>
      <c r="LQA9" s="10"/>
      <c r="LQB9" s="10"/>
      <c r="LQC9" s="10"/>
      <c r="LQD9" s="10"/>
      <c r="LQE9" s="10"/>
      <c r="LQF9" s="10"/>
      <c r="LQG9" s="10"/>
      <c r="LQH9" s="10"/>
      <c r="LQI9" s="10"/>
      <c r="LQJ9" s="10"/>
      <c r="LQK9" s="10"/>
      <c r="LQL9" s="10"/>
      <c r="LQM9" s="10"/>
      <c r="LQN9" s="10"/>
      <c r="LQO9" s="10"/>
      <c r="LQP9" s="10"/>
      <c r="LQQ9" s="10"/>
      <c r="LQR9" s="10"/>
      <c r="LQS9" s="10"/>
      <c r="LQT9" s="10"/>
      <c r="LQU9" s="10"/>
      <c r="LQV9" s="10"/>
      <c r="LQW9" s="10"/>
      <c r="LQX9" s="10"/>
      <c r="LQY9" s="10"/>
      <c r="LQZ9" s="10"/>
      <c r="LRA9" s="10"/>
      <c r="LRB9" s="10"/>
      <c r="LRC9" s="10"/>
      <c r="LRD9" s="10"/>
      <c r="LRE9" s="10"/>
      <c r="LRF9" s="10"/>
      <c r="LRG9" s="10"/>
      <c r="LRH9" s="10"/>
      <c r="LRI9" s="10"/>
      <c r="LRJ9" s="10"/>
      <c r="LRK9" s="10"/>
      <c r="LRL9" s="10"/>
      <c r="LRM9" s="10"/>
      <c r="LRN9" s="10"/>
      <c r="LRO9" s="10"/>
      <c r="LRP9" s="10"/>
      <c r="LRQ9" s="10"/>
      <c r="LRR9" s="10"/>
      <c r="LRS9" s="10"/>
      <c r="LRT9" s="10"/>
      <c r="LRU9" s="10"/>
      <c r="LRV9" s="10"/>
      <c r="LRW9" s="10"/>
      <c r="LRX9" s="10"/>
      <c r="LRY9" s="10"/>
      <c r="LRZ9" s="10"/>
      <c r="LSA9" s="10"/>
      <c r="LSB9" s="10"/>
      <c r="LSC9" s="10"/>
      <c r="LSD9" s="10"/>
      <c r="LSE9" s="10"/>
      <c r="LSF9" s="10"/>
      <c r="LSG9" s="10"/>
      <c r="LSH9" s="10"/>
      <c r="LSI9" s="10"/>
      <c r="LSJ9" s="10"/>
      <c r="LSK9" s="10"/>
      <c r="LSL9" s="10"/>
      <c r="LSM9" s="10"/>
      <c r="LSN9" s="10"/>
      <c r="LSO9" s="10"/>
      <c r="LSP9" s="10"/>
      <c r="LSQ9" s="10"/>
      <c r="LSR9" s="10"/>
      <c r="LSS9" s="10"/>
      <c r="LST9" s="10"/>
      <c r="LSU9" s="10"/>
      <c r="LSV9" s="10"/>
      <c r="LSW9" s="10"/>
      <c r="LSX9" s="10"/>
      <c r="LSY9" s="10"/>
      <c r="LSZ9" s="10"/>
      <c r="LTA9" s="10"/>
      <c r="LTB9" s="10"/>
      <c r="LTC9" s="10"/>
      <c r="LTD9" s="10"/>
      <c r="LTE9" s="10"/>
      <c r="LTF9" s="10"/>
      <c r="LTG9" s="10"/>
      <c r="LTH9" s="10"/>
      <c r="LTI9" s="10"/>
      <c r="LTJ9" s="10"/>
      <c r="LTK9" s="10"/>
      <c r="LTL9" s="10"/>
      <c r="LTM9" s="10"/>
      <c r="LTN9" s="10"/>
      <c r="LTO9" s="10"/>
      <c r="LTP9" s="10"/>
      <c r="LTQ9" s="10"/>
      <c r="LTR9" s="10"/>
      <c r="LTS9" s="10"/>
      <c r="LTT9" s="10"/>
      <c r="LTU9" s="10"/>
      <c r="LTV9" s="10"/>
      <c r="LTW9" s="10"/>
      <c r="LTX9" s="10"/>
      <c r="LTY9" s="10"/>
      <c r="LTZ9" s="10"/>
      <c r="LUA9" s="10"/>
      <c r="LUB9" s="10"/>
      <c r="LUC9" s="10"/>
      <c r="LUD9" s="10"/>
      <c r="LUE9" s="10"/>
      <c r="LUF9" s="10"/>
      <c r="LUG9" s="10"/>
      <c r="LUH9" s="10"/>
      <c r="LUI9" s="10"/>
      <c r="LUJ9" s="10"/>
      <c r="LUK9" s="10"/>
      <c r="LUL9" s="10"/>
      <c r="LUM9" s="10"/>
      <c r="LUN9" s="10"/>
      <c r="LUO9" s="10"/>
      <c r="LUP9" s="10"/>
      <c r="LUQ9" s="10"/>
      <c r="LUR9" s="10"/>
      <c r="LUS9" s="10"/>
      <c r="LUT9" s="10"/>
      <c r="LUU9" s="10"/>
      <c r="LUV9" s="10"/>
      <c r="LUW9" s="10"/>
      <c r="LUX9" s="10"/>
      <c r="LUY9" s="10"/>
      <c r="LUZ9" s="10"/>
      <c r="LVA9" s="10"/>
      <c r="LVB9" s="10"/>
      <c r="LVC9" s="10"/>
      <c r="LVD9" s="10"/>
      <c r="LVE9" s="10"/>
      <c r="LVF9" s="10"/>
      <c r="LVG9" s="10"/>
      <c r="LVH9" s="10"/>
      <c r="LVI9" s="10"/>
      <c r="LVJ9" s="10"/>
      <c r="LVK9" s="10"/>
      <c r="LVL9" s="10"/>
      <c r="LVM9" s="10"/>
      <c r="LVN9" s="10"/>
      <c r="LVO9" s="10"/>
      <c r="LVP9" s="10"/>
      <c r="LVQ9" s="10"/>
      <c r="LVR9" s="10"/>
      <c r="LVS9" s="10"/>
      <c r="LVT9" s="10"/>
      <c r="LVU9" s="10"/>
      <c r="LVV9" s="10"/>
      <c r="LVW9" s="10"/>
      <c r="LVX9" s="10"/>
      <c r="LVY9" s="10"/>
      <c r="LVZ9" s="10"/>
      <c r="LWA9" s="10"/>
      <c r="LWB9" s="10"/>
      <c r="LWC9" s="10"/>
      <c r="LWD9" s="10"/>
      <c r="LWE9" s="10"/>
      <c r="LWF9" s="10"/>
      <c r="LWG9" s="10"/>
      <c r="LWH9" s="10"/>
      <c r="LWI9" s="10"/>
      <c r="LWJ9" s="10"/>
      <c r="LWK9" s="10"/>
      <c r="LWL9" s="10"/>
      <c r="LWM9" s="10"/>
      <c r="LWN9" s="10"/>
      <c r="LWO9" s="10"/>
      <c r="LWP9" s="10"/>
      <c r="LWQ9" s="10"/>
      <c r="LWR9" s="10"/>
      <c r="LWS9" s="10"/>
      <c r="LWT9" s="10"/>
      <c r="LWU9" s="10"/>
      <c r="LWV9" s="10"/>
      <c r="LWW9" s="10"/>
      <c r="LWX9" s="10"/>
      <c r="LWY9" s="10"/>
      <c r="LWZ9" s="10"/>
      <c r="LXA9" s="10"/>
      <c r="LXB9" s="10"/>
      <c r="LXC9" s="10"/>
      <c r="LXD9" s="10"/>
      <c r="LXE9" s="10"/>
      <c r="LXF9" s="10"/>
      <c r="LXG9" s="10"/>
      <c r="LXH9" s="10"/>
      <c r="LXI9" s="10"/>
      <c r="LXJ9" s="10"/>
      <c r="LXK9" s="10"/>
      <c r="LXL9" s="10"/>
      <c r="LXM9" s="10"/>
      <c r="LXN9" s="10"/>
      <c r="LXO9" s="10"/>
      <c r="LXP9" s="10"/>
      <c r="LXQ9" s="10"/>
      <c r="LXR9" s="10"/>
      <c r="LXS9" s="10"/>
      <c r="LXT9" s="10"/>
      <c r="LXU9" s="10"/>
      <c r="LXV9" s="10"/>
      <c r="LXW9" s="10"/>
      <c r="LXX9" s="10"/>
      <c r="LXY9" s="10"/>
      <c r="LXZ9" s="10"/>
      <c r="LYA9" s="10"/>
      <c r="LYB9" s="10"/>
      <c r="LYC9" s="10"/>
      <c r="LYD9" s="10"/>
      <c r="LYE9" s="10"/>
      <c r="LYF9" s="10"/>
      <c r="LYG9" s="10"/>
      <c r="LYH9" s="10"/>
      <c r="LYI9" s="10"/>
      <c r="LYJ9" s="10"/>
      <c r="LYK9" s="10"/>
      <c r="LYL9" s="10"/>
      <c r="LYM9" s="10"/>
      <c r="LYN9" s="10"/>
      <c r="LYO9" s="10"/>
      <c r="LYP9" s="10"/>
      <c r="LYQ9" s="10"/>
      <c r="LYR9" s="10"/>
      <c r="LYS9" s="10"/>
      <c r="LYT9" s="10"/>
      <c r="LYU9" s="10"/>
      <c r="LYV9" s="10"/>
      <c r="LYW9" s="10"/>
      <c r="LYX9" s="10"/>
      <c r="LYY9" s="10"/>
      <c r="LYZ9" s="10"/>
      <c r="LZA9" s="10"/>
      <c r="LZB9" s="10"/>
      <c r="LZC9" s="10"/>
      <c r="LZD9" s="10"/>
      <c r="LZE9" s="10"/>
      <c r="LZF9" s="10"/>
      <c r="LZG9" s="10"/>
      <c r="LZH9" s="10"/>
      <c r="LZI9" s="10"/>
      <c r="LZJ9" s="10"/>
      <c r="LZK9" s="10"/>
      <c r="LZL9" s="10"/>
      <c r="LZM9" s="10"/>
      <c r="LZN9" s="10"/>
      <c r="LZO9" s="10"/>
      <c r="LZP9" s="10"/>
      <c r="LZQ9" s="10"/>
      <c r="LZR9" s="10"/>
      <c r="LZS9" s="10"/>
      <c r="LZT9" s="10"/>
      <c r="LZU9" s="10"/>
      <c r="LZV9" s="10"/>
      <c r="LZW9" s="10"/>
      <c r="LZX9" s="10"/>
      <c r="LZY9" s="10"/>
      <c r="LZZ9" s="10"/>
      <c r="MAA9" s="10"/>
      <c r="MAB9" s="10"/>
      <c r="MAC9" s="10"/>
      <c r="MAD9" s="10"/>
      <c r="MAE9" s="10"/>
      <c r="MAF9" s="10"/>
      <c r="MAG9" s="10"/>
      <c r="MAH9" s="10"/>
      <c r="MAI9" s="10"/>
      <c r="MAJ9" s="10"/>
      <c r="MAK9" s="10"/>
      <c r="MAL9" s="10"/>
      <c r="MAM9" s="10"/>
      <c r="MAN9" s="10"/>
      <c r="MAO9" s="10"/>
      <c r="MAP9" s="10"/>
      <c r="MAQ9" s="10"/>
      <c r="MAR9" s="10"/>
      <c r="MAS9" s="10"/>
      <c r="MAT9" s="10"/>
      <c r="MAU9" s="10"/>
      <c r="MAV9" s="10"/>
      <c r="MAW9" s="10"/>
      <c r="MAX9" s="10"/>
      <c r="MAY9" s="10"/>
      <c r="MAZ9" s="10"/>
      <c r="MBA9" s="10"/>
      <c r="MBB9" s="10"/>
      <c r="MBC9" s="10"/>
      <c r="MBD9" s="10"/>
      <c r="MBE9" s="10"/>
      <c r="MBF9" s="10"/>
      <c r="MBG9" s="10"/>
      <c r="MBH9" s="10"/>
      <c r="MBI9" s="10"/>
      <c r="MBJ9" s="10"/>
      <c r="MBK9" s="10"/>
      <c r="MBL9" s="10"/>
      <c r="MBM9" s="10"/>
      <c r="MBN9" s="10"/>
      <c r="MBO9" s="10"/>
      <c r="MBP9" s="10"/>
      <c r="MBQ9" s="10"/>
      <c r="MBR9" s="10"/>
      <c r="MBS9" s="10"/>
      <c r="MBT9" s="10"/>
      <c r="MBU9" s="10"/>
      <c r="MBV9" s="10"/>
      <c r="MBW9" s="10"/>
      <c r="MBX9" s="10"/>
      <c r="MBY9" s="10"/>
      <c r="MBZ9" s="10"/>
      <c r="MCA9" s="10"/>
      <c r="MCB9" s="10"/>
      <c r="MCC9" s="10"/>
      <c r="MCD9" s="10"/>
      <c r="MCE9" s="10"/>
      <c r="MCF9" s="10"/>
      <c r="MCG9" s="10"/>
      <c r="MCH9" s="10"/>
      <c r="MCI9" s="10"/>
      <c r="MCJ9" s="10"/>
      <c r="MCK9" s="10"/>
      <c r="MCL9" s="10"/>
      <c r="MCM9" s="10"/>
      <c r="MCN9" s="10"/>
      <c r="MCO9" s="10"/>
      <c r="MCP9" s="10"/>
      <c r="MCQ9" s="10"/>
      <c r="MCR9" s="10"/>
      <c r="MCS9" s="10"/>
      <c r="MCT9" s="10"/>
      <c r="MCU9" s="10"/>
      <c r="MCV9" s="10"/>
      <c r="MCW9" s="10"/>
      <c r="MCX9" s="10"/>
      <c r="MCY9" s="10"/>
      <c r="MCZ9" s="10"/>
      <c r="MDA9" s="10"/>
      <c r="MDB9" s="10"/>
      <c r="MDC9" s="10"/>
      <c r="MDD9" s="10"/>
      <c r="MDE9" s="10"/>
      <c r="MDF9" s="10"/>
      <c r="MDG9" s="10"/>
      <c r="MDH9" s="10"/>
      <c r="MDI9" s="10"/>
      <c r="MDJ9" s="10"/>
      <c r="MDK9" s="10"/>
      <c r="MDL9" s="10"/>
      <c r="MDM9" s="10"/>
      <c r="MDN9" s="10"/>
      <c r="MDO9" s="10"/>
      <c r="MDP9" s="10"/>
      <c r="MDQ9" s="10"/>
      <c r="MDR9" s="10"/>
      <c r="MDS9" s="10"/>
      <c r="MDT9" s="10"/>
      <c r="MDU9" s="10"/>
      <c r="MDV9" s="10"/>
      <c r="MDW9" s="10"/>
      <c r="MDX9" s="10"/>
      <c r="MDY9" s="10"/>
      <c r="MDZ9" s="10"/>
      <c r="MEA9" s="10"/>
      <c r="MEB9" s="10"/>
      <c r="MEC9" s="10"/>
      <c r="MED9" s="10"/>
      <c r="MEE9" s="10"/>
      <c r="MEF9" s="10"/>
      <c r="MEG9" s="10"/>
      <c r="MEH9" s="10"/>
      <c r="MEI9" s="10"/>
      <c r="MEJ9" s="10"/>
      <c r="MEK9" s="10"/>
      <c r="MEL9" s="10"/>
      <c r="MEM9" s="10"/>
      <c r="MEN9" s="10"/>
      <c r="MEO9" s="10"/>
      <c r="MEP9" s="10"/>
      <c r="MEQ9" s="10"/>
      <c r="MER9" s="10"/>
      <c r="MES9" s="10"/>
      <c r="MET9" s="10"/>
      <c r="MEU9" s="10"/>
      <c r="MEV9" s="10"/>
      <c r="MEW9" s="10"/>
      <c r="MEX9" s="10"/>
      <c r="MEY9" s="10"/>
      <c r="MEZ9" s="10"/>
      <c r="MFA9" s="10"/>
      <c r="MFB9" s="10"/>
      <c r="MFC9" s="10"/>
      <c r="MFD9" s="10"/>
      <c r="MFE9" s="10"/>
      <c r="MFF9" s="10"/>
      <c r="MFG9" s="10"/>
      <c r="MFH9" s="10"/>
      <c r="MFI9" s="10"/>
      <c r="MFJ9" s="10"/>
      <c r="MFK9" s="10"/>
      <c r="MFL9" s="10"/>
      <c r="MFM9" s="10"/>
      <c r="MFN9" s="10"/>
      <c r="MFO9" s="10"/>
      <c r="MFP9" s="10"/>
      <c r="MFQ9" s="10"/>
      <c r="MFR9" s="10"/>
      <c r="MFS9" s="10"/>
      <c r="MFT9" s="10"/>
      <c r="MFU9" s="10"/>
      <c r="MFV9" s="10"/>
      <c r="MFW9" s="10"/>
      <c r="MFX9" s="10"/>
      <c r="MFY9" s="10"/>
      <c r="MFZ9" s="10"/>
      <c r="MGA9" s="10"/>
      <c r="MGB9" s="10"/>
      <c r="MGC9" s="10"/>
      <c r="MGD9" s="10"/>
      <c r="MGE9" s="10"/>
      <c r="MGF9" s="10"/>
      <c r="MGG9" s="10"/>
      <c r="MGH9" s="10"/>
      <c r="MGI9" s="10"/>
      <c r="MGJ9" s="10"/>
      <c r="MGK9" s="10"/>
      <c r="MGL9" s="10"/>
      <c r="MGM9" s="10"/>
      <c r="MGN9" s="10"/>
      <c r="MGO9" s="10"/>
      <c r="MGP9" s="10"/>
      <c r="MGQ9" s="10"/>
      <c r="MGR9" s="10"/>
      <c r="MGS9" s="10"/>
      <c r="MGT9" s="10"/>
      <c r="MGU9" s="10"/>
      <c r="MGV9" s="10"/>
      <c r="MGW9" s="10"/>
      <c r="MGX9" s="10"/>
      <c r="MGY9" s="10"/>
      <c r="MGZ9" s="10"/>
      <c r="MHA9" s="10"/>
      <c r="MHB9" s="10"/>
      <c r="MHC9" s="10"/>
      <c r="MHD9" s="10"/>
      <c r="MHE9" s="10"/>
      <c r="MHF9" s="10"/>
      <c r="MHG9" s="10"/>
      <c r="MHH9" s="10"/>
      <c r="MHI9" s="10"/>
      <c r="MHJ9" s="10"/>
      <c r="MHK9" s="10"/>
      <c r="MHL9" s="10"/>
      <c r="MHM9" s="10"/>
      <c r="MHN9" s="10"/>
      <c r="MHO9" s="10"/>
      <c r="MHP9" s="10"/>
      <c r="MHQ9" s="10"/>
      <c r="MHR9" s="10"/>
      <c r="MHS9" s="10"/>
      <c r="MHT9" s="10"/>
      <c r="MHU9" s="10"/>
      <c r="MHV9" s="10"/>
      <c r="MHW9" s="10"/>
      <c r="MHX9" s="10"/>
      <c r="MHY9" s="10"/>
      <c r="MHZ9" s="10"/>
      <c r="MIA9" s="10"/>
      <c r="MIB9" s="10"/>
      <c r="MIC9" s="10"/>
      <c r="MID9" s="10"/>
      <c r="MIE9" s="10"/>
      <c r="MIF9" s="10"/>
      <c r="MIG9" s="10"/>
      <c r="MIH9" s="10"/>
      <c r="MII9" s="10"/>
      <c r="MIJ9" s="10"/>
      <c r="MIK9" s="10"/>
      <c r="MIL9" s="10"/>
      <c r="MIM9" s="10"/>
      <c r="MIN9" s="10"/>
      <c r="MIO9" s="10"/>
      <c r="MIP9" s="10"/>
      <c r="MIQ9" s="10"/>
      <c r="MIR9" s="10"/>
      <c r="MIS9" s="10"/>
      <c r="MIT9" s="10"/>
      <c r="MIU9" s="10"/>
      <c r="MIV9" s="10"/>
      <c r="MIW9" s="10"/>
      <c r="MIX9" s="10"/>
      <c r="MIY9" s="10"/>
      <c r="MIZ9" s="10"/>
      <c r="MJA9" s="10"/>
      <c r="MJB9" s="10"/>
      <c r="MJC9" s="10"/>
      <c r="MJD9" s="10"/>
      <c r="MJE9" s="10"/>
      <c r="MJF9" s="10"/>
      <c r="MJG9" s="10"/>
      <c r="MJH9" s="10"/>
      <c r="MJI9" s="10"/>
      <c r="MJJ9" s="10"/>
      <c r="MJK9" s="10"/>
      <c r="MJL9" s="10"/>
      <c r="MJM9" s="10"/>
      <c r="MJN9" s="10"/>
      <c r="MJO9" s="10"/>
      <c r="MJP9" s="10"/>
      <c r="MJQ9" s="10"/>
      <c r="MJR9" s="10"/>
      <c r="MJS9" s="10"/>
      <c r="MJT9" s="10"/>
      <c r="MJU9" s="10"/>
      <c r="MJV9" s="10"/>
      <c r="MJW9" s="10"/>
      <c r="MJX9" s="10"/>
      <c r="MJY9" s="10"/>
      <c r="MJZ9" s="10"/>
      <c r="MKA9" s="10"/>
      <c r="MKB9" s="10"/>
      <c r="MKC9" s="10"/>
      <c r="MKD9" s="10"/>
      <c r="MKE9" s="10"/>
      <c r="MKF9" s="10"/>
      <c r="MKG9" s="10"/>
      <c r="MKH9" s="10"/>
      <c r="MKI9" s="10"/>
      <c r="MKJ9" s="10"/>
      <c r="MKK9" s="10"/>
      <c r="MKL9" s="10"/>
      <c r="MKM9" s="10"/>
      <c r="MKN9" s="10"/>
      <c r="MKO9" s="10"/>
      <c r="MKP9" s="10"/>
      <c r="MKQ9" s="10"/>
      <c r="MKR9" s="10"/>
      <c r="MKS9" s="10"/>
      <c r="MKT9" s="10"/>
      <c r="MKU9" s="10"/>
      <c r="MKV9" s="10"/>
      <c r="MKW9" s="10"/>
      <c r="MKX9" s="10"/>
      <c r="MKY9" s="10"/>
      <c r="MKZ9" s="10"/>
      <c r="MLA9" s="10"/>
      <c r="MLB9" s="10"/>
      <c r="MLC9" s="10"/>
      <c r="MLD9" s="10"/>
      <c r="MLE9" s="10"/>
      <c r="MLF9" s="10"/>
      <c r="MLG9" s="10"/>
      <c r="MLH9" s="10"/>
      <c r="MLI9" s="10"/>
      <c r="MLJ9" s="10"/>
      <c r="MLK9" s="10"/>
      <c r="MLL9" s="10"/>
      <c r="MLM9" s="10"/>
      <c r="MLN9" s="10"/>
      <c r="MLO9" s="10"/>
      <c r="MLP9" s="10"/>
      <c r="MLQ9" s="10"/>
      <c r="MLR9" s="10"/>
      <c r="MLS9" s="10"/>
      <c r="MLT9" s="10"/>
      <c r="MLU9" s="10"/>
      <c r="MLV9" s="10"/>
      <c r="MLW9" s="10"/>
      <c r="MLX9" s="10"/>
      <c r="MLY9" s="10"/>
      <c r="MLZ9" s="10"/>
      <c r="MMA9" s="10"/>
      <c r="MMB9" s="10"/>
      <c r="MMC9" s="10"/>
      <c r="MMD9" s="10"/>
      <c r="MME9" s="10"/>
      <c r="MMF9" s="10"/>
      <c r="MMG9" s="10"/>
      <c r="MMH9" s="10"/>
      <c r="MMI9" s="10"/>
      <c r="MMJ9" s="10"/>
      <c r="MMK9" s="10"/>
      <c r="MML9" s="10"/>
      <c r="MMM9" s="10"/>
      <c r="MMN9" s="10"/>
      <c r="MMO9" s="10"/>
      <c r="MMP9" s="10"/>
      <c r="MMQ9" s="10"/>
      <c r="MMR9" s="10"/>
      <c r="MMS9" s="10"/>
      <c r="MMT9" s="10"/>
      <c r="MMU9" s="10"/>
      <c r="MMV9" s="10"/>
      <c r="MMW9" s="10"/>
      <c r="MMX9" s="10"/>
      <c r="MMY9" s="10"/>
      <c r="MMZ9" s="10"/>
      <c r="MNA9" s="10"/>
      <c r="MNB9" s="10"/>
      <c r="MNC9" s="10"/>
      <c r="MND9" s="10"/>
      <c r="MNE9" s="10"/>
      <c r="MNF9" s="10"/>
      <c r="MNG9" s="10"/>
      <c r="MNH9" s="10"/>
      <c r="MNI9" s="10"/>
      <c r="MNJ9" s="10"/>
      <c r="MNK9" s="10"/>
      <c r="MNL9" s="10"/>
      <c r="MNM9" s="10"/>
      <c r="MNN9" s="10"/>
      <c r="MNO9" s="10"/>
      <c r="MNP9" s="10"/>
      <c r="MNQ9" s="10"/>
      <c r="MNR9" s="10"/>
      <c r="MNS9" s="10"/>
      <c r="MNT9" s="10"/>
      <c r="MNU9" s="10"/>
      <c r="MNV9" s="10"/>
      <c r="MNW9" s="10"/>
      <c r="MNX9" s="10"/>
      <c r="MNY9" s="10"/>
      <c r="MNZ9" s="10"/>
      <c r="MOA9" s="10"/>
      <c r="MOB9" s="10"/>
      <c r="MOC9" s="10"/>
      <c r="MOD9" s="10"/>
      <c r="MOE9" s="10"/>
      <c r="MOF9" s="10"/>
      <c r="MOG9" s="10"/>
      <c r="MOH9" s="10"/>
      <c r="MOI9" s="10"/>
      <c r="MOJ9" s="10"/>
      <c r="MOK9" s="10"/>
      <c r="MOL9" s="10"/>
      <c r="MOM9" s="10"/>
      <c r="MON9" s="10"/>
      <c r="MOO9" s="10"/>
      <c r="MOP9" s="10"/>
      <c r="MOQ9" s="10"/>
      <c r="MOR9" s="10"/>
      <c r="MOS9" s="10"/>
      <c r="MOT9" s="10"/>
      <c r="MOU9" s="10"/>
      <c r="MOV9" s="10"/>
      <c r="MOW9" s="10"/>
      <c r="MOX9" s="10"/>
      <c r="MOY9" s="10"/>
      <c r="MOZ9" s="10"/>
      <c r="MPA9" s="10"/>
      <c r="MPB9" s="10"/>
      <c r="MPC9" s="10"/>
      <c r="MPD9" s="10"/>
      <c r="MPE9" s="10"/>
      <c r="MPF9" s="10"/>
      <c r="MPG9" s="10"/>
      <c r="MPH9" s="10"/>
      <c r="MPI9" s="10"/>
      <c r="MPJ9" s="10"/>
      <c r="MPK9" s="10"/>
      <c r="MPL9" s="10"/>
      <c r="MPM9" s="10"/>
      <c r="MPN9" s="10"/>
      <c r="MPO9" s="10"/>
      <c r="MPP9" s="10"/>
      <c r="MPQ9" s="10"/>
      <c r="MPR9" s="10"/>
      <c r="MPS9" s="10"/>
      <c r="MPT9" s="10"/>
      <c r="MPU9" s="10"/>
      <c r="MPV9" s="10"/>
      <c r="MPW9" s="10"/>
      <c r="MPX9" s="10"/>
      <c r="MPY9" s="10"/>
      <c r="MPZ9" s="10"/>
      <c r="MQA9" s="10"/>
      <c r="MQB9" s="10"/>
      <c r="MQC9" s="10"/>
      <c r="MQD9" s="10"/>
      <c r="MQE9" s="10"/>
      <c r="MQF9" s="10"/>
      <c r="MQG9" s="10"/>
      <c r="MQH9" s="10"/>
      <c r="MQI9" s="10"/>
      <c r="MQJ9" s="10"/>
      <c r="MQK9" s="10"/>
      <c r="MQL9" s="10"/>
      <c r="MQM9" s="10"/>
      <c r="MQN9" s="10"/>
      <c r="MQO9" s="10"/>
      <c r="MQP9" s="10"/>
      <c r="MQQ9" s="10"/>
      <c r="MQR9" s="10"/>
      <c r="MQS9" s="10"/>
      <c r="MQT9" s="10"/>
      <c r="MQU9" s="10"/>
      <c r="MQV9" s="10"/>
      <c r="MQW9" s="10"/>
      <c r="MQX9" s="10"/>
      <c r="MQY9" s="10"/>
      <c r="MQZ9" s="10"/>
      <c r="MRA9" s="10"/>
      <c r="MRB9" s="10"/>
      <c r="MRC9" s="10"/>
      <c r="MRD9" s="10"/>
      <c r="MRE9" s="10"/>
      <c r="MRF9" s="10"/>
      <c r="MRG9" s="10"/>
      <c r="MRH9" s="10"/>
      <c r="MRI9" s="10"/>
      <c r="MRJ9" s="10"/>
      <c r="MRK9" s="10"/>
      <c r="MRL9" s="10"/>
      <c r="MRM9" s="10"/>
      <c r="MRN9" s="10"/>
      <c r="MRO9" s="10"/>
      <c r="MRP9" s="10"/>
      <c r="MRQ9" s="10"/>
      <c r="MRR9" s="10"/>
      <c r="MRS9" s="10"/>
      <c r="MRT9" s="10"/>
      <c r="MRU9" s="10"/>
      <c r="MRV9" s="10"/>
      <c r="MRW9" s="10"/>
      <c r="MRX9" s="10"/>
      <c r="MRY9" s="10"/>
      <c r="MRZ9" s="10"/>
      <c r="MSA9" s="10"/>
      <c r="MSB9" s="10"/>
      <c r="MSC9" s="10"/>
      <c r="MSD9" s="10"/>
      <c r="MSE9" s="10"/>
      <c r="MSF9" s="10"/>
      <c r="MSG9" s="10"/>
      <c r="MSH9" s="10"/>
      <c r="MSI9" s="10"/>
      <c r="MSJ9" s="10"/>
      <c r="MSK9" s="10"/>
      <c r="MSL9" s="10"/>
      <c r="MSM9" s="10"/>
      <c r="MSN9" s="10"/>
      <c r="MSO9" s="10"/>
      <c r="MSP9" s="10"/>
      <c r="MSQ9" s="10"/>
      <c r="MSR9" s="10"/>
      <c r="MSS9" s="10"/>
      <c r="MST9" s="10"/>
      <c r="MSU9" s="10"/>
      <c r="MSV9" s="10"/>
      <c r="MSW9" s="10"/>
      <c r="MSX9" s="10"/>
      <c r="MSY9" s="10"/>
      <c r="MSZ9" s="10"/>
      <c r="MTA9" s="10"/>
      <c r="MTB9" s="10"/>
      <c r="MTC9" s="10"/>
      <c r="MTD9" s="10"/>
      <c r="MTE9" s="10"/>
      <c r="MTF9" s="10"/>
      <c r="MTG9" s="10"/>
      <c r="MTH9" s="10"/>
      <c r="MTI9" s="10"/>
      <c r="MTJ9" s="10"/>
      <c r="MTK9" s="10"/>
      <c r="MTL9" s="10"/>
      <c r="MTM9" s="10"/>
      <c r="MTN9" s="10"/>
      <c r="MTO9" s="10"/>
      <c r="MTP9" s="10"/>
      <c r="MTQ9" s="10"/>
      <c r="MTR9" s="10"/>
      <c r="MTS9" s="10"/>
      <c r="MTT9" s="10"/>
      <c r="MTU9" s="10"/>
      <c r="MTV9" s="10"/>
      <c r="MTW9" s="10"/>
      <c r="MTX9" s="10"/>
      <c r="MTY9" s="10"/>
      <c r="MTZ9" s="10"/>
      <c r="MUA9" s="10"/>
      <c r="MUB9" s="10"/>
      <c r="MUC9" s="10"/>
      <c r="MUD9" s="10"/>
      <c r="MUE9" s="10"/>
      <c r="MUF9" s="10"/>
      <c r="MUG9" s="10"/>
      <c r="MUH9" s="10"/>
      <c r="MUI9" s="10"/>
      <c r="MUJ9" s="10"/>
      <c r="MUK9" s="10"/>
      <c r="MUL9" s="10"/>
      <c r="MUM9" s="10"/>
      <c r="MUN9" s="10"/>
      <c r="MUO9" s="10"/>
      <c r="MUP9" s="10"/>
      <c r="MUQ9" s="10"/>
      <c r="MUR9" s="10"/>
      <c r="MUS9" s="10"/>
      <c r="MUT9" s="10"/>
      <c r="MUU9" s="10"/>
      <c r="MUV9" s="10"/>
      <c r="MUW9" s="10"/>
      <c r="MUX9" s="10"/>
      <c r="MUY9" s="10"/>
      <c r="MUZ9" s="10"/>
      <c r="MVA9" s="10"/>
      <c r="MVB9" s="10"/>
      <c r="MVC9" s="10"/>
      <c r="MVD9" s="10"/>
      <c r="MVE9" s="10"/>
      <c r="MVF9" s="10"/>
      <c r="MVG9" s="10"/>
      <c r="MVH9" s="10"/>
      <c r="MVI9" s="10"/>
      <c r="MVJ9" s="10"/>
      <c r="MVK9" s="10"/>
      <c r="MVL9" s="10"/>
      <c r="MVM9" s="10"/>
      <c r="MVN9" s="10"/>
      <c r="MVO9" s="10"/>
      <c r="MVP9" s="10"/>
      <c r="MVQ9" s="10"/>
      <c r="MVR9" s="10"/>
      <c r="MVS9" s="10"/>
      <c r="MVT9" s="10"/>
      <c r="MVU9" s="10"/>
      <c r="MVV9" s="10"/>
      <c r="MVW9" s="10"/>
      <c r="MVX9" s="10"/>
      <c r="MVY9" s="10"/>
      <c r="MVZ9" s="10"/>
      <c r="MWA9" s="10"/>
      <c r="MWB9" s="10"/>
      <c r="MWC9" s="10"/>
      <c r="MWD9" s="10"/>
      <c r="MWE9" s="10"/>
      <c r="MWF9" s="10"/>
      <c r="MWG9" s="10"/>
      <c r="MWH9" s="10"/>
      <c r="MWI9" s="10"/>
      <c r="MWJ9" s="10"/>
      <c r="MWK9" s="10"/>
      <c r="MWL9" s="10"/>
      <c r="MWM9" s="10"/>
      <c r="MWN9" s="10"/>
      <c r="MWO9" s="10"/>
      <c r="MWP9" s="10"/>
      <c r="MWQ9" s="10"/>
      <c r="MWR9" s="10"/>
      <c r="MWS9" s="10"/>
      <c r="MWT9" s="10"/>
      <c r="MWU9" s="10"/>
      <c r="MWV9" s="10"/>
      <c r="MWW9" s="10"/>
      <c r="MWX9" s="10"/>
      <c r="MWY9" s="10"/>
      <c r="MWZ9" s="10"/>
      <c r="MXA9" s="10"/>
      <c r="MXB9" s="10"/>
      <c r="MXC9" s="10"/>
      <c r="MXD9" s="10"/>
      <c r="MXE9" s="10"/>
      <c r="MXF9" s="10"/>
      <c r="MXG9" s="10"/>
      <c r="MXH9" s="10"/>
      <c r="MXI9" s="10"/>
      <c r="MXJ9" s="10"/>
      <c r="MXK9" s="10"/>
      <c r="MXL9" s="10"/>
      <c r="MXM9" s="10"/>
      <c r="MXN9" s="10"/>
      <c r="MXO9" s="10"/>
      <c r="MXP9" s="10"/>
      <c r="MXQ9" s="10"/>
      <c r="MXR9" s="10"/>
      <c r="MXS9" s="10"/>
      <c r="MXT9" s="10"/>
      <c r="MXU9" s="10"/>
      <c r="MXV9" s="10"/>
      <c r="MXW9" s="10"/>
      <c r="MXX9" s="10"/>
      <c r="MXY9" s="10"/>
      <c r="MXZ9" s="10"/>
      <c r="MYA9" s="10"/>
      <c r="MYB9" s="10"/>
      <c r="MYC9" s="10"/>
      <c r="MYD9" s="10"/>
      <c r="MYE9" s="10"/>
      <c r="MYF9" s="10"/>
      <c r="MYG9" s="10"/>
      <c r="MYH9" s="10"/>
      <c r="MYI9" s="10"/>
      <c r="MYJ9" s="10"/>
      <c r="MYK9" s="10"/>
      <c r="MYL9" s="10"/>
      <c r="MYM9" s="10"/>
      <c r="MYN9" s="10"/>
      <c r="MYO9" s="10"/>
      <c r="MYP9" s="10"/>
      <c r="MYQ9" s="10"/>
      <c r="MYR9" s="10"/>
      <c r="MYS9" s="10"/>
      <c r="MYT9" s="10"/>
      <c r="MYU9" s="10"/>
      <c r="MYV9" s="10"/>
      <c r="MYW9" s="10"/>
      <c r="MYX9" s="10"/>
      <c r="MYY9" s="10"/>
      <c r="MYZ9" s="10"/>
      <c r="MZA9" s="10"/>
      <c r="MZB9" s="10"/>
      <c r="MZC9" s="10"/>
      <c r="MZD9" s="10"/>
      <c r="MZE9" s="10"/>
      <c r="MZF9" s="10"/>
      <c r="MZG9" s="10"/>
      <c r="MZH9" s="10"/>
      <c r="MZI9" s="10"/>
      <c r="MZJ9" s="10"/>
      <c r="MZK9" s="10"/>
      <c r="MZL9" s="10"/>
      <c r="MZM9" s="10"/>
      <c r="MZN9" s="10"/>
      <c r="MZO9" s="10"/>
      <c r="MZP9" s="10"/>
      <c r="MZQ9" s="10"/>
      <c r="MZR9" s="10"/>
      <c r="MZS9" s="10"/>
      <c r="MZT9" s="10"/>
      <c r="MZU9" s="10"/>
      <c r="MZV9" s="10"/>
      <c r="MZW9" s="10"/>
      <c r="MZX9" s="10"/>
      <c r="MZY9" s="10"/>
      <c r="MZZ9" s="10"/>
      <c r="NAA9" s="10"/>
      <c r="NAB9" s="10"/>
      <c r="NAC9" s="10"/>
      <c r="NAD9" s="10"/>
      <c r="NAE9" s="10"/>
      <c r="NAF9" s="10"/>
      <c r="NAG9" s="10"/>
      <c r="NAH9" s="10"/>
      <c r="NAI9" s="10"/>
      <c r="NAJ9" s="10"/>
      <c r="NAK9" s="10"/>
      <c r="NAL9" s="10"/>
      <c r="NAM9" s="10"/>
      <c r="NAN9" s="10"/>
      <c r="NAO9" s="10"/>
      <c r="NAP9" s="10"/>
      <c r="NAQ9" s="10"/>
      <c r="NAR9" s="10"/>
      <c r="NAS9" s="10"/>
      <c r="NAT9" s="10"/>
      <c r="NAU9" s="10"/>
      <c r="NAV9" s="10"/>
      <c r="NAW9" s="10"/>
      <c r="NAX9" s="10"/>
      <c r="NAY9" s="10"/>
      <c r="NAZ9" s="10"/>
      <c r="NBA9" s="10"/>
      <c r="NBB9" s="10"/>
      <c r="NBC9" s="10"/>
      <c r="NBD9" s="10"/>
      <c r="NBE9" s="10"/>
      <c r="NBF9" s="10"/>
      <c r="NBG9" s="10"/>
      <c r="NBH9" s="10"/>
      <c r="NBI9" s="10"/>
      <c r="NBJ9" s="10"/>
      <c r="NBK9" s="10"/>
      <c r="NBL9" s="10"/>
      <c r="NBM9" s="10"/>
      <c r="NBN9" s="10"/>
      <c r="NBO9" s="10"/>
      <c r="NBP9" s="10"/>
      <c r="NBQ9" s="10"/>
      <c r="NBR9" s="10"/>
      <c r="NBS9" s="10"/>
      <c r="NBT9" s="10"/>
      <c r="NBU9" s="10"/>
      <c r="NBV9" s="10"/>
      <c r="NBW9" s="10"/>
      <c r="NBX9" s="10"/>
      <c r="NBY9" s="10"/>
      <c r="NBZ9" s="10"/>
      <c r="NCA9" s="10"/>
      <c r="NCB9" s="10"/>
      <c r="NCC9" s="10"/>
      <c r="NCD9" s="10"/>
      <c r="NCE9" s="10"/>
      <c r="NCF9" s="10"/>
      <c r="NCG9" s="10"/>
      <c r="NCH9" s="10"/>
      <c r="NCI9" s="10"/>
      <c r="NCJ9" s="10"/>
      <c r="NCK9" s="10"/>
      <c r="NCL9" s="10"/>
      <c r="NCM9" s="10"/>
      <c r="NCN9" s="10"/>
      <c r="NCO9" s="10"/>
      <c r="NCP9" s="10"/>
      <c r="NCQ9" s="10"/>
      <c r="NCR9" s="10"/>
      <c r="NCS9" s="10"/>
      <c r="NCT9" s="10"/>
      <c r="NCU9" s="10"/>
      <c r="NCV9" s="10"/>
      <c r="NCW9" s="10"/>
      <c r="NCX9" s="10"/>
      <c r="NCY9" s="10"/>
      <c r="NCZ9" s="10"/>
      <c r="NDA9" s="10"/>
      <c r="NDB9" s="10"/>
      <c r="NDC9" s="10"/>
      <c r="NDD9" s="10"/>
      <c r="NDE9" s="10"/>
      <c r="NDF9" s="10"/>
      <c r="NDG9" s="10"/>
      <c r="NDH9" s="10"/>
      <c r="NDI9" s="10"/>
      <c r="NDJ9" s="10"/>
      <c r="NDK9" s="10"/>
      <c r="NDL9" s="10"/>
      <c r="NDM9" s="10"/>
      <c r="NDN9" s="10"/>
      <c r="NDO9" s="10"/>
      <c r="NDP9" s="10"/>
      <c r="NDQ9" s="10"/>
      <c r="NDR9" s="10"/>
      <c r="NDS9" s="10"/>
      <c r="NDT9" s="10"/>
      <c r="NDU9" s="10"/>
      <c r="NDV9" s="10"/>
      <c r="NDW9" s="10"/>
      <c r="NDX9" s="10"/>
      <c r="NDY9" s="10"/>
      <c r="NDZ9" s="10"/>
      <c r="NEA9" s="10"/>
      <c r="NEB9" s="10"/>
      <c r="NEC9" s="10"/>
      <c r="NED9" s="10"/>
      <c r="NEE9" s="10"/>
      <c r="NEF9" s="10"/>
      <c r="NEG9" s="10"/>
      <c r="NEH9" s="10"/>
      <c r="NEI9" s="10"/>
      <c r="NEJ9" s="10"/>
      <c r="NEK9" s="10"/>
      <c r="NEL9" s="10"/>
      <c r="NEM9" s="10"/>
      <c r="NEN9" s="10"/>
      <c r="NEO9" s="10"/>
      <c r="NEP9" s="10"/>
      <c r="NEQ9" s="10"/>
      <c r="NER9" s="10"/>
      <c r="NES9" s="10"/>
      <c r="NET9" s="10"/>
      <c r="NEU9" s="10"/>
      <c r="NEV9" s="10"/>
      <c r="NEW9" s="10"/>
      <c r="NEX9" s="10"/>
      <c r="NEY9" s="10"/>
      <c r="NEZ9" s="10"/>
      <c r="NFA9" s="10"/>
      <c r="NFB9" s="10"/>
      <c r="NFC9" s="10"/>
      <c r="NFD9" s="10"/>
      <c r="NFE9" s="10"/>
      <c r="NFF9" s="10"/>
      <c r="NFG9" s="10"/>
      <c r="NFH9" s="10"/>
      <c r="NFI9" s="10"/>
      <c r="NFJ9" s="10"/>
      <c r="NFK9" s="10"/>
      <c r="NFL9" s="10"/>
      <c r="NFM9" s="10"/>
      <c r="NFN9" s="10"/>
      <c r="NFO9" s="10"/>
      <c r="NFP9" s="10"/>
      <c r="NFQ9" s="10"/>
      <c r="NFR9" s="10"/>
      <c r="NFS9" s="10"/>
      <c r="NFT9" s="10"/>
      <c r="NFU9" s="10"/>
      <c r="NFV9" s="10"/>
      <c r="NFW9" s="10"/>
      <c r="NFX9" s="10"/>
      <c r="NFY9" s="10"/>
      <c r="NFZ9" s="10"/>
      <c r="NGA9" s="10"/>
      <c r="NGB9" s="10"/>
      <c r="NGC9" s="10"/>
      <c r="NGD9" s="10"/>
      <c r="NGE9" s="10"/>
      <c r="NGF9" s="10"/>
      <c r="NGG9" s="10"/>
      <c r="NGH9" s="10"/>
      <c r="NGI9" s="10"/>
      <c r="NGJ9" s="10"/>
      <c r="NGK9" s="10"/>
      <c r="NGL9" s="10"/>
      <c r="NGM9" s="10"/>
      <c r="NGN9" s="10"/>
      <c r="NGO9" s="10"/>
      <c r="NGP9" s="10"/>
      <c r="NGQ9" s="10"/>
      <c r="NGR9" s="10"/>
      <c r="NGS9" s="10"/>
      <c r="NGT9" s="10"/>
      <c r="NGU9" s="10"/>
      <c r="NGV9" s="10"/>
      <c r="NGW9" s="10"/>
      <c r="NGX9" s="10"/>
      <c r="NGY9" s="10"/>
      <c r="NGZ9" s="10"/>
      <c r="NHA9" s="10"/>
      <c r="NHB9" s="10"/>
      <c r="NHC9" s="10"/>
      <c r="NHD9" s="10"/>
      <c r="NHE9" s="10"/>
      <c r="NHF9" s="10"/>
      <c r="NHG9" s="10"/>
      <c r="NHH9" s="10"/>
      <c r="NHI9" s="10"/>
      <c r="NHJ9" s="10"/>
      <c r="NHK9" s="10"/>
      <c r="NHL9" s="10"/>
      <c r="NHM9" s="10"/>
      <c r="NHN9" s="10"/>
      <c r="NHO9" s="10"/>
      <c r="NHP9" s="10"/>
      <c r="NHQ9" s="10"/>
      <c r="NHR9" s="10"/>
      <c r="NHS9" s="10"/>
      <c r="NHT9" s="10"/>
      <c r="NHU9" s="10"/>
      <c r="NHV9" s="10"/>
      <c r="NHW9" s="10"/>
      <c r="NHX9" s="10"/>
      <c r="NHY9" s="10"/>
      <c r="NHZ9" s="10"/>
      <c r="NIA9" s="10"/>
      <c r="NIB9" s="10"/>
      <c r="NIC9" s="10"/>
      <c r="NID9" s="10"/>
      <c r="NIE9" s="10"/>
      <c r="NIF9" s="10"/>
      <c r="NIG9" s="10"/>
      <c r="NIH9" s="10"/>
      <c r="NII9" s="10"/>
      <c r="NIJ9" s="10"/>
      <c r="NIK9" s="10"/>
      <c r="NIL9" s="10"/>
      <c r="NIM9" s="10"/>
      <c r="NIN9" s="10"/>
      <c r="NIO9" s="10"/>
      <c r="NIP9" s="10"/>
      <c r="NIQ9" s="10"/>
      <c r="NIR9" s="10"/>
      <c r="NIS9" s="10"/>
      <c r="NIT9" s="10"/>
      <c r="NIU9" s="10"/>
      <c r="NIV9" s="10"/>
      <c r="NIW9" s="10"/>
      <c r="NIX9" s="10"/>
      <c r="NIY9" s="10"/>
      <c r="NIZ9" s="10"/>
      <c r="NJA9" s="10"/>
      <c r="NJB9" s="10"/>
      <c r="NJC9" s="10"/>
      <c r="NJD9" s="10"/>
      <c r="NJE9" s="10"/>
      <c r="NJF9" s="10"/>
      <c r="NJG9" s="10"/>
      <c r="NJH9" s="10"/>
      <c r="NJI9" s="10"/>
      <c r="NJJ9" s="10"/>
      <c r="NJK9" s="10"/>
      <c r="NJL9" s="10"/>
      <c r="NJM9" s="10"/>
      <c r="NJN9" s="10"/>
      <c r="NJO9" s="10"/>
      <c r="NJP9" s="10"/>
      <c r="NJQ9" s="10"/>
      <c r="NJR9" s="10"/>
      <c r="NJS9" s="10"/>
      <c r="NJT9" s="10"/>
      <c r="NJU9" s="10"/>
      <c r="NJV9" s="10"/>
      <c r="NJW9" s="10"/>
      <c r="NJX9" s="10"/>
      <c r="NJY9" s="10"/>
      <c r="NJZ9" s="10"/>
      <c r="NKA9" s="10"/>
      <c r="NKB9" s="10"/>
      <c r="NKC9" s="10"/>
      <c r="NKD9" s="10"/>
      <c r="NKE9" s="10"/>
      <c r="NKF9" s="10"/>
      <c r="NKG9" s="10"/>
      <c r="NKH9" s="10"/>
      <c r="NKI9" s="10"/>
      <c r="NKJ9" s="10"/>
      <c r="NKK9" s="10"/>
      <c r="NKL9" s="10"/>
      <c r="NKM9" s="10"/>
      <c r="NKN9" s="10"/>
      <c r="NKO9" s="10"/>
      <c r="NKP9" s="10"/>
      <c r="NKQ9" s="10"/>
      <c r="NKR9" s="10"/>
      <c r="NKS9" s="10"/>
      <c r="NKT9" s="10"/>
      <c r="NKU9" s="10"/>
      <c r="NKV9" s="10"/>
      <c r="NKW9" s="10"/>
      <c r="NKX9" s="10"/>
      <c r="NKY9" s="10"/>
      <c r="NKZ9" s="10"/>
      <c r="NLA9" s="10"/>
      <c r="NLB9" s="10"/>
      <c r="NLC9" s="10"/>
      <c r="NLD9" s="10"/>
      <c r="NLE9" s="10"/>
      <c r="NLF9" s="10"/>
      <c r="NLG9" s="10"/>
      <c r="NLH9" s="10"/>
      <c r="NLI9" s="10"/>
      <c r="NLJ9" s="10"/>
      <c r="NLK9" s="10"/>
      <c r="NLL9" s="10"/>
      <c r="NLM9" s="10"/>
      <c r="NLN9" s="10"/>
      <c r="NLO9" s="10"/>
      <c r="NLP9" s="10"/>
      <c r="NLQ9" s="10"/>
      <c r="NLR9" s="10"/>
      <c r="NLS9" s="10"/>
      <c r="NLT9" s="10"/>
      <c r="NLU9" s="10"/>
      <c r="NLV9" s="10"/>
      <c r="NLW9" s="10"/>
      <c r="NLX9" s="10"/>
      <c r="NLY9" s="10"/>
      <c r="NLZ9" s="10"/>
      <c r="NMA9" s="10"/>
      <c r="NMB9" s="10"/>
      <c r="NMC9" s="10"/>
      <c r="NMD9" s="10"/>
      <c r="NME9" s="10"/>
      <c r="NMF9" s="10"/>
      <c r="NMG9" s="10"/>
      <c r="NMH9" s="10"/>
      <c r="NMI9" s="10"/>
      <c r="NMJ9" s="10"/>
      <c r="NMK9" s="10"/>
      <c r="NML9" s="10"/>
      <c r="NMM9" s="10"/>
      <c r="NMN9" s="10"/>
      <c r="NMO9" s="10"/>
      <c r="NMP9" s="10"/>
      <c r="NMQ9" s="10"/>
      <c r="NMR9" s="10"/>
      <c r="NMS9" s="10"/>
      <c r="NMT9" s="10"/>
      <c r="NMU9" s="10"/>
      <c r="NMV9" s="10"/>
      <c r="NMW9" s="10"/>
      <c r="NMX9" s="10"/>
      <c r="NMY9" s="10"/>
      <c r="NMZ9" s="10"/>
      <c r="NNA9" s="10"/>
      <c r="NNB9" s="10"/>
      <c r="NNC9" s="10"/>
      <c r="NND9" s="10"/>
      <c r="NNE9" s="10"/>
      <c r="NNF9" s="10"/>
      <c r="NNG9" s="10"/>
      <c r="NNH9" s="10"/>
      <c r="NNI9" s="10"/>
      <c r="NNJ9" s="10"/>
      <c r="NNK9" s="10"/>
      <c r="NNL9" s="10"/>
      <c r="NNM9" s="10"/>
      <c r="NNN9" s="10"/>
      <c r="NNO9" s="10"/>
      <c r="NNP9" s="10"/>
      <c r="NNQ9" s="10"/>
      <c r="NNR9" s="10"/>
      <c r="NNS9" s="10"/>
      <c r="NNT9" s="10"/>
      <c r="NNU9" s="10"/>
      <c r="NNV9" s="10"/>
      <c r="NNW9" s="10"/>
      <c r="NNX9" s="10"/>
      <c r="NNY9" s="10"/>
      <c r="NNZ9" s="10"/>
      <c r="NOA9" s="10"/>
      <c r="NOB9" s="10"/>
      <c r="NOC9" s="10"/>
      <c r="NOD9" s="10"/>
      <c r="NOE9" s="10"/>
      <c r="NOF9" s="10"/>
      <c r="NOG9" s="10"/>
      <c r="NOH9" s="10"/>
      <c r="NOI9" s="10"/>
      <c r="NOJ9" s="10"/>
      <c r="NOK9" s="10"/>
      <c r="NOL9" s="10"/>
      <c r="NOM9" s="10"/>
      <c r="NON9" s="10"/>
      <c r="NOO9" s="10"/>
      <c r="NOP9" s="10"/>
      <c r="NOQ9" s="10"/>
      <c r="NOR9" s="10"/>
      <c r="NOS9" s="10"/>
      <c r="NOT9" s="10"/>
      <c r="NOU9" s="10"/>
      <c r="NOV9" s="10"/>
      <c r="NOW9" s="10"/>
      <c r="NOX9" s="10"/>
      <c r="NOY9" s="10"/>
      <c r="NOZ9" s="10"/>
      <c r="NPA9" s="10"/>
      <c r="NPB9" s="10"/>
      <c r="NPC9" s="10"/>
      <c r="NPD9" s="10"/>
      <c r="NPE9" s="10"/>
      <c r="NPF9" s="10"/>
      <c r="NPG9" s="10"/>
      <c r="NPH9" s="10"/>
      <c r="NPI9" s="10"/>
      <c r="NPJ9" s="10"/>
      <c r="NPK9" s="10"/>
      <c r="NPL9" s="10"/>
      <c r="NPM9" s="10"/>
      <c r="NPN9" s="10"/>
      <c r="NPO9" s="10"/>
      <c r="NPP9" s="10"/>
      <c r="NPQ9" s="10"/>
      <c r="NPR9" s="10"/>
      <c r="NPS9" s="10"/>
      <c r="NPT9" s="10"/>
      <c r="NPU9" s="10"/>
      <c r="NPV9" s="10"/>
      <c r="NPW9" s="10"/>
      <c r="NPX9" s="10"/>
      <c r="NPY9" s="10"/>
      <c r="NPZ9" s="10"/>
      <c r="NQA9" s="10"/>
      <c r="NQB9" s="10"/>
      <c r="NQC9" s="10"/>
      <c r="NQD9" s="10"/>
      <c r="NQE9" s="10"/>
      <c r="NQF9" s="10"/>
      <c r="NQG9" s="10"/>
      <c r="NQH9" s="10"/>
      <c r="NQI9" s="10"/>
      <c r="NQJ9" s="10"/>
      <c r="NQK9" s="10"/>
      <c r="NQL9" s="10"/>
      <c r="NQM9" s="10"/>
      <c r="NQN9" s="10"/>
      <c r="NQO9" s="10"/>
      <c r="NQP9" s="10"/>
      <c r="NQQ9" s="10"/>
      <c r="NQR9" s="10"/>
      <c r="NQS9" s="10"/>
      <c r="NQT9" s="10"/>
      <c r="NQU9" s="10"/>
      <c r="NQV9" s="10"/>
      <c r="NQW9" s="10"/>
      <c r="NQX9" s="10"/>
      <c r="NQY9" s="10"/>
      <c r="NQZ9" s="10"/>
      <c r="NRA9" s="10"/>
      <c r="NRB9" s="10"/>
      <c r="NRC9" s="10"/>
      <c r="NRD9" s="10"/>
      <c r="NRE9" s="10"/>
      <c r="NRF9" s="10"/>
      <c r="NRG9" s="10"/>
      <c r="NRH9" s="10"/>
      <c r="NRI9" s="10"/>
      <c r="NRJ9" s="10"/>
      <c r="NRK9" s="10"/>
      <c r="NRL9" s="10"/>
      <c r="NRM9" s="10"/>
      <c r="NRN9" s="10"/>
      <c r="NRO9" s="10"/>
      <c r="NRP9" s="10"/>
      <c r="NRQ9" s="10"/>
      <c r="NRR9" s="10"/>
      <c r="NRS9" s="10"/>
      <c r="NRT9" s="10"/>
      <c r="NRU9" s="10"/>
      <c r="NRV9" s="10"/>
      <c r="NRW9" s="10"/>
      <c r="NRX9" s="10"/>
      <c r="NRY9" s="10"/>
      <c r="NRZ9" s="10"/>
      <c r="NSA9" s="10"/>
      <c r="NSB9" s="10"/>
      <c r="NSC9" s="10"/>
      <c r="NSD9" s="10"/>
      <c r="NSE9" s="10"/>
      <c r="NSF9" s="10"/>
      <c r="NSG9" s="10"/>
      <c r="NSH9" s="10"/>
      <c r="NSI9" s="10"/>
      <c r="NSJ9" s="10"/>
      <c r="NSK9" s="10"/>
      <c r="NSL9" s="10"/>
      <c r="NSM9" s="10"/>
      <c r="NSN9" s="10"/>
      <c r="NSO9" s="10"/>
      <c r="NSP9" s="10"/>
      <c r="NSQ9" s="10"/>
      <c r="NSR9" s="10"/>
      <c r="NSS9" s="10"/>
      <c r="NST9" s="10"/>
      <c r="NSU9" s="10"/>
      <c r="NSV9" s="10"/>
      <c r="NSW9" s="10"/>
      <c r="NSX9" s="10"/>
      <c r="NSY9" s="10"/>
      <c r="NSZ9" s="10"/>
      <c r="NTA9" s="10"/>
      <c r="NTB9" s="10"/>
      <c r="NTC9" s="10"/>
      <c r="NTD9" s="10"/>
      <c r="NTE9" s="10"/>
      <c r="NTF9" s="10"/>
      <c r="NTG9" s="10"/>
      <c r="NTH9" s="10"/>
      <c r="NTI9" s="10"/>
      <c r="NTJ9" s="10"/>
      <c r="NTK9" s="10"/>
      <c r="NTL9" s="10"/>
      <c r="NTM9" s="10"/>
      <c r="NTN9" s="10"/>
      <c r="NTO9" s="10"/>
      <c r="NTP9" s="10"/>
      <c r="NTQ9" s="10"/>
      <c r="NTR9" s="10"/>
      <c r="NTS9" s="10"/>
      <c r="NTT9" s="10"/>
      <c r="NTU9" s="10"/>
      <c r="NTV9" s="10"/>
      <c r="NTW9" s="10"/>
      <c r="NTX9" s="10"/>
      <c r="NTY9" s="10"/>
      <c r="NTZ9" s="10"/>
      <c r="NUA9" s="10"/>
      <c r="NUB9" s="10"/>
      <c r="NUC9" s="10"/>
      <c r="NUD9" s="10"/>
      <c r="NUE9" s="10"/>
      <c r="NUF9" s="10"/>
      <c r="NUG9" s="10"/>
      <c r="NUH9" s="10"/>
      <c r="NUI9" s="10"/>
      <c r="NUJ9" s="10"/>
      <c r="NUK9" s="10"/>
      <c r="NUL9" s="10"/>
      <c r="NUM9" s="10"/>
      <c r="NUN9" s="10"/>
      <c r="NUO9" s="10"/>
      <c r="NUP9" s="10"/>
      <c r="NUQ9" s="10"/>
      <c r="NUR9" s="10"/>
      <c r="NUS9" s="10"/>
      <c r="NUT9" s="10"/>
      <c r="NUU9" s="10"/>
      <c r="NUV9" s="10"/>
      <c r="NUW9" s="10"/>
      <c r="NUX9" s="10"/>
      <c r="NUY9" s="10"/>
      <c r="NUZ9" s="10"/>
      <c r="NVA9" s="10"/>
      <c r="NVB9" s="10"/>
      <c r="NVC9" s="10"/>
      <c r="NVD9" s="10"/>
      <c r="NVE9" s="10"/>
      <c r="NVF9" s="10"/>
      <c r="NVG9" s="10"/>
      <c r="NVH9" s="10"/>
      <c r="NVI9" s="10"/>
      <c r="NVJ9" s="10"/>
      <c r="NVK9" s="10"/>
      <c r="NVL9" s="10"/>
      <c r="NVM9" s="10"/>
      <c r="NVN9" s="10"/>
      <c r="NVO9" s="10"/>
      <c r="NVP9" s="10"/>
      <c r="NVQ9" s="10"/>
      <c r="NVR9" s="10"/>
      <c r="NVS9" s="10"/>
      <c r="NVT9" s="10"/>
      <c r="NVU9" s="10"/>
      <c r="NVV9" s="10"/>
      <c r="NVW9" s="10"/>
      <c r="NVX9" s="10"/>
      <c r="NVY9" s="10"/>
      <c r="NVZ9" s="10"/>
      <c r="NWA9" s="10"/>
      <c r="NWB9" s="10"/>
      <c r="NWC9" s="10"/>
      <c r="NWD9" s="10"/>
      <c r="NWE9" s="10"/>
      <c r="NWF9" s="10"/>
      <c r="NWG9" s="10"/>
      <c r="NWH9" s="10"/>
      <c r="NWI9" s="10"/>
      <c r="NWJ9" s="10"/>
      <c r="NWK9" s="10"/>
      <c r="NWL9" s="10"/>
      <c r="NWM9" s="10"/>
      <c r="NWN9" s="10"/>
      <c r="NWO9" s="10"/>
      <c r="NWP9" s="10"/>
      <c r="NWQ9" s="10"/>
      <c r="NWR9" s="10"/>
      <c r="NWS9" s="10"/>
      <c r="NWT9" s="10"/>
      <c r="NWU9" s="10"/>
      <c r="NWV9" s="10"/>
      <c r="NWW9" s="10"/>
      <c r="NWX9" s="10"/>
      <c r="NWY9" s="10"/>
      <c r="NWZ9" s="10"/>
      <c r="NXA9" s="10"/>
      <c r="NXB9" s="10"/>
      <c r="NXC9" s="10"/>
      <c r="NXD9" s="10"/>
      <c r="NXE9" s="10"/>
      <c r="NXF9" s="10"/>
      <c r="NXG9" s="10"/>
      <c r="NXH9" s="10"/>
      <c r="NXI9" s="10"/>
      <c r="NXJ9" s="10"/>
      <c r="NXK9" s="10"/>
      <c r="NXL9" s="10"/>
      <c r="NXM9" s="10"/>
      <c r="NXN9" s="10"/>
      <c r="NXO9" s="10"/>
      <c r="NXP9" s="10"/>
      <c r="NXQ9" s="10"/>
      <c r="NXR9" s="10"/>
      <c r="NXS9" s="10"/>
      <c r="NXT9" s="10"/>
      <c r="NXU9" s="10"/>
      <c r="NXV9" s="10"/>
      <c r="NXW9" s="10"/>
      <c r="NXX9" s="10"/>
      <c r="NXY9" s="10"/>
      <c r="NXZ9" s="10"/>
      <c r="NYA9" s="10"/>
      <c r="NYB9" s="10"/>
      <c r="NYC9" s="10"/>
      <c r="NYD9" s="10"/>
      <c r="NYE9" s="10"/>
      <c r="NYF9" s="10"/>
      <c r="NYG9" s="10"/>
      <c r="NYH9" s="10"/>
      <c r="NYI9" s="10"/>
      <c r="NYJ9" s="10"/>
      <c r="NYK9" s="10"/>
      <c r="NYL9" s="10"/>
      <c r="NYM9" s="10"/>
      <c r="NYN9" s="10"/>
      <c r="NYO9" s="10"/>
      <c r="NYP9" s="10"/>
      <c r="NYQ9" s="10"/>
      <c r="NYR9" s="10"/>
      <c r="NYS9" s="10"/>
      <c r="NYT9" s="10"/>
      <c r="NYU9" s="10"/>
      <c r="NYV9" s="10"/>
      <c r="NYW9" s="10"/>
      <c r="NYX9" s="10"/>
      <c r="NYY9" s="10"/>
      <c r="NYZ9" s="10"/>
      <c r="NZA9" s="10"/>
      <c r="NZB9" s="10"/>
      <c r="NZC9" s="10"/>
      <c r="NZD9" s="10"/>
      <c r="NZE9" s="10"/>
      <c r="NZF9" s="10"/>
      <c r="NZG9" s="10"/>
      <c r="NZH9" s="10"/>
      <c r="NZI9" s="10"/>
      <c r="NZJ9" s="10"/>
      <c r="NZK9" s="10"/>
      <c r="NZL9" s="10"/>
      <c r="NZM9" s="10"/>
      <c r="NZN9" s="10"/>
      <c r="NZO9" s="10"/>
      <c r="NZP9" s="10"/>
      <c r="NZQ9" s="10"/>
      <c r="NZR9" s="10"/>
      <c r="NZS9" s="10"/>
      <c r="NZT9" s="10"/>
      <c r="NZU9" s="10"/>
      <c r="NZV9" s="10"/>
      <c r="NZW9" s="10"/>
      <c r="NZX9" s="10"/>
      <c r="NZY9" s="10"/>
      <c r="NZZ9" s="10"/>
      <c r="OAA9" s="10"/>
      <c r="OAB9" s="10"/>
      <c r="OAC9" s="10"/>
      <c r="OAD9" s="10"/>
      <c r="OAE9" s="10"/>
      <c r="OAF9" s="10"/>
      <c r="OAG9" s="10"/>
      <c r="OAH9" s="10"/>
      <c r="OAI9" s="10"/>
      <c r="OAJ9" s="10"/>
      <c r="OAK9" s="10"/>
      <c r="OAL9" s="10"/>
      <c r="OAM9" s="10"/>
      <c r="OAN9" s="10"/>
      <c r="OAO9" s="10"/>
      <c r="OAP9" s="10"/>
      <c r="OAQ9" s="10"/>
      <c r="OAR9" s="10"/>
      <c r="OAS9" s="10"/>
      <c r="OAT9" s="10"/>
      <c r="OAU9" s="10"/>
      <c r="OAV9" s="10"/>
      <c r="OAW9" s="10"/>
      <c r="OAX9" s="10"/>
      <c r="OAY9" s="10"/>
      <c r="OAZ9" s="10"/>
      <c r="OBA9" s="10"/>
      <c r="OBB9" s="10"/>
      <c r="OBC9" s="10"/>
      <c r="OBD9" s="10"/>
      <c r="OBE9" s="10"/>
      <c r="OBF9" s="10"/>
      <c r="OBG9" s="10"/>
      <c r="OBH9" s="10"/>
      <c r="OBI9" s="10"/>
      <c r="OBJ9" s="10"/>
      <c r="OBK9" s="10"/>
      <c r="OBL9" s="10"/>
      <c r="OBM9" s="10"/>
      <c r="OBN9" s="10"/>
      <c r="OBO9" s="10"/>
      <c r="OBP9" s="10"/>
      <c r="OBQ9" s="10"/>
      <c r="OBR9" s="10"/>
      <c r="OBS9" s="10"/>
      <c r="OBT9" s="10"/>
      <c r="OBU9" s="10"/>
      <c r="OBV9" s="10"/>
      <c r="OBW9" s="10"/>
      <c r="OBX9" s="10"/>
      <c r="OBY9" s="10"/>
      <c r="OBZ9" s="10"/>
      <c r="OCA9" s="10"/>
      <c r="OCB9" s="10"/>
      <c r="OCC9" s="10"/>
      <c r="OCD9" s="10"/>
      <c r="OCE9" s="10"/>
      <c r="OCF9" s="10"/>
      <c r="OCG9" s="10"/>
      <c r="OCH9" s="10"/>
      <c r="OCI9" s="10"/>
      <c r="OCJ9" s="10"/>
      <c r="OCK9" s="10"/>
      <c r="OCL9" s="10"/>
      <c r="OCM9" s="10"/>
      <c r="OCN9" s="10"/>
      <c r="OCO9" s="10"/>
      <c r="OCP9" s="10"/>
      <c r="OCQ9" s="10"/>
      <c r="OCR9" s="10"/>
      <c r="OCS9" s="10"/>
      <c r="OCT9" s="10"/>
      <c r="OCU9" s="10"/>
      <c r="OCV9" s="10"/>
      <c r="OCW9" s="10"/>
      <c r="OCX9" s="10"/>
      <c r="OCY9" s="10"/>
      <c r="OCZ9" s="10"/>
      <c r="ODA9" s="10"/>
      <c r="ODB9" s="10"/>
      <c r="ODC9" s="10"/>
      <c r="ODD9" s="10"/>
      <c r="ODE9" s="10"/>
      <c r="ODF9" s="10"/>
      <c r="ODG9" s="10"/>
      <c r="ODH9" s="10"/>
      <c r="ODI9" s="10"/>
      <c r="ODJ9" s="10"/>
      <c r="ODK9" s="10"/>
      <c r="ODL9" s="10"/>
      <c r="ODM9" s="10"/>
      <c r="ODN9" s="10"/>
      <c r="ODO9" s="10"/>
      <c r="ODP9" s="10"/>
      <c r="ODQ9" s="10"/>
      <c r="ODR9" s="10"/>
      <c r="ODS9" s="10"/>
      <c r="ODT9" s="10"/>
      <c r="ODU9" s="10"/>
      <c r="ODV9" s="10"/>
      <c r="ODW9" s="10"/>
      <c r="ODX9" s="10"/>
      <c r="ODY9" s="10"/>
      <c r="ODZ9" s="10"/>
      <c r="OEA9" s="10"/>
      <c r="OEB9" s="10"/>
      <c r="OEC9" s="10"/>
      <c r="OED9" s="10"/>
      <c r="OEE9" s="10"/>
      <c r="OEF9" s="10"/>
      <c r="OEG9" s="10"/>
      <c r="OEH9" s="10"/>
      <c r="OEI9" s="10"/>
      <c r="OEJ9" s="10"/>
      <c r="OEK9" s="10"/>
      <c r="OEL9" s="10"/>
      <c r="OEM9" s="10"/>
      <c r="OEN9" s="10"/>
      <c r="OEO9" s="10"/>
      <c r="OEP9" s="10"/>
      <c r="OEQ9" s="10"/>
      <c r="OER9" s="10"/>
      <c r="OES9" s="10"/>
      <c r="OET9" s="10"/>
      <c r="OEU9" s="10"/>
      <c r="OEV9" s="10"/>
      <c r="OEW9" s="10"/>
      <c r="OEX9" s="10"/>
      <c r="OEY9" s="10"/>
      <c r="OEZ9" s="10"/>
      <c r="OFA9" s="10"/>
      <c r="OFB9" s="10"/>
      <c r="OFC9" s="10"/>
      <c r="OFD9" s="10"/>
      <c r="OFE9" s="10"/>
      <c r="OFF9" s="10"/>
      <c r="OFG9" s="10"/>
      <c r="OFH9" s="10"/>
      <c r="OFI9" s="10"/>
      <c r="OFJ9" s="10"/>
      <c r="OFK9" s="10"/>
      <c r="OFL9" s="10"/>
      <c r="OFM9" s="10"/>
      <c r="OFN9" s="10"/>
      <c r="OFO9" s="10"/>
      <c r="OFP9" s="10"/>
      <c r="OFQ9" s="10"/>
      <c r="OFR9" s="10"/>
      <c r="OFS9" s="10"/>
      <c r="OFT9" s="10"/>
      <c r="OFU9" s="10"/>
      <c r="OFV9" s="10"/>
      <c r="OFW9" s="10"/>
      <c r="OFX9" s="10"/>
      <c r="OFY9" s="10"/>
      <c r="OFZ9" s="10"/>
      <c r="OGA9" s="10"/>
      <c r="OGB9" s="10"/>
      <c r="OGC9" s="10"/>
      <c r="OGD9" s="10"/>
      <c r="OGE9" s="10"/>
      <c r="OGF9" s="10"/>
      <c r="OGG9" s="10"/>
      <c r="OGH9" s="10"/>
      <c r="OGI9" s="10"/>
      <c r="OGJ9" s="10"/>
      <c r="OGK9" s="10"/>
      <c r="OGL9" s="10"/>
      <c r="OGM9" s="10"/>
      <c r="OGN9" s="10"/>
      <c r="OGO9" s="10"/>
      <c r="OGP9" s="10"/>
      <c r="OGQ9" s="10"/>
      <c r="OGR9" s="10"/>
      <c r="OGS9" s="10"/>
      <c r="OGT9" s="10"/>
      <c r="OGU9" s="10"/>
      <c r="OGV9" s="10"/>
      <c r="OGW9" s="10"/>
      <c r="OGX9" s="10"/>
      <c r="OGY9" s="10"/>
      <c r="OGZ9" s="10"/>
      <c r="OHA9" s="10"/>
      <c r="OHB9" s="10"/>
      <c r="OHC9" s="10"/>
      <c r="OHD9" s="10"/>
      <c r="OHE9" s="10"/>
      <c r="OHF9" s="10"/>
      <c r="OHG9" s="10"/>
      <c r="OHH9" s="10"/>
      <c r="OHI9" s="10"/>
      <c r="OHJ9" s="10"/>
      <c r="OHK9" s="10"/>
      <c r="OHL9" s="10"/>
      <c r="OHM9" s="10"/>
      <c r="OHN9" s="10"/>
      <c r="OHO9" s="10"/>
      <c r="OHP9" s="10"/>
      <c r="OHQ9" s="10"/>
      <c r="OHR9" s="10"/>
      <c r="OHS9" s="10"/>
      <c r="OHT9" s="10"/>
      <c r="OHU9" s="10"/>
      <c r="OHV9" s="10"/>
      <c r="OHW9" s="10"/>
      <c r="OHX9" s="10"/>
      <c r="OHY9" s="10"/>
      <c r="OHZ9" s="10"/>
      <c r="OIA9" s="10"/>
      <c r="OIB9" s="10"/>
      <c r="OIC9" s="10"/>
      <c r="OID9" s="10"/>
      <c r="OIE9" s="10"/>
      <c r="OIF9" s="10"/>
      <c r="OIG9" s="10"/>
      <c r="OIH9" s="10"/>
      <c r="OII9" s="10"/>
      <c r="OIJ9" s="10"/>
      <c r="OIK9" s="10"/>
      <c r="OIL9" s="10"/>
      <c r="OIM9" s="10"/>
      <c r="OIN9" s="10"/>
      <c r="OIO9" s="10"/>
      <c r="OIP9" s="10"/>
      <c r="OIQ9" s="10"/>
      <c r="OIR9" s="10"/>
      <c r="OIS9" s="10"/>
      <c r="OIT9" s="10"/>
      <c r="OIU9" s="10"/>
      <c r="OIV9" s="10"/>
      <c r="OIW9" s="10"/>
      <c r="OIX9" s="10"/>
      <c r="OIY9" s="10"/>
      <c r="OIZ9" s="10"/>
      <c r="OJA9" s="10"/>
      <c r="OJB9" s="10"/>
      <c r="OJC9" s="10"/>
      <c r="OJD9" s="10"/>
      <c r="OJE9" s="10"/>
      <c r="OJF9" s="10"/>
      <c r="OJG9" s="10"/>
      <c r="OJH9" s="10"/>
      <c r="OJI9" s="10"/>
      <c r="OJJ9" s="10"/>
      <c r="OJK9" s="10"/>
      <c r="OJL9" s="10"/>
      <c r="OJM9" s="10"/>
      <c r="OJN9" s="10"/>
      <c r="OJO9" s="10"/>
      <c r="OJP9" s="10"/>
      <c r="OJQ9" s="10"/>
      <c r="OJR9" s="10"/>
      <c r="OJS9" s="10"/>
      <c r="OJT9" s="10"/>
      <c r="OJU9" s="10"/>
      <c r="OJV9" s="10"/>
      <c r="OJW9" s="10"/>
      <c r="OJX9" s="10"/>
      <c r="OJY9" s="10"/>
      <c r="OJZ9" s="10"/>
      <c r="OKA9" s="10"/>
      <c r="OKB9" s="10"/>
      <c r="OKC9" s="10"/>
      <c r="OKD9" s="10"/>
      <c r="OKE9" s="10"/>
      <c r="OKF9" s="10"/>
      <c r="OKG9" s="10"/>
      <c r="OKH9" s="10"/>
      <c r="OKI9" s="10"/>
      <c r="OKJ9" s="10"/>
      <c r="OKK9" s="10"/>
      <c r="OKL9" s="10"/>
      <c r="OKM9" s="10"/>
      <c r="OKN9" s="10"/>
      <c r="OKO9" s="10"/>
      <c r="OKP9" s="10"/>
      <c r="OKQ9" s="10"/>
      <c r="OKR9" s="10"/>
      <c r="OKS9" s="10"/>
      <c r="OKT9" s="10"/>
      <c r="OKU9" s="10"/>
      <c r="OKV9" s="10"/>
      <c r="OKW9" s="10"/>
      <c r="OKX9" s="10"/>
      <c r="OKY9" s="10"/>
      <c r="OKZ9" s="10"/>
      <c r="OLA9" s="10"/>
      <c r="OLB9" s="10"/>
      <c r="OLC9" s="10"/>
      <c r="OLD9" s="10"/>
      <c r="OLE9" s="10"/>
      <c r="OLF9" s="10"/>
      <c r="OLG9" s="10"/>
      <c r="OLH9" s="10"/>
      <c r="OLI9" s="10"/>
      <c r="OLJ9" s="10"/>
      <c r="OLK9" s="10"/>
      <c r="OLL9" s="10"/>
      <c r="OLM9" s="10"/>
      <c r="OLN9" s="10"/>
      <c r="OLO9" s="10"/>
      <c r="OLP9" s="10"/>
      <c r="OLQ9" s="10"/>
      <c r="OLR9" s="10"/>
      <c r="OLS9" s="10"/>
      <c r="OLT9" s="10"/>
      <c r="OLU9" s="10"/>
      <c r="OLV9" s="10"/>
      <c r="OLW9" s="10"/>
      <c r="OLX9" s="10"/>
      <c r="OLY9" s="10"/>
      <c r="OLZ9" s="10"/>
      <c r="OMA9" s="10"/>
      <c r="OMB9" s="10"/>
      <c r="OMC9" s="10"/>
      <c r="OMD9" s="10"/>
      <c r="OME9" s="10"/>
      <c r="OMF9" s="10"/>
      <c r="OMG9" s="10"/>
      <c r="OMH9" s="10"/>
      <c r="OMI9" s="10"/>
      <c r="OMJ9" s="10"/>
      <c r="OMK9" s="10"/>
      <c r="OML9" s="10"/>
      <c r="OMM9" s="10"/>
      <c r="OMN9" s="10"/>
      <c r="OMO9" s="10"/>
      <c r="OMP9" s="10"/>
      <c r="OMQ9" s="10"/>
      <c r="OMR9" s="10"/>
      <c r="OMS9" s="10"/>
      <c r="OMT9" s="10"/>
      <c r="OMU9" s="10"/>
      <c r="OMV9" s="10"/>
      <c r="OMW9" s="10"/>
      <c r="OMX9" s="10"/>
      <c r="OMY9" s="10"/>
      <c r="OMZ9" s="10"/>
      <c r="ONA9" s="10"/>
      <c r="ONB9" s="10"/>
      <c r="ONC9" s="10"/>
      <c r="OND9" s="10"/>
      <c r="ONE9" s="10"/>
      <c r="ONF9" s="10"/>
      <c r="ONG9" s="10"/>
      <c r="ONH9" s="10"/>
      <c r="ONI9" s="10"/>
      <c r="ONJ9" s="10"/>
      <c r="ONK9" s="10"/>
      <c r="ONL9" s="10"/>
      <c r="ONM9" s="10"/>
      <c r="ONN9" s="10"/>
      <c r="ONO9" s="10"/>
      <c r="ONP9" s="10"/>
      <c r="ONQ9" s="10"/>
      <c r="ONR9" s="10"/>
      <c r="ONS9" s="10"/>
      <c r="ONT9" s="10"/>
      <c r="ONU9" s="10"/>
      <c r="ONV9" s="10"/>
      <c r="ONW9" s="10"/>
      <c r="ONX9" s="10"/>
      <c r="ONY9" s="10"/>
      <c r="ONZ9" s="10"/>
      <c r="OOA9" s="10"/>
      <c r="OOB9" s="10"/>
      <c r="OOC9" s="10"/>
      <c r="OOD9" s="10"/>
      <c r="OOE9" s="10"/>
      <c r="OOF9" s="10"/>
      <c r="OOG9" s="10"/>
      <c r="OOH9" s="10"/>
      <c r="OOI9" s="10"/>
      <c r="OOJ9" s="10"/>
      <c r="OOK9" s="10"/>
      <c r="OOL9" s="10"/>
      <c r="OOM9" s="10"/>
      <c r="OON9" s="10"/>
      <c r="OOO9" s="10"/>
      <c r="OOP9" s="10"/>
      <c r="OOQ9" s="10"/>
      <c r="OOR9" s="10"/>
      <c r="OOS9" s="10"/>
      <c r="OOT9" s="10"/>
      <c r="OOU9" s="10"/>
      <c r="OOV9" s="10"/>
      <c r="OOW9" s="10"/>
      <c r="OOX9" s="10"/>
      <c r="OOY9" s="10"/>
      <c r="OOZ9" s="10"/>
      <c r="OPA9" s="10"/>
      <c r="OPB9" s="10"/>
      <c r="OPC9" s="10"/>
      <c r="OPD9" s="10"/>
      <c r="OPE9" s="10"/>
      <c r="OPF9" s="10"/>
      <c r="OPG9" s="10"/>
      <c r="OPH9" s="10"/>
      <c r="OPI9" s="10"/>
      <c r="OPJ9" s="10"/>
      <c r="OPK9" s="10"/>
      <c r="OPL9" s="10"/>
      <c r="OPM9" s="10"/>
      <c r="OPN9" s="10"/>
      <c r="OPO9" s="10"/>
      <c r="OPP9" s="10"/>
      <c r="OPQ9" s="10"/>
      <c r="OPR9" s="10"/>
      <c r="OPS9" s="10"/>
      <c r="OPT9" s="10"/>
      <c r="OPU9" s="10"/>
      <c r="OPV9" s="10"/>
      <c r="OPW9" s="10"/>
      <c r="OPX9" s="10"/>
      <c r="OPY9" s="10"/>
      <c r="OPZ9" s="10"/>
      <c r="OQA9" s="10"/>
      <c r="OQB9" s="10"/>
      <c r="OQC9" s="10"/>
      <c r="OQD9" s="10"/>
      <c r="OQE9" s="10"/>
      <c r="OQF9" s="10"/>
      <c r="OQG9" s="10"/>
      <c r="OQH9" s="10"/>
      <c r="OQI9" s="10"/>
      <c r="OQJ9" s="10"/>
      <c r="OQK9" s="10"/>
      <c r="OQL9" s="10"/>
      <c r="OQM9" s="10"/>
      <c r="OQN9" s="10"/>
      <c r="OQO9" s="10"/>
      <c r="OQP9" s="10"/>
      <c r="OQQ9" s="10"/>
      <c r="OQR9" s="10"/>
      <c r="OQS9" s="10"/>
      <c r="OQT9" s="10"/>
      <c r="OQU9" s="10"/>
      <c r="OQV9" s="10"/>
      <c r="OQW9" s="10"/>
      <c r="OQX9" s="10"/>
      <c r="OQY9" s="10"/>
      <c r="OQZ9" s="10"/>
      <c r="ORA9" s="10"/>
      <c r="ORB9" s="10"/>
      <c r="ORC9" s="10"/>
      <c r="ORD9" s="10"/>
      <c r="ORE9" s="10"/>
      <c r="ORF9" s="10"/>
      <c r="ORG9" s="10"/>
      <c r="ORH9" s="10"/>
      <c r="ORI9" s="10"/>
      <c r="ORJ9" s="10"/>
      <c r="ORK9" s="10"/>
      <c r="ORL9" s="10"/>
      <c r="ORM9" s="10"/>
      <c r="ORN9" s="10"/>
      <c r="ORO9" s="10"/>
      <c r="ORP9" s="10"/>
      <c r="ORQ9" s="10"/>
      <c r="ORR9" s="10"/>
      <c r="ORS9" s="10"/>
      <c r="ORT9" s="10"/>
      <c r="ORU9" s="10"/>
      <c r="ORV9" s="10"/>
      <c r="ORW9" s="10"/>
      <c r="ORX9" s="10"/>
      <c r="ORY9" s="10"/>
      <c r="ORZ9" s="10"/>
      <c r="OSA9" s="10"/>
      <c r="OSB9" s="10"/>
      <c r="OSC9" s="10"/>
      <c r="OSD9" s="10"/>
      <c r="OSE9" s="10"/>
      <c r="OSF9" s="10"/>
      <c r="OSG9" s="10"/>
      <c r="OSH9" s="10"/>
      <c r="OSI9" s="10"/>
      <c r="OSJ9" s="10"/>
      <c r="OSK9" s="10"/>
      <c r="OSL9" s="10"/>
      <c r="OSM9" s="10"/>
      <c r="OSN9" s="10"/>
      <c r="OSO9" s="10"/>
      <c r="OSP9" s="10"/>
      <c r="OSQ9" s="10"/>
      <c r="OSR9" s="10"/>
      <c r="OSS9" s="10"/>
      <c r="OST9" s="10"/>
      <c r="OSU9" s="10"/>
      <c r="OSV9" s="10"/>
      <c r="OSW9" s="10"/>
      <c r="OSX9" s="10"/>
      <c r="OSY9" s="10"/>
      <c r="OSZ9" s="10"/>
      <c r="OTA9" s="10"/>
      <c r="OTB9" s="10"/>
      <c r="OTC9" s="10"/>
      <c r="OTD9" s="10"/>
      <c r="OTE9" s="10"/>
      <c r="OTF9" s="10"/>
      <c r="OTG9" s="10"/>
      <c r="OTH9" s="10"/>
      <c r="OTI9" s="10"/>
      <c r="OTJ9" s="10"/>
      <c r="OTK9" s="10"/>
      <c r="OTL9" s="10"/>
      <c r="OTM9" s="10"/>
      <c r="OTN9" s="10"/>
      <c r="OTO9" s="10"/>
      <c r="OTP9" s="10"/>
      <c r="OTQ9" s="10"/>
      <c r="OTR9" s="10"/>
      <c r="OTS9" s="10"/>
      <c r="OTT9" s="10"/>
      <c r="OTU9" s="10"/>
      <c r="OTV9" s="10"/>
      <c r="OTW9" s="10"/>
      <c r="OTX9" s="10"/>
      <c r="OTY9" s="10"/>
      <c r="OTZ9" s="10"/>
      <c r="OUA9" s="10"/>
      <c r="OUB9" s="10"/>
      <c r="OUC9" s="10"/>
      <c r="OUD9" s="10"/>
      <c r="OUE9" s="10"/>
      <c r="OUF9" s="10"/>
      <c r="OUG9" s="10"/>
      <c r="OUH9" s="10"/>
      <c r="OUI9" s="10"/>
      <c r="OUJ9" s="10"/>
      <c r="OUK9" s="10"/>
      <c r="OUL9" s="10"/>
      <c r="OUM9" s="10"/>
      <c r="OUN9" s="10"/>
      <c r="OUO9" s="10"/>
      <c r="OUP9" s="10"/>
      <c r="OUQ9" s="10"/>
      <c r="OUR9" s="10"/>
      <c r="OUS9" s="10"/>
      <c r="OUT9" s="10"/>
      <c r="OUU9" s="10"/>
      <c r="OUV9" s="10"/>
      <c r="OUW9" s="10"/>
      <c r="OUX9" s="10"/>
      <c r="OUY9" s="10"/>
      <c r="OUZ9" s="10"/>
      <c r="OVA9" s="10"/>
      <c r="OVB9" s="10"/>
      <c r="OVC9" s="10"/>
      <c r="OVD9" s="10"/>
      <c r="OVE9" s="10"/>
      <c r="OVF9" s="10"/>
      <c r="OVG9" s="10"/>
      <c r="OVH9" s="10"/>
      <c r="OVI9" s="10"/>
      <c r="OVJ9" s="10"/>
      <c r="OVK9" s="10"/>
      <c r="OVL9" s="10"/>
      <c r="OVM9" s="10"/>
      <c r="OVN9" s="10"/>
      <c r="OVO9" s="10"/>
      <c r="OVP9" s="10"/>
      <c r="OVQ9" s="10"/>
      <c r="OVR9" s="10"/>
      <c r="OVS9" s="10"/>
      <c r="OVT9" s="10"/>
      <c r="OVU9" s="10"/>
      <c r="OVV9" s="10"/>
      <c r="OVW9" s="10"/>
      <c r="OVX9" s="10"/>
      <c r="OVY9" s="10"/>
      <c r="OVZ9" s="10"/>
      <c r="OWA9" s="10"/>
      <c r="OWB9" s="10"/>
      <c r="OWC9" s="10"/>
      <c r="OWD9" s="10"/>
      <c r="OWE9" s="10"/>
      <c r="OWF9" s="10"/>
      <c r="OWG9" s="10"/>
      <c r="OWH9" s="10"/>
      <c r="OWI9" s="10"/>
      <c r="OWJ9" s="10"/>
      <c r="OWK9" s="10"/>
      <c r="OWL9" s="10"/>
      <c r="OWM9" s="10"/>
      <c r="OWN9" s="10"/>
      <c r="OWO9" s="10"/>
      <c r="OWP9" s="10"/>
      <c r="OWQ9" s="10"/>
      <c r="OWR9" s="10"/>
      <c r="OWS9" s="10"/>
      <c r="OWT9" s="10"/>
      <c r="OWU9" s="10"/>
      <c r="OWV9" s="10"/>
      <c r="OWW9" s="10"/>
      <c r="OWX9" s="10"/>
      <c r="OWY9" s="10"/>
      <c r="OWZ9" s="10"/>
      <c r="OXA9" s="10"/>
      <c r="OXB9" s="10"/>
      <c r="OXC9" s="10"/>
      <c r="OXD9" s="10"/>
      <c r="OXE9" s="10"/>
      <c r="OXF9" s="10"/>
      <c r="OXG9" s="10"/>
      <c r="OXH9" s="10"/>
      <c r="OXI9" s="10"/>
      <c r="OXJ9" s="10"/>
      <c r="OXK9" s="10"/>
      <c r="OXL9" s="10"/>
      <c r="OXM9" s="10"/>
      <c r="OXN9" s="10"/>
      <c r="OXO9" s="10"/>
      <c r="OXP9" s="10"/>
      <c r="OXQ9" s="10"/>
      <c r="OXR9" s="10"/>
      <c r="OXS9" s="10"/>
      <c r="OXT9" s="10"/>
      <c r="OXU9" s="10"/>
      <c r="OXV9" s="10"/>
      <c r="OXW9" s="10"/>
      <c r="OXX9" s="10"/>
      <c r="OXY9" s="10"/>
      <c r="OXZ9" s="10"/>
      <c r="OYA9" s="10"/>
      <c r="OYB9" s="10"/>
      <c r="OYC9" s="10"/>
      <c r="OYD9" s="10"/>
      <c r="OYE9" s="10"/>
      <c r="OYF9" s="10"/>
      <c r="OYG9" s="10"/>
      <c r="OYH9" s="10"/>
      <c r="OYI9" s="10"/>
      <c r="OYJ9" s="10"/>
      <c r="OYK9" s="10"/>
      <c r="OYL9" s="10"/>
      <c r="OYM9" s="10"/>
      <c r="OYN9" s="10"/>
      <c r="OYO9" s="10"/>
      <c r="OYP9" s="10"/>
      <c r="OYQ9" s="10"/>
      <c r="OYR9" s="10"/>
      <c r="OYS9" s="10"/>
      <c r="OYT9" s="10"/>
      <c r="OYU9" s="10"/>
      <c r="OYV9" s="10"/>
      <c r="OYW9" s="10"/>
      <c r="OYX9" s="10"/>
      <c r="OYY9" s="10"/>
      <c r="OYZ9" s="10"/>
      <c r="OZA9" s="10"/>
      <c r="OZB9" s="10"/>
      <c r="OZC9" s="10"/>
      <c r="OZD9" s="10"/>
      <c r="OZE9" s="10"/>
      <c r="OZF9" s="10"/>
      <c r="OZG9" s="10"/>
      <c r="OZH9" s="10"/>
      <c r="OZI9" s="10"/>
      <c r="OZJ9" s="10"/>
      <c r="OZK9" s="10"/>
      <c r="OZL9" s="10"/>
      <c r="OZM9" s="10"/>
      <c r="OZN9" s="10"/>
      <c r="OZO9" s="10"/>
      <c r="OZP9" s="10"/>
      <c r="OZQ9" s="10"/>
      <c r="OZR9" s="10"/>
      <c r="OZS9" s="10"/>
      <c r="OZT9" s="10"/>
      <c r="OZU9" s="10"/>
      <c r="OZV9" s="10"/>
      <c r="OZW9" s="10"/>
      <c r="OZX9" s="10"/>
      <c r="OZY9" s="10"/>
      <c r="OZZ9" s="10"/>
      <c r="PAA9" s="10"/>
      <c r="PAB9" s="10"/>
      <c r="PAC9" s="10"/>
      <c r="PAD9" s="10"/>
      <c r="PAE9" s="10"/>
      <c r="PAF9" s="10"/>
      <c r="PAG9" s="10"/>
      <c r="PAH9" s="10"/>
      <c r="PAI9" s="10"/>
      <c r="PAJ9" s="10"/>
      <c r="PAK9" s="10"/>
      <c r="PAL9" s="10"/>
      <c r="PAM9" s="10"/>
      <c r="PAN9" s="10"/>
      <c r="PAO9" s="10"/>
      <c r="PAP9" s="10"/>
      <c r="PAQ9" s="10"/>
      <c r="PAR9" s="10"/>
      <c r="PAS9" s="10"/>
      <c r="PAT9" s="10"/>
      <c r="PAU9" s="10"/>
      <c r="PAV9" s="10"/>
      <c r="PAW9" s="10"/>
      <c r="PAX9" s="10"/>
      <c r="PAY9" s="10"/>
      <c r="PAZ9" s="10"/>
      <c r="PBA9" s="10"/>
      <c r="PBB9" s="10"/>
      <c r="PBC9" s="10"/>
      <c r="PBD9" s="10"/>
      <c r="PBE9" s="10"/>
      <c r="PBF9" s="10"/>
      <c r="PBG9" s="10"/>
      <c r="PBH9" s="10"/>
      <c r="PBI9" s="10"/>
      <c r="PBJ9" s="10"/>
      <c r="PBK9" s="10"/>
      <c r="PBL9" s="10"/>
      <c r="PBM9" s="10"/>
      <c r="PBN9" s="10"/>
      <c r="PBO9" s="10"/>
      <c r="PBP9" s="10"/>
      <c r="PBQ9" s="10"/>
      <c r="PBR9" s="10"/>
      <c r="PBS9" s="10"/>
      <c r="PBT9" s="10"/>
      <c r="PBU9" s="10"/>
      <c r="PBV9" s="10"/>
      <c r="PBW9" s="10"/>
      <c r="PBX9" s="10"/>
      <c r="PBY9" s="10"/>
      <c r="PBZ9" s="10"/>
      <c r="PCA9" s="10"/>
      <c r="PCB9" s="10"/>
      <c r="PCC9" s="10"/>
      <c r="PCD9" s="10"/>
      <c r="PCE9" s="10"/>
      <c r="PCF9" s="10"/>
      <c r="PCG9" s="10"/>
      <c r="PCH9" s="10"/>
      <c r="PCI9" s="10"/>
      <c r="PCJ9" s="10"/>
      <c r="PCK9" s="10"/>
      <c r="PCL9" s="10"/>
      <c r="PCM9" s="10"/>
      <c r="PCN9" s="10"/>
      <c r="PCO9" s="10"/>
      <c r="PCP9" s="10"/>
      <c r="PCQ9" s="10"/>
      <c r="PCR9" s="10"/>
      <c r="PCS9" s="10"/>
      <c r="PCT9" s="10"/>
      <c r="PCU9" s="10"/>
      <c r="PCV9" s="10"/>
      <c r="PCW9" s="10"/>
      <c r="PCX9" s="10"/>
      <c r="PCY9" s="10"/>
      <c r="PCZ9" s="10"/>
      <c r="PDA9" s="10"/>
      <c r="PDB9" s="10"/>
      <c r="PDC9" s="10"/>
      <c r="PDD9" s="10"/>
      <c r="PDE9" s="10"/>
      <c r="PDF9" s="10"/>
      <c r="PDG9" s="10"/>
      <c r="PDH9" s="10"/>
      <c r="PDI9" s="10"/>
      <c r="PDJ9" s="10"/>
      <c r="PDK9" s="10"/>
      <c r="PDL9" s="10"/>
      <c r="PDM9" s="10"/>
      <c r="PDN9" s="10"/>
      <c r="PDO9" s="10"/>
      <c r="PDP9" s="10"/>
      <c r="PDQ9" s="10"/>
      <c r="PDR9" s="10"/>
      <c r="PDS9" s="10"/>
      <c r="PDT9" s="10"/>
      <c r="PDU9" s="10"/>
      <c r="PDV9" s="10"/>
      <c r="PDW9" s="10"/>
      <c r="PDX9" s="10"/>
      <c r="PDY9" s="10"/>
      <c r="PDZ9" s="10"/>
      <c r="PEA9" s="10"/>
      <c r="PEB9" s="10"/>
      <c r="PEC9" s="10"/>
      <c r="PED9" s="10"/>
      <c r="PEE9" s="10"/>
      <c r="PEF9" s="10"/>
      <c r="PEG9" s="10"/>
      <c r="PEH9" s="10"/>
      <c r="PEI9" s="10"/>
      <c r="PEJ9" s="10"/>
      <c r="PEK9" s="10"/>
      <c r="PEL9" s="10"/>
      <c r="PEM9" s="10"/>
      <c r="PEN9" s="10"/>
      <c r="PEO9" s="10"/>
      <c r="PEP9" s="10"/>
      <c r="PEQ9" s="10"/>
      <c r="PER9" s="10"/>
      <c r="PES9" s="10"/>
      <c r="PET9" s="10"/>
      <c r="PEU9" s="10"/>
      <c r="PEV9" s="10"/>
      <c r="PEW9" s="10"/>
      <c r="PEX9" s="10"/>
      <c r="PEY9" s="10"/>
      <c r="PEZ9" s="10"/>
      <c r="PFA9" s="10"/>
      <c r="PFB9" s="10"/>
      <c r="PFC9" s="10"/>
      <c r="PFD9" s="10"/>
      <c r="PFE9" s="10"/>
      <c r="PFF9" s="10"/>
      <c r="PFG9" s="10"/>
      <c r="PFH9" s="10"/>
      <c r="PFI9" s="10"/>
      <c r="PFJ9" s="10"/>
      <c r="PFK9" s="10"/>
      <c r="PFL9" s="10"/>
      <c r="PFM9" s="10"/>
      <c r="PFN9" s="10"/>
      <c r="PFO9" s="10"/>
      <c r="PFP9" s="10"/>
      <c r="PFQ9" s="10"/>
      <c r="PFR9" s="10"/>
      <c r="PFS9" s="10"/>
      <c r="PFT9" s="10"/>
      <c r="PFU9" s="10"/>
      <c r="PFV9" s="10"/>
      <c r="PFW9" s="10"/>
      <c r="PFX9" s="10"/>
      <c r="PFY9" s="10"/>
      <c r="PFZ9" s="10"/>
      <c r="PGA9" s="10"/>
      <c r="PGB9" s="10"/>
      <c r="PGC9" s="10"/>
      <c r="PGD9" s="10"/>
      <c r="PGE9" s="10"/>
      <c r="PGF9" s="10"/>
      <c r="PGG9" s="10"/>
      <c r="PGH9" s="10"/>
      <c r="PGI9" s="10"/>
      <c r="PGJ9" s="10"/>
      <c r="PGK9" s="10"/>
      <c r="PGL9" s="10"/>
      <c r="PGM9" s="10"/>
      <c r="PGN9" s="10"/>
      <c r="PGO9" s="10"/>
      <c r="PGP9" s="10"/>
      <c r="PGQ9" s="10"/>
      <c r="PGR9" s="10"/>
      <c r="PGS9" s="10"/>
      <c r="PGT9" s="10"/>
      <c r="PGU9" s="10"/>
      <c r="PGV9" s="10"/>
      <c r="PGW9" s="10"/>
      <c r="PGX9" s="10"/>
      <c r="PGY9" s="10"/>
      <c r="PGZ9" s="10"/>
      <c r="PHA9" s="10"/>
      <c r="PHB9" s="10"/>
      <c r="PHC9" s="10"/>
      <c r="PHD9" s="10"/>
      <c r="PHE9" s="10"/>
      <c r="PHF9" s="10"/>
      <c r="PHG9" s="10"/>
      <c r="PHH9" s="10"/>
      <c r="PHI9" s="10"/>
      <c r="PHJ9" s="10"/>
      <c r="PHK9" s="10"/>
      <c r="PHL9" s="10"/>
      <c r="PHM9" s="10"/>
      <c r="PHN9" s="10"/>
      <c r="PHO9" s="10"/>
      <c r="PHP9" s="10"/>
      <c r="PHQ9" s="10"/>
      <c r="PHR9" s="10"/>
      <c r="PHS9" s="10"/>
      <c r="PHT9" s="10"/>
      <c r="PHU9" s="10"/>
      <c r="PHV9" s="10"/>
      <c r="PHW9" s="10"/>
      <c r="PHX9" s="10"/>
      <c r="PHY9" s="10"/>
      <c r="PHZ9" s="10"/>
      <c r="PIA9" s="10"/>
      <c r="PIB9" s="10"/>
      <c r="PIC9" s="10"/>
      <c r="PID9" s="10"/>
      <c r="PIE9" s="10"/>
      <c r="PIF9" s="10"/>
      <c r="PIG9" s="10"/>
      <c r="PIH9" s="10"/>
      <c r="PII9" s="10"/>
      <c r="PIJ9" s="10"/>
      <c r="PIK9" s="10"/>
      <c r="PIL9" s="10"/>
      <c r="PIM9" s="10"/>
      <c r="PIN9" s="10"/>
      <c r="PIO9" s="10"/>
      <c r="PIP9" s="10"/>
      <c r="PIQ9" s="10"/>
      <c r="PIR9" s="10"/>
      <c r="PIS9" s="10"/>
      <c r="PIT9" s="10"/>
      <c r="PIU9" s="10"/>
      <c r="PIV9" s="10"/>
      <c r="PIW9" s="10"/>
      <c r="PIX9" s="10"/>
      <c r="PIY9" s="10"/>
      <c r="PIZ9" s="10"/>
      <c r="PJA9" s="10"/>
      <c r="PJB9" s="10"/>
      <c r="PJC9" s="10"/>
      <c r="PJD9" s="10"/>
      <c r="PJE9" s="10"/>
      <c r="PJF9" s="10"/>
      <c r="PJG9" s="10"/>
      <c r="PJH9" s="10"/>
      <c r="PJI9" s="10"/>
      <c r="PJJ9" s="10"/>
      <c r="PJK9" s="10"/>
      <c r="PJL9" s="10"/>
      <c r="PJM9" s="10"/>
      <c r="PJN9" s="10"/>
      <c r="PJO9" s="10"/>
      <c r="PJP9" s="10"/>
      <c r="PJQ9" s="10"/>
      <c r="PJR9" s="10"/>
      <c r="PJS9" s="10"/>
      <c r="PJT9" s="10"/>
      <c r="PJU9" s="10"/>
      <c r="PJV9" s="10"/>
      <c r="PJW9" s="10"/>
      <c r="PJX9" s="10"/>
      <c r="PJY9" s="10"/>
      <c r="PJZ9" s="10"/>
      <c r="PKA9" s="10"/>
      <c r="PKB9" s="10"/>
      <c r="PKC9" s="10"/>
      <c r="PKD9" s="10"/>
      <c r="PKE9" s="10"/>
      <c r="PKF9" s="10"/>
      <c r="PKG9" s="10"/>
      <c r="PKH9" s="10"/>
      <c r="PKI9" s="10"/>
      <c r="PKJ9" s="10"/>
      <c r="PKK9" s="10"/>
      <c r="PKL9" s="10"/>
      <c r="PKM9" s="10"/>
      <c r="PKN9" s="10"/>
      <c r="PKO9" s="10"/>
      <c r="PKP9" s="10"/>
      <c r="PKQ9" s="10"/>
      <c r="PKR9" s="10"/>
      <c r="PKS9" s="10"/>
      <c r="PKT9" s="10"/>
      <c r="PKU9" s="10"/>
      <c r="PKV9" s="10"/>
      <c r="PKW9" s="10"/>
      <c r="PKX9" s="10"/>
      <c r="PKY9" s="10"/>
      <c r="PKZ9" s="10"/>
      <c r="PLA9" s="10"/>
      <c r="PLB9" s="10"/>
      <c r="PLC9" s="10"/>
      <c r="PLD9" s="10"/>
      <c r="PLE9" s="10"/>
      <c r="PLF9" s="10"/>
      <c r="PLG9" s="10"/>
      <c r="PLH9" s="10"/>
      <c r="PLI9" s="10"/>
      <c r="PLJ9" s="10"/>
      <c r="PLK9" s="10"/>
      <c r="PLL9" s="10"/>
      <c r="PLM9" s="10"/>
      <c r="PLN9" s="10"/>
      <c r="PLO9" s="10"/>
      <c r="PLP9" s="10"/>
      <c r="PLQ9" s="10"/>
      <c r="PLR9" s="10"/>
      <c r="PLS9" s="10"/>
      <c r="PLT9" s="10"/>
      <c r="PLU9" s="10"/>
      <c r="PLV9" s="10"/>
      <c r="PLW9" s="10"/>
      <c r="PLX9" s="10"/>
      <c r="PLY9" s="10"/>
      <c r="PLZ9" s="10"/>
      <c r="PMA9" s="10"/>
      <c r="PMB9" s="10"/>
      <c r="PMC9" s="10"/>
      <c r="PMD9" s="10"/>
      <c r="PME9" s="10"/>
      <c r="PMF9" s="10"/>
      <c r="PMG9" s="10"/>
      <c r="PMH9" s="10"/>
      <c r="PMI9" s="10"/>
      <c r="PMJ9" s="10"/>
      <c r="PMK9" s="10"/>
      <c r="PML9" s="10"/>
      <c r="PMM9" s="10"/>
      <c r="PMN9" s="10"/>
      <c r="PMO9" s="10"/>
      <c r="PMP9" s="10"/>
      <c r="PMQ9" s="10"/>
      <c r="PMR9" s="10"/>
      <c r="PMS9" s="10"/>
      <c r="PMT9" s="10"/>
      <c r="PMU9" s="10"/>
      <c r="PMV9" s="10"/>
      <c r="PMW9" s="10"/>
      <c r="PMX9" s="10"/>
      <c r="PMY9" s="10"/>
      <c r="PMZ9" s="10"/>
      <c r="PNA9" s="10"/>
      <c r="PNB9" s="10"/>
      <c r="PNC9" s="10"/>
      <c r="PND9" s="10"/>
      <c r="PNE9" s="10"/>
      <c r="PNF9" s="10"/>
      <c r="PNG9" s="10"/>
      <c r="PNH9" s="10"/>
      <c r="PNI9" s="10"/>
      <c r="PNJ9" s="10"/>
      <c r="PNK9" s="10"/>
      <c r="PNL9" s="10"/>
      <c r="PNM9" s="10"/>
      <c r="PNN9" s="10"/>
      <c r="PNO9" s="10"/>
      <c r="PNP9" s="10"/>
      <c r="PNQ9" s="10"/>
      <c r="PNR9" s="10"/>
      <c r="PNS9" s="10"/>
      <c r="PNT9" s="10"/>
      <c r="PNU9" s="10"/>
      <c r="PNV9" s="10"/>
      <c r="PNW9" s="10"/>
      <c r="PNX9" s="10"/>
      <c r="PNY9" s="10"/>
      <c r="PNZ9" s="10"/>
      <c r="POA9" s="10"/>
      <c r="POB9" s="10"/>
      <c r="POC9" s="10"/>
      <c r="POD9" s="10"/>
      <c r="POE9" s="10"/>
      <c r="POF9" s="10"/>
      <c r="POG9" s="10"/>
      <c r="POH9" s="10"/>
      <c r="POI9" s="10"/>
      <c r="POJ9" s="10"/>
      <c r="POK9" s="10"/>
      <c r="POL9" s="10"/>
      <c r="POM9" s="10"/>
      <c r="PON9" s="10"/>
      <c r="POO9" s="10"/>
      <c r="POP9" s="10"/>
      <c r="POQ9" s="10"/>
      <c r="POR9" s="10"/>
      <c r="POS9" s="10"/>
      <c r="POT9" s="10"/>
      <c r="POU9" s="10"/>
      <c r="POV9" s="10"/>
      <c r="POW9" s="10"/>
      <c r="POX9" s="10"/>
      <c r="POY9" s="10"/>
      <c r="POZ9" s="10"/>
      <c r="PPA9" s="10"/>
      <c r="PPB9" s="10"/>
      <c r="PPC9" s="10"/>
      <c r="PPD9" s="10"/>
      <c r="PPE9" s="10"/>
      <c r="PPF9" s="10"/>
      <c r="PPG9" s="10"/>
      <c r="PPH9" s="10"/>
      <c r="PPI9" s="10"/>
      <c r="PPJ9" s="10"/>
      <c r="PPK9" s="10"/>
      <c r="PPL9" s="10"/>
      <c r="PPM9" s="10"/>
      <c r="PPN9" s="10"/>
      <c r="PPO9" s="10"/>
      <c r="PPP9" s="10"/>
      <c r="PPQ9" s="10"/>
      <c r="PPR9" s="10"/>
      <c r="PPS9" s="10"/>
      <c r="PPT9" s="10"/>
      <c r="PPU9" s="10"/>
      <c r="PPV9" s="10"/>
      <c r="PPW9" s="10"/>
      <c r="PPX9" s="10"/>
      <c r="PPY9" s="10"/>
      <c r="PPZ9" s="10"/>
      <c r="PQA9" s="10"/>
      <c r="PQB9" s="10"/>
      <c r="PQC9" s="10"/>
      <c r="PQD9" s="10"/>
      <c r="PQE9" s="10"/>
      <c r="PQF9" s="10"/>
      <c r="PQG9" s="10"/>
      <c r="PQH9" s="10"/>
      <c r="PQI9" s="10"/>
      <c r="PQJ9" s="10"/>
      <c r="PQK9" s="10"/>
      <c r="PQL9" s="10"/>
      <c r="PQM9" s="10"/>
      <c r="PQN9" s="10"/>
      <c r="PQO9" s="10"/>
      <c r="PQP9" s="10"/>
      <c r="PQQ9" s="10"/>
      <c r="PQR9" s="10"/>
      <c r="PQS9" s="10"/>
      <c r="PQT9" s="10"/>
      <c r="PQU9" s="10"/>
      <c r="PQV9" s="10"/>
      <c r="PQW9" s="10"/>
      <c r="PQX9" s="10"/>
      <c r="PQY9" s="10"/>
      <c r="PQZ9" s="10"/>
      <c r="PRA9" s="10"/>
      <c r="PRB9" s="10"/>
      <c r="PRC9" s="10"/>
      <c r="PRD9" s="10"/>
      <c r="PRE9" s="10"/>
      <c r="PRF9" s="10"/>
      <c r="PRG9" s="10"/>
      <c r="PRH9" s="10"/>
      <c r="PRI9" s="10"/>
      <c r="PRJ9" s="10"/>
      <c r="PRK9" s="10"/>
      <c r="PRL9" s="10"/>
      <c r="PRM9" s="10"/>
      <c r="PRN9" s="10"/>
      <c r="PRO9" s="10"/>
      <c r="PRP9" s="10"/>
      <c r="PRQ9" s="10"/>
      <c r="PRR9" s="10"/>
      <c r="PRS9" s="10"/>
      <c r="PRT9" s="10"/>
      <c r="PRU9" s="10"/>
      <c r="PRV9" s="10"/>
      <c r="PRW9" s="10"/>
      <c r="PRX9" s="10"/>
      <c r="PRY9" s="10"/>
      <c r="PRZ9" s="10"/>
      <c r="PSA9" s="10"/>
      <c r="PSB9" s="10"/>
      <c r="PSC9" s="10"/>
      <c r="PSD9" s="10"/>
      <c r="PSE9" s="10"/>
      <c r="PSF9" s="10"/>
      <c r="PSG9" s="10"/>
      <c r="PSH9" s="10"/>
      <c r="PSI9" s="10"/>
      <c r="PSJ9" s="10"/>
      <c r="PSK9" s="10"/>
      <c r="PSL9" s="10"/>
      <c r="PSM9" s="10"/>
      <c r="PSN9" s="10"/>
      <c r="PSO9" s="10"/>
      <c r="PSP9" s="10"/>
      <c r="PSQ9" s="10"/>
      <c r="PSR9" s="10"/>
      <c r="PSS9" s="10"/>
      <c r="PST9" s="10"/>
      <c r="PSU9" s="10"/>
      <c r="PSV9" s="10"/>
      <c r="PSW9" s="10"/>
      <c r="PSX9" s="10"/>
      <c r="PSY9" s="10"/>
      <c r="PSZ9" s="10"/>
      <c r="PTA9" s="10"/>
      <c r="PTB9" s="10"/>
      <c r="PTC9" s="10"/>
      <c r="PTD9" s="10"/>
      <c r="PTE9" s="10"/>
      <c r="PTF9" s="10"/>
      <c r="PTG9" s="10"/>
      <c r="PTH9" s="10"/>
      <c r="PTI9" s="10"/>
      <c r="PTJ9" s="10"/>
      <c r="PTK9" s="10"/>
      <c r="PTL9" s="10"/>
      <c r="PTM9" s="10"/>
      <c r="PTN9" s="10"/>
      <c r="PTO9" s="10"/>
      <c r="PTP9" s="10"/>
      <c r="PTQ9" s="10"/>
      <c r="PTR9" s="10"/>
      <c r="PTS9" s="10"/>
      <c r="PTT9" s="10"/>
      <c r="PTU9" s="10"/>
      <c r="PTV9" s="10"/>
      <c r="PTW9" s="10"/>
      <c r="PTX9" s="10"/>
      <c r="PTY9" s="10"/>
      <c r="PTZ9" s="10"/>
      <c r="PUA9" s="10"/>
      <c r="PUB9" s="10"/>
      <c r="PUC9" s="10"/>
      <c r="PUD9" s="10"/>
      <c r="PUE9" s="10"/>
      <c r="PUF9" s="10"/>
      <c r="PUG9" s="10"/>
      <c r="PUH9" s="10"/>
      <c r="PUI9" s="10"/>
      <c r="PUJ9" s="10"/>
      <c r="PUK9" s="10"/>
      <c r="PUL9" s="10"/>
      <c r="PUM9" s="10"/>
      <c r="PUN9" s="10"/>
      <c r="PUO9" s="10"/>
      <c r="PUP9" s="10"/>
      <c r="PUQ9" s="10"/>
      <c r="PUR9" s="10"/>
      <c r="PUS9" s="10"/>
      <c r="PUT9" s="10"/>
      <c r="PUU9" s="10"/>
      <c r="PUV9" s="10"/>
      <c r="PUW9" s="10"/>
      <c r="PUX9" s="10"/>
      <c r="PUY9" s="10"/>
      <c r="PUZ9" s="10"/>
      <c r="PVA9" s="10"/>
      <c r="PVB9" s="10"/>
      <c r="PVC9" s="10"/>
      <c r="PVD9" s="10"/>
      <c r="PVE9" s="10"/>
      <c r="PVF9" s="10"/>
      <c r="PVG9" s="10"/>
      <c r="PVH9" s="10"/>
      <c r="PVI9" s="10"/>
      <c r="PVJ9" s="10"/>
      <c r="PVK9" s="10"/>
      <c r="PVL9" s="10"/>
      <c r="PVM9" s="10"/>
      <c r="PVN9" s="10"/>
      <c r="PVO9" s="10"/>
      <c r="PVP9" s="10"/>
      <c r="PVQ9" s="10"/>
      <c r="PVR9" s="10"/>
      <c r="PVS9" s="10"/>
      <c r="PVT9" s="10"/>
      <c r="PVU9" s="10"/>
      <c r="PVV9" s="10"/>
      <c r="PVW9" s="10"/>
      <c r="PVX9" s="10"/>
      <c r="PVY9" s="10"/>
      <c r="PVZ9" s="10"/>
      <c r="PWA9" s="10"/>
      <c r="PWB9" s="10"/>
      <c r="PWC9" s="10"/>
      <c r="PWD9" s="10"/>
      <c r="PWE9" s="10"/>
      <c r="PWF9" s="10"/>
      <c r="PWG9" s="10"/>
      <c r="PWH9" s="10"/>
      <c r="PWI9" s="10"/>
      <c r="PWJ9" s="10"/>
      <c r="PWK9" s="10"/>
      <c r="PWL9" s="10"/>
      <c r="PWM9" s="10"/>
      <c r="PWN9" s="10"/>
      <c r="PWO9" s="10"/>
      <c r="PWP9" s="10"/>
      <c r="PWQ9" s="10"/>
      <c r="PWR9" s="10"/>
      <c r="PWS9" s="10"/>
      <c r="PWT9" s="10"/>
      <c r="PWU9" s="10"/>
      <c r="PWV9" s="10"/>
      <c r="PWW9" s="10"/>
      <c r="PWX9" s="10"/>
      <c r="PWY9" s="10"/>
      <c r="PWZ9" s="10"/>
      <c r="PXA9" s="10"/>
      <c r="PXB9" s="10"/>
      <c r="PXC9" s="10"/>
      <c r="PXD9" s="10"/>
      <c r="PXE9" s="10"/>
      <c r="PXF9" s="10"/>
      <c r="PXG9" s="10"/>
      <c r="PXH9" s="10"/>
      <c r="PXI9" s="10"/>
      <c r="PXJ9" s="10"/>
      <c r="PXK9" s="10"/>
      <c r="PXL9" s="10"/>
      <c r="PXM9" s="10"/>
      <c r="PXN9" s="10"/>
      <c r="PXO9" s="10"/>
      <c r="PXP9" s="10"/>
      <c r="PXQ9" s="10"/>
      <c r="PXR9" s="10"/>
      <c r="PXS9" s="10"/>
      <c r="PXT9" s="10"/>
      <c r="PXU9" s="10"/>
      <c r="PXV9" s="10"/>
      <c r="PXW9" s="10"/>
      <c r="PXX9" s="10"/>
      <c r="PXY9" s="10"/>
      <c r="PXZ9" s="10"/>
      <c r="PYA9" s="10"/>
      <c r="PYB9" s="10"/>
      <c r="PYC9" s="10"/>
      <c r="PYD9" s="10"/>
      <c r="PYE9" s="10"/>
      <c r="PYF9" s="10"/>
      <c r="PYG9" s="10"/>
      <c r="PYH9" s="10"/>
      <c r="PYI9" s="10"/>
      <c r="PYJ9" s="10"/>
      <c r="PYK9" s="10"/>
      <c r="PYL9" s="10"/>
      <c r="PYM9" s="10"/>
      <c r="PYN9" s="10"/>
      <c r="PYO9" s="10"/>
      <c r="PYP9" s="10"/>
      <c r="PYQ9" s="10"/>
      <c r="PYR9" s="10"/>
      <c r="PYS9" s="10"/>
      <c r="PYT9" s="10"/>
      <c r="PYU9" s="10"/>
      <c r="PYV9" s="10"/>
      <c r="PYW9" s="10"/>
      <c r="PYX9" s="10"/>
      <c r="PYY9" s="10"/>
      <c r="PYZ9" s="10"/>
      <c r="PZA9" s="10"/>
      <c r="PZB9" s="10"/>
      <c r="PZC9" s="10"/>
      <c r="PZD9" s="10"/>
      <c r="PZE9" s="10"/>
      <c r="PZF9" s="10"/>
      <c r="PZG9" s="10"/>
      <c r="PZH9" s="10"/>
      <c r="PZI9" s="10"/>
      <c r="PZJ9" s="10"/>
      <c r="PZK9" s="10"/>
      <c r="PZL9" s="10"/>
      <c r="PZM9" s="10"/>
      <c r="PZN9" s="10"/>
      <c r="PZO9" s="10"/>
      <c r="PZP9" s="10"/>
      <c r="PZQ9" s="10"/>
      <c r="PZR9" s="10"/>
      <c r="PZS9" s="10"/>
      <c r="PZT9" s="10"/>
      <c r="PZU9" s="10"/>
      <c r="PZV9" s="10"/>
      <c r="PZW9" s="10"/>
      <c r="PZX9" s="10"/>
      <c r="PZY9" s="10"/>
      <c r="PZZ9" s="10"/>
      <c r="QAA9" s="10"/>
      <c r="QAB9" s="10"/>
      <c r="QAC9" s="10"/>
      <c r="QAD9" s="10"/>
      <c r="QAE9" s="10"/>
      <c r="QAF9" s="10"/>
      <c r="QAG9" s="10"/>
      <c r="QAH9" s="10"/>
      <c r="QAI9" s="10"/>
      <c r="QAJ9" s="10"/>
      <c r="QAK9" s="10"/>
      <c r="QAL9" s="10"/>
      <c r="QAM9" s="10"/>
      <c r="QAN9" s="10"/>
      <c r="QAO9" s="10"/>
      <c r="QAP9" s="10"/>
      <c r="QAQ9" s="10"/>
      <c r="QAR9" s="10"/>
      <c r="QAS9" s="10"/>
      <c r="QAT9" s="10"/>
      <c r="QAU9" s="10"/>
      <c r="QAV9" s="10"/>
      <c r="QAW9" s="10"/>
      <c r="QAX9" s="10"/>
      <c r="QAY9" s="10"/>
      <c r="QAZ9" s="10"/>
      <c r="QBA9" s="10"/>
      <c r="QBB9" s="10"/>
      <c r="QBC9" s="10"/>
      <c r="QBD9" s="10"/>
      <c r="QBE9" s="10"/>
      <c r="QBF9" s="10"/>
      <c r="QBG9" s="10"/>
      <c r="QBH9" s="10"/>
      <c r="QBI9" s="10"/>
      <c r="QBJ9" s="10"/>
      <c r="QBK9" s="10"/>
      <c r="QBL9" s="10"/>
      <c r="QBM9" s="10"/>
      <c r="QBN9" s="10"/>
      <c r="QBO9" s="10"/>
      <c r="QBP9" s="10"/>
      <c r="QBQ9" s="10"/>
      <c r="QBR9" s="10"/>
      <c r="QBS9" s="10"/>
      <c r="QBT9" s="10"/>
      <c r="QBU9" s="10"/>
      <c r="QBV9" s="10"/>
      <c r="QBW9" s="10"/>
      <c r="QBX9" s="10"/>
      <c r="QBY9" s="10"/>
      <c r="QBZ9" s="10"/>
      <c r="QCA9" s="10"/>
      <c r="QCB9" s="10"/>
      <c r="QCC9" s="10"/>
      <c r="QCD9" s="10"/>
      <c r="QCE9" s="10"/>
      <c r="QCF9" s="10"/>
      <c r="QCG9" s="10"/>
      <c r="QCH9" s="10"/>
      <c r="QCI9" s="10"/>
      <c r="QCJ9" s="10"/>
      <c r="QCK9" s="10"/>
      <c r="QCL9" s="10"/>
      <c r="QCM9" s="10"/>
      <c r="QCN9" s="10"/>
      <c r="QCO9" s="10"/>
      <c r="QCP9" s="10"/>
      <c r="QCQ9" s="10"/>
      <c r="QCR9" s="10"/>
      <c r="QCS9" s="10"/>
      <c r="QCT9" s="10"/>
      <c r="QCU9" s="10"/>
      <c r="QCV9" s="10"/>
      <c r="QCW9" s="10"/>
      <c r="QCX9" s="10"/>
      <c r="QCY9" s="10"/>
      <c r="QCZ9" s="10"/>
      <c r="QDA9" s="10"/>
      <c r="QDB9" s="10"/>
      <c r="QDC9" s="10"/>
      <c r="QDD9" s="10"/>
      <c r="QDE9" s="10"/>
      <c r="QDF9" s="10"/>
      <c r="QDG9" s="10"/>
      <c r="QDH9" s="10"/>
      <c r="QDI9" s="10"/>
      <c r="QDJ9" s="10"/>
      <c r="QDK9" s="10"/>
      <c r="QDL9" s="10"/>
      <c r="QDM9" s="10"/>
      <c r="QDN9" s="10"/>
      <c r="QDO9" s="10"/>
      <c r="QDP9" s="10"/>
      <c r="QDQ9" s="10"/>
      <c r="QDR9" s="10"/>
      <c r="QDS9" s="10"/>
      <c r="QDT9" s="10"/>
      <c r="QDU9" s="10"/>
      <c r="QDV9" s="10"/>
      <c r="QDW9" s="10"/>
      <c r="QDX9" s="10"/>
      <c r="QDY9" s="10"/>
      <c r="QDZ9" s="10"/>
      <c r="QEA9" s="10"/>
      <c r="QEB9" s="10"/>
      <c r="QEC9" s="10"/>
      <c r="QED9" s="10"/>
      <c r="QEE9" s="10"/>
      <c r="QEF9" s="10"/>
      <c r="QEG9" s="10"/>
      <c r="QEH9" s="10"/>
      <c r="QEI9" s="10"/>
      <c r="QEJ9" s="10"/>
      <c r="QEK9" s="10"/>
      <c r="QEL9" s="10"/>
      <c r="QEM9" s="10"/>
      <c r="QEN9" s="10"/>
      <c r="QEO9" s="10"/>
      <c r="QEP9" s="10"/>
      <c r="QEQ9" s="10"/>
      <c r="QER9" s="10"/>
      <c r="QES9" s="10"/>
      <c r="QET9" s="10"/>
      <c r="QEU9" s="10"/>
      <c r="QEV9" s="10"/>
      <c r="QEW9" s="10"/>
      <c r="QEX9" s="10"/>
      <c r="QEY9" s="10"/>
      <c r="QEZ9" s="10"/>
      <c r="QFA9" s="10"/>
      <c r="QFB9" s="10"/>
      <c r="QFC9" s="10"/>
      <c r="QFD9" s="10"/>
      <c r="QFE9" s="10"/>
      <c r="QFF9" s="10"/>
      <c r="QFG9" s="10"/>
      <c r="QFH9" s="10"/>
      <c r="QFI9" s="10"/>
      <c r="QFJ9" s="10"/>
      <c r="QFK9" s="10"/>
      <c r="QFL9" s="10"/>
      <c r="QFM9" s="10"/>
      <c r="QFN9" s="10"/>
      <c r="QFO9" s="10"/>
      <c r="QFP9" s="10"/>
      <c r="QFQ9" s="10"/>
      <c r="QFR9" s="10"/>
      <c r="QFS9" s="10"/>
      <c r="QFT9" s="10"/>
      <c r="QFU9" s="10"/>
      <c r="QFV9" s="10"/>
      <c r="QFW9" s="10"/>
      <c r="QFX9" s="10"/>
      <c r="QFY9" s="10"/>
      <c r="QFZ9" s="10"/>
      <c r="QGA9" s="10"/>
      <c r="QGB9" s="10"/>
      <c r="QGC9" s="10"/>
      <c r="QGD9" s="10"/>
      <c r="QGE9" s="10"/>
      <c r="QGF9" s="10"/>
      <c r="QGG9" s="10"/>
      <c r="QGH9" s="10"/>
      <c r="QGI9" s="10"/>
      <c r="QGJ9" s="10"/>
      <c r="QGK9" s="10"/>
      <c r="QGL9" s="10"/>
      <c r="QGM9" s="10"/>
      <c r="QGN9" s="10"/>
      <c r="QGO9" s="10"/>
      <c r="QGP9" s="10"/>
      <c r="QGQ9" s="10"/>
      <c r="QGR9" s="10"/>
      <c r="QGS9" s="10"/>
      <c r="QGT9" s="10"/>
      <c r="QGU9" s="10"/>
      <c r="QGV9" s="10"/>
      <c r="QGW9" s="10"/>
      <c r="QGX9" s="10"/>
      <c r="QGY9" s="10"/>
      <c r="QGZ9" s="10"/>
      <c r="QHA9" s="10"/>
      <c r="QHB9" s="10"/>
      <c r="QHC9" s="10"/>
      <c r="QHD9" s="10"/>
      <c r="QHE9" s="10"/>
      <c r="QHF9" s="10"/>
      <c r="QHG9" s="10"/>
      <c r="QHH9" s="10"/>
      <c r="QHI9" s="10"/>
      <c r="QHJ9" s="10"/>
      <c r="QHK9" s="10"/>
      <c r="QHL9" s="10"/>
      <c r="QHM9" s="10"/>
      <c r="QHN9" s="10"/>
      <c r="QHO9" s="10"/>
      <c r="QHP9" s="10"/>
      <c r="QHQ9" s="10"/>
      <c r="QHR9" s="10"/>
      <c r="QHS9" s="10"/>
      <c r="QHT9" s="10"/>
      <c r="QHU9" s="10"/>
      <c r="QHV9" s="10"/>
      <c r="QHW9" s="10"/>
      <c r="QHX9" s="10"/>
      <c r="QHY9" s="10"/>
      <c r="QHZ9" s="10"/>
      <c r="QIA9" s="10"/>
      <c r="QIB9" s="10"/>
      <c r="QIC9" s="10"/>
      <c r="QID9" s="10"/>
      <c r="QIE9" s="10"/>
      <c r="QIF9" s="10"/>
      <c r="QIG9" s="10"/>
      <c r="QIH9" s="10"/>
      <c r="QII9" s="10"/>
      <c r="QIJ9" s="10"/>
      <c r="QIK9" s="10"/>
      <c r="QIL9" s="10"/>
      <c r="QIM9" s="10"/>
      <c r="QIN9" s="10"/>
      <c r="QIO9" s="10"/>
      <c r="QIP9" s="10"/>
      <c r="QIQ9" s="10"/>
      <c r="QIR9" s="10"/>
      <c r="QIS9" s="10"/>
      <c r="QIT9" s="10"/>
      <c r="QIU9" s="10"/>
      <c r="QIV9" s="10"/>
      <c r="QIW9" s="10"/>
      <c r="QIX9" s="10"/>
      <c r="QIY9" s="10"/>
      <c r="QIZ9" s="10"/>
      <c r="QJA9" s="10"/>
      <c r="QJB9" s="10"/>
      <c r="QJC9" s="10"/>
      <c r="QJD9" s="10"/>
      <c r="QJE9" s="10"/>
      <c r="QJF9" s="10"/>
      <c r="QJG9" s="10"/>
      <c r="QJH9" s="10"/>
      <c r="QJI9" s="10"/>
      <c r="QJJ9" s="10"/>
      <c r="QJK9" s="10"/>
      <c r="QJL9" s="10"/>
      <c r="QJM9" s="10"/>
      <c r="QJN9" s="10"/>
      <c r="QJO9" s="10"/>
      <c r="QJP9" s="10"/>
      <c r="QJQ9" s="10"/>
      <c r="QJR9" s="10"/>
      <c r="QJS9" s="10"/>
      <c r="QJT9" s="10"/>
      <c r="QJU9" s="10"/>
      <c r="QJV9" s="10"/>
      <c r="QJW9" s="10"/>
      <c r="QJX9" s="10"/>
      <c r="QJY9" s="10"/>
      <c r="QJZ9" s="10"/>
      <c r="QKA9" s="10"/>
      <c r="QKB9" s="10"/>
      <c r="QKC9" s="10"/>
      <c r="QKD9" s="10"/>
      <c r="QKE9" s="10"/>
      <c r="QKF9" s="10"/>
      <c r="QKG9" s="10"/>
      <c r="QKH9" s="10"/>
      <c r="QKI9" s="10"/>
      <c r="QKJ9" s="10"/>
      <c r="QKK9" s="10"/>
      <c r="QKL9" s="10"/>
      <c r="QKM9" s="10"/>
      <c r="QKN9" s="10"/>
      <c r="QKO9" s="10"/>
      <c r="QKP9" s="10"/>
      <c r="QKQ9" s="10"/>
      <c r="QKR9" s="10"/>
      <c r="QKS9" s="10"/>
      <c r="QKT9" s="10"/>
      <c r="QKU9" s="10"/>
      <c r="QKV9" s="10"/>
      <c r="QKW9" s="10"/>
      <c r="QKX9" s="10"/>
      <c r="QKY9" s="10"/>
      <c r="QKZ9" s="10"/>
      <c r="QLA9" s="10"/>
      <c r="QLB9" s="10"/>
      <c r="QLC9" s="10"/>
      <c r="QLD9" s="10"/>
      <c r="QLE9" s="10"/>
      <c r="QLF9" s="10"/>
      <c r="QLG9" s="10"/>
      <c r="QLH9" s="10"/>
      <c r="QLI9" s="10"/>
      <c r="QLJ9" s="10"/>
      <c r="QLK9" s="10"/>
      <c r="QLL9" s="10"/>
      <c r="QLM9" s="10"/>
      <c r="QLN9" s="10"/>
      <c r="QLO9" s="10"/>
      <c r="QLP9" s="10"/>
      <c r="QLQ9" s="10"/>
      <c r="QLR9" s="10"/>
      <c r="QLS9" s="10"/>
      <c r="QLT9" s="10"/>
      <c r="QLU9" s="10"/>
      <c r="QLV9" s="10"/>
      <c r="QLW9" s="10"/>
      <c r="QLX9" s="10"/>
      <c r="QLY9" s="10"/>
      <c r="QLZ9" s="10"/>
      <c r="QMA9" s="10"/>
      <c r="QMB9" s="10"/>
      <c r="QMC9" s="10"/>
      <c r="QMD9" s="10"/>
      <c r="QME9" s="10"/>
      <c r="QMF9" s="10"/>
      <c r="QMG9" s="10"/>
      <c r="QMH9" s="10"/>
      <c r="QMI9" s="10"/>
      <c r="QMJ9" s="10"/>
      <c r="QMK9" s="10"/>
      <c r="QML9" s="10"/>
      <c r="QMM9" s="10"/>
      <c r="QMN9" s="10"/>
      <c r="QMO9" s="10"/>
      <c r="QMP9" s="10"/>
      <c r="QMQ9" s="10"/>
      <c r="QMR9" s="10"/>
      <c r="QMS9" s="10"/>
      <c r="QMT9" s="10"/>
      <c r="QMU9" s="10"/>
      <c r="QMV9" s="10"/>
      <c r="QMW9" s="10"/>
      <c r="QMX9" s="10"/>
      <c r="QMY9" s="10"/>
      <c r="QMZ9" s="10"/>
      <c r="QNA9" s="10"/>
      <c r="QNB9" s="10"/>
      <c r="QNC9" s="10"/>
      <c r="QND9" s="10"/>
      <c r="QNE9" s="10"/>
      <c r="QNF9" s="10"/>
      <c r="QNG9" s="10"/>
      <c r="QNH9" s="10"/>
      <c r="QNI9" s="10"/>
      <c r="QNJ9" s="10"/>
      <c r="QNK9" s="10"/>
      <c r="QNL9" s="10"/>
      <c r="QNM9" s="10"/>
      <c r="QNN9" s="10"/>
      <c r="QNO9" s="10"/>
      <c r="QNP9" s="10"/>
      <c r="QNQ9" s="10"/>
      <c r="QNR9" s="10"/>
      <c r="QNS9" s="10"/>
      <c r="QNT9" s="10"/>
      <c r="QNU9" s="10"/>
      <c r="QNV9" s="10"/>
      <c r="QNW9" s="10"/>
      <c r="QNX9" s="10"/>
      <c r="QNY9" s="10"/>
      <c r="QNZ9" s="10"/>
      <c r="QOA9" s="10"/>
      <c r="QOB9" s="10"/>
      <c r="QOC9" s="10"/>
      <c r="QOD9" s="10"/>
      <c r="QOE9" s="10"/>
      <c r="QOF9" s="10"/>
      <c r="QOG9" s="10"/>
      <c r="QOH9" s="10"/>
      <c r="QOI9" s="10"/>
      <c r="QOJ9" s="10"/>
      <c r="QOK9" s="10"/>
      <c r="QOL9" s="10"/>
      <c r="QOM9" s="10"/>
      <c r="QON9" s="10"/>
      <c r="QOO9" s="10"/>
      <c r="QOP9" s="10"/>
      <c r="QOQ9" s="10"/>
      <c r="QOR9" s="10"/>
      <c r="QOS9" s="10"/>
      <c r="QOT9" s="10"/>
      <c r="QOU9" s="10"/>
      <c r="QOV9" s="10"/>
      <c r="QOW9" s="10"/>
      <c r="QOX9" s="10"/>
      <c r="QOY9" s="10"/>
      <c r="QOZ9" s="10"/>
      <c r="QPA9" s="10"/>
      <c r="QPB9" s="10"/>
      <c r="QPC9" s="10"/>
      <c r="QPD9" s="10"/>
      <c r="QPE9" s="10"/>
      <c r="QPF9" s="10"/>
      <c r="QPG9" s="10"/>
      <c r="QPH9" s="10"/>
      <c r="QPI9" s="10"/>
      <c r="QPJ9" s="10"/>
      <c r="QPK9" s="10"/>
      <c r="QPL9" s="10"/>
      <c r="QPM9" s="10"/>
      <c r="QPN9" s="10"/>
      <c r="QPO9" s="10"/>
      <c r="QPP9" s="10"/>
      <c r="QPQ9" s="10"/>
      <c r="QPR9" s="10"/>
      <c r="QPS9" s="10"/>
      <c r="QPT9" s="10"/>
      <c r="QPU9" s="10"/>
      <c r="QPV9" s="10"/>
      <c r="QPW9" s="10"/>
      <c r="QPX9" s="10"/>
      <c r="QPY9" s="10"/>
      <c r="QPZ9" s="10"/>
      <c r="QQA9" s="10"/>
      <c r="QQB9" s="10"/>
      <c r="QQC9" s="10"/>
      <c r="QQD9" s="10"/>
      <c r="QQE9" s="10"/>
      <c r="QQF9" s="10"/>
      <c r="QQG9" s="10"/>
      <c r="QQH9" s="10"/>
      <c r="QQI9" s="10"/>
      <c r="QQJ9" s="10"/>
      <c r="QQK9" s="10"/>
      <c r="QQL9" s="10"/>
      <c r="QQM9" s="10"/>
      <c r="QQN9" s="10"/>
      <c r="QQO9" s="10"/>
      <c r="QQP9" s="10"/>
      <c r="QQQ9" s="10"/>
      <c r="QQR9" s="10"/>
      <c r="QQS9" s="10"/>
      <c r="QQT9" s="10"/>
      <c r="QQU9" s="10"/>
      <c r="QQV9" s="10"/>
      <c r="QQW9" s="10"/>
      <c r="QQX9" s="10"/>
      <c r="QQY9" s="10"/>
      <c r="QQZ9" s="10"/>
      <c r="QRA9" s="10"/>
      <c r="QRB9" s="10"/>
      <c r="QRC9" s="10"/>
      <c r="QRD9" s="10"/>
      <c r="QRE9" s="10"/>
      <c r="QRF9" s="10"/>
      <c r="QRG9" s="10"/>
      <c r="QRH9" s="10"/>
      <c r="QRI9" s="10"/>
      <c r="QRJ9" s="10"/>
      <c r="QRK9" s="10"/>
      <c r="QRL9" s="10"/>
      <c r="QRM9" s="10"/>
      <c r="QRN9" s="10"/>
      <c r="QRO9" s="10"/>
      <c r="QRP9" s="10"/>
      <c r="QRQ9" s="10"/>
      <c r="QRR9" s="10"/>
      <c r="QRS9" s="10"/>
      <c r="QRT9" s="10"/>
      <c r="QRU9" s="10"/>
      <c r="QRV9" s="10"/>
      <c r="QRW9" s="10"/>
      <c r="QRX9" s="10"/>
      <c r="QRY9" s="10"/>
      <c r="QRZ9" s="10"/>
      <c r="QSA9" s="10"/>
      <c r="QSB9" s="10"/>
      <c r="QSC9" s="10"/>
      <c r="QSD9" s="10"/>
      <c r="QSE9" s="10"/>
      <c r="QSF9" s="10"/>
      <c r="QSG9" s="10"/>
      <c r="QSH9" s="10"/>
      <c r="QSI9" s="10"/>
      <c r="QSJ9" s="10"/>
      <c r="QSK9" s="10"/>
      <c r="QSL9" s="10"/>
      <c r="QSM9" s="10"/>
      <c r="QSN9" s="10"/>
      <c r="QSO9" s="10"/>
      <c r="QSP9" s="10"/>
      <c r="QSQ9" s="10"/>
      <c r="QSR9" s="10"/>
      <c r="QSS9" s="10"/>
      <c r="QST9" s="10"/>
      <c r="QSU9" s="10"/>
      <c r="QSV9" s="10"/>
      <c r="QSW9" s="10"/>
      <c r="QSX9" s="10"/>
      <c r="QSY9" s="10"/>
      <c r="QSZ9" s="10"/>
      <c r="QTA9" s="10"/>
      <c r="QTB9" s="10"/>
      <c r="QTC9" s="10"/>
      <c r="QTD9" s="10"/>
      <c r="QTE9" s="10"/>
      <c r="QTF9" s="10"/>
      <c r="QTG9" s="10"/>
      <c r="QTH9" s="10"/>
      <c r="QTI9" s="10"/>
      <c r="QTJ9" s="10"/>
      <c r="QTK9" s="10"/>
      <c r="QTL9" s="10"/>
      <c r="QTM9" s="10"/>
      <c r="QTN9" s="10"/>
      <c r="QTO9" s="10"/>
      <c r="QTP9" s="10"/>
      <c r="QTQ9" s="10"/>
      <c r="QTR9" s="10"/>
      <c r="QTS9" s="10"/>
      <c r="QTT9" s="10"/>
      <c r="QTU9" s="10"/>
      <c r="QTV9" s="10"/>
      <c r="QTW9" s="10"/>
      <c r="QTX9" s="10"/>
      <c r="QTY9" s="10"/>
      <c r="QTZ9" s="10"/>
      <c r="QUA9" s="10"/>
      <c r="QUB9" s="10"/>
      <c r="QUC9" s="10"/>
      <c r="QUD9" s="10"/>
      <c r="QUE9" s="10"/>
      <c r="QUF9" s="10"/>
      <c r="QUG9" s="10"/>
      <c r="QUH9" s="10"/>
      <c r="QUI9" s="10"/>
      <c r="QUJ9" s="10"/>
      <c r="QUK9" s="10"/>
      <c r="QUL9" s="10"/>
      <c r="QUM9" s="10"/>
      <c r="QUN9" s="10"/>
      <c r="QUO9" s="10"/>
      <c r="QUP9" s="10"/>
      <c r="QUQ9" s="10"/>
      <c r="QUR9" s="10"/>
      <c r="QUS9" s="10"/>
      <c r="QUT9" s="10"/>
      <c r="QUU9" s="10"/>
      <c r="QUV9" s="10"/>
      <c r="QUW9" s="10"/>
      <c r="QUX9" s="10"/>
      <c r="QUY9" s="10"/>
      <c r="QUZ9" s="10"/>
      <c r="QVA9" s="10"/>
      <c r="QVB9" s="10"/>
      <c r="QVC9" s="10"/>
      <c r="QVD9" s="10"/>
      <c r="QVE9" s="10"/>
      <c r="QVF9" s="10"/>
      <c r="QVG9" s="10"/>
      <c r="QVH9" s="10"/>
      <c r="QVI9" s="10"/>
      <c r="QVJ9" s="10"/>
      <c r="QVK9" s="10"/>
      <c r="QVL9" s="10"/>
      <c r="QVM9" s="10"/>
      <c r="QVN9" s="10"/>
      <c r="QVO9" s="10"/>
      <c r="QVP9" s="10"/>
      <c r="QVQ9" s="10"/>
      <c r="QVR9" s="10"/>
      <c r="QVS9" s="10"/>
      <c r="QVT9" s="10"/>
      <c r="QVU9" s="10"/>
      <c r="QVV9" s="10"/>
      <c r="QVW9" s="10"/>
      <c r="QVX9" s="10"/>
      <c r="QVY9" s="10"/>
      <c r="QVZ9" s="10"/>
      <c r="QWA9" s="10"/>
      <c r="QWB9" s="10"/>
      <c r="QWC9" s="10"/>
      <c r="QWD9" s="10"/>
      <c r="QWE9" s="10"/>
      <c r="QWF9" s="10"/>
      <c r="QWG9" s="10"/>
      <c r="QWH9" s="10"/>
      <c r="QWI9" s="10"/>
      <c r="QWJ9" s="10"/>
      <c r="QWK9" s="10"/>
      <c r="QWL9" s="10"/>
      <c r="QWM9" s="10"/>
      <c r="QWN9" s="10"/>
      <c r="QWO9" s="10"/>
      <c r="QWP9" s="10"/>
      <c r="QWQ9" s="10"/>
      <c r="QWR9" s="10"/>
      <c r="QWS9" s="10"/>
      <c r="QWT9" s="10"/>
      <c r="QWU9" s="10"/>
      <c r="QWV9" s="10"/>
      <c r="QWW9" s="10"/>
      <c r="QWX9" s="10"/>
      <c r="QWY9" s="10"/>
      <c r="QWZ9" s="10"/>
      <c r="QXA9" s="10"/>
      <c r="QXB9" s="10"/>
      <c r="QXC9" s="10"/>
      <c r="QXD9" s="10"/>
      <c r="QXE9" s="10"/>
      <c r="QXF9" s="10"/>
      <c r="QXG9" s="10"/>
      <c r="QXH9" s="10"/>
      <c r="QXI9" s="10"/>
      <c r="QXJ9" s="10"/>
      <c r="QXK9" s="10"/>
      <c r="QXL9" s="10"/>
      <c r="QXM9" s="10"/>
      <c r="QXN9" s="10"/>
      <c r="QXO9" s="10"/>
      <c r="QXP9" s="10"/>
      <c r="QXQ9" s="10"/>
      <c r="QXR9" s="10"/>
      <c r="QXS9" s="10"/>
      <c r="QXT9" s="10"/>
      <c r="QXU9" s="10"/>
      <c r="QXV9" s="10"/>
      <c r="QXW9" s="10"/>
      <c r="QXX9" s="10"/>
      <c r="QXY9" s="10"/>
      <c r="QXZ9" s="10"/>
      <c r="QYA9" s="10"/>
      <c r="QYB9" s="10"/>
      <c r="QYC9" s="10"/>
      <c r="QYD9" s="10"/>
      <c r="QYE9" s="10"/>
      <c r="QYF9" s="10"/>
      <c r="QYG9" s="10"/>
      <c r="QYH9" s="10"/>
      <c r="QYI9" s="10"/>
      <c r="QYJ9" s="10"/>
      <c r="QYK9" s="10"/>
      <c r="QYL9" s="10"/>
      <c r="QYM9" s="10"/>
      <c r="QYN9" s="10"/>
      <c r="QYO9" s="10"/>
      <c r="QYP9" s="10"/>
      <c r="QYQ9" s="10"/>
      <c r="QYR9" s="10"/>
      <c r="QYS9" s="10"/>
      <c r="QYT9" s="10"/>
      <c r="QYU9" s="10"/>
      <c r="QYV9" s="10"/>
      <c r="QYW9" s="10"/>
      <c r="QYX9" s="10"/>
      <c r="QYY9" s="10"/>
      <c r="QYZ9" s="10"/>
      <c r="QZA9" s="10"/>
      <c r="QZB9" s="10"/>
      <c r="QZC9" s="10"/>
      <c r="QZD9" s="10"/>
      <c r="QZE9" s="10"/>
      <c r="QZF9" s="10"/>
      <c r="QZG9" s="10"/>
      <c r="QZH9" s="10"/>
      <c r="QZI9" s="10"/>
      <c r="QZJ9" s="10"/>
      <c r="QZK9" s="10"/>
      <c r="QZL9" s="10"/>
      <c r="QZM9" s="10"/>
      <c r="QZN9" s="10"/>
      <c r="QZO9" s="10"/>
      <c r="QZP9" s="10"/>
      <c r="QZQ9" s="10"/>
      <c r="QZR9" s="10"/>
      <c r="QZS9" s="10"/>
      <c r="QZT9" s="10"/>
      <c r="QZU9" s="10"/>
      <c r="QZV9" s="10"/>
      <c r="QZW9" s="10"/>
      <c r="QZX9" s="10"/>
      <c r="QZY9" s="10"/>
      <c r="QZZ9" s="10"/>
      <c r="RAA9" s="10"/>
      <c r="RAB9" s="10"/>
      <c r="RAC9" s="10"/>
      <c r="RAD9" s="10"/>
      <c r="RAE9" s="10"/>
      <c r="RAF9" s="10"/>
      <c r="RAG9" s="10"/>
      <c r="RAH9" s="10"/>
      <c r="RAI9" s="10"/>
      <c r="RAJ9" s="10"/>
      <c r="RAK9" s="10"/>
      <c r="RAL9" s="10"/>
      <c r="RAM9" s="10"/>
      <c r="RAN9" s="10"/>
      <c r="RAO9" s="10"/>
      <c r="RAP9" s="10"/>
      <c r="RAQ9" s="10"/>
      <c r="RAR9" s="10"/>
      <c r="RAS9" s="10"/>
      <c r="RAT9" s="10"/>
      <c r="RAU9" s="10"/>
      <c r="RAV9" s="10"/>
      <c r="RAW9" s="10"/>
      <c r="RAX9" s="10"/>
      <c r="RAY9" s="10"/>
      <c r="RAZ9" s="10"/>
      <c r="RBA9" s="10"/>
      <c r="RBB9" s="10"/>
      <c r="RBC9" s="10"/>
      <c r="RBD9" s="10"/>
      <c r="RBE9" s="10"/>
      <c r="RBF9" s="10"/>
      <c r="RBG9" s="10"/>
      <c r="RBH9" s="10"/>
      <c r="RBI9" s="10"/>
      <c r="RBJ9" s="10"/>
      <c r="RBK9" s="10"/>
      <c r="RBL9" s="10"/>
      <c r="RBM9" s="10"/>
      <c r="RBN9" s="10"/>
      <c r="RBO9" s="10"/>
      <c r="RBP9" s="10"/>
      <c r="RBQ9" s="10"/>
      <c r="RBR9" s="10"/>
      <c r="RBS9" s="10"/>
      <c r="RBT9" s="10"/>
      <c r="RBU9" s="10"/>
      <c r="RBV9" s="10"/>
      <c r="RBW9" s="10"/>
      <c r="RBX9" s="10"/>
      <c r="RBY9" s="10"/>
      <c r="RBZ9" s="10"/>
      <c r="RCA9" s="10"/>
      <c r="RCB9" s="10"/>
      <c r="RCC9" s="10"/>
      <c r="RCD9" s="10"/>
      <c r="RCE9" s="10"/>
      <c r="RCF9" s="10"/>
      <c r="RCG9" s="10"/>
      <c r="RCH9" s="10"/>
      <c r="RCI9" s="10"/>
      <c r="RCJ9" s="10"/>
      <c r="RCK9" s="10"/>
      <c r="RCL9" s="10"/>
      <c r="RCM9" s="10"/>
      <c r="RCN9" s="10"/>
      <c r="RCO9" s="10"/>
      <c r="RCP9" s="10"/>
      <c r="RCQ9" s="10"/>
      <c r="RCR9" s="10"/>
      <c r="RCS9" s="10"/>
      <c r="RCT9" s="10"/>
      <c r="RCU9" s="10"/>
      <c r="RCV9" s="10"/>
      <c r="RCW9" s="10"/>
      <c r="RCX9" s="10"/>
      <c r="RCY9" s="10"/>
      <c r="RCZ9" s="10"/>
      <c r="RDA9" s="10"/>
      <c r="RDB9" s="10"/>
      <c r="RDC9" s="10"/>
      <c r="RDD9" s="10"/>
      <c r="RDE9" s="10"/>
      <c r="RDF9" s="10"/>
      <c r="RDG9" s="10"/>
      <c r="RDH9" s="10"/>
      <c r="RDI9" s="10"/>
      <c r="RDJ9" s="10"/>
      <c r="RDK9" s="10"/>
      <c r="RDL9" s="10"/>
      <c r="RDM9" s="10"/>
      <c r="RDN9" s="10"/>
      <c r="RDO9" s="10"/>
      <c r="RDP9" s="10"/>
      <c r="RDQ9" s="10"/>
      <c r="RDR9" s="10"/>
      <c r="RDS9" s="10"/>
      <c r="RDT9" s="10"/>
      <c r="RDU9" s="10"/>
      <c r="RDV9" s="10"/>
      <c r="RDW9" s="10"/>
      <c r="RDX9" s="10"/>
      <c r="RDY9" s="10"/>
      <c r="RDZ9" s="10"/>
      <c r="REA9" s="10"/>
      <c r="REB9" s="10"/>
      <c r="REC9" s="10"/>
      <c r="RED9" s="10"/>
      <c r="REE9" s="10"/>
      <c r="REF9" s="10"/>
      <c r="REG9" s="10"/>
      <c r="REH9" s="10"/>
      <c r="REI9" s="10"/>
      <c r="REJ9" s="10"/>
      <c r="REK9" s="10"/>
      <c r="REL9" s="10"/>
      <c r="REM9" s="10"/>
      <c r="REN9" s="10"/>
      <c r="REO9" s="10"/>
      <c r="REP9" s="10"/>
      <c r="REQ9" s="10"/>
      <c r="RER9" s="10"/>
      <c r="RES9" s="10"/>
      <c r="RET9" s="10"/>
      <c r="REU9" s="10"/>
      <c r="REV9" s="10"/>
      <c r="REW9" s="10"/>
      <c r="REX9" s="10"/>
      <c r="REY9" s="10"/>
      <c r="REZ9" s="10"/>
      <c r="RFA9" s="10"/>
      <c r="RFB9" s="10"/>
      <c r="RFC9" s="10"/>
      <c r="RFD9" s="10"/>
      <c r="RFE9" s="10"/>
      <c r="RFF9" s="10"/>
      <c r="RFG9" s="10"/>
      <c r="RFH9" s="10"/>
      <c r="RFI9" s="10"/>
      <c r="RFJ9" s="10"/>
      <c r="RFK9" s="10"/>
      <c r="RFL9" s="10"/>
      <c r="RFM9" s="10"/>
      <c r="RFN9" s="10"/>
      <c r="RFO9" s="10"/>
      <c r="RFP9" s="10"/>
      <c r="RFQ9" s="10"/>
      <c r="RFR9" s="10"/>
      <c r="RFS9" s="10"/>
      <c r="RFT9" s="10"/>
      <c r="RFU9" s="10"/>
      <c r="RFV9" s="10"/>
      <c r="RFW9" s="10"/>
      <c r="RFX9" s="10"/>
      <c r="RFY9" s="10"/>
      <c r="RFZ9" s="10"/>
      <c r="RGA9" s="10"/>
      <c r="RGB9" s="10"/>
      <c r="RGC9" s="10"/>
      <c r="RGD9" s="10"/>
      <c r="RGE9" s="10"/>
      <c r="RGF9" s="10"/>
      <c r="RGG9" s="10"/>
      <c r="RGH9" s="10"/>
      <c r="RGI9" s="10"/>
      <c r="RGJ9" s="10"/>
      <c r="RGK9" s="10"/>
      <c r="RGL9" s="10"/>
      <c r="RGM9" s="10"/>
      <c r="RGN9" s="10"/>
      <c r="RGO9" s="10"/>
      <c r="RGP9" s="10"/>
      <c r="RGQ9" s="10"/>
      <c r="RGR9" s="10"/>
      <c r="RGS9" s="10"/>
      <c r="RGT9" s="10"/>
      <c r="RGU9" s="10"/>
      <c r="RGV9" s="10"/>
      <c r="RGW9" s="10"/>
      <c r="RGX9" s="10"/>
      <c r="RGY9" s="10"/>
      <c r="RGZ9" s="10"/>
      <c r="RHA9" s="10"/>
      <c r="RHB9" s="10"/>
      <c r="RHC9" s="10"/>
      <c r="RHD9" s="10"/>
      <c r="RHE9" s="10"/>
      <c r="RHF9" s="10"/>
      <c r="RHG9" s="10"/>
      <c r="RHH9" s="10"/>
      <c r="RHI9" s="10"/>
      <c r="RHJ9" s="10"/>
      <c r="RHK9" s="10"/>
      <c r="RHL9" s="10"/>
      <c r="RHM9" s="10"/>
      <c r="RHN9" s="10"/>
      <c r="RHO9" s="10"/>
      <c r="RHP9" s="10"/>
      <c r="RHQ9" s="10"/>
      <c r="RHR9" s="10"/>
      <c r="RHS9" s="10"/>
      <c r="RHT9" s="10"/>
      <c r="RHU9" s="10"/>
      <c r="RHV9" s="10"/>
      <c r="RHW9" s="10"/>
      <c r="RHX9" s="10"/>
      <c r="RHY9" s="10"/>
      <c r="RHZ9" s="10"/>
      <c r="RIA9" s="10"/>
      <c r="RIB9" s="10"/>
      <c r="RIC9" s="10"/>
      <c r="RID9" s="10"/>
      <c r="RIE9" s="10"/>
      <c r="RIF9" s="10"/>
      <c r="RIG9" s="10"/>
      <c r="RIH9" s="10"/>
      <c r="RII9" s="10"/>
      <c r="RIJ9" s="10"/>
      <c r="RIK9" s="10"/>
      <c r="RIL9" s="10"/>
      <c r="RIM9" s="10"/>
      <c r="RIN9" s="10"/>
      <c r="RIO9" s="10"/>
      <c r="RIP9" s="10"/>
      <c r="RIQ9" s="10"/>
      <c r="RIR9" s="10"/>
      <c r="RIS9" s="10"/>
      <c r="RIT9" s="10"/>
      <c r="RIU9" s="10"/>
      <c r="RIV9" s="10"/>
      <c r="RIW9" s="10"/>
      <c r="RIX9" s="10"/>
      <c r="RIY9" s="10"/>
      <c r="RIZ9" s="10"/>
      <c r="RJA9" s="10"/>
      <c r="RJB9" s="10"/>
      <c r="RJC9" s="10"/>
      <c r="RJD9" s="10"/>
      <c r="RJE9" s="10"/>
      <c r="RJF9" s="10"/>
      <c r="RJG9" s="10"/>
      <c r="RJH9" s="10"/>
      <c r="RJI9" s="10"/>
      <c r="RJJ9" s="10"/>
      <c r="RJK9" s="10"/>
      <c r="RJL9" s="10"/>
      <c r="RJM9" s="10"/>
      <c r="RJN9" s="10"/>
      <c r="RJO9" s="10"/>
      <c r="RJP9" s="10"/>
      <c r="RJQ9" s="10"/>
      <c r="RJR9" s="10"/>
      <c r="RJS9" s="10"/>
      <c r="RJT9" s="10"/>
      <c r="RJU9" s="10"/>
      <c r="RJV9" s="10"/>
      <c r="RJW9" s="10"/>
      <c r="RJX9" s="10"/>
      <c r="RJY9" s="10"/>
      <c r="RJZ9" s="10"/>
      <c r="RKA9" s="10"/>
      <c r="RKB9" s="10"/>
      <c r="RKC9" s="10"/>
      <c r="RKD9" s="10"/>
      <c r="RKE9" s="10"/>
      <c r="RKF9" s="10"/>
      <c r="RKG9" s="10"/>
      <c r="RKH9" s="10"/>
      <c r="RKI9" s="10"/>
      <c r="RKJ9" s="10"/>
      <c r="RKK9" s="10"/>
      <c r="RKL9" s="10"/>
      <c r="RKM9" s="10"/>
      <c r="RKN9" s="10"/>
      <c r="RKO9" s="10"/>
      <c r="RKP9" s="10"/>
      <c r="RKQ9" s="10"/>
      <c r="RKR9" s="10"/>
      <c r="RKS9" s="10"/>
      <c r="RKT9" s="10"/>
      <c r="RKU9" s="10"/>
      <c r="RKV9" s="10"/>
      <c r="RKW9" s="10"/>
      <c r="RKX9" s="10"/>
      <c r="RKY9" s="10"/>
      <c r="RKZ9" s="10"/>
      <c r="RLA9" s="10"/>
      <c r="RLB9" s="10"/>
      <c r="RLC9" s="10"/>
      <c r="RLD9" s="10"/>
      <c r="RLE9" s="10"/>
      <c r="RLF9" s="10"/>
      <c r="RLG9" s="10"/>
      <c r="RLH9" s="10"/>
      <c r="RLI9" s="10"/>
      <c r="RLJ9" s="10"/>
      <c r="RLK9" s="10"/>
      <c r="RLL9" s="10"/>
      <c r="RLM9" s="10"/>
      <c r="RLN9" s="10"/>
      <c r="RLO9" s="10"/>
      <c r="RLP9" s="10"/>
      <c r="RLQ9" s="10"/>
      <c r="RLR9" s="10"/>
      <c r="RLS9" s="10"/>
      <c r="RLT9" s="10"/>
      <c r="RLU9" s="10"/>
      <c r="RLV9" s="10"/>
      <c r="RLW9" s="10"/>
      <c r="RLX9" s="10"/>
      <c r="RLY9" s="10"/>
      <c r="RLZ9" s="10"/>
      <c r="RMA9" s="10"/>
      <c r="RMB9" s="10"/>
      <c r="RMC9" s="10"/>
      <c r="RMD9" s="10"/>
      <c r="RME9" s="10"/>
      <c r="RMF9" s="10"/>
      <c r="RMG9" s="10"/>
      <c r="RMH9" s="10"/>
      <c r="RMI9" s="10"/>
      <c r="RMJ9" s="10"/>
      <c r="RMK9" s="10"/>
      <c r="RML9" s="10"/>
      <c r="RMM9" s="10"/>
      <c r="RMN9" s="10"/>
      <c r="RMO9" s="10"/>
      <c r="RMP9" s="10"/>
      <c r="RMQ9" s="10"/>
      <c r="RMR9" s="10"/>
      <c r="RMS9" s="10"/>
      <c r="RMT9" s="10"/>
      <c r="RMU9" s="10"/>
      <c r="RMV9" s="10"/>
      <c r="RMW9" s="10"/>
      <c r="RMX9" s="10"/>
      <c r="RMY9" s="10"/>
      <c r="RMZ9" s="10"/>
      <c r="RNA9" s="10"/>
      <c r="RNB9" s="10"/>
      <c r="RNC9" s="10"/>
      <c r="RND9" s="10"/>
      <c r="RNE9" s="10"/>
      <c r="RNF9" s="10"/>
      <c r="RNG9" s="10"/>
      <c r="RNH9" s="10"/>
      <c r="RNI9" s="10"/>
      <c r="RNJ9" s="10"/>
      <c r="RNK9" s="10"/>
      <c r="RNL9" s="10"/>
      <c r="RNM9" s="10"/>
      <c r="RNN9" s="10"/>
      <c r="RNO9" s="10"/>
      <c r="RNP9" s="10"/>
      <c r="RNQ9" s="10"/>
      <c r="RNR9" s="10"/>
      <c r="RNS9" s="10"/>
      <c r="RNT9" s="10"/>
      <c r="RNU9" s="10"/>
      <c r="RNV9" s="10"/>
      <c r="RNW9" s="10"/>
      <c r="RNX9" s="10"/>
      <c r="RNY9" s="10"/>
      <c r="RNZ9" s="10"/>
      <c r="ROA9" s="10"/>
      <c r="ROB9" s="10"/>
      <c r="ROC9" s="10"/>
      <c r="ROD9" s="10"/>
      <c r="ROE9" s="10"/>
      <c r="ROF9" s="10"/>
      <c r="ROG9" s="10"/>
      <c r="ROH9" s="10"/>
      <c r="ROI9" s="10"/>
      <c r="ROJ9" s="10"/>
      <c r="ROK9" s="10"/>
      <c r="ROL9" s="10"/>
      <c r="ROM9" s="10"/>
      <c r="RON9" s="10"/>
      <c r="ROO9" s="10"/>
      <c r="ROP9" s="10"/>
      <c r="ROQ9" s="10"/>
      <c r="ROR9" s="10"/>
      <c r="ROS9" s="10"/>
      <c r="ROT9" s="10"/>
      <c r="ROU9" s="10"/>
      <c r="ROV9" s="10"/>
      <c r="ROW9" s="10"/>
      <c r="ROX9" s="10"/>
      <c r="ROY9" s="10"/>
      <c r="ROZ9" s="10"/>
      <c r="RPA9" s="10"/>
      <c r="RPB9" s="10"/>
      <c r="RPC9" s="10"/>
      <c r="RPD9" s="10"/>
      <c r="RPE9" s="10"/>
      <c r="RPF9" s="10"/>
      <c r="RPG9" s="10"/>
      <c r="RPH9" s="10"/>
      <c r="RPI9" s="10"/>
      <c r="RPJ9" s="10"/>
      <c r="RPK9" s="10"/>
      <c r="RPL9" s="10"/>
      <c r="RPM9" s="10"/>
      <c r="RPN9" s="10"/>
      <c r="RPO9" s="10"/>
      <c r="RPP9" s="10"/>
      <c r="RPQ9" s="10"/>
      <c r="RPR9" s="10"/>
      <c r="RPS9" s="10"/>
      <c r="RPT9" s="10"/>
      <c r="RPU9" s="10"/>
      <c r="RPV9" s="10"/>
      <c r="RPW9" s="10"/>
      <c r="RPX9" s="10"/>
      <c r="RPY9" s="10"/>
      <c r="RPZ9" s="10"/>
      <c r="RQA9" s="10"/>
      <c r="RQB9" s="10"/>
      <c r="RQC9" s="10"/>
      <c r="RQD9" s="10"/>
      <c r="RQE9" s="10"/>
      <c r="RQF9" s="10"/>
      <c r="RQG9" s="10"/>
      <c r="RQH9" s="10"/>
      <c r="RQI9" s="10"/>
      <c r="RQJ9" s="10"/>
      <c r="RQK9" s="10"/>
      <c r="RQL9" s="10"/>
      <c r="RQM9" s="10"/>
      <c r="RQN9" s="10"/>
      <c r="RQO9" s="10"/>
      <c r="RQP9" s="10"/>
      <c r="RQQ9" s="10"/>
      <c r="RQR9" s="10"/>
      <c r="RQS9" s="10"/>
      <c r="RQT9" s="10"/>
      <c r="RQU9" s="10"/>
      <c r="RQV9" s="10"/>
      <c r="RQW9" s="10"/>
      <c r="RQX9" s="10"/>
      <c r="RQY9" s="10"/>
      <c r="RQZ9" s="10"/>
      <c r="RRA9" s="10"/>
      <c r="RRB9" s="10"/>
      <c r="RRC9" s="10"/>
      <c r="RRD9" s="10"/>
      <c r="RRE9" s="10"/>
      <c r="RRF9" s="10"/>
      <c r="RRG9" s="10"/>
      <c r="RRH9" s="10"/>
      <c r="RRI9" s="10"/>
      <c r="RRJ9" s="10"/>
      <c r="RRK9" s="10"/>
      <c r="RRL9" s="10"/>
      <c r="RRM9" s="10"/>
      <c r="RRN9" s="10"/>
      <c r="RRO9" s="10"/>
      <c r="RRP9" s="10"/>
      <c r="RRQ9" s="10"/>
      <c r="RRR9" s="10"/>
      <c r="RRS9" s="10"/>
      <c r="RRT9" s="10"/>
      <c r="RRU9" s="10"/>
      <c r="RRV9" s="10"/>
      <c r="RRW9" s="10"/>
      <c r="RRX9" s="10"/>
      <c r="RRY9" s="10"/>
      <c r="RRZ9" s="10"/>
      <c r="RSA9" s="10"/>
      <c r="RSB9" s="10"/>
      <c r="RSC9" s="10"/>
      <c r="RSD9" s="10"/>
      <c r="RSE9" s="10"/>
      <c r="RSF9" s="10"/>
      <c r="RSG9" s="10"/>
      <c r="RSH9" s="10"/>
      <c r="RSI9" s="10"/>
      <c r="RSJ9" s="10"/>
      <c r="RSK9" s="10"/>
      <c r="RSL9" s="10"/>
      <c r="RSM9" s="10"/>
      <c r="RSN9" s="10"/>
      <c r="RSO9" s="10"/>
      <c r="RSP9" s="10"/>
      <c r="RSQ9" s="10"/>
      <c r="RSR9" s="10"/>
      <c r="RSS9" s="10"/>
      <c r="RST9" s="10"/>
      <c r="RSU9" s="10"/>
      <c r="RSV9" s="10"/>
      <c r="RSW9" s="10"/>
      <c r="RSX9" s="10"/>
      <c r="RSY9" s="10"/>
      <c r="RSZ9" s="10"/>
      <c r="RTA9" s="10"/>
      <c r="RTB9" s="10"/>
      <c r="RTC9" s="10"/>
      <c r="RTD9" s="10"/>
      <c r="RTE9" s="10"/>
      <c r="RTF9" s="10"/>
      <c r="RTG9" s="10"/>
      <c r="RTH9" s="10"/>
      <c r="RTI9" s="10"/>
      <c r="RTJ9" s="10"/>
      <c r="RTK9" s="10"/>
      <c r="RTL9" s="10"/>
      <c r="RTM9" s="10"/>
      <c r="RTN9" s="10"/>
      <c r="RTO9" s="10"/>
      <c r="RTP9" s="10"/>
      <c r="RTQ9" s="10"/>
      <c r="RTR9" s="10"/>
      <c r="RTS9" s="10"/>
      <c r="RTT9" s="10"/>
      <c r="RTU9" s="10"/>
      <c r="RTV9" s="10"/>
      <c r="RTW9" s="10"/>
      <c r="RTX9" s="10"/>
      <c r="RTY9" s="10"/>
      <c r="RTZ9" s="10"/>
      <c r="RUA9" s="10"/>
      <c r="RUB9" s="10"/>
      <c r="RUC9" s="10"/>
      <c r="RUD9" s="10"/>
      <c r="RUE9" s="10"/>
      <c r="RUF9" s="10"/>
      <c r="RUG9" s="10"/>
      <c r="RUH9" s="10"/>
      <c r="RUI9" s="10"/>
      <c r="RUJ9" s="10"/>
      <c r="RUK9" s="10"/>
      <c r="RUL9" s="10"/>
      <c r="RUM9" s="10"/>
      <c r="RUN9" s="10"/>
      <c r="RUO9" s="10"/>
      <c r="RUP9" s="10"/>
      <c r="RUQ9" s="10"/>
      <c r="RUR9" s="10"/>
      <c r="RUS9" s="10"/>
      <c r="RUT9" s="10"/>
      <c r="RUU9" s="10"/>
      <c r="RUV9" s="10"/>
      <c r="RUW9" s="10"/>
      <c r="RUX9" s="10"/>
      <c r="RUY9" s="10"/>
      <c r="RUZ9" s="10"/>
      <c r="RVA9" s="10"/>
      <c r="RVB9" s="10"/>
      <c r="RVC9" s="10"/>
      <c r="RVD9" s="10"/>
      <c r="RVE9" s="10"/>
      <c r="RVF9" s="10"/>
      <c r="RVG9" s="10"/>
      <c r="RVH9" s="10"/>
      <c r="RVI9" s="10"/>
      <c r="RVJ9" s="10"/>
      <c r="RVK9" s="10"/>
      <c r="RVL9" s="10"/>
      <c r="RVM9" s="10"/>
      <c r="RVN9" s="10"/>
      <c r="RVO9" s="10"/>
      <c r="RVP9" s="10"/>
      <c r="RVQ9" s="10"/>
      <c r="RVR9" s="10"/>
      <c r="RVS9" s="10"/>
      <c r="RVT9" s="10"/>
      <c r="RVU9" s="10"/>
      <c r="RVV9" s="10"/>
      <c r="RVW9" s="10"/>
      <c r="RVX9" s="10"/>
      <c r="RVY9" s="10"/>
      <c r="RVZ9" s="10"/>
      <c r="RWA9" s="10"/>
      <c r="RWB9" s="10"/>
      <c r="RWC9" s="10"/>
      <c r="RWD9" s="10"/>
      <c r="RWE9" s="10"/>
      <c r="RWF9" s="10"/>
      <c r="RWG9" s="10"/>
      <c r="RWH9" s="10"/>
      <c r="RWI9" s="10"/>
      <c r="RWJ9" s="10"/>
      <c r="RWK9" s="10"/>
      <c r="RWL9" s="10"/>
      <c r="RWM9" s="10"/>
      <c r="RWN9" s="10"/>
      <c r="RWO9" s="10"/>
      <c r="RWP9" s="10"/>
      <c r="RWQ9" s="10"/>
      <c r="RWR9" s="10"/>
      <c r="RWS9" s="10"/>
      <c r="RWT9" s="10"/>
      <c r="RWU9" s="10"/>
      <c r="RWV9" s="10"/>
      <c r="RWW9" s="10"/>
      <c r="RWX9" s="10"/>
      <c r="RWY9" s="10"/>
      <c r="RWZ9" s="10"/>
      <c r="RXA9" s="10"/>
      <c r="RXB9" s="10"/>
      <c r="RXC9" s="10"/>
      <c r="RXD9" s="10"/>
      <c r="RXE9" s="10"/>
      <c r="RXF9" s="10"/>
      <c r="RXG9" s="10"/>
      <c r="RXH9" s="10"/>
      <c r="RXI9" s="10"/>
      <c r="RXJ9" s="10"/>
      <c r="RXK9" s="10"/>
      <c r="RXL9" s="10"/>
      <c r="RXM9" s="10"/>
      <c r="RXN9" s="10"/>
      <c r="RXO9" s="10"/>
      <c r="RXP9" s="10"/>
      <c r="RXQ9" s="10"/>
      <c r="RXR9" s="10"/>
      <c r="RXS9" s="10"/>
      <c r="RXT9" s="10"/>
      <c r="RXU9" s="10"/>
      <c r="RXV9" s="10"/>
      <c r="RXW9" s="10"/>
      <c r="RXX9" s="10"/>
      <c r="RXY9" s="10"/>
      <c r="RXZ9" s="10"/>
      <c r="RYA9" s="10"/>
      <c r="RYB9" s="10"/>
      <c r="RYC9" s="10"/>
      <c r="RYD9" s="10"/>
      <c r="RYE9" s="10"/>
      <c r="RYF9" s="10"/>
      <c r="RYG9" s="10"/>
      <c r="RYH9" s="10"/>
      <c r="RYI9" s="10"/>
      <c r="RYJ9" s="10"/>
      <c r="RYK9" s="10"/>
      <c r="RYL9" s="10"/>
      <c r="RYM9" s="10"/>
      <c r="RYN9" s="10"/>
      <c r="RYO9" s="10"/>
      <c r="RYP9" s="10"/>
      <c r="RYQ9" s="10"/>
      <c r="RYR9" s="10"/>
      <c r="RYS9" s="10"/>
      <c r="RYT9" s="10"/>
      <c r="RYU9" s="10"/>
      <c r="RYV9" s="10"/>
      <c r="RYW9" s="10"/>
      <c r="RYX9" s="10"/>
      <c r="RYY9" s="10"/>
      <c r="RYZ9" s="10"/>
      <c r="RZA9" s="10"/>
      <c r="RZB9" s="10"/>
      <c r="RZC9" s="10"/>
      <c r="RZD9" s="10"/>
      <c r="RZE9" s="10"/>
      <c r="RZF9" s="10"/>
      <c r="RZG9" s="10"/>
      <c r="RZH9" s="10"/>
      <c r="RZI9" s="10"/>
      <c r="RZJ9" s="10"/>
      <c r="RZK9" s="10"/>
      <c r="RZL9" s="10"/>
      <c r="RZM9" s="10"/>
      <c r="RZN9" s="10"/>
      <c r="RZO9" s="10"/>
      <c r="RZP9" s="10"/>
      <c r="RZQ9" s="10"/>
      <c r="RZR9" s="10"/>
      <c r="RZS9" s="10"/>
      <c r="RZT9" s="10"/>
      <c r="RZU9" s="10"/>
      <c r="RZV9" s="10"/>
      <c r="RZW9" s="10"/>
      <c r="RZX9" s="10"/>
      <c r="RZY9" s="10"/>
      <c r="RZZ9" s="10"/>
      <c r="SAA9" s="10"/>
      <c r="SAB9" s="10"/>
      <c r="SAC9" s="10"/>
      <c r="SAD9" s="10"/>
      <c r="SAE9" s="10"/>
      <c r="SAF9" s="10"/>
      <c r="SAG9" s="10"/>
      <c r="SAH9" s="10"/>
      <c r="SAI9" s="10"/>
      <c r="SAJ9" s="10"/>
      <c r="SAK9" s="10"/>
      <c r="SAL9" s="10"/>
      <c r="SAM9" s="10"/>
      <c r="SAN9" s="10"/>
      <c r="SAO9" s="10"/>
      <c r="SAP9" s="10"/>
      <c r="SAQ9" s="10"/>
      <c r="SAR9" s="10"/>
      <c r="SAS9" s="10"/>
      <c r="SAT9" s="10"/>
      <c r="SAU9" s="10"/>
      <c r="SAV9" s="10"/>
      <c r="SAW9" s="10"/>
      <c r="SAX9" s="10"/>
      <c r="SAY9" s="10"/>
      <c r="SAZ9" s="10"/>
      <c r="SBA9" s="10"/>
      <c r="SBB9" s="10"/>
      <c r="SBC9" s="10"/>
      <c r="SBD9" s="10"/>
      <c r="SBE9" s="10"/>
      <c r="SBF9" s="10"/>
      <c r="SBG9" s="10"/>
      <c r="SBH9" s="10"/>
      <c r="SBI9" s="10"/>
      <c r="SBJ9" s="10"/>
      <c r="SBK9" s="10"/>
      <c r="SBL9" s="10"/>
      <c r="SBM9" s="10"/>
      <c r="SBN9" s="10"/>
      <c r="SBO9" s="10"/>
      <c r="SBP9" s="10"/>
      <c r="SBQ9" s="10"/>
      <c r="SBR9" s="10"/>
      <c r="SBS9" s="10"/>
      <c r="SBT9" s="10"/>
      <c r="SBU9" s="10"/>
      <c r="SBV9" s="10"/>
      <c r="SBW9" s="10"/>
      <c r="SBX9" s="10"/>
      <c r="SBY9" s="10"/>
      <c r="SBZ9" s="10"/>
      <c r="SCA9" s="10"/>
      <c r="SCB9" s="10"/>
      <c r="SCC9" s="10"/>
      <c r="SCD9" s="10"/>
      <c r="SCE9" s="10"/>
      <c r="SCF9" s="10"/>
      <c r="SCG9" s="10"/>
      <c r="SCH9" s="10"/>
      <c r="SCI9" s="10"/>
      <c r="SCJ9" s="10"/>
      <c r="SCK9" s="10"/>
      <c r="SCL9" s="10"/>
      <c r="SCM9" s="10"/>
      <c r="SCN9" s="10"/>
      <c r="SCO9" s="10"/>
      <c r="SCP9" s="10"/>
      <c r="SCQ9" s="10"/>
      <c r="SCR9" s="10"/>
      <c r="SCS9" s="10"/>
      <c r="SCT9" s="10"/>
      <c r="SCU9" s="10"/>
      <c r="SCV9" s="10"/>
      <c r="SCW9" s="10"/>
      <c r="SCX9" s="10"/>
      <c r="SCY9" s="10"/>
      <c r="SCZ9" s="10"/>
      <c r="SDA9" s="10"/>
      <c r="SDB9" s="10"/>
      <c r="SDC9" s="10"/>
      <c r="SDD9" s="10"/>
      <c r="SDE9" s="10"/>
      <c r="SDF9" s="10"/>
      <c r="SDG9" s="10"/>
      <c r="SDH9" s="10"/>
      <c r="SDI9" s="10"/>
      <c r="SDJ9" s="10"/>
      <c r="SDK9" s="10"/>
      <c r="SDL9" s="10"/>
      <c r="SDM9" s="10"/>
      <c r="SDN9" s="10"/>
      <c r="SDO9" s="10"/>
      <c r="SDP9" s="10"/>
      <c r="SDQ9" s="10"/>
      <c r="SDR9" s="10"/>
      <c r="SDS9" s="10"/>
      <c r="SDT9" s="10"/>
      <c r="SDU9" s="10"/>
      <c r="SDV9" s="10"/>
      <c r="SDW9" s="10"/>
      <c r="SDX9" s="10"/>
      <c r="SDY9" s="10"/>
      <c r="SDZ9" s="10"/>
      <c r="SEA9" s="10"/>
      <c r="SEB9" s="10"/>
      <c r="SEC9" s="10"/>
      <c r="SED9" s="10"/>
      <c r="SEE9" s="10"/>
      <c r="SEF9" s="10"/>
      <c r="SEG9" s="10"/>
      <c r="SEH9" s="10"/>
      <c r="SEI9" s="10"/>
      <c r="SEJ9" s="10"/>
      <c r="SEK9" s="10"/>
      <c r="SEL9" s="10"/>
      <c r="SEM9" s="10"/>
      <c r="SEN9" s="10"/>
      <c r="SEO9" s="10"/>
      <c r="SEP9" s="10"/>
      <c r="SEQ9" s="10"/>
      <c r="SER9" s="10"/>
      <c r="SES9" s="10"/>
      <c r="SET9" s="10"/>
      <c r="SEU9" s="10"/>
      <c r="SEV9" s="10"/>
      <c r="SEW9" s="10"/>
      <c r="SEX9" s="10"/>
      <c r="SEY9" s="10"/>
      <c r="SEZ9" s="10"/>
      <c r="SFA9" s="10"/>
      <c r="SFB9" s="10"/>
      <c r="SFC9" s="10"/>
      <c r="SFD9" s="10"/>
      <c r="SFE9" s="10"/>
      <c r="SFF9" s="10"/>
      <c r="SFG9" s="10"/>
      <c r="SFH9" s="10"/>
      <c r="SFI9" s="10"/>
      <c r="SFJ9" s="10"/>
      <c r="SFK9" s="10"/>
      <c r="SFL9" s="10"/>
      <c r="SFM9" s="10"/>
      <c r="SFN9" s="10"/>
      <c r="SFO9" s="10"/>
      <c r="SFP9" s="10"/>
      <c r="SFQ9" s="10"/>
      <c r="SFR9" s="10"/>
      <c r="SFS9" s="10"/>
      <c r="SFT9" s="10"/>
      <c r="SFU9" s="10"/>
      <c r="SFV9" s="10"/>
      <c r="SFW9" s="10"/>
      <c r="SFX9" s="10"/>
      <c r="SFY9" s="10"/>
      <c r="SFZ9" s="10"/>
      <c r="SGA9" s="10"/>
      <c r="SGB9" s="10"/>
      <c r="SGC9" s="10"/>
      <c r="SGD9" s="10"/>
      <c r="SGE9" s="10"/>
      <c r="SGF9" s="10"/>
      <c r="SGG9" s="10"/>
      <c r="SGH9" s="10"/>
      <c r="SGI9" s="10"/>
      <c r="SGJ9" s="10"/>
      <c r="SGK9" s="10"/>
      <c r="SGL9" s="10"/>
      <c r="SGM9" s="10"/>
      <c r="SGN9" s="10"/>
      <c r="SGO9" s="10"/>
      <c r="SGP9" s="10"/>
      <c r="SGQ9" s="10"/>
      <c r="SGR9" s="10"/>
      <c r="SGS9" s="10"/>
      <c r="SGT9" s="10"/>
      <c r="SGU9" s="10"/>
      <c r="SGV9" s="10"/>
      <c r="SGW9" s="10"/>
      <c r="SGX9" s="10"/>
      <c r="SGY9" s="10"/>
      <c r="SGZ9" s="10"/>
      <c r="SHA9" s="10"/>
      <c r="SHB9" s="10"/>
      <c r="SHC9" s="10"/>
      <c r="SHD9" s="10"/>
      <c r="SHE9" s="10"/>
      <c r="SHF9" s="10"/>
      <c r="SHG9" s="10"/>
      <c r="SHH9" s="10"/>
      <c r="SHI9" s="10"/>
      <c r="SHJ9" s="10"/>
      <c r="SHK9" s="10"/>
      <c r="SHL9" s="10"/>
      <c r="SHM9" s="10"/>
      <c r="SHN9" s="10"/>
      <c r="SHO9" s="10"/>
      <c r="SHP9" s="10"/>
      <c r="SHQ9" s="10"/>
      <c r="SHR9" s="10"/>
      <c r="SHS9" s="10"/>
      <c r="SHT9" s="10"/>
      <c r="SHU9" s="10"/>
      <c r="SHV9" s="10"/>
      <c r="SHW9" s="10"/>
      <c r="SHX9" s="10"/>
      <c r="SHY9" s="10"/>
      <c r="SHZ9" s="10"/>
      <c r="SIA9" s="10"/>
      <c r="SIB9" s="10"/>
      <c r="SIC9" s="10"/>
      <c r="SID9" s="10"/>
      <c r="SIE9" s="10"/>
      <c r="SIF9" s="10"/>
      <c r="SIG9" s="10"/>
      <c r="SIH9" s="10"/>
      <c r="SII9" s="10"/>
      <c r="SIJ9" s="10"/>
      <c r="SIK9" s="10"/>
      <c r="SIL9" s="10"/>
      <c r="SIM9" s="10"/>
      <c r="SIN9" s="10"/>
      <c r="SIO9" s="10"/>
      <c r="SIP9" s="10"/>
      <c r="SIQ9" s="10"/>
      <c r="SIR9" s="10"/>
      <c r="SIS9" s="10"/>
      <c r="SIT9" s="10"/>
      <c r="SIU9" s="10"/>
      <c r="SIV9" s="10"/>
      <c r="SIW9" s="10"/>
      <c r="SIX9" s="10"/>
      <c r="SIY9" s="10"/>
      <c r="SIZ9" s="10"/>
      <c r="SJA9" s="10"/>
      <c r="SJB9" s="10"/>
      <c r="SJC9" s="10"/>
      <c r="SJD9" s="10"/>
      <c r="SJE9" s="10"/>
      <c r="SJF9" s="10"/>
      <c r="SJG9" s="10"/>
      <c r="SJH9" s="10"/>
      <c r="SJI9" s="10"/>
      <c r="SJJ9" s="10"/>
      <c r="SJK9" s="10"/>
      <c r="SJL9" s="10"/>
      <c r="SJM9" s="10"/>
      <c r="SJN9" s="10"/>
      <c r="SJO9" s="10"/>
      <c r="SJP9" s="10"/>
      <c r="SJQ9" s="10"/>
      <c r="SJR9" s="10"/>
      <c r="SJS9" s="10"/>
      <c r="SJT9" s="10"/>
      <c r="SJU9" s="10"/>
      <c r="SJV9" s="10"/>
      <c r="SJW9" s="10"/>
      <c r="SJX9" s="10"/>
      <c r="SJY9" s="10"/>
      <c r="SJZ9" s="10"/>
      <c r="SKA9" s="10"/>
      <c r="SKB9" s="10"/>
      <c r="SKC9" s="10"/>
      <c r="SKD9" s="10"/>
      <c r="SKE9" s="10"/>
      <c r="SKF9" s="10"/>
      <c r="SKG9" s="10"/>
      <c r="SKH9" s="10"/>
      <c r="SKI9" s="10"/>
      <c r="SKJ9" s="10"/>
      <c r="SKK9" s="10"/>
      <c r="SKL9" s="10"/>
      <c r="SKM9" s="10"/>
      <c r="SKN9" s="10"/>
      <c r="SKO9" s="10"/>
      <c r="SKP9" s="10"/>
      <c r="SKQ9" s="10"/>
      <c r="SKR9" s="10"/>
      <c r="SKS9" s="10"/>
      <c r="SKT9" s="10"/>
      <c r="SKU9" s="10"/>
      <c r="SKV9" s="10"/>
      <c r="SKW9" s="10"/>
      <c r="SKX9" s="10"/>
      <c r="SKY9" s="10"/>
      <c r="SKZ9" s="10"/>
      <c r="SLA9" s="10"/>
      <c r="SLB9" s="10"/>
      <c r="SLC9" s="10"/>
      <c r="SLD9" s="10"/>
      <c r="SLE9" s="10"/>
      <c r="SLF9" s="10"/>
      <c r="SLG9" s="10"/>
      <c r="SLH9" s="10"/>
      <c r="SLI9" s="10"/>
      <c r="SLJ9" s="10"/>
      <c r="SLK9" s="10"/>
      <c r="SLL9" s="10"/>
      <c r="SLM9" s="10"/>
      <c r="SLN9" s="10"/>
      <c r="SLO9" s="10"/>
      <c r="SLP9" s="10"/>
      <c r="SLQ9" s="10"/>
      <c r="SLR9" s="10"/>
      <c r="SLS9" s="10"/>
      <c r="SLT9" s="10"/>
      <c r="SLU9" s="10"/>
      <c r="SLV9" s="10"/>
      <c r="SLW9" s="10"/>
      <c r="SLX9" s="10"/>
      <c r="SLY9" s="10"/>
      <c r="SLZ9" s="10"/>
      <c r="SMA9" s="10"/>
      <c r="SMB9" s="10"/>
      <c r="SMC9" s="10"/>
      <c r="SMD9" s="10"/>
      <c r="SME9" s="10"/>
      <c r="SMF9" s="10"/>
      <c r="SMG9" s="10"/>
      <c r="SMH9" s="10"/>
      <c r="SMI9" s="10"/>
      <c r="SMJ9" s="10"/>
      <c r="SMK9" s="10"/>
      <c r="SML9" s="10"/>
      <c r="SMM9" s="10"/>
      <c r="SMN9" s="10"/>
      <c r="SMO9" s="10"/>
      <c r="SMP9" s="10"/>
      <c r="SMQ9" s="10"/>
      <c r="SMR9" s="10"/>
      <c r="SMS9" s="10"/>
      <c r="SMT9" s="10"/>
      <c r="SMU9" s="10"/>
      <c r="SMV9" s="10"/>
      <c r="SMW9" s="10"/>
      <c r="SMX9" s="10"/>
      <c r="SMY9" s="10"/>
      <c r="SMZ9" s="10"/>
      <c r="SNA9" s="10"/>
      <c r="SNB9" s="10"/>
      <c r="SNC9" s="10"/>
      <c r="SND9" s="10"/>
      <c r="SNE9" s="10"/>
      <c r="SNF9" s="10"/>
      <c r="SNG9" s="10"/>
      <c r="SNH9" s="10"/>
      <c r="SNI9" s="10"/>
      <c r="SNJ9" s="10"/>
      <c r="SNK9" s="10"/>
      <c r="SNL9" s="10"/>
      <c r="SNM9" s="10"/>
      <c r="SNN9" s="10"/>
      <c r="SNO9" s="10"/>
      <c r="SNP9" s="10"/>
      <c r="SNQ9" s="10"/>
      <c r="SNR9" s="10"/>
      <c r="SNS9" s="10"/>
      <c r="SNT9" s="10"/>
      <c r="SNU9" s="10"/>
      <c r="SNV9" s="10"/>
      <c r="SNW9" s="10"/>
      <c r="SNX9" s="10"/>
      <c r="SNY9" s="10"/>
      <c r="SNZ9" s="10"/>
      <c r="SOA9" s="10"/>
      <c r="SOB9" s="10"/>
      <c r="SOC9" s="10"/>
      <c r="SOD9" s="10"/>
      <c r="SOE9" s="10"/>
      <c r="SOF9" s="10"/>
      <c r="SOG9" s="10"/>
      <c r="SOH9" s="10"/>
      <c r="SOI9" s="10"/>
      <c r="SOJ9" s="10"/>
      <c r="SOK9" s="10"/>
      <c r="SOL9" s="10"/>
      <c r="SOM9" s="10"/>
      <c r="SON9" s="10"/>
      <c r="SOO9" s="10"/>
      <c r="SOP9" s="10"/>
      <c r="SOQ9" s="10"/>
      <c r="SOR9" s="10"/>
      <c r="SOS9" s="10"/>
      <c r="SOT9" s="10"/>
      <c r="SOU9" s="10"/>
      <c r="SOV9" s="10"/>
      <c r="SOW9" s="10"/>
      <c r="SOX9" s="10"/>
      <c r="SOY9" s="10"/>
      <c r="SOZ9" s="10"/>
      <c r="SPA9" s="10"/>
      <c r="SPB9" s="10"/>
      <c r="SPC9" s="10"/>
      <c r="SPD9" s="10"/>
      <c r="SPE9" s="10"/>
      <c r="SPF9" s="10"/>
      <c r="SPG9" s="10"/>
      <c r="SPH9" s="10"/>
      <c r="SPI9" s="10"/>
      <c r="SPJ9" s="10"/>
      <c r="SPK9" s="10"/>
      <c r="SPL9" s="10"/>
      <c r="SPM9" s="10"/>
      <c r="SPN9" s="10"/>
      <c r="SPO9" s="10"/>
      <c r="SPP9" s="10"/>
      <c r="SPQ9" s="10"/>
      <c r="SPR9" s="10"/>
      <c r="SPS9" s="10"/>
      <c r="SPT9" s="10"/>
      <c r="SPU9" s="10"/>
      <c r="SPV9" s="10"/>
      <c r="SPW9" s="10"/>
      <c r="SPX9" s="10"/>
      <c r="SPY9" s="10"/>
      <c r="SPZ9" s="10"/>
      <c r="SQA9" s="10"/>
      <c r="SQB9" s="10"/>
      <c r="SQC9" s="10"/>
      <c r="SQD9" s="10"/>
      <c r="SQE9" s="10"/>
      <c r="SQF9" s="10"/>
      <c r="SQG9" s="10"/>
      <c r="SQH9" s="10"/>
      <c r="SQI9" s="10"/>
      <c r="SQJ9" s="10"/>
      <c r="SQK9" s="10"/>
      <c r="SQL9" s="10"/>
      <c r="SQM9" s="10"/>
      <c r="SQN9" s="10"/>
      <c r="SQO9" s="10"/>
      <c r="SQP9" s="10"/>
      <c r="SQQ9" s="10"/>
      <c r="SQR9" s="10"/>
      <c r="SQS9" s="10"/>
      <c r="SQT9" s="10"/>
      <c r="SQU9" s="10"/>
      <c r="SQV9" s="10"/>
      <c r="SQW9" s="10"/>
      <c r="SQX9" s="10"/>
      <c r="SQY9" s="10"/>
      <c r="SQZ9" s="10"/>
      <c r="SRA9" s="10"/>
      <c r="SRB9" s="10"/>
      <c r="SRC9" s="10"/>
      <c r="SRD9" s="10"/>
      <c r="SRE9" s="10"/>
      <c r="SRF9" s="10"/>
      <c r="SRG9" s="10"/>
      <c r="SRH9" s="10"/>
      <c r="SRI9" s="10"/>
      <c r="SRJ9" s="10"/>
      <c r="SRK9" s="10"/>
      <c r="SRL9" s="10"/>
      <c r="SRM9" s="10"/>
      <c r="SRN9" s="10"/>
      <c r="SRO9" s="10"/>
      <c r="SRP9" s="10"/>
      <c r="SRQ9" s="10"/>
      <c r="SRR9" s="10"/>
      <c r="SRS9" s="10"/>
      <c r="SRT9" s="10"/>
      <c r="SRU9" s="10"/>
      <c r="SRV9" s="10"/>
      <c r="SRW9" s="10"/>
      <c r="SRX9" s="10"/>
      <c r="SRY9" s="10"/>
      <c r="SRZ9" s="10"/>
      <c r="SSA9" s="10"/>
      <c r="SSB9" s="10"/>
      <c r="SSC9" s="10"/>
      <c r="SSD9" s="10"/>
      <c r="SSE9" s="10"/>
      <c r="SSF9" s="10"/>
      <c r="SSG9" s="10"/>
      <c r="SSH9" s="10"/>
      <c r="SSI9" s="10"/>
      <c r="SSJ9" s="10"/>
      <c r="SSK9" s="10"/>
      <c r="SSL9" s="10"/>
      <c r="SSM9" s="10"/>
      <c r="SSN9" s="10"/>
      <c r="SSO9" s="10"/>
      <c r="SSP9" s="10"/>
      <c r="SSQ9" s="10"/>
      <c r="SSR9" s="10"/>
      <c r="SSS9" s="10"/>
      <c r="SST9" s="10"/>
      <c r="SSU9" s="10"/>
      <c r="SSV9" s="10"/>
      <c r="SSW9" s="10"/>
      <c r="SSX9" s="10"/>
      <c r="SSY9" s="10"/>
      <c r="SSZ9" s="10"/>
      <c r="STA9" s="10"/>
      <c r="STB9" s="10"/>
      <c r="STC9" s="10"/>
      <c r="STD9" s="10"/>
      <c r="STE9" s="10"/>
      <c r="STF9" s="10"/>
      <c r="STG9" s="10"/>
      <c r="STH9" s="10"/>
      <c r="STI9" s="10"/>
      <c r="STJ9" s="10"/>
      <c r="STK9" s="10"/>
      <c r="STL9" s="10"/>
      <c r="STM9" s="10"/>
      <c r="STN9" s="10"/>
      <c r="STO9" s="10"/>
      <c r="STP9" s="10"/>
      <c r="STQ9" s="10"/>
      <c r="STR9" s="10"/>
      <c r="STS9" s="10"/>
      <c r="STT9" s="10"/>
      <c r="STU9" s="10"/>
      <c r="STV9" s="10"/>
      <c r="STW9" s="10"/>
      <c r="STX9" s="10"/>
      <c r="STY9" s="10"/>
      <c r="STZ9" s="10"/>
      <c r="SUA9" s="10"/>
      <c r="SUB9" s="10"/>
      <c r="SUC9" s="10"/>
      <c r="SUD9" s="10"/>
      <c r="SUE9" s="10"/>
      <c r="SUF9" s="10"/>
      <c r="SUG9" s="10"/>
      <c r="SUH9" s="10"/>
      <c r="SUI9" s="10"/>
      <c r="SUJ9" s="10"/>
      <c r="SUK9" s="10"/>
      <c r="SUL9" s="10"/>
      <c r="SUM9" s="10"/>
      <c r="SUN9" s="10"/>
      <c r="SUO9" s="10"/>
      <c r="SUP9" s="10"/>
      <c r="SUQ9" s="10"/>
      <c r="SUR9" s="10"/>
      <c r="SUS9" s="10"/>
      <c r="SUT9" s="10"/>
      <c r="SUU9" s="10"/>
      <c r="SUV9" s="10"/>
      <c r="SUW9" s="10"/>
      <c r="SUX9" s="10"/>
      <c r="SUY9" s="10"/>
      <c r="SUZ9" s="10"/>
      <c r="SVA9" s="10"/>
      <c r="SVB9" s="10"/>
      <c r="SVC9" s="10"/>
      <c r="SVD9" s="10"/>
      <c r="SVE9" s="10"/>
      <c r="SVF9" s="10"/>
      <c r="SVG9" s="10"/>
      <c r="SVH9" s="10"/>
      <c r="SVI9" s="10"/>
      <c r="SVJ9" s="10"/>
      <c r="SVK9" s="10"/>
      <c r="SVL9" s="10"/>
      <c r="SVM9" s="10"/>
      <c r="SVN9" s="10"/>
      <c r="SVO9" s="10"/>
      <c r="SVP9" s="10"/>
      <c r="SVQ9" s="10"/>
      <c r="SVR9" s="10"/>
      <c r="SVS9" s="10"/>
      <c r="SVT9" s="10"/>
      <c r="SVU9" s="10"/>
      <c r="SVV9" s="10"/>
      <c r="SVW9" s="10"/>
      <c r="SVX9" s="10"/>
      <c r="SVY9" s="10"/>
      <c r="SVZ9" s="10"/>
      <c r="SWA9" s="10"/>
      <c r="SWB9" s="10"/>
      <c r="SWC9" s="10"/>
      <c r="SWD9" s="10"/>
      <c r="SWE9" s="10"/>
      <c r="SWF9" s="10"/>
      <c r="SWG9" s="10"/>
      <c r="SWH9" s="10"/>
      <c r="SWI9" s="10"/>
      <c r="SWJ9" s="10"/>
      <c r="SWK9" s="10"/>
      <c r="SWL9" s="10"/>
      <c r="SWM9" s="10"/>
      <c r="SWN9" s="10"/>
      <c r="SWO9" s="10"/>
      <c r="SWP9" s="10"/>
      <c r="SWQ9" s="10"/>
      <c r="SWR9" s="10"/>
      <c r="SWS9" s="10"/>
      <c r="SWT9" s="10"/>
      <c r="SWU9" s="10"/>
      <c r="SWV9" s="10"/>
      <c r="SWW9" s="10"/>
      <c r="SWX9" s="10"/>
      <c r="SWY9" s="10"/>
      <c r="SWZ9" s="10"/>
      <c r="SXA9" s="10"/>
      <c r="SXB9" s="10"/>
      <c r="SXC9" s="10"/>
      <c r="SXD9" s="10"/>
      <c r="SXE9" s="10"/>
      <c r="SXF9" s="10"/>
      <c r="SXG9" s="10"/>
      <c r="SXH9" s="10"/>
      <c r="SXI9" s="10"/>
      <c r="SXJ9" s="10"/>
      <c r="SXK9" s="10"/>
      <c r="SXL9" s="10"/>
      <c r="SXM9" s="10"/>
      <c r="SXN9" s="10"/>
      <c r="SXO9" s="10"/>
      <c r="SXP9" s="10"/>
      <c r="SXQ9" s="10"/>
      <c r="SXR9" s="10"/>
      <c r="SXS9" s="10"/>
      <c r="SXT9" s="10"/>
      <c r="SXU9" s="10"/>
      <c r="SXV9" s="10"/>
      <c r="SXW9" s="10"/>
      <c r="SXX9" s="10"/>
      <c r="SXY9" s="10"/>
      <c r="SXZ9" s="10"/>
      <c r="SYA9" s="10"/>
      <c r="SYB9" s="10"/>
      <c r="SYC9" s="10"/>
      <c r="SYD9" s="10"/>
      <c r="SYE9" s="10"/>
      <c r="SYF9" s="10"/>
      <c r="SYG9" s="10"/>
      <c r="SYH9" s="10"/>
      <c r="SYI9" s="10"/>
      <c r="SYJ9" s="10"/>
      <c r="SYK9" s="10"/>
      <c r="SYL9" s="10"/>
      <c r="SYM9" s="10"/>
      <c r="SYN9" s="10"/>
      <c r="SYO9" s="10"/>
      <c r="SYP9" s="10"/>
      <c r="SYQ9" s="10"/>
      <c r="SYR9" s="10"/>
      <c r="SYS9" s="10"/>
      <c r="SYT9" s="10"/>
      <c r="SYU9" s="10"/>
      <c r="SYV9" s="10"/>
      <c r="SYW9" s="10"/>
      <c r="SYX9" s="10"/>
      <c r="SYY9" s="10"/>
      <c r="SYZ9" s="10"/>
      <c r="SZA9" s="10"/>
      <c r="SZB9" s="10"/>
      <c r="SZC9" s="10"/>
      <c r="SZD9" s="10"/>
      <c r="SZE9" s="10"/>
      <c r="SZF9" s="10"/>
      <c r="SZG9" s="10"/>
      <c r="SZH9" s="10"/>
      <c r="SZI9" s="10"/>
      <c r="SZJ9" s="10"/>
      <c r="SZK9" s="10"/>
      <c r="SZL9" s="10"/>
      <c r="SZM9" s="10"/>
      <c r="SZN9" s="10"/>
      <c r="SZO9" s="10"/>
      <c r="SZP9" s="10"/>
      <c r="SZQ9" s="10"/>
      <c r="SZR9" s="10"/>
      <c r="SZS9" s="10"/>
      <c r="SZT9" s="10"/>
      <c r="SZU9" s="10"/>
      <c r="SZV9" s="10"/>
      <c r="SZW9" s="10"/>
      <c r="SZX9" s="10"/>
      <c r="SZY9" s="10"/>
      <c r="SZZ9" s="10"/>
      <c r="TAA9" s="10"/>
      <c r="TAB9" s="10"/>
      <c r="TAC9" s="10"/>
      <c r="TAD9" s="10"/>
      <c r="TAE9" s="10"/>
      <c r="TAF9" s="10"/>
      <c r="TAG9" s="10"/>
      <c r="TAH9" s="10"/>
      <c r="TAI9" s="10"/>
      <c r="TAJ9" s="10"/>
      <c r="TAK9" s="10"/>
      <c r="TAL9" s="10"/>
      <c r="TAM9" s="10"/>
      <c r="TAN9" s="10"/>
      <c r="TAO9" s="10"/>
      <c r="TAP9" s="10"/>
      <c r="TAQ9" s="10"/>
      <c r="TAR9" s="10"/>
      <c r="TAS9" s="10"/>
      <c r="TAT9" s="10"/>
      <c r="TAU9" s="10"/>
      <c r="TAV9" s="10"/>
      <c r="TAW9" s="10"/>
      <c r="TAX9" s="10"/>
      <c r="TAY9" s="10"/>
      <c r="TAZ9" s="10"/>
      <c r="TBA9" s="10"/>
      <c r="TBB9" s="10"/>
      <c r="TBC9" s="10"/>
      <c r="TBD9" s="10"/>
      <c r="TBE9" s="10"/>
      <c r="TBF9" s="10"/>
      <c r="TBG9" s="10"/>
      <c r="TBH9" s="10"/>
      <c r="TBI9" s="10"/>
      <c r="TBJ9" s="10"/>
      <c r="TBK9" s="10"/>
      <c r="TBL9" s="10"/>
      <c r="TBM9" s="10"/>
      <c r="TBN9" s="10"/>
      <c r="TBO9" s="10"/>
      <c r="TBP9" s="10"/>
      <c r="TBQ9" s="10"/>
      <c r="TBR9" s="10"/>
      <c r="TBS9" s="10"/>
      <c r="TBT9" s="10"/>
      <c r="TBU9" s="10"/>
      <c r="TBV9" s="10"/>
      <c r="TBW9" s="10"/>
      <c r="TBX9" s="10"/>
      <c r="TBY9" s="10"/>
      <c r="TBZ9" s="10"/>
      <c r="TCA9" s="10"/>
      <c r="TCB9" s="10"/>
      <c r="TCC9" s="10"/>
      <c r="TCD9" s="10"/>
      <c r="TCE9" s="10"/>
      <c r="TCF9" s="10"/>
      <c r="TCG9" s="10"/>
      <c r="TCH9" s="10"/>
      <c r="TCI9" s="10"/>
      <c r="TCJ9" s="10"/>
      <c r="TCK9" s="10"/>
      <c r="TCL9" s="10"/>
      <c r="TCM9" s="10"/>
      <c r="TCN9" s="10"/>
      <c r="TCO9" s="10"/>
      <c r="TCP9" s="10"/>
      <c r="TCQ9" s="10"/>
      <c r="TCR9" s="10"/>
      <c r="TCS9" s="10"/>
      <c r="TCT9" s="10"/>
      <c r="TCU9" s="10"/>
      <c r="TCV9" s="10"/>
      <c r="TCW9" s="10"/>
      <c r="TCX9" s="10"/>
      <c r="TCY9" s="10"/>
      <c r="TCZ9" s="10"/>
      <c r="TDA9" s="10"/>
      <c r="TDB9" s="10"/>
      <c r="TDC9" s="10"/>
      <c r="TDD9" s="10"/>
      <c r="TDE9" s="10"/>
      <c r="TDF9" s="10"/>
      <c r="TDG9" s="10"/>
      <c r="TDH9" s="10"/>
      <c r="TDI9" s="10"/>
      <c r="TDJ9" s="10"/>
      <c r="TDK9" s="10"/>
      <c r="TDL9" s="10"/>
      <c r="TDM9" s="10"/>
      <c r="TDN9" s="10"/>
      <c r="TDO9" s="10"/>
      <c r="TDP9" s="10"/>
      <c r="TDQ9" s="10"/>
      <c r="TDR9" s="10"/>
      <c r="TDS9" s="10"/>
      <c r="TDT9" s="10"/>
      <c r="TDU9" s="10"/>
      <c r="TDV9" s="10"/>
      <c r="TDW9" s="10"/>
      <c r="TDX9" s="10"/>
      <c r="TDY9" s="10"/>
      <c r="TDZ9" s="10"/>
      <c r="TEA9" s="10"/>
      <c r="TEB9" s="10"/>
      <c r="TEC9" s="10"/>
      <c r="TED9" s="10"/>
      <c r="TEE9" s="10"/>
      <c r="TEF9" s="10"/>
      <c r="TEG9" s="10"/>
      <c r="TEH9" s="10"/>
      <c r="TEI9" s="10"/>
      <c r="TEJ9" s="10"/>
      <c r="TEK9" s="10"/>
      <c r="TEL9" s="10"/>
      <c r="TEM9" s="10"/>
      <c r="TEN9" s="10"/>
      <c r="TEO9" s="10"/>
      <c r="TEP9" s="10"/>
      <c r="TEQ9" s="10"/>
      <c r="TER9" s="10"/>
      <c r="TES9" s="10"/>
      <c r="TET9" s="10"/>
      <c r="TEU9" s="10"/>
      <c r="TEV9" s="10"/>
      <c r="TEW9" s="10"/>
      <c r="TEX9" s="10"/>
      <c r="TEY9" s="10"/>
      <c r="TEZ9" s="10"/>
      <c r="TFA9" s="10"/>
      <c r="TFB9" s="10"/>
      <c r="TFC9" s="10"/>
      <c r="TFD9" s="10"/>
      <c r="TFE9" s="10"/>
      <c r="TFF9" s="10"/>
      <c r="TFG9" s="10"/>
      <c r="TFH9" s="10"/>
      <c r="TFI9" s="10"/>
      <c r="TFJ9" s="10"/>
      <c r="TFK9" s="10"/>
      <c r="TFL9" s="10"/>
      <c r="TFM9" s="10"/>
      <c r="TFN9" s="10"/>
      <c r="TFO9" s="10"/>
      <c r="TFP9" s="10"/>
      <c r="TFQ9" s="10"/>
      <c r="TFR9" s="10"/>
      <c r="TFS9" s="10"/>
      <c r="TFT9" s="10"/>
      <c r="TFU9" s="10"/>
      <c r="TFV9" s="10"/>
      <c r="TFW9" s="10"/>
      <c r="TFX9" s="10"/>
      <c r="TFY9" s="10"/>
      <c r="TFZ9" s="10"/>
      <c r="TGA9" s="10"/>
      <c r="TGB9" s="10"/>
      <c r="TGC9" s="10"/>
      <c r="TGD9" s="10"/>
      <c r="TGE9" s="10"/>
      <c r="TGF9" s="10"/>
      <c r="TGG9" s="10"/>
      <c r="TGH9" s="10"/>
      <c r="TGI9" s="10"/>
      <c r="TGJ9" s="10"/>
      <c r="TGK9" s="10"/>
      <c r="TGL9" s="10"/>
      <c r="TGM9" s="10"/>
      <c r="TGN9" s="10"/>
      <c r="TGO9" s="10"/>
      <c r="TGP9" s="10"/>
      <c r="TGQ9" s="10"/>
      <c r="TGR9" s="10"/>
      <c r="TGS9" s="10"/>
      <c r="TGT9" s="10"/>
      <c r="TGU9" s="10"/>
      <c r="TGV9" s="10"/>
      <c r="TGW9" s="10"/>
      <c r="TGX9" s="10"/>
      <c r="TGY9" s="10"/>
      <c r="TGZ9" s="10"/>
      <c r="THA9" s="10"/>
      <c r="THB9" s="10"/>
      <c r="THC9" s="10"/>
      <c r="THD9" s="10"/>
      <c r="THE9" s="10"/>
      <c r="THF9" s="10"/>
      <c r="THG9" s="10"/>
      <c r="THH9" s="10"/>
      <c r="THI9" s="10"/>
      <c r="THJ9" s="10"/>
      <c r="THK9" s="10"/>
      <c r="THL9" s="10"/>
      <c r="THM9" s="10"/>
      <c r="THN9" s="10"/>
      <c r="THO9" s="10"/>
      <c r="THP9" s="10"/>
      <c r="THQ9" s="10"/>
      <c r="THR9" s="10"/>
      <c r="THS9" s="10"/>
      <c r="THT9" s="10"/>
      <c r="THU9" s="10"/>
      <c r="THV9" s="10"/>
      <c r="THW9" s="10"/>
      <c r="THX9" s="10"/>
      <c r="THY9" s="10"/>
      <c r="THZ9" s="10"/>
      <c r="TIA9" s="10"/>
      <c r="TIB9" s="10"/>
      <c r="TIC9" s="10"/>
      <c r="TID9" s="10"/>
      <c r="TIE9" s="10"/>
      <c r="TIF9" s="10"/>
      <c r="TIG9" s="10"/>
      <c r="TIH9" s="10"/>
      <c r="TII9" s="10"/>
      <c r="TIJ9" s="10"/>
      <c r="TIK9" s="10"/>
      <c r="TIL9" s="10"/>
      <c r="TIM9" s="10"/>
      <c r="TIN9" s="10"/>
      <c r="TIO9" s="10"/>
      <c r="TIP9" s="10"/>
      <c r="TIQ9" s="10"/>
      <c r="TIR9" s="10"/>
      <c r="TIS9" s="10"/>
      <c r="TIT9" s="10"/>
      <c r="TIU9" s="10"/>
      <c r="TIV9" s="10"/>
      <c r="TIW9" s="10"/>
      <c r="TIX9" s="10"/>
      <c r="TIY9" s="10"/>
      <c r="TIZ9" s="10"/>
      <c r="TJA9" s="10"/>
      <c r="TJB9" s="10"/>
      <c r="TJC9" s="10"/>
      <c r="TJD9" s="10"/>
      <c r="TJE9" s="10"/>
      <c r="TJF9" s="10"/>
      <c r="TJG9" s="10"/>
      <c r="TJH9" s="10"/>
      <c r="TJI9" s="10"/>
      <c r="TJJ9" s="10"/>
      <c r="TJK9" s="10"/>
      <c r="TJL9" s="10"/>
      <c r="TJM9" s="10"/>
      <c r="TJN9" s="10"/>
      <c r="TJO9" s="10"/>
      <c r="TJP9" s="10"/>
      <c r="TJQ9" s="10"/>
      <c r="TJR9" s="10"/>
      <c r="TJS9" s="10"/>
      <c r="TJT9" s="10"/>
      <c r="TJU9" s="10"/>
      <c r="TJV9" s="10"/>
      <c r="TJW9" s="10"/>
      <c r="TJX9" s="10"/>
      <c r="TJY9" s="10"/>
      <c r="TJZ9" s="10"/>
      <c r="TKA9" s="10"/>
      <c r="TKB9" s="10"/>
      <c r="TKC9" s="10"/>
      <c r="TKD9" s="10"/>
      <c r="TKE9" s="10"/>
      <c r="TKF9" s="10"/>
      <c r="TKG9" s="10"/>
      <c r="TKH9" s="10"/>
      <c r="TKI9" s="10"/>
      <c r="TKJ9" s="10"/>
      <c r="TKK9" s="10"/>
      <c r="TKL9" s="10"/>
      <c r="TKM9" s="10"/>
      <c r="TKN9" s="10"/>
      <c r="TKO9" s="10"/>
      <c r="TKP9" s="10"/>
      <c r="TKQ9" s="10"/>
      <c r="TKR9" s="10"/>
      <c r="TKS9" s="10"/>
      <c r="TKT9" s="10"/>
      <c r="TKU9" s="10"/>
      <c r="TKV9" s="10"/>
      <c r="TKW9" s="10"/>
      <c r="TKX9" s="10"/>
      <c r="TKY9" s="10"/>
      <c r="TKZ9" s="10"/>
      <c r="TLA9" s="10"/>
      <c r="TLB9" s="10"/>
      <c r="TLC9" s="10"/>
      <c r="TLD9" s="10"/>
      <c r="TLE9" s="10"/>
      <c r="TLF9" s="10"/>
      <c r="TLG9" s="10"/>
      <c r="TLH9" s="10"/>
      <c r="TLI9" s="10"/>
      <c r="TLJ9" s="10"/>
      <c r="TLK9" s="10"/>
      <c r="TLL9" s="10"/>
      <c r="TLM9" s="10"/>
      <c r="TLN9" s="10"/>
      <c r="TLO9" s="10"/>
      <c r="TLP9" s="10"/>
      <c r="TLQ9" s="10"/>
      <c r="TLR9" s="10"/>
      <c r="TLS9" s="10"/>
      <c r="TLT9" s="10"/>
      <c r="TLU9" s="10"/>
      <c r="TLV9" s="10"/>
      <c r="TLW9" s="10"/>
      <c r="TLX9" s="10"/>
      <c r="TLY9" s="10"/>
      <c r="TLZ9" s="10"/>
      <c r="TMA9" s="10"/>
      <c r="TMB9" s="10"/>
      <c r="TMC9" s="10"/>
      <c r="TMD9" s="10"/>
      <c r="TME9" s="10"/>
      <c r="TMF9" s="10"/>
      <c r="TMG9" s="10"/>
      <c r="TMH9" s="10"/>
      <c r="TMI9" s="10"/>
      <c r="TMJ9" s="10"/>
      <c r="TMK9" s="10"/>
      <c r="TML9" s="10"/>
      <c r="TMM9" s="10"/>
      <c r="TMN9" s="10"/>
      <c r="TMO9" s="10"/>
      <c r="TMP9" s="10"/>
      <c r="TMQ9" s="10"/>
      <c r="TMR9" s="10"/>
      <c r="TMS9" s="10"/>
      <c r="TMT9" s="10"/>
      <c r="TMU9" s="10"/>
      <c r="TMV9" s="10"/>
      <c r="TMW9" s="10"/>
      <c r="TMX9" s="10"/>
      <c r="TMY9" s="10"/>
      <c r="TMZ9" s="10"/>
      <c r="TNA9" s="10"/>
      <c r="TNB9" s="10"/>
      <c r="TNC9" s="10"/>
      <c r="TND9" s="10"/>
      <c r="TNE9" s="10"/>
      <c r="TNF9" s="10"/>
      <c r="TNG9" s="10"/>
      <c r="TNH9" s="10"/>
      <c r="TNI9" s="10"/>
      <c r="TNJ9" s="10"/>
      <c r="TNK9" s="10"/>
      <c r="TNL9" s="10"/>
      <c r="TNM9" s="10"/>
      <c r="TNN9" s="10"/>
      <c r="TNO9" s="10"/>
      <c r="TNP9" s="10"/>
      <c r="TNQ9" s="10"/>
      <c r="TNR9" s="10"/>
      <c r="TNS9" s="10"/>
      <c r="TNT9" s="10"/>
      <c r="TNU9" s="10"/>
      <c r="TNV9" s="10"/>
      <c r="TNW9" s="10"/>
      <c r="TNX9" s="10"/>
      <c r="TNY9" s="10"/>
      <c r="TNZ9" s="10"/>
      <c r="TOA9" s="10"/>
      <c r="TOB9" s="10"/>
      <c r="TOC9" s="10"/>
      <c r="TOD9" s="10"/>
      <c r="TOE9" s="10"/>
      <c r="TOF9" s="10"/>
      <c r="TOG9" s="10"/>
      <c r="TOH9" s="10"/>
      <c r="TOI9" s="10"/>
      <c r="TOJ9" s="10"/>
      <c r="TOK9" s="10"/>
      <c r="TOL9" s="10"/>
      <c r="TOM9" s="10"/>
      <c r="TON9" s="10"/>
      <c r="TOO9" s="10"/>
      <c r="TOP9" s="10"/>
      <c r="TOQ9" s="10"/>
      <c r="TOR9" s="10"/>
      <c r="TOS9" s="10"/>
      <c r="TOT9" s="10"/>
      <c r="TOU9" s="10"/>
      <c r="TOV9" s="10"/>
      <c r="TOW9" s="10"/>
      <c r="TOX9" s="10"/>
      <c r="TOY9" s="10"/>
      <c r="TOZ9" s="10"/>
      <c r="TPA9" s="10"/>
      <c r="TPB9" s="10"/>
      <c r="TPC9" s="10"/>
      <c r="TPD9" s="10"/>
      <c r="TPE9" s="10"/>
      <c r="TPF9" s="10"/>
      <c r="TPG9" s="10"/>
      <c r="TPH9" s="10"/>
      <c r="TPI9" s="10"/>
      <c r="TPJ9" s="10"/>
      <c r="TPK9" s="10"/>
      <c r="TPL9" s="10"/>
      <c r="TPM9" s="10"/>
      <c r="TPN9" s="10"/>
      <c r="TPO9" s="10"/>
      <c r="TPP9" s="10"/>
      <c r="TPQ9" s="10"/>
      <c r="TPR9" s="10"/>
      <c r="TPS9" s="10"/>
      <c r="TPT9" s="10"/>
      <c r="TPU9" s="10"/>
      <c r="TPV9" s="10"/>
      <c r="TPW9" s="10"/>
      <c r="TPX9" s="10"/>
      <c r="TPY9" s="10"/>
      <c r="TPZ9" s="10"/>
      <c r="TQA9" s="10"/>
      <c r="TQB9" s="10"/>
      <c r="TQC9" s="10"/>
      <c r="TQD9" s="10"/>
      <c r="TQE9" s="10"/>
      <c r="TQF9" s="10"/>
      <c r="TQG9" s="10"/>
      <c r="TQH9" s="10"/>
      <c r="TQI9" s="10"/>
      <c r="TQJ9" s="10"/>
      <c r="TQK9" s="10"/>
      <c r="TQL9" s="10"/>
      <c r="TQM9" s="10"/>
      <c r="TQN9" s="10"/>
      <c r="TQO9" s="10"/>
      <c r="TQP9" s="10"/>
      <c r="TQQ9" s="10"/>
      <c r="TQR9" s="10"/>
      <c r="TQS9" s="10"/>
      <c r="TQT9" s="10"/>
      <c r="TQU9" s="10"/>
      <c r="TQV9" s="10"/>
      <c r="TQW9" s="10"/>
      <c r="TQX9" s="10"/>
      <c r="TQY9" s="10"/>
      <c r="TQZ9" s="10"/>
      <c r="TRA9" s="10"/>
      <c r="TRB9" s="10"/>
      <c r="TRC9" s="10"/>
      <c r="TRD9" s="10"/>
      <c r="TRE9" s="10"/>
      <c r="TRF9" s="10"/>
      <c r="TRG9" s="10"/>
      <c r="TRH9" s="10"/>
      <c r="TRI9" s="10"/>
      <c r="TRJ9" s="10"/>
      <c r="TRK9" s="10"/>
      <c r="TRL9" s="10"/>
      <c r="TRM9" s="10"/>
      <c r="TRN9" s="10"/>
      <c r="TRO9" s="10"/>
      <c r="TRP9" s="10"/>
      <c r="TRQ9" s="10"/>
      <c r="TRR9" s="10"/>
      <c r="TRS9" s="10"/>
      <c r="TRT9" s="10"/>
      <c r="TRU9" s="10"/>
      <c r="TRV9" s="10"/>
      <c r="TRW9" s="10"/>
      <c r="TRX9" s="10"/>
      <c r="TRY9" s="10"/>
      <c r="TRZ9" s="10"/>
      <c r="TSA9" s="10"/>
      <c r="TSB9" s="10"/>
      <c r="TSC9" s="10"/>
      <c r="TSD9" s="10"/>
      <c r="TSE9" s="10"/>
      <c r="TSF9" s="10"/>
      <c r="TSG9" s="10"/>
      <c r="TSH9" s="10"/>
      <c r="TSI9" s="10"/>
      <c r="TSJ9" s="10"/>
      <c r="TSK9" s="10"/>
      <c r="TSL9" s="10"/>
      <c r="TSM9" s="10"/>
      <c r="TSN9" s="10"/>
      <c r="TSO9" s="10"/>
      <c r="TSP9" s="10"/>
      <c r="TSQ9" s="10"/>
      <c r="TSR9" s="10"/>
      <c r="TSS9" s="10"/>
      <c r="TST9" s="10"/>
      <c r="TSU9" s="10"/>
      <c r="TSV9" s="10"/>
      <c r="TSW9" s="10"/>
      <c r="TSX9" s="10"/>
      <c r="TSY9" s="10"/>
      <c r="TSZ9" s="10"/>
      <c r="TTA9" s="10"/>
      <c r="TTB9" s="10"/>
      <c r="TTC9" s="10"/>
      <c r="TTD9" s="10"/>
      <c r="TTE9" s="10"/>
      <c r="TTF9" s="10"/>
      <c r="TTG9" s="10"/>
      <c r="TTH9" s="10"/>
      <c r="TTI9" s="10"/>
      <c r="TTJ9" s="10"/>
      <c r="TTK9" s="10"/>
      <c r="TTL9" s="10"/>
      <c r="TTM9" s="10"/>
      <c r="TTN9" s="10"/>
      <c r="TTO9" s="10"/>
      <c r="TTP9" s="10"/>
      <c r="TTQ9" s="10"/>
      <c r="TTR9" s="10"/>
      <c r="TTS9" s="10"/>
      <c r="TTT9" s="10"/>
      <c r="TTU9" s="10"/>
      <c r="TTV9" s="10"/>
      <c r="TTW9" s="10"/>
      <c r="TTX9" s="10"/>
      <c r="TTY9" s="10"/>
      <c r="TTZ9" s="10"/>
      <c r="TUA9" s="10"/>
      <c r="TUB9" s="10"/>
      <c r="TUC9" s="10"/>
      <c r="TUD9" s="10"/>
      <c r="TUE9" s="10"/>
      <c r="TUF9" s="10"/>
      <c r="TUG9" s="10"/>
      <c r="TUH9" s="10"/>
      <c r="TUI9" s="10"/>
      <c r="TUJ9" s="10"/>
      <c r="TUK9" s="10"/>
      <c r="TUL9" s="10"/>
      <c r="TUM9" s="10"/>
      <c r="TUN9" s="10"/>
      <c r="TUO9" s="10"/>
      <c r="TUP9" s="10"/>
      <c r="TUQ9" s="10"/>
      <c r="TUR9" s="10"/>
      <c r="TUS9" s="10"/>
      <c r="TUT9" s="10"/>
      <c r="TUU9" s="10"/>
      <c r="TUV9" s="10"/>
      <c r="TUW9" s="10"/>
      <c r="TUX9" s="10"/>
      <c r="TUY9" s="10"/>
      <c r="TUZ9" s="10"/>
      <c r="TVA9" s="10"/>
      <c r="TVB9" s="10"/>
      <c r="TVC9" s="10"/>
      <c r="TVD9" s="10"/>
      <c r="TVE9" s="10"/>
      <c r="TVF9" s="10"/>
      <c r="TVG9" s="10"/>
      <c r="TVH9" s="10"/>
      <c r="TVI9" s="10"/>
      <c r="TVJ9" s="10"/>
      <c r="TVK9" s="10"/>
      <c r="TVL9" s="10"/>
      <c r="TVM9" s="10"/>
      <c r="TVN9" s="10"/>
      <c r="TVO9" s="10"/>
      <c r="TVP9" s="10"/>
      <c r="TVQ9" s="10"/>
      <c r="TVR9" s="10"/>
      <c r="TVS9" s="10"/>
      <c r="TVT9" s="10"/>
      <c r="TVU9" s="10"/>
      <c r="TVV9" s="10"/>
      <c r="TVW9" s="10"/>
      <c r="TVX9" s="10"/>
      <c r="TVY9" s="10"/>
      <c r="TVZ9" s="10"/>
      <c r="TWA9" s="10"/>
      <c r="TWB9" s="10"/>
      <c r="TWC9" s="10"/>
      <c r="TWD9" s="10"/>
      <c r="TWE9" s="10"/>
      <c r="TWF9" s="10"/>
      <c r="TWG9" s="10"/>
      <c r="TWH9" s="10"/>
      <c r="TWI9" s="10"/>
      <c r="TWJ9" s="10"/>
      <c r="TWK9" s="10"/>
      <c r="TWL9" s="10"/>
      <c r="TWM9" s="10"/>
      <c r="TWN9" s="10"/>
      <c r="TWO9" s="10"/>
      <c r="TWP9" s="10"/>
      <c r="TWQ9" s="10"/>
      <c r="TWR9" s="10"/>
      <c r="TWS9" s="10"/>
      <c r="TWT9" s="10"/>
      <c r="TWU9" s="10"/>
      <c r="TWV9" s="10"/>
      <c r="TWW9" s="10"/>
      <c r="TWX9" s="10"/>
      <c r="TWY9" s="10"/>
      <c r="TWZ9" s="10"/>
      <c r="TXA9" s="10"/>
      <c r="TXB9" s="10"/>
      <c r="TXC9" s="10"/>
      <c r="TXD9" s="10"/>
      <c r="TXE9" s="10"/>
      <c r="TXF9" s="10"/>
      <c r="TXG9" s="10"/>
      <c r="TXH9" s="10"/>
      <c r="TXI9" s="10"/>
      <c r="TXJ9" s="10"/>
      <c r="TXK9" s="10"/>
      <c r="TXL9" s="10"/>
      <c r="TXM9" s="10"/>
      <c r="TXN9" s="10"/>
      <c r="TXO9" s="10"/>
      <c r="TXP9" s="10"/>
      <c r="TXQ9" s="10"/>
      <c r="TXR9" s="10"/>
      <c r="TXS9" s="10"/>
      <c r="TXT9" s="10"/>
      <c r="TXU9" s="10"/>
      <c r="TXV9" s="10"/>
      <c r="TXW9" s="10"/>
      <c r="TXX9" s="10"/>
      <c r="TXY9" s="10"/>
      <c r="TXZ9" s="10"/>
      <c r="TYA9" s="10"/>
      <c r="TYB9" s="10"/>
      <c r="TYC9" s="10"/>
      <c r="TYD9" s="10"/>
      <c r="TYE9" s="10"/>
      <c r="TYF9" s="10"/>
      <c r="TYG9" s="10"/>
      <c r="TYH9" s="10"/>
      <c r="TYI9" s="10"/>
      <c r="TYJ9" s="10"/>
      <c r="TYK9" s="10"/>
      <c r="TYL9" s="10"/>
      <c r="TYM9" s="10"/>
      <c r="TYN9" s="10"/>
      <c r="TYO9" s="10"/>
      <c r="TYP9" s="10"/>
      <c r="TYQ9" s="10"/>
      <c r="TYR9" s="10"/>
      <c r="TYS9" s="10"/>
      <c r="TYT9" s="10"/>
      <c r="TYU9" s="10"/>
      <c r="TYV9" s="10"/>
      <c r="TYW9" s="10"/>
      <c r="TYX9" s="10"/>
      <c r="TYY9" s="10"/>
      <c r="TYZ9" s="10"/>
      <c r="TZA9" s="10"/>
      <c r="TZB9" s="10"/>
      <c r="TZC9" s="10"/>
      <c r="TZD9" s="10"/>
      <c r="TZE9" s="10"/>
      <c r="TZF9" s="10"/>
      <c r="TZG9" s="10"/>
      <c r="TZH9" s="10"/>
      <c r="TZI9" s="10"/>
      <c r="TZJ9" s="10"/>
      <c r="TZK9" s="10"/>
      <c r="TZL9" s="10"/>
      <c r="TZM9" s="10"/>
      <c r="TZN9" s="10"/>
      <c r="TZO9" s="10"/>
      <c r="TZP9" s="10"/>
      <c r="TZQ9" s="10"/>
      <c r="TZR9" s="10"/>
      <c r="TZS9" s="10"/>
      <c r="TZT9" s="10"/>
      <c r="TZU9" s="10"/>
      <c r="TZV9" s="10"/>
      <c r="TZW9" s="10"/>
      <c r="TZX9" s="10"/>
      <c r="TZY9" s="10"/>
      <c r="TZZ9" s="10"/>
      <c r="UAA9" s="10"/>
      <c r="UAB9" s="10"/>
      <c r="UAC9" s="10"/>
      <c r="UAD9" s="10"/>
      <c r="UAE9" s="10"/>
      <c r="UAF9" s="10"/>
      <c r="UAG9" s="10"/>
      <c r="UAH9" s="10"/>
      <c r="UAI9" s="10"/>
      <c r="UAJ9" s="10"/>
      <c r="UAK9" s="10"/>
      <c r="UAL9" s="10"/>
      <c r="UAM9" s="10"/>
      <c r="UAN9" s="10"/>
      <c r="UAO9" s="10"/>
      <c r="UAP9" s="10"/>
      <c r="UAQ9" s="10"/>
      <c r="UAR9" s="10"/>
      <c r="UAS9" s="10"/>
      <c r="UAT9" s="10"/>
      <c r="UAU9" s="10"/>
      <c r="UAV9" s="10"/>
      <c r="UAW9" s="10"/>
      <c r="UAX9" s="10"/>
      <c r="UAY9" s="10"/>
      <c r="UAZ9" s="10"/>
      <c r="UBA9" s="10"/>
      <c r="UBB9" s="10"/>
      <c r="UBC9" s="10"/>
      <c r="UBD9" s="10"/>
      <c r="UBE9" s="10"/>
      <c r="UBF9" s="10"/>
      <c r="UBG9" s="10"/>
      <c r="UBH9" s="10"/>
      <c r="UBI9" s="10"/>
      <c r="UBJ9" s="10"/>
      <c r="UBK9" s="10"/>
      <c r="UBL9" s="10"/>
      <c r="UBM9" s="10"/>
      <c r="UBN9" s="10"/>
      <c r="UBO9" s="10"/>
      <c r="UBP9" s="10"/>
      <c r="UBQ9" s="10"/>
      <c r="UBR9" s="10"/>
      <c r="UBS9" s="10"/>
      <c r="UBT9" s="10"/>
      <c r="UBU9" s="10"/>
      <c r="UBV9" s="10"/>
      <c r="UBW9" s="10"/>
      <c r="UBX9" s="10"/>
      <c r="UBY9" s="10"/>
      <c r="UBZ9" s="10"/>
      <c r="UCA9" s="10"/>
      <c r="UCB9" s="10"/>
      <c r="UCC9" s="10"/>
      <c r="UCD9" s="10"/>
      <c r="UCE9" s="10"/>
      <c r="UCF9" s="10"/>
      <c r="UCG9" s="10"/>
      <c r="UCH9" s="10"/>
      <c r="UCI9" s="10"/>
      <c r="UCJ9" s="10"/>
      <c r="UCK9" s="10"/>
      <c r="UCL9" s="10"/>
      <c r="UCM9" s="10"/>
      <c r="UCN9" s="10"/>
      <c r="UCO9" s="10"/>
      <c r="UCP9" s="10"/>
      <c r="UCQ9" s="10"/>
      <c r="UCR9" s="10"/>
      <c r="UCS9" s="10"/>
      <c r="UCT9" s="10"/>
      <c r="UCU9" s="10"/>
      <c r="UCV9" s="10"/>
      <c r="UCW9" s="10"/>
      <c r="UCX9" s="10"/>
      <c r="UCY9" s="10"/>
      <c r="UCZ9" s="10"/>
      <c r="UDA9" s="10"/>
      <c r="UDB9" s="10"/>
      <c r="UDC9" s="10"/>
      <c r="UDD9" s="10"/>
      <c r="UDE9" s="10"/>
      <c r="UDF9" s="10"/>
      <c r="UDG9" s="10"/>
      <c r="UDH9" s="10"/>
      <c r="UDI9" s="10"/>
      <c r="UDJ9" s="10"/>
      <c r="UDK9" s="10"/>
      <c r="UDL9" s="10"/>
      <c r="UDM9" s="10"/>
      <c r="UDN9" s="10"/>
      <c r="UDO9" s="10"/>
      <c r="UDP9" s="10"/>
      <c r="UDQ9" s="10"/>
      <c r="UDR9" s="10"/>
      <c r="UDS9" s="10"/>
      <c r="UDT9" s="10"/>
      <c r="UDU9" s="10"/>
      <c r="UDV9" s="10"/>
      <c r="UDW9" s="10"/>
      <c r="UDX9" s="10"/>
      <c r="UDY9" s="10"/>
      <c r="UDZ9" s="10"/>
      <c r="UEA9" s="10"/>
      <c r="UEB9" s="10"/>
      <c r="UEC9" s="10"/>
      <c r="UED9" s="10"/>
      <c r="UEE9" s="10"/>
      <c r="UEF9" s="10"/>
      <c r="UEG9" s="10"/>
      <c r="UEH9" s="10"/>
      <c r="UEI9" s="10"/>
      <c r="UEJ9" s="10"/>
      <c r="UEK9" s="10"/>
      <c r="UEL9" s="10"/>
      <c r="UEM9" s="10"/>
      <c r="UEN9" s="10"/>
      <c r="UEO9" s="10"/>
      <c r="UEP9" s="10"/>
      <c r="UEQ9" s="10"/>
      <c r="UER9" s="10"/>
      <c r="UES9" s="10"/>
      <c r="UET9" s="10"/>
      <c r="UEU9" s="10"/>
      <c r="UEV9" s="10"/>
      <c r="UEW9" s="10"/>
      <c r="UEX9" s="10"/>
      <c r="UEY9" s="10"/>
      <c r="UEZ9" s="10"/>
      <c r="UFA9" s="10"/>
      <c r="UFB9" s="10"/>
      <c r="UFC9" s="10"/>
      <c r="UFD9" s="10"/>
      <c r="UFE9" s="10"/>
      <c r="UFF9" s="10"/>
      <c r="UFG9" s="10"/>
      <c r="UFH9" s="10"/>
      <c r="UFI9" s="10"/>
      <c r="UFJ9" s="10"/>
      <c r="UFK9" s="10"/>
      <c r="UFL9" s="10"/>
      <c r="UFM9" s="10"/>
      <c r="UFN9" s="10"/>
      <c r="UFO9" s="10"/>
      <c r="UFP9" s="10"/>
      <c r="UFQ9" s="10"/>
      <c r="UFR9" s="10"/>
      <c r="UFS9" s="10"/>
      <c r="UFT9" s="10"/>
      <c r="UFU9" s="10"/>
      <c r="UFV9" s="10"/>
      <c r="UFW9" s="10"/>
      <c r="UFX9" s="10"/>
      <c r="UFY9" s="10"/>
      <c r="UFZ9" s="10"/>
      <c r="UGA9" s="10"/>
      <c r="UGB9" s="10"/>
      <c r="UGC9" s="10"/>
      <c r="UGD9" s="10"/>
      <c r="UGE9" s="10"/>
      <c r="UGF9" s="10"/>
      <c r="UGG9" s="10"/>
      <c r="UGH9" s="10"/>
      <c r="UGI9" s="10"/>
      <c r="UGJ9" s="10"/>
      <c r="UGK9" s="10"/>
      <c r="UGL9" s="10"/>
      <c r="UGM9" s="10"/>
      <c r="UGN9" s="10"/>
      <c r="UGO9" s="10"/>
      <c r="UGP9" s="10"/>
      <c r="UGQ9" s="10"/>
      <c r="UGR9" s="10"/>
      <c r="UGS9" s="10"/>
      <c r="UGT9" s="10"/>
      <c r="UGU9" s="10"/>
      <c r="UGV9" s="10"/>
      <c r="UGW9" s="10"/>
      <c r="UGX9" s="10"/>
      <c r="UGY9" s="10"/>
      <c r="UGZ9" s="10"/>
      <c r="UHA9" s="10"/>
      <c r="UHB9" s="10"/>
      <c r="UHC9" s="10"/>
      <c r="UHD9" s="10"/>
      <c r="UHE9" s="10"/>
      <c r="UHF9" s="10"/>
      <c r="UHG9" s="10"/>
      <c r="UHH9" s="10"/>
      <c r="UHI9" s="10"/>
      <c r="UHJ9" s="10"/>
      <c r="UHK9" s="10"/>
      <c r="UHL9" s="10"/>
      <c r="UHM9" s="10"/>
      <c r="UHN9" s="10"/>
      <c r="UHO9" s="10"/>
      <c r="UHP9" s="10"/>
      <c r="UHQ9" s="10"/>
      <c r="UHR9" s="10"/>
      <c r="UHS9" s="10"/>
      <c r="UHT9" s="10"/>
      <c r="UHU9" s="10"/>
      <c r="UHV9" s="10"/>
      <c r="UHW9" s="10"/>
      <c r="UHX9" s="10"/>
      <c r="UHY9" s="10"/>
      <c r="UHZ9" s="10"/>
      <c r="UIA9" s="10"/>
      <c r="UIB9" s="10"/>
      <c r="UIC9" s="10"/>
      <c r="UID9" s="10"/>
      <c r="UIE9" s="10"/>
      <c r="UIF9" s="10"/>
      <c r="UIG9" s="10"/>
      <c r="UIH9" s="10"/>
      <c r="UII9" s="10"/>
      <c r="UIJ9" s="10"/>
      <c r="UIK9" s="10"/>
      <c r="UIL9" s="10"/>
      <c r="UIM9" s="10"/>
      <c r="UIN9" s="10"/>
      <c r="UIO9" s="10"/>
      <c r="UIP9" s="10"/>
      <c r="UIQ9" s="10"/>
      <c r="UIR9" s="10"/>
      <c r="UIS9" s="10"/>
      <c r="UIT9" s="10"/>
      <c r="UIU9" s="10"/>
      <c r="UIV9" s="10"/>
      <c r="UIW9" s="10"/>
      <c r="UIX9" s="10"/>
      <c r="UIY9" s="10"/>
      <c r="UIZ9" s="10"/>
      <c r="UJA9" s="10"/>
      <c r="UJB9" s="10"/>
      <c r="UJC9" s="10"/>
      <c r="UJD9" s="10"/>
      <c r="UJE9" s="10"/>
      <c r="UJF9" s="10"/>
      <c r="UJG9" s="10"/>
      <c r="UJH9" s="10"/>
      <c r="UJI9" s="10"/>
      <c r="UJJ9" s="10"/>
      <c r="UJK9" s="10"/>
      <c r="UJL9" s="10"/>
      <c r="UJM9" s="10"/>
      <c r="UJN9" s="10"/>
      <c r="UJO9" s="10"/>
      <c r="UJP9" s="10"/>
      <c r="UJQ9" s="10"/>
      <c r="UJR9" s="10"/>
      <c r="UJS9" s="10"/>
      <c r="UJT9" s="10"/>
      <c r="UJU9" s="10"/>
      <c r="UJV9" s="10"/>
      <c r="UJW9" s="10"/>
      <c r="UJX9" s="10"/>
      <c r="UJY9" s="10"/>
      <c r="UJZ9" s="10"/>
      <c r="UKA9" s="10"/>
      <c r="UKB9" s="10"/>
      <c r="UKC9" s="10"/>
      <c r="UKD9" s="10"/>
      <c r="UKE9" s="10"/>
      <c r="UKF9" s="10"/>
      <c r="UKG9" s="10"/>
      <c r="UKH9" s="10"/>
      <c r="UKI9" s="10"/>
      <c r="UKJ9" s="10"/>
      <c r="UKK9" s="10"/>
      <c r="UKL9" s="10"/>
      <c r="UKM9" s="10"/>
      <c r="UKN9" s="10"/>
      <c r="UKO9" s="10"/>
      <c r="UKP9" s="10"/>
      <c r="UKQ9" s="10"/>
      <c r="UKR9" s="10"/>
      <c r="UKS9" s="10"/>
      <c r="UKT9" s="10"/>
      <c r="UKU9" s="10"/>
      <c r="UKV9" s="10"/>
      <c r="UKW9" s="10"/>
      <c r="UKX9" s="10"/>
      <c r="UKY9" s="10"/>
      <c r="UKZ9" s="10"/>
      <c r="ULA9" s="10"/>
      <c r="ULB9" s="10"/>
      <c r="ULC9" s="10"/>
      <c r="ULD9" s="10"/>
      <c r="ULE9" s="10"/>
      <c r="ULF9" s="10"/>
      <c r="ULG9" s="10"/>
      <c r="ULH9" s="10"/>
      <c r="ULI9" s="10"/>
      <c r="ULJ9" s="10"/>
      <c r="ULK9" s="10"/>
      <c r="ULL9" s="10"/>
      <c r="ULM9" s="10"/>
      <c r="ULN9" s="10"/>
      <c r="ULO9" s="10"/>
      <c r="ULP9" s="10"/>
      <c r="ULQ9" s="10"/>
      <c r="ULR9" s="10"/>
      <c r="ULS9" s="10"/>
      <c r="ULT9" s="10"/>
      <c r="ULU9" s="10"/>
      <c r="ULV9" s="10"/>
      <c r="ULW9" s="10"/>
      <c r="ULX9" s="10"/>
      <c r="ULY9" s="10"/>
      <c r="ULZ9" s="10"/>
      <c r="UMA9" s="10"/>
      <c r="UMB9" s="10"/>
      <c r="UMC9" s="10"/>
      <c r="UMD9" s="10"/>
      <c r="UME9" s="10"/>
      <c r="UMF9" s="10"/>
      <c r="UMG9" s="10"/>
      <c r="UMH9" s="10"/>
      <c r="UMI9" s="10"/>
      <c r="UMJ9" s="10"/>
      <c r="UMK9" s="10"/>
      <c r="UML9" s="10"/>
      <c r="UMM9" s="10"/>
      <c r="UMN9" s="10"/>
      <c r="UMO9" s="10"/>
      <c r="UMP9" s="10"/>
      <c r="UMQ9" s="10"/>
      <c r="UMR9" s="10"/>
      <c r="UMS9" s="10"/>
      <c r="UMT9" s="10"/>
      <c r="UMU9" s="10"/>
      <c r="UMV9" s="10"/>
      <c r="UMW9" s="10"/>
      <c r="UMX9" s="10"/>
      <c r="UMY9" s="10"/>
      <c r="UMZ9" s="10"/>
      <c r="UNA9" s="10"/>
      <c r="UNB9" s="10"/>
      <c r="UNC9" s="10"/>
      <c r="UND9" s="10"/>
      <c r="UNE9" s="10"/>
      <c r="UNF9" s="10"/>
      <c r="UNG9" s="10"/>
      <c r="UNH9" s="10"/>
      <c r="UNI9" s="10"/>
      <c r="UNJ9" s="10"/>
      <c r="UNK9" s="10"/>
      <c r="UNL9" s="10"/>
      <c r="UNM9" s="10"/>
      <c r="UNN9" s="10"/>
      <c r="UNO9" s="10"/>
      <c r="UNP9" s="10"/>
      <c r="UNQ9" s="10"/>
      <c r="UNR9" s="10"/>
      <c r="UNS9" s="10"/>
      <c r="UNT9" s="10"/>
      <c r="UNU9" s="10"/>
      <c r="UNV9" s="10"/>
      <c r="UNW9" s="10"/>
      <c r="UNX9" s="10"/>
      <c r="UNY9" s="10"/>
      <c r="UNZ9" s="10"/>
      <c r="UOA9" s="10"/>
      <c r="UOB9" s="10"/>
      <c r="UOC9" s="10"/>
      <c r="UOD9" s="10"/>
      <c r="UOE9" s="10"/>
      <c r="UOF9" s="10"/>
      <c r="UOG9" s="10"/>
      <c r="UOH9" s="10"/>
      <c r="UOI9" s="10"/>
      <c r="UOJ9" s="10"/>
      <c r="UOK9" s="10"/>
      <c r="UOL9" s="10"/>
      <c r="UOM9" s="10"/>
      <c r="UON9" s="10"/>
      <c r="UOO9" s="10"/>
      <c r="UOP9" s="10"/>
      <c r="UOQ9" s="10"/>
      <c r="UOR9" s="10"/>
      <c r="UOS9" s="10"/>
      <c r="UOT9" s="10"/>
      <c r="UOU9" s="10"/>
      <c r="UOV9" s="10"/>
      <c r="UOW9" s="10"/>
      <c r="UOX9" s="10"/>
      <c r="UOY9" s="10"/>
      <c r="UOZ9" s="10"/>
      <c r="UPA9" s="10"/>
      <c r="UPB9" s="10"/>
      <c r="UPC9" s="10"/>
      <c r="UPD9" s="10"/>
      <c r="UPE9" s="10"/>
      <c r="UPF9" s="10"/>
      <c r="UPG9" s="10"/>
      <c r="UPH9" s="10"/>
      <c r="UPI9" s="10"/>
      <c r="UPJ9" s="10"/>
      <c r="UPK9" s="10"/>
      <c r="UPL9" s="10"/>
      <c r="UPM9" s="10"/>
      <c r="UPN9" s="10"/>
      <c r="UPO9" s="10"/>
      <c r="UPP9" s="10"/>
      <c r="UPQ9" s="10"/>
      <c r="UPR9" s="10"/>
      <c r="UPS9" s="10"/>
      <c r="UPT9" s="10"/>
      <c r="UPU9" s="10"/>
      <c r="UPV9" s="10"/>
      <c r="UPW9" s="10"/>
      <c r="UPX9" s="10"/>
      <c r="UPY9" s="10"/>
      <c r="UPZ9" s="10"/>
      <c r="UQA9" s="10"/>
      <c r="UQB9" s="10"/>
      <c r="UQC9" s="10"/>
      <c r="UQD9" s="10"/>
      <c r="UQE9" s="10"/>
      <c r="UQF9" s="10"/>
      <c r="UQG9" s="10"/>
      <c r="UQH9" s="10"/>
      <c r="UQI9" s="10"/>
      <c r="UQJ9" s="10"/>
      <c r="UQK9" s="10"/>
      <c r="UQL9" s="10"/>
      <c r="UQM9" s="10"/>
      <c r="UQN9" s="10"/>
      <c r="UQO9" s="10"/>
      <c r="UQP9" s="10"/>
      <c r="UQQ9" s="10"/>
      <c r="UQR9" s="10"/>
      <c r="UQS9" s="10"/>
      <c r="UQT9" s="10"/>
      <c r="UQU9" s="10"/>
      <c r="UQV9" s="10"/>
      <c r="UQW9" s="10"/>
      <c r="UQX9" s="10"/>
      <c r="UQY9" s="10"/>
      <c r="UQZ9" s="10"/>
      <c r="URA9" s="10"/>
      <c r="URB9" s="10"/>
      <c r="URC9" s="10"/>
      <c r="URD9" s="10"/>
      <c r="URE9" s="10"/>
      <c r="URF9" s="10"/>
      <c r="URG9" s="10"/>
      <c r="URH9" s="10"/>
      <c r="URI9" s="10"/>
      <c r="URJ9" s="10"/>
      <c r="URK9" s="10"/>
      <c r="URL9" s="10"/>
      <c r="URM9" s="10"/>
      <c r="URN9" s="10"/>
      <c r="URO9" s="10"/>
      <c r="URP9" s="10"/>
      <c r="URQ9" s="10"/>
      <c r="URR9" s="10"/>
      <c r="URS9" s="10"/>
      <c r="URT9" s="10"/>
      <c r="URU9" s="10"/>
      <c r="URV9" s="10"/>
      <c r="URW9" s="10"/>
      <c r="URX9" s="10"/>
      <c r="URY9" s="10"/>
      <c r="URZ9" s="10"/>
      <c r="USA9" s="10"/>
      <c r="USB9" s="10"/>
      <c r="USC9" s="10"/>
      <c r="USD9" s="10"/>
      <c r="USE9" s="10"/>
      <c r="USF9" s="10"/>
      <c r="USG9" s="10"/>
      <c r="USH9" s="10"/>
      <c r="USI9" s="10"/>
      <c r="USJ9" s="10"/>
      <c r="USK9" s="10"/>
      <c r="USL9" s="10"/>
      <c r="USM9" s="10"/>
      <c r="USN9" s="10"/>
      <c r="USO9" s="10"/>
      <c r="USP9" s="10"/>
      <c r="USQ9" s="10"/>
      <c r="USR9" s="10"/>
      <c r="USS9" s="10"/>
      <c r="UST9" s="10"/>
      <c r="USU9" s="10"/>
      <c r="USV9" s="10"/>
      <c r="USW9" s="10"/>
      <c r="USX9" s="10"/>
      <c r="USY9" s="10"/>
      <c r="USZ9" s="10"/>
      <c r="UTA9" s="10"/>
      <c r="UTB9" s="10"/>
      <c r="UTC9" s="10"/>
      <c r="UTD9" s="10"/>
      <c r="UTE9" s="10"/>
      <c r="UTF9" s="10"/>
      <c r="UTG9" s="10"/>
      <c r="UTH9" s="10"/>
      <c r="UTI9" s="10"/>
      <c r="UTJ9" s="10"/>
      <c r="UTK9" s="10"/>
      <c r="UTL9" s="10"/>
      <c r="UTM9" s="10"/>
      <c r="UTN9" s="10"/>
      <c r="UTO9" s="10"/>
      <c r="UTP9" s="10"/>
      <c r="UTQ9" s="10"/>
      <c r="UTR9" s="10"/>
      <c r="UTS9" s="10"/>
      <c r="UTT9" s="10"/>
      <c r="UTU9" s="10"/>
      <c r="UTV9" s="10"/>
      <c r="UTW9" s="10"/>
      <c r="UTX9" s="10"/>
      <c r="UTY9" s="10"/>
      <c r="UTZ9" s="10"/>
      <c r="UUA9" s="10"/>
      <c r="UUB9" s="10"/>
      <c r="UUC9" s="10"/>
      <c r="UUD9" s="10"/>
      <c r="UUE9" s="10"/>
      <c r="UUF9" s="10"/>
      <c r="UUG9" s="10"/>
      <c r="UUH9" s="10"/>
      <c r="UUI9" s="10"/>
      <c r="UUJ9" s="10"/>
      <c r="UUK9" s="10"/>
      <c r="UUL9" s="10"/>
      <c r="UUM9" s="10"/>
      <c r="UUN9" s="10"/>
      <c r="UUO9" s="10"/>
      <c r="UUP9" s="10"/>
      <c r="UUQ9" s="10"/>
      <c r="UUR9" s="10"/>
      <c r="UUS9" s="10"/>
      <c r="UUT9" s="10"/>
      <c r="UUU9" s="10"/>
      <c r="UUV9" s="10"/>
      <c r="UUW9" s="10"/>
      <c r="UUX9" s="10"/>
      <c r="UUY9" s="10"/>
      <c r="UUZ9" s="10"/>
      <c r="UVA9" s="10"/>
      <c r="UVB9" s="10"/>
      <c r="UVC9" s="10"/>
      <c r="UVD9" s="10"/>
      <c r="UVE9" s="10"/>
      <c r="UVF9" s="10"/>
      <c r="UVG9" s="10"/>
      <c r="UVH9" s="10"/>
      <c r="UVI9" s="10"/>
      <c r="UVJ9" s="10"/>
      <c r="UVK9" s="10"/>
      <c r="UVL9" s="10"/>
      <c r="UVM9" s="10"/>
      <c r="UVN9" s="10"/>
      <c r="UVO9" s="10"/>
      <c r="UVP9" s="10"/>
      <c r="UVQ9" s="10"/>
      <c r="UVR9" s="10"/>
      <c r="UVS9" s="10"/>
      <c r="UVT9" s="10"/>
      <c r="UVU9" s="10"/>
      <c r="UVV9" s="10"/>
      <c r="UVW9" s="10"/>
      <c r="UVX9" s="10"/>
      <c r="UVY9" s="10"/>
      <c r="UVZ9" s="10"/>
      <c r="UWA9" s="10"/>
      <c r="UWB9" s="10"/>
      <c r="UWC9" s="10"/>
      <c r="UWD9" s="10"/>
      <c r="UWE9" s="10"/>
      <c r="UWF9" s="10"/>
      <c r="UWG9" s="10"/>
      <c r="UWH9" s="10"/>
      <c r="UWI9" s="10"/>
      <c r="UWJ9" s="10"/>
      <c r="UWK9" s="10"/>
      <c r="UWL9" s="10"/>
      <c r="UWM9" s="10"/>
      <c r="UWN9" s="10"/>
      <c r="UWO9" s="10"/>
      <c r="UWP9" s="10"/>
      <c r="UWQ9" s="10"/>
      <c r="UWR9" s="10"/>
      <c r="UWS9" s="10"/>
      <c r="UWT9" s="10"/>
      <c r="UWU9" s="10"/>
      <c r="UWV9" s="10"/>
      <c r="UWW9" s="10"/>
      <c r="UWX9" s="10"/>
      <c r="UWY9" s="10"/>
      <c r="UWZ9" s="10"/>
      <c r="UXA9" s="10"/>
      <c r="UXB9" s="10"/>
      <c r="UXC9" s="10"/>
      <c r="UXD9" s="10"/>
      <c r="UXE9" s="10"/>
      <c r="UXF9" s="10"/>
      <c r="UXG9" s="10"/>
      <c r="UXH9" s="10"/>
      <c r="UXI9" s="10"/>
      <c r="UXJ9" s="10"/>
      <c r="UXK9" s="10"/>
      <c r="UXL9" s="10"/>
      <c r="UXM9" s="10"/>
      <c r="UXN9" s="10"/>
      <c r="UXO9" s="10"/>
      <c r="UXP9" s="10"/>
      <c r="UXQ9" s="10"/>
      <c r="UXR9" s="10"/>
      <c r="UXS9" s="10"/>
      <c r="UXT9" s="10"/>
      <c r="UXU9" s="10"/>
      <c r="UXV9" s="10"/>
      <c r="UXW9" s="10"/>
      <c r="UXX9" s="10"/>
      <c r="UXY9" s="10"/>
      <c r="UXZ9" s="10"/>
      <c r="UYA9" s="10"/>
      <c r="UYB9" s="10"/>
      <c r="UYC9" s="10"/>
      <c r="UYD9" s="10"/>
      <c r="UYE9" s="10"/>
      <c r="UYF9" s="10"/>
      <c r="UYG9" s="10"/>
      <c r="UYH9" s="10"/>
      <c r="UYI9" s="10"/>
      <c r="UYJ9" s="10"/>
      <c r="UYK9" s="10"/>
      <c r="UYL9" s="10"/>
      <c r="UYM9" s="10"/>
      <c r="UYN9" s="10"/>
      <c r="UYO9" s="10"/>
      <c r="UYP9" s="10"/>
      <c r="UYQ9" s="10"/>
      <c r="UYR9" s="10"/>
      <c r="UYS9" s="10"/>
      <c r="UYT9" s="10"/>
      <c r="UYU9" s="10"/>
      <c r="UYV9" s="10"/>
      <c r="UYW9" s="10"/>
      <c r="UYX9" s="10"/>
      <c r="UYY9" s="10"/>
      <c r="UYZ9" s="10"/>
      <c r="UZA9" s="10"/>
      <c r="UZB9" s="10"/>
      <c r="UZC9" s="10"/>
      <c r="UZD9" s="10"/>
      <c r="UZE9" s="10"/>
      <c r="UZF9" s="10"/>
      <c r="UZG9" s="10"/>
      <c r="UZH9" s="10"/>
      <c r="UZI9" s="10"/>
      <c r="UZJ9" s="10"/>
      <c r="UZK9" s="10"/>
      <c r="UZL9" s="10"/>
      <c r="UZM9" s="10"/>
      <c r="UZN9" s="10"/>
      <c r="UZO9" s="10"/>
      <c r="UZP9" s="10"/>
      <c r="UZQ9" s="10"/>
      <c r="UZR9" s="10"/>
      <c r="UZS9" s="10"/>
      <c r="UZT9" s="10"/>
      <c r="UZU9" s="10"/>
      <c r="UZV9" s="10"/>
      <c r="UZW9" s="10"/>
      <c r="UZX9" s="10"/>
      <c r="UZY9" s="10"/>
      <c r="UZZ9" s="10"/>
      <c r="VAA9" s="10"/>
      <c r="VAB9" s="10"/>
      <c r="VAC9" s="10"/>
      <c r="VAD9" s="10"/>
      <c r="VAE9" s="10"/>
      <c r="VAF9" s="10"/>
      <c r="VAG9" s="10"/>
      <c r="VAH9" s="10"/>
      <c r="VAI9" s="10"/>
      <c r="VAJ9" s="10"/>
      <c r="VAK9" s="10"/>
      <c r="VAL9" s="10"/>
      <c r="VAM9" s="10"/>
      <c r="VAN9" s="10"/>
      <c r="VAO9" s="10"/>
      <c r="VAP9" s="10"/>
      <c r="VAQ9" s="10"/>
      <c r="VAR9" s="10"/>
      <c r="VAS9" s="10"/>
      <c r="VAT9" s="10"/>
      <c r="VAU9" s="10"/>
      <c r="VAV9" s="10"/>
      <c r="VAW9" s="10"/>
      <c r="VAX9" s="10"/>
      <c r="VAY9" s="10"/>
      <c r="VAZ9" s="10"/>
      <c r="VBA9" s="10"/>
      <c r="VBB9" s="10"/>
      <c r="VBC9" s="10"/>
      <c r="VBD9" s="10"/>
      <c r="VBE9" s="10"/>
      <c r="VBF9" s="10"/>
      <c r="VBG9" s="10"/>
      <c r="VBH9" s="10"/>
      <c r="VBI9" s="10"/>
      <c r="VBJ9" s="10"/>
      <c r="VBK9" s="10"/>
      <c r="VBL9" s="10"/>
      <c r="VBM9" s="10"/>
      <c r="VBN9" s="10"/>
      <c r="VBO9" s="10"/>
      <c r="VBP9" s="10"/>
      <c r="VBQ9" s="10"/>
      <c r="VBR9" s="10"/>
      <c r="VBS9" s="10"/>
      <c r="VBT9" s="10"/>
      <c r="VBU9" s="10"/>
      <c r="VBV9" s="10"/>
      <c r="VBW9" s="10"/>
      <c r="VBX9" s="10"/>
      <c r="VBY9" s="10"/>
      <c r="VBZ9" s="10"/>
      <c r="VCA9" s="10"/>
      <c r="VCB9" s="10"/>
      <c r="VCC9" s="10"/>
      <c r="VCD9" s="10"/>
      <c r="VCE9" s="10"/>
      <c r="VCF9" s="10"/>
      <c r="VCG9" s="10"/>
      <c r="VCH9" s="10"/>
      <c r="VCI9" s="10"/>
      <c r="VCJ9" s="10"/>
      <c r="VCK9" s="10"/>
      <c r="VCL9" s="10"/>
      <c r="VCM9" s="10"/>
      <c r="VCN9" s="10"/>
      <c r="VCO9" s="10"/>
      <c r="VCP9" s="10"/>
      <c r="VCQ9" s="10"/>
      <c r="VCR9" s="10"/>
      <c r="VCS9" s="10"/>
      <c r="VCT9" s="10"/>
      <c r="VCU9" s="10"/>
      <c r="VCV9" s="10"/>
      <c r="VCW9" s="10"/>
      <c r="VCX9" s="10"/>
      <c r="VCY9" s="10"/>
      <c r="VCZ9" s="10"/>
      <c r="VDA9" s="10"/>
      <c r="VDB9" s="10"/>
      <c r="VDC9" s="10"/>
      <c r="VDD9" s="10"/>
      <c r="VDE9" s="10"/>
      <c r="VDF9" s="10"/>
      <c r="VDG9" s="10"/>
      <c r="VDH9" s="10"/>
      <c r="VDI9" s="10"/>
      <c r="VDJ9" s="10"/>
      <c r="VDK9" s="10"/>
      <c r="VDL9" s="10"/>
      <c r="VDM9" s="10"/>
      <c r="VDN9" s="10"/>
      <c r="VDO9" s="10"/>
      <c r="VDP9" s="10"/>
      <c r="VDQ9" s="10"/>
      <c r="VDR9" s="10"/>
      <c r="VDS9" s="10"/>
      <c r="VDT9" s="10"/>
      <c r="VDU9" s="10"/>
      <c r="VDV9" s="10"/>
      <c r="VDW9" s="10"/>
      <c r="VDX9" s="10"/>
      <c r="VDY9" s="10"/>
      <c r="VDZ9" s="10"/>
      <c r="VEA9" s="10"/>
      <c r="VEB9" s="10"/>
      <c r="VEC9" s="10"/>
      <c r="VED9" s="10"/>
      <c r="VEE9" s="10"/>
      <c r="VEF9" s="10"/>
      <c r="VEG9" s="10"/>
      <c r="VEH9" s="10"/>
      <c r="VEI9" s="10"/>
      <c r="VEJ9" s="10"/>
      <c r="VEK9" s="10"/>
      <c r="VEL9" s="10"/>
      <c r="VEM9" s="10"/>
      <c r="VEN9" s="10"/>
      <c r="VEO9" s="10"/>
      <c r="VEP9" s="10"/>
      <c r="VEQ9" s="10"/>
      <c r="VER9" s="10"/>
      <c r="VES9" s="10"/>
      <c r="VET9" s="10"/>
      <c r="VEU9" s="10"/>
      <c r="VEV9" s="10"/>
      <c r="VEW9" s="10"/>
      <c r="VEX9" s="10"/>
      <c r="VEY9" s="10"/>
      <c r="VEZ9" s="10"/>
      <c r="VFA9" s="10"/>
      <c r="VFB9" s="10"/>
      <c r="VFC9" s="10"/>
      <c r="VFD9" s="10"/>
      <c r="VFE9" s="10"/>
      <c r="VFF9" s="10"/>
      <c r="VFG9" s="10"/>
      <c r="VFH9" s="10"/>
      <c r="VFI9" s="10"/>
      <c r="VFJ9" s="10"/>
      <c r="VFK9" s="10"/>
      <c r="VFL9" s="10"/>
      <c r="VFM9" s="10"/>
      <c r="VFN9" s="10"/>
      <c r="VFO9" s="10"/>
      <c r="VFP9" s="10"/>
      <c r="VFQ9" s="10"/>
      <c r="VFR9" s="10"/>
      <c r="VFS9" s="10"/>
      <c r="VFT9" s="10"/>
      <c r="VFU9" s="10"/>
      <c r="VFV9" s="10"/>
      <c r="VFW9" s="10"/>
      <c r="VFX9" s="10"/>
      <c r="VFY9" s="10"/>
      <c r="VFZ9" s="10"/>
      <c r="VGA9" s="10"/>
      <c r="VGB9" s="10"/>
      <c r="VGC9" s="10"/>
      <c r="VGD9" s="10"/>
      <c r="VGE9" s="10"/>
      <c r="VGF9" s="10"/>
      <c r="VGG9" s="10"/>
      <c r="VGH9" s="10"/>
      <c r="VGI9" s="10"/>
      <c r="VGJ9" s="10"/>
      <c r="VGK9" s="10"/>
      <c r="VGL9" s="10"/>
      <c r="VGM9" s="10"/>
      <c r="VGN9" s="10"/>
      <c r="VGO9" s="10"/>
      <c r="VGP9" s="10"/>
      <c r="VGQ9" s="10"/>
      <c r="VGR9" s="10"/>
      <c r="VGS9" s="10"/>
      <c r="VGT9" s="10"/>
      <c r="VGU9" s="10"/>
      <c r="VGV9" s="10"/>
      <c r="VGW9" s="10"/>
      <c r="VGX9" s="10"/>
      <c r="VGY9" s="10"/>
      <c r="VGZ9" s="10"/>
      <c r="VHA9" s="10"/>
      <c r="VHB9" s="10"/>
      <c r="VHC9" s="10"/>
      <c r="VHD9" s="10"/>
      <c r="VHE9" s="10"/>
      <c r="VHF9" s="10"/>
      <c r="VHG9" s="10"/>
      <c r="VHH9" s="10"/>
      <c r="VHI9" s="10"/>
      <c r="VHJ9" s="10"/>
      <c r="VHK9" s="10"/>
      <c r="VHL9" s="10"/>
      <c r="VHM9" s="10"/>
      <c r="VHN9" s="10"/>
      <c r="VHO9" s="10"/>
      <c r="VHP9" s="10"/>
      <c r="VHQ9" s="10"/>
      <c r="VHR9" s="10"/>
      <c r="VHS9" s="10"/>
      <c r="VHT9" s="10"/>
      <c r="VHU9" s="10"/>
      <c r="VHV9" s="10"/>
      <c r="VHW9" s="10"/>
      <c r="VHX9" s="10"/>
      <c r="VHY9" s="10"/>
      <c r="VHZ9" s="10"/>
      <c r="VIA9" s="10"/>
      <c r="VIB9" s="10"/>
      <c r="VIC9" s="10"/>
      <c r="VID9" s="10"/>
      <c r="VIE9" s="10"/>
      <c r="VIF9" s="10"/>
      <c r="VIG9" s="10"/>
      <c r="VIH9" s="10"/>
      <c r="VII9" s="10"/>
      <c r="VIJ9" s="10"/>
      <c r="VIK9" s="10"/>
      <c r="VIL9" s="10"/>
      <c r="VIM9" s="10"/>
      <c r="VIN9" s="10"/>
      <c r="VIO9" s="10"/>
      <c r="VIP9" s="10"/>
      <c r="VIQ9" s="10"/>
      <c r="VIR9" s="10"/>
      <c r="VIS9" s="10"/>
      <c r="VIT9" s="10"/>
      <c r="VIU9" s="10"/>
      <c r="VIV9" s="10"/>
      <c r="VIW9" s="10"/>
      <c r="VIX9" s="10"/>
      <c r="VIY9" s="10"/>
      <c r="VIZ9" s="10"/>
      <c r="VJA9" s="10"/>
      <c r="VJB9" s="10"/>
      <c r="VJC9" s="10"/>
      <c r="VJD9" s="10"/>
      <c r="VJE9" s="10"/>
      <c r="VJF9" s="10"/>
      <c r="VJG9" s="10"/>
      <c r="VJH9" s="10"/>
      <c r="VJI9" s="10"/>
      <c r="VJJ9" s="10"/>
      <c r="VJK9" s="10"/>
      <c r="VJL9" s="10"/>
      <c r="VJM9" s="10"/>
      <c r="VJN9" s="10"/>
      <c r="VJO9" s="10"/>
      <c r="VJP9" s="10"/>
      <c r="VJQ9" s="10"/>
      <c r="VJR9" s="10"/>
      <c r="VJS9" s="10"/>
      <c r="VJT9" s="10"/>
      <c r="VJU9" s="10"/>
      <c r="VJV9" s="10"/>
      <c r="VJW9" s="10"/>
      <c r="VJX9" s="10"/>
      <c r="VJY9" s="10"/>
      <c r="VJZ9" s="10"/>
      <c r="VKA9" s="10"/>
      <c r="VKB9" s="10"/>
      <c r="VKC9" s="10"/>
      <c r="VKD9" s="10"/>
      <c r="VKE9" s="10"/>
      <c r="VKF9" s="10"/>
      <c r="VKG9" s="10"/>
      <c r="VKH9" s="10"/>
      <c r="VKI9" s="10"/>
      <c r="VKJ9" s="10"/>
      <c r="VKK9" s="10"/>
      <c r="VKL9" s="10"/>
      <c r="VKM9" s="10"/>
      <c r="VKN9" s="10"/>
      <c r="VKO9" s="10"/>
      <c r="VKP9" s="10"/>
      <c r="VKQ9" s="10"/>
      <c r="VKR9" s="10"/>
      <c r="VKS9" s="10"/>
      <c r="VKT9" s="10"/>
      <c r="VKU9" s="10"/>
      <c r="VKV9" s="10"/>
      <c r="VKW9" s="10"/>
      <c r="VKX9" s="10"/>
      <c r="VKY9" s="10"/>
      <c r="VKZ9" s="10"/>
      <c r="VLA9" s="10"/>
      <c r="VLB9" s="10"/>
      <c r="VLC9" s="10"/>
      <c r="VLD9" s="10"/>
      <c r="VLE9" s="10"/>
      <c r="VLF9" s="10"/>
      <c r="VLG9" s="10"/>
      <c r="VLH9" s="10"/>
      <c r="VLI9" s="10"/>
      <c r="VLJ9" s="10"/>
      <c r="VLK9" s="10"/>
      <c r="VLL9" s="10"/>
      <c r="VLM9" s="10"/>
      <c r="VLN9" s="10"/>
      <c r="VLO9" s="10"/>
      <c r="VLP9" s="10"/>
      <c r="VLQ9" s="10"/>
      <c r="VLR9" s="10"/>
      <c r="VLS9" s="10"/>
      <c r="VLT9" s="10"/>
      <c r="VLU9" s="10"/>
      <c r="VLV9" s="10"/>
      <c r="VLW9" s="10"/>
      <c r="VLX9" s="10"/>
      <c r="VLY9" s="10"/>
      <c r="VLZ9" s="10"/>
      <c r="VMA9" s="10"/>
      <c r="VMB9" s="10"/>
      <c r="VMC9" s="10"/>
      <c r="VMD9" s="10"/>
      <c r="VME9" s="10"/>
      <c r="VMF9" s="10"/>
      <c r="VMG9" s="10"/>
      <c r="VMH9" s="10"/>
      <c r="VMI9" s="10"/>
      <c r="VMJ9" s="10"/>
      <c r="VMK9" s="10"/>
      <c r="VML9" s="10"/>
      <c r="VMM9" s="10"/>
      <c r="VMN9" s="10"/>
      <c r="VMO9" s="10"/>
      <c r="VMP9" s="10"/>
      <c r="VMQ9" s="10"/>
      <c r="VMR9" s="10"/>
      <c r="VMS9" s="10"/>
      <c r="VMT9" s="10"/>
      <c r="VMU9" s="10"/>
      <c r="VMV9" s="10"/>
      <c r="VMW9" s="10"/>
      <c r="VMX9" s="10"/>
      <c r="VMY9" s="10"/>
      <c r="VMZ9" s="10"/>
      <c r="VNA9" s="10"/>
      <c r="VNB9" s="10"/>
      <c r="VNC9" s="10"/>
      <c r="VND9" s="10"/>
      <c r="VNE9" s="10"/>
      <c r="VNF9" s="10"/>
      <c r="VNG9" s="10"/>
      <c r="VNH9" s="10"/>
      <c r="VNI9" s="10"/>
      <c r="VNJ9" s="10"/>
      <c r="VNK9" s="10"/>
      <c r="VNL9" s="10"/>
      <c r="VNM9" s="10"/>
      <c r="VNN9" s="10"/>
      <c r="VNO9" s="10"/>
      <c r="VNP9" s="10"/>
      <c r="VNQ9" s="10"/>
      <c r="VNR9" s="10"/>
      <c r="VNS9" s="10"/>
      <c r="VNT9" s="10"/>
      <c r="VNU9" s="10"/>
      <c r="VNV9" s="10"/>
      <c r="VNW9" s="10"/>
      <c r="VNX9" s="10"/>
      <c r="VNY9" s="10"/>
      <c r="VNZ9" s="10"/>
      <c r="VOA9" s="10"/>
      <c r="VOB9" s="10"/>
      <c r="VOC9" s="10"/>
      <c r="VOD9" s="10"/>
      <c r="VOE9" s="10"/>
      <c r="VOF9" s="10"/>
      <c r="VOG9" s="10"/>
      <c r="VOH9" s="10"/>
      <c r="VOI9" s="10"/>
      <c r="VOJ9" s="10"/>
      <c r="VOK9" s="10"/>
      <c r="VOL9" s="10"/>
      <c r="VOM9" s="10"/>
      <c r="VON9" s="10"/>
      <c r="VOO9" s="10"/>
      <c r="VOP9" s="10"/>
      <c r="VOQ9" s="10"/>
      <c r="VOR9" s="10"/>
      <c r="VOS9" s="10"/>
      <c r="VOT9" s="10"/>
      <c r="VOU9" s="10"/>
      <c r="VOV9" s="10"/>
      <c r="VOW9" s="10"/>
      <c r="VOX9" s="10"/>
      <c r="VOY9" s="10"/>
      <c r="VOZ9" s="10"/>
      <c r="VPA9" s="10"/>
      <c r="VPB9" s="10"/>
      <c r="VPC9" s="10"/>
      <c r="VPD9" s="10"/>
      <c r="VPE9" s="10"/>
      <c r="VPF9" s="10"/>
      <c r="VPG9" s="10"/>
      <c r="VPH9" s="10"/>
      <c r="VPI9" s="10"/>
      <c r="VPJ9" s="10"/>
      <c r="VPK9" s="10"/>
      <c r="VPL9" s="10"/>
      <c r="VPM9" s="10"/>
      <c r="VPN9" s="10"/>
      <c r="VPO9" s="10"/>
      <c r="VPP9" s="10"/>
      <c r="VPQ9" s="10"/>
      <c r="VPR9" s="10"/>
      <c r="VPS9" s="10"/>
      <c r="VPT9" s="10"/>
      <c r="VPU9" s="10"/>
      <c r="VPV9" s="10"/>
      <c r="VPW9" s="10"/>
      <c r="VPX9" s="10"/>
      <c r="VPY9" s="10"/>
      <c r="VPZ9" s="10"/>
      <c r="VQA9" s="10"/>
      <c r="VQB9" s="10"/>
      <c r="VQC9" s="10"/>
      <c r="VQD9" s="10"/>
      <c r="VQE9" s="10"/>
      <c r="VQF9" s="10"/>
      <c r="VQG9" s="10"/>
      <c r="VQH9" s="10"/>
      <c r="VQI9" s="10"/>
      <c r="VQJ9" s="10"/>
      <c r="VQK9" s="10"/>
      <c r="VQL9" s="10"/>
      <c r="VQM9" s="10"/>
      <c r="VQN9" s="10"/>
      <c r="VQO9" s="10"/>
      <c r="VQP9" s="10"/>
      <c r="VQQ9" s="10"/>
      <c r="VQR9" s="10"/>
      <c r="VQS9" s="10"/>
      <c r="VQT9" s="10"/>
      <c r="VQU9" s="10"/>
      <c r="VQV9" s="10"/>
      <c r="VQW9" s="10"/>
      <c r="VQX9" s="10"/>
      <c r="VQY9" s="10"/>
      <c r="VQZ9" s="10"/>
      <c r="VRA9" s="10"/>
      <c r="VRB9" s="10"/>
      <c r="VRC9" s="10"/>
      <c r="VRD9" s="10"/>
      <c r="VRE9" s="10"/>
      <c r="VRF9" s="10"/>
      <c r="VRG9" s="10"/>
      <c r="VRH9" s="10"/>
      <c r="VRI9" s="10"/>
      <c r="VRJ9" s="10"/>
      <c r="VRK9" s="10"/>
      <c r="VRL9" s="10"/>
      <c r="VRM9" s="10"/>
      <c r="VRN9" s="10"/>
      <c r="VRO9" s="10"/>
      <c r="VRP9" s="10"/>
      <c r="VRQ9" s="10"/>
      <c r="VRR9" s="10"/>
      <c r="VRS9" s="10"/>
      <c r="VRT9" s="10"/>
      <c r="VRU9" s="10"/>
      <c r="VRV9" s="10"/>
      <c r="VRW9" s="10"/>
      <c r="VRX9" s="10"/>
      <c r="VRY9" s="10"/>
      <c r="VRZ9" s="10"/>
      <c r="VSA9" s="10"/>
      <c r="VSB9" s="10"/>
      <c r="VSC9" s="10"/>
      <c r="VSD9" s="10"/>
      <c r="VSE9" s="10"/>
      <c r="VSF9" s="10"/>
      <c r="VSG9" s="10"/>
      <c r="VSH9" s="10"/>
      <c r="VSI9" s="10"/>
      <c r="VSJ9" s="10"/>
      <c r="VSK9" s="10"/>
      <c r="VSL9" s="10"/>
      <c r="VSM9" s="10"/>
      <c r="VSN9" s="10"/>
      <c r="VSO9" s="10"/>
      <c r="VSP9" s="10"/>
      <c r="VSQ9" s="10"/>
      <c r="VSR9" s="10"/>
      <c r="VSS9" s="10"/>
      <c r="VST9" s="10"/>
      <c r="VSU9" s="10"/>
      <c r="VSV9" s="10"/>
      <c r="VSW9" s="10"/>
      <c r="VSX9" s="10"/>
      <c r="VSY9" s="10"/>
      <c r="VSZ9" s="10"/>
      <c r="VTA9" s="10"/>
      <c r="VTB9" s="10"/>
      <c r="VTC9" s="10"/>
      <c r="VTD9" s="10"/>
      <c r="VTE9" s="10"/>
      <c r="VTF9" s="10"/>
      <c r="VTG9" s="10"/>
      <c r="VTH9" s="10"/>
      <c r="VTI9" s="10"/>
      <c r="VTJ9" s="10"/>
      <c r="VTK9" s="10"/>
      <c r="VTL9" s="10"/>
      <c r="VTM9" s="10"/>
      <c r="VTN9" s="10"/>
      <c r="VTO9" s="10"/>
      <c r="VTP9" s="10"/>
      <c r="VTQ9" s="10"/>
      <c r="VTR9" s="10"/>
      <c r="VTS9" s="10"/>
      <c r="VTT9" s="10"/>
      <c r="VTU9" s="10"/>
      <c r="VTV9" s="10"/>
      <c r="VTW9" s="10"/>
      <c r="VTX9" s="10"/>
      <c r="VTY9" s="10"/>
      <c r="VTZ9" s="10"/>
      <c r="VUA9" s="10"/>
      <c r="VUB9" s="10"/>
      <c r="VUC9" s="10"/>
      <c r="VUD9" s="10"/>
      <c r="VUE9" s="10"/>
      <c r="VUF9" s="10"/>
      <c r="VUG9" s="10"/>
      <c r="VUH9" s="10"/>
      <c r="VUI9" s="10"/>
      <c r="VUJ9" s="10"/>
      <c r="VUK9" s="10"/>
      <c r="VUL9" s="10"/>
      <c r="VUM9" s="10"/>
      <c r="VUN9" s="10"/>
      <c r="VUO9" s="10"/>
      <c r="VUP9" s="10"/>
      <c r="VUQ9" s="10"/>
      <c r="VUR9" s="10"/>
      <c r="VUS9" s="10"/>
      <c r="VUT9" s="10"/>
      <c r="VUU9" s="10"/>
      <c r="VUV9" s="10"/>
      <c r="VUW9" s="10"/>
      <c r="VUX9" s="10"/>
      <c r="VUY9" s="10"/>
      <c r="VUZ9" s="10"/>
      <c r="VVA9" s="10"/>
      <c r="VVB9" s="10"/>
      <c r="VVC9" s="10"/>
      <c r="VVD9" s="10"/>
      <c r="VVE9" s="10"/>
      <c r="VVF9" s="10"/>
      <c r="VVG9" s="10"/>
      <c r="VVH9" s="10"/>
      <c r="VVI9" s="10"/>
      <c r="VVJ9" s="10"/>
      <c r="VVK9" s="10"/>
      <c r="VVL9" s="10"/>
      <c r="VVM9" s="10"/>
      <c r="VVN9" s="10"/>
      <c r="VVO9" s="10"/>
      <c r="VVP9" s="10"/>
      <c r="VVQ9" s="10"/>
      <c r="VVR9" s="10"/>
      <c r="VVS9" s="10"/>
      <c r="VVT9" s="10"/>
      <c r="VVU9" s="10"/>
      <c r="VVV9" s="10"/>
      <c r="VVW9" s="10"/>
      <c r="VVX9" s="10"/>
      <c r="VVY9" s="10"/>
      <c r="VVZ9" s="10"/>
      <c r="VWA9" s="10"/>
      <c r="VWB9" s="10"/>
      <c r="VWC9" s="10"/>
      <c r="VWD9" s="10"/>
      <c r="VWE9" s="10"/>
      <c r="VWF9" s="10"/>
      <c r="VWG9" s="10"/>
      <c r="VWH9" s="10"/>
      <c r="VWI9" s="10"/>
      <c r="VWJ9" s="10"/>
      <c r="VWK9" s="10"/>
      <c r="VWL9" s="10"/>
      <c r="VWM9" s="10"/>
      <c r="VWN9" s="10"/>
      <c r="VWO9" s="10"/>
      <c r="VWP9" s="10"/>
      <c r="VWQ9" s="10"/>
      <c r="VWR9" s="10"/>
      <c r="VWS9" s="10"/>
      <c r="VWT9" s="10"/>
      <c r="VWU9" s="10"/>
      <c r="VWV9" s="10"/>
      <c r="VWW9" s="10"/>
      <c r="VWX9" s="10"/>
      <c r="VWY9" s="10"/>
      <c r="VWZ9" s="10"/>
      <c r="VXA9" s="10"/>
      <c r="VXB9" s="10"/>
      <c r="VXC9" s="10"/>
      <c r="VXD9" s="10"/>
      <c r="VXE9" s="10"/>
      <c r="VXF9" s="10"/>
      <c r="VXG9" s="10"/>
      <c r="VXH9" s="10"/>
      <c r="VXI9" s="10"/>
      <c r="VXJ9" s="10"/>
      <c r="VXK9" s="10"/>
      <c r="VXL9" s="10"/>
      <c r="VXM9" s="10"/>
      <c r="VXN9" s="10"/>
      <c r="VXO9" s="10"/>
      <c r="VXP9" s="10"/>
      <c r="VXQ9" s="10"/>
      <c r="VXR9" s="10"/>
      <c r="VXS9" s="10"/>
      <c r="VXT9" s="10"/>
      <c r="VXU9" s="10"/>
      <c r="VXV9" s="10"/>
      <c r="VXW9" s="10"/>
      <c r="VXX9" s="10"/>
      <c r="VXY9" s="10"/>
      <c r="VXZ9" s="10"/>
      <c r="VYA9" s="10"/>
      <c r="VYB9" s="10"/>
      <c r="VYC9" s="10"/>
      <c r="VYD9" s="10"/>
      <c r="VYE9" s="10"/>
      <c r="VYF9" s="10"/>
      <c r="VYG9" s="10"/>
      <c r="VYH9" s="10"/>
      <c r="VYI9" s="10"/>
      <c r="VYJ9" s="10"/>
      <c r="VYK9" s="10"/>
      <c r="VYL9" s="10"/>
      <c r="VYM9" s="10"/>
      <c r="VYN9" s="10"/>
      <c r="VYO9" s="10"/>
      <c r="VYP9" s="10"/>
      <c r="VYQ9" s="10"/>
      <c r="VYR9" s="10"/>
      <c r="VYS9" s="10"/>
      <c r="VYT9" s="10"/>
      <c r="VYU9" s="10"/>
      <c r="VYV9" s="10"/>
      <c r="VYW9" s="10"/>
      <c r="VYX9" s="10"/>
      <c r="VYY9" s="10"/>
      <c r="VYZ9" s="10"/>
      <c r="VZA9" s="10"/>
      <c r="VZB9" s="10"/>
      <c r="VZC9" s="10"/>
      <c r="VZD9" s="10"/>
      <c r="VZE9" s="10"/>
      <c r="VZF9" s="10"/>
      <c r="VZG9" s="10"/>
      <c r="VZH9" s="10"/>
      <c r="VZI9" s="10"/>
      <c r="VZJ9" s="10"/>
      <c r="VZK9" s="10"/>
      <c r="VZL9" s="10"/>
      <c r="VZM9" s="10"/>
      <c r="VZN9" s="10"/>
      <c r="VZO9" s="10"/>
      <c r="VZP9" s="10"/>
      <c r="VZQ9" s="10"/>
      <c r="VZR9" s="10"/>
      <c r="VZS9" s="10"/>
      <c r="VZT9" s="10"/>
      <c r="VZU9" s="10"/>
      <c r="VZV9" s="10"/>
      <c r="VZW9" s="10"/>
      <c r="VZX9" s="10"/>
      <c r="VZY9" s="10"/>
      <c r="VZZ9" s="10"/>
      <c r="WAA9" s="10"/>
      <c r="WAB9" s="10"/>
      <c r="WAC9" s="10"/>
      <c r="WAD9" s="10"/>
      <c r="WAE9" s="10"/>
      <c r="WAF9" s="10"/>
      <c r="WAG9" s="10"/>
      <c r="WAH9" s="10"/>
      <c r="WAI9" s="10"/>
      <c r="WAJ9" s="10"/>
      <c r="WAK9" s="10"/>
      <c r="WAL9" s="10"/>
      <c r="WAM9" s="10"/>
      <c r="WAN9" s="10"/>
      <c r="WAO9" s="10"/>
      <c r="WAP9" s="10"/>
      <c r="WAQ9" s="10"/>
      <c r="WAR9" s="10"/>
      <c r="WAS9" s="10"/>
      <c r="WAT9" s="10"/>
      <c r="WAU9" s="10"/>
      <c r="WAV9" s="10"/>
      <c r="WAW9" s="10"/>
      <c r="WAX9" s="10"/>
      <c r="WAY9" s="10"/>
      <c r="WAZ9" s="10"/>
      <c r="WBA9" s="10"/>
      <c r="WBB9" s="10"/>
      <c r="WBC9" s="10"/>
      <c r="WBD9" s="10"/>
      <c r="WBE9" s="10"/>
      <c r="WBF9" s="10"/>
      <c r="WBG9" s="10"/>
      <c r="WBH9" s="10"/>
      <c r="WBI9" s="10"/>
      <c r="WBJ9" s="10"/>
      <c r="WBK9" s="10"/>
      <c r="WBL9" s="10"/>
      <c r="WBM9" s="10"/>
      <c r="WBN9" s="10"/>
      <c r="WBO9" s="10"/>
      <c r="WBP9" s="10"/>
      <c r="WBQ9" s="10"/>
      <c r="WBR9" s="10"/>
      <c r="WBS9" s="10"/>
      <c r="WBT9" s="10"/>
      <c r="WBU9" s="10"/>
      <c r="WBV9" s="10"/>
      <c r="WBW9" s="10"/>
      <c r="WBX9" s="10"/>
      <c r="WBY9" s="10"/>
      <c r="WBZ9" s="10"/>
      <c r="WCA9" s="10"/>
      <c r="WCB9" s="10"/>
      <c r="WCC9" s="10"/>
      <c r="WCD9" s="10"/>
      <c r="WCE9" s="10"/>
      <c r="WCF9" s="10"/>
      <c r="WCG9" s="10"/>
      <c r="WCH9" s="10"/>
      <c r="WCI9" s="10"/>
      <c r="WCJ9" s="10"/>
      <c r="WCK9" s="10"/>
      <c r="WCL9" s="10"/>
      <c r="WCM9" s="10"/>
      <c r="WCN9" s="10"/>
      <c r="WCO9" s="10"/>
      <c r="WCP9" s="10"/>
      <c r="WCQ9" s="10"/>
      <c r="WCR9" s="10"/>
      <c r="WCS9" s="10"/>
      <c r="WCT9" s="10"/>
      <c r="WCU9" s="10"/>
      <c r="WCV9" s="10"/>
      <c r="WCW9" s="10"/>
      <c r="WCX9" s="10"/>
      <c r="WCY9" s="10"/>
      <c r="WCZ9" s="10"/>
      <c r="WDA9" s="10"/>
      <c r="WDB9" s="10"/>
      <c r="WDC9" s="10"/>
      <c r="WDD9" s="10"/>
      <c r="WDE9" s="10"/>
      <c r="WDF9" s="10"/>
      <c r="WDG9" s="10"/>
      <c r="WDH9" s="10"/>
      <c r="WDI9" s="10"/>
      <c r="WDJ9" s="10"/>
      <c r="WDK9" s="10"/>
      <c r="WDL9" s="10"/>
      <c r="WDM9" s="10"/>
      <c r="WDN9" s="10"/>
      <c r="WDO9" s="10"/>
      <c r="WDP9" s="10"/>
      <c r="WDQ9" s="10"/>
      <c r="WDR9" s="10"/>
      <c r="WDS9" s="10"/>
      <c r="WDT9" s="10"/>
      <c r="WDU9" s="10"/>
      <c r="WDV9" s="10"/>
      <c r="WDW9" s="10"/>
      <c r="WDX9" s="10"/>
      <c r="WDY9" s="10"/>
      <c r="WDZ9" s="10"/>
      <c r="WEA9" s="10"/>
      <c r="WEB9" s="10"/>
      <c r="WEC9" s="10"/>
      <c r="WED9" s="10"/>
      <c r="WEE9" s="10"/>
      <c r="WEF9" s="10"/>
      <c r="WEG9" s="10"/>
      <c r="WEH9" s="10"/>
      <c r="WEI9" s="10"/>
      <c r="WEJ9" s="10"/>
      <c r="WEK9" s="10"/>
      <c r="WEL9" s="10"/>
      <c r="WEM9" s="10"/>
      <c r="WEN9" s="10"/>
      <c r="WEO9" s="10"/>
      <c r="WEP9" s="10"/>
      <c r="WEQ9" s="10"/>
      <c r="WER9" s="10"/>
      <c r="WES9" s="10"/>
      <c r="WET9" s="10"/>
      <c r="WEU9" s="10"/>
      <c r="WEV9" s="10"/>
      <c r="WEW9" s="10"/>
      <c r="WEX9" s="10"/>
      <c r="WEY9" s="10"/>
      <c r="WEZ9" s="10"/>
      <c r="WFA9" s="10"/>
      <c r="WFB9" s="10"/>
      <c r="WFC9" s="10"/>
      <c r="WFD9" s="10"/>
      <c r="WFE9" s="10"/>
      <c r="WFF9" s="10"/>
      <c r="WFG9" s="10"/>
      <c r="WFH9" s="10"/>
      <c r="WFI9" s="10"/>
      <c r="WFJ9" s="10"/>
      <c r="WFK9" s="10"/>
      <c r="WFL9" s="10"/>
      <c r="WFM9" s="10"/>
      <c r="WFN9" s="10"/>
      <c r="WFO9" s="10"/>
      <c r="WFP9" s="10"/>
      <c r="WFQ9" s="10"/>
      <c r="WFR9" s="10"/>
      <c r="WFS9" s="10"/>
      <c r="WFT9" s="10"/>
      <c r="WFU9" s="10"/>
      <c r="WFV9" s="10"/>
      <c r="WFW9" s="10"/>
      <c r="WFX9" s="10"/>
      <c r="WFY9" s="10"/>
      <c r="WFZ9" s="10"/>
      <c r="WGA9" s="10"/>
      <c r="WGB9" s="10"/>
      <c r="WGC9" s="10"/>
      <c r="WGD9" s="10"/>
      <c r="WGE9" s="10"/>
      <c r="WGF9" s="10"/>
      <c r="WGG9" s="10"/>
      <c r="WGH9" s="10"/>
      <c r="WGI9" s="10"/>
      <c r="WGJ9" s="10"/>
      <c r="WGK9" s="10"/>
      <c r="WGL9" s="10"/>
      <c r="WGM9" s="10"/>
      <c r="WGN9" s="10"/>
      <c r="WGO9" s="10"/>
      <c r="WGP9" s="10"/>
      <c r="WGQ9" s="10"/>
      <c r="WGR9" s="10"/>
      <c r="WGS9" s="10"/>
      <c r="WGT9" s="10"/>
      <c r="WGU9" s="10"/>
      <c r="WGV9" s="10"/>
      <c r="WGW9" s="10"/>
      <c r="WGX9" s="10"/>
      <c r="WGY9" s="10"/>
      <c r="WGZ9" s="10"/>
      <c r="WHA9" s="10"/>
      <c r="WHB9" s="10"/>
      <c r="WHC9" s="10"/>
      <c r="WHD9" s="10"/>
      <c r="WHE9" s="10"/>
      <c r="WHF9" s="10"/>
      <c r="WHG9" s="10"/>
      <c r="WHH9" s="10"/>
      <c r="WHI9" s="10"/>
      <c r="WHJ9" s="10"/>
      <c r="WHK9" s="10"/>
      <c r="WHL9" s="10"/>
      <c r="WHM9" s="10"/>
      <c r="WHN9" s="10"/>
      <c r="WHO9" s="10"/>
      <c r="WHP9" s="10"/>
      <c r="WHQ9" s="10"/>
      <c r="WHR9" s="10"/>
      <c r="WHS9" s="10"/>
      <c r="WHT9" s="10"/>
      <c r="WHU9" s="10"/>
      <c r="WHV9" s="10"/>
      <c r="WHW9" s="10"/>
      <c r="WHX9" s="10"/>
      <c r="WHY9" s="10"/>
      <c r="WHZ9" s="10"/>
      <c r="WIA9" s="10"/>
      <c r="WIB9" s="10"/>
      <c r="WIC9" s="10"/>
      <c r="WID9" s="10"/>
      <c r="WIE9" s="10"/>
      <c r="WIF9" s="10"/>
      <c r="WIG9" s="10"/>
      <c r="WIH9" s="10"/>
      <c r="WII9" s="10"/>
      <c r="WIJ9" s="10"/>
      <c r="WIK9" s="10"/>
      <c r="WIL9" s="10"/>
      <c r="WIM9" s="10"/>
      <c r="WIN9" s="10"/>
      <c r="WIO9" s="10"/>
      <c r="WIP9" s="10"/>
      <c r="WIQ9" s="10"/>
      <c r="WIR9" s="10"/>
      <c r="WIS9" s="10"/>
      <c r="WIT9" s="10"/>
      <c r="WIU9" s="10"/>
      <c r="WIV9" s="10"/>
      <c r="WIW9" s="10"/>
      <c r="WIX9" s="10"/>
      <c r="WIY9" s="10"/>
      <c r="WIZ9" s="10"/>
      <c r="WJA9" s="10"/>
      <c r="WJB9" s="10"/>
      <c r="WJC9" s="10"/>
      <c r="WJD9" s="10"/>
      <c r="WJE9" s="10"/>
      <c r="WJF9" s="10"/>
      <c r="WJG9" s="10"/>
      <c r="WJH9" s="10"/>
      <c r="WJI9" s="10"/>
      <c r="WJJ9" s="10"/>
      <c r="WJK9" s="10"/>
      <c r="WJL9" s="10"/>
      <c r="WJM9" s="10"/>
      <c r="WJN9" s="10"/>
      <c r="WJO9" s="10"/>
      <c r="WJP9" s="10"/>
      <c r="WJQ9" s="10"/>
      <c r="WJR9" s="10"/>
      <c r="WJS9" s="10"/>
      <c r="WJT9" s="10"/>
      <c r="WJU9" s="10"/>
      <c r="WJV9" s="10"/>
      <c r="WJW9" s="10"/>
      <c r="WJX9" s="10"/>
      <c r="WJY9" s="10"/>
      <c r="WJZ9" s="10"/>
      <c r="WKA9" s="10"/>
      <c r="WKB9" s="10"/>
      <c r="WKC9" s="10"/>
      <c r="WKD9" s="10"/>
      <c r="WKE9" s="10"/>
      <c r="WKF9" s="10"/>
      <c r="WKG9" s="10"/>
      <c r="WKH9" s="10"/>
      <c r="WKI9" s="10"/>
      <c r="WKJ9" s="10"/>
      <c r="WKK9" s="10"/>
      <c r="WKL9" s="10"/>
      <c r="WKM9" s="10"/>
      <c r="WKN9" s="10"/>
      <c r="WKO9" s="10"/>
      <c r="WKP9" s="10"/>
      <c r="WKQ9" s="10"/>
      <c r="WKR9" s="10"/>
      <c r="WKS9" s="10"/>
      <c r="WKT9" s="10"/>
      <c r="WKU9" s="10"/>
      <c r="WKV9" s="10"/>
      <c r="WKW9" s="10"/>
      <c r="WKX9" s="10"/>
      <c r="WKY9" s="10"/>
      <c r="WKZ9" s="10"/>
      <c r="WLA9" s="10"/>
      <c r="WLB9" s="10"/>
      <c r="WLC9" s="10"/>
      <c r="WLD9" s="10"/>
      <c r="WLE9" s="10"/>
      <c r="WLF9" s="10"/>
      <c r="WLG9" s="10"/>
      <c r="WLH9" s="10"/>
      <c r="WLI9" s="10"/>
      <c r="WLJ9" s="10"/>
      <c r="WLK9" s="10"/>
      <c r="WLL9" s="10"/>
      <c r="WLM9" s="10"/>
      <c r="WLN9" s="10"/>
      <c r="WLO9" s="10"/>
      <c r="WLP9" s="10"/>
      <c r="WLQ9" s="10"/>
      <c r="WLR9" s="10"/>
      <c r="WLS9" s="10"/>
      <c r="WLT9" s="10"/>
      <c r="WLU9" s="10"/>
      <c r="WLV9" s="10"/>
      <c r="WLW9" s="10"/>
      <c r="WLX9" s="10"/>
      <c r="WLY9" s="10"/>
      <c r="WLZ9" s="10"/>
      <c r="WMA9" s="10"/>
      <c r="WMB9" s="10"/>
      <c r="WMC9" s="10"/>
      <c r="WMD9" s="10"/>
      <c r="WME9" s="10"/>
      <c r="WMF9" s="10"/>
      <c r="WMG9" s="10"/>
      <c r="WMH9" s="10"/>
      <c r="WMI9" s="10"/>
      <c r="WMJ9" s="10"/>
      <c r="WMK9" s="10"/>
      <c r="WML9" s="10"/>
      <c r="WMM9" s="10"/>
      <c r="WMN9" s="10"/>
      <c r="WMO9" s="10"/>
      <c r="WMP9" s="10"/>
      <c r="WMQ9" s="10"/>
      <c r="WMR9" s="10"/>
      <c r="WMS9" s="10"/>
      <c r="WMT9" s="10"/>
      <c r="WMU9" s="10"/>
      <c r="WMV9" s="10"/>
      <c r="WMW9" s="10"/>
      <c r="WMX9" s="10"/>
      <c r="WMY9" s="10"/>
      <c r="WMZ9" s="10"/>
      <c r="WNA9" s="10"/>
      <c r="WNB9" s="10"/>
      <c r="WNC9" s="10"/>
      <c r="WND9" s="10"/>
      <c r="WNE9" s="10"/>
      <c r="WNF9" s="10"/>
      <c r="WNG9" s="10"/>
      <c r="WNH9" s="10"/>
      <c r="WNI9" s="10"/>
      <c r="WNJ9" s="10"/>
      <c r="WNK9" s="10"/>
      <c r="WNL9" s="10"/>
      <c r="WNM9" s="10"/>
      <c r="WNN9" s="10"/>
      <c r="WNO9" s="10"/>
      <c r="WNP9" s="10"/>
      <c r="WNQ9" s="10"/>
      <c r="WNR9" s="10"/>
      <c r="WNS9" s="10"/>
      <c r="WNT9" s="10"/>
      <c r="WNU9" s="10"/>
      <c r="WNV9" s="10"/>
      <c r="WNW9" s="10"/>
      <c r="WNX9" s="10"/>
      <c r="WNY9" s="10"/>
      <c r="WNZ9" s="10"/>
      <c r="WOA9" s="10"/>
      <c r="WOB9" s="10"/>
      <c r="WOC9" s="10"/>
      <c r="WOD9" s="10"/>
      <c r="WOE9" s="10"/>
      <c r="WOF9" s="10"/>
      <c r="WOG9" s="10"/>
      <c r="WOH9" s="10"/>
      <c r="WOI9" s="10"/>
      <c r="WOJ9" s="10"/>
      <c r="WOK9" s="10"/>
      <c r="WOL9" s="10"/>
      <c r="WOM9" s="10"/>
      <c r="WON9" s="10"/>
      <c r="WOO9" s="10"/>
      <c r="WOP9" s="10"/>
      <c r="WOQ9" s="10"/>
      <c r="WOR9" s="10"/>
      <c r="WOS9" s="10"/>
      <c r="WOT9" s="10"/>
      <c r="WOU9" s="10"/>
      <c r="WOV9" s="10"/>
      <c r="WOW9" s="10"/>
      <c r="WOX9" s="10"/>
      <c r="WOY9" s="10"/>
      <c r="WOZ9" s="10"/>
      <c r="WPA9" s="10"/>
      <c r="WPB9" s="10"/>
      <c r="WPC9" s="10"/>
      <c r="WPD9" s="10"/>
      <c r="WPE9" s="10"/>
      <c r="WPF9" s="10"/>
      <c r="WPG9" s="10"/>
      <c r="WPH9" s="10"/>
      <c r="WPI9" s="10"/>
      <c r="WPJ9" s="10"/>
      <c r="WPK9" s="10"/>
      <c r="WPL9" s="10"/>
      <c r="WPM9" s="10"/>
      <c r="WPN9" s="10"/>
      <c r="WPO9" s="10"/>
      <c r="WPP9" s="10"/>
      <c r="WPQ9" s="10"/>
      <c r="WPR9" s="10"/>
      <c r="WPS9" s="10"/>
      <c r="WPT9" s="10"/>
      <c r="WPU9" s="10"/>
      <c r="WPV9" s="10"/>
      <c r="WPW9" s="10"/>
      <c r="WPX9" s="10"/>
      <c r="WPY9" s="10"/>
      <c r="WPZ9" s="10"/>
      <c r="WQA9" s="10"/>
      <c r="WQB9" s="10"/>
      <c r="WQC9" s="10"/>
      <c r="WQD9" s="10"/>
      <c r="WQE9" s="10"/>
      <c r="WQF9" s="10"/>
      <c r="WQG9" s="10"/>
      <c r="WQH9" s="10"/>
      <c r="WQI9" s="10"/>
      <c r="WQJ9" s="10"/>
      <c r="WQK9" s="10"/>
      <c r="WQL9" s="10"/>
      <c r="WQM9" s="10"/>
      <c r="WQN9" s="10"/>
      <c r="WQO9" s="10"/>
      <c r="WQP9" s="10"/>
      <c r="WQQ9" s="10"/>
      <c r="WQR9" s="10"/>
      <c r="WQS9" s="10"/>
      <c r="WQT9" s="10"/>
      <c r="WQU9" s="10"/>
      <c r="WQV9" s="10"/>
      <c r="WQW9" s="10"/>
      <c r="WQX9" s="10"/>
      <c r="WQY9" s="10"/>
      <c r="WQZ9" s="10"/>
      <c r="WRA9" s="10"/>
      <c r="WRB9" s="10"/>
      <c r="WRC9" s="10"/>
      <c r="WRD9" s="10"/>
      <c r="WRE9" s="10"/>
      <c r="WRF9" s="10"/>
      <c r="WRG9" s="10"/>
      <c r="WRH9" s="10"/>
      <c r="WRI9" s="10"/>
      <c r="WRJ9" s="10"/>
      <c r="WRK9" s="10"/>
      <c r="WRL9" s="10"/>
      <c r="WRM9" s="10"/>
      <c r="WRN9" s="10"/>
      <c r="WRO9" s="10"/>
      <c r="WRP9" s="10"/>
      <c r="WRQ9" s="10"/>
      <c r="WRR9" s="10"/>
      <c r="WRS9" s="10"/>
      <c r="WRT9" s="10"/>
      <c r="WRU9" s="10"/>
      <c r="WRV9" s="10"/>
      <c r="WRW9" s="10"/>
      <c r="WRX9" s="10"/>
      <c r="WRY9" s="10"/>
      <c r="WRZ9" s="10"/>
      <c r="WSA9" s="10"/>
      <c r="WSB9" s="10"/>
      <c r="WSC9" s="10"/>
      <c r="WSD9" s="10"/>
      <c r="WSE9" s="10"/>
      <c r="WSF9" s="10"/>
      <c r="WSG9" s="10"/>
      <c r="WSH9" s="10"/>
      <c r="WSI9" s="10"/>
      <c r="WSJ9" s="10"/>
      <c r="WSK9" s="10"/>
      <c r="WSL9" s="10"/>
      <c r="WSM9" s="10"/>
      <c r="WSN9" s="10"/>
      <c r="WSO9" s="10"/>
      <c r="WSP9" s="10"/>
      <c r="WSQ9" s="10"/>
      <c r="WSR9" s="10"/>
      <c r="WSS9" s="10"/>
      <c r="WST9" s="10"/>
      <c r="WSU9" s="10"/>
      <c r="WSV9" s="10"/>
      <c r="WSW9" s="10"/>
      <c r="WSX9" s="10"/>
      <c r="WSY9" s="10"/>
      <c r="WSZ9" s="10"/>
      <c r="WTA9" s="10"/>
      <c r="WTB9" s="10"/>
      <c r="WTC9" s="10"/>
      <c r="WTD9" s="10"/>
      <c r="WTE9" s="10"/>
      <c r="WTF9" s="10"/>
      <c r="WTG9" s="10"/>
      <c r="WTH9" s="10"/>
      <c r="WTI9" s="10"/>
      <c r="WTJ9" s="10"/>
      <c r="WTK9" s="10"/>
      <c r="WTL9" s="10"/>
      <c r="WTM9" s="10"/>
      <c r="WTN9" s="10"/>
      <c r="WTO9" s="10"/>
      <c r="WTP9" s="10"/>
      <c r="WTQ9" s="10"/>
      <c r="WTR9" s="10"/>
      <c r="WTS9" s="10"/>
      <c r="WTT9" s="10"/>
      <c r="WTU9" s="10"/>
      <c r="WTV9" s="10"/>
      <c r="WTW9" s="10"/>
      <c r="WTX9" s="10"/>
      <c r="WTY9" s="10"/>
      <c r="WTZ9" s="10"/>
      <c r="WUA9" s="10"/>
      <c r="WUB9" s="10"/>
      <c r="WUC9" s="10"/>
      <c r="WUD9" s="10"/>
      <c r="WUE9" s="10"/>
      <c r="WUF9" s="10"/>
      <c r="WUG9" s="10"/>
      <c r="WUH9" s="10"/>
      <c r="WUI9" s="10"/>
      <c r="WUJ9" s="10"/>
      <c r="WUK9" s="10"/>
      <c r="WUL9" s="10"/>
      <c r="WUM9" s="10"/>
      <c r="WUN9" s="10"/>
      <c r="WUO9" s="10"/>
      <c r="WUP9" s="10"/>
      <c r="WUQ9" s="10"/>
      <c r="WUR9" s="10"/>
      <c r="WUS9" s="10"/>
      <c r="WUT9" s="10"/>
      <c r="WUU9" s="10"/>
      <c r="WUV9" s="10"/>
      <c r="WUW9" s="10"/>
      <c r="WUX9" s="10"/>
      <c r="WUY9" s="10"/>
      <c r="WUZ9" s="10"/>
      <c r="WVA9" s="10"/>
      <c r="WVB9" s="10"/>
      <c r="WVC9" s="10"/>
      <c r="WVD9" s="10"/>
      <c r="WVE9" s="10"/>
      <c r="WVF9" s="10"/>
      <c r="WVG9" s="10"/>
      <c r="WVH9" s="10"/>
      <c r="WVI9" s="10"/>
      <c r="WVJ9" s="10"/>
      <c r="WVK9" s="10"/>
      <c r="WVL9" s="10"/>
      <c r="WVM9" s="10"/>
      <c r="WVN9" s="10"/>
      <c r="WVO9" s="10"/>
      <c r="WVP9" s="10"/>
      <c r="WVQ9" s="10"/>
      <c r="WVR9" s="10"/>
      <c r="WVS9" s="10"/>
      <c r="WVT9" s="10"/>
      <c r="WVU9" s="10"/>
      <c r="WVV9" s="10"/>
      <c r="WVW9" s="10"/>
      <c r="WVX9" s="10"/>
      <c r="WVY9" s="10"/>
      <c r="WVZ9" s="10"/>
      <c r="WWA9" s="10"/>
      <c r="WWB9" s="10"/>
      <c r="WWC9" s="10"/>
      <c r="WWD9" s="10"/>
      <c r="WWE9" s="10"/>
      <c r="WWF9" s="10"/>
      <c r="WWG9" s="10"/>
      <c r="WWH9" s="10"/>
      <c r="WWI9" s="10"/>
      <c r="WWJ9" s="10"/>
      <c r="WWK9" s="10"/>
      <c r="WWL9" s="10"/>
      <c r="WWM9" s="10"/>
      <c r="WWN9" s="10"/>
      <c r="WWO9" s="10"/>
      <c r="WWP9" s="10"/>
      <c r="WWQ9" s="10"/>
      <c r="WWR9" s="10"/>
      <c r="WWS9" s="10"/>
      <c r="WWT9" s="10"/>
      <c r="WWU9" s="10"/>
      <c r="WWV9" s="10"/>
      <c r="WWW9" s="10"/>
      <c r="WWX9" s="10"/>
      <c r="WWY9" s="10"/>
      <c r="WWZ9" s="10"/>
      <c r="WXA9" s="10"/>
      <c r="WXB9" s="10"/>
      <c r="WXC9" s="10"/>
      <c r="WXD9" s="10"/>
      <c r="WXE9" s="10"/>
      <c r="WXF9" s="10"/>
      <c r="WXG9" s="10"/>
      <c r="WXH9" s="10"/>
      <c r="WXI9" s="10"/>
      <c r="WXJ9" s="10"/>
      <c r="WXK9" s="10"/>
      <c r="WXL9" s="10"/>
      <c r="WXM9" s="10"/>
      <c r="WXN9" s="10"/>
      <c r="WXO9" s="10"/>
      <c r="WXP9" s="10"/>
      <c r="WXQ9" s="10"/>
      <c r="WXR9" s="10"/>
      <c r="WXS9" s="10"/>
      <c r="WXT9" s="10"/>
      <c r="WXU9" s="10"/>
      <c r="WXV9" s="10"/>
      <c r="WXW9" s="10"/>
      <c r="WXX9" s="10"/>
      <c r="WXY9" s="10"/>
      <c r="WXZ9" s="10"/>
      <c r="WYA9" s="10"/>
      <c r="WYB9" s="10"/>
      <c r="WYC9" s="10"/>
      <c r="WYD9" s="10"/>
      <c r="WYE9" s="10"/>
      <c r="WYF9" s="10"/>
      <c r="WYG9" s="10"/>
      <c r="WYH9" s="10"/>
      <c r="WYI9" s="10"/>
      <c r="WYJ9" s="10"/>
      <c r="WYK9" s="10"/>
      <c r="WYL9" s="10"/>
      <c r="WYM9" s="10"/>
      <c r="WYN9" s="10"/>
      <c r="WYO9" s="10"/>
      <c r="WYP9" s="10"/>
      <c r="WYQ9" s="10"/>
      <c r="WYR9" s="10"/>
      <c r="WYS9" s="10"/>
      <c r="WYT9" s="10"/>
      <c r="WYU9" s="10"/>
      <c r="WYV9" s="10"/>
      <c r="WYW9" s="10"/>
      <c r="WYX9" s="10"/>
      <c r="WYY9" s="10"/>
      <c r="WYZ9" s="10"/>
      <c r="WZA9" s="10"/>
      <c r="WZB9" s="10"/>
      <c r="WZC9" s="10"/>
      <c r="WZD9" s="10"/>
      <c r="WZE9" s="10"/>
      <c r="WZF9" s="10"/>
      <c r="WZG9" s="10"/>
      <c r="WZH9" s="10"/>
      <c r="WZI9" s="10"/>
      <c r="WZJ9" s="10"/>
      <c r="WZK9" s="10"/>
      <c r="WZL9" s="10"/>
      <c r="WZM9" s="10"/>
      <c r="WZN9" s="10"/>
      <c r="WZO9" s="10"/>
      <c r="WZP9" s="10"/>
      <c r="WZQ9" s="10"/>
      <c r="WZR9" s="10"/>
      <c r="WZS9" s="10"/>
      <c r="WZT9" s="10"/>
      <c r="WZU9" s="10"/>
      <c r="WZV9" s="10"/>
      <c r="WZW9" s="10"/>
      <c r="WZX9" s="10"/>
      <c r="WZY9" s="10"/>
      <c r="WZZ9" s="10"/>
      <c r="XAA9" s="10"/>
      <c r="XAB9" s="10"/>
      <c r="XAC9" s="10"/>
      <c r="XAD9" s="10"/>
      <c r="XAE9" s="10"/>
      <c r="XAF9" s="10"/>
      <c r="XAG9" s="10"/>
      <c r="XAH9" s="10"/>
      <c r="XAI9" s="10"/>
      <c r="XAJ9" s="10"/>
      <c r="XAK9" s="10"/>
      <c r="XAL9" s="10"/>
      <c r="XAM9" s="10"/>
      <c r="XAN9" s="10"/>
      <c r="XAO9" s="10"/>
      <c r="XAP9" s="10"/>
      <c r="XAQ9" s="10"/>
      <c r="XAR9" s="10"/>
      <c r="XAS9" s="10"/>
      <c r="XAT9" s="10"/>
      <c r="XAU9" s="10"/>
      <c r="XAV9" s="10"/>
      <c r="XAW9" s="10"/>
      <c r="XAX9" s="10"/>
      <c r="XAY9" s="10"/>
      <c r="XAZ9" s="10"/>
      <c r="XBA9" s="10"/>
      <c r="XBB9" s="10"/>
      <c r="XBC9" s="10"/>
      <c r="XBD9" s="10"/>
      <c r="XBE9" s="10"/>
      <c r="XBF9" s="10"/>
      <c r="XBG9" s="10"/>
      <c r="XBH9" s="10"/>
      <c r="XBI9" s="10"/>
      <c r="XBJ9" s="10"/>
      <c r="XBK9" s="10"/>
      <c r="XBL9" s="10"/>
      <c r="XBM9" s="10"/>
      <c r="XBN9" s="10"/>
      <c r="XBO9" s="10"/>
      <c r="XBP9" s="10"/>
      <c r="XBQ9" s="10"/>
      <c r="XBR9" s="10"/>
      <c r="XBS9" s="10"/>
      <c r="XBT9" s="10"/>
      <c r="XBU9" s="10"/>
      <c r="XBV9" s="10"/>
      <c r="XBW9" s="10"/>
      <c r="XBX9" s="10"/>
      <c r="XBY9" s="10"/>
      <c r="XBZ9" s="10"/>
      <c r="XCA9" s="10"/>
      <c r="XCB9" s="10"/>
      <c r="XCC9" s="10"/>
      <c r="XCD9" s="10"/>
      <c r="XCE9" s="10"/>
      <c r="XCF9" s="10"/>
      <c r="XCG9" s="10"/>
      <c r="XCH9" s="10"/>
      <c r="XCI9" s="10"/>
      <c r="XCJ9" s="10"/>
      <c r="XCK9" s="10"/>
      <c r="XCL9" s="10"/>
      <c r="XCM9" s="10"/>
      <c r="XCN9" s="10"/>
      <c r="XCO9" s="10"/>
      <c r="XCP9" s="10"/>
      <c r="XCQ9" s="10"/>
      <c r="XCR9" s="10"/>
      <c r="XCS9" s="10"/>
      <c r="XCT9" s="10"/>
      <c r="XCU9" s="10"/>
      <c r="XCV9" s="10"/>
      <c r="XCW9" s="10"/>
      <c r="XCX9" s="10"/>
      <c r="XCY9" s="10"/>
      <c r="XCZ9" s="10"/>
      <c r="XDA9" s="10"/>
      <c r="XDB9" s="10"/>
      <c r="XDC9" s="10"/>
      <c r="XDD9" s="10"/>
      <c r="XDE9" s="10"/>
      <c r="XDF9" s="10"/>
      <c r="XDG9" s="10"/>
      <c r="XDH9" s="10"/>
      <c r="XDI9" s="10"/>
      <c r="XDJ9" s="10"/>
      <c r="XDK9" s="10"/>
      <c r="XDL9" s="10"/>
      <c r="XDM9" s="10"/>
      <c r="XDN9" s="10"/>
      <c r="XDO9" s="10"/>
      <c r="XDP9" s="10"/>
      <c r="XDQ9" s="10"/>
      <c r="XDR9" s="10"/>
      <c r="XDS9" s="10"/>
      <c r="XDT9" s="10"/>
      <c r="XDU9" s="10"/>
      <c r="XDV9" s="10"/>
      <c r="XDW9" s="10"/>
      <c r="XDX9" s="10"/>
      <c r="XDY9" s="10"/>
      <c r="XDZ9" s="10"/>
      <c r="XEA9" s="10"/>
      <c r="XEB9" s="10"/>
      <c r="XEC9" s="10"/>
      <c r="XED9" s="10"/>
      <c r="XEE9" s="10"/>
      <c r="XEF9" s="10"/>
      <c r="XEG9" s="10"/>
      <c r="XEH9" s="10"/>
      <c r="XEI9" s="10"/>
      <c r="XEJ9" s="10"/>
      <c r="XEK9" s="10"/>
      <c r="XEL9" s="10"/>
      <c r="XEM9" s="10"/>
      <c r="XEN9" s="10"/>
      <c r="XEO9" s="10"/>
      <c r="XEP9" s="10"/>
      <c r="XEQ9" s="10"/>
      <c r="XER9" s="10"/>
      <c r="XES9" s="10"/>
      <c r="XET9" s="10"/>
      <c r="XEU9" s="10"/>
      <c r="XEV9" s="10"/>
      <c r="XEW9" s="10"/>
      <c r="XEX9" s="10"/>
      <c r="XEY9" s="10"/>
      <c r="XEZ9" s="10"/>
      <c r="XFA9" s="10"/>
      <c r="XFB9" s="10"/>
      <c r="XFC9" s="10"/>
    </row>
    <row r="10" s="7" customFormat="1" ht="22" customHeight="1" spans="1:16383">
      <c r="A10" s="22"/>
      <c r="B10" s="23"/>
      <c r="C10" s="24" t="s">
        <v>2045</v>
      </c>
      <c r="D10" s="24" t="s">
        <v>2045</v>
      </c>
      <c r="E10" s="24" t="s">
        <v>2055</v>
      </c>
      <c r="F10" s="25" t="s">
        <v>2048</v>
      </c>
      <c r="G10" s="25" t="s">
        <v>2056</v>
      </c>
      <c r="H10" s="25" t="s">
        <v>2050</v>
      </c>
      <c r="I10" s="25" t="s">
        <v>2051</v>
      </c>
      <c r="J10" s="25" t="s">
        <v>2052</v>
      </c>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c r="IZ10" s="10"/>
      <c r="JA10" s="10"/>
      <c r="JB10" s="10"/>
      <c r="JC10" s="10"/>
      <c r="JD10" s="10"/>
      <c r="JE10" s="10"/>
      <c r="JF10" s="10"/>
      <c r="JG10" s="10"/>
      <c r="JH10" s="10"/>
      <c r="JI10" s="10"/>
      <c r="JJ10" s="10"/>
      <c r="JK10" s="10"/>
      <c r="JL10" s="10"/>
      <c r="JM10" s="10"/>
      <c r="JN10" s="10"/>
      <c r="JO10" s="10"/>
      <c r="JP10" s="10"/>
      <c r="JQ10" s="10"/>
      <c r="JR10" s="10"/>
      <c r="JS10" s="10"/>
      <c r="JT10" s="10"/>
      <c r="JU10" s="10"/>
      <c r="JV10" s="10"/>
      <c r="JW10" s="10"/>
      <c r="JX10" s="10"/>
      <c r="JY10" s="10"/>
      <c r="JZ10" s="10"/>
      <c r="KA10" s="10"/>
      <c r="KB10" s="10"/>
      <c r="KC10" s="10"/>
      <c r="KD10" s="10"/>
      <c r="KE10" s="10"/>
      <c r="KF10" s="10"/>
      <c r="KG10" s="10"/>
      <c r="KH10" s="10"/>
      <c r="KI10" s="10"/>
      <c r="KJ10" s="10"/>
      <c r="KK10" s="10"/>
      <c r="KL10" s="10"/>
      <c r="KM10" s="10"/>
      <c r="KN10" s="10"/>
      <c r="KO10" s="10"/>
      <c r="KP10" s="10"/>
      <c r="KQ10" s="10"/>
      <c r="KR10" s="10"/>
      <c r="KS10" s="10"/>
      <c r="KT10" s="10"/>
      <c r="KU10" s="10"/>
      <c r="KV10" s="10"/>
      <c r="KW10" s="10"/>
      <c r="KX10" s="10"/>
      <c r="KY10" s="10"/>
      <c r="KZ10" s="10"/>
      <c r="LA10" s="10"/>
      <c r="LB10" s="10"/>
      <c r="LC10" s="10"/>
      <c r="LD10" s="10"/>
      <c r="LE10" s="10"/>
      <c r="LF10" s="10"/>
      <c r="LG10" s="10"/>
      <c r="LH10" s="10"/>
      <c r="LI10" s="10"/>
      <c r="LJ10" s="10"/>
      <c r="LK10" s="10"/>
      <c r="LL10" s="10"/>
      <c r="LM10" s="10"/>
      <c r="LN10" s="10"/>
      <c r="LO10" s="10"/>
      <c r="LP10" s="10"/>
      <c r="LQ10" s="10"/>
      <c r="LR10" s="10"/>
      <c r="LS10" s="10"/>
      <c r="LT10" s="10"/>
      <c r="LU10" s="10"/>
      <c r="LV10" s="10"/>
      <c r="LW10" s="10"/>
      <c r="LX10" s="10"/>
      <c r="LY10" s="10"/>
      <c r="LZ10" s="10"/>
      <c r="MA10" s="10"/>
      <c r="MB10" s="10"/>
      <c r="MC10" s="10"/>
      <c r="MD10" s="10"/>
      <c r="ME10" s="10"/>
      <c r="MF10" s="10"/>
      <c r="MG10" s="10"/>
      <c r="MH10" s="10"/>
      <c r="MI10" s="10"/>
      <c r="MJ10" s="10"/>
      <c r="MK10" s="10"/>
      <c r="ML10" s="10"/>
      <c r="MM10" s="10"/>
      <c r="MN10" s="10"/>
      <c r="MO10" s="10"/>
      <c r="MP10" s="10"/>
      <c r="MQ10" s="10"/>
      <c r="MR10" s="10"/>
      <c r="MS10" s="10"/>
      <c r="MT10" s="10"/>
      <c r="MU10" s="10"/>
      <c r="MV10" s="10"/>
      <c r="MW10" s="10"/>
      <c r="MX10" s="10"/>
      <c r="MY10" s="10"/>
      <c r="MZ10" s="10"/>
      <c r="NA10" s="10"/>
      <c r="NB10" s="10"/>
      <c r="NC10" s="10"/>
      <c r="ND10" s="10"/>
      <c r="NE10" s="10"/>
      <c r="NF10" s="10"/>
      <c r="NG10" s="10"/>
      <c r="NH10" s="10"/>
      <c r="NI10" s="10"/>
      <c r="NJ10" s="10"/>
      <c r="NK10" s="10"/>
      <c r="NL10" s="10"/>
      <c r="NM10" s="10"/>
      <c r="NN10" s="10"/>
      <c r="NO10" s="10"/>
      <c r="NP10" s="10"/>
      <c r="NQ10" s="10"/>
      <c r="NR10" s="10"/>
      <c r="NS10" s="10"/>
      <c r="NT10" s="10"/>
      <c r="NU10" s="10"/>
      <c r="NV10" s="10"/>
      <c r="NW10" s="10"/>
      <c r="NX10" s="10"/>
      <c r="NY10" s="10"/>
      <c r="NZ10" s="10"/>
      <c r="OA10" s="10"/>
      <c r="OB10" s="10"/>
      <c r="OC10" s="10"/>
      <c r="OD10" s="10"/>
      <c r="OE10" s="10"/>
      <c r="OF10" s="10"/>
      <c r="OG10" s="10"/>
      <c r="OH10" s="10"/>
      <c r="OI10" s="10"/>
      <c r="OJ10" s="10"/>
      <c r="OK10" s="10"/>
      <c r="OL10" s="10"/>
      <c r="OM10" s="10"/>
      <c r="ON10" s="10"/>
      <c r="OO10" s="10"/>
      <c r="OP10" s="10"/>
      <c r="OQ10" s="10"/>
      <c r="OR10" s="10"/>
      <c r="OS10" s="10"/>
      <c r="OT10" s="10"/>
      <c r="OU10" s="10"/>
      <c r="OV10" s="10"/>
      <c r="OW10" s="10"/>
      <c r="OX10" s="10"/>
      <c r="OY10" s="10"/>
      <c r="OZ10" s="10"/>
      <c r="PA10" s="10"/>
      <c r="PB10" s="10"/>
      <c r="PC10" s="10"/>
      <c r="PD10" s="10"/>
      <c r="PE10" s="10"/>
      <c r="PF10" s="10"/>
      <c r="PG10" s="10"/>
      <c r="PH10" s="10"/>
      <c r="PI10" s="10"/>
      <c r="PJ10" s="10"/>
      <c r="PK10" s="10"/>
      <c r="PL10" s="10"/>
      <c r="PM10" s="10"/>
      <c r="PN10" s="10"/>
      <c r="PO10" s="10"/>
      <c r="PP10" s="10"/>
      <c r="PQ10" s="10"/>
      <c r="PR10" s="10"/>
      <c r="PS10" s="10"/>
      <c r="PT10" s="10"/>
      <c r="PU10" s="10"/>
      <c r="PV10" s="10"/>
      <c r="PW10" s="10"/>
      <c r="PX10" s="10"/>
      <c r="PY10" s="10"/>
      <c r="PZ10" s="10"/>
      <c r="QA10" s="10"/>
      <c r="QB10" s="10"/>
      <c r="QC10" s="10"/>
      <c r="QD10" s="10"/>
      <c r="QE10" s="10"/>
      <c r="QF10" s="10"/>
      <c r="QG10" s="10"/>
      <c r="QH10" s="10"/>
      <c r="QI10" s="10"/>
      <c r="QJ10" s="10"/>
      <c r="QK10" s="10"/>
      <c r="QL10" s="10"/>
      <c r="QM10" s="10"/>
      <c r="QN10" s="10"/>
      <c r="QO10" s="10"/>
      <c r="QP10" s="10"/>
      <c r="QQ10" s="10"/>
      <c r="QR10" s="10"/>
      <c r="QS10" s="10"/>
      <c r="QT10" s="10"/>
      <c r="QU10" s="10"/>
      <c r="QV10" s="10"/>
      <c r="QW10" s="10"/>
      <c r="QX10" s="10"/>
      <c r="QY10" s="10"/>
      <c r="QZ10" s="10"/>
      <c r="RA10" s="10"/>
      <c r="RB10" s="10"/>
      <c r="RC10" s="10"/>
      <c r="RD10" s="10"/>
      <c r="RE10" s="10"/>
      <c r="RF10" s="10"/>
      <c r="RG10" s="10"/>
      <c r="RH10" s="10"/>
      <c r="RI10" s="10"/>
      <c r="RJ10" s="10"/>
      <c r="RK10" s="10"/>
      <c r="RL10" s="10"/>
      <c r="RM10" s="10"/>
      <c r="RN10" s="10"/>
      <c r="RO10" s="10"/>
      <c r="RP10" s="10"/>
      <c r="RQ10" s="10"/>
      <c r="RR10" s="10"/>
      <c r="RS10" s="10"/>
      <c r="RT10" s="10"/>
      <c r="RU10" s="10"/>
      <c r="RV10" s="10"/>
      <c r="RW10" s="10"/>
      <c r="RX10" s="10"/>
      <c r="RY10" s="10"/>
      <c r="RZ10" s="10"/>
      <c r="SA10" s="10"/>
      <c r="SB10" s="10"/>
      <c r="SC10" s="10"/>
      <c r="SD10" s="10"/>
      <c r="SE10" s="10"/>
      <c r="SF10" s="10"/>
      <c r="SG10" s="10"/>
      <c r="SH10" s="10"/>
      <c r="SI10" s="10"/>
      <c r="SJ10" s="10"/>
      <c r="SK10" s="10"/>
      <c r="SL10" s="10"/>
      <c r="SM10" s="10"/>
      <c r="SN10" s="10"/>
      <c r="SO10" s="10"/>
      <c r="SP10" s="10"/>
      <c r="SQ10" s="10"/>
      <c r="SR10" s="10"/>
      <c r="SS10" s="10"/>
      <c r="ST10" s="10"/>
      <c r="SU10" s="10"/>
      <c r="SV10" s="10"/>
      <c r="SW10" s="10"/>
      <c r="SX10" s="10"/>
      <c r="SY10" s="10"/>
      <c r="SZ10" s="10"/>
      <c r="TA10" s="10"/>
      <c r="TB10" s="10"/>
      <c r="TC10" s="10"/>
      <c r="TD10" s="10"/>
      <c r="TE10" s="10"/>
      <c r="TF10" s="10"/>
      <c r="TG10" s="10"/>
      <c r="TH10" s="10"/>
      <c r="TI10" s="10"/>
      <c r="TJ10" s="10"/>
      <c r="TK10" s="10"/>
      <c r="TL10" s="10"/>
      <c r="TM10" s="10"/>
      <c r="TN10" s="10"/>
      <c r="TO10" s="10"/>
      <c r="TP10" s="10"/>
      <c r="TQ10" s="10"/>
      <c r="TR10" s="10"/>
      <c r="TS10" s="10"/>
      <c r="TT10" s="10"/>
      <c r="TU10" s="10"/>
      <c r="TV10" s="10"/>
      <c r="TW10" s="10"/>
      <c r="TX10" s="10"/>
      <c r="TY10" s="10"/>
      <c r="TZ10" s="10"/>
      <c r="UA10" s="10"/>
      <c r="UB10" s="10"/>
      <c r="UC10" s="10"/>
      <c r="UD10" s="10"/>
      <c r="UE10" s="10"/>
      <c r="UF10" s="10"/>
      <c r="UG10" s="10"/>
      <c r="UH10" s="10"/>
      <c r="UI10" s="10"/>
      <c r="UJ10" s="10"/>
      <c r="UK10" s="10"/>
      <c r="UL10" s="10"/>
      <c r="UM10" s="10"/>
      <c r="UN10" s="10"/>
      <c r="UO10" s="10"/>
      <c r="UP10" s="10"/>
      <c r="UQ10" s="10"/>
      <c r="UR10" s="10"/>
      <c r="US10" s="10"/>
      <c r="UT10" s="10"/>
      <c r="UU10" s="10"/>
      <c r="UV10" s="10"/>
      <c r="UW10" s="10"/>
      <c r="UX10" s="10"/>
      <c r="UY10" s="10"/>
      <c r="UZ10" s="10"/>
      <c r="VA10" s="10"/>
      <c r="VB10" s="10"/>
      <c r="VC10" s="10"/>
      <c r="VD10" s="10"/>
      <c r="VE10" s="10"/>
      <c r="VF10" s="10"/>
      <c r="VG10" s="10"/>
      <c r="VH10" s="10"/>
      <c r="VI10" s="10"/>
      <c r="VJ10" s="10"/>
      <c r="VK10" s="10"/>
      <c r="VL10" s="10"/>
      <c r="VM10" s="10"/>
      <c r="VN10" s="10"/>
      <c r="VO10" s="10"/>
      <c r="VP10" s="10"/>
      <c r="VQ10" s="10"/>
      <c r="VR10" s="10"/>
      <c r="VS10" s="10"/>
      <c r="VT10" s="10"/>
      <c r="VU10" s="10"/>
      <c r="VV10" s="10"/>
      <c r="VW10" s="10"/>
      <c r="VX10" s="10"/>
      <c r="VY10" s="10"/>
      <c r="VZ10" s="10"/>
      <c r="WA10" s="10"/>
      <c r="WB10" s="10"/>
      <c r="WC10" s="10"/>
      <c r="WD10" s="10"/>
      <c r="WE10" s="10"/>
      <c r="WF10" s="10"/>
      <c r="WG10" s="10"/>
      <c r="WH10" s="10"/>
      <c r="WI10" s="10"/>
      <c r="WJ10" s="10"/>
      <c r="WK10" s="10"/>
      <c r="WL10" s="10"/>
      <c r="WM10" s="10"/>
      <c r="WN10" s="10"/>
      <c r="WO10" s="10"/>
      <c r="WP10" s="10"/>
      <c r="WQ10" s="10"/>
      <c r="WR10" s="10"/>
      <c r="WS10" s="10"/>
      <c r="WT10" s="10"/>
      <c r="WU10" s="10"/>
      <c r="WV10" s="10"/>
      <c r="WW10" s="10"/>
      <c r="WX10" s="10"/>
      <c r="WY10" s="10"/>
      <c r="WZ10" s="10"/>
      <c r="XA10" s="10"/>
      <c r="XB10" s="10"/>
      <c r="XC10" s="10"/>
      <c r="XD10" s="10"/>
      <c r="XE10" s="10"/>
      <c r="XF10" s="10"/>
      <c r="XG10" s="10"/>
      <c r="XH10" s="10"/>
      <c r="XI10" s="10"/>
      <c r="XJ10" s="10"/>
      <c r="XK10" s="10"/>
      <c r="XL10" s="10"/>
      <c r="XM10" s="10"/>
      <c r="XN10" s="10"/>
      <c r="XO10" s="10"/>
      <c r="XP10" s="10"/>
      <c r="XQ10" s="10"/>
      <c r="XR10" s="10"/>
      <c r="XS10" s="10"/>
      <c r="XT10" s="10"/>
      <c r="XU10" s="10"/>
      <c r="XV10" s="10"/>
      <c r="XW10" s="10"/>
      <c r="XX10" s="10"/>
      <c r="XY10" s="10"/>
      <c r="XZ10" s="10"/>
      <c r="YA10" s="10"/>
      <c r="YB10" s="10"/>
      <c r="YC10" s="10"/>
      <c r="YD10" s="10"/>
      <c r="YE10" s="10"/>
      <c r="YF10" s="10"/>
      <c r="YG10" s="10"/>
      <c r="YH10" s="10"/>
      <c r="YI10" s="10"/>
      <c r="YJ10" s="10"/>
      <c r="YK10" s="10"/>
      <c r="YL10" s="10"/>
      <c r="YM10" s="10"/>
      <c r="YN10" s="10"/>
      <c r="YO10" s="10"/>
      <c r="YP10" s="10"/>
      <c r="YQ10" s="10"/>
      <c r="YR10" s="10"/>
      <c r="YS10" s="10"/>
      <c r="YT10" s="10"/>
      <c r="YU10" s="10"/>
      <c r="YV10" s="10"/>
      <c r="YW10" s="10"/>
      <c r="YX10" s="10"/>
      <c r="YY10" s="10"/>
      <c r="YZ10" s="10"/>
      <c r="ZA10" s="10"/>
      <c r="ZB10" s="10"/>
      <c r="ZC10" s="10"/>
      <c r="ZD10" s="10"/>
      <c r="ZE10" s="10"/>
      <c r="ZF10" s="10"/>
      <c r="ZG10" s="10"/>
      <c r="ZH10" s="10"/>
      <c r="ZI10" s="10"/>
      <c r="ZJ10" s="10"/>
      <c r="ZK10" s="10"/>
      <c r="ZL10" s="10"/>
      <c r="ZM10" s="10"/>
      <c r="ZN10" s="10"/>
      <c r="ZO10" s="10"/>
      <c r="ZP10" s="10"/>
      <c r="ZQ10" s="10"/>
      <c r="ZR10" s="10"/>
      <c r="ZS10" s="10"/>
      <c r="ZT10" s="10"/>
      <c r="ZU10" s="10"/>
      <c r="ZV10" s="10"/>
      <c r="ZW10" s="10"/>
      <c r="ZX10" s="10"/>
      <c r="ZY10" s="10"/>
      <c r="ZZ10" s="10"/>
      <c r="AAA10" s="10"/>
      <c r="AAB10" s="10"/>
      <c r="AAC10" s="10"/>
      <c r="AAD10" s="10"/>
      <c r="AAE10" s="10"/>
      <c r="AAF10" s="10"/>
      <c r="AAG10" s="10"/>
      <c r="AAH10" s="10"/>
      <c r="AAI10" s="10"/>
      <c r="AAJ10" s="10"/>
      <c r="AAK10" s="10"/>
      <c r="AAL10" s="10"/>
      <c r="AAM10" s="10"/>
      <c r="AAN10" s="10"/>
      <c r="AAO10" s="10"/>
      <c r="AAP10" s="10"/>
      <c r="AAQ10" s="10"/>
      <c r="AAR10" s="10"/>
      <c r="AAS10" s="10"/>
      <c r="AAT10" s="10"/>
      <c r="AAU10" s="10"/>
      <c r="AAV10" s="10"/>
      <c r="AAW10" s="10"/>
      <c r="AAX10" s="10"/>
      <c r="AAY10" s="10"/>
      <c r="AAZ10" s="10"/>
      <c r="ABA10" s="10"/>
      <c r="ABB10" s="10"/>
      <c r="ABC10" s="10"/>
      <c r="ABD10" s="10"/>
      <c r="ABE10" s="10"/>
      <c r="ABF10" s="10"/>
      <c r="ABG10" s="10"/>
      <c r="ABH10" s="10"/>
      <c r="ABI10" s="10"/>
      <c r="ABJ10" s="10"/>
      <c r="ABK10" s="10"/>
      <c r="ABL10" s="10"/>
      <c r="ABM10" s="10"/>
      <c r="ABN10" s="10"/>
      <c r="ABO10" s="10"/>
      <c r="ABP10" s="10"/>
      <c r="ABQ10" s="10"/>
      <c r="ABR10" s="10"/>
      <c r="ABS10" s="10"/>
      <c r="ABT10" s="10"/>
      <c r="ABU10" s="10"/>
      <c r="ABV10" s="10"/>
      <c r="ABW10" s="10"/>
      <c r="ABX10" s="10"/>
      <c r="ABY10" s="10"/>
      <c r="ABZ10" s="10"/>
      <c r="ACA10" s="10"/>
      <c r="ACB10" s="10"/>
      <c r="ACC10" s="10"/>
      <c r="ACD10" s="10"/>
      <c r="ACE10" s="10"/>
      <c r="ACF10" s="10"/>
      <c r="ACG10" s="10"/>
      <c r="ACH10" s="10"/>
      <c r="ACI10" s="10"/>
      <c r="ACJ10" s="10"/>
      <c r="ACK10" s="10"/>
      <c r="ACL10" s="10"/>
      <c r="ACM10" s="10"/>
      <c r="ACN10" s="10"/>
      <c r="ACO10" s="10"/>
      <c r="ACP10" s="10"/>
      <c r="ACQ10" s="10"/>
      <c r="ACR10" s="10"/>
      <c r="ACS10" s="10"/>
      <c r="ACT10" s="10"/>
      <c r="ACU10" s="10"/>
      <c r="ACV10" s="10"/>
      <c r="ACW10" s="10"/>
      <c r="ACX10" s="10"/>
      <c r="ACY10" s="10"/>
      <c r="ACZ10" s="10"/>
      <c r="ADA10" s="10"/>
      <c r="ADB10" s="10"/>
      <c r="ADC10" s="10"/>
      <c r="ADD10" s="10"/>
      <c r="ADE10" s="10"/>
      <c r="ADF10" s="10"/>
      <c r="ADG10" s="10"/>
      <c r="ADH10" s="10"/>
      <c r="ADI10" s="10"/>
      <c r="ADJ10" s="10"/>
      <c r="ADK10" s="10"/>
      <c r="ADL10" s="10"/>
      <c r="ADM10" s="10"/>
      <c r="ADN10" s="10"/>
      <c r="ADO10" s="10"/>
      <c r="ADP10" s="10"/>
      <c r="ADQ10" s="10"/>
      <c r="ADR10" s="10"/>
      <c r="ADS10" s="10"/>
      <c r="ADT10" s="10"/>
      <c r="ADU10" s="10"/>
      <c r="ADV10" s="10"/>
      <c r="ADW10" s="10"/>
      <c r="ADX10" s="10"/>
      <c r="ADY10" s="10"/>
      <c r="ADZ10" s="10"/>
      <c r="AEA10" s="10"/>
      <c r="AEB10" s="10"/>
      <c r="AEC10" s="10"/>
      <c r="AED10" s="10"/>
      <c r="AEE10" s="10"/>
      <c r="AEF10" s="10"/>
      <c r="AEG10" s="10"/>
      <c r="AEH10" s="10"/>
      <c r="AEI10" s="10"/>
      <c r="AEJ10" s="10"/>
      <c r="AEK10" s="10"/>
      <c r="AEL10" s="10"/>
      <c r="AEM10" s="10"/>
      <c r="AEN10" s="10"/>
      <c r="AEO10" s="10"/>
      <c r="AEP10" s="10"/>
      <c r="AEQ10" s="10"/>
      <c r="AER10" s="10"/>
      <c r="AES10" s="10"/>
      <c r="AET10" s="10"/>
      <c r="AEU10" s="10"/>
      <c r="AEV10" s="10"/>
      <c r="AEW10" s="10"/>
      <c r="AEX10" s="10"/>
      <c r="AEY10" s="10"/>
      <c r="AEZ10" s="10"/>
      <c r="AFA10" s="10"/>
      <c r="AFB10" s="10"/>
      <c r="AFC10" s="10"/>
      <c r="AFD10" s="10"/>
      <c r="AFE10" s="10"/>
      <c r="AFF10" s="10"/>
      <c r="AFG10" s="10"/>
      <c r="AFH10" s="10"/>
      <c r="AFI10" s="10"/>
      <c r="AFJ10" s="10"/>
      <c r="AFK10" s="10"/>
      <c r="AFL10" s="10"/>
      <c r="AFM10" s="10"/>
      <c r="AFN10" s="10"/>
      <c r="AFO10" s="10"/>
      <c r="AFP10" s="10"/>
      <c r="AFQ10" s="10"/>
      <c r="AFR10" s="10"/>
      <c r="AFS10" s="10"/>
      <c r="AFT10" s="10"/>
      <c r="AFU10" s="10"/>
      <c r="AFV10" s="10"/>
      <c r="AFW10" s="10"/>
      <c r="AFX10" s="10"/>
      <c r="AFY10" s="10"/>
      <c r="AFZ10" s="10"/>
      <c r="AGA10" s="10"/>
      <c r="AGB10" s="10"/>
      <c r="AGC10" s="10"/>
      <c r="AGD10" s="10"/>
      <c r="AGE10" s="10"/>
      <c r="AGF10" s="10"/>
      <c r="AGG10" s="10"/>
      <c r="AGH10" s="10"/>
      <c r="AGI10" s="10"/>
      <c r="AGJ10" s="10"/>
      <c r="AGK10" s="10"/>
      <c r="AGL10" s="10"/>
      <c r="AGM10" s="10"/>
      <c r="AGN10" s="10"/>
      <c r="AGO10" s="10"/>
      <c r="AGP10" s="10"/>
      <c r="AGQ10" s="10"/>
      <c r="AGR10" s="10"/>
      <c r="AGS10" s="10"/>
      <c r="AGT10" s="10"/>
      <c r="AGU10" s="10"/>
      <c r="AGV10" s="10"/>
      <c r="AGW10" s="10"/>
      <c r="AGX10" s="10"/>
      <c r="AGY10" s="10"/>
      <c r="AGZ10" s="10"/>
      <c r="AHA10" s="10"/>
      <c r="AHB10" s="10"/>
      <c r="AHC10" s="10"/>
      <c r="AHD10" s="10"/>
      <c r="AHE10" s="10"/>
      <c r="AHF10" s="10"/>
      <c r="AHG10" s="10"/>
      <c r="AHH10" s="10"/>
      <c r="AHI10" s="10"/>
      <c r="AHJ10" s="10"/>
      <c r="AHK10" s="10"/>
      <c r="AHL10" s="10"/>
      <c r="AHM10" s="10"/>
      <c r="AHN10" s="10"/>
      <c r="AHO10" s="10"/>
      <c r="AHP10" s="10"/>
      <c r="AHQ10" s="10"/>
      <c r="AHR10" s="10"/>
      <c r="AHS10" s="10"/>
      <c r="AHT10" s="10"/>
      <c r="AHU10" s="10"/>
      <c r="AHV10" s="10"/>
      <c r="AHW10" s="10"/>
      <c r="AHX10" s="10"/>
      <c r="AHY10" s="10"/>
      <c r="AHZ10" s="10"/>
      <c r="AIA10" s="10"/>
      <c r="AIB10" s="10"/>
      <c r="AIC10" s="10"/>
      <c r="AID10" s="10"/>
      <c r="AIE10" s="10"/>
      <c r="AIF10" s="10"/>
      <c r="AIG10" s="10"/>
      <c r="AIH10" s="10"/>
      <c r="AII10" s="10"/>
      <c r="AIJ10" s="10"/>
      <c r="AIK10" s="10"/>
      <c r="AIL10" s="10"/>
      <c r="AIM10" s="10"/>
      <c r="AIN10" s="10"/>
      <c r="AIO10" s="10"/>
      <c r="AIP10" s="10"/>
      <c r="AIQ10" s="10"/>
      <c r="AIR10" s="10"/>
      <c r="AIS10" s="10"/>
      <c r="AIT10" s="10"/>
      <c r="AIU10" s="10"/>
      <c r="AIV10" s="10"/>
      <c r="AIW10" s="10"/>
      <c r="AIX10" s="10"/>
      <c r="AIY10" s="10"/>
      <c r="AIZ10" s="10"/>
      <c r="AJA10" s="10"/>
      <c r="AJB10" s="10"/>
      <c r="AJC10" s="10"/>
      <c r="AJD10" s="10"/>
      <c r="AJE10" s="10"/>
      <c r="AJF10" s="10"/>
      <c r="AJG10" s="10"/>
      <c r="AJH10" s="10"/>
      <c r="AJI10" s="10"/>
      <c r="AJJ10" s="10"/>
      <c r="AJK10" s="10"/>
      <c r="AJL10" s="10"/>
      <c r="AJM10" s="10"/>
      <c r="AJN10" s="10"/>
      <c r="AJO10" s="10"/>
      <c r="AJP10" s="10"/>
      <c r="AJQ10" s="10"/>
      <c r="AJR10" s="10"/>
      <c r="AJS10" s="10"/>
      <c r="AJT10" s="10"/>
      <c r="AJU10" s="10"/>
      <c r="AJV10" s="10"/>
      <c r="AJW10" s="10"/>
      <c r="AJX10" s="10"/>
      <c r="AJY10" s="10"/>
      <c r="AJZ10" s="10"/>
      <c r="AKA10" s="10"/>
      <c r="AKB10" s="10"/>
      <c r="AKC10" s="10"/>
      <c r="AKD10" s="10"/>
      <c r="AKE10" s="10"/>
      <c r="AKF10" s="10"/>
      <c r="AKG10" s="10"/>
      <c r="AKH10" s="10"/>
      <c r="AKI10" s="10"/>
      <c r="AKJ10" s="10"/>
      <c r="AKK10" s="10"/>
      <c r="AKL10" s="10"/>
      <c r="AKM10" s="10"/>
      <c r="AKN10" s="10"/>
      <c r="AKO10" s="10"/>
      <c r="AKP10" s="10"/>
      <c r="AKQ10" s="10"/>
      <c r="AKR10" s="10"/>
      <c r="AKS10" s="10"/>
      <c r="AKT10" s="10"/>
      <c r="AKU10" s="10"/>
      <c r="AKV10" s="10"/>
      <c r="AKW10" s="10"/>
      <c r="AKX10" s="10"/>
      <c r="AKY10" s="10"/>
      <c r="AKZ10" s="10"/>
      <c r="ALA10" s="10"/>
      <c r="ALB10" s="10"/>
      <c r="ALC10" s="10"/>
      <c r="ALD10" s="10"/>
      <c r="ALE10" s="10"/>
      <c r="ALF10" s="10"/>
      <c r="ALG10" s="10"/>
      <c r="ALH10" s="10"/>
      <c r="ALI10" s="10"/>
      <c r="ALJ10" s="10"/>
      <c r="ALK10" s="10"/>
      <c r="ALL10" s="10"/>
      <c r="ALM10" s="10"/>
      <c r="ALN10" s="10"/>
      <c r="ALO10" s="10"/>
      <c r="ALP10" s="10"/>
      <c r="ALQ10" s="10"/>
      <c r="ALR10" s="10"/>
      <c r="ALS10" s="10"/>
      <c r="ALT10" s="10"/>
      <c r="ALU10" s="10"/>
      <c r="ALV10" s="10"/>
      <c r="ALW10" s="10"/>
      <c r="ALX10" s="10"/>
      <c r="ALY10" s="10"/>
      <c r="ALZ10" s="10"/>
      <c r="AMA10" s="10"/>
      <c r="AMB10" s="10"/>
      <c r="AMC10" s="10"/>
      <c r="AMD10" s="10"/>
      <c r="AME10" s="10"/>
      <c r="AMF10" s="10"/>
      <c r="AMG10" s="10"/>
      <c r="AMH10" s="10"/>
      <c r="AMI10" s="10"/>
      <c r="AMJ10" s="10"/>
      <c r="AMK10" s="10"/>
      <c r="AML10" s="10"/>
      <c r="AMM10" s="10"/>
      <c r="AMN10" s="10"/>
      <c r="AMO10" s="10"/>
      <c r="AMP10" s="10"/>
      <c r="AMQ10" s="10"/>
      <c r="AMR10" s="10"/>
      <c r="AMS10" s="10"/>
      <c r="AMT10" s="10"/>
      <c r="AMU10" s="10"/>
      <c r="AMV10" s="10"/>
      <c r="AMW10" s="10"/>
      <c r="AMX10" s="10"/>
      <c r="AMY10" s="10"/>
      <c r="AMZ10" s="10"/>
      <c r="ANA10" s="10"/>
      <c r="ANB10" s="10"/>
      <c r="ANC10" s="10"/>
      <c r="AND10" s="10"/>
      <c r="ANE10" s="10"/>
      <c r="ANF10" s="10"/>
      <c r="ANG10" s="10"/>
      <c r="ANH10" s="10"/>
      <c r="ANI10" s="10"/>
      <c r="ANJ10" s="10"/>
      <c r="ANK10" s="10"/>
      <c r="ANL10" s="10"/>
      <c r="ANM10" s="10"/>
      <c r="ANN10" s="10"/>
      <c r="ANO10" s="10"/>
      <c r="ANP10" s="10"/>
      <c r="ANQ10" s="10"/>
      <c r="ANR10" s="10"/>
      <c r="ANS10" s="10"/>
      <c r="ANT10" s="10"/>
      <c r="ANU10" s="10"/>
      <c r="ANV10" s="10"/>
      <c r="ANW10" s="10"/>
      <c r="ANX10" s="10"/>
      <c r="ANY10" s="10"/>
      <c r="ANZ10" s="10"/>
      <c r="AOA10" s="10"/>
      <c r="AOB10" s="10"/>
      <c r="AOC10" s="10"/>
      <c r="AOD10" s="10"/>
      <c r="AOE10" s="10"/>
      <c r="AOF10" s="10"/>
      <c r="AOG10" s="10"/>
      <c r="AOH10" s="10"/>
      <c r="AOI10" s="10"/>
      <c r="AOJ10" s="10"/>
      <c r="AOK10" s="10"/>
      <c r="AOL10" s="10"/>
      <c r="AOM10" s="10"/>
      <c r="AON10" s="10"/>
      <c r="AOO10" s="10"/>
      <c r="AOP10" s="10"/>
      <c r="AOQ10" s="10"/>
      <c r="AOR10" s="10"/>
      <c r="AOS10" s="10"/>
      <c r="AOT10" s="10"/>
      <c r="AOU10" s="10"/>
      <c r="AOV10" s="10"/>
      <c r="AOW10" s="10"/>
      <c r="AOX10" s="10"/>
      <c r="AOY10" s="10"/>
      <c r="AOZ10" s="10"/>
      <c r="APA10" s="10"/>
      <c r="APB10" s="10"/>
      <c r="APC10" s="10"/>
      <c r="APD10" s="10"/>
      <c r="APE10" s="10"/>
      <c r="APF10" s="10"/>
      <c r="APG10" s="10"/>
      <c r="APH10" s="10"/>
      <c r="API10" s="10"/>
      <c r="APJ10" s="10"/>
      <c r="APK10" s="10"/>
      <c r="APL10" s="10"/>
      <c r="APM10" s="10"/>
      <c r="APN10" s="10"/>
      <c r="APO10" s="10"/>
      <c r="APP10" s="10"/>
      <c r="APQ10" s="10"/>
      <c r="APR10" s="10"/>
      <c r="APS10" s="10"/>
      <c r="APT10" s="10"/>
      <c r="APU10" s="10"/>
      <c r="APV10" s="10"/>
      <c r="APW10" s="10"/>
      <c r="APX10" s="10"/>
      <c r="APY10" s="10"/>
      <c r="APZ10" s="10"/>
      <c r="AQA10" s="10"/>
      <c r="AQB10" s="10"/>
      <c r="AQC10" s="10"/>
      <c r="AQD10" s="10"/>
      <c r="AQE10" s="10"/>
      <c r="AQF10" s="10"/>
      <c r="AQG10" s="10"/>
      <c r="AQH10" s="10"/>
      <c r="AQI10" s="10"/>
      <c r="AQJ10" s="10"/>
      <c r="AQK10" s="10"/>
      <c r="AQL10" s="10"/>
      <c r="AQM10" s="10"/>
      <c r="AQN10" s="10"/>
      <c r="AQO10" s="10"/>
      <c r="AQP10" s="10"/>
      <c r="AQQ10" s="10"/>
      <c r="AQR10" s="10"/>
      <c r="AQS10" s="10"/>
      <c r="AQT10" s="10"/>
      <c r="AQU10" s="10"/>
      <c r="AQV10" s="10"/>
      <c r="AQW10" s="10"/>
      <c r="AQX10" s="10"/>
      <c r="AQY10" s="10"/>
      <c r="AQZ10" s="10"/>
      <c r="ARA10" s="10"/>
      <c r="ARB10" s="10"/>
      <c r="ARC10" s="10"/>
      <c r="ARD10" s="10"/>
      <c r="ARE10" s="10"/>
      <c r="ARF10" s="10"/>
      <c r="ARG10" s="10"/>
      <c r="ARH10" s="10"/>
      <c r="ARI10" s="10"/>
      <c r="ARJ10" s="10"/>
      <c r="ARK10" s="10"/>
      <c r="ARL10" s="10"/>
      <c r="ARM10" s="10"/>
      <c r="ARN10" s="10"/>
      <c r="ARO10" s="10"/>
      <c r="ARP10" s="10"/>
      <c r="ARQ10" s="10"/>
      <c r="ARR10" s="10"/>
      <c r="ARS10" s="10"/>
      <c r="ART10" s="10"/>
      <c r="ARU10" s="10"/>
      <c r="ARV10" s="10"/>
      <c r="ARW10" s="10"/>
      <c r="ARX10" s="10"/>
      <c r="ARY10" s="10"/>
      <c r="ARZ10" s="10"/>
      <c r="ASA10" s="10"/>
      <c r="ASB10" s="10"/>
      <c r="ASC10" s="10"/>
      <c r="ASD10" s="10"/>
      <c r="ASE10" s="10"/>
      <c r="ASF10" s="10"/>
      <c r="ASG10" s="10"/>
      <c r="ASH10" s="10"/>
      <c r="ASI10" s="10"/>
      <c r="ASJ10" s="10"/>
      <c r="ASK10" s="10"/>
      <c r="ASL10" s="10"/>
      <c r="ASM10" s="10"/>
      <c r="ASN10" s="10"/>
      <c r="ASO10" s="10"/>
      <c r="ASP10" s="10"/>
      <c r="ASQ10" s="10"/>
      <c r="ASR10" s="10"/>
      <c r="ASS10" s="10"/>
      <c r="AST10" s="10"/>
      <c r="ASU10" s="10"/>
      <c r="ASV10" s="10"/>
      <c r="ASW10" s="10"/>
      <c r="ASX10" s="10"/>
      <c r="ASY10" s="10"/>
      <c r="ASZ10" s="10"/>
      <c r="ATA10" s="10"/>
      <c r="ATB10" s="10"/>
      <c r="ATC10" s="10"/>
      <c r="ATD10" s="10"/>
      <c r="ATE10" s="10"/>
      <c r="ATF10" s="10"/>
      <c r="ATG10" s="10"/>
      <c r="ATH10" s="10"/>
      <c r="ATI10" s="10"/>
      <c r="ATJ10" s="10"/>
      <c r="ATK10" s="10"/>
      <c r="ATL10" s="10"/>
      <c r="ATM10" s="10"/>
      <c r="ATN10" s="10"/>
      <c r="ATO10" s="10"/>
      <c r="ATP10" s="10"/>
      <c r="ATQ10" s="10"/>
      <c r="ATR10" s="10"/>
      <c r="ATS10" s="10"/>
      <c r="ATT10" s="10"/>
      <c r="ATU10" s="10"/>
      <c r="ATV10" s="10"/>
      <c r="ATW10" s="10"/>
      <c r="ATX10" s="10"/>
      <c r="ATY10" s="10"/>
      <c r="ATZ10" s="10"/>
      <c r="AUA10" s="10"/>
      <c r="AUB10" s="10"/>
      <c r="AUC10" s="10"/>
      <c r="AUD10" s="10"/>
      <c r="AUE10" s="10"/>
      <c r="AUF10" s="10"/>
      <c r="AUG10" s="10"/>
      <c r="AUH10" s="10"/>
      <c r="AUI10" s="10"/>
      <c r="AUJ10" s="10"/>
      <c r="AUK10" s="10"/>
      <c r="AUL10" s="10"/>
      <c r="AUM10" s="10"/>
      <c r="AUN10" s="10"/>
      <c r="AUO10" s="10"/>
      <c r="AUP10" s="10"/>
      <c r="AUQ10" s="10"/>
      <c r="AUR10" s="10"/>
      <c r="AUS10" s="10"/>
      <c r="AUT10" s="10"/>
      <c r="AUU10" s="10"/>
      <c r="AUV10" s="10"/>
      <c r="AUW10" s="10"/>
      <c r="AUX10" s="10"/>
      <c r="AUY10" s="10"/>
      <c r="AUZ10" s="10"/>
      <c r="AVA10" s="10"/>
      <c r="AVB10" s="10"/>
      <c r="AVC10" s="10"/>
      <c r="AVD10" s="10"/>
      <c r="AVE10" s="10"/>
      <c r="AVF10" s="10"/>
      <c r="AVG10" s="10"/>
      <c r="AVH10" s="10"/>
      <c r="AVI10" s="10"/>
      <c r="AVJ10" s="10"/>
      <c r="AVK10" s="10"/>
      <c r="AVL10" s="10"/>
      <c r="AVM10" s="10"/>
      <c r="AVN10" s="10"/>
      <c r="AVO10" s="10"/>
      <c r="AVP10" s="10"/>
      <c r="AVQ10" s="10"/>
      <c r="AVR10" s="10"/>
      <c r="AVS10" s="10"/>
      <c r="AVT10" s="10"/>
      <c r="AVU10" s="10"/>
      <c r="AVV10" s="10"/>
      <c r="AVW10" s="10"/>
      <c r="AVX10" s="10"/>
      <c r="AVY10" s="10"/>
      <c r="AVZ10" s="10"/>
      <c r="AWA10" s="10"/>
      <c r="AWB10" s="10"/>
      <c r="AWC10" s="10"/>
      <c r="AWD10" s="10"/>
      <c r="AWE10" s="10"/>
      <c r="AWF10" s="10"/>
      <c r="AWG10" s="10"/>
      <c r="AWH10" s="10"/>
      <c r="AWI10" s="10"/>
      <c r="AWJ10" s="10"/>
      <c r="AWK10" s="10"/>
      <c r="AWL10" s="10"/>
      <c r="AWM10" s="10"/>
      <c r="AWN10" s="10"/>
      <c r="AWO10" s="10"/>
      <c r="AWP10" s="10"/>
      <c r="AWQ10" s="10"/>
      <c r="AWR10" s="10"/>
      <c r="AWS10" s="10"/>
      <c r="AWT10" s="10"/>
      <c r="AWU10" s="10"/>
      <c r="AWV10" s="10"/>
      <c r="AWW10" s="10"/>
      <c r="AWX10" s="10"/>
      <c r="AWY10" s="10"/>
      <c r="AWZ10" s="10"/>
      <c r="AXA10" s="10"/>
      <c r="AXB10" s="10"/>
      <c r="AXC10" s="10"/>
      <c r="AXD10" s="10"/>
      <c r="AXE10" s="10"/>
      <c r="AXF10" s="10"/>
      <c r="AXG10" s="10"/>
      <c r="AXH10" s="10"/>
      <c r="AXI10" s="10"/>
      <c r="AXJ10" s="10"/>
      <c r="AXK10" s="10"/>
      <c r="AXL10" s="10"/>
      <c r="AXM10" s="10"/>
      <c r="AXN10" s="10"/>
      <c r="AXO10" s="10"/>
      <c r="AXP10" s="10"/>
      <c r="AXQ10" s="10"/>
      <c r="AXR10" s="10"/>
      <c r="AXS10" s="10"/>
      <c r="AXT10" s="10"/>
      <c r="AXU10" s="10"/>
      <c r="AXV10" s="10"/>
      <c r="AXW10" s="10"/>
      <c r="AXX10" s="10"/>
      <c r="AXY10" s="10"/>
      <c r="AXZ10" s="10"/>
      <c r="AYA10" s="10"/>
      <c r="AYB10" s="10"/>
      <c r="AYC10" s="10"/>
      <c r="AYD10" s="10"/>
      <c r="AYE10" s="10"/>
      <c r="AYF10" s="10"/>
      <c r="AYG10" s="10"/>
      <c r="AYH10" s="10"/>
      <c r="AYI10" s="10"/>
      <c r="AYJ10" s="10"/>
      <c r="AYK10" s="10"/>
      <c r="AYL10" s="10"/>
      <c r="AYM10" s="10"/>
      <c r="AYN10" s="10"/>
      <c r="AYO10" s="10"/>
      <c r="AYP10" s="10"/>
      <c r="AYQ10" s="10"/>
      <c r="AYR10" s="10"/>
      <c r="AYS10" s="10"/>
      <c r="AYT10" s="10"/>
      <c r="AYU10" s="10"/>
      <c r="AYV10" s="10"/>
      <c r="AYW10" s="10"/>
      <c r="AYX10" s="10"/>
      <c r="AYY10" s="10"/>
      <c r="AYZ10" s="10"/>
      <c r="AZA10" s="10"/>
      <c r="AZB10" s="10"/>
      <c r="AZC10" s="10"/>
      <c r="AZD10" s="10"/>
      <c r="AZE10" s="10"/>
      <c r="AZF10" s="10"/>
      <c r="AZG10" s="10"/>
      <c r="AZH10" s="10"/>
      <c r="AZI10" s="10"/>
      <c r="AZJ10" s="10"/>
      <c r="AZK10" s="10"/>
      <c r="AZL10" s="10"/>
      <c r="AZM10" s="10"/>
      <c r="AZN10" s="10"/>
      <c r="AZO10" s="10"/>
      <c r="AZP10" s="10"/>
      <c r="AZQ10" s="10"/>
      <c r="AZR10" s="10"/>
      <c r="AZS10" s="10"/>
      <c r="AZT10" s="10"/>
      <c r="AZU10" s="10"/>
      <c r="AZV10" s="10"/>
      <c r="AZW10" s="10"/>
      <c r="AZX10" s="10"/>
      <c r="AZY10" s="10"/>
      <c r="AZZ10" s="10"/>
      <c r="BAA10" s="10"/>
      <c r="BAB10" s="10"/>
      <c r="BAC10" s="10"/>
      <c r="BAD10" s="10"/>
      <c r="BAE10" s="10"/>
      <c r="BAF10" s="10"/>
      <c r="BAG10" s="10"/>
      <c r="BAH10" s="10"/>
      <c r="BAI10" s="10"/>
      <c r="BAJ10" s="10"/>
      <c r="BAK10" s="10"/>
      <c r="BAL10" s="10"/>
      <c r="BAM10" s="10"/>
      <c r="BAN10" s="10"/>
      <c r="BAO10" s="10"/>
      <c r="BAP10" s="10"/>
      <c r="BAQ10" s="10"/>
      <c r="BAR10" s="10"/>
      <c r="BAS10" s="10"/>
      <c r="BAT10" s="10"/>
      <c r="BAU10" s="10"/>
      <c r="BAV10" s="10"/>
      <c r="BAW10" s="10"/>
      <c r="BAX10" s="10"/>
      <c r="BAY10" s="10"/>
      <c r="BAZ10" s="10"/>
      <c r="BBA10" s="10"/>
      <c r="BBB10" s="10"/>
      <c r="BBC10" s="10"/>
      <c r="BBD10" s="10"/>
      <c r="BBE10" s="10"/>
      <c r="BBF10" s="10"/>
      <c r="BBG10" s="10"/>
      <c r="BBH10" s="10"/>
      <c r="BBI10" s="10"/>
      <c r="BBJ10" s="10"/>
      <c r="BBK10" s="10"/>
      <c r="BBL10" s="10"/>
      <c r="BBM10" s="10"/>
      <c r="BBN10" s="10"/>
      <c r="BBO10" s="10"/>
      <c r="BBP10" s="10"/>
      <c r="BBQ10" s="10"/>
      <c r="BBR10" s="10"/>
      <c r="BBS10" s="10"/>
      <c r="BBT10" s="10"/>
      <c r="BBU10" s="10"/>
      <c r="BBV10" s="10"/>
      <c r="BBW10" s="10"/>
      <c r="BBX10" s="10"/>
      <c r="BBY10" s="10"/>
      <c r="BBZ10" s="10"/>
      <c r="BCA10" s="10"/>
      <c r="BCB10" s="10"/>
      <c r="BCC10" s="10"/>
      <c r="BCD10" s="10"/>
      <c r="BCE10" s="10"/>
      <c r="BCF10" s="10"/>
      <c r="BCG10" s="10"/>
      <c r="BCH10" s="10"/>
      <c r="BCI10" s="10"/>
      <c r="BCJ10" s="10"/>
      <c r="BCK10" s="10"/>
      <c r="BCL10" s="10"/>
      <c r="BCM10" s="10"/>
      <c r="BCN10" s="10"/>
      <c r="BCO10" s="10"/>
      <c r="BCP10" s="10"/>
      <c r="BCQ10" s="10"/>
      <c r="BCR10" s="10"/>
      <c r="BCS10" s="10"/>
      <c r="BCT10" s="10"/>
      <c r="BCU10" s="10"/>
      <c r="BCV10" s="10"/>
      <c r="BCW10" s="10"/>
      <c r="BCX10" s="10"/>
      <c r="BCY10" s="10"/>
      <c r="BCZ10" s="10"/>
      <c r="BDA10" s="10"/>
      <c r="BDB10" s="10"/>
      <c r="BDC10" s="10"/>
      <c r="BDD10" s="10"/>
      <c r="BDE10" s="10"/>
      <c r="BDF10" s="10"/>
      <c r="BDG10" s="10"/>
      <c r="BDH10" s="10"/>
      <c r="BDI10" s="10"/>
      <c r="BDJ10" s="10"/>
      <c r="BDK10" s="10"/>
      <c r="BDL10" s="10"/>
      <c r="BDM10" s="10"/>
      <c r="BDN10" s="10"/>
      <c r="BDO10" s="10"/>
      <c r="BDP10" s="10"/>
      <c r="BDQ10" s="10"/>
      <c r="BDR10" s="10"/>
      <c r="BDS10" s="10"/>
      <c r="BDT10" s="10"/>
      <c r="BDU10" s="10"/>
      <c r="BDV10" s="10"/>
      <c r="BDW10" s="10"/>
      <c r="BDX10" s="10"/>
      <c r="BDY10" s="10"/>
      <c r="BDZ10" s="10"/>
      <c r="BEA10" s="10"/>
      <c r="BEB10" s="10"/>
      <c r="BEC10" s="10"/>
      <c r="BED10" s="10"/>
      <c r="BEE10" s="10"/>
      <c r="BEF10" s="10"/>
      <c r="BEG10" s="10"/>
      <c r="BEH10" s="10"/>
      <c r="BEI10" s="10"/>
      <c r="BEJ10" s="10"/>
      <c r="BEK10" s="10"/>
      <c r="BEL10" s="10"/>
      <c r="BEM10" s="10"/>
      <c r="BEN10" s="10"/>
      <c r="BEO10" s="10"/>
      <c r="BEP10" s="10"/>
      <c r="BEQ10" s="10"/>
      <c r="BER10" s="10"/>
      <c r="BES10" s="10"/>
      <c r="BET10" s="10"/>
      <c r="BEU10" s="10"/>
      <c r="BEV10" s="10"/>
      <c r="BEW10" s="10"/>
      <c r="BEX10" s="10"/>
      <c r="BEY10" s="10"/>
      <c r="BEZ10" s="10"/>
      <c r="BFA10" s="10"/>
      <c r="BFB10" s="10"/>
      <c r="BFC10" s="10"/>
      <c r="BFD10" s="10"/>
      <c r="BFE10" s="10"/>
      <c r="BFF10" s="10"/>
      <c r="BFG10" s="10"/>
      <c r="BFH10" s="10"/>
      <c r="BFI10" s="10"/>
      <c r="BFJ10" s="10"/>
      <c r="BFK10" s="10"/>
      <c r="BFL10" s="10"/>
      <c r="BFM10" s="10"/>
      <c r="BFN10" s="10"/>
      <c r="BFO10" s="10"/>
      <c r="BFP10" s="10"/>
      <c r="BFQ10" s="10"/>
      <c r="BFR10" s="10"/>
      <c r="BFS10" s="10"/>
      <c r="BFT10" s="10"/>
      <c r="BFU10" s="10"/>
      <c r="BFV10" s="10"/>
      <c r="BFW10" s="10"/>
      <c r="BFX10" s="10"/>
      <c r="BFY10" s="10"/>
      <c r="BFZ10" s="10"/>
      <c r="BGA10" s="10"/>
      <c r="BGB10" s="10"/>
      <c r="BGC10" s="10"/>
      <c r="BGD10" s="10"/>
      <c r="BGE10" s="10"/>
      <c r="BGF10" s="10"/>
      <c r="BGG10" s="10"/>
      <c r="BGH10" s="10"/>
      <c r="BGI10" s="10"/>
      <c r="BGJ10" s="10"/>
      <c r="BGK10" s="10"/>
      <c r="BGL10" s="10"/>
      <c r="BGM10" s="10"/>
      <c r="BGN10" s="10"/>
      <c r="BGO10" s="10"/>
      <c r="BGP10" s="10"/>
      <c r="BGQ10" s="10"/>
      <c r="BGR10" s="10"/>
      <c r="BGS10" s="10"/>
      <c r="BGT10" s="10"/>
      <c r="BGU10" s="10"/>
      <c r="BGV10" s="10"/>
      <c r="BGW10" s="10"/>
      <c r="BGX10" s="10"/>
      <c r="BGY10" s="10"/>
      <c r="BGZ10" s="10"/>
      <c r="BHA10" s="10"/>
      <c r="BHB10" s="10"/>
      <c r="BHC10" s="10"/>
      <c r="BHD10" s="10"/>
      <c r="BHE10" s="10"/>
      <c r="BHF10" s="10"/>
      <c r="BHG10" s="10"/>
      <c r="BHH10" s="10"/>
      <c r="BHI10" s="10"/>
      <c r="BHJ10" s="10"/>
      <c r="BHK10" s="10"/>
      <c r="BHL10" s="10"/>
      <c r="BHM10" s="10"/>
      <c r="BHN10" s="10"/>
      <c r="BHO10" s="10"/>
      <c r="BHP10" s="10"/>
      <c r="BHQ10" s="10"/>
      <c r="BHR10" s="10"/>
      <c r="BHS10" s="10"/>
      <c r="BHT10" s="10"/>
      <c r="BHU10" s="10"/>
      <c r="BHV10" s="10"/>
      <c r="BHW10" s="10"/>
      <c r="BHX10" s="10"/>
      <c r="BHY10" s="10"/>
      <c r="BHZ10" s="10"/>
      <c r="BIA10" s="10"/>
      <c r="BIB10" s="10"/>
      <c r="BIC10" s="10"/>
      <c r="BID10" s="10"/>
      <c r="BIE10" s="10"/>
      <c r="BIF10" s="10"/>
      <c r="BIG10" s="10"/>
      <c r="BIH10" s="10"/>
      <c r="BII10" s="10"/>
      <c r="BIJ10" s="10"/>
      <c r="BIK10" s="10"/>
      <c r="BIL10" s="10"/>
      <c r="BIM10" s="10"/>
      <c r="BIN10" s="10"/>
      <c r="BIO10" s="10"/>
      <c r="BIP10" s="10"/>
      <c r="BIQ10" s="10"/>
      <c r="BIR10" s="10"/>
      <c r="BIS10" s="10"/>
      <c r="BIT10" s="10"/>
      <c r="BIU10" s="10"/>
      <c r="BIV10" s="10"/>
      <c r="BIW10" s="10"/>
      <c r="BIX10" s="10"/>
      <c r="BIY10" s="10"/>
      <c r="BIZ10" s="10"/>
      <c r="BJA10" s="10"/>
      <c r="BJB10" s="10"/>
      <c r="BJC10" s="10"/>
      <c r="BJD10" s="10"/>
      <c r="BJE10" s="10"/>
      <c r="BJF10" s="10"/>
      <c r="BJG10" s="10"/>
      <c r="BJH10" s="10"/>
      <c r="BJI10" s="10"/>
      <c r="BJJ10" s="10"/>
      <c r="BJK10" s="10"/>
      <c r="BJL10" s="10"/>
      <c r="BJM10" s="10"/>
      <c r="BJN10" s="10"/>
      <c r="BJO10" s="10"/>
      <c r="BJP10" s="10"/>
      <c r="BJQ10" s="10"/>
      <c r="BJR10" s="10"/>
      <c r="BJS10" s="10"/>
      <c r="BJT10" s="10"/>
      <c r="BJU10" s="10"/>
      <c r="BJV10" s="10"/>
      <c r="BJW10" s="10"/>
      <c r="BJX10" s="10"/>
      <c r="BJY10" s="10"/>
      <c r="BJZ10" s="10"/>
      <c r="BKA10" s="10"/>
      <c r="BKB10" s="10"/>
      <c r="BKC10" s="10"/>
      <c r="BKD10" s="10"/>
      <c r="BKE10" s="10"/>
      <c r="BKF10" s="10"/>
      <c r="BKG10" s="10"/>
      <c r="BKH10" s="10"/>
      <c r="BKI10" s="10"/>
      <c r="BKJ10" s="10"/>
      <c r="BKK10" s="10"/>
      <c r="BKL10" s="10"/>
      <c r="BKM10" s="10"/>
      <c r="BKN10" s="10"/>
      <c r="BKO10" s="10"/>
      <c r="BKP10" s="10"/>
      <c r="BKQ10" s="10"/>
      <c r="BKR10" s="10"/>
      <c r="BKS10" s="10"/>
      <c r="BKT10" s="10"/>
      <c r="BKU10" s="10"/>
      <c r="BKV10" s="10"/>
      <c r="BKW10" s="10"/>
      <c r="BKX10" s="10"/>
      <c r="BKY10" s="10"/>
      <c r="BKZ10" s="10"/>
      <c r="BLA10" s="10"/>
      <c r="BLB10" s="10"/>
      <c r="BLC10" s="10"/>
      <c r="BLD10" s="10"/>
      <c r="BLE10" s="10"/>
      <c r="BLF10" s="10"/>
      <c r="BLG10" s="10"/>
      <c r="BLH10" s="10"/>
      <c r="BLI10" s="10"/>
      <c r="BLJ10" s="10"/>
      <c r="BLK10" s="10"/>
      <c r="BLL10" s="10"/>
      <c r="BLM10" s="10"/>
      <c r="BLN10" s="10"/>
      <c r="BLO10" s="10"/>
      <c r="BLP10" s="10"/>
      <c r="BLQ10" s="10"/>
      <c r="BLR10" s="10"/>
      <c r="BLS10" s="10"/>
      <c r="BLT10" s="10"/>
      <c r="BLU10" s="10"/>
      <c r="BLV10" s="10"/>
      <c r="BLW10" s="10"/>
      <c r="BLX10" s="10"/>
      <c r="BLY10" s="10"/>
      <c r="BLZ10" s="10"/>
      <c r="BMA10" s="10"/>
      <c r="BMB10" s="10"/>
      <c r="BMC10" s="10"/>
      <c r="BMD10" s="10"/>
      <c r="BME10" s="10"/>
      <c r="BMF10" s="10"/>
      <c r="BMG10" s="10"/>
      <c r="BMH10" s="10"/>
      <c r="BMI10" s="10"/>
      <c r="BMJ10" s="10"/>
      <c r="BMK10" s="10"/>
      <c r="BML10" s="10"/>
      <c r="BMM10" s="10"/>
      <c r="BMN10" s="10"/>
      <c r="BMO10" s="10"/>
      <c r="BMP10" s="10"/>
      <c r="BMQ10" s="10"/>
      <c r="BMR10" s="10"/>
      <c r="BMS10" s="10"/>
      <c r="BMT10" s="10"/>
      <c r="BMU10" s="10"/>
      <c r="BMV10" s="10"/>
      <c r="BMW10" s="10"/>
      <c r="BMX10" s="10"/>
      <c r="BMY10" s="10"/>
      <c r="BMZ10" s="10"/>
      <c r="BNA10" s="10"/>
      <c r="BNB10" s="10"/>
      <c r="BNC10" s="10"/>
      <c r="BND10" s="10"/>
      <c r="BNE10" s="10"/>
      <c r="BNF10" s="10"/>
      <c r="BNG10" s="10"/>
      <c r="BNH10" s="10"/>
      <c r="BNI10" s="10"/>
      <c r="BNJ10" s="10"/>
      <c r="BNK10" s="10"/>
      <c r="BNL10" s="10"/>
      <c r="BNM10" s="10"/>
      <c r="BNN10" s="10"/>
      <c r="BNO10" s="10"/>
      <c r="BNP10" s="10"/>
      <c r="BNQ10" s="10"/>
      <c r="BNR10" s="10"/>
      <c r="BNS10" s="10"/>
      <c r="BNT10" s="10"/>
      <c r="BNU10" s="10"/>
      <c r="BNV10" s="10"/>
      <c r="BNW10" s="10"/>
      <c r="BNX10" s="10"/>
      <c r="BNY10" s="10"/>
      <c r="BNZ10" s="10"/>
      <c r="BOA10" s="10"/>
      <c r="BOB10" s="10"/>
      <c r="BOC10" s="10"/>
      <c r="BOD10" s="10"/>
      <c r="BOE10" s="10"/>
      <c r="BOF10" s="10"/>
      <c r="BOG10" s="10"/>
      <c r="BOH10" s="10"/>
      <c r="BOI10" s="10"/>
      <c r="BOJ10" s="10"/>
      <c r="BOK10" s="10"/>
      <c r="BOL10" s="10"/>
      <c r="BOM10" s="10"/>
      <c r="BON10" s="10"/>
      <c r="BOO10" s="10"/>
      <c r="BOP10" s="10"/>
      <c r="BOQ10" s="10"/>
      <c r="BOR10" s="10"/>
      <c r="BOS10" s="10"/>
      <c r="BOT10" s="10"/>
      <c r="BOU10" s="10"/>
      <c r="BOV10" s="10"/>
      <c r="BOW10" s="10"/>
      <c r="BOX10" s="10"/>
      <c r="BOY10" s="10"/>
      <c r="BOZ10" s="10"/>
      <c r="BPA10" s="10"/>
      <c r="BPB10" s="10"/>
      <c r="BPC10" s="10"/>
      <c r="BPD10" s="10"/>
      <c r="BPE10" s="10"/>
      <c r="BPF10" s="10"/>
      <c r="BPG10" s="10"/>
      <c r="BPH10" s="10"/>
      <c r="BPI10" s="10"/>
      <c r="BPJ10" s="10"/>
      <c r="BPK10" s="10"/>
      <c r="BPL10" s="10"/>
      <c r="BPM10" s="10"/>
      <c r="BPN10" s="10"/>
      <c r="BPO10" s="10"/>
      <c r="BPP10" s="10"/>
      <c r="BPQ10" s="10"/>
      <c r="BPR10" s="10"/>
      <c r="BPS10" s="10"/>
      <c r="BPT10" s="10"/>
      <c r="BPU10" s="10"/>
      <c r="BPV10" s="10"/>
      <c r="BPW10" s="10"/>
      <c r="BPX10" s="10"/>
      <c r="BPY10" s="10"/>
      <c r="BPZ10" s="10"/>
      <c r="BQA10" s="10"/>
      <c r="BQB10" s="10"/>
      <c r="BQC10" s="10"/>
      <c r="BQD10" s="10"/>
      <c r="BQE10" s="10"/>
      <c r="BQF10" s="10"/>
      <c r="BQG10" s="10"/>
      <c r="BQH10" s="10"/>
      <c r="BQI10" s="10"/>
      <c r="BQJ10" s="10"/>
      <c r="BQK10" s="10"/>
      <c r="BQL10" s="10"/>
      <c r="BQM10" s="10"/>
      <c r="BQN10" s="10"/>
      <c r="BQO10" s="10"/>
      <c r="BQP10" s="10"/>
      <c r="BQQ10" s="10"/>
      <c r="BQR10" s="10"/>
      <c r="BQS10" s="10"/>
      <c r="BQT10" s="10"/>
      <c r="BQU10" s="10"/>
      <c r="BQV10" s="10"/>
      <c r="BQW10" s="10"/>
      <c r="BQX10" s="10"/>
      <c r="BQY10" s="10"/>
      <c r="BQZ10" s="10"/>
      <c r="BRA10" s="10"/>
      <c r="BRB10" s="10"/>
      <c r="BRC10" s="10"/>
      <c r="BRD10" s="10"/>
      <c r="BRE10" s="10"/>
      <c r="BRF10" s="10"/>
      <c r="BRG10" s="10"/>
      <c r="BRH10" s="10"/>
      <c r="BRI10" s="10"/>
      <c r="BRJ10" s="10"/>
      <c r="BRK10" s="10"/>
      <c r="BRL10" s="10"/>
      <c r="BRM10" s="10"/>
      <c r="BRN10" s="10"/>
      <c r="BRO10" s="10"/>
      <c r="BRP10" s="10"/>
      <c r="BRQ10" s="10"/>
      <c r="BRR10" s="10"/>
      <c r="BRS10" s="10"/>
      <c r="BRT10" s="10"/>
      <c r="BRU10" s="10"/>
      <c r="BRV10" s="10"/>
      <c r="BRW10" s="10"/>
      <c r="BRX10" s="10"/>
      <c r="BRY10" s="10"/>
      <c r="BRZ10" s="10"/>
      <c r="BSA10" s="10"/>
      <c r="BSB10" s="10"/>
      <c r="BSC10" s="10"/>
      <c r="BSD10" s="10"/>
      <c r="BSE10" s="10"/>
      <c r="BSF10" s="10"/>
      <c r="BSG10" s="10"/>
      <c r="BSH10" s="10"/>
      <c r="BSI10" s="10"/>
      <c r="BSJ10" s="10"/>
      <c r="BSK10" s="10"/>
      <c r="BSL10" s="10"/>
      <c r="BSM10" s="10"/>
      <c r="BSN10" s="10"/>
      <c r="BSO10" s="10"/>
      <c r="BSP10" s="10"/>
      <c r="BSQ10" s="10"/>
      <c r="BSR10" s="10"/>
      <c r="BSS10" s="10"/>
      <c r="BST10" s="10"/>
      <c r="BSU10" s="10"/>
      <c r="BSV10" s="10"/>
      <c r="BSW10" s="10"/>
      <c r="BSX10" s="10"/>
      <c r="BSY10" s="10"/>
      <c r="BSZ10" s="10"/>
      <c r="BTA10" s="10"/>
      <c r="BTB10" s="10"/>
      <c r="BTC10" s="10"/>
      <c r="BTD10" s="10"/>
      <c r="BTE10" s="10"/>
      <c r="BTF10" s="10"/>
      <c r="BTG10" s="10"/>
      <c r="BTH10" s="10"/>
      <c r="BTI10" s="10"/>
      <c r="BTJ10" s="10"/>
      <c r="BTK10" s="10"/>
      <c r="BTL10" s="10"/>
      <c r="BTM10" s="10"/>
      <c r="BTN10" s="10"/>
      <c r="BTO10" s="10"/>
      <c r="BTP10" s="10"/>
      <c r="BTQ10" s="10"/>
      <c r="BTR10" s="10"/>
      <c r="BTS10" s="10"/>
      <c r="BTT10" s="10"/>
      <c r="BTU10" s="10"/>
      <c r="BTV10" s="10"/>
      <c r="BTW10" s="10"/>
      <c r="BTX10" s="10"/>
      <c r="BTY10" s="10"/>
      <c r="BTZ10" s="10"/>
      <c r="BUA10" s="10"/>
      <c r="BUB10" s="10"/>
      <c r="BUC10" s="10"/>
      <c r="BUD10" s="10"/>
      <c r="BUE10" s="10"/>
      <c r="BUF10" s="10"/>
      <c r="BUG10" s="10"/>
      <c r="BUH10" s="10"/>
      <c r="BUI10" s="10"/>
      <c r="BUJ10" s="10"/>
      <c r="BUK10" s="10"/>
      <c r="BUL10" s="10"/>
      <c r="BUM10" s="10"/>
      <c r="BUN10" s="10"/>
      <c r="BUO10" s="10"/>
      <c r="BUP10" s="10"/>
      <c r="BUQ10" s="10"/>
      <c r="BUR10" s="10"/>
      <c r="BUS10" s="10"/>
      <c r="BUT10" s="10"/>
      <c r="BUU10" s="10"/>
      <c r="BUV10" s="10"/>
      <c r="BUW10" s="10"/>
      <c r="BUX10" s="10"/>
      <c r="BUY10" s="10"/>
      <c r="BUZ10" s="10"/>
      <c r="BVA10" s="10"/>
      <c r="BVB10" s="10"/>
      <c r="BVC10" s="10"/>
      <c r="BVD10" s="10"/>
      <c r="BVE10" s="10"/>
      <c r="BVF10" s="10"/>
      <c r="BVG10" s="10"/>
      <c r="BVH10" s="10"/>
      <c r="BVI10" s="10"/>
      <c r="BVJ10" s="10"/>
      <c r="BVK10" s="10"/>
      <c r="BVL10" s="10"/>
      <c r="BVM10" s="10"/>
      <c r="BVN10" s="10"/>
      <c r="BVO10" s="10"/>
      <c r="BVP10" s="10"/>
      <c r="BVQ10" s="10"/>
      <c r="BVR10" s="10"/>
      <c r="BVS10" s="10"/>
      <c r="BVT10" s="10"/>
      <c r="BVU10" s="10"/>
      <c r="BVV10" s="10"/>
      <c r="BVW10" s="10"/>
      <c r="BVX10" s="10"/>
      <c r="BVY10" s="10"/>
      <c r="BVZ10" s="10"/>
      <c r="BWA10" s="10"/>
      <c r="BWB10" s="10"/>
      <c r="BWC10" s="10"/>
      <c r="BWD10" s="10"/>
      <c r="BWE10" s="10"/>
      <c r="BWF10" s="10"/>
      <c r="BWG10" s="10"/>
      <c r="BWH10" s="10"/>
      <c r="BWI10" s="10"/>
      <c r="BWJ10" s="10"/>
      <c r="BWK10" s="10"/>
      <c r="BWL10" s="10"/>
      <c r="BWM10" s="10"/>
      <c r="BWN10" s="10"/>
      <c r="BWO10" s="10"/>
      <c r="BWP10" s="10"/>
      <c r="BWQ10" s="10"/>
      <c r="BWR10" s="10"/>
      <c r="BWS10" s="10"/>
      <c r="BWT10" s="10"/>
      <c r="BWU10" s="10"/>
      <c r="BWV10" s="10"/>
      <c r="BWW10" s="10"/>
      <c r="BWX10" s="10"/>
      <c r="BWY10" s="10"/>
      <c r="BWZ10" s="10"/>
      <c r="BXA10" s="10"/>
      <c r="BXB10" s="10"/>
      <c r="BXC10" s="10"/>
      <c r="BXD10" s="10"/>
      <c r="BXE10" s="10"/>
      <c r="BXF10" s="10"/>
      <c r="BXG10" s="10"/>
      <c r="BXH10" s="10"/>
      <c r="BXI10" s="10"/>
      <c r="BXJ10" s="10"/>
      <c r="BXK10" s="10"/>
      <c r="BXL10" s="10"/>
      <c r="BXM10" s="10"/>
      <c r="BXN10" s="10"/>
      <c r="BXO10" s="10"/>
      <c r="BXP10" s="10"/>
      <c r="BXQ10" s="10"/>
      <c r="BXR10" s="10"/>
      <c r="BXS10" s="10"/>
      <c r="BXT10" s="10"/>
      <c r="BXU10" s="10"/>
      <c r="BXV10" s="10"/>
      <c r="BXW10" s="10"/>
      <c r="BXX10" s="10"/>
      <c r="BXY10" s="10"/>
      <c r="BXZ10" s="10"/>
      <c r="BYA10" s="10"/>
      <c r="BYB10" s="10"/>
      <c r="BYC10" s="10"/>
      <c r="BYD10" s="10"/>
      <c r="BYE10" s="10"/>
      <c r="BYF10" s="10"/>
      <c r="BYG10" s="10"/>
      <c r="BYH10" s="10"/>
      <c r="BYI10" s="10"/>
      <c r="BYJ10" s="10"/>
      <c r="BYK10" s="10"/>
      <c r="BYL10" s="10"/>
      <c r="BYM10" s="10"/>
      <c r="BYN10" s="10"/>
      <c r="BYO10" s="10"/>
      <c r="BYP10" s="10"/>
      <c r="BYQ10" s="10"/>
      <c r="BYR10" s="10"/>
      <c r="BYS10" s="10"/>
      <c r="BYT10" s="10"/>
      <c r="BYU10" s="10"/>
      <c r="BYV10" s="10"/>
      <c r="BYW10" s="10"/>
      <c r="BYX10" s="10"/>
      <c r="BYY10" s="10"/>
      <c r="BYZ10" s="10"/>
      <c r="BZA10" s="10"/>
      <c r="BZB10" s="10"/>
      <c r="BZC10" s="10"/>
      <c r="BZD10" s="10"/>
      <c r="BZE10" s="10"/>
      <c r="BZF10" s="10"/>
      <c r="BZG10" s="10"/>
      <c r="BZH10" s="10"/>
      <c r="BZI10" s="10"/>
      <c r="BZJ10" s="10"/>
      <c r="BZK10" s="10"/>
      <c r="BZL10" s="10"/>
      <c r="BZM10" s="10"/>
      <c r="BZN10" s="10"/>
      <c r="BZO10" s="10"/>
      <c r="BZP10" s="10"/>
      <c r="BZQ10" s="10"/>
      <c r="BZR10" s="10"/>
      <c r="BZS10" s="10"/>
      <c r="BZT10" s="10"/>
      <c r="BZU10" s="10"/>
      <c r="BZV10" s="10"/>
      <c r="BZW10" s="10"/>
      <c r="BZX10" s="10"/>
      <c r="BZY10" s="10"/>
      <c r="BZZ10" s="10"/>
      <c r="CAA10" s="10"/>
      <c r="CAB10" s="10"/>
      <c r="CAC10" s="10"/>
      <c r="CAD10" s="10"/>
      <c r="CAE10" s="10"/>
      <c r="CAF10" s="10"/>
      <c r="CAG10" s="10"/>
      <c r="CAH10" s="10"/>
      <c r="CAI10" s="10"/>
      <c r="CAJ10" s="10"/>
      <c r="CAK10" s="10"/>
      <c r="CAL10" s="10"/>
      <c r="CAM10" s="10"/>
      <c r="CAN10" s="10"/>
      <c r="CAO10" s="10"/>
      <c r="CAP10" s="10"/>
      <c r="CAQ10" s="10"/>
      <c r="CAR10" s="10"/>
      <c r="CAS10" s="10"/>
      <c r="CAT10" s="10"/>
      <c r="CAU10" s="10"/>
      <c r="CAV10" s="10"/>
      <c r="CAW10" s="10"/>
      <c r="CAX10" s="10"/>
      <c r="CAY10" s="10"/>
      <c r="CAZ10" s="10"/>
      <c r="CBA10" s="10"/>
      <c r="CBB10" s="10"/>
      <c r="CBC10" s="10"/>
      <c r="CBD10" s="10"/>
      <c r="CBE10" s="10"/>
      <c r="CBF10" s="10"/>
      <c r="CBG10" s="10"/>
      <c r="CBH10" s="10"/>
      <c r="CBI10" s="10"/>
      <c r="CBJ10" s="10"/>
      <c r="CBK10" s="10"/>
      <c r="CBL10" s="10"/>
      <c r="CBM10" s="10"/>
      <c r="CBN10" s="10"/>
      <c r="CBO10" s="10"/>
      <c r="CBP10" s="10"/>
      <c r="CBQ10" s="10"/>
      <c r="CBR10" s="10"/>
      <c r="CBS10" s="10"/>
      <c r="CBT10" s="10"/>
      <c r="CBU10" s="10"/>
      <c r="CBV10" s="10"/>
      <c r="CBW10" s="10"/>
      <c r="CBX10" s="10"/>
      <c r="CBY10" s="10"/>
      <c r="CBZ10" s="10"/>
      <c r="CCA10" s="10"/>
      <c r="CCB10" s="10"/>
      <c r="CCC10" s="10"/>
      <c r="CCD10" s="10"/>
      <c r="CCE10" s="10"/>
      <c r="CCF10" s="10"/>
      <c r="CCG10" s="10"/>
      <c r="CCH10" s="10"/>
      <c r="CCI10" s="10"/>
      <c r="CCJ10" s="10"/>
      <c r="CCK10" s="10"/>
      <c r="CCL10" s="10"/>
      <c r="CCM10" s="10"/>
      <c r="CCN10" s="10"/>
      <c r="CCO10" s="10"/>
      <c r="CCP10" s="10"/>
      <c r="CCQ10" s="10"/>
      <c r="CCR10" s="10"/>
      <c r="CCS10" s="10"/>
      <c r="CCT10" s="10"/>
      <c r="CCU10" s="10"/>
      <c r="CCV10" s="10"/>
      <c r="CCW10" s="10"/>
      <c r="CCX10" s="10"/>
      <c r="CCY10" s="10"/>
      <c r="CCZ10" s="10"/>
      <c r="CDA10" s="10"/>
      <c r="CDB10" s="10"/>
      <c r="CDC10" s="10"/>
      <c r="CDD10" s="10"/>
      <c r="CDE10" s="10"/>
      <c r="CDF10" s="10"/>
      <c r="CDG10" s="10"/>
      <c r="CDH10" s="10"/>
      <c r="CDI10" s="10"/>
      <c r="CDJ10" s="10"/>
      <c r="CDK10" s="10"/>
      <c r="CDL10" s="10"/>
      <c r="CDM10" s="10"/>
      <c r="CDN10" s="10"/>
      <c r="CDO10" s="10"/>
      <c r="CDP10" s="10"/>
      <c r="CDQ10" s="10"/>
      <c r="CDR10" s="10"/>
      <c r="CDS10" s="10"/>
      <c r="CDT10" s="10"/>
      <c r="CDU10" s="10"/>
      <c r="CDV10" s="10"/>
      <c r="CDW10" s="10"/>
      <c r="CDX10" s="10"/>
      <c r="CDY10" s="10"/>
      <c r="CDZ10" s="10"/>
      <c r="CEA10" s="10"/>
      <c r="CEB10" s="10"/>
      <c r="CEC10" s="10"/>
      <c r="CED10" s="10"/>
      <c r="CEE10" s="10"/>
      <c r="CEF10" s="10"/>
      <c r="CEG10" s="10"/>
      <c r="CEH10" s="10"/>
      <c r="CEI10" s="10"/>
      <c r="CEJ10" s="10"/>
      <c r="CEK10" s="10"/>
      <c r="CEL10" s="10"/>
      <c r="CEM10" s="10"/>
      <c r="CEN10" s="10"/>
      <c r="CEO10" s="10"/>
      <c r="CEP10" s="10"/>
      <c r="CEQ10" s="10"/>
      <c r="CER10" s="10"/>
      <c r="CES10" s="10"/>
      <c r="CET10" s="10"/>
      <c r="CEU10" s="10"/>
      <c r="CEV10" s="10"/>
      <c r="CEW10" s="10"/>
      <c r="CEX10" s="10"/>
      <c r="CEY10" s="10"/>
      <c r="CEZ10" s="10"/>
      <c r="CFA10" s="10"/>
      <c r="CFB10" s="10"/>
      <c r="CFC10" s="10"/>
      <c r="CFD10" s="10"/>
      <c r="CFE10" s="10"/>
      <c r="CFF10" s="10"/>
      <c r="CFG10" s="10"/>
      <c r="CFH10" s="10"/>
      <c r="CFI10" s="10"/>
      <c r="CFJ10" s="10"/>
      <c r="CFK10" s="10"/>
      <c r="CFL10" s="10"/>
      <c r="CFM10" s="10"/>
      <c r="CFN10" s="10"/>
      <c r="CFO10" s="10"/>
      <c r="CFP10" s="10"/>
      <c r="CFQ10" s="10"/>
      <c r="CFR10" s="10"/>
      <c r="CFS10" s="10"/>
      <c r="CFT10" s="10"/>
      <c r="CFU10" s="10"/>
      <c r="CFV10" s="10"/>
      <c r="CFW10" s="10"/>
      <c r="CFX10" s="10"/>
      <c r="CFY10" s="10"/>
      <c r="CFZ10" s="10"/>
      <c r="CGA10" s="10"/>
      <c r="CGB10" s="10"/>
      <c r="CGC10" s="10"/>
      <c r="CGD10" s="10"/>
      <c r="CGE10" s="10"/>
      <c r="CGF10" s="10"/>
      <c r="CGG10" s="10"/>
      <c r="CGH10" s="10"/>
      <c r="CGI10" s="10"/>
      <c r="CGJ10" s="10"/>
      <c r="CGK10" s="10"/>
      <c r="CGL10" s="10"/>
      <c r="CGM10" s="10"/>
      <c r="CGN10" s="10"/>
      <c r="CGO10" s="10"/>
      <c r="CGP10" s="10"/>
      <c r="CGQ10" s="10"/>
      <c r="CGR10" s="10"/>
      <c r="CGS10" s="10"/>
      <c r="CGT10" s="10"/>
      <c r="CGU10" s="10"/>
      <c r="CGV10" s="10"/>
      <c r="CGW10" s="10"/>
      <c r="CGX10" s="10"/>
      <c r="CGY10" s="10"/>
      <c r="CGZ10" s="10"/>
      <c r="CHA10" s="10"/>
      <c r="CHB10" s="10"/>
      <c r="CHC10" s="10"/>
      <c r="CHD10" s="10"/>
      <c r="CHE10" s="10"/>
      <c r="CHF10" s="10"/>
      <c r="CHG10" s="10"/>
      <c r="CHH10" s="10"/>
      <c r="CHI10" s="10"/>
      <c r="CHJ10" s="10"/>
      <c r="CHK10" s="10"/>
      <c r="CHL10" s="10"/>
      <c r="CHM10" s="10"/>
      <c r="CHN10" s="10"/>
      <c r="CHO10" s="10"/>
      <c r="CHP10" s="10"/>
      <c r="CHQ10" s="10"/>
      <c r="CHR10" s="10"/>
      <c r="CHS10" s="10"/>
      <c r="CHT10" s="10"/>
      <c r="CHU10" s="10"/>
      <c r="CHV10" s="10"/>
      <c r="CHW10" s="10"/>
      <c r="CHX10" s="10"/>
      <c r="CHY10" s="10"/>
      <c r="CHZ10" s="10"/>
      <c r="CIA10" s="10"/>
      <c r="CIB10" s="10"/>
      <c r="CIC10" s="10"/>
      <c r="CID10" s="10"/>
      <c r="CIE10" s="10"/>
      <c r="CIF10" s="10"/>
      <c r="CIG10" s="10"/>
      <c r="CIH10" s="10"/>
      <c r="CII10" s="10"/>
      <c r="CIJ10" s="10"/>
      <c r="CIK10" s="10"/>
      <c r="CIL10" s="10"/>
      <c r="CIM10" s="10"/>
      <c r="CIN10" s="10"/>
      <c r="CIO10" s="10"/>
      <c r="CIP10" s="10"/>
      <c r="CIQ10" s="10"/>
      <c r="CIR10" s="10"/>
      <c r="CIS10" s="10"/>
      <c r="CIT10" s="10"/>
      <c r="CIU10" s="10"/>
      <c r="CIV10" s="10"/>
      <c r="CIW10" s="10"/>
      <c r="CIX10" s="10"/>
      <c r="CIY10" s="10"/>
      <c r="CIZ10" s="10"/>
      <c r="CJA10" s="10"/>
      <c r="CJB10" s="10"/>
      <c r="CJC10" s="10"/>
      <c r="CJD10" s="10"/>
      <c r="CJE10" s="10"/>
      <c r="CJF10" s="10"/>
      <c r="CJG10" s="10"/>
      <c r="CJH10" s="10"/>
      <c r="CJI10" s="10"/>
      <c r="CJJ10" s="10"/>
      <c r="CJK10" s="10"/>
      <c r="CJL10" s="10"/>
      <c r="CJM10" s="10"/>
      <c r="CJN10" s="10"/>
      <c r="CJO10" s="10"/>
      <c r="CJP10" s="10"/>
      <c r="CJQ10" s="10"/>
      <c r="CJR10" s="10"/>
      <c r="CJS10" s="10"/>
      <c r="CJT10" s="10"/>
      <c r="CJU10" s="10"/>
      <c r="CJV10" s="10"/>
      <c r="CJW10" s="10"/>
      <c r="CJX10" s="10"/>
      <c r="CJY10" s="10"/>
      <c r="CJZ10" s="10"/>
      <c r="CKA10" s="10"/>
      <c r="CKB10" s="10"/>
      <c r="CKC10" s="10"/>
      <c r="CKD10" s="10"/>
      <c r="CKE10" s="10"/>
      <c r="CKF10" s="10"/>
      <c r="CKG10" s="10"/>
      <c r="CKH10" s="10"/>
      <c r="CKI10" s="10"/>
      <c r="CKJ10" s="10"/>
      <c r="CKK10" s="10"/>
      <c r="CKL10" s="10"/>
      <c r="CKM10" s="10"/>
      <c r="CKN10" s="10"/>
      <c r="CKO10" s="10"/>
      <c r="CKP10" s="10"/>
      <c r="CKQ10" s="10"/>
      <c r="CKR10" s="10"/>
      <c r="CKS10" s="10"/>
      <c r="CKT10" s="10"/>
      <c r="CKU10" s="10"/>
      <c r="CKV10" s="10"/>
      <c r="CKW10" s="10"/>
      <c r="CKX10" s="10"/>
      <c r="CKY10" s="10"/>
      <c r="CKZ10" s="10"/>
      <c r="CLA10" s="10"/>
      <c r="CLB10" s="10"/>
      <c r="CLC10" s="10"/>
      <c r="CLD10" s="10"/>
      <c r="CLE10" s="10"/>
      <c r="CLF10" s="10"/>
      <c r="CLG10" s="10"/>
      <c r="CLH10" s="10"/>
      <c r="CLI10" s="10"/>
      <c r="CLJ10" s="10"/>
      <c r="CLK10" s="10"/>
      <c r="CLL10" s="10"/>
      <c r="CLM10" s="10"/>
      <c r="CLN10" s="10"/>
      <c r="CLO10" s="10"/>
      <c r="CLP10" s="10"/>
      <c r="CLQ10" s="10"/>
      <c r="CLR10" s="10"/>
      <c r="CLS10" s="10"/>
      <c r="CLT10" s="10"/>
      <c r="CLU10" s="10"/>
      <c r="CLV10" s="10"/>
      <c r="CLW10" s="10"/>
      <c r="CLX10" s="10"/>
      <c r="CLY10" s="10"/>
      <c r="CLZ10" s="10"/>
      <c r="CMA10" s="10"/>
      <c r="CMB10" s="10"/>
      <c r="CMC10" s="10"/>
      <c r="CMD10" s="10"/>
      <c r="CME10" s="10"/>
      <c r="CMF10" s="10"/>
      <c r="CMG10" s="10"/>
      <c r="CMH10" s="10"/>
      <c r="CMI10" s="10"/>
      <c r="CMJ10" s="10"/>
      <c r="CMK10" s="10"/>
      <c r="CML10" s="10"/>
      <c r="CMM10" s="10"/>
      <c r="CMN10" s="10"/>
      <c r="CMO10" s="10"/>
      <c r="CMP10" s="10"/>
      <c r="CMQ10" s="10"/>
      <c r="CMR10" s="10"/>
      <c r="CMS10" s="10"/>
      <c r="CMT10" s="10"/>
      <c r="CMU10" s="10"/>
      <c r="CMV10" s="10"/>
      <c r="CMW10" s="10"/>
      <c r="CMX10" s="10"/>
      <c r="CMY10" s="10"/>
      <c r="CMZ10" s="10"/>
      <c r="CNA10" s="10"/>
      <c r="CNB10" s="10"/>
      <c r="CNC10" s="10"/>
      <c r="CND10" s="10"/>
      <c r="CNE10" s="10"/>
      <c r="CNF10" s="10"/>
      <c r="CNG10" s="10"/>
      <c r="CNH10" s="10"/>
      <c r="CNI10" s="10"/>
      <c r="CNJ10" s="10"/>
      <c r="CNK10" s="10"/>
      <c r="CNL10" s="10"/>
      <c r="CNM10" s="10"/>
      <c r="CNN10" s="10"/>
      <c r="CNO10" s="10"/>
      <c r="CNP10" s="10"/>
      <c r="CNQ10" s="10"/>
      <c r="CNR10" s="10"/>
      <c r="CNS10" s="10"/>
      <c r="CNT10" s="10"/>
      <c r="CNU10" s="10"/>
      <c r="CNV10" s="10"/>
      <c r="CNW10" s="10"/>
      <c r="CNX10" s="10"/>
      <c r="CNY10" s="10"/>
      <c r="CNZ10" s="10"/>
      <c r="COA10" s="10"/>
      <c r="COB10" s="10"/>
      <c r="COC10" s="10"/>
      <c r="COD10" s="10"/>
      <c r="COE10" s="10"/>
      <c r="COF10" s="10"/>
      <c r="COG10" s="10"/>
      <c r="COH10" s="10"/>
      <c r="COI10" s="10"/>
      <c r="COJ10" s="10"/>
      <c r="COK10" s="10"/>
      <c r="COL10" s="10"/>
      <c r="COM10" s="10"/>
      <c r="CON10" s="10"/>
      <c r="COO10" s="10"/>
      <c r="COP10" s="10"/>
      <c r="COQ10" s="10"/>
      <c r="COR10" s="10"/>
      <c r="COS10" s="10"/>
      <c r="COT10" s="10"/>
      <c r="COU10" s="10"/>
      <c r="COV10" s="10"/>
      <c r="COW10" s="10"/>
      <c r="COX10" s="10"/>
      <c r="COY10" s="10"/>
      <c r="COZ10" s="10"/>
      <c r="CPA10" s="10"/>
      <c r="CPB10" s="10"/>
      <c r="CPC10" s="10"/>
      <c r="CPD10" s="10"/>
      <c r="CPE10" s="10"/>
      <c r="CPF10" s="10"/>
      <c r="CPG10" s="10"/>
      <c r="CPH10" s="10"/>
      <c r="CPI10" s="10"/>
      <c r="CPJ10" s="10"/>
      <c r="CPK10" s="10"/>
      <c r="CPL10" s="10"/>
      <c r="CPM10" s="10"/>
      <c r="CPN10" s="10"/>
      <c r="CPO10" s="10"/>
      <c r="CPP10" s="10"/>
      <c r="CPQ10" s="10"/>
      <c r="CPR10" s="10"/>
      <c r="CPS10" s="10"/>
      <c r="CPT10" s="10"/>
      <c r="CPU10" s="10"/>
      <c r="CPV10" s="10"/>
      <c r="CPW10" s="10"/>
      <c r="CPX10" s="10"/>
      <c r="CPY10" s="10"/>
      <c r="CPZ10" s="10"/>
      <c r="CQA10" s="10"/>
      <c r="CQB10" s="10"/>
      <c r="CQC10" s="10"/>
      <c r="CQD10" s="10"/>
      <c r="CQE10" s="10"/>
      <c r="CQF10" s="10"/>
      <c r="CQG10" s="10"/>
      <c r="CQH10" s="10"/>
      <c r="CQI10" s="10"/>
      <c r="CQJ10" s="10"/>
      <c r="CQK10" s="10"/>
      <c r="CQL10" s="10"/>
      <c r="CQM10" s="10"/>
      <c r="CQN10" s="10"/>
      <c r="CQO10" s="10"/>
      <c r="CQP10" s="10"/>
      <c r="CQQ10" s="10"/>
      <c r="CQR10" s="10"/>
      <c r="CQS10" s="10"/>
      <c r="CQT10" s="10"/>
      <c r="CQU10" s="10"/>
      <c r="CQV10" s="10"/>
      <c r="CQW10" s="10"/>
      <c r="CQX10" s="10"/>
      <c r="CQY10" s="10"/>
      <c r="CQZ10" s="10"/>
      <c r="CRA10" s="10"/>
      <c r="CRB10" s="10"/>
      <c r="CRC10" s="10"/>
      <c r="CRD10" s="10"/>
      <c r="CRE10" s="10"/>
      <c r="CRF10" s="10"/>
      <c r="CRG10" s="10"/>
      <c r="CRH10" s="10"/>
      <c r="CRI10" s="10"/>
      <c r="CRJ10" s="10"/>
      <c r="CRK10" s="10"/>
      <c r="CRL10" s="10"/>
      <c r="CRM10" s="10"/>
      <c r="CRN10" s="10"/>
      <c r="CRO10" s="10"/>
      <c r="CRP10" s="10"/>
      <c r="CRQ10" s="10"/>
      <c r="CRR10" s="10"/>
      <c r="CRS10" s="10"/>
      <c r="CRT10" s="10"/>
      <c r="CRU10" s="10"/>
      <c r="CRV10" s="10"/>
      <c r="CRW10" s="10"/>
      <c r="CRX10" s="10"/>
      <c r="CRY10" s="10"/>
      <c r="CRZ10" s="10"/>
      <c r="CSA10" s="10"/>
      <c r="CSB10" s="10"/>
      <c r="CSC10" s="10"/>
      <c r="CSD10" s="10"/>
      <c r="CSE10" s="10"/>
      <c r="CSF10" s="10"/>
      <c r="CSG10" s="10"/>
      <c r="CSH10" s="10"/>
      <c r="CSI10" s="10"/>
      <c r="CSJ10" s="10"/>
      <c r="CSK10" s="10"/>
      <c r="CSL10" s="10"/>
      <c r="CSM10" s="10"/>
      <c r="CSN10" s="10"/>
      <c r="CSO10" s="10"/>
      <c r="CSP10" s="10"/>
      <c r="CSQ10" s="10"/>
      <c r="CSR10" s="10"/>
      <c r="CSS10" s="10"/>
      <c r="CST10" s="10"/>
      <c r="CSU10" s="10"/>
      <c r="CSV10" s="10"/>
      <c r="CSW10" s="10"/>
      <c r="CSX10" s="10"/>
      <c r="CSY10" s="10"/>
      <c r="CSZ10" s="10"/>
      <c r="CTA10" s="10"/>
      <c r="CTB10" s="10"/>
      <c r="CTC10" s="10"/>
      <c r="CTD10" s="10"/>
      <c r="CTE10" s="10"/>
      <c r="CTF10" s="10"/>
      <c r="CTG10" s="10"/>
      <c r="CTH10" s="10"/>
      <c r="CTI10" s="10"/>
      <c r="CTJ10" s="10"/>
      <c r="CTK10" s="10"/>
      <c r="CTL10" s="10"/>
      <c r="CTM10" s="10"/>
      <c r="CTN10" s="10"/>
      <c r="CTO10" s="10"/>
      <c r="CTP10" s="10"/>
      <c r="CTQ10" s="10"/>
      <c r="CTR10" s="10"/>
      <c r="CTS10" s="10"/>
      <c r="CTT10" s="10"/>
      <c r="CTU10" s="10"/>
      <c r="CTV10" s="10"/>
      <c r="CTW10" s="10"/>
      <c r="CTX10" s="10"/>
      <c r="CTY10" s="10"/>
      <c r="CTZ10" s="10"/>
      <c r="CUA10" s="10"/>
      <c r="CUB10" s="10"/>
      <c r="CUC10" s="10"/>
      <c r="CUD10" s="10"/>
      <c r="CUE10" s="10"/>
      <c r="CUF10" s="10"/>
      <c r="CUG10" s="10"/>
      <c r="CUH10" s="10"/>
      <c r="CUI10" s="10"/>
      <c r="CUJ10" s="10"/>
      <c r="CUK10" s="10"/>
      <c r="CUL10" s="10"/>
      <c r="CUM10" s="10"/>
      <c r="CUN10" s="10"/>
      <c r="CUO10" s="10"/>
      <c r="CUP10" s="10"/>
      <c r="CUQ10" s="10"/>
      <c r="CUR10" s="10"/>
      <c r="CUS10" s="10"/>
      <c r="CUT10" s="10"/>
      <c r="CUU10" s="10"/>
      <c r="CUV10" s="10"/>
      <c r="CUW10" s="10"/>
      <c r="CUX10" s="10"/>
      <c r="CUY10" s="10"/>
      <c r="CUZ10" s="10"/>
      <c r="CVA10" s="10"/>
      <c r="CVB10" s="10"/>
      <c r="CVC10" s="10"/>
      <c r="CVD10" s="10"/>
      <c r="CVE10" s="10"/>
      <c r="CVF10" s="10"/>
      <c r="CVG10" s="10"/>
      <c r="CVH10" s="10"/>
      <c r="CVI10" s="10"/>
      <c r="CVJ10" s="10"/>
      <c r="CVK10" s="10"/>
      <c r="CVL10" s="10"/>
      <c r="CVM10" s="10"/>
      <c r="CVN10" s="10"/>
      <c r="CVO10" s="10"/>
      <c r="CVP10" s="10"/>
      <c r="CVQ10" s="10"/>
      <c r="CVR10" s="10"/>
      <c r="CVS10" s="10"/>
      <c r="CVT10" s="10"/>
      <c r="CVU10" s="10"/>
      <c r="CVV10" s="10"/>
      <c r="CVW10" s="10"/>
      <c r="CVX10" s="10"/>
      <c r="CVY10" s="10"/>
      <c r="CVZ10" s="10"/>
      <c r="CWA10" s="10"/>
      <c r="CWB10" s="10"/>
      <c r="CWC10" s="10"/>
      <c r="CWD10" s="10"/>
      <c r="CWE10" s="10"/>
      <c r="CWF10" s="10"/>
      <c r="CWG10" s="10"/>
      <c r="CWH10" s="10"/>
      <c r="CWI10" s="10"/>
      <c r="CWJ10" s="10"/>
      <c r="CWK10" s="10"/>
      <c r="CWL10" s="10"/>
      <c r="CWM10" s="10"/>
      <c r="CWN10" s="10"/>
      <c r="CWO10" s="10"/>
      <c r="CWP10" s="10"/>
      <c r="CWQ10" s="10"/>
      <c r="CWR10" s="10"/>
      <c r="CWS10" s="10"/>
      <c r="CWT10" s="10"/>
      <c r="CWU10" s="10"/>
      <c r="CWV10" s="10"/>
      <c r="CWW10" s="10"/>
      <c r="CWX10" s="10"/>
      <c r="CWY10" s="10"/>
      <c r="CWZ10" s="10"/>
      <c r="CXA10" s="10"/>
      <c r="CXB10" s="10"/>
      <c r="CXC10" s="10"/>
      <c r="CXD10" s="10"/>
      <c r="CXE10" s="10"/>
      <c r="CXF10" s="10"/>
      <c r="CXG10" s="10"/>
      <c r="CXH10" s="10"/>
      <c r="CXI10" s="10"/>
      <c r="CXJ10" s="10"/>
      <c r="CXK10" s="10"/>
      <c r="CXL10" s="10"/>
      <c r="CXM10" s="10"/>
      <c r="CXN10" s="10"/>
      <c r="CXO10" s="10"/>
      <c r="CXP10" s="10"/>
      <c r="CXQ10" s="10"/>
      <c r="CXR10" s="10"/>
      <c r="CXS10" s="10"/>
      <c r="CXT10" s="10"/>
      <c r="CXU10" s="10"/>
      <c r="CXV10" s="10"/>
      <c r="CXW10" s="10"/>
      <c r="CXX10" s="10"/>
      <c r="CXY10" s="10"/>
      <c r="CXZ10" s="10"/>
      <c r="CYA10" s="10"/>
      <c r="CYB10" s="10"/>
      <c r="CYC10" s="10"/>
      <c r="CYD10" s="10"/>
      <c r="CYE10" s="10"/>
      <c r="CYF10" s="10"/>
      <c r="CYG10" s="10"/>
      <c r="CYH10" s="10"/>
      <c r="CYI10" s="10"/>
      <c r="CYJ10" s="10"/>
      <c r="CYK10" s="10"/>
      <c r="CYL10" s="10"/>
      <c r="CYM10" s="10"/>
      <c r="CYN10" s="10"/>
      <c r="CYO10" s="10"/>
      <c r="CYP10" s="10"/>
      <c r="CYQ10" s="10"/>
      <c r="CYR10" s="10"/>
      <c r="CYS10" s="10"/>
      <c r="CYT10" s="10"/>
      <c r="CYU10" s="10"/>
      <c r="CYV10" s="10"/>
      <c r="CYW10" s="10"/>
      <c r="CYX10" s="10"/>
      <c r="CYY10" s="10"/>
      <c r="CYZ10" s="10"/>
      <c r="CZA10" s="10"/>
      <c r="CZB10" s="10"/>
      <c r="CZC10" s="10"/>
      <c r="CZD10" s="10"/>
      <c r="CZE10" s="10"/>
      <c r="CZF10" s="10"/>
      <c r="CZG10" s="10"/>
      <c r="CZH10" s="10"/>
      <c r="CZI10" s="10"/>
      <c r="CZJ10" s="10"/>
      <c r="CZK10" s="10"/>
      <c r="CZL10" s="10"/>
      <c r="CZM10" s="10"/>
      <c r="CZN10" s="10"/>
      <c r="CZO10" s="10"/>
      <c r="CZP10" s="10"/>
      <c r="CZQ10" s="10"/>
      <c r="CZR10" s="10"/>
      <c r="CZS10" s="10"/>
      <c r="CZT10" s="10"/>
      <c r="CZU10" s="10"/>
      <c r="CZV10" s="10"/>
      <c r="CZW10" s="10"/>
      <c r="CZX10" s="10"/>
      <c r="CZY10" s="10"/>
      <c r="CZZ10" s="10"/>
      <c r="DAA10" s="10"/>
      <c r="DAB10" s="10"/>
      <c r="DAC10" s="10"/>
      <c r="DAD10" s="10"/>
      <c r="DAE10" s="10"/>
      <c r="DAF10" s="10"/>
      <c r="DAG10" s="10"/>
      <c r="DAH10" s="10"/>
      <c r="DAI10" s="10"/>
      <c r="DAJ10" s="10"/>
      <c r="DAK10" s="10"/>
      <c r="DAL10" s="10"/>
      <c r="DAM10" s="10"/>
      <c r="DAN10" s="10"/>
      <c r="DAO10" s="10"/>
      <c r="DAP10" s="10"/>
      <c r="DAQ10" s="10"/>
      <c r="DAR10" s="10"/>
      <c r="DAS10" s="10"/>
      <c r="DAT10" s="10"/>
      <c r="DAU10" s="10"/>
      <c r="DAV10" s="10"/>
      <c r="DAW10" s="10"/>
      <c r="DAX10" s="10"/>
      <c r="DAY10" s="10"/>
      <c r="DAZ10" s="10"/>
      <c r="DBA10" s="10"/>
      <c r="DBB10" s="10"/>
      <c r="DBC10" s="10"/>
      <c r="DBD10" s="10"/>
      <c r="DBE10" s="10"/>
      <c r="DBF10" s="10"/>
      <c r="DBG10" s="10"/>
      <c r="DBH10" s="10"/>
      <c r="DBI10" s="10"/>
      <c r="DBJ10" s="10"/>
      <c r="DBK10" s="10"/>
      <c r="DBL10" s="10"/>
      <c r="DBM10" s="10"/>
      <c r="DBN10" s="10"/>
      <c r="DBO10" s="10"/>
      <c r="DBP10" s="10"/>
      <c r="DBQ10" s="10"/>
      <c r="DBR10" s="10"/>
      <c r="DBS10" s="10"/>
      <c r="DBT10" s="10"/>
      <c r="DBU10" s="10"/>
      <c r="DBV10" s="10"/>
      <c r="DBW10" s="10"/>
      <c r="DBX10" s="10"/>
      <c r="DBY10" s="10"/>
      <c r="DBZ10" s="10"/>
      <c r="DCA10" s="10"/>
      <c r="DCB10" s="10"/>
      <c r="DCC10" s="10"/>
      <c r="DCD10" s="10"/>
      <c r="DCE10" s="10"/>
      <c r="DCF10" s="10"/>
      <c r="DCG10" s="10"/>
      <c r="DCH10" s="10"/>
      <c r="DCI10" s="10"/>
      <c r="DCJ10" s="10"/>
      <c r="DCK10" s="10"/>
      <c r="DCL10" s="10"/>
      <c r="DCM10" s="10"/>
      <c r="DCN10" s="10"/>
      <c r="DCO10" s="10"/>
      <c r="DCP10" s="10"/>
      <c r="DCQ10" s="10"/>
      <c r="DCR10" s="10"/>
      <c r="DCS10" s="10"/>
      <c r="DCT10" s="10"/>
      <c r="DCU10" s="10"/>
      <c r="DCV10" s="10"/>
      <c r="DCW10" s="10"/>
      <c r="DCX10" s="10"/>
      <c r="DCY10" s="10"/>
      <c r="DCZ10" s="10"/>
      <c r="DDA10" s="10"/>
      <c r="DDB10" s="10"/>
      <c r="DDC10" s="10"/>
      <c r="DDD10" s="10"/>
      <c r="DDE10" s="10"/>
      <c r="DDF10" s="10"/>
      <c r="DDG10" s="10"/>
      <c r="DDH10" s="10"/>
      <c r="DDI10" s="10"/>
      <c r="DDJ10" s="10"/>
      <c r="DDK10" s="10"/>
      <c r="DDL10" s="10"/>
      <c r="DDM10" s="10"/>
      <c r="DDN10" s="10"/>
      <c r="DDO10" s="10"/>
      <c r="DDP10" s="10"/>
      <c r="DDQ10" s="10"/>
      <c r="DDR10" s="10"/>
      <c r="DDS10" s="10"/>
      <c r="DDT10" s="10"/>
      <c r="DDU10" s="10"/>
      <c r="DDV10" s="10"/>
      <c r="DDW10" s="10"/>
      <c r="DDX10" s="10"/>
      <c r="DDY10" s="10"/>
      <c r="DDZ10" s="10"/>
      <c r="DEA10" s="10"/>
      <c r="DEB10" s="10"/>
      <c r="DEC10" s="10"/>
      <c r="DED10" s="10"/>
      <c r="DEE10" s="10"/>
      <c r="DEF10" s="10"/>
      <c r="DEG10" s="10"/>
      <c r="DEH10" s="10"/>
      <c r="DEI10" s="10"/>
      <c r="DEJ10" s="10"/>
      <c r="DEK10" s="10"/>
      <c r="DEL10" s="10"/>
      <c r="DEM10" s="10"/>
      <c r="DEN10" s="10"/>
      <c r="DEO10" s="10"/>
      <c r="DEP10" s="10"/>
      <c r="DEQ10" s="10"/>
      <c r="DER10" s="10"/>
      <c r="DES10" s="10"/>
      <c r="DET10" s="10"/>
      <c r="DEU10" s="10"/>
      <c r="DEV10" s="10"/>
      <c r="DEW10" s="10"/>
      <c r="DEX10" s="10"/>
      <c r="DEY10" s="10"/>
      <c r="DEZ10" s="10"/>
      <c r="DFA10" s="10"/>
      <c r="DFB10" s="10"/>
      <c r="DFC10" s="10"/>
      <c r="DFD10" s="10"/>
      <c r="DFE10" s="10"/>
      <c r="DFF10" s="10"/>
      <c r="DFG10" s="10"/>
      <c r="DFH10" s="10"/>
      <c r="DFI10" s="10"/>
      <c r="DFJ10" s="10"/>
      <c r="DFK10" s="10"/>
      <c r="DFL10" s="10"/>
      <c r="DFM10" s="10"/>
      <c r="DFN10" s="10"/>
      <c r="DFO10" s="10"/>
      <c r="DFP10" s="10"/>
      <c r="DFQ10" s="10"/>
      <c r="DFR10" s="10"/>
      <c r="DFS10" s="10"/>
      <c r="DFT10" s="10"/>
      <c r="DFU10" s="10"/>
      <c r="DFV10" s="10"/>
      <c r="DFW10" s="10"/>
      <c r="DFX10" s="10"/>
      <c r="DFY10" s="10"/>
      <c r="DFZ10" s="10"/>
      <c r="DGA10" s="10"/>
      <c r="DGB10" s="10"/>
      <c r="DGC10" s="10"/>
      <c r="DGD10" s="10"/>
      <c r="DGE10" s="10"/>
      <c r="DGF10" s="10"/>
      <c r="DGG10" s="10"/>
      <c r="DGH10" s="10"/>
      <c r="DGI10" s="10"/>
      <c r="DGJ10" s="10"/>
      <c r="DGK10" s="10"/>
      <c r="DGL10" s="10"/>
      <c r="DGM10" s="10"/>
      <c r="DGN10" s="10"/>
      <c r="DGO10" s="10"/>
      <c r="DGP10" s="10"/>
      <c r="DGQ10" s="10"/>
      <c r="DGR10" s="10"/>
      <c r="DGS10" s="10"/>
      <c r="DGT10" s="10"/>
      <c r="DGU10" s="10"/>
      <c r="DGV10" s="10"/>
      <c r="DGW10" s="10"/>
      <c r="DGX10" s="10"/>
      <c r="DGY10" s="10"/>
      <c r="DGZ10" s="10"/>
      <c r="DHA10" s="10"/>
      <c r="DHB10" s="10"/>
      <c r="DHC10" s="10"/>
      <c r="DHD10" s="10"/>
      <c r="DHE10" s="10"/>
      <c r="DHF10" s="10"/>
      <c r="DHG10" s="10"/>
      <c r="DHH10" s="10"/>
      <c r="DHI10" s="10"/>
      <c r="DHJ10" s="10"/>
      <c r="DHK10" s="10"/>
      <c r="DHL10" s="10"/>
      <c r="DHM10" s="10"/>
      <c r="DHN10" s="10"/>
      <c r="DHO10" s="10"/>
      <c r="DHP10" s="10"/>
      <c r="DHQ10" s="10"/>
      <c r="DHR10" s="10"/>
      <c r="DHS10" s="10"/>
      <c r="DHT10" s="10"/>
      <c r="DHU10" s="10"/>
      <c r="DHV10" s="10"/>
      <c r="DHW10" s="10"/>
      <c r="DHX10" s="10"/>
      <c r="DHY10" s="10"/>
      <c r="DHZ10" s="10"/>
      <c r="DIA10" s="10"/>
      <c r="DIB10" s="10"/>
      <c r="DIC10" s="10"/>
      <c r="DID10" s="10"/>
      <c r="DIE10" s="10"/>
      <c r="DIF10" s="10"/>
      <c r="DIG10" s="10"/>
      <c r="DIH10" s="10"/>
      <c r="DII10" s="10"/>
      <c r="DIJ10" s="10"/>
      <c r="DIK10" s="10"/>
      <c r="DIL10" s="10"/>
      <c r="DIM10" s="10"/>
      <c r="DIN10" s="10"/>
      <c r="DIO10" s="10"/>
      <c r="DIP10" s="10"/>
      <c r="DIQ10" s="10"/>
      <c r="DIR10" s="10"/>
      <c r="DIS10" s="10"/>
      <c r="DIT10" s="10"/>
      <c r="DIU10" s="10"/>
      <c r="DIV10" s="10"/>
      <c r="DIW10" s="10"/>
      <c r="DIX10" s="10"/>
      <c r="DIY10" s="10"/>
      <c r="DIZ10" s="10"/>
      <c r="DJA10" s="10"/>
      <c r="DJB10" s="10"/>
      <c r="DJC10" s="10"/>
      <c r="DJD10" s="10"/>
      <c r="DJE10" s="10"/>
      <c r="DJF10" s="10"/>
      <c r="DJG10" s="10"/>
      <c r="DJH10" s="10"/>
      <c r="DJI10" s="10"/>
      <c r="DJJ10" s="10"/>
      <c r="DJK10" s="10"/>
      <c r="DJL10" s="10"/>
      <c r="DJM10" s="10"/>
      <c r="DJN10" s="10"/>
      <c r="DJO10" s="10"/>
      <c r="DJP10" s="10"/>
      <c r="DJQ10" s="10"/>
      <c r="DJR10" s="10"/>
      <c r="DJS10" s="10"/>
      <c r="DJT10" s="10"/>
      <c r="DJU10" s="10"/>
      <c r="DJV10" s="10"/>
      <c r="DJW10" s="10"/>
      <c r="DJX10" s="10"/>
      <c r="DJY10" s="10"/>
      <c r="DJZ10" s="10"/>
      <c r="DKA10" s="10"/>
      <c r="DKB10" s="10"/>
      <c r="DKC10" s="10"/>
      <c r="DKD10" s="10"/>
      <c r="DKE10" s="10"/>
      <c r="DKF10" s="10"/>
      <c r="DKG10" s="10"/>
      <c r="DKH10" s="10"/>
      <c r="DKI10" s="10"/>
      <c r="DKJ10" s="10"/>
      <c r="DKK10" s="10"/>
      <c r="DKL10" s="10"/>
      <c r="DKM10" s="10"/>
      <c r="DKN10" s="10"/>
      <c r="DKO10" s="10"/>
      <c r="DKP10" s="10"/>
      <c r="DKQ10" s="10"/>
      <c r="DKR10" s="10"/>
      <c r="DKS10" s="10"/>
      <c r="DKT10" s="10"/>
      <c r="DKU10" s="10"/>
      <c r="DKV10" s="10"/>
      <c r="DKW10" s="10"/>
      <c r="DKX10" s="10"/>
      <c r="DKY10" s="10"/>
      <c r="DKZ10" s="10"/>
      <c r="DLA10" s="10"/>
      <c r="DLB10" s="10"/>
      <c r="DLC10" s="10"/>
      <c r="DLD10" s="10"/>
      <c r="DLE10" s="10"/>
      <c r="DLF10" s="10"/>
      <c r="DLG10" s="10"/>
      <c r="DLH10" s="10"/>
      <c r="DLI10" s="10"/>
      <c r="DLJ10" s="10"/>
      <c r="DLK10" s="10"/>
      <c r="DLL10" s="10"/>
      <c r="DLM10" s="10"/>
      <c r="DLN10" s="10"/>
      <c r="DLO10" s="10"/>
      <c r="DLP10" s="10"/>
      <c r="DLQ10" s="10"/>
      <c r="DLR10" s="10"/>
      <c r="DLS10" s="10"/>
      <c r="DLT10" s="10"/>
      <c r="DLU10" s="10"/>
      <c r="DLV10" s="10"/>
      <c r="DLW10" s="10"/>
      <c r="DLX10" s="10"/>
      <c r="DLY10" s="10"/>
      <c r="DLZ10" s="10"/>
      <c r="DMA10" s="10"/>
      <c r="DMB10" s="10"/>
      <c r="DMC10" s="10"/>
      <c r="DMD10" s="10"/>
      <c r="DME10" s="10"/>
      <c r="DMF10" s="10"/>
      <c r="DMG10" s="10"/>
      <c r="DMH10" s="10"/>
      <c r="DMI10" s="10"/>
      <c r="DMJ10" s="10"/>
      <c r="DMK10" s="10"/>
      <c r="DML10" s="10"/>
      <c r="DMM10" s="10"/>
      <c r="DMN10" s="10"/>
      <c r="DMO10" s="10"/>
      <c r="DMP10" s="10"/>
      <c r="DMQ10" s="10"/>
      <c r="DMR10" s="10"/>
      <c r="DMS10" s="10"/>
      <c r="DMT10" s="10"/>
      <c r="DMU10" s="10"/>
      <c r="DMV10" s="10"/>
      <c r="DMW10" s="10"/>
      <c r="DMX10" s="10"/>
      <c r="DMY10" s="10"/>
      <c r="DMZ10" s="10"/>
      <c r="DNA10" s="10"/>
      <c r="DNB10" s="10"/>
      <c r="DNC10" s="10"/>
      <c r="DND10" s="10"/>
      <c r="DNE10" s="10"/>
      <c r="DNF10" s="10"/>
      <c r="DNG10" s="10"/>
      <c r="DNH10" s="10"/>
      <c r="DNI10" s="10"/>
      <c r="DNJ10" s="10"/>
      <c r="DNK10" s="10"/>
      <c r="DNL10" s="10"/>
      <c r="DNM10" s="10"/>
      <c r="DNN10" s="10"/>
      <c r="DNO10" s="10"/>
      <c r="DNP10" s="10"/>
      <c r="DNQ10" s="10"/>
      <c r="DNR10" s="10"/>
      <c r="DNS10" s="10"/>
      <c r="DNT10" s="10"/>
      <c r="DNU10" s="10"/>
      <c r="DNV10" s="10"/>
      <c r="DNW10" s="10"/>
      <c r="DNX10" s="10"/>
      <c r="DNY10" s="10"/>
      <c r="DNZ10" s="10"/>
      <c r="DOA10" s="10"/>
      <c r="DOB10" s="10"/>
      <c r="DOC10" s="10"/>
      <c r="DOD10" s="10"/>
      <c r="DOE10" s="10"/>
      <c r="DOF10" s="10"/>
      <c r="DOG10" s="10"/>
      <c r="DOH10" s="10"/>
      <c r="DOI10" s="10"/>
      <c r="DOJ10" s="10"/>
      <c r="DOK10" s="10"/>
      <c r="DOL10" s="10"/>
      <c r="DOM10" s="10"/>
      <c r="DON10" s="10"/>
      <c r="DOO10" s="10"/>
      <c r="DOP10" s="10"/>
      <c r="DOQ10" s="10"/>
      <c r="DOR10" s="10"/>
      <c r="DOS10" s="10"/>
      <c r="DOT10" s="10"/>
      <c r="DOU10" s="10"/>
      <c r="DOV10" s="10"/>
      <c r="DOW10" s="10"/>
      <c r="DOX10" s="10"/>
      <c r="DOY10" s="10"/>
      <c r="DOZ10" s="10"/>
      <c r="DPA10" s="10"/>
      <c r="DPB10" s="10"/>
      <c r="DPC10" s="10"/>
      <c r="DPD10" s="10"/>
      <c r="DPE10" s="10"/>
      <c r="DPF10" s="10"/>
      <c r="DPG10" s="10"/>
      <c r="DPH10" s="10"/>
      <c r="DPI10" s="10"/>
      <c r="DPJ10" s="10"/>
      <c r="DPK10" s="10"/>
      <c r="DPL10" s="10"/>
      <c r="DPM10" s="10"/>
      <c r="DPN10" s="10"/>
      <c r="DPO10" s="10"/>
      <c r="DPP10" s="10"/>
      <c r="DPQ10" s="10"/>
      <c r="DPR10" s="10"/>
      <c r="DPS10" s="10"/>
      <c r="DPT10" s="10"/>
      <c r="DPU10" s="10"/>
      <c r="DPV10" s="10"/>
      <c r="DPW10" s="10"/>
      <c r="DPX10" s="10"/>
      <c r="DPY10" s="10"/>
      <c r="DPZ10" s="10"/>
      <c r="DQA10" s="10"/>
      <c r="DQB10" s="10"/>
      <c r="DQC10" s="10"/>
      <c r="DQD10" s="10"/>
      <c r="DQE10" s="10"/>
      <c r="DQF10" s="10"/>
      <c r="DQG10" s="10"/>
      <c r="DQH10" s="10"/>
      <c r="DQI10" s="10"/>
      <c r="DQJ10" s="10"/>
      <c r="DQK10" s="10"/>
      <c r="DQL10" s="10"/>
      <c r="DQM10" s="10"/>
      <c r="DQN10" s="10"/>
      <c r="DQO10" s="10"/>
      <c r="DQP10" s="10"/>
      <c r="DQQ10" s="10"/>
      <c r="DQR10" s="10"/>
      <c r="DQS10" s="10"/>
      <c r="DQT10" s="10"/>
      <c r="DQU10" s="10"/>
      <c r="DQV10" s="10"/>
      <c r="DQW10" s="10"/>
      <c r="DQX10" s="10"/>
      <c r="DQY10" s="10"/>
      <c r="DQZ10" s="10"/>
      <c r="DRA10" s="10"/>
      <c r="DRB10" s="10"/>
      <c r="DRC10" s="10"/>
      <c r="DRD10" s="10"/>
      <c r="DRE10" s="10"/>
      <c r="DRF10" s="10"/>
      <c r="DRG10" s="10"/>
      <c r="DRH10" s="10"/>
      <c r="DRI10" s="10"/>
      <c r="DRJ10" s="10"/>
      <c r="DRK10" s="10"/>
      <c r="DRL10" s="10"/>
      <c r="DRM10" s="10"/>
      <c r="DRN10" s="10"/>
      <c r="DRO10" s="10"/>
      <c r="DRP10" s="10"/>
      <c r="DRQ10" s="10"/>
      <c r="DRR10" s="10"/>
      <c r="DRS10" s="10"/>
      <c r="DRT10" s="10"/>
      <c r="DRU10" s="10"/>
      <c r="DRV10" s="10"/>
      <c r="DRW10" s="10"/>
      <c r="DRX10" s="10"/>
      <c r="DRY10" s="10"/>
      <c r="DRZ10" s="10"/>
      <c r="DSA10" s="10"/>
      <c r="DSB10" s="10"/>
      <c r="DSC10" s="10"/>
      <c r="DSD10" s="10"/>
      <c r="DSE10" s="10"/>
      <c r="DSF10" s="10"/>
      <c r="DSG10" s="10"/>
      <c r="DSH10" s="10"/>
      <c r="DSI10" s="10"/>
      <c r="DSJ10" s="10"/>
      <c r="DSK10" s="10"/>
      <c r="DSL10" s="10"/>
      <c r="DSM10" s="10"/>
      <c r="DSN10" s="10"/>
      <c r="DSO10" s="10"/>
      <c r="DSP10" s="10"/>
      <c r="DSQ10" s="10"/>
      <c r="DSR10" s="10"/>
      <c r="DSS10" s="10"/>
      <c r="DST10" s="10"/>
      <c r="DSU10" s="10"/>
      <c r="DSV10" s="10"/>
      <c r="DSW10" s="10"/>
      <c r="DSX10" s="10"/>
      <c r="DSY10" s="10"/>
      <c r="DSZ10" s="10"/>
      <c r="DTA10" s="10"/>
      <c r="DTB10" s="10"/>
      <c r="DTC10" s="10"/>
      <c r="DTD10" s="10"/>
      <c r="DTE10" s="10"/>
      <c r="DTF10" s="10"/>
      <c r="DTG10" s="10"/>
      <c r="DTH10" s="10"/>
      <c r="DTI10" s="10"/>
      <c r="DTJ10" s="10"/>
      <c r="DTK10" s="10"/>
      <c r="DTL10" s="10"/>
      <c r="DTM10" s="10"/>
      <c r="DTN10" s="10"/>
      <c r="DTO10" s="10"/>
      <c r="DTP10" s="10"/>
      <c r="DTQ10" s="10"/>
      <c r="DTR10" s="10"/>
      <c r="DTS10" s="10"/>
      <c r="DTT10" s="10"/>
      <c r="DTU10" s="10"/>
      <c r="DTV10" s="10"/>
      <c r="DTW10" s="10"/>
      <c r="DTX10" s="10"/>
      <c r="DTY10" s="10"/>
      <c r="DTZ10" s="10"/>
      <c r="DUA10" s="10"/>
      <c r="DUB10" s="10"/>
      <c r="DUC10" s="10"/>
      <c r="DUD10" s="10"/>
      <c r="DUE10" s="10"/>
      <c r="DUF10" s="10"/>
      <c r="DUG10" s="10"/>
      <c r="DUH10" s="10"/>
      <c r="DUI10" s="10"/>
      <c r="DUJ10" s="10"/>
      <c r="DUK10" s="10"/>
      <c r="DUL10" s="10"/>
      <c r="DUM10" s="10"/>
      <c r="DUN10" s="10"/>
      <c r="DUO10" s="10"/>
      <c r="DUP10" s="10"/>
      <c r="DUQ10" s="10"/>
      <c r="DUR10" s="10"/>
      <c r="DUS10" s="10"/>
      <c r="DUT10" s="10"/>
      <c r="DUU10" s="10"/>
      <c r="DUV10" s="10"/>
      <c r="DUW10" s="10"/>
      <c r="DUX10" s="10"/>
      <c r="DUY10" s="10"/>
      <c r="DUZ10" s="10"/>
      <c r="DVA10" s="10"/>
      <c r="DVB10" s="10"/>
      <c r="DVC10" s="10"/>
      <c r="DVD10" s="10"/>
      <c r="DVE10" s="10"/>
      <c r="DVF10" s="10"/>
      <c r="DVG10" s="10"/>
      <c r="DVH10" s="10"/>
      <c r="DVI10" s="10"/>
      <c r="DVJ10" s="10"/>
      <c r="DVK10" s="10"/>
      <c r="DVL10" s="10"/>
      <c r="DVM10" s="10"/>
      <c r="DVN10" s="10"/>
      <c r="DVO10" s="10"/>
      <c r="DVP10" s="10"/>
      <c r="DVQ10" s="10"/>
      <c r="DVR10" s="10"/>
      <c r="DVS10" s="10"/>
      <c r="DVT10" s="10"/>
      <c r="DVU10" s="10"/>
      <c r="DVV10" s="10"/>
      <c r="DVW10" s="10"/>
      <c r="DVX10" s="10"/>
      <c r="DVY10" s="10"/>
      <c r="DVZ10" s="10"/>
      <c r="DWA10" s="10"/>
      <c r="DWB10" s="10"/>
      <c r="DWC10" s="10"/>
      <c r="DWD10" s="10"/>
      <c r="DWE10" s="10"/>
      <c r="DWF10" s="10"/>
      <c r="DWG10" s="10"/>
      <c r="DWH10" s="10"/>
      <c r="DWI10" s="10"/>
      <c r="DWJ10" s="10"/>
      <c r="DWK10" s="10"/>
      <c r="DWL10" s="10"/>
      <c r="DWM10" s="10"/>
      <c r="DWN10" s="10"/>
      <c r="DWO10" s="10"/>
      <c r="DWP10" s="10"/>
      <c r="DWQ10" s="10"/>
      <c r="DWR10" s="10"/>
      <c r="DWS10" s="10"/>
      <c r="DWT10" s="10"/>
      <c r="DWU10" s="10"/>
      <c r="DWV10" s="10"/>
      <c r="DWW10" s="10"/>
      <c r="DWX10" s="10"/>
      <c r="DWY10" s="10"/>
      <c r="DWZ10" s="10"/>
      <c r="DXA10" s="10"/>
      <c r="DXB10" s="10"/>
      <c r="DXC10" s="10"/>
      <c r="DXD10" s="10"/>
      <c r="DXE10" s="10"/>
      <c r="DXF10" s="10"/>
      <c r="DXG10" s="10"/>
      <c r="DXH10" s="10"/>
      <c r="DXI10" s="10"/>
      <c r="DXJ10" s="10"/>
      <c r="DXK10" s="10"/>
      <c r="DXL10" s="10"/>
      <c r="DXM10" s="10"/>
      <c r="DXN10" s="10"/>
      <c r="DXO10" s="10"/>
      <c r="DXP10" s="10"/>
      <c r="DXQ10" s="10"/>
      <c r="DXR10" s="10"/>
      <c r="DXS10" s="10"/>
      <c r="DXT10" s="10"/>
      <c r="DXU10" s="10"/>
      <c r="DXV10" s="10"/>
      <c r="DXW10" s="10"/>
      <c r="DXX10" s="10"/>
      <c r="DXY10" s="10"/>
      <c r="DXZ10" s="10"/>
      <c r="DYA10" s="10"/>
      <c r="DYB10" s="10"/>
      <c r="DYC10" s="10"/>
      <c r="DYD10" s="10"/>
      <c r="DYE10" s="10"/>
      <c r="DYF10" s="10"/>
      <c r="DYG10" s="10"/>
      <c r="DYH10" s="10"/>
      <c r="DYI10" s="10"/>
      <c r="DYJ10" s="10"/>
      <c r="DYK10" s="10"/>
      <c r="DYL10" s="10"/>
      <c r="DYM10" s="10"/>
      <c r="DYN10" s="10"/>
      <c r="DYO10" s="10"/>
      <c r="DYP10" s="10"/>
      <c r="DYQ10" s="10"/>
      <c r="DYR10" s="10"/>
      <c r="DYS10" s="10"/>
      <c r="DYT10" s="10"/>
      <c r="DYU10" s="10"/>
      <c r="DYV10" s="10"/>
      <c r="DYW10" s="10"/>
      <c r="DYX10" s="10"/>
      <c r="DYY10" s="10"/>
      <c r="DYZ10" s="10"/>
      <c r="DZA10" s="10"/>
      <c r="DZB10" s="10"/>
      <c r="DZC10" s="10"/>
      <c r="DZD10" s="10"/>
      <c r="DZE10" s="10"/>
      <c r="DZF10" s="10"/>
      <c r="DZG10" s="10"/>
      <c r="DZH10" s="10"/>
      <c r="DZI10" s="10"/>
      <c r="DZJ10" s="10"/>
      <c r="DZK10" s="10"/>
      <c r="DZL10" s="10"/>
      <c r="DZM10" s="10"/>
      <c r="DZN10" s="10"/>
      <c r="DZO10" s="10"/>
      <c r="DZP10" s="10"/>
      <c r="DZQ10" s="10"/>
      <c r="DZR10" s="10"/>
      <c r="DZS10" s="10"/>
      <c r="DZT10" s="10"/>
      <c r="DZU10" s="10"/>
      <c r="DZV10" s="10"/>
      <c r="DZW10" s="10"/>
      <c r="DZX10" s="10"/>
      <c r="DZY10" s="10"/>
      <c r="DZZ10" s="10"/>
      <c r="EAA10" s="10"/>
      <c r="EAB10" s="10"/>
      <c r="EAC10" s="10"/>
      <c r="EAD10" s="10"/>
      <c r="EAE10" s="10"/>
      <c r="EAF10" s="10"/>
      <c r="EAG10" s="10"/>
      <c r="EAH10" s="10"/>
      <c r="EAI10" s="10"/>
      <c r="EAJ10" s="10"/>
      <c r="EAK10" s="10"/>
      <c r="EAL10" s="10"/>
      <c r="EAM10" s="10"/>
      <c r="EAN10" s="10"/>
      <c r="EAO10" s="10"/>
      <c r="EAP10" s="10"/>
      <c r="EAQ10" s="10"/>
      <c r="EAR10" s="10"/>
      <c r="EAS10" s="10"/>
      <c r="EAT10" s="10"/>
      <c r="EAU10" s="10"/>
      <c r="EAV10" s="10"/>
      <c r="EAW10" s="10"/>
      <c r="EAX10" s="10"/>
      <c r="EAY10" s="10"/>
      <c r="EAZ10" s="10"/>
      <c r="EBA10" s="10"/>
      <c r="EBB10" s="10"/>
      <c r="EBC10" s="10"/>
      <c r="EBD10" s="10"/>
      <c r="EBE10" s="10"/>
      <c r="EBF10" s="10"/>
      <c r="EBG10" s="10"/>
      <c r="EBH10" s="10"/>
      <c r="EBI10" s="10"/>
      <c r="EBJ10" s="10"/>
      <c r="EBK10" s="10"/>
      <c r="EBL10" s="10"/>
      <c r="EBM10" s="10"/>
      <c r="EBN10" s="10"/>
      <c r="EBO10" s="10"/>
      <c r="EBP10" s="10"/>
      <c r="EBQ10" s="10"/>
      <c r="EBR10" s="10"/>
      <c r="EBS10" s="10"/>
      <c r="EBT10" s="10"/>
      <c r="EBU10" s="10"/>
      <c r="EBV10" s="10"/>
      <c r="EBW10" s="10"/>
      <c r="EBX10" s="10"/>
      <c r="EBY10" s="10"/>
      <c r="EBZ10" s="10"/>
      <c r="ECA10" s="10"/>
      <c r="ECB10" s="10"/>
      <c r="ECC10" s="10"/>
      <c r="ECD10" s="10"/>
      <c r="ECE10" s="10"/>
      <c r="ECF10" s="10"/>
      <c r="ECG10" s="10"/>
      <c r="ECH10" s="10"/>
      <c r="ECI10" s="10"/>
      <c r="ECJ10" s="10"/>
      <c r="ECK10" s="10"/>
      <c r="ECL10" s="10"/>
      <c r="ECM10" s="10"/>
      <c r="ECN10" s="10"/>
      <c r="ECO10" s="10"/>
      <c r="ECP10" s="10"/>
      <c r="ECQ10" s="10"/>
      <c r="ECR10" s="10"/>
      <c r="ECS10" s="10"/>
      <c r="ECT10" s="10"/>
      <c r="ECU10" s="10"/>
      <c r="ECV10" s="10"/>
      <c r="ECW10" s="10"/>
      <c r="ECX10" s="10"/>
      <c r="ECY10" s="10"/>
      <c r="ECZ10" s="10"/>
      <c r="EDA10" s="10"/>
      <c r="EDB10" s="10"/>
      <c r="EDC10" s="10"/>
      <c r="EDD10" s="10"/>
      <c r="EDE10" s="10"/>
      <c r="EDF10" s="10"/>
      <c r="EDG10" s="10"/>
      <c r="EDH10" s="10"/>
      <c r="EDI10" s="10"/>
      <c r="EDJ10" s="10"/>
      <c r="EDK10" s="10"/>
      <c r="EDL10" s="10"/>
      <c r="EDM10" s="10"/>
      <c r="EDN10" s="10"/>
      <c r="EDO10" s="10"/>
      <c r="EDP10" s="10"/>
      <c r="EDQ10" s="10"/>
      <c r="EDR10" s="10"/>
      <c r="EDS10" s="10"/>
      <c r="EDT10" s="10"/>
      <c r="EDU10" s="10"/>
      <c r="EDV10" s="10"/>
      <c r="EDW10" s="10"/>
      <c r="EDX10" s="10"/>
      <c r="EDY10" s="10"/>
      <c r="EDZ10" s="10"/>
      <c r="EEA10" s="10"/>
      <c r="EEB10" s="10"/>
      <c r="EEC10" s="10"/>
      <c r="EED10" s="10"/>
      <c r="EEE10" s="10"/>
      <c r="EEF10" s="10"/>
      <c r="EEG10" s="10"/>
      <c r="EEH10" s="10"/>
      <c r="EEI10" s="10"/>
      <c r="EEJ10" s="10"/>
      <c r="EEK10" s="10"/>
      <c r="EEL10" s="10"/>
      <c r="EEM10" s="10"/>
      <c r="EEN10" s="10"/>
      <c r="EEO10" s="10"/>
      <c r="EEP10" s="10"/>
      <c r="EEQ10" s="10"/>
      <c r="EER10" s="10"/>
      <c r="EES10" s="10"/>
      <c r="EET10" s="10"/>
      <c r="EEU10" s="10"/>
      <c r="EEV10" s="10"/>
      <c r="EEW10" s="10"/>
      <c r="EEX10" s="10"/>
      <c r="EEY10" s="10"/>
      <c r="EEZ10" s="10"/>
      <c r="EFA10" s="10"/>
      <c r="EFB10" s="10"/>
      <c r="EFC10" s="10"/>
      <c r="EFD10" s="10"/>
      <c r="EFE10" s="10"/>
      <c r="EFF10" s="10"/>
      <c r="EFG10" s="10"/>
      <c r="EFH10" s="10"/>
      <c r="EFI10" s="10"/>
      <c r="EFJ10" s="10"/>
      <c r="EFK10" s="10"/>
      <c r="EFL10" s="10"/>
      <c r="EFM10" s="10"/>
      <c r="EFN10" s="10"/>
      <c r="EFO10" s="10"/>
      <c r="EFP10" s="10"/>
      <c r="EFQ10" s="10"/>
      <c r="EFR10" s="10"/>
      <c r="EFS10" s="10"/>
      <c r="EFT10" s="10"/>
      <c r="EFU10" s="10"/>
      <c r="EFV10" s="10"/>
      <c r="EFW10" s="10"/>
      <c r="EFX10" s="10"/>
      <c r="EFY10" s="10"/>
      <c r="EFZ10" s="10"/>
      <c r="EGA10" s="10"/>
      <c r="EGB10" s="10"/>
      <c r="EGC10" s="10"/>
      <c r="EGD10" s="10"/>
      <c r="EGE10" s="10"/>
      <c r="EGF10" s="10"/>
      <c r="EGG10" s="10"/>
      <c r="EGH10" s="10"/>
      <c r="EGI10" s="10"/>
      <c r="EGJ10" s="10"/>
      <c r="EGK10" s="10"/>
      <c r="EGL10" s="10"/>
      <c r="EGM10" s="10"/>
      <c r="EGN10" s="10"/>
      <c r="EGO10" s="10"/>
      <c r="EGP10" s="10"/>
      <c r="EGQ10" s="10"/>
      <c r="EGR10" s="10"/>
      <c r="EGS10" s="10"/>
      <c r="EGT10" s="10"/>
      <c r="EGU10" s="10"/>
      <c r="EGV10" s="10"/>
      <c r="EGW10" s="10"/>
      <c r="EGX10" s="10"/>
      <c r="EGY10" s="10"/>
      <c r="EGZ10" s="10"/>
      <c r="EHA10" s="10"/>
      <c r="EHB10" s="10"/>
      <c r="EHC10" s="10"/>
      <c r="EHD10" s="10"/>
      <c r="EHE10" s="10"/>
      <c r="EHF10" s="10"/>
      <c r="EHG10" s="10"/>
      <c r="EHH10" s="10"/>
      <c r="EHI10" s="10"/>
      <c r="EHJ10" s="10"/>
      <c r="EHK10" s="10"/>
      <c r="EHL10" s="10"/>
      <c r="EHM10" s="10"/>
      <c r="EHN10" s="10"/>
      <c r="EHO10" s="10"/>
      <c r="EHP10" s="10"/>
      <c r="EHQ10" s="10"/>
      <c r="EHR10" s="10"/>
      <c r="EHS10" s="10"/>
      <c r="EHT10" s="10"/>
      <c r="EHU10" s="10"/>
      <c r="EHV10" s="10"/>
      <c r="EHW10" s="10"/>
      <c r="EHX10" s="10"/>
      <c r="EHY10" s="10"/>
      <c r="EHZ10" s="10"/>
      <c r="EIA10" s="10"/>
      <c r="EIB10" s="10"/>
      <c r="EIC10" s="10"/>
      <c r="EID10" s="10"/>
      <c r="EIE10" s="10"/>
      <c r="EIF10" s="10"/>
      <c r="EIG10" s="10"/>
      <c r="EIH10" s="10"/>
      <c r="EII10" s="10"/>
      <c r="EIJ10" s="10"/>
      <c r="EIK10" s="10"/>
      <c r="EIL10" s="10"/>
      <c r="EIM10" s="10"/>
      <c r="EIN10" s="10"/>
      <c r="EIO10" s="10"/>
      <c r="EIP10" s="10"/>
      <c r="EIQ10" s="10"/>
      <c r="EIR10" s="10"/>
      <c r="EIS10" s="10"/>
      <c r="EIT10" s="10"/>
      <c r="EIU10" s="10"/>
      <c r="EIV10" s="10"/>
      <c r="EIW10" s="10"/>
      <c r="EIX10" s="10"/>
      <c r="EIY10" s="10"/>
      <c r="EIZ10" s="10"/>
      <c r="EJA10" s="10"/>
      <c r="EJB10" s="10"/>
      <c r="EJC10" s="10"/>
      <c r="EJD10" s="10"/>
      <c r="EJE10" s="10"/>
      <c r="EJF10" s="10"/>
      <c r="EJG10" s="10"/>
      <c r="EJH10" s="10"/>
      <c r="EJI10" s="10"/>
      <c r="EJJ10" s="10"/>
      <c r="EJK10" s="10"/>
      <c r="EJL10" s="10"/>
      <c r="EJM10" s="10"/>
      <c r="EJN10" s="10"/>
      <c r="EJO10" s="10"/>
      <c r="EJP10" s="10"/>
      <c r="EJQ10" s="10"/>
      <c r="EJR10" s="10"/>
      <c r="EJS10" s="10"/>
      <c r="EJT10" s="10"/>
      <c r="EJU10" s="10"/>
      <c r="EJV10" s="10"/>
      <c r="EJW10" s="10"/>
      <c r="EJX10" s="10"/>
      <c r="EJY10" s="10"/>
      <c r="EJZ10" s="10"/>
      <c r="EKA10" s="10"/>
      <c r="EKB10" s="10"/>
      <c r="EKC10" s="10"/>
      <c r="EKD10" s="10"/>
      <c r="EKE10" s="10"/>
      <c r="EKF10" s="10"/>
      <c r="EKG10" s="10"/>
      <c r="EKH10" s="10"/>
      <c r="EKI10" s="10"/>
      <c r="EKJ10" s="10"/>
      <c r="EKK10" s="10"/>
      <c r="EKL10" s="10"/>
      <c r="EKM10" s="10"/>
      <c r="EKN10" s="10"/>
      <c r="EKO10" s="10"/>
      <c r="EKP10" s="10"/>
      <c r="EKQ10" s="10"/>
      <c r="EKR10" s="10"/>
      <c r="EKS10" s="10"/>
      <c r="EKT10" s="10"/>
      <c r="EKU10" s="10"/>
      <c r="EKV10" s="10"/>
      <c r="EKW10" s="10"/>
      <c r="EKX10" s="10"/>
      <c r="EKY10" s="10"/>
      <c r="EKZ10" s="10"/>
      <c r="ELA10" s="10"/>
      <c r="ELB10" s="10"/>
      <c r="ELC10" s="10"/>
      <c r="ELD10" s="10"/>
      <c r="ELE10" s="10"/>
      <c r="ELF10" s="10"/>
      <c r="ELG10" s="10"/>
      <c r="ELH10" s="10"/>
      <c r="ELI10" s="10"/>
      <c r="ELJ10" s="10"/>
      <c r="ELK10" s="10"/>
      <c r="ELL10" s="10"/>
      <c r="ELM10" s="10"/>
      <c r="ELN10" s="10"/>
      <c r="ELO10" s="10"/>
      <c r="ELP10" s="10"/>
      <c r="ELQ10" s="10"/>
      <c r="ELR10" s="10"/>
      <c r="ELS10" s="10"/>
      <c r="ELT10" s="10"/>
      <c r="ELU10" s="10"/>
      <c r="ELV10" s="10"/>
      <c r="ELW10" s="10"/>
      <c r="ELX10" s="10"/>
      <c r="ELY10" s="10"/>
      <c r="ELZ10" s="10"/>
      <c r="EMA10" s="10"/>
      <c r="EMB10" s="10"/>
      <c r="EMC10" s="10"/>
      <c r="EMD10" s="10"/>
      <c r="EME10" s="10"/>
      <c r="EMF10" s="10"/>
      <c r="EMG10" s="10"/>
      <c r="EMH10" s="10"/>
      <c r="EMI10" s="10"/>
      <c r="EMJ10" s="10"/>
      <c r="EMK10" s="10"/>
      <c r="EML10" s="10"/>
      <c r="EMM10" s="10"/>
      <c r="EMN10" s="10"/>
      <c r="EMO10" s="10"/>
      <c r="EMP10" s="10"/>
      <c r="EMQ10" s="10"/>
      <c r="EMR10" s="10"/>
      <c r="EMS10" s="10"/>
      <c r="EMT10" s="10"/>
      <c r="EMU10" s="10"/>
      <c r="EMV10" s="10"/>
      <c r="EMW10" s="10"/>
      <c r="EMX10" s="10"/>
      <c r="EMY10" s="10"/>
      <c r="EMZ10" s="10"/>
      <c r="ENA10" s="10"/>
      <c r="ENB10" s="10"/>
      <c r="ENC10" s="10"/>
      <c r="END10" s="10"/>
      <c r="ENE10" s="10"/>
      <c r="ENF10" s="10"/>
      <c r="ENG10" s="10"/>
      <c r="ENH10" s="10"/>
      <c r="ENI10" s="10"/>
      <c r="ENJ10" s="10"/>
      <c r="ENK10" s="10"/>
      <c r="ENL10" s="10"/>
      <c r="ENM10" s="10"/>
      <c r="ENN10" s="10"/>
      <c r="ENO10" s="10"/>
      <c r="ENP10" s="10"/>
      <c r="ENQ10" s="10"/>
      <c r="ENR10" s="10"/>
      <c r="ENS10" s="10"/>
      <c r="ENT10" s="10"/>
      <c r="ENU10" s="10"/>
      <c r="ENV10" s="10"/>
      <c r="ENW10" s="10"/>
      <c r="ENX10" s="10"/>
      <c r="ENY10" s="10"/>
      <c r="ENZ10" s="10"/>
      <c r="EOA10" s="10"/>
      <c r="EOB10" s="10"/>
      <c r="EOC10" s="10"/>
      <c r="EOD10" s="10"/>
      <c r="EOE10" s="10"/>
      <c r="EOF10" s="10"/>
      <c r="EOG10" s="10"/>
      <c r="EOH10" s="10"/>
      <c r="EOI10" s="10"/>
      <c r="EOJ10" s="10"/>
      <c r="EOK10" s="10"/>
      <c r="EOL10" s="10"/>
      <c r="EOM10" s="10"/>
      <c r="EON10" s="10"/>
      <c r="EOO10" s="10"/>
      <c r="EOP10" s="10"/>
      <c r="EOQ10" s="10"/>
      <c r="EOR10" s="10"/>
      <c r="EOS10" s="10"/>
      <c r="EOT10" s="10"/>
      <c r="EOU10" s="10"/>
      <c r="EOV10" s="10"/>
      <c r="EOW10" s="10"/>
      <c r="EOX10" s="10"/>
      <c r="EOY10" s="10"/>
      <c r="EOZ10" s="10"/>
      <c r="EPA10" s="10"/>
      <c r="EPB10" s="10"/>
      <c r="EPC10" s="10"/>
      <c r="EPD10" s="10"/>
      <c r="EPE10" s="10"/>
      <c r="EPF10" s="10"/>
      <c r="EPG10" s="10"/>
      <c r="EPH10" s="10"/>
      <c r="EPI10" s="10"/>
      <c r="EPJ10" s="10"/>
      <c r="EPK10" s="10"/>
      <c r="EPL10" s="10"/>
      <c r="EPM10" s="10"/>
      <c r="EPN10" s="10"/>
      <c r="EPO10" s="10"/>
      <c r="EPP10" s="10"/>
      <c r="EPQ10" s="10"/>
      <c r="EPR10" s="10"/>
      <c r="EPS10" s="10"/>
      <c r="EPT10" s="10"/>
      <c r="EPU10" s="10"/>
      <c r="EPV10" s="10"/>
      <c r="EPW10" s="10"/>
      <c r="EPX10" s="10"/>
      <c r="EPY10" s="10"/>
      <c r="EPZ10" s="10"/>
      <c r="EQA10" s="10"/>
      <c r="EQB10" s="10"/>
      <c r="EQC10" s="10"/>
      <c r="EQD10" s="10"/>
      <c r="EQE10" s="10"/>
      <c r="EQF10" s="10"/>
      <c r="EQG10" s="10"/>
      <c r="EQH10" s="10"/>
      <c r="EQI10" s="10"/>
      <c r="EQJ10" s="10"/>
      <c r="EQK10" s="10"/>
      <c r="EQL10" s="10"/>
      <c r="EQM10" s="10"/>
      <c r="EQN10" s="10"/>
      <c r="EQO10" s="10"/>
      <c r="EQP10" s="10"/>
      <c r="EQQ10" s="10"/>
      <c r="EQR10" s="10"/>
      <c r="EQS10" s="10"/>
      <c r="EQT10" s="10"/>
      <c r="EQU10" s="10"/>
      <c r="EQV10" s="10"/>
      <c r="EQW10" s="10"/>
      <c r="EQX10" s="10"/>
      <c r="EQY10" s="10"/>
      <c r="EQZ10" s="10"/>
      <c r="ERA10" s="10"/>
      <c r="ERB10" s="10"/>
      <c r="ERC10" s="10"/>
      <c r="ERD10" s="10"/>
      <c r="ERE10" s="10"/>
      <c r="ERF10" s="10"/>
      <c r="ERG10" s="10"/>
      <c r="ERH10" s="10"/>
      <c r="ERI10" s="10"/>
      <c r="ERJ10" s="10"/>
      <c r="ERK10" s="10"/>
      <c r="ERL10" s="10"/>
      <c r="ERM10" s="10"/>
      <c r="ERN10" s="10"/>
      <c r="ERO10" s="10"/>
      <c r="ERP10" s="10"/>
      <c r="ERQ10" s="10"/>
      <c r="ERR10" s="10"/>
      <c r="ERS10" s="10"/>
      <c r="ERT10" s="10"/>
      <c r="ERU10" s="10"/>
      <c r="ERV10" s="10"/>
      <c r="ERW10" s="10"/>
      <c r="ERX10" s="10"/>
      <c r="ERY10" s="10"/>
      <c r="ERZ10" s="10"/>
      <c r="ESA10" s="10"/>
      <c r="ESB10" s="10"/>
      <c r="ESC10" s="10"/>
      <c r="ESD10" s="10"/>
      <c r="ESE10" s="10"/>
      <c r="ESF10" s="10"/>
      <c r="ESG10" s="10"/>
      <c r="ESH10" s="10"/>
      <c r="ESI10" s="10"/>
      <c r="ESJ10" s="10"/>
      <c r="ESK10" s="10"/>
      <c r="ESL10" s="10"/>
      <c r="ESM10" s="10"/>
      <c r="ESN10" s="10"/>
      <c r="ESO10" s="10"/>
      <c r="ESP10" s="10"/>
      <c r="ESQ10" s="10"/>
      <c r="ESR10" s="10"/>
      <c r="ESS10" s="10"/>
      <c r="EST10" s="10"/>
      <c r="ESU10" s="10"/>
      <c r="ESV10" s="10"/>
      <c r="ESW10" s="10"/>
      <c r="ESX10" s="10"/>
      <c r="ESY10" s="10"/>
      <c r="ESZ10" s="10"/>
      <c r="ETA10" s="10"/>
      <c r="ETB10" s="10"/>
      <c r="ETC10" s="10"/>
      <c r="ETD10" s="10"/>
      <c r="ETE10" s="10"/>
      <c r="ETF10" s="10"/>
      <c r="ETG10" s="10"/>
      <c r="ETH10" s="10"/>
      <c r="ETI10" s="10"/>
      <c r="ETJ10" s="10"/>
      <c r="ETK10" s="10"/>
      <c r="ETL10" s="10"/>
      <c r="ETM10" s="10"/>
      <c r="ETN10" s="10"/>
      <c r="ETO10" s="10"/>
      <c r="ETP10" s="10"/>
      <c r="ETQ10" s="10"/>
      <c r="ETR10" s="10"/>
      <c r="ETS10" s="10"/>
      <c r="ETT10" s="10"/>
      <c r="ETU10" s="10"/>
      <c r="ETV10" s="10"/>
      <c r="ETW10" s="10"/>
      <c r="ETX10" s="10"/>
      <c r="ETY10" s="10"/>
      <c r="ETZ10" s="10"/>
      <c r="EUA10" s="10"/>
      <c r="EUB10" s="10"/>
      <c r="EUC10" s="10"/>
      <c r="EUD10" s="10"/>
      <c r="EUE10" s="10"/>
      <c r="EUF10" s="10"/>
      <c r="EUG10" s="10"/>
      <c r="EUH10" s="10"/>
      <c r="EUI10" s="10"/>
      <c r="EUJ10" s="10"/>
      <c r="EUK10" s="10"/>
      <c r="EUL10" s="10"/>
      <c r="EUM10" s="10"/>
      <c r="EUN10" s="10"/>
      <c r="EUO10" s="10"/>
      <c r="EUP10" s="10"/>
      <c r="EUQ10" s="10"/>
      <c r="EUR10" s="10"/>
      <c r="EUS10" s="10"/>
      <c r="EUT10" s="10"/>
      <c r="EUU10" s="10"/>
      <c r="EUV10" s="10"/>
      <c r="EUW10" s="10"/>
      <c r="EUX10" s="10"/>
      <c r="EUY10" s="10"/>
      <c r="EUZ10" s="10"/>
      <c r="EVA10" s="10"/>
      <c r="EVB10" s="10"/>
      <c r="EVC10" s="10"/>
      <c r="EVD10" s="10"/>
      <c r="EVE10" s="10"/>
      <c r="EVF10" s="10"/>
      <c r="EVG10" s="10"/>
      <c r="EVH10" s="10"/>
      <c r="EVI10" s="10"/>
      <c r="EVJ10" s="10"/>
      <c r="EVK10" s="10"/>
      <c r="EVL10" s="10"/>
      <c r="EVM10" s="10"/>
      <c r="EVN10" s="10"/>
      <c r="EVO10" s="10"/>
      <c r="EVP10" s="10"/>
      <c r="EVQ10" s="10"/>
      <c r="EVR10" s="10"/>
      <c r="EVS10" s="10"/>
      <c r="EVT10" s="10"/>
      <c r="EVU10" s="10"/>
      <c r="EVV10" s="10"/>
      <c r="EVW10" s="10"/>
      <c r="EVX10" s="10"/>
      <c r="EVY10" s="10"/>
      <c r="EVZ10" s="10"/>
      <c r="EWA10" s="10"/>
      <c r="EWB10" s="10"/>
      <c r="EWC10" s="10"/>
      <c r="EWD10" s="10"/>
      <c r="EWE10" s="10"/>
      <c r="EWF10" s="10"/>
      <c r="EWG10" s="10"/>
      <c r="EWH10" s="10"/>
      <c r="EWI10" s="10"/>
      <c r="EWJ10" s="10"/>
      <c r="EWK10" s="10"/>
      <c r="EWL10" s="10"/>
      <c r="EWM10" s="10"/>
      <c r="EWN10" s="10"/>
      <c r="EWO10" s="10"/>
      <c r="EWP10" s="10"/>
      <c r="EWQ10" s="10"/>
      <c r="EWR10" s="10"/>
      <c r="EWS10" s="10"/>
      <c r="EWT10" s="10"/>
      <c r="EWU10" s="10"/>
      <c r="EWV10" s="10"/>
      <c r="EWW10" s="10"/>
      <c r="EWX10" s="10"/>
      <c r="EWY10" s="10"/>
      <c r="EWZ10" s="10"/>
      <c r="EXA10" s="10"/>
      <c r="EXB10" s="10"/>
      <c r="EXC10" s="10"/>
      <c r="EXD10" s="10"/>
      <c r="EXE10" s="10"/>
      <c r="EXF10" s="10"/>
      <c r="EXG10" s="10"/>
      <c r="EXH10" s="10"/>
      <c r="EXI10" s="10"/>
      <c r="EXJ10" s="10"/>
      <c r="EXK10" s="10"/>
      <c r="EXL10" s="10"/>
      <c r="EXM10" s="10"/>
      <c r="EXN10" s="10"/>
      <c r="EXO10" s="10"/>
      <c r="EXP10" s="10"/>
      <c r="EXQ10" s="10"/>
      <c r="EXR10" s="10"/>
      <c r="EXS10" s="10"/>
      <c r="EXT10" s="10"/>
      <c r="EXU10" s="10"/>
      <c r="EXV10" s="10"/>
      <c r="EXW10" s="10"/>
      <c r="EXX10" s="10"/>
      <c r="EXY10" s="10"/>
      <c r="EXZ10" s="10"/>
      <c r="EYA10" s="10"/>
      <c r="EYB10" s="10"/>
      <c r="EYC10" s="10"/>
      <c r="EYD10" s="10"/>
      <c r="EYE10" s="10"/>
      <c r="EYF10" s="10"/>
      <c r="EYG10" s="10"/>
      <c r="EYH10" s="10"/>
      <c r="EYI10" s="10"/>
      <c r="EYJ10" s="10"/>
      <c r="EYK10" s="10"/>
      <c r="EYL10" s="10"/>
      <c r="EYM10" s="10"/>
      <c r="EYN10" s="10"/>
      <c r="EYO10" s="10"/>
      <c r="EYP10" s="10"/>
      <c r="EYQ10" s="10"/>
      <c r="EYR10" s="10"/>
      <c r="EYS10" s="10"/>
      <c r="EYT10" s="10"/>
      <c r="EYU10" s="10"/>
      <c r="EYV10" s="10"/>
      <c r="EYW10" s="10"/>
      <c r="EYX10" s="10"/>
      <c r="EYY10" s="10"/>
      <c r="EYZ10" s="10"/>
      <c r="EZA10" s="10"/>
      <c r="EZB10" s="10"/>
      <c r="EZC10" s="10"/>
      <c r="EZD10" s="10"/>
      <c r="EZE10" s="10"/>
      <c r="EZF10" s="10"/>
      <c r="EZG10" s="10"/>
      <c r="EZH10" s="10"/>
      <c r="EZI10" s="10"/>
      <c r="EZJ10" s="10"/>
      <c r="EZK10" s="10"/>
      <c r="EZL10" s="10"/>
      <c r="EZM10" s="10"/>
      <c r="EZN10" s="10"/>
      <c r="EZO10" s="10"/>
      <c r="EZP10" s="10"/>
      <c r="EZQ10" s="10"/>
      <c r="EZR10" s="10"/>
      <c r="EZS10" s="10"/>
      <c r="EZT10" s="10"/>
      <c r="EZU10" s="10"/>
      <c r="EZV10" s="10"/>
      <c r="EZW10" s="10"/>
      <c r="EZX10" s="10"/>
      <c r="EZY10" s="10"/>
      <c r="EZZ10" s="10"/>
      <c r="FAA10" s="10"/>
      <c r="FAB10" s="10"/>
      <c r="FAC10" s="10"/>
      <c r="FAD10" s="10"/>
      <c r="FAE10" s="10"/>
      <c r="FAF10" s="10"/>
      <c r="FAG10" s="10"/>
      <c r="FAH10" s="10"/>
      <c r="FAI10" s="10"/>
      <c r="FAJ10" s="10"/>
      <c r="FAK10" s="10"/>
      <c r="FAL10" s="10"/>
      <c r="FAM10" s="10"/>
      <c r="FAN10" s="10"/>
      <c r="FAO10" s="10"/>
      <c r="FAP10" s="10"/>
      <c r="FAQ10" s="10"/>
      <c r="FAR10" s="10"/>
      <c r="FAS10" s="10"/>
      <c r="FAT10" s="10"/>
      <c r="FAU10" s="10"/>
      <c r="FAV10" s="10"/>
      <c r="FAW10" s="10"/>
      <c r="FAX10" s="10"/>
      <c r="FAY10" s="10"/>
      <c r="FAZ10" s="10"/>
      <c r="FBA10" s="10"/>
      <c r="FBB10" s="10"/>
      <c r="FBC10" s="10"/>
      <c r="FBD10" s="10"/>
      <c r="FBE10" s="10"/>
      <c r="FBF10" s="10"/>
      <c r="FBG10" s="10"/>
      <c r="FBH10" s="10"/>
      <c r="FBI10" s="10"/>
      <c r="FBJ10" s="10"/>
      <c r="FBK10" s="10"/>
      <c r="FBL10" s="10"/>
      <c r="FBM10" s="10"/>
      <c r="FBN10" s="10"/>
      <c r="FBO10" s="10"/>
      <c r="FBP10" s="10"/>
      <c r="FBQ10" s="10"/>
      <c r="FBR10" s="10"/>
      <c r="FBS10" s="10"/>
      <c r="FBT10" s="10"/>
      <c r="FBU10" s="10"/>
      <c r="FBV10" s="10"/>
      <c r="FBW10" s="10"/>
      <c r="FBX10" s="10"/>
      <c r="FBY10" s="10"/>
      <c r="FBZ10" s="10"/>
      <c r="FCA10" s="10"/>
      <c r="FCB10" s="10"/>
      <c r="FCC10" s="10"/>
      <c r="FCD10" s="10"/>
      <c r="FCE10" s="10"/>
      <c r="FCF10" s="10"/>
      <c r="FCG10" s="10"/>
      <c r="FCH10" s="10"/>
      <c r="FCI10" s="10"/>
      <c r="FCJ10" s="10"/>
      <c r="FCK10" s="10"/>
      <c r="FCL10" s="10"/>
      <c r="FCM10" s="10"/>
      <c r="FCN10" s="10"/>
      <c r="FCO10" s="10"/>
      <c r="FCP10" s="10"/>
      <c r="FCQ10" s="10"/>
      <c r="FCR10" s="10"/>
      <c r="FCS10" s="10"/>
      <c r="FCT10" s="10"/>
      <c r="FCU10" s="10"/>
      <c r="FCV10" s="10"/>
      <c r="FCW10" s="10"/>
      <c r="FCX10" s="10"/>
      <c r="FCY10" s="10"/>
      <c r="FCZ10" s="10"/>
      <c r="FDA10" s="10"/>
      <c r="FDB10" s="10"/>
      <c r="FDC10" s="10"/>
      <c r="FDD10" s="10"/>
      <c r="FDE10" s="10"/>
      <c r="FDF10" s="10"/>
      <c r="FDG10" s="10"/>
      <c r="FDH10" s="10"/>
      <c r="FDI10" s="10"/>
      <c r="FDJ10" s="10"/>
      <c r="FDK10" s="10"/>
      <c r="FDL10" s="10"/>
      <c r="FDM10" s="10"/>
      <c r="FDN10" s="10"/>
      <c r="FDO10" s="10"/>
      <c r="FDP10" s="10"/>
      <c r="FDQ10" s="10"/>
      <c r="FDR10" s="10"/>
      <c r="FDS10" s="10"/>
      <c r="FDT10" s="10"/>
      <c r="FDU10" s="10"/>
      <c r="FDV10" s="10"/>
      <c r="FDW10" s="10"/>
      <c r="FDX10" s="10"/>
      <c r="FDY10" s="10"/>
      <c r="FDZ10" s="10"/>
      <c r="FEA10" s="10"/>
      <c r="FEB10" s="10"/>
      <c r="FEC10" s="10"/>
      <c r="FED10" s="10"/>
      <c r="FEE10" s="10"/>
      <c r="FEF10" s="10"/>
      <c r="FEG10" s="10"/>
      <c r="FEH10" s="10"/>
      <c r="FEI10" s="10"/>
      <c r="FEJ10" s="10"/>
      <c r="FEK10" s="10"/>
      <c r="FEL10" s="10"/>
      <c r="FEM10" s="10"/>
      <c r="FEN10" s="10"/>
      <c r="FEO10" s="10"/>
      <c r="FEP10" s="10"/>
      <c r="FEQ10" s="10"/>
      <c r="FER10" s="10"/>
      <c r="FES10" s="10"/>
      <c r="FET10" s="10"/>
      <c r="FEU10" s="10"/>
      <c r="FEV10" s="10"/>
      <c r="FEW10" s="10"/>
      <c r="FEX10" s="10"/>
      <c r="FEY10" s="10"/>
      <c r="FEZ10" s="10"/>
      <c r="FFA10" s="10"/>
      <c r="FFB10" s="10"/>
      <c r="FFC10" s="10"/>
      <c r="FFD10" s="10"/>
      <c r="FFE10" s="10"/>
      <c r="FFF10" s="10"/>
      <c r="FFG10" s="10"/>
      <c r="FFH10" s="10"/>
      <c r="FFI10" s="10"/>
      <c r="FFJ10" s="10"/>
      <c r="FFK10" s="10"/>
      <c r="FFL10" s="10"/>
      <c r="FFM10" s="10"/>
      <c r="FFN10" s="10"/>
      <c r="FFO10" s="10"/>
      <c r="FFP10" s="10"/>
      <c r="FFQ10" s="10"/>
      <c r="FFR10" s="10"/>
      <c r="FFS10" s="10"/>
      <c r="FFT10" s="10"/>
      <c r="FFU10" s="10"/>
      <c r="FFV10" s="10"/>
      <c r="FFW10" s="10"/>
      <c r="FFX10" s="10"/>
      <c r="FFY10" s="10"/>
      <c r="FFZ10" s="10"/>
      <c r="FGA10" s="10"/>
      <c r="FGB10" s="10"/>
      <c r="FGC10" s="10"/>
      <c r="FGD10" s="10"/>
      <c r="FGE10" s="10"/>
      <c r="FGF10" s="10"/>
      <c r="FGG10" s="10"/>
      <c r="FGH10" s="10"/>
      <c r="FGI10" s="10"/>
      <c r="FGJ10" s="10"/>
      <c r="FGK10" s="10"/>
      <c r="FGL10" s="10"/>
      <c r="FGM10" s="10"/>
      <c r="FGN10" s="10"/>
      <c r="FGO10" s="10"/>
      <c r="FGP10" s="10"/>
      <c r="FGQ10" s="10"/>
      <c r="FGR10" s="10"/>
      <c r="FGS10" s="10"/>
      <c r="FGT10" s="10"/>
      <c r="FGU10" s="10"/>
      <c r="FGV10" s="10"/>
      <c r="FGW10" s="10"/>
      <c r="FGX10" s="10"/>
      <c r="FGY10" s="10"/>
      <c r="FGZ10" s="10"/>
      <c r="FHA10" s="10"/>
      <c r="FHB10" s="10"/>
      <c r="FHC10" s="10"/>
      <c r="FHD10" s="10"/>
      <c r="FHE10" s="10"/>
      <c r="FHF10" s="10"/>
      <c r="FHG10" s="10"/>
      <c r="FHH10" s="10"/>
      <c r="FHI10" s="10"/>
      <c r="FHJ10" s="10"/>
      <c r="FHK10" s="10"/>
      <c r="FHL10" s="10"/>
      <c r="FHM10" s="10"/>
      <c r="FHN10" s="10"/>
      <c r="FHO10" s="10"/>
      <c r="FHP10" s="10"/>
      <c r="FHQ10" s="10"/>
      <c r="FHR10" s="10"/>
      <c r="FHS10" s="10"/>
      <c r="FHT10" s="10"/>
      <c r="FHU10" s="10"/>
      <c r="FHV10" s="10"/>
      <c r="FHW10" s="10"/>
      <c r="FHX10" s="10"/>
      <c r="FHY10" s="10"/>
      <c r="FHZ10" s="10"/>
      <c r="FIA10" s="10"/>
      <c r="FIB10" s="10"/>
      <c r="FIC10" s="10"/>
      <c r="FID10" s="10"/>
      <c r="FIE10" s="10"/>
      <c r="FIF10" s="10"/>
      <c r="FIG10" s="10"/>
      <c r="FIH10" s="10"/>
      <c r="FII10" s="10"/>
      <c r="FIJ10" s="10"/>
      <c r="FIK10" s="10"/>
      <c r="FIL10" s="10"/>
      <c r="FIM10" s="10"/>
      <c r="FIN10" s="10"/>
      <c r="FIO10" s="10"/>
      <c r="FIP10" s="10"/>
      <c r="FIQ10" s="10"/>
      <c r="FIR10" s="10"/>
      <c r="FIS10" s="10"/>
      <c r="FIT10" s="10"/>
      <c r="FIU10" s="10"/>
      <c r="FIV10" s="10"/>
      <c r="FIW10" s="10"/>
      <c r="FIX10" s="10"/>
      <c r="FIY10" s="10"/>
      <c r="FIZ10" s="10"/>
      <c r="FJA10" s="10"/>
      <c r="FJB10" s="10"/>
      <c r="FJC10" s="10"/>
      <c r="FJD10" s="10"/>
      <c r="FJE10" s="10"/>
      <c r="FJF10" s="10"/>
      <c r="FJG10" s="10"/>
      <c r="FJH10" s="10"/>
      <c r="FJI10" s="10"/>
      <c r="FJJ10" s="10"/>
      <c r="FJK10" s="10"/>
      <c r="FJL10" s="10"/>
      <c r="FJM10" s="10"/>
      <c r="FJN10" s="10"/>
      <c r="FJO10" s="10"/>
      <c r="FJP10" s="10"/>
      <c r="FJQ10" s="10"/>
      <c r="FJR10" s="10"/>
      <c r="FJS10" s="10"/>
      <c r="FJT10" s="10"/>
      <c r="FJU10" s="10"/>
      <c r="FJV10" s="10"/>
      <c r="FJW10" s="10"/>
      <c r="FJX10" s="10"/>
      <c r="FJY10" s="10"/>
      <c r="FJZ10" s="10"/>
      <c r="FKA10" s="10"/>
      <c r="FKB10" s="10"/>
      <c r="FKC10" s="10"/>
      <c r="FKD10" s="10"/>
      <c r="FKE10" s="10"/>
      <c r="FKF10" s="10"/>
      <c r="FKG10" s="10"/>
      <c r="FKH10" s="10"/>
      <c r="FKI10" s="10"/>
      <c r="FKJ10" s="10"/>
      <c r="FKK10" s="10"/>
      <c r="FKL10" s="10"/>
      <c r="FKM10" s="10"/>
      <c r="FKN10" s="10"/>
      <c r="FKO10" s="10"/>
      <c r="FKP10" s="10"/>
      <c r="FKQ10" s="10"/>
      <c r="FKR10" s="10"/>
      <c r="FKS10" s="10"/>
      <c r="FKT10" s="10"/>
      <c r="FKU10" s="10"/>
      <c r="FKV10" s="10"/>
      <c r="FKW10" s="10"/>
      <c r="FKX10" s="10"/>
      <c r="FKY10" s="10"/>
      <c r="FKZ10" s="10"/>
      <c r="FLA10" s="10"/>
      <c r="FLB10" s="10"/>
      <c r="FLC10" s="10"/>
      <c r="FLD10" s="10"/>
      <c r="FLE10" s="10"/>
      <c r="FLF10" s="10"/>
      <c r="FLG10" s="10"/>
      <c r="FLH10" s="10"/>
      <c r="FLI10" s="10"/>
      <c r="FLJ10" s="10"/>
      <c r="FLK10" s="10"/>
      <c r="FLL10" s="10"/>
      <c r="FLM10" s="10"/>
      <c r="FLN10" s="10"/>
      <c r="FLO10" s="10"/>
      <c r="FLP10" s="10"/>
      <c r="FLQ10" s="10"/>
      <c r="FLR10" s="10"/>
      <c r="FLS10" s="10"/>
      <c r="FLT10" s="10"/>
      <c r="FLU10" s="10"/>
      <c r="FLV10" s="10"/>
      <c r="FLW10" s="10"/>
      <c r="FLX10" s="10"/>
      <c r="FLY10" s="10"/>
      <c r="FLZ10" s="10"/>
      <c r="FMA10" s="10"/>
      <c r="FMB10" s="10"/>
      <c r="FMC10" s="10"/>
      <c r="FMD10" s="10"/>
      <c r="FME10" s="10"/>
      <c r="FMF10" s="10"/>
      <c r="FMG10" s="10"/>
      <c r="FMH10" s="10"/>
      <c r="FMI10" s="10"/>
      <c r="FMJ10" s="10"/>
      <c r="FMK10" s="10"/>
      <c r="FML10" s="10"/>
      <c r="FMM10" s="10"/>
      <c r="FMN10" s="10"/>
      <c r="FMO10" s="10"/>
      <c r="FMP10" s="10"/>
      <c r="FMQ10" s="10"/>
      <c r="FMR10" s="10"/>
      <c r="FMS10" s="10"/>
      <c r="FMT10" s="10"/>
      <c r="FMU10" s="10"/>
      <c r="FMV10" s="10"/>
      <c r="FMW10" s="10"/>
      <c r="FMX10" s="10"/>
      <c r="FMY10" s="10"/>
      <c r="FMZ10" s="10"/>
      <c r="FNA10" s="10"/>
      <c r="FNB10" s="10"/>
      <c r="FNC10" s="10"/>
      <c r="FND10" s="10"/>
      <c r="FNE10" s="10"/>
      <c r="FNF10" s="10"/>
      <c r="FNG10" s="10"/>
      <c r="FNH10" s="10"/>
      <c r="FNI10" s="10"/>
      <c r="FNJ10" s="10"/>
      <c r="FNK10" s="10"/>
      <c r="FNL10" s="10"/>
      <c r="FNM10" s="10"/>
      <c r="FNN10" s="10"/>
      <c r="FNO10" s="10"/>
      <c r="FNP10" s="10"/>
      <c r="FNQ10" s="10"/>
      <c r="FNR10" s="10"/>
      <c r="FNS10" s="10"/>
      <c r="FNT10" s="10"/>
      <c r="FNU10" s="10"/>
      <c r="FNV10" s="10"/>
      <c r="FNW10" s="10"/>
      <c r="FNX10" s="10"/>
      <c r="FNY10" s="10"/>
      <c r="FNZ10" s="10"/>
      <c r="FOA10" s="10"/>
      <c r="FOB10" s="10"/>
      <c r="FOC10" s="10"/>
      <c r="FOD10" s="10"/>
      <c r="FOE10" s="10"/>
      <c r="FOF10" s="10"/>
      <c r="FOG10" s="10"/>
      <c r="FOH10" s="10"/>
      <c r="FOI10" s="10"/>
      <c r="FOJ10" s="10"/>
      <c r="FOK10" s="10"/>
      <c r="FOL10" s="10"/>
      <c r="FOM10" s="10"/>
      <c r="FON10" s="10"/>
      <c r="FOO10" s="10"/>
      <c r="FOP10" s="10"/>
      <c r="FOQ10" s="10"/>
      <c r="FOR10" s="10"/>
      <c r="FOS10" s="10"/>
      <c r="FOT10" s="10"/>
      <c r="FOU10" s="10"/>
      <c r="FOV10" s="10"/>
      <c r="FOW10" s="10"/>
      <c r="FOX10" s="10"/>
      <c r="FOY10" s="10"/>
      <c r="FOZ10" s="10"/>
      <c r="FPA10" s="10"/>
      <c r="FPB10" s="10"/>
      <c r="FPC10" s="10"/>
      <c r="FPD10" s="10"/>
      <c r="FPE10" s="10"/>
      <c r="FPF10" s="10"/>
      <c r="FPG10" s="10"/>
      <c r="FPH10" s="10"/>
      <c r="FPI10" s="10"/>
      <c r="FPJ10" s="10"/>
      <c r="FPK10" s="10"/>
      <c r="FPL10" s="10"/>
      <c r="FPM10" s="10"/>
      <c r="FPN10" s="10"/>
      <c r="FPO10" s="10"/>
      <c r="FPP10" s="10"/>
      <c r="FPQ10" s="10"/>
      <c r="FPR10" s="10"/>
      <c r="FPS10" s="10"/>
      <c r="FPT10" s="10"/>
      <c r="FPU10" s="10"/>
      <c r="FPV10" s="10"/>
      <c r="FPW10" s="10"/>
      <c r="FPX10" s="10"/>
      <c r="FPY10" s="10"/>
      <c r="FPZ10" s="10"/>
      <c r="FQA10" s="10"/>
      <c r="FQB10" s="10"/>
      <c r="FQC10" s="10"/>
      <c r="FQD10" s="10"/>
      <c r="FQE10" s="10"/>
      <c r="FQF10" s="10"/>
      <c r="FQG10" s="10"/>
      <c r="FQH10" s="10"/>
      <c r="FQI10" s="10"/>
      <c r="FQJ10" s="10"/>
      <c r="FQK10" s="10"/>
      <c r="FQL10" s="10"/>
      <c r="FQM10" s="10"/>
      <c r="FQN10" s="10"/>
      <c r="FQO10" s="10"/>
      <c r="FQP10" s="10"/>
      <c r="FQQ10" s="10"/>
      <c r="FQR10" s="10"/>
      <c r="FQS10" s="10"/>
      <c r="FQT10" s="10"/>
      <c r="FQU10" s="10"/>
      <c r="FQV10" s="10"/>
      <c r="FQW10" s="10"/>
      <c r="FQX10" s="10"/>
      <c r="FQY10" s="10"/>
      <c r="FQZ10" s="10"/>
      <c r="FRA10" s="10"/>
      <c r="FRB10" s="10"/>
      <c r="FRC10" s="10"/>
      <c r="FRD10" s="10"/>
      <c r="FRE10" s="10"/>
      <c r="FRF10" s="10"/>
      <c r="FRG10" s="10"/>
      <c r="FRH10" s="10"/>
      <c r="FRI10" s="10"/>
      <c r="FRJ10" s="10"/>
      <c r="FRK10" s="10"/>
      <c r="FRL10" s="10"/>
      <c r="FRM10" s="10"/>
      <c r="FRN10" s="10"/>
      <c r="FRO10" s="10"/>
      <c r="FRP10" s="10"/>
      <c r="FRQ10" s="10"/>
      <c r="FRR10" s="10"/>
      <c r="FRS10" s="10"/>
      <c r="FRT10" s="10"/>
      <c r="FRU10" s="10"/>
      <c r="FRV10" s="10"/>
      <c r="FRW10" s="10"/>
      <c r="FRX10" s="10"/>
      <c r="FRY10" s="10"/>
      <c r="FRZ10" s="10"/>
      <c r="FSA10" s="10"/>
      <c r="FSB10" s="10"/>
      <c r="FSC10" s="10"/>
      <c r="FSD10" s="10"/>
      <c r="FSE10" s="10"/>
      <c r="FSF10" s="10"/>
      <c r="FSG10" s="10"/>
      <c r="FSH10" s="10"/>
      <c r="FSI10" s="10"/>
      <c r="FSJ10" s="10"/>
      <c r="FSK10" s="10"/>
      <c r="FSL10" s="10"/>
      <c r="FSM10" s="10"/>
      <c r="FSN10" s="10"/>
      <c r="FSO10" s="10"/>
      <c r="FSP10" s="10"/>
      <c r="FSQ10" s="10"/>
      <c r="FSR10" s="10"/>
      <c r="FSS10" s="10"/>
      <c r="FST10" s="10"/>
      <c r="FSU10" s="10"/>
      <c r="FSV10" s="10"/>
      <c r="FSW10" s="10"/>
      <c r="FSX10" s="10"/>
      <c r="FSY10" s="10"/>
      <c r="FSZ10" s="10"/>
      <c r="FTA10" s="10"/>
      <c r="FTB10" s="10"/>
      <c r="FTC10" s="10"/>
      <c r="FTD10" s="10"/>
      <c r="FTE10" s="10"/>
      <c r="FTF10" s="10"/>
      <c r="FTG10" s="10"/>
      <c r="FTH10" s="10"/>
      <c r="FTI10" s="10"/>
      <c r="FTJ10" s="10"/>
      <c r="FTK10" s="10"/>
      <c r="FTL10" s="10"/>
      <c r="FTM10" s="10"/>
      <c r="FTN10" s="10"/>
      <c r="FTO10" s="10"/>
      <c r="FTP10" s="10"/>
      <c r="FTQ10" s="10"/>
      <c r="FTR10" s="10"/>
      <c r="FTS10" s="10"/>
      <c r="FTT10" s="10"/>
      <c r="FTU10" s="10"/>
      <c r="FTV10" s="10"/>
      <c r="FTW10" s="10"/>
      <c r="FTX10" s="10"/>
      <c r="FTY10" s="10"/>
      <c r="FTZ10" s="10"/>
      <c r="FUA10" s="10"/>
      <c r="FUB10" s="10"/>
      <c r="FUC10" s="10"/>
      <c r="FUD10" s="10"/>
      <c r="FUE10" s="10"/>
      <c r="FUF10" s="10"/>
      <c r="FUG10" s="10"/>
      <c r="FUH10" s="10"/>
      <c r="FUI10" s="10"/>
      <c r="FUJ10" s="10"/>
      <c r="FUK10" s="10"/>
      <c r="FUL10" s="10"/>
      <c r="FUM10" s="10"/>
      <c r="FUN10" s="10"/>
      <c r="FUO10" s="10"/>
      <c r="FUP10" s="10"/>
      <c r="FUQ10" s="10"/>
      <c r="FUR10" s="10"/>
      <c r="FUS10" s="10"/>
      <c r="FUT10" s="10"/>
      <c r="FUU10" s="10"/>
      <c r="FUV10" s="10"/>
      <c r="FUW10" s="10"/>
      <c r="FUX10" s="10"/>
      <c r="FUY10" s="10"/>
      <c r="FUZ10" s="10"/>
      <c r="FVA10" s="10"/>
      <c r="FVB10" s="10"/>
      <c r="FVC10" s="10"/>
      <c r="FVD10" s="10"/>
      <c r="FVE10" s="10"/>
      <c r="FVF10" s="10"/>
      <c r="FVG10" s="10"/>
      <c r="FVH10" s="10"/>
      <c r="FVI10" s="10"/>
      <c r="FVJ10" s="10"/>
      <c r="FVK10" s="10"/>
      <c r="FVL10" s="10"/>
      <c r="FVM10" s="10"/>
      <c r="FVN10" s="10"/>
      <c r="FVO10" s="10"/>
      <c r="FVP10" s="10"/>
      <c r="FVQ10" s="10"/>
      <c r="FVR10" s="10"/>
      <c r="FVS10" s="10"/>
      <c r="FVT10" s="10"/>
      <c r="FVU10" s="10"/>
      <c r="FVV10" s="10"/>
      <c r="FVW10" s="10"/>
      <c r="FVX10" s="10"/>
      <c r="FVY10" s="10"/>
      <c r="FVZ10" s="10"/>
      <c r="FWA10" s="10"/>
      <c r="FWB10" s="10"/>
      <c r="FWC10" s="10"/>
      <c r="FWD10" s="10"/>
      <c r="FWE10" s="10"/>
      <c r="FWF10" s="10"/>
      <c r="FWG10" s="10"/>
      <c r="FWH10" s="10"/>
      <c r="FWI10" s="10"/>
      <c r="FWJ10" s="10"/>
      <c r="FWK10" s="10"/>
      <c r="FWL10" s="10"/>
      <c r="FWM10" s="10"/>
      <c r="FWN10" s="10"/>
      <c r="FWO10" s="10"/>
      <c r="FWP10" s="10"/>
      <c r="FWQ10" s="10"/>
      <c r="FWR10" s="10"/>
      <c r="FWS10" s="10"/>
      <c r="FWT10" s="10"/>
      <c r="FWU10" s="10"/>
      <c r="FWV10" s="10"/>
      <c r="FWW10" s="10"/>
      <c r="FWX10" s="10"/>
      <c r="FWY10" s="10"/>
      <c r="FWZ10" s="10"/>
      <c r="FXA10" s="10"/>
      <c r="FXB10" s="10"/>
      <c r="FXC10" s="10"/>
      <c r="FXD10" s="10"/>
      <c r="FXE10" s="10"/>
      <c r="FXF10" s="10"/>
      <c r="FXG10" s="10"/>
      <c r="FXH10" s="10"/>
      <c r="FXI10" s="10"/>
      <c r="FXJ10" s="10"/>
      <c r="FXK10" s="10"/>
      <c r="FXL10" s="10"/>
      <c r="FXM10" s="10"/>
      <c r="FXN10" s="10"/>
      <c r="FXO10" s="10"/>
      <c r="FXP10" s="10"/>
      <c r="FXQ10" s="10"/>
      <c r="FXR10" s="10"/>
      <c r="FXS10" s="10"/>
      <c r="FXT10" s="10"/>
      <c r="FXU10" s="10"/>
      <c r="FXV10" s="10"/>
      <c r="FXW10" s="10"/>
      <c r="FXX10" s="10"/>
      <c r="FXY10" s="10"/>
      <c r="FXZ10" s="10"/>
      <c r="FYA10" s="10"/>
      <c r="FYB10" s="10"/>
      <c r="FYC10" s="10"/>
      <c r="FYD10" s="10"/>
      <c r="FYE10" s="10"/>
      <c r="FYF10" s="10"/>
      <c r="FYG10" s="10"/>
      <c r="FYH10" s="10"/>
      <c r="FYI10" s="10"/>
      <c r="FYJ10" s="10"/>
      <c r="FYK10" s="10"/>
      <c r="FYL10" s="10"/>
      <c r="FYM10" s="10"/>
      <c r="FYN10" s="10"/>
      <c r="FYO10" s="10"/>
      <c r="FYP10" s="10"/>
      <c r="FYQ10" s="10"/>
      <c r="FYR10" s="10"/>
      <c r="FYS10" s="10"/>
      <c r="FYT10" s="10"/>
      <c r="FYU10" s="10"/>
      <c r="FYV10" s="10"/>
      <c r="FYW10" s="10"/>
      <c r="FYX10" s="10"/>
      <c r="FYY10" s="10"/>
      <c r="FYZ10" s="10"/>
      <c r="FZA10" s="10"/>
      <c r="FZB10" s="10"/>
      <c r="FZC10" s="10"/>
      <c r="FZD10" s="10"/>
      <c r="FZE10" s="10"/>
      <c r="FZF10" s="10"/>
      <c r="FZG10" s="10"/>
      <c r="FZH10" s="10"/>
      <c r="FZI10" s="10"/>
      <c r="FZJ10" s="10"/>
      <c r="FZK10" s="10"/>
      <c r="FZL10" s="10"/>
      <c r="FZM10" s="10"/>
      <c r="FZN10" s="10"/>
      <c r="FZO10" s="10"/>
      <c r="FZP10" s="10"/>
      <c r="FZQ10" s="10"/>
      <c r="FZR10" s="10"/>
      <c r="FZS10" s="10"/>
      <c r="FZT10" s="10"/>
      <c r="FZU10" s="10"/>
      <c r="FZV10" s="10"/>
      <c r="FZW10" s="10"/>
      <c r="FZX10" s="10"/>
      <c r="FZY10" s="10"/>
      <c r="FZZ10" s="10"/>
      <c r="GAA10" s="10"/>
      <c r="GAB10" s="10"/>
      <c r="GAC10" s="10"/>
      <c r="GAD10" s="10"/>
      <c r="GAE10" s="10"/>
      <c r="GAF10" s="10"/>
      <c r="GAG10" s="10"/>
      <c r="GAH10" s="10"/>
      <c r="GAI10" s="10"/>
      <c r="GAJ10" s="10"/>
      <c r="GAK10" s="10"/>
      <c r="GAL10" s="10"/>
      <c r="GAM10" s="10"/>
      <c r="GAN10" s="10"/>
      <c r="GAO10" s="10"/>
      <c r="GAP10" s="10"/>
      <c r="GAQ10" s="10"/>
      <c r="GAR10" s="10"/>
      <c r="GAS10" s="10"/>
      <c r="GAT10" s="10"/>
      <c r="GAU10" s="10"/>
      <c r="GAV10" s="10"/>
      <c r="GAW10" s="10"/>
      <c r="GAX10" s="10"/>
      <c r="GAY10" s="10"/>
      <c r="GAZ10" s="10"/>
      <c r="GBA10" s="10"/>
      <c r="GBB10" s="10"/>
      <c r="GBC10" s="10"/>
      <c r="GBD10" s="10"/>
      <c r="GBE10" s="10"/>
      <c r="GBF10" s="10"/>
      <c r="GBG10" s="10"/>
      <c r="GBH10" s="10"/>
      <c r="GBI10" s="10"/>
      <c r="GBJ10" s="10"/>
      <c r="GBK10" s="10"/>
      <c r="GBL10" s="10"/>
      <c r="GBM10" s="10"/>
      <c r="GBN10" s="10"/>
      <c r="GBO10" s="10"/>
      <c r="GBP10" s="10"/>
      <c r="GBQ10" s="10"/>
      <c r="GBR10" s="10"/>
      <c r="GBS10" s="10"/>
      <c r="GBT10" s="10"/>
      <c r="GBU10" s="10"/>
      <c r="GBV10" s="10"/>
      <c r="GBW10" s="10"/>
      <c r="GBX10" s="10"/>
      <c r="GBY10" s="10"/>
      <c r="GBZ10" s="10"/>
      <c r="GCA10" s="10"/>
      <c r="GCB10" s="10"/>
      <c r="GCC10" s="10"/>
      <c r="GCD10" s="10"/>
      <c r="GCE10" s="10"/>
      <c r="GCF10" s="10"/>
      <c r="GCG10" s="10"/>
      <c r="GCH10" s="10"/>
      <c r="GCI10" s="10"/>
      <c r="GCJ10" s="10"/>
      <c r="GCK10" s="10"/>
      <c r="GCL10" s="10"/>
      <c r="GCM10" s="10"/>
      <c r="GCN10" s="10"/>
      <c r="GCO10" s="10"/>
      <c r="GCP10" s="10"/>
      <c r="GCQ10" s="10"/>
      <c r="GCR10" s="10"/>
      <c r="GCS10" s="10"/>
      <c r="GCT10" s="10"/>
      <c r="GCU10" s="10"/>
      <c r="GCV10" s="10"/>
      <c r="GCW10" s="10"/>
      <c r="GCX10" s="10"/>
      <c r="GCY10" s="10"/>
      <c r="GCZ10" s="10"/>
      <c r="GDA10" s="10"/>
      <c r="GDB10" s="10"/>
      <c r="GDC10" s="10"/>
      <c r="GDD10" s="10"/>
      <c r="GDE10" s="10"/>
      <c r="GDF10" s="10"/>
      <c r="GDG10" s="10"/>
      <c r="GDH10" s="10"/>
      <c r="GDI10" s="10"/>
      <c r="GDJ10" s="10"/>
      <c r="GDK10" s="10"/>
      <c r="GDL10" s="10"/>
      <c r="GDM10" s="10"/>
      <c r="GDN10" s="10"/>
      <c r="GDO10" s="10"/>
      <c r="GDP10" s="10"/>
      <c r="GDQ10" s="10"/>
      <c r="GDR10" s="10"/>
      <c r="GDS10" s="10"/>
      <c r="GDT10" s="10"/>
      <c r="GDU10" s="10"/>
      <c r="GDV10" s="10"/>
      <c r="GDW10" s="10"/>
      <c r="GDX10" s="10"/>
      <c r="GDY10" s="10"/>
      <c r="GDZ10" s="10"/>
      <c r="GEA10" s="10"/>
      <c r="GEB10" s="10"/>
      <c r="GEC10" s="10"/>
      <c r="GED10" s="10"/>
      <c r="GEE10" s="10"/>
      <c r="GEF10" s="10"/>
      <c r="GEG10" s="10"/>
      <c r="GEH10" s="10"/>
      <c r="GEI10" s="10"/>
      <c r="GEJ10" s="10"/>
      <c r="GEK10" s="10"/>
      <c r="GEL10" s="10"/>
      <c r="GEM10" s="10"/>
      <c r="GEN10" s="10"/>
      <c r="GEO10" s="10"/>
      <c r="GEP10" s="10"/>
      <c r="GEQ10" s="10"/>
      <c r="GER10" s="10"/>
      <c r="GES10" s="10"/>
      <c r="GET10" s="10"/>
      <c r="GEU10" s="10"/>
      <c r="GEV10" s="10"/>
      <c r="GEW10" s="10"/>
      <c r="GEX10" s="10"/>
      <c r="GEY10" s="10"/>
      <c r="GEZ10" s="10"/>
      <c r="GFA10" s="10"/>
      <c r="GFB10" s="10"/>
      <c r="GFC10" s="10"/>
      <c r="GFD10" s="10"/>
      <c r="GFE10" s="10"/>
      <c r="GFF10" s="10"/>
      <c r="GFG10" s="10"/>
      <c r="GFH10" s="10"/>
      <c r="GFI10" s="10"/>
      <c r="GFJ10" s="10"/>
      <c r="GFK10" s="10"/>
      <c r="GFL10" s="10"/>
      <c r="GFM10" s="10"/>
      <c r="GFN10" s="10"/>
      <c r="GFO10" s="10"/>
      <c r="GFP10" s="10"/>
      <c r="GFQ10" s="10"/>
      <c r="GFR10" s="10"/>
      <c r="GFS10" s="10"/>
      <c r="GFT10" s="10"/>
      <c r="GFU10" s="10"/>
      <c r="GFV10" s="10"/>
      <c r="GFW10" s="10"/>
      <c r="GFX10" s="10"/>
      <c r="GFY10" s="10"/>
      <c r="GFZ10" s="10"/>
      <c r="GGA10" s="10"/>
      <c r="GGB10" s="10"/>
      <c r="GGC10" s="10"/>
      <c r="GGD10" s="10"/>
      <c r="GGE10" s="10"/>
      <c r="GGF10" s="10"/>
      <c r="GGG10" s="10"/>
      <c r="GGH10" s="10"/>
      <c r="GGI10" s="10"/>
      <c r="GGJ10" s="10"/>
      <c r="GGK10" s="10"/>
      <c r="GGL10" s="10"/>
      <c r="GGM10" s="10"/>
      <c r="GGN10" s="10"/>
      <c r="GGO10" s="10"/>
      <c r="GGP10" s="10"/>
      <c r="GGQ10" s="10"/>
      <c r="GGR10" s="10"/>
      <c r="GGS10" s="10"/>
      <c r="GGT10" s="10"/>
      <c r="GGU10" s="10"/>
      <c r="GGV10" s="10"/>
      <c r="GGW10" s="10"/>
      <c r="GGX10" s="10"/>
      <c r="GGY10" s="10"/>
      <c r="GGZ10" s="10"/>
      <c r="GHA10" s="10"/>
      <c r="GHB10" s="10"/>
      <c r="GHC10" s="10"/>
      <c r="GHD10" s="10"/>
      <c r="GHE10" s="10"/>
      <c r="GHF10" s="10"/>
      <c r="GHG10" s="10"/>
      <c r="GHH10" s="10"/>
      <c r="GHI10" s="10"/>
      <c r="GHJ10" s="10"/>
      <c r="GHK10" s="10"/>
      <c r="GHL10" s="10"/>
      <c r="GHM10" s="10"/>
      <c r="GHN10" s="10"/>
      <c r="GHO10" s="10"/>
      <c r="GHP10" s="10"/>
      <c r="GHQ10" s="10"/>
      <c r="GHR10" s="10"/>
      <c r="GHS10" s="10"/>
      <c r="GHT10" s="10"/>
      <c r="GHU10" s="10"/>
      <c r="GHV10" s="10"/>
      <c r="GHW10" s="10"/>
      <c r="GHX10" s="10"/>
      <c r="GHY10" s="10"/>
      <c r="GHZ10" s="10"/>
      <c r="GIA10" s="10"/>
      <c r="GIB10" s="10"/>
      <c r="GIC10" s="10"/>
      <c r="GID10" s="10"/>
      <c r="GIE10" s="10"/>
      <c r="GIF10" s="10"/>
      <c r="GIG10" s="10"/>
      <c r="GIH10" s="10"/>
      <c r="GII10" s="10"/>
      <c r="GIJ10" s="10"/>
      <c r="GIK10" s="10"/>
      <c r="GIL10" s="10"/>
      <c r="GIM10" s="10"/>
      <c r="GIN10" s="10"/>
      <c r="GIO10" s="10"/>
      <c r="GIP10" s="10"/>
      <c r="GIQ10" s="10"/>
      <c r="GIR10" s="10"/>
      <c r="GIS10" s="10"/>
      <c r="GIT10" s="10"/>
      <c r="GIU10" s="10"/>
      <c r="GIV10" s="10"/>
      <c r="GIW10" s="10"/>
      <c r="GIX10" s="10"/>
      <c r="GIY10" s="10"/>
      <c r="GIZ10" s="10"/>
      <c r="GJA10" s="10"/>
      <c r="GJB10" s="10"/>
      <c r="GJC10" s="10"/>
      <c r="GJD10" s="10"/>
      <c r="GJE10" s="10"/>
      <c r="GJF10" s="10"/>
      <c r="GJG10" s="10"/>
      <c r="GJH10" s="10"/>
      <c r="GJI10" s="10"/>
      <c r="GJJ10" s="10"/>
      <c r="GJK10" s="10"/>
      <c r="GJL10" s="10"/>
      <c r="GJM10" s="10"/>
      <c r="GJN10" s="10"/>
      <c r="GJO10" s="10"/>
      <c r="GJP10" s="10"/>
      <c r="GJQ10" s="10"/>
      <c r="GJR10" s="10"/>
      <c r="GJS10" s="10"/>
      <c r="GJT10" s="10"/>
      <c r="GJU10" s="10"/>
      <c r="GJV10" s="10"/>
      <c r="GJW10" s="10"/>
      <c r="GJX10" s="10"/>
      <c r="GJY10" s="10"/>
      <c r="GJZ10" s="10"/>
      <c r="GKA10" s="10"/>
      <c r="GKB10" s="10"/>
      <c r="GKC10" s="10"/>
      <c r="GKD10" s="10"/>
      <c r="GKE10" s="10"/>
      <c r="GKF10" s="10"/>
      <c r="GKG10" s="10"/>
      <c r="GKH10" s="10"/>
      <c r="GKI10" s="10"/>
      <c r="GKJ10" s="10"/>
      <c r="GKK10" s="10"/>
      <c r="GKL10" s="10"/>
      <c r="GKM10" s="10"/>
      <c r="GKN10" s="10"/>
      <c r="GKO10" s="10"/>
      <c r="GKP10" s="10"/>
      <c r="GKQ10" s="10"/>
      <c r="GKR10" s="10"/>
      <c r="GKS10" s="10"/>
      <c r="GKT10" s="10"/>
      <c r="GKU10" s="10"/>
      <c r="GKV10" s="10"/>
      <c r="GKW10" s="10"/>
      <c r="GKX10" s="10"/>
      <c r="GKY10" s="10"/>
      <c r="GKZ10" s="10"/>
      <c r="GLA10" s="10"/>
      <c r="GLB10" s="10"/>
      <c r="GLC10" s="10"/>
      <c r="GLD10" s="10"/>
      <c r="GLE10" s="10"/>
      <c r="GLF10" s="10"/>
      <c r="GLG10" s="10"/>
      <c r="GLH10" s="10"/>
      <c r="GLI10" s="10"/>
      <c r="GLJ10" s="10"/>
      <c r="GLK10" s="10"/>
      <c r="GLL10" s="10"/>
      <c r="GLM10" s="10"/>
      <c r="GLN10" s="10"/>
      <c r="GLO10" s="10"/>
      <c r="GLP10" s="10"/>
      <c r="GLQ10" s="10"/>
      <c r="GLR10" s="10"/>
      <c r="GLS10" s="10"/>
      <c r="GLT10" s="10"/>
      <c r="GLU10" s="10"/>
      <c r="GLV10" s="10"/>
      <c r="GLW10" s="10"/>
      <c r="GLX10" s="10"/>
      <c r="GLY10" s="10"/>
      <c r="GLZ10" s="10"/>
      <c r="GMA10" s="10"/>
      <c r="GMB10" s="10"/>
      <c r="GMC10" s="10"/>
      <c r="GMD10" s="10"/>
      <c r="GME10" s="10"/>
      <c r="GMF10" s="10"/>
      <c r="GMG10" s="10"/>
      <c r="GMH10" s="10"/>
      <c r="GMI10" s="10"/>
      <c r="GMJ10" s="10"/>
      <c r="GMK10" s="10"/>
      <c r="GML10" s="10"/>
      <c r="GMM10" s="10"/>
      <c r="GMN10" s="10"/>
      <c r="GMO10" s="10"/>
      <c r="GMP10" s="10"/>
      <c r="GMQ10" s="10"/>
      <c r="GMR10" s="10"/>
      <c r="GMS10" s="10"/>
      <c r="GMT10" s="10"/>
      <c r="GMU10" s="10"/>
      <c r="GMV10" s="10"/>
      <c r="GMW10" s="10"/>
      <c r="GMX10" s="10"/>
      <c r="GMY10" s="10"/>
      <c r="GMZ10" s="10"/>
      <c r="GNA10" s="10"/>
      <c r="GNB10" s="10"/>
      <c r="GNC10" s="10"/>
      <c r="GND10" s="10"/>
      <c r="GNE10" s="10"/>
      <c r="GNF10" s="10"/>
      <c r="GNG10" s="10"/>
      <c r="GNH10" s="10"/>
      <c r="GNI10" s="10"/>
      <c r="GNJ10" s="10"/>
      <c r="GNK10" s="10"/>
      <c r="GNL10" s="10"/>
      <c r="GNM10" s="10"/>
      <c r="GNN10" s="10"/>
      <c r="GNO10" s="10"/>
      <c r="GNP10" s="10"/>
      <c r="GNQ10" s="10"/>
      <c r="GNR10" s="10"/>
      <c r="GNS10" s="10"/>
      <c r="GNT10" s="10"/>
      <c r="GNU10" s="10"/>
      <c r="GNV10" s="10"/>
      <c r="GNW10" s="10"/>
      <c r="GNX10" s="10"/>
      <c r="GNY10" s="10"/>
      <c r="GNZ10" s="10"/>
      <c r="GOA10" s="10"/>
      <c r="GOB10" s="10"/>
      <c r="GOC10" s="10"/>
      <c r="GOD10" s="10"/>
      <c r="GOE10" s="10"/>
      <c r="GOF10" s="10"/>
      <c r="GOG10" s="10"/>
      <c r="GOH10" s="10"/>
      <c r="GOI10" s="10"/>
      <c r="GOJ10" s="10"/>
      <c r="GOK10" s="10"/>
      <c r="GOL10" s="10"/>
      <c r="GOM10" s="10"/>
      <c r="GON10" s="10"/>
      <c r="GOO10" s="10"/>
      <c r="GOP10" s="10"/>
      <c r="GOQ10" s="10"/>
      <c r="GOR10" s="10"/>
      <c r="GOS10" s="10"/>
      <c r="GOT10" s="10"/>
      <c r="GOU10" s="10"/>
      <c r="GOV10" s="10"/>
      <c r="GOW10" s="10"/>
      <c r="GOX10" s="10"/>
      <c r="GOY10" s="10"/>
      <c r="GOZ10" s="10"/>
      <c r="GPA10" s="10"/>
      <c r="GPB10" s="10"/>
      <c r="GPC10" s="10"/>
      <c r="GPD10" s="10"/>
      <c r="GPE10" s="10"/>
      <c r="GPF10" s="10"/>
      <c r="GPG10" s="10"/>
      <c r="GPH10" s="10"/>
      <c r="GPI10" s="10"/>
      <c r="GPJ10" s="10"/>
      <c r="GPK10" s="10"/>
      <c r="GPL10" s="10"/>
      <c r="GPM10" s="10"/>
      <c r="GPN10" s="10"/>
      <c r="GPO10" s="10"/>
      <c r="GPP10" s="10"/>
      <c r="GPQ10" s="10"/>
      <c r="GPR10" s="10"/>
      <c r="GPS10" s="10"/>
      <c r="GPT10" s="10"/>
      <c r="GPU10" s="10"/>
      <c r="GPV10" s="10"/>
      <c r="GPW10" s="10"/>
      <c r="GPX10" s="10"/>
      <c r="GPY10" s="10"/>
      <c r="GPZ10" s="10"/>
      <c r="GQA10" s="10"/>
      <c r="GQB10" s="10"/>
      <c r="GQC10" s="10"/>
      <c r="GQD10" s="10"/>
      <c r="GQE10" s="10"/>
      <c r="GQF10" s="10"/>
      <c r="GQG10" s="10"/>
      <c r="GQH10" s="10"/>
      <c r="GQI10" s="10"/>
      <c r="GQJ10" s="10"/>
      <c r="GQK10" s="10"/>
      <c r="GQL10" s="10"/>
      <c r="GQM10" s="10"/>
      <c r="GQN10" s="10"/>
      <c r="GQO10" s="10"/>
      <c r="GQP10" s="10"/>
      <c r="GQQ10" s="10"/>
      <c r="GQR10" s="10"/>
      <c r="GQS10" s="10"/>
      <c r="GQT10" s="10"/>
      <c r="GQU10" s="10"/>
      <c r="GQV10" s="10"/>
      <c r="GQW10" s="10"/>
      <c r="GQX10" s="10"/>
      <c r="GQY10" s="10"/>
      <c r="GQZ10" s="10"/>
      <c r="GRA10" s="10"/>
      <c r="GRB10" s="10"/>
      <c r="GRC10" s="10"/>
      <c r="GRD10" s="10"/>
      <c r="GRE10" s="10"/>
      <c r="GRF10" s="10"/>
      <c r="GRG10" s="10"/>
      <c r="GRH10" s="10"/>
      <c r="GRI10" s="10"/>
      <c r="GRJ10" s="10"/>
      <c r="GRK10" s="10"/>
      <c r="GRL10" s="10"/>
      <c r="GRM10" s="10"/>
      <c r="GRN10" s="10"/>
      <c r="GRO10" s="10"/>
      <c r="GRP10" s="10"/>
      <c r="GRQ10" s="10"/>
      <c r="GRR10" s="10"/>
      <c r="GRS10" s="10"/>
      <c r="GRT10" s="10"/>
      <c r="GRU10" s="10"/>
      <c r="GRV10" s="10"/>
      <c r="GRW10" s="10"/>
      <c r="GRX10" s="10"/>
      <c r="GRY10" s="10"/>
      <c r="GRZ10" s="10"/>
      <c r="GSA10" s="10"/>
      <c r="GSB10" s="10"/>
      <c r="GSC10" s="10"/>
      <c r="GSD10" s="10"/>
      <c r="GSE10" s="10"/>
      <c r="GSF10" s="10"/>
      <c r="GSG10" s="10"/>
      <c r="GSH10" s="10"/>
      <c r="GSI10" s="10"/>
      <c r="GSJ10" s="10"/>
      <c r="GSK10" s="10"/>
      <c r="GSL10" s="10"/>
      <c r="GSM10" s="10"/>
      <c r="GSN10" s="10"/>
      <c r="GSO10" s="10"/>
      <c r="GSP10" s="10"/>
      <c r="GSQ10" s="10"/>
      <c r="GSR10" s="10"/>
      <c r="GSS10" s="10"/>
      <c r="GST10" s="10"/>
      <c r="GSU10" s="10"/>
      <c r="GSV10" s="10"/>
      <c r="GSW10" s="10"/>
      <c r="GSX10" s="10"/>
      <c r="GSY10" s="10"/>
      <c r="GSZ10" s="10"/>
      <c r="GTA10" s="10"/>
      <c r="GTB10" s="10"/>
      <c r="GTC10" s="10"/>
      <c r="GTD10" s="10"/>
      <c r="GTE10" s="10"/>
      <c r="GTF10" s="10"/>
      <c r="GTG10" s="10"/>
      <c r="GTH10" s="10"/>
      <c r="GTI10" s="10"/>
      <c r="GTJ10" s="10"/>
      <c r="GTK10" s="10"/>
      <c r="GTL10" s="10"/>
      <c r="GTM10" s="10"/>
      <c r="GTN10" s="10"/>
      <c r="GTO10" s="10"/>
      <c r="GTP10" s="10"/>
      <c r="GTQ10" s="10"/>
      <c r="GTR10" s="10"/>
      <c r="GTS10" s="10"/>
      <c r="GTT10" s="10"/>
      <c r="GTU10" s="10"/>
      <c r="GTV10" s="10"/>
      <c r="GTW10" s="10"/>
      <c r="GTX10" s="10"/>
      <c r="GTY10" s="10"/>
      <c r="GTZ10" s="10"/>
      <c r="GUA10" s="10"/>
      <c r="GUB10" s="10"/>
      <c r="GUC10" s="10"/>
      <c r="GUD10" s="10"/>
      <c r="GUE10" s="10"/>
      <c r="GUF10" s="10"/>
      <c r="GUG10" s="10"/>
      <c r="GUH10" s="10"/>
      <c r="GUI10" s="10"/>
      <c r="GUJ10" s="10"/>
      <c r="GUK10" s="10"/>
      <c r="GUL10" s="10"/>
      <c r="GUM10" s="10"/>
      <c r="GUN10" s="10"/>
      <c r="GUO10" s="10"/>
      <c r="GUP10" s="10"/>
      <c r="GUQ10" s="10"/>
      <c r="GUR10" s="10"/>
      <c r="GUS10" s="10"/>
      <c r="GUT10" s="10"/>
      <c r="GUU10" s="10"/>
      <c r="GUV10" s="10"/>
      <c r="GUW10" s="10"/>
      <c r="GUX10" s="10"/>
      <c r="GUY10" s="10"/>
      <c r="GUZ10" s="10"/>
      <c r="GVA10" s="10"/>
      <c r="GVB10" s="10"/>
      <c r="GVC10" s="10"/>
      <c r="GVD10" s="10"/>
      <c r="GVE10" s="10"/>
      <c r="GVF10" s="10"/>
      <c r="GVG10" s="10"/>
      <c r="GVH10" s="10"/>
      <c r="GVI10" s="10"/>
      <c r="GVJ10" s="10"/>
      <c r="GVK10" s="10"/>
      <c r="GVL10" s="10"/>
      <c r="GVM10" s="10"/>
      <c r="GVN10" s="10"/>
      <c r="GVO10" s="10"/>
      <c r="GVP10" s="10"/>
      <c r="GVQ10" s="10"/>
      <c r="GVR10" s="10"/>
      <c r="GVS10" s="10"/>
      <c r="GVT10" s="10"/>
      <c r="GVU10" s="10"/>
      <c r="GVV10" s="10"/>
      <c r="GVW10" s="10"/>
      <c r="GVX10" s="10"/>
      <c r="GVY10" s="10"/>
      <c r="GVZ10" s="10"/>
      <c r="GWA10" s="10"/>
      <c r="GWB10" s="10"/>
      <c r="GWC10" s="10"/>
      <c r="GWD10" s="10"/>
      <c r="GWE10" s="10"/>
      <c r="GWF10" s="10"/>
      <c r="GWG10" s="10"/>
      <c r="GWH10" s="10"/>
      <c r="GWI10" s="10"/>
      <c r="GWJ10" s="10"/>
      <c r="GWK10" s="10"/>
      <c r="GWL10" s="10"/>
      <c r="GWM10" s="10"/>
      <c r="GWN10" s="10"/>
      <c r="GWO10" s="10"/>
      <c r="GWP10" s="10"/>
      <c r="GWQ10" s="10"/>
      <c r="GWR10" s="10"/>
      <c r="GWS10" s="10"/>
      <c r="GWT10" s="10"/>
      <c r="GWU10" s="10"/>
      <c r="GWV10" s="10"/>
      <c r="GWW10" s="10"/>
      <c r="GWX10" s="10"/>
      <c r="GWY10" s="10"/>
      <c r="GWZ10" s="10"/>
      <c r="GXA10" s="10"/>
      <c r="GXB10" s="10"/>
      <c r="GXC10" s="10"/>
      <c r="GXD10" s="10"/>
      <c r="GXE10" s="10"/>
      <c r="GXF10" s="10"/>
      <c r="GXG10" s="10"/>
      <c r="GXH10" s="10"/>
      <c r="GXI10" s="10"/>
      <c r="GXJ10" s="10"/>
      <c r="GXK10" s="10"/>
      <c r="GXL10" s="10"/>
      <c r="GXM10" s="10"/>
      <c r="GXN10" s="10"/>
      <c r="GXO10" s="10"/>
      <c r="GXP10" s="10"/>
      <c r="GXQ10" s="10"/>
      <c r="GXR10" s="10"/>
      <c r="GXS10" s="10"/>
      <c r="GXT10" s="10"/>
      <c r="GXU10" s="10"/>
      <c r="GXV10" s="10"/>
      <c r="GXW10" s="10"/>
      <c r="GXX10" s="10"/>
      <c r="GXY10" s="10"/>
      <c r="GXZ10" s="10"/>
      <c r="GYA10" s="10"/>
      <c r="GYB10" s="10"/>
      <c r="GYC10" s="10"/>
      <c r="GYD10" s="10"/>
      <c r="GYE10" s="10"/>
      <c r="GYF10" s="10"/>
      <c r="GYG10" s="10"/>
      <c r="GYH10" s="10"/>
      <c r="GYI10" s="10"/>
      <c r="GYJ10" s="10"/>
      <c r="GYK10" s="10"/>
      <c r="GYL10" s="10"/>
      <c r="GYM10" s="10"/>
      <c r="GYN10" s="10"/>
      <c r="GYO10" s="10"/>
      <c r="GYP10" s="10"/>
      <c r="GYQ10" s="10"/>
      <c r="GYR10" s="10"/>
      <c r="GYS10" s="10"/>
      <c r="GYT10" s="10"/>
      <c r="GYU10" s="10"/>
      <c r="GYV10" s="10"/>
      <c r="GYW10" s="10"/>
      <c r="GYX10" s="10"/>
      <c r="GYY10" s="10"/>
      <c r="GYZ10" s="10"/>
      <c r="GZA10" s="10"/>
      <c r="GZB10" s="10"/>
      <c r="GZC10" s="10"/>
      <c r="GZD10" s="10"/>
      <c r="GZE10" s="10"/>
      <c r="GZF10" s="10"/>
      <c r="GZG10" s="10"/>
      <c r="GZH10" s="10"/>
      <c r="GZI10" s="10"/>
      <c r="GZJ10" s="10"/>
      <c r="GZK10" s="10"/>
      <c r="GZL10" s="10"/>
      <c r="GZM10" s="10"/>
      <c r="GZN10" s="10"/>
      <c r="GZO10" s="10"/>
      <c r="GZP10" s="10"/>
      <c r="GZQ10" s="10"/>
      <c r="GZR10" s="10"/>
      <c r="GZS10" s="10"/>
      <c r="GZT10" s="10"/>
      <c r="GZU10" s="10"/>
      <c r="GZV10" s="10"/>
      <c r="GZW10" s="10"/>
      <c r="GZX10" s="10"/>
      <c r="GZY10" s="10"/>
      <c r="GZZ10" s="10"/>
      <c r="HAA10" s="10"/>
      <c r="HAB10" s="10"/>
      <c r="HAC10" s="10"/>
      <c r="HAD10" s="10"/>
      <c r="HAE10" s="10"/>
      <c r="HAF10" s="10"/>
      <c r="HAG10" s="10"/>
      <c r="HAH10" s="10"/>
      <c r="HAI10" s="10"/>
      <c r="HAJ10" s="10"/>
      <c r="HAK10" s="10"/>
      <c r="HAL10" s="10"/>
      <c r="HAM10" s="10"/>
      <c r="HAN10" s="10"/>
      <c r="HAO10" s="10"/>
      <c r="HAP10" s="10"/>
      <c r="HAQ10" s="10"/>
      <c r="HAR10" s="10"/>
      <c r="HAS10" s="10"/>
      <c r="HAT10" s="10"/>
      <c r="HAU10" s="10"/>
      <c r="HAV10" s="10"/>
      <c r="HAW10" s="10"/>
      <c r="HAX10" s="10"/>
      <c r="HAY10" s="10"/>
      <c r="HAZ10" s="10"/>
      <c r="HBA10" s="10"/>
      <c r="HBB10" s="10"/>
      <c r="HBC10" s="10"/>
      <c r="HBD10" s="10"/>
      <c r="HBE10" s="10"/>
      <c r="HBF10" s="10"/>
      <c r="HBG10" s="10"/>
      <c r="HBH10" s="10"/>
      <c r="HBI10" s="10"/>
      <c r="HBJ10" s="10"/>
      <c r="HBK10" s="10"/>
      <c r="HBL10" s="10"/>
      <c r="HBM10" s="10"/>
      <c r="HBN10" s="10"/>
      <c r="HBO10" s="10"/>
      <c r="HBP10" s="10"/>
      <c r="HBQ10" s="10"/>
      <c r="HBR10" s="10"/>
      <c r="HBS10" s="10"/>
      <c r="HBT10" s="10"/>
      <c r="HBU10" s="10"/>
      <c r="HBV10" s="10"/>
      <c r="HBW10" s="10"/>
      <c r="HBX10" s="10"/>
      <c r="HBY10" s="10"/>
      <c r="HBZ10" s="10"/>
      <c r="HCA10" s="10"/>
      <c r="HCB10" s="10"/>
      <c r="HCC10" s="10"/>
      <c r="HCD10" s="10"/>
      <c r="HCE10" s="10"/>
      <c r="HCF10" s="10"/>
      <c r="HCG10" s="10"/>
      <c r="HCH10" s="10"/>
      <c r="HCI10" s="10"/>
      <c r="HCJ10" s="10"/>
      <c r="HCK10" s="10"/>
      <c r="HCL10" s="10"/>
      <c r="HCM10" s="10"/>
      <c r="HCN10" s="10"/>
      <c r="HCO10" s="10"/>
      <c r="HCP10" s="10"/>
      <c r="HCQ10" s="10"/>
      <c r="HCR10" s="10"/>
      <c r="HCS10" s="10"/>
      <c r="HCT10" s="10"/>
      <c r="HCU10" s="10"/>
      <c r="HCV10" s="10"/>
      <c r="HCW10" s="10"/>
      <c r="HCX10" s="10"/>
      <c r="HCY10" s="10"/>
      <c r="HCZ10" s="10"/>
      <c r="HDA10" s="10"/>
      <c r="HDB10" s="10"/>
      <c r="HDC10" s="10"/>
      <c r="HDD10" s="10"/>
      <c r="HDE10" s="10"/>
      <c r="HDF10" s="10"/>
      <c r="HDG10" s="10"/>
      <c r="HDH10" s="10"/>
      <c r="HDI10" s="10"/>
      <c r="HDJ10" s="10"/>
      <c r="HDK10" s="10"/>
      <c r="HDL10" s="10"/>
      <c r="HDM10" s="10"/>
      <c r="HDN10" s="10"/>
      <c r="HDO10" s="10"/>
      <c r="HDP10" s="10"/>
      <c r="HDQ10" s="10"/>
      <c r="HDR10" s="10"/>
      <c r="HDS10" s="10"/>
      <c r="HDT10" s="10"/>
      <c r="HDU10" s="10"/>
      <c r="HDV10" s="10"/>
      <c r="HDW10" s="10"/>
      <c r="HDX10" s="10"/>
      <c r="HDY10" s="10"/>
      <c r="HDZ10" s="10"/>
      <c r="HEA10" s="10"/>
      <c r="HEB10" s="10"/>
      <c r="HEC10" s="10"/>
      <c r="HED10" s="10"/>
      <c r="HEE10" s="10"/>
      <c r="HEF10" s="10"/>
      <c r="HEG10" s="10"/>
      <c r="HEH10" s="10"/>
      <c r="HEI10" s="10"/>
      <c r="HEJ10" s="10"/>
      <c r="HEK10" s="10"/>
      <c r="HEL10" s="10"/>
      <c r="HEM10" s="10"/>
      <c r="HEN10" s="10"/>
      <c r="HEO10" s="10"/>
      <c r="HEP10" s="10"/>
      <c r="HEQ10" s="10"/>
      <c r="HER10" s="10"/>
      <c r="HES10" s="10"/>
      <c r="HET10" s="10"/>
      <c r="HEU10" s="10"/>
      <c r="HEV10" s="10"/>
      <c r="HEW10" s="10"/>
      <c r="HEX10" s="10"/>
      <c r="HEY10" s="10"/>
      <c r="HEZ10" s="10"/>
      <c r="HFA10" s="10"/>
      <c r="HFB10" s="10"/>
      <c r="HFC10" s="10"/>
      <c r="HFD10" s="10"/>
      <c r="HFE10" s="10"/>
      <c r="HFF10" s="10"/>
      <c r="HFG10" s="10"/>
      <c r="HFH10" s="10"/>
      <c r="HFI10" s="10"/>
      <c r="HFJ10" s="10"/>
      <c r="HFK10" s="10"/>
      <c r="HFL10" s="10"/>
      <c r="HFM10" s="10"/>
      <c r="HFN10" s="10"/>
      <c r="HFO10" s="10"/>
      <c r="HFP10" s="10"/>
      <c r="HFQ10" s="10"/>
      <c r="HFR10" s="10"/>
      <c r="HFS10" s="10"/>
      <c r="HFT10" s="10"/>
      <c r="HFU10" s="10"/>
      <c r="HFV10" s="10"/>
      <c r="HFW10" s="10"/>
      <c r="HFX10" s="10"/>
      <c r="HFY10" s="10"/>
      <c r="HFZ10" s="10"/>
      <c r="HGA10" s="10"/>
      <c r="HGB10" s="10"/>
      <c r="HGC10" s="10"/>
      <c r="HGD10" s="10"/>
      <c r="HGE10" s="10"/>
      <c r="HGF10" s="10"/>
      <c r="HGG10" s="10"/>
      <c r="HGH10" s="10"/>
      <c r="HGI10" s="10"/>
      <c r="HGJ10" s="10"/>
      <c r="HGK10" s="10"/>
      <c r="HGL10" s="10"/>
      <c r="HGM10" s="10"/>
      <c r="HGN10" s="10"/>
      <c r="HGO10" s="10"/>
      <c r="HGP10" s="10"/>
      <c r="HGQ10" s="10"/>
      <c r="HGR10" s="10"/>
      <c r="HGS10" s="10"/>
      <c r="HGT10" s="10"/>
      <c r="HGU10" s="10"/>
      <c r="HGV10" s="10"/>
      <c r="HGW10" s="10"/>
      <c r="HGX10" s="10"/>
      <c r="HGY10" s="10"/>
      <c r="HGZ10" s="10"/>
      <c r="HHA10" s="10"/>
      <c r="HHB10" s="10"/>
      <c r="HHC10" s="10"/>
      <c r="HHD10" s="10"/>
      <c r="HHE10" s="10"/>
      <c r="HHF10" s="10"/>
      <c r="HHG10" s="10"/>
      <c r="HHH10" s="10"/>
      <c r="HHI10" s="10"/>
      <c r="HHJ10" s="10"/>
      <c r="HHK10" s="10"/>
      <c r="HHL10" s="10"/>
      <c r="HHM10" s="10"/>
      <c r="HHN10" s="10"/>
      <c r="HHO10" s="10"/>
      <c r="HHP10" s="10"/>
      <c r="HHQ10" s="10"/>
      <c r="HHR10" s="10"/>
      <c r="HHS10" s="10"/>
      <c r="HHT10" s="10"/>
      <c r="HHU10" s="10"/>
      <c r="HHV10" s="10"/>
      <c r="HHW10" s="10"/>
      <c r="HHX10" s="10"/>
      <c r="HHY10" s="10"/>
      <c r="HHZ10" s="10"/>
      <c r="HIA10" s="10"/>
      <c r="HIB10" s="10"/>
      <c r="HIC10" s="10"/>
      <c r="HID10" s="10"/>
      <c r="HIE10" s="10"/>
      <c r="HIF10" s="10"/>
      <c r="HIG10" s="10"/>
      <c r="HIH10" s="10"/>
      <c r="HII10" s="10"/>
      <c r="HIJ10" s="10"/>
      <c r="HIK10" s="10"/>
      <c r="HIL10" s="10"/>
      <c r="HIM10" s="10"/>
      <c r="HIN10" s="10"/>
      <c r="HIO10" s="10"/>
      <c r="HIP10" s="10"/>
      <c r="HIQ10" s="10"/>
      <c r="HIR10" s="10"/>
      <c r="HIS10" s="10"/>
      <c r="HIT10" s="10"/>
      <c r="HIU10" s="10"/>
      <c r="HIV10" s="10"/>
      <c r="HIW10" s="10"/>
      <c r="HIX10" s="10"/>
      <c r="HIY10" s="10"/>
      <c r="HIZ10" s="10"/>
      <c r="HJA10" s="10"/>
      <c r="HJB10" s="10"/>
      <c r="HJC10" s="10"/>
      <c r="HJD10" s="10"/>
      <c r="HJE10" s="10"/>
      <c r="HJF10" s="10"/>
      <c r="HJG10" s="10"/>
      <c r="HJH10" s="10"/>
      <c r="HJI10" s="10"/>
      <c r="HJJ10" s="10"/>
      <c r="HJK10" s="10"/>
      <c r="HJL10" s="10"/>
      <c r="HJM10" s="10"/>
      <c r="HJN10" s="10"/>
      <c r="HJO10" s="10"/>
      <c r="HJP10" s="10"/>
      <c r="HJQ10" s="10"/>
      <c r="HJR10" s="10"/>
      <c r="HJS10" s="10"/>
      <c r="HJT10" s="10"/>
      <c r="HJU10" s="10"/>
      <c r="HJV10" s="10"/>
      <c r="HJW10" s="10"/>
      <c r="HJX10" s="10"/>
      <c r="HJY10" s="10"/>
      <c r="HJZ10" s="10"/>
      <c r="HKA10" s="10"/>
      <c r="HKB10" s="10"/>
      <c r="HKC10" s="10"/>
      <c r="HKD10" s="10"/>
      <c r="HKE10" s="10"/>
      <c r="HKF10" s="10"/>
      <c r="HKG10" s="10"/>
      <c r="HKH10" s="10"/>
      <c r="HKI10" s="10"/>
      <c r="HKJ10" s="10"/>
      <c r="HKK10" s="10"/>
      <c r="HKL10" s="10"/>
      <c r="HKM10" s="10"/>
      <c r="HKN10" s="10"/>
      <c r="HKO10" s="10"/>
      <c r="HKP10" s="10"/>
      <c r="HKQ10" s="10"/>
      <c r="HKR10" s="10"/>
      <c r="HKS10" s="10"/>
      <c r="HKT10" s="10"/>
      <c r="HKU10" s="10"/>
      <c r="HKV10" s="10"/>
      <c r="HKW10" s="10"/>
      <c r="HKX10" s="10"/>
      <c r="HKY10" s="10"/>
      <c r="HKZ10" s="10"/>
      <c r="HLA10" s="10"/>
      <c r="HLB10" s="10"/>
      <c r="HLC10" s="10"/>
      <c r="HLD10" s="10"/>
      <c r="HLE10" s="10"/>
      <c r="HLF10" s="10"/>
      <c r="HLG10" s="10"/>
      <c r="HLH10" s="10"/>
      <c r="HLI10" s="10"/>
      <c r="HLJ10" s="10"/>
      <c r="HLK10" s="10"/>
      <c r="HLL10" s="10"/>
      <c r="HLM10" s="10"/>
      <c r="HLN10" s="10"/>
      <c r="HLO10" s="10"/>
      <c r="HLP10" s="10"/>
      <c r="HLQ10" s="10"/>
      <c r="HLR10" s="10"/>
      <c r="HLS10" s="10"/>
      <c r="HLT10" s="10"/>
      <c r="HLU10" s="10"/>
      <c r="HLV10" s="10"/>
      <c r="HLW10" s="10"/>
      <c r="HLX10" s="10"/>
      <c r="HLY10" s="10"/>
      <c r="HLZ10" s="10"/>
      <c r="HMA10" s="10"/>
      <c r="HMB10" s="10"/>
      <c r="HMC10" s="10"/>
      <c r="HMD10" s="10"/>
      <c r="HME10" s="10"/>
      <c r="HMF10" s="10"/>
      <c r="HMG10" s="10"/>
      <c r="HMH10" s="10"/>
      <c r="HMI10" s="10"/>
      <c r="HMJ10" s="10"/>
      <c r="HMK10" s="10"/>
      <c r="HML10" s="10"/>
      <c r="HMM10" s="10"/>
      <c r="HMN10" s="10"/>
      <c r="HMO10" s="10"/>
      <c r="HMP10" s="10"/>
      <c r="HMQ10" s="10"/>
      <c r="HMR10" s="10"/>
      <c r="HMS10" s="10"/>
      <c r="HMT10" s="10"/>
      <c r="HMU10" s="10"/>
      <c r="HMV10" s="10"/>
      <c r="HMW10" s="10"/>
      <c r="HMX10" s="10"/>
      <c r="HMY10" s="10"/>
      <c r="HMZ10" s="10"/>
      <c r="HNA10" s="10"/>
      <c r="HNB10" s="10"/>
      <c r="HNC10" s="10"/>
      <c r="HND10" s="10"/>
      <c r="HNE10" s="10"/>
      <c r="HNF10" s="10"/>
      <c r="HNG10" s="10"/>
      <c r="HNH10" s="10"/>
      <c r="HNI10" s="10"/>
      <c r="HNJ10" s="10"/>
      <c r="HNK10" s="10"/>
      <c r="HNL10" s="10"/>
      <c r="HNM10" s="10"/>
      <c r="HNN10" s="10"/>
      <c r="HNO10" s="10"/>
      <c r="HNP10" s="10"/>
      <c r="HNQ10" s="10"/>
      <c r="HNR10" s="10"/>
      <c r="HNS10" s="10"/>
      <c r="HNT10" s="10"/>
      <c r="HNU10" s="10"/>
      <c r="HNV10" s="10"/>
      <c r="HNW10" s="10"/>
      <c r="HNX10" s="10"/>
      <c r="HNY10" s="10"/>
      <c r="HNZ10" s="10"/>
      <c r="HOA10" s="10"/>
      <c r="HOB10" s="10"/>
      <c r="HOC10" s="10"/>
      <c r="HOD10" s="10"/>
      <c r="HOE10" s="10"/>
      <c r="HOF10" s="10"/>
      <c r="HOG10" s="10"/>
      <c r="HOH10" s="10"/>
      <c r="HOI10" s="10"/>
      <c r="HOJ10" s="10"/>
      <c r="HOK10" s="10"/>
      <c r="HOL10" s="10"/>
      <c r="HOM10" s="10"/>
      <c r="HON10" s="10"/>
      <c r="HOO10" s="10"/>
      <c r="HOP10" s="10"/>
      <c r="HOQ10" s="10"/>
      <c r="HOR10" s="10"/>
      <c r="HOS10" s="10"/>
      <c r="HOT10" s="10"/>
      <c r="HOU10" s="10"/>
      <c r="HOV10" s="10"/>
      <c r="HOW10" s="10"/>
      <c r="HOX10" s="10"/>
      <c r="HOY10" s="10"/>
      <c r="HOZ10" s="10"/>
      <c r="HPA10" s="10"/>
      <c r="HPB10" s="10"/>
      <c r="HPC10" s="10"/>
      <c r="HPD10" s="10"/>
      <c r="HPE10" s="10"/>
      <c r="HPF10" s="10"/>
      <c r="HPG10" s="10"/>
      <c r="HPH10" s="10"/>
      <c r="HPI10" s="10"/>
      <c r="HPJ10" s="10"/>
      <c r="HPK10" s="10"/>
      <c r="HPL10" s="10"/>
      <c r="HPM10" s="10"/>
      <c r="HPN10" s="10"/>
      <c r="HPO10" s="10"/>
      <c r="HPP10" s="10"/>
      <c r="HPQ10" s="10"/>
      <c r="HPR10" s="10"/>
      <c r="HPS10" s="10"/>
      <c r="HPT10" s="10"/>
      <c r="HPU10" s="10"/>
      <c r="HPV10" s="10"/>
      <c r="HPW10" s="10"/>
      <c r="HPX10" s="10"/>
      <c r="HPY10" s="10"/>
      <c r="HPZ10" s="10"/>
      <c r="HQA10" s="10"/>
      <c r="HQB10" s="10"/>
      <c r="HQC10" s="10"/>
      <c r="HQD10" s="10"/>
      <c r="HQE10" s="10"/>
      <c r="HQF10" s="10"/>
      <c r="HQG10" s="10"/>
      <c r="HQH10" s="10"/>
      <c r="HQI10" s="10"/>
      <c r="HQJ10" s="10"/>
      <c r="HQK10" s="10"/>
      <c r="HQL10" s="10"/>
      <c r="HQM10" s="10"/>
      <c r="HQN10" s="10"/>
      <c r="HQO10" s="10"/>
      <c r="HQP10" s="10"/>
      <c r="HQQ10" s="10"/>
      <c r="HQR10" s="10"/>
      <c r="HQS10" s="10"/>
      <c r="HQT10" s="10"/>
      <c r="HQU10" s="10"/>
      <c r="HQV10" s="10"/>
      <c r="HQW10" s="10"/>
      <c r="HQX10" s="10"/>
      <c r="HQY10" s="10"/>
      <c r="HQZ10" s="10"/>
      <c r="HRA10" s="10"/>
      <c r="HRB10" s="10"/>
      <c r="HRC10" s="10"/>
      <c r="HRD10" s="10"/>
      <c r="HRE10" s="10"/>
      <c r="HRF10" s="10"/>
      <c r="HRG10" s="10"/>
      <c r="HRH10" s="10"/>
      <c r="HRI10" s="10"/>
      <c r="HRJ10" s="10"/>
      <c r="HRK10" s="10"/>
      <c r="HRL10" s="10"/>
      <c r="HRM10" s="10"/>
      <c r="HRN10" s="10"/>
      <c r="HRO10" s="10"/>
      <c r="HRP10" s="10"/>
      <c r="HRQ10" s="10"/>
      <c r="HRR10" s="10"/>
      <c r="HRS10" s="10"/>
      <c r="HRT10" s="10"/>
      <c r="HRU10" s="10"/>
      <c r="HRV10" s="10"/>
      <c r="HRW10" s="10"/>
      <c r="HRX10" s="10"/>
      <c r="HRY10" s="10"/>
      <c r="HRZ10" s="10"/>
      <c r="HSA10" s="10"/>
      <c r="HSB10" s="10"/>
      <c r="HSC10" s="10"/>
      <c r="HSD10" s="10"/>
      <c r="HSE10" s="10"/>
      <c r="HSF10" s="10"/>
      <c r="HSG10" s="10"/>
      <c r="HSH10" s="10"/>
      <c r="HSI10" s="10"/>
      <c r="HSJ10" s="10"/>
      <c r="HSK10" s="10"/>
      <c r="HSL10" s="10"/>
      <c r="HSM10" s="10"/>
      <c r="HSN10" s="10"/>
      <c r="HSO10" s="10"/>
      <c r="HSP10" s="10"/>
      <c r="HSQ10" s="10"/>
      <c r="HSR10" s="10"/>
      <c r="HSS10" s="10"/>
      <c r="HST10" s="10"/>
      <c r="HSU10" s="10"/>
      <c r="HSV10" s="10"/>
      <c r="HSW10" s="10"/>
      <c r="HSX10" s="10"/>
      <c r="HSY10" s="10"/>
      <c r="HSZ10" s="10"/>
      <c r="HTA10" s="10"/>
      <c r="HTB10" s="10"/>
      <c r="HTC10" s="10"/>
      <c r="HTD10" s="10"/>
      <c r="HTE10" s="10"/>
      <c r="HTF10" s="10"/>
      <c r="HTG10" s="10"/>
      <c r="HTH10" s="10"/>
      <c r="HTI10" s="10"/>
      <c r="HTJ10" s="10"/>
      <c r="HTK10" s="10"/>
      <c r="HTL10" s="10"/>
      <c r="HTM10" s="10"/>
      <c r="HTN10" s="10"/>
      <c r="HTO10" s="10"/>
      <c r="HTP10" s="10"/>
      <c r="HTQ10" s="10"/>
      <c r="HTR10" s="10"/>
      <c r="HTS10" s="10"/>
      <c r="HTT10" s="10"/>
      <c r="HTU10" s="10"/>
      <c r="HTV10" s="10"/>
      <c r="HTW10" s="10"/>
      <c r="HTX10" s="10"/>
      <c r="HTY10" s="10"/>
      <c r="HTZ10" s="10"/>
      <c r="HUA10" s="10"/>
      <c r="HUB10" s="10"/>
      <c r="HUC10" s="10"/>
      <c r="HUD10" s="10"/>
      <c r="HUE10" s="10"/>
      <c r="HUF10" s="10"/>
      <c r="HUG10" s="10"/>
      <c r="HUH10" s="10"/>
      <c r="HUI10" s="10"/>
      <c r="HUJ10" s="10"/>
      <c r="HUK10" s="10"/>
      <c r="HUL10" s="10"/>
      <c r="HUM10" s="10"/>
      <c r="HUN10" s="10"/>
      <c r="HUO10" s="10"/>
      <c r="HUP10" s="10"/>
      <c r="HUQ10" s="10"/>
      <c r="HUR10" s="10"/>
      <c r="HUS10" s="10"/>
      <c r="HUT10" s="10"/>
      <c r="HUU10" s="10"/>
      <c r="HUV10" s="10"/>
      <c r="HUW10" s="10"/>
      <c r="HUX10" s="10"/>
      <c r="HUY10" s="10"/>
      <c r="HUZ10" s="10"/>
      <c r="HVA10" s="10"/>
      <c r="HVB10" s="10"/>
      <c r="HVC10" s="10"/>
      <c r="HVD10" s="10"/>
      <c r="HVE10" s="10"/>
      <c r="HVF10" s="10"/>
      <c r="HVG10" s="10"/>
      <c r="HVH10" s="10"/>
      <c r="HVI10" s="10"/>
      <c r="HVJ10" s="10"/>
      <c r="HVK10" s="10"/>
      <c r="HVL10" s="10"/>
      <c r="HVM10" s="10"/>
      <c r="HVN10" s="10"/>
      <c r="HVO10" s="10"/>
      <c r="HVP10" s="10"/>
      <c r="HVQ10" s="10"/>
      <c r="HVR10" s="10"/>
      <c r="HVS10" s="10"/>
      <c r="HVT10" s="10"/>
      <c r="HVU10" s="10"/>
      <c r="HVV10" s="10"/>
      <c r="HVW10" s="10"/>
      <c r="HVX10" s="10"/>
      <c r="HVY10" s="10"/>
      <c r="HVZ10" s="10"/>
      <c r="HWA10" s="10"/>
      <c r="HWB10" s="10"/>
      <c r="HWC10" s="10"/>
      <c r="HWD10" s="10"/>
      <c r="HWE10" s="10"/>
      <c r="HWF10" s="10"/>
      <c r="HWG10" s="10"/>
      <c r="HWH10" s="10"/>
      <c r="HWI10" s="10"/>
      <c r="HWJ10" s="10"/>
      <c r="HWK10" s="10"/>
      <c r="HWL10" s="10"/>
      <c r="HWM10" s="10"/>
      <c r="HWN10" s="10"/>
      <c r="HWO10" s="10"/>
      <c r="HWP10" s="10"/>
      <c r="HWQ10" s="10"/>
      <c r="HWR10" s="10"/>
      <c r="HWS10" s="10"/>
      <c r="HWT10" s="10"/>
      <c r="HWU10" s="10"/>
      <c r="HWV10" s="10"/>
      <c r="HWW10" s="10"/>
      <c r="HWX10" s="10"/>
      <c r="HWY10" s="10"/>
      <c r="HWZ10" s="10"/>
      <c r="HXA10" s="10"/>
      <c r="HXB10" s="10"/>
      <c r="HXC10" s="10"/>
      <c r="HXD10" s="10"/>
      <c r="HXE10" s="10"/>
      <c r="HXF10" s="10"/>
      <c r="HXG10" s="10"/>
      <c r="HXH10" s="10"/>
      <c r="HXI10" s="10"/>
      <c r="HXJ10" s="10"/>
      <c r="HXK10" s="10"/>
      <c r="HXL10" s="10"/>
      <c r="HXM10" s="10"/>
      <c r="HXN10" s="10"/>
      <c r="HXO10" s="10"/>
      <c r="HXP10" s="10"/>
      <c r="HXQ10" s="10"/>
      <c r="HXR10" s="10"/>
      <c r="HXS10" s="10"/>
      <c r="HXT10" s="10"/>
      <c r="HXU10" s="10"/>
      <c r="HXV10" s="10"/>
      <c r="HXW10" s="10"/>
      <c r="HXX10" s="10"/>
      <c r="HXY10" s="10"/>
      <c r="HXZ10" s="10"/>
      <c r="HYA10" s="10"/>
      <c r="HYB10" s="10"/>
      <c r="HYC10" s="10"/>
      <c r="HYD10" s="10"/>
      <c r="HYE10" s="10"/>
      <c r="HYF10" s="10"/>
      <c r="HYG10" s="10"/>
      <c r="HYH10" s="10"/>
      <c r="HYI10" s="10"/>
      <c r="HYJ10" s="10"/>
      <c r="HYK10" s="10"/>
      <c r="HYL10" s="10"/>
      <c r="HYM10" s="10"/>
      <c r="HYN10" s="10"/>
      <c r="HYO10" s="10"/>
      <c r="HYP10" s="10"/>
      <c r="HYQ10" s="10"/>
      <c r="HYR10" s="10"/>
      <c r="HYS10" s="10"/>
      <c r="HYT10" s="10"/>
      <c r="HYU10" s="10"/>
      <c r="HYV10" s="10"/>
      <c r="HYW10" s="10"/>
      <c r="HYX10" s="10"/>
      <c r="HYY10" s="10"/>
      <c r="HYZ10" s="10"/>
      <c r="HZA10" s="10"/>
      <c r="HZB10" s="10"/>
      <c r="HZC10" s="10"/>
      <c r="HZD10" s="10"/>
      <c r="HZE10" s="10"/>
      <c r="HZF10" s="10"/>
      <c r="HZG10" s="10"/>
      <c r="HZH10" s="10"/>
      <c r="HZI10" s="10"/>
      <c r="HZJ10" s="10"/>
      <c r="HZK10" s="10"/>
      <c r="HZL10" s="10"/>
      <c r="HZM10" s="10"/>
      <c r="HZN10" s="10"/>
      <c r="HZO10" s="10"/>
      <c r="HZP10" s="10"/>
      <c r="HZQ10" s="10"/>
      <c r="HZR10" s="10"/>
      <c r="HZS10" s="10"/>
      <c r="HZT10" s="10"/>
      <c r="HZU10" s="10"/>
      <c r="HZV10" s="10"/>
      <c r="HZW10" s="10"/>
      <c r="HZX10" s="10"/>
      <c r="HZY10" s="10"/>
      <c r="HZZ10" s="10"/>
      <c r="IAA10" s="10"/>
      <c r="IAB10" s="10"/>
      <c r="IAC10" s="10"/>
      <c r="IAD10" s="10"/>
      <c r="IAE10" s="10"/>
      <c r="IAF10" s="10"/>
      <c r="IAG10" s="10"/>
      <c r="IAH10" s="10"/>
      <c r="IAI10" s="10"/>
      <c r="IAJ10" s="10"/>
      <c r="IAK10" s="10"/>
      <c r="IAL10" s="10"/>
      <c r="IAM10" s="10"/>
      <c r="IAN10" s="10"/>
      <c r="IAO10" s="10"/>
      <c r="IAP10" s="10"/>
      <c r="IAQ10" s="10"/>
      <c r="IAR10" s="10"/>
      <c r="IAS10" s="10"/>
      <c r="IAT10" s="10"/>
      <c r="IAU10" s="10"/>
      <c r="IAV10" s="10"/>
      <c r="IAW10" s="10"/>
      <c r="IAX10" s="10"/>
      <c r="IAY10" s="10"/>
      <c r="IAZ10" s="10"/>
      <c r="IBA10" s="10"/>
      <c r="IBB10" s="10"/>
      <c r="IBC10" s="10"/>
      <c r="IBD10" s="10"/>
      <c r="IBE10" s="10"/>
      <c r="IBF10" s="10"/>
      <c r="IBG10" s="10"/>
      <c r="IBH10" s="10"/>
      <c r="IBI10" s="10"/>
      <c r="IBJ10" s="10"/>
      <c r="IBK10" s="10"/>
      <c r="IBL10" s="10"/>
      <c r="IBM10" s="10"/>
      <c r="IBN10" s="10"/>
      <c r="IBO10" s="10"/>
      <c r="IBP10" s="10"/>
      <c r="IBQ10" s="10"/>
      <c r="IBR10" s="10"/>
      <c r="IBS10" s="10"/>
      <c r="IBT10" s="10"/>
      <c r="IBU10" s="10"/>
      <c r="IBV10" s="10"/>
      <c r="IBW10" s="10"/>
      <c r="IBX10" s="10"/>
      <c r="IBY10" s="10"/>
      <c r="IBZ10" s="10"/>
      <c r="ICA10" s="10"/>
      <c r="ICB10" s="10"/>
      <c r="ICC10" s="10"/>
      <c r="ICD10" s="10"/>
      <c r="ICE10" s="10"/>
      <c r="ICF10" s="10"/>
      <c r="ICG10" s="10"/>
      <c r="ICH10" s="10"/>
      <c r="ICI10" s="10"/>
      <c r="ICJ10" s="10"/>
      <c r="ICK10" s="10"/>
      <c r="ICL10" s="10"/>
      <c r="ICM10" s="10"/>
      <c r="ICN10" s="10"/>
      <c r="ICO10" s="10"/>
      <c r="ICP10" s="10"/>
      <c r="ICQ10" s="10"/>
      <c r="ICR10" s="10"/>
      <c r="ICS10" s="10"/>
      <c r="ICT10" s="10"/>
      <c r="ICU10" s="10"/>
      <c r="ICV10" s="10"/>
      <c r="ICW10" s="10"/>
      <c r="ICX10" s="10"/>
      <c r="ICY10" s="10"/>
      <c r="ICZ10" s="10"/>
      <c r="IDA10" s="10"/>
      <c r="IDB10" s="10"/>
      <c r="IDC10" s="10"/>
      <c r="IDD10" s="10"/>
      <c r="IDE10" s="10"/>
      <c r="IDF10" s="10"/>
      <c r="IDG10" s="10"/>
      <c r="IDH10" s="10"/>
      <c r="IDI10" s="10"/>
      <c r="IDJ10" s="10"/>
      <c r="IDK10" s="10"/>
      <c r="IDL10" s="10"/>
      <c r="IDM10" s="10"/>
      <c r="IDN10" s="10"/>
      <c r="IDO10" s="10"/>
      <c r="IDP10" s="10"/>
      <c r="IDQ10" s="10"/>
      <c r="IDR10" s="10"/>
      <c r="IDS10" s="10"/>
      <c r="IDT10" s="10"/>
      <c r="IDU10" s="10"/>
      <c r="IDV10" s="10"/>
      <c r="IDW10" s="10"/>
      <c r="IDX10" s="10"/>
      <c r="IDY10" s="10"/>
      <c r="IDZ10" s="10"/>
      <c r="IEA10" s="10"/>
      <c r="IEB10" s="10"/>
      <c r="IEC10" s="10"/>
      <c r="IED10" s="10"/>
      <c r="IEE10" s="10"/>
      <c r="IEF10" s="10"/>
      <c r="IEG10" s="10"/>
      <c r="IEH10" s="10"/>
      <c r="IEI10" s="10"/>
      <c r="IEJ10" s="10"/>
      <c r="IEK10" s="10"/>
      <c r="IEL10" s="10"/>
      <c r="IEM10" s="10"/>
      <c r="IEN10" s="10"/>
      <c r="IEO10" s="10"/>
      <c r="IEP10" s="10"/>
      <c r="IEQ10" s="10"/>
      <c r="IER10" s="10"/>
      <c r="IES10" s="10"/>
      <c r="IET10" s="10"/>
      <c r="IEU10" s="10"/>
      <c r="IEV10" s="10"/>
      <c r="IEW10" s="10"/>
      <c r="IEX10" s="10"/>
      <c r="IEY10" s="10"/>
      <c r="IEZ10" s="10"/>
      <c r="IFA10" s="10"/>
      <c r="IFB10" s="10"/>
      <c r="IFC10" s="10"/>
      <c r="IFD10" s="10"/>
      <c r="IFE10" s="10"/>
      <c r="IFF10" s="10"/>
      <c r="IFG10" s="10"/>
      <c r="IFH10" s="10"/>
      <c r="IFI10" s="10"/>
      <c r="IFJ10" s="10"/>
      <c r="IFK10" s="10"/>
      <c r="IFL10" s="10"/>
      <c r="IFM10" s="10"/>
      <c r="IFN10" s="10"/>
      <c r="IFO10" s="10"/>
      <c r="IFP10" s="10"/>
      <c r="IFQ10" s="10"/>
      <c r="IFR10" s="10"/>
      <c r="IFS10" s="10"/>
      <c r="IFT10" s="10"/>
      <c r="IFU10" s="10"/>
      <c r="IFV10" s="10"/>
      <c r="IFW10" s="10"/>
      <c r="IFX10" s="10"/>
      <c r="IFY10" s="10"/>
      <c r="IFZ10" s="10"/>
      <c r="IGA10" s="10"/>
      <c r="IGB10" s="10"/>
      <c r="IGC10" s="10"/>
      <c r="IGD10" s="10"/>
      <c r="IGE10" s="10"/>
      <c r="IGF10" s="10"/>
      <c r="IGG10" s="10"/>
      <c r="IGH10" s="10"/>
      <c r="IGI10" s="10"/>
      <c r="IGJ10" s="10"/>
      <c r="IGK10" s="10"/>
      <c r="IGL10" s="10"/>
      <c r="IGM10" s="10"/>
      <c r="IGN10" s="10"/>
      <c r="IGO10" s="10"/>
      <c r="IGP10" s="10"/>
      <c r="IGQ10" s="10"/>
      <c r="IGR10" s="10"/>
      <c r="IGS10" s="10"/>
      <c r="IGT10" s="10"/>
      <c r="IGU10" s="10"/>
      <c r="IGV10" s="10"/>
      <c r="IGW10" s="10"/>
      <c r="IGX10" s="10"/>
      <c r="IGY10" s="10"/>
      <c r="IGZ10" s="10"/>
      <c r="IHA10" s="10"/>
      <c r="IHB10" s="10"/>
      <c r="IHC10" s="10"/>
      <c r="IHD10" s="10"/>
      <c r="IHE10" s="10"/>
      <c r="IHF10" s="10"/>
      <c r="IHG10" s="10"/>
      <c r="IHH10" s="10"/>
      <c r="IHI10" s="10"/>
      <c r="IHJ10" s="10"/>
      <c r="IHK10" s="10"/>
      <c r="IHL10" s="10"/>
      <c r="IHM10" s="10"/>
      <c r="IHN10" s="10"/>
      <c r="IHO10" s="10"/>
      <c r="IHP10" s="10"/>
      <c r="IHQ10" s="10"/>
      <c r="IHR10" s="10"/>
      <c r="IHS10" s="10"/>
      <c r="IHT10" s="10"/>
      <c r="IHU10" s="10"/>
      <c r="IHV10" s="10"/>
      <c r="IHW10" s="10"/>
      <c r="IHX10" s="10"/>
      <c r="IHY10" s="10"/>
      <c r="IHZ10" s="10"/>
      <c r="IIA10" s="10"/>
      <c r="IIB10" s="10"/>
      <c r="IIC10" s="10"/>
      <c r="IID10" s="10"/>
      <c r="IIE10" s="10"/>
      <c r="IIF10" s="10"/>
      <c r="IIG10" s="10"/>
      <c r="IIH10" s="10"/>
      <c r="III10" s="10"/>
      <c r="IIJ10" s="10"/>
      <c r="IIK10" s="10"/>
      <c r="IIL10" s="10"/>
      <c r="IIM10" s="10"/>
      <c r="IIN10" s="10"/>
      <c r="IIO10" s="10"/>
      <c r="IIP10" s="10"/>
      <c r="IIQ10" s="10"/>
      <c r="IIR10" s="10"/>
      <c r="IIS10" s="10"/>
      <c r="IIT10" s="10"/>
      <c r="IIU10" s="10"/>
      <c r="IIV10" s="10"/>
      <c r="IIW10" s="10"/>
      <c r="IIX10" s="10"/>
      <c r="IIY10" s="10"/>
      <c r="IIZ10" s="10"/>
      <c r="IJA10" s="10"/>
      <c r="IJB10" s="10"/>
      <c r="IJC10" s="10"/>
      <c r="IJD10" s="10"/>
      <c r="IJE10" s="10"/>
      <c r="IJF10" s="10"/>
      <c r="IJG10" s="10"/>
      <c r="IJH10" s="10"/>
      <c r="IJI10" s="10"/>
      <c r="IJJ10" s="10"/>
      <c r="IJK10" s="10"/>
      <c r="IJL10" s="10"/>
      <c r="IJM10" s="10"/>
      <c r="IJN10" s="10"/>
      <c r="IJO10" s="10"/>
      <c r="IJP10" s="10"/>
      <c r="IJQ10" s="10"/>
      <c r="IJR10" s="10"/>
      <c r="IJS10" s="10"/>
      <c r="IJT10" s="10"/>
      <c r="IJU10" s="10"/>
      <c r="IJV10" s="10"/>
      <c r="IJW10" s="10"/>
      <c r="IJX10" s="10"/>
      <c r="IJY10" s="10"/>
      <c r="IJZ10" s="10"/>
      <c r="IKA10" s="10"/>
      <c r="IKB10" s="10"/>
      <c r="IKC10" s="10"/>
      <c r="IKD10" s="10"/>
      <c r="IKE10" s="10"/>
      <c r="IKF10" s="10"/>
      <c r="IKG10" s="10"/>
      <c r="IKH10" s="10"/>
      <c r="IKI10" s="10"/>
      <c r="IKJ10" s="10"/>
      <c r="IKK10" s="10"/>
      <c r="IKL10" s="10"/>
      <c r="IKM10" s="10"/>
      <c r="IKN10" s="10"/>
      <c r="IKO10" s="10"/>
      <c r="IKP10" s="10"/>
      <c r="IKQ10" s="10"/>
      <c r="IKR10" s="10"/>
      <c r="IKS10" s="10"/>
      <c r="IKT10" s="10"/>
      <c r="IKU10" s="10"/>
      <c r="IKV10" s="10"/>
      <c r="IKW10" s="10"/>
      <c r="IKX10" s="10"/>
      <c r="IKY10" s="10"/>
      <c r="IKZ10" s="10"/>
      <c r="ILA10" s="10"/>
      <c r="ILB10" s="10"/>
      <c r="ILC10" s="10"/>
      <c r="ILD10" s="10"/>
      <c r="ILE10" s="10"/>
      <c r="ILF10" s="10"/>
      <c r="ILG10" s="10"/>
      <c r="ILH10" s="10"/>
      <c r="ILI10" s="10"/>
      <c r="ILJ10" s="10"/>
      <c r="ILK10" s="10"/>
      <c r="ILL10" s="10"/>
      <c r="ILM10" s="10"/>
      <c r="ILN10" s="10"/>
      <c r="ILO10" s="10"/>
      <c r="ILP10" s="10"/>
      <c r="ILQ10" s="10"/>
      <c r="ILR10" s="10"/>
      <c r="ILS10" s="10"/>
      <c r="ILT10" s="10"/>
      <c r="ILU10" s="10"/>
      <c r="ILV10" s="10"/>
      <c r="ILW10" s="10"/>
      <c r="ILX10" s="10"/>
      <c r="ILY10" s="10"/>
      <c r="ILZ10" s="10"/>
      <c r="IMA10" s="10"/>
      <c r="IMB10" s="10"/>
      <c r="IMC10" s="10"/>
      <c r="IMD10" s="10"/>
      <c r="IME10" s="10"/>
      <c r="IMF10" s="10"/>
      <c r="IMG10" s="10"/>
      <c r="IMH10" s="10"/>
      <c r="IMI10" s="10"/>
      <c r="IMJ10" s="10"/>
      <c r="IMK10" s="10"/>
      <c r="IML10" s="10"/>
      <c r="IMM10" s="10"/>
      <c r="IMN10" s="10"/>
      <c r="IMO10" s="10"/>
      <c r="IMP10" s="10"/>
      <c r="IMQ10" s="10"/>
      <c r="IMR10" s="10"/>
      <c r="IMS10" s="10"/>
      <c r="IMT10" s="10"/>
      <c r="IMU10" s="10"/>
      <c r="IMV10" s="10"/>
      <c r="IMW10" s="10"/>
      <c r="IMX10" s="10"/>
      <c r="IMY10" s="10"/>
      <c r="IMZ10" s="10"/>
      <c r="INA10" s="10"/>
      <c r="INB10" s="10"/>
      <c r="INC10" s="10"/>
      <c r="IND10" s="10"/>
      <c r="INE10" s="10"/>
      <c r="INF10" s="10"/>
      <c r="ING10" s="10"/>
      <c r="INH10" s="10"/>
      <c r="INI10" s="10"/>
      <c r="INJ10" s="10"/>
      <c r="INK10" s="10"/>
      <c r="INL10" s="10"/>
      <c r="INM10" s="10"/>
      <c r="INN10" s="10"/>
      <c r="INO10" s="10"/>
      <c r="INP10" s="10"/>
      <c r="INQ10" s="10"/>
      <c r="INR10" s="10"/>
      <c r="INS10" s="10"/>
      <c r="INT10" s="10"/>
      <c r="INU10" s="10"/>
      <c r="INV10" s="10"/>
      <c r="INW10" s="10"/>
      <c r="INX10" s="10"/>
      <c r="INY10" s="10"/>
      <c r="INZ10" s="10"/>
      <c r="IOA10" s="10"/>
      <c r="IOB10" s="10"/>
      <c r="IOC10" s="10"/>
      <c r="IOD10" s="10"/>
      <c r="IOE10" s="10"/>
      <c r="IOF10" s="10"/>
      <c r="IOG10" s="10"/>
      <c r="IOH10" s="10"/>
      <c r="IOI10" s="10"/>
      <c r="IOJ10" s="10"/>
      <c r="IOK10" s="10"/>
      <c r="IOL10" s="10"/>
      <c r="IOM10" s="10"/>
      <c r="ION10" s="10"/>
      <c r="IOO10" s="10"/>
      <c r="IOP10" s="10"/>
      <c r="IOQ10" s="10"/>
      <c r="IOR10" s="10"/>
      <c r="IOS10" s="10"/>
      <c r="IOT10" s="10"/>
      <c r="IOU10" s="10"/>
      <c r="IOV10" s="10"/>
      <c r="IOW10" s="10"/>
      <c r="IOX10" s="10"/>
      <c r="IOY10" s="10"/>
      <c r="IOZ10" s="10"/>
      <c r="IPA10" s="10"/>
      <c r="IPB10" s="10"/>
      <c r="IPC10" s="10"/>
      <c r="IPD10" s="10"/>
      <c r="IPE10" s="10"/>
      <c r="IPF10" s="10"/>
      <c r="IPG10" s="10"/>
      <c r="IPH10" s="10"/>
      <c r="IPI10" s="10"/>
      <c r="IPJ10" s="10"/>
      <c r="IPK10" s="10"/>
      <c r="IPL10" s="10"/>
      <c r="IPM10" s="10"/>
      <c r="IPN10" s="10"/>
      <c r="IPO10" s="10"/>
      <c r="IPP10" s="10"/>
      <c r="IPQ10" s="10"/>
      <c r="IPR10" s="10"/>
      <c r="IPS10" s="10"/>
      <c r="IPT10" s="10"/>
      <c r="IPU10" s="10"/>
      <c r="IPV10" s="10"/>
      <c r="IPW10" s="10"/>
      <c r="IPX10" s="10"/>
      <c r="IPY10" s="10"/>
      <c r="IPZ10" s="10"/>
      <c r="IQA10" s="10"/>
      <c r="IQB10" s="10"/>
      <c r="IQC10" s="10"/>
      <c r="IQD10" s="10"/>
      <c r="IQE10" s="10"/>
      <c r="IQF10" s="10"/>
      <c r="IQG10" s="10"/>
      <c r="IQH10" s="10"/>
      <c r="IQI10" s="10"/>
      <c r="IQJ10" s="10"/>
      <c r="IQK10" s="10"/>
      <c r="IQL10" s="10"/>
      <c r="IQM10" s="10"/>
      <c r="IQN10" s="10"/>
      <c r="IQO10" s="10"/>
      <c r="IQP10" s="10"/>
      <c r="IQQ10" s="10"/>
      <c r="IQR10" s="10"/>
      <c r="IQS10" s="10"/>
      <c r="IQT10" s="10"/>
      <c r="IQU10" s="10"/>
      <c r="IQV10" s="10"/>
      <c r="IQW10" s="10"/>
      <c r="IQX10" s="10"/>
      <c r="IQY10" s="10"/>
      <c r="IQZ10" s="10"/>
      <c r="IRA10" s="10"/>
      <c r="IRB10" s="10"/>
      <c r="IRC10" s="10"/>
      <c r="IRD10" s="10"/>
      <c r="IRE10" s="10"/>
      <c r="IRF10" s="10"/>
      <c r="IRG10" s="10"/>
      <c r="IRH10" s="10"/>
      <c r="IRI10" s="10"/>
      <c r="IRJ10" s="10"/>
      <c r="IRK10" s="10"/>
      <c r="IRL10" s="10"/>
      <c r="IRM10" s="10"/>
      <c r="IRN10" s="10"/>
      <c r="IRO10" s="10"/>
      <c r="IRP10" s="10"/>
      <c r="IRQ10" s="10"/>
      <c r="IRR10" s="10"/>
      <c r="IRS10" s="10"/>
      <c r="IRT10" s="10"/>
      <c r="IRU10" s="10"/>
      <c r="IRV10" s="10"/>
      <c r="IRW10" s="10"/>
      <c r="IRX10" s="10"/>
      <c r="IRY10" s="10"/>
      <c r="IRZ10" s="10"/>
      <c r="ISA10" s="10"/>
      <c r="ISB10" s="10"/>
      <c r="ISC10" s="10"/>
      <c r="ISD10" s="10"/>
      <c r="ISE10" s="10"/>
      <c r="ISF10" s="10"/>
      <c r="ISG10" s="10"/>
      <c r="ISH10" s="10"/>
      <c r="ISI10" s="10"/>
      <c r="ISJ10" s="10"/>
      <c r="ISK10" s="10"/>
      <c r="ISL10" s="10"/>
      <c r="ISM10" s="10"/>
      <c r="ISN10" s="10"/>
      <c r="ISO10" s="10"/>
      <c r="ISP10" s="10"/>
      <c r="ISQ10" s="10"/>
      <c r="ISR10" s="10"/>
      <c r="ISS10" s="10"/>
      <c r="IST10" s="10"/>
      <c r="ISU10" s="10"/>
      <c r="ISV10" s="10"/>
      <c r="ISW10" s="10"/>
      <c r="ISX10" s="10"/>
      <c r="ISY10" s="10"/>
      <c r="ISZ10" s="10"/>
      <c r="ITA10" s="10"/>
      <c r="ITB10" s="10"/>
      <c r="ITC10" s="10"/>
      <c r="ITD10" s="10"/>
      <c r="ITE10" s="10"/>
      <c r="ITF10" s="10"/>
      <c r="ITG10" s="10"/>
      <c r="ITH10" s="10"/>
      <c r="ITI10" s="10"/>
      <c r="ITJ10" s="10"/>
      <c r="ITK10" s="10"/>
      <c r="ITL10" s="10"/>
      <c r="ITM10" s="10"/>
      <c r="ITN10" s="10"/>
      <c r="ITO10" s="10"/>
      <c r="ITP10" s="10"/>
      <c r="ITQ10" s="10"/>
      <c r="ITR10" s="10"/>
      <c r="ITS10" s="10"/>
      <c r="ITT10" s="10"/>
      <c r="ITU10" s="10"/>
      <c r="ITV10" s="10"/>
      <c r="ITW10" s="10"/>
      <c r="ITX10" s="10"/>
      <c r="ITY10" s="10"/>
      <c r="ITZ10" s="10"/>
      <c r="IUA10" s="10"/>
      <c r="IUB10" s="10"/>
      <c r="IUC10" s="10"/>
      <c r="IUD10" s="10"/>
      <c r="IUE10" s="10"/>
      <c r="IUF10" s="10"/>
      <c r="IUG10" s="10"/>
      <c r="IUH10" s="10"/>
      <c r="IUI10" s="10"/>
      <c r="IUJ10" s="10"/>
      <c r="IUK10" s="10"/>
      <c r="IUL10" s="10"/>
      <c r="IUM10" s="10"/>
      <c r="IUN10" s="10"/>
      <c r="IUO10" s="10"/>
      <c r="IUP10" s="10"/>
      <c r="IUQ10" s="10"/>
      <c r="IUR10" s="10"/>
      <c r="IUS10" s="10"/>
      <c r="IUT10" s="10"/>
      <c r="IUU10" s="10"/>
      <c r="IUV10" s="10"/>
      <c r="IUW10" s="10"/>
      <c r="IUX10" s="10"/>
      <c r="IUY10" s="10"/>
      <c r="IUZ10" s="10"/>
      <c r="IVA10" s="10"/>
      <c r="IVB10" s="10"/>
      <c r="IVC10" s="10"/>
      <c r="IVD10" s="10"/>
      <c r="IVE10" s="10"/>
      <c r="IVF10" s="10"/>
      <c r="IVG10" s="10"/>
      <c r="IVH10" s="10"/>
      <c r="IVI10" s="10"/>
      <c r="IVJ10" s="10"/>
      <c r="IVK10" s="10"/>
      <c r="IVL10" s="10"/>
      <c r="IVM10" s="10"/>
      <c r="IVN10" s="10"/>
      <c r="IVO10" s="10"/>
      <c r="IVP10" s="10"/>
      <c r="IVQ10" s="10"/>
      <c r="IVR10" s="10"/>
      <c r="IVS10" s="10"/>
      <c r="IVT10" s="10"/>
      <c r="IVU10" s="10"/>
      <c r="IVV10" s="10"/>
      <c r="IVW10" s="10"/>
      <c r="IVX10" s="10"/>
      <c r="IVY10" s="10"/>
      <c r="IVZ10" s="10"/>
      <c r="IWA10" s="10"/>
      <c r="IWB10" s="10"/>
      <c r="IWC10" s="10"/>
      <c r="IWD10" s="10"/>
      <c r="IWE10" s="10"/>
      <c r="IWF10" s="10"/>
      <c r="IWG10" s="10"/>
      <c r="IWH10" s="10"/>
      <c r="IWI10" s="10"/>
      <c r="IWJ10" s="10"/>
      <c r="IWK10" s="10"/>
      <c r="IWL10" s="10"/>
      <c r="IWM10" s="10"/>
      <c r="IWN10" s="10"/>
      <c r="IWO10" s="10"/>
      <c r="IWP10" s="10"/>
      <c r="IWQ10" s="10"/>
      <c r="IWR10" s="10"/>
      <c r="IWS10" s="10"/>
      <c r="IWT10" s="10"/>
      <c r="IWU10" s="10"/>
      <c r="IWV10" s="10"/>
      <c r="IWW10" s="10"/>
      <c r="IWX10" s="10"/>
      <c r="IWY10" s="10"/>
      <c r="IWZ10" s="10"/>
      <c r="IXA10" s="10"/>
      <c r="IXB10" s="10"/>
      <c r="IXC10" s="10"/>
      <c r="IXD10" s="10"/>
      <c r="IXE10" s="10"/>
      <c r="IXF10" s="10"/>
      <c r="IXG10" s="10"/>
      <c r="IXH10" s="10"/>
      <c r="IXI10" s="10"/>
      <c r="IXJ10" s="10"/>
      <c r="IXK10" s="10"/>
      <c r="IXL10" s="10"/>
      <c r="IXM10" s="10"/>
      <c r="IXN10" s="10"/>
      <c r="IXO10" s="10"/>
      <c r="IXP10" s="10"/>
      <c r="IXQ10" s="10"/>
      <c r="IXR10" s="10"/>
      <c r="IXS10" s="10"/>
      <c r="IXT10" s="10"/>
      <c r="IXU10" s="10"/>
      <c r="IXV10" s="10"/>
      <c r="IXW10" s="10"/>
      <c r="IXX10" s="10"/>
      <c r="IXY10" s="10"/>
      <c r="IXZ10" s="10"/>
      <c r="IYA10" s="10"/>
      <c r="IYB10" s="10"/>
      <c r="IYC10" s="10"/>
      <c r="IYD10" s="10"/>
      <c r="IYE10" s="10"/>
      <c r="IYF10" s="10"/>
      <c r="IYG10" s="10"/>
      <c r="IYH10" s="10"/>
      <c r="IYI10" s="10"/>
      <c r="IYJ10" s="10"/>
      <c r="IYK10" s="10"/>
      <c r="IYL10" s="10"/>
      <c r="IYM10" s="10"/>
      <c r="IYN10" s="10"/>
      <c r="IYO10" s="10"/>
      <c r="IYP10" s="10"/>
      <c r="IYQ10" s="10"/>
      <c r="IYR10" s="10"/>
      <c r="IYS10" s="10"/>
      <c r="IYT10" s="10"/>
      <c r="IYU10" s="10"/>
      <c r="IYV10" s="10"/>
      <c r="IYW10" s="10"/>
      <c r="IYX10" s="10"/>
      <c r="IYY10" s="10"/>
      <c r="IYZ10" s="10"/>
      <c r="IZA10" s="10"/>
      <c r="IZB10" s="10"/>
      <c r="IZC10" s="10"/>
      <c r="IZD10" s="10"/>
      <c r="IZE10" s="10"/>
      <c r="IZF10" s="10"/>
      <c r="IZG10" s="10"/>
      <c r="IZH10" s="10"/>
      <c r="IZI10" s="10"/>
      <c r="IZJ10" s="10"/>
      <c r="IZK10" s="10"/>
      <c r="IZL10" s="10"/>
      <c r="IZM10" s="10"/>
      <c r="IZN10" s="10"/>
      <c r="IZO10" s="10"/>
      <c r="IZP10" s="10"/>
      <c r="IZQ10" s="10"/>
      <c r="IZR10" s="10"/>
      <c r="IZS10" s="10"/>
      <c r="IZT10" s="10"/>
      <c r="IZU10" s="10"/>
      <c r="IZV10" s="10"/>
      <c r="IZW10" s="10"/>
      <c r="IZX10" s="10"/>
      <c r="IZY10" s="10"/>
      <c r="IZZ10" s="10"/>
      <c r="JAA10" s="10"/>
      <c r="JAB10" s="10"/>
      <c r="JAC10" s="10"/>
      <c r="JAD10" s="10"/>
      <c r="JAE10" s="10"/>
      <c r="JAF10" s="10"/>
      <c r="JAG10" s="10"/>
      <c r="JAH10" s="10"/>
      <c r="JAI10" s="10"/>
      <c r="JAJ10" s="10"/>
      <c r="JAK10" s="10"/>
      <c r="JAL10" s="10"/>
      <c r="JAM10" s="10"/>
      <c r="JAN10" s="10"/>
      <c r="JAO10" s="10"/>
      <c r="JAP10" s="10"/>
      <c r="JAQ10" s="10"/>
      <c r="JAR10" s="10"/>
      <c r="JAS10" s="10"/>
      <c r="JAT10" s="10"/>
      <c r="JAU10" s="10"/>
      <c r="JAV10" s="10"/>
      <c r="JAW10" s="10"/>
      <c r="JAX10" s="10"/>
      <c r="JAY10" s="10"/>
      <c r="JAZ10" s="10"/>
      <c r="JBA10" s="10"/>
      <c r="JBB10" s="10"/>
      <c r="JBC10" s="10"/>
      <c r="JBD10" s="10"/>
      <c r="JBE10" s="10"/>
      <c r="JBF10" s="10"/>
      <c r="JBG10" s="10"/>
      <c r="JBH10" s="10"/>
      <c r="JBI10" s="10"/>
      <c r="JBJ10" s="10"/>
      <c r="JBK10" s="10"/>
      <c r="JBL10" s="10"/>
      <c r="JBM10" s="10"/>
      <c r="JBN10" s="10"/>
      <c r="JBO10" s="10"/>
      <c r="JBP10" s="10"/>
      <c r="JBQ10" s="10"/>
      <c r="JBR10" s="10"/>
      <c r="JBS10" s="10"/>
      <c r="JBT10" s="10"/>
      <c r="JBU10" s="10"/>
      <c r="JBV10" s="10"/>
      <c r="JBW10" s="10"/>
      <c r="JBX10" s="10"/>
      <c r="JBY10" s="10"/>
      <c r="JBZ10" s="10"/>
      <c r="JCA10" s="10"/>
      <c r="JCB10" s="10"/>
      <c r="JCC10" s="10"/>
      <c r="JCD10" s="10"/>
      <c r="JCE10" s="10"/>
      <c r="JCF10" s="10"/>
      <c r="JCG10" s="10"/>
      <c r="JCH10" s="10"/>
      <c r="JCI10" s="10"/>
      <c r="JCJ10" s="10"/>
      <c r="JCK10" s="10"/>
      <c r="JCL10" s="10"/>
      <c r="JCM10" s="10"/>
      <c r="JCN10" s="10"/>
      <c r="JCO10" s="10"/>
      <c r="JCP10" s="10"/>
      <c r="JCQ10" s="10"/>
      <c r="JCR10" s="10"/>
      <c r="JCS10" s="10"/>
      <c r="JCT10" s="10"/>
      <c r="JCU10" s="10"/>
      <c r="JCV10" s="10"/>
      <c r="JCW10" s="10"/>
      <c r="JCX10" s="10"/>
      <c r="JCY10" s="10"/>
      <c r="JCZ10" s="10"/>
      <c r="JDA10" s="10"/>
      <c r="JDB10" s="10"/>
      <c r="JDC10" s="10"/>
      <c r="JDD10" s="10"/>
      <c r="JDE10" s="10"/>
      <c r="JDF10" s="10"/>
      <c r="JDG10" s="10"/>
      <c r="JDH10" s="10"/>
      <c r="JDI10" s="10"/>
      <c r="JDJ10" s="10"/>
      <c r="JDK10" s="10"/>
      <c r="JDL10" s="10"/>
      <c r="JDM10" s="10"/>
      <c r="JDN10" s="10"/>
      <c r="JDO10" s="10"/>
      <c r="JDP10" s="10"/>
      <c r="JDQ10" s="10"/>
      <c r="JDR10" s="10"/>
      <c r="JDS10" s="10"/>
      <c r="JDT10" s="10"/>
      <c r="JDU10" s="10"/>
      <c r="JDV10" s="10"/>
      <c r="JDW10" s="10"/>
      <c r="JDX10" s="10"/>
      <c r="JDY10" s="10"/>
      <c r="JDZ10" s="10"/>
      <c r="JEA10" s="10"/>
      <c r="JEB10" s="10"/>
      <c r="JEC10" s="10"/>
      <c r="JED10" s="10"/>
      <c r="JEE10" s="10"/>
      <c r="JEF10" s="10"/>
      <c r="JEG10" s="10"/>
      <c r="JEH10" s="10"/>
      <c r="JEI10" s="10"/>
      <c r="JEJ10" s="10"/>
      <c r="JEK10" s="10"/>
      <c r="JEL10" s="10"/>
      <c r="JEM10" s="10"/>
      <c r="JEN10" s="10"/>
      <c r="JEO10" s="10"/>
      <c r="JEP10" s="10"/>
      <c r="JEQ10" s="10"/>
      <c r="JER10" s="10"/>
      <c r="JES10" s="10"/>
      <c r="JET10" s="10"/>
      <c r="JEU10" s="10"/>
      <c r="JEV10" s="10"/>
      <c r="JEW10" s="10"/>
      <c r="JEX10" s="10"/>
      <c r="JEY10" s="10"/>
      <c r="JEZ10" s="10"/>
      <c r="JFA10" s="10"/>
      <c r="JFB10" s="10"/>
      <c r="JFC10" s="10"/>
      <c r="JFD10" s="10"/>
      <c r="JFE10" s="10"/>
      <c r="JFF10" s="10"/>
      <c r="JFG10" s="10"/>
      <c r="JFH10" s="10"/>
      <c r="JFI10" s="10"/>
      <c r="JFJ10" s="10"/>
      <c r="JFK10" s="10"/>
      <c r="JFL10" s="10"/>
      <c r="JFM10" s="10"/>
      <c r="JFN10" s="10"/>
      <c r="JFO10" s="10"/>
      <c r="JFP10" s="10"/>
      <c r="JFQ10" s="10"/>
      <c r="JFR10" s="10"/>
      <c r="JFS10" s="10"/>
      <c r="JFT10" s="10"/>
      <c r="JFU10" s="10"/>
      <c r="JFV10" s="10"/>
      <c r="JFW10" s="10"/>
      <c r="JFX10" s="10"/>
      <c r="JFY10" s="10"/>
      <c r="JFZ10" s="10"/>
      <c r="JGA10" s="10"/>
      <c r="JGB10" s="10"/>
      <c r="JGC10" s="10"/>
      <c r="JGD10" s="10"/>
      <c r="JGE10" s="10"/>
      <c r="JGF10" s="10"/>
      <c r="JGG10" s="10"/>
      <c r="JGH10" s="10"/>
      <c r="JGI10" s="10"/>
      <c r="JGJ10" s="10"/>
      <c r="JGK10" s="10"/>
      <c r="JGL10" s="10"/>
      <c r="JGM10" s="10"/>
      <c r="JGN10" s="10"/>
      <c r="JGO10" s="10"/>
      <c r="JGP10" s="10"/>
      <c r="JGQ10" s="10"/>
      <c r="JGR10" s="10"/>
      <c r="JGS10" s="10"/>
      <c r="JGT10" s="10"/>
      <c r="JGU10" s="10"/>
      <c r="JGV10" s="10"/>
      <c r="JGW10" s="10"/>
      <c r="JGX10" s="10"/>
      <c r="JGY10" s="10"/>
      <c r="JGZ10" s="10"/>
      <c r="JHA10" s="10"/>
      <c r="JHB10" s="10"/>
      <c r="JHC10" s="10"/>
      <c r="JHD10" s="10"/>
      <c r="JHE10" s="10"/>
      <c r="JHF10" s="10"/>
      <c r="JHG10" s="10"/>
      <c r="JHH10" s="10"/>
      <c r="JHI10" s="10"/>
      <c r="JHJ10" s="10"/>
      <c r="JHK10" s="10"/>
      <c r="JHL10" s="10"/>
      <c r="JHM10" s="10"/>
      <c r="JHN10" s="10"/>
      <c r="JHO10" s="10"/>
      <c r="JHP10" s="10"/>
      <c r="JHQ10" s="10"/>
      <c r="JHR10" s="10"/>
      <c r="JHS10" s="10"/>
      <c r="JHT10" s="10"/>
      <c r="JHU10" s="10"/>
      <c r="JHV10" s="10"/>
      <c r="JHW10" s="10"/>
      <c r="JHX10" s="10"/>
      <c r="JHY10" s="10"/>
      <c r="JHZ10" s="10"/>
      <c r="JIA10" s="10"/>
      <c r="JIB10" s="10"/>
      <c r="JIC10" s="10"/>
      <c r="JID10" s="10"/>
      <c r="JIE10" s="10"/>
      <c r="JIF10" s="10"/>
      <c r="JIG10" s="10"/>
      <c r="JIH10" s="10"/>
      <c r="JII10" s="10"/>
      <c r="JIJ10" s="10"/>
      <c r="JIK10" s="10"/>
      <c r="JIL10" s="10"/>
      <c r="JIM10" s="10"/>
      <c r="JIN10" s="10"/>
      <c r="JIO10" s="10"/>
      <c r="JIP10" s="10"/>
      <c r="JIQ10" s="10"/>
      <c r="JIR10" s="10"/>
      <c r="JIS10" s="10"/>
      <c r="JIT10" s="10"/>
      <c r="JIU10" s="10"/>
      <c r="JIV10" s="10"/>
      <c r="JIW10" s="10"/>
      <c r="JIX10" s="10"/>
      <c r="JIY10" s="10"/>
      <c r="JIZ10" s="10"/>
      <c r="JJA10" s="10"/>
      <c r="JJB10" s="10"/>
      <c r="JJC10" s="10"/>
      <c r="JJD10" s="10"/>
      <c r="JJE10" s="10"/>
      <c r="JJF10" s="10"/>
      <c r="JJG10" s="10"/>
      <c r="JJH10" s="10"/>
      <c r="JJI10" s="10"/>
      <c r="JJJ10" s="10"/>
      <c r="JJK10" s="10"/>
      <c r="JJL10" s="10"/>
      <c r="JJM10" s="10"/>
      <c r="JJN10" s="10"/>
      <c r="JJO10" s="10"/>
      <c r="JJP10" s="10"/>
      <c r="JJQ10" s="10"/>
      <c r="JJR10" s="10"/>
      <c r="JJS10" s="10"/>
      <c r="JJT10" s="10"/>
      <c r="JJU10" s="10"/>
      <c r="JJV10" s="10"/>
      <c r="JJW10" s="10"/>
      <c r="JJX10" s="10"/>
      <c r="JJY10" s="10"/>
      <c r="JJZ10" s="10"/>
      <c r="JKA10" s="10"/>
      <c r="JKB10" s="10"/>
      <c r="JKC10" s="10"/>
      <c r="JKD10" s="10"/>
      <c r="JKE10" s="10"/>
      <c r="JKF10" s="10"/>
      <c r="JKG10" s="10"/>
      <c r="JKH10" s="10"/>
      <c r="JKI10" s="10"/>
      <c r="JKJ10" s="10"/>
      <c r="JKK10" s="10"/>
      <c r="JKL10" s="10"/>
      <c r="JKM10" s="10"/>
      <c r="JKN10" s="10"/>
      <c r="JKO10" s="10"/>
      <c r="JKP10" s="10"/>
      <c r="JKQ10" s="10"/>
      <c r="JKR10" s="10"/>
      <c r="JKS10" s="10"/>
      <c r="JKT10" s="10"/>
      <c r="JKU10" s="10"/>
      <c r="JKV10" s="10"/>
      <c r="JKW10" s="10"/>
      <c r="JKX10" s="10"/>
      <c r="JKY10" s="10"/>
      <c r="JKZ10" s="10"/>
      <c r="JLA10" s="10"/>
      <c r="JLB10" s="10"/>
      <c r="JLC10" s="10"/>
      <c r="JLD10" s="10"/>
      <c r="JLE10" s="10"/>
      <c r="JLF10" s="10"/>
      <c r="JLG10" s="10"/>
      <c r="JLH10" s="10"/>
      <c r="JLI10" s="10"/>
      <c r="JLJ10" s="10"/>
      <c r="JLK10" s="10"/>
      <c r="JLL10" s="10"/>
      <c r="JLM10" s="10"/>
      <c r="JLN10" s="10"/>
      <c r="JLO10" s="10"/>
      <c r="JLP10" s="10"/>
      <c r="JLQ10" s="10"/>
      <c r="JLR10" s="10"/>
      <c r="JLS10" s="10"/>
      <c r="JLT10" s="10"/>
      <c r="JLU10" s="10"/>
      <c r="JLV10" s="10"/>
      <c r="JLW10" s="10"/>
      <c r="JLX10" s="10"/>
      <c r="JLY10" s="10"/>
      <c r="JLZ10" s="10"/>
      <c r="JMA10" s="10"/>
      <c r="JMB10" s="10"/>
      <c r="JMC10" s="10"/>
      <c r="JMD10" s="10"/>
      <c r="JME10" s="10"/>
      <c r="JMF10" s="10"/>
      <c r="JMG10" s="10"/>
      <c r="JMH10" s="10"/>
      <c r="JMI10" s="10"/>
      <c r="JMJ10" s="10"/>
      <c r="JMK10" s="10"/>
      <c r="JML10" s="10"/>
      <c r="JMM10" s="10"/>
      <c r="JMN10" s="10"/>
      <c r="JMO10" s="10"/>
      <c r="JMP10" s="10"/>
      <c r="JMQ10" s="10"/>
      <c r="JMR10" s="10"/>
      <c r="JMS10" s="10"/>
      <c r="JMT10" s="10"/>
      <c r="JMU10" s="10"/>
      <c r="JMV10" s="10"/>
      <c r="JMW10" s="10"/>
      <c r="JMX10" s="10"/>
      <c r="JMY10" s="10"/>
      <c r="JMZ10" s="10"/>
      <c r="JNA10" s="10"/>
      <c r="JNB10" s="10"/>
      <c r="JNC10" s="10"/>
      <c r="JND10" s="10"/>
      <c r="JNE10" s="10"/>
      <c r="JNF10" s="10"/>
      <c r="JNG10" s="10"/>
      <c r="JNH10" s="10"/>
      <c r="JNI10" s="10"/>
      <c r="JNJ10" s="10"/>
      <c r="JNK10" s="10"/>
      <c r="JNL10" s="10"/>
      <c r="JNM10" s="10"/>
      <c r="JNN10" s="10"/>
      <c r="JNO10" s="10"/>
      <c r="JNP10" s="10"/>
      <c r="JNQ10" s="10"/>
      <c r="JNR10" s="10"/>
      <c r="JNS10" s="10"/>
      <c r="JNT10" s="10"/>
      <c r="JNU10" s="10"/>
      <c r="JNV10" s="10"/>
      <c r="JNW10" s="10"/>
      <c r="JNX10" s="10"/>
      <c r="JNY10" s="10"/>
      <c r="JNZ10" s="10"/>
      <c r="JOA10" s="10"/>
      <c r="JOB10" s="10"/>
      <c r="JOC10" s="10"/>
      <c r="JOD10" s="10"/>
      <c r="JOE10" s="10"/>
      <c r="JOF10" s="10"/>
      <c r="JOG10" s="10"/>
      <c r="JOH10" s="10"/>
      <c r="JOI10" s="10"/>
      <c r="JOJ10" s="10"/>
      <c r="JOK10" s="10"/>
      <c r="JOL10" s="10"/>
      <c r="JOM10" s="10"/>
      <c r="JON10" s="10"/>
      <c r="JOO10" s="10"/>
      <c r="JOP10" s="10"/>
      <c r="JOQ10" s="10"/>
      <c r="JOR10" s="10"/>
      <c r="JOS10" s="10"/>
      <c r="JOT10" s="10"/>
      <c r="JOU10" s="10"/>
      <c r="JOV10" s="10"/>
      <c r="JOW10" s="10"/>
      <c r="JOX10" s="10"/>
      <c r="JOY10" s="10"/>
      <c r="JOZ10" s="10"/>
      <c r="JPA10" s="10"/>
      <c r="JPB10" s="10"/>
      <c r="JPC10" s="10"/>
      <c r="JPD10" s="10"/>
      <c r="JPE10" s="10"/>
      <c r="JPF10" s="10"/>
      <c r="JPG10" s="10"/>
      <c r="JPH10" s="10"/>
      <c r="JPI10" s="10"/>
      <c r="JPJ10" s="10"/>
      <c r="JPK10" s="10"/>
      <c r="JPL10" s="10"/>
      <c r="JPM10" s="10"/>
      <c r="JPN10" s="10"/>
      <c r="JPO10" s="10"/>
      <c r="JPP10" s="10"/>
      <c r="JPQ10" s="10"/>
      <c r="JPR10" s="10"/>
      <c r="JPS10" s="10"/>
      <c r="JPT10" s="10"/>
      <c r="JPU10" s="10"/>
      <c r="JPV10" s="10"/>
      <c r="JPW10" s="10"/>
      <c r="JPX10" s="10"/>
      <c r="JPY10" s="10"/>
      <c r="JPZ10" s="10"/>
      <c r="JQA10" s="10"/>
      <c r="JQB10" s="10"/>
      <c r="JQC10" s="10"/>
      <c r="JQD10" s="10"/>
      <c r="JQE10" s="10"/>
      <c r="JQF10" s="10"/>
      <c r="JQG10" s="10"/>
      <c r="JQH10" s="10"/>
      <c r="JQI10" s="10"/>
      <c r="JQJ10" s="10"/>
      <c r="JQK10" s="10"/>
      <c r="JQL10" s="10"/>
      <c r="JQM10" s="10"/>
      <c r="JQN10" s="10"/>
      <c r="JQO10" s="10"/>
      <c r="JQP10" s="10"/>
      <c r="JQQ10" s="10"/>
      <c r="JQR10" s="10"/>
      <c r="JQS10" s="10"/>
      <c r="JQT10" s="10"/>
      <c r="JQU10" s="10"/>
      <c r="JQV10" s="10"/>
      <c r="JQW10" s="10"/>
      <c r="JQX10" s="10"/>
      <c r="JQY10" s="10"/>
      <c r="JQZ10" s="10"/>
      <c r="JRA10" s="10"/>
      <c r="JRB10" s="10"/>
      <c r="JRC10" s="10"/>
      <c r="JRD10" s="10"/>
      <c r="JRE10" s="10"/>
      <c r="JRF10" s="10"/>
      <c r="JRG10" s="10"/>
      <c r="JRH10" s="10"/>
      <c r="JRI10" s="10"/>
      <c r="JRJ10" s="10"/>
      <c r="JRK10" s="10"/>
      <c r="JRL10" s="10"/>
      <c r="JRM10" s="10"/>
      <c r="JRN10" s="10"/>
      <c r="JRO10" s="10"/>
      <c r="JRP10" s="10"/>
      <c r="JRQ10" s="10"/>
      <c r="JRR10" s="10"/>
      <c r="JRS10" s="10"/>
      <c r="JRT10" s="10"/>
      <c r="JRU10" s="10"/>
      <c r="JRV10" s="10"/>
      <c r="JRW10" s="10"/>
      <c r="JRX10" s="10"/>
      <c r="JRY10" s="10"/>
      <c r="JRZ10" s="10"/>
      <c r="JSA10" s="10"/>
      <c r="JSB10" s="10"/>
      <c r="JSC10" s="10"/>
      <c r="JSD10" s="10"/>
      <c r="JSE10" s="10"/>
      <c r="JSF10" s="10"/>
      <c r="JSG10" s="10"/>
      <c r="JSH10" s="10"/>
      <c r="JSI10" s="10"/>
      <c r="JSJ10" s="10"/>
      <c r="JSK10" s="10"/>
      <c r="JSL10" s="10"/>
      <c r="JSM10" s="10"/>
      <c r="JSN10" s="10"/>
      <c r="JSO10" s="10"/>
      <c r="JSP10" s="10"/>
      <c r="JSQ10" s="10"/>
      <c r="JSR10" s="10"/>
      <c r="JSS10" s="10"/>
      <c r="JST10" s="10"/>
      <c r="JSU10" s="10"/>
      <c r="JSV10" s="10"/>
      <c r="JSW10" s="10"/>
      <c r="JSX10" s="10"/>
      <c r="JSY10" s="10"/>
      <c r="JSZ10" s="10"/>
      <c r="JTA10" s="10"/>
      <c r="JTB10" s="10"/>
      <c r="JTC10" s="10"/>
      <c r="JTD10" s="10"/>
      <c r="JTE10" s="10"/>
      <c r="JTF10" s="10"/>
      <c r="JTG10" s="10"/>
      <c r="JTH10" s="10"/>
      <c r="JTI10" s="10"/>
      <c r="JTJ10" s="10"/>
      <c r="JTK10" s="10"/>
      <c r="JTL10" s="10"/>
      <c r="JTM10" s="10"/>
      <c r="JTN10" s="10"/>
      <c r="JTO10" s="10"/>
      <c r="JTP10" s="10"/>
      <c r="JTQ10" s="10"/>
      <c r="JTR10" s="10"/>
      <c r="JTS10" s="10"/>
      <c r="JTT10" s="10"/>
      <c r="JTU10" s="10"/>
      <c r="JTV10" s="10"/>
      <c r="JTW10" s="10"/>
      <c r="JTX10" s="10"/>
      <c r="JTY10" s="10"/>
      <c r="JTZ10" s="10"/>
      <c r="JUA10" s="10"/>
      <c r="JUB10" s="10"/>
      <c r="JUC10" s="10"/>
      <c r="JUD10" s="10"/>
      <c r="JUE10" s="10"/>
      <c r="JUF10" s="10"/>
      <c r="JUG10" s="10"/>
      <c r="JUH10" s="10"/>
      <c r="JUI10" s="10"/>
      <c r="JUJ10" s="10"/>
      <c r="JUK10" s="10"/>
      <c r="JUL10" s="10"/>
      <c r="JUM10" s="10"/>
      <c r="JUN10" s="10"/>
      <c r="JUO10" s="10"/>
      <c r="JUP10" s="10"/>
      <c r="JUQ10" s="10"/>
      <c r="JUR10" s="10"/>
      <c r="JUS10" s="10"/>
      <c r="JUT10" s="10"/>
      <c r="JUU10" s="10"/>
      <c r="JUV10" s="10"/>
      <c r="JUW10" s="10"/>
      <c r="JUX10" s="10"/>
      <c r="JUY10" s="10"/>
      <c r="JUZ10" s="10"/>
      <c r="JVA10" s="10"/>
      <c r="JVB10" s="10"/>
      <c r="JVC10" s="10"/>
      <c r="JVD10" s="10"/>
      <c r="JVE10" s="10"/>
      <c r="JVF10" s="10"/>
      <c r="JVG10" s="10"/>
      <c r="JVH10" s="10"/>
      <c r="JVI10" s="10"/>
      <c r="JVJ10" s="10"/>
      <c r="JVK10" s="10"/>
      <c r="JVL10" s="10"/>
      <c r="JVM10" s="10"/>
      <c r="JVN10" s="10"/>
      <c r="JVO10" s="10"/>
      <c r="JVP10" s="10"/>
      <c r="JVQ10" s="10"/>
      <c r="JVR10" s="10"/>
      <c r="JVS10" s="10"/>
      <c r="JVT10" s="10"/>
      <c r="JVU10" s="10"/>
      <c r="JVV10" s="10"/>
      <c r="JVW10" s="10"/>
      <c r="JVX10" s="10"/>
      <c r="JVY10" s="10"/>
      <c r="JVZ10" s="10"/>
      <c r="JWA10" s="10"/>
      <c r="JWB10" s="10"/>
      <c r="JWC10" s="10"/>
      <c r="JWD10" s="10"/>
      <c r="JWE10" s="10"/>
      <c r="JWF10" s="10"/>
      <c r="JWG10" s="10"/>
      <c r="JWH10" s="10"/>
      <c r="JWI10" s="10"/>
      <c r="JWJ10" s="10"/>
      <c r="JWK10" s="10"/>
      <c r="JWL10" s="10"/>
      <c r="JWM10" s="10"/>
      <c r="JWN10" s="10"/>
      <c r="JWO10" s="10"/>
      <c r="JWP10" s="10"/>
      <c r="JWQ10" s="10"/>
      <c r="JWR10" s="10"/>
      <c r="JWS10" s="10"/>
      <c r="JWT10" s="10"/>
      <c r="JWU10" s="10"/>
      <c r="JWV10" s="10"/>
      <c r="JWW10" s="10"/>
      <c r="JWX10" s="10"/>
      <c r="JWY10" s="10"/>
      <c r="JWZ10" s="10"/>
      <c r="JXA10" s="10"/>
      <c r="JXB10" s="10"/>
      <c r="JXC10" s="10"/>
      <c r="JXD10" s="10"/>
      <c r="JXE10" s="10"/>
      <c r="JXF10" s="10"/>
      <c r="JXG10" s="10"/>
      <c r="JXH10" s="10"/>
      <c r="JXI10" s="10"/>
      <c r="JXJ10" s="10"/>
      <c r="JXK10" s="10"/>
      <c r="JXL10" s="10"/>
      <c r="JXM10" s="10"/>
      <c r="JXN10" s="10"/>
      <c r="JXO10" s="10"/>
      <c r="JXP10" s="10"/>
      <c r="JXQ10" s="10"/>
      <c r="JXR10" s="10"/>
      <c r="JXS10" s="10"/>
      <c r="JXT10" s="10"/>
      <c r="JXU10" s="10"/>
      <c r="JXV10" s="10"/>
      <c r="JXW10" s="10"/>
      <c r="JXX10" s="10"/>
      <c r="JXY10" s="10"/>
      <c r="JXZ10" s="10"/>
      <c r="JYA10" s="10"/>
      <c r="JYB10" s="10"/>
      <c r="JYC10" s="10"/>
      <c r="JYD10" s="10"/>
      <c r="JYE10" s="10"/>
      <c r="JYF10" s="10"/>
      <c r="JYG10" s="10"/>
      <c r="JYH10" s="10"/>
      <c r="JYI10" s="10"/>
      <c r="JYJ10" s="10"/>
      <c r="JYK10" s="10"/>
      <c r="JYL10" s="10"/>
      <c r="JYM10" s="10"/>
      <c r="JYN10" s="10"/>
      <c r="JYO10" s="10"/>
      <c r="JYP10" s="10"/>
      <c r="JYQ10" s="10"/>
      <c r="JYR10" s="10"/>
      <c r="JYS10" s="10"/>
      <c r="JYT10" s="10"/>
      <c r="JYU10" s="10"/>
      <c r="JYV10" s="10"/>
      <c r="JYW10" s="10"/>
      <c r="JYX10" s="10"/>
      <c r="JYY10" s="10"/>
      <c r="JYZ10" s="10"/>
      <c r="JZA10" s="10"/>
      <c r="JZB10" s="10"/>
      <c r="JZC10" s="10"/>
      <c r="JZD10" s="10"/>
      <c r="JZE10" s="10"/>
      <c r="JZF10" s="10"/>
      <c r="JZG10" s="10"/>
      <c r="JZH10" s="10"/>
      <c r="JZI10" s="10"/>
      <c r="JZJ10" s="10"/>
      <c r="JZK10" s="10"/>
      <c r="JZL10" s="10"/>
      <c r="JZM10" s="10"/>
      <c r="JZN10" s="10"/>
      <c r="JZO10" s="10"/>
      <c r="JZP10" s="10"/>
      <c r="JZQ10" s="10"/>
      <c r="JZR10" s="10"/>
      <c r="JZS10" s="10"/>
      <c r="JZT10" s="10"/>
      <c r="JZU10" s="10"/>
      <c r="JZV10" s="10"/>
      <c r="JZW10" s="10"/>
      <c r="JZX10" s="10"/>
      <c r="JZY10" s="10"/>
      <c r="JZZ10" s="10"/>
      <c r="KAA10" s="10"/>
      <c r="KAB10" s="10"/>
      <c r="KAC10" s="10"/>
      <c r="KAD10" s="10"/>
      <c r="KAE10" s="10"/>
      <c r="KAF10" s="10"/>
      <c r="KAG10" s="10"/>
      <c r="KAH10" s="10"/>
      <c r="KAI10" s="10"/>
      <c r="KAJ10" s="10"/>
      <c r="KAK10" s="10"/>
      <c r="KAL10" s="10"/>
      <c r="KAM10" s="10"/>
      <c r="KAN10" s="10"/>
      <c r="KAO10" s="10"/>
      <c r="KAP10" s="10"/>
      <c r="KAQ10" s="10"/>
      <c r="KAR10" s="10"/>
      <c r="KAS10" s="10"/>
      <c r="KAT10" s="10"/>
      <c r="KAU10" s="10"/>
      <c r="KAV10" s="10"/>
      <c r="KAW10" s="10"/>
      <c r="KAX10" s="10"/>
      <c r="KAY10" s="10"/>
      <c r="KAZ10" s="10"/>
      <c r="KBA10" s="10"/>
      <c r="KBB10" s="10"/>
      <c r="KBC10" s="10"/>
      <c r="KBD10" s="10"/>
      <c r="KBE10" s="10"/>
      <c r="KBF10" s="10"/>
      <c r="KBG10" s="10"/>
      <c r="KBH10" s="10"/>
      <c r="KBI10" s="10"/>
      <c r="KBJ10" s="10"/>
      <c r="KBK10" s="10"/>
      <c r="KBL10" s="10"/>
      <c r="KBM10" s="10"/>
      <c r="KBN10" s="10"/>
      <c r="KBO10" s="10"/>
      <c r="KBP10" s="10"/>
      <c r="KBQ10" s="10"/>
      <c r="KBR10" s="10"/>
      <c r="KBS10" s="10"/>
      <c r="KBT10" s="10"/>
      <c r="KBU10" s="10"/>
      <c r="KBV10" s="10"/>
      <c r="KBW10" s="10"/>
      <c r="KBX10" s="10"/>
      <c r="KBY10" s="10"/>
      <c r="KBZ10" s="10"/>
      <c r="KCA10" s="10"/>
      <c r="KCB10" s="10"/>
      <c r="KCC10" s="10"/>
      <c r="KCD10" s="10"/>
      <c r="KCE10" s="10"/>
      <c r="KCF10" s="10"/>
      <c r="KCG10" s="10"/>
      <c r="KCH10" s="10"/>
      <c r="KCI10" s="10"/>
      <c r="KCJ10" s="10"/>
      <c r="KCK10" s="10"/>
      <c r="KCL10" s="10"/>
      <c r="KCM10" s="10"/>
      <c r="KCN10" s="10"/>
      <c r="KCO10" s="10"/>
      <c r="KCP10" s="10"/>
      <c r="KCQ10" s="10"/>
      <c r="KCR10" s="10"/>
      <c r="KCS10" s="10"/>
      <c r="KCT10" s="10"/>
      <c r="KCU10" s="10"/>
      <c r="KCV10" s="10"/>
      <c r="KCW10" s="10"/>
      <c r="KCX10" s="10"/>
      <c r="KCY10" s="10"/>
      <c r="KCZ10" s="10"/>
      <c r="KDA10" s="10"/>
      <c r="KDB10" s="10"/>
      <c r="KDC10" s="10"/>
      <c r="KDD10" s="10"/>
      <c r="KDE10" s="10"/>
      <c r="KDF10" s="10"/>
      <c r="KDG10" s="10"/>
      <c r="KDH10" s="10"/>
      <c r="KDI10" s="10"/>
      <c r="KDJ10" s="10"/>
      <c r="KDK10" s="10"/>
      <c r="KDL10" s="10"/>
      <c r="KDM10" s="10"/>
      <c r="KDN10" s="10"/>
      <c r="KDO10" s="10"/>
      <c r="KDP10" s="10"/>
      <c r="KDQ10" s="10"/>
      <c r="KDR10" s="10"/>
      <c r="KDS10" s="10"/>
      <c r="KDT10" s="10"/>
      <c r="KDU10" s="10"/>
      <c r="KDV10" s="10"/>
      <c r="KDW10" s="10"/>
      <c r="KDX10" s="10"/>
      <c r="KDY10" s="10"/>
      <c r="KDZ10" s="10"/>
      <c r="KEA10" s="10"/>
      <c r="KEB10" s="10"/>
      <c r="KEC10" s="10"/>
      <c r="KED10" s="10"/>
      <c r="KEE10" s="10"/>
      <c r="KEF10" s="10"/>
      <c r="KEG10" s="10"/>
      <c r="KEH10" s="10"/>
      <c r="KEI10" s="10"/>
      <c r="KEJ10" s="10"/>
      <c r="KEK10" s="10"/>
      <c r="KEL10" s="10"/>
      <c r="KEM10" s="10"/>
      <c r="KEN10" s="10"/>
      <c r="KEO10" s="10"/>
      <c r="KEP10" s="10"/>
      <c r="KEQ10" s="10"/>
      <c r="KER10" s="10"/>
      <c r="KES10" s="10"/>
      <c r="KET10" s="10"/>
      <c r="KEU10" s="10"/>
      <c r="KEV10" s="10"/>
      <c r="KEW10" s="10"/>
      <c r="KEX10" s="10"/>
      <c r="KEY10" s="10"/>
      <c r="KEZ10" s="10"/>
      <c r="KFA10" s="10"/>
      <c r="KFB10" s="10"/>
      <c r="KFC10" s="10"/>
      <c r="KFD10" s="10"/>
      <c r="KFE10" s="10"/>
      <c r="KFF10" s="10"/>
      <c r="KFG10" s="10"/>
      <c r="KFH10" s="10"/>
      <c r="KFI10" s="10"/>
      <c r="KFJ10" s="10"/>
      <c r="KFK10" s="10"/>
      <c r="KFL10" s="10"/>
      <c r="KFM10" s="10"/>
      <c r="KFN10" s="10"/>
      <c r="KFO10" s="10"/>
      <c r="KFP10" s="10"/>
      <c r="KFQ10" s="10"/>
      <c r="KFR10" s="10"/>
      <c r="KFS10" s="10"/>
      <c r="KFT10" s="10"/>
      <c r="KFU10" s="10"/>
      <c r="KFV10" s="10"/>
      <c r="KFW10" s="10"/>
      <c r="KFX10" s="10"/>
      <c r="KFY10" s="10"/>
      <c r="KFZ10" s="10"/>
      <c r="KGA10" s="10"/>
      <c r="KGB10" s="10"/>
      <c r="KGC10" s="10"/>
      <c r="KGD10" s="10"/>
      <c r="KGE10" s="10"/>
      <c r="KGF10" s="10"/>
      <c r="KGG10" s="10"/>
      <c r="KGH10" s="10"/>
      <c r="KGI10" s="10"/>
      <c r="KGJ10" s="10"/>
      <c r="KGK10" s="10"/>
      <c r="KGL10" s="10"/>
      <c r="KGM10" s="10"/>
      <c r="KGN10" s="10"/>
      <c r="KGO10" s="10"/>
      <c r="KGP10" s="10"/>
      <c r="KGQ10" s="10"/>
      <c r="KGR10" s="10"/>
      <c r="KGS10" s="10"/>
      <c r="KGT10" s="10"/>
      <c r="KGU10" s="10"/>
      <c r="KGV10" s="10"/>
      <c r="KGW10" s="10"/>
      <c r="KGX10" s="10"/>
      <c r="KGY10" s="10"/>
      <c r="KGZ10" s="10"/>
      <c r="KHA10" s="10"/>
      <c r="KHB10" s="10"/>
      <c r="KHC10" s="10"/>
      <c r="KHD10" s="10"/>
      <c r="KHE10" s="10"/>
      <c r="KHF10" s="10"/>
      <c r="KHG10" s="10"/>
      <c r="KHH10" s="10"/>
      <c r="KHI10" s="10"/>
      <c r="KHJ10" s="10"/>
      <c r="KHK10" s="10"/>
      <c r="KHL10" s="10"/>
      <c r="KHM10" s="10"/>
      <c r="KHN10" s="10"/>
      <c r="KHO10" s="10"/>
      <c r="KHP10" s="10"/>
      <c r="KHQ10" s="10"/>
      <c r="KHR10" s="10"/>
      <c r="KHS10" s="10"/>
      <c r="KHT10" s="10"/>
      <c r="KHU10" s="10"/>
      <c r="KHV10" s="10"/>
      <c r="KHW10" s="10"/>
      <c r="KHX10" s="10"/>
      <c r="KHY10" s="10"/>
      <c r="KHZ10" s="10"/>
      <c r="KIA10" s="10"/>
      <c r="KIB10" s="10"/>
      <c r="KIC10" s="10"/>
      <c r="KID10" s="10"/>
      <c r="KIE10" s="10"/>
      <c r="KIF10" s="10"/>
      <c r="KIG10" s="10"/>
      <c r="KIH10" s="10"/>
      <c r="KII10" s="10"/>
      <c r="KIJ10" s="10"/>
      <c r="KIK10" s="10"/>
      <c r="KIL10" s="10"/>
      <c r="KIM10" s="10"/>
      <c r="KIN10" s="10"/>
      <c r="KIO10" s="10"/>
      <c r="KIP10" s="10"/>
      <c r="KIQ10" s="10"/>
      <c r="KIR10" s="10"/>
      <c r="KIS10" s="10"/>
      <c r="KIT10" s="10"/>
      <c r="KIU10" s="10"/>
      <c r="KIV10" s="10"/>
      <c r="KIW10" s="10"/>
      <c r="KIX10" s="10"/>
      <c r="KIY10" s="10"/>
      <c r="KIZ10" s="10"/>
      <c r="KJA10" s="10"/>
      <c r="KJB10" s="10"/>
      <c r="KJC10" s="10"/>
      <c r="KJD10" s="10"/>
      <c r="KJE10" s="10"/>
      <c r="KJF10" s="10"/>
      <c r="KJG10" s="10"/>
      <c r="KJH10" s="10"/>
      <c r="KJI10" s="10"/>
      <c r="KJJ10" s="10"/>
      <c r="KJK10" s="10"/>
      <c r="KJL10" s="10"/>
      <c r="KJM10" s="10"/>
      <c r="KJN10" s="10"/>
      <c r="KJO10" s="10"/>
      <c r="KJP10" s="10"/>
      <c r="KJQ10" s="10"/>
      <c r="KJR10" s="10"/>
      <c r="KJS10" s="10"/>
      <c r="KJT10" s="10"/>
      <c r="KJU10" s="10"/>
      <c r="KJV10" s="10"/>
      <c r="KJW10" s="10"/>
      <c r="KJX10" s="10"/>
      <c r="KJY10" s="10"/>
      <c r="KJZ10" s="10"/>
      <c r="KKA10" s="10"/>
      <c r="KKB10" s="10"/>
      <c r="KKC10" s="10"/>
      <c r="KKD10" s="10"/>
      <c r="KKE10" s="10"/>
      <c r="KKF10" s="10"/>
      <c r="KKG10" s="10"/>
      <c r="KKH10" s="10"/>
      <c r="KKI10" s="10"/>
      <c r="KKJ10" s="10"/>
      <c r="KKK10" s="10"/>
      <c r="KKL10" s="10"/>
      <c r="KKM10" s="10"/>
      <c r="KKN10" s="10"/>
      <c r="KKO10" s="10"/>
      <c r="KKP10" s="10"/>
      <c r="KKQ10" s="10"/>
      <c r="KKR10" s="10"/>
      <c r="KKS10" s="10"/>
      <c r="KKT10" s="10"/>
      <c r="KKU10" s="10"/>
      <c r="KKV10" s="10"/>
      <c r="KKW10" s="10"/>
      <c r="KKX10" s="10"/>
      <c r="KKY10" s="10"/>
      <c r="KKZ10" s="10"/>
      <c r="KLA10" s="10"/>
      <c r="KLB10" s="10"/>
      <c r="KLC10" s="10"/>
      <c r="KLD10" s="10"/>
      <c r="KLE10" s="10"/>
      <c r="KLF10" s="10"/>
      <c r="KLG10" s="10"/>
      <c r="KLH10" s="10"/>
      <c r="KLI10" s="10"/>
      <c r="KLJ10" s="10"/>
      <c r="KLK10" s="10"/>
      <c r="KLL10" s="10"/>
      <c r="KLM10" s="10"/>
      <c r="KLN10" s="10"/>
      <c r="KLO10" s="10"/>
      <c r="KLP10" s="10"/>
      <c r="KLQ10" s="10"/>
      <c r="KLR10" s="10"/>
      <c r="KLS10" s="10"/>
      <c r="KLT10" s="10"/>
      <c r="KLU10" s="10"/>
      <c r="KLV10" s="10"/>
      <c r="KLW10" s="10"/>
      <c r="KLX10" s="10"/>
      <c r="KLY10" s="10"/>
      <c r="KLZ10" s="10"/>
      <c r="KMA10" s="10"/>
      <c r="KMB10" s="10"/>
      <c r="KMC10" s="10"/>
      <c r="KMD10" s="10"/>
      <c r="KME10" s="10"/>
      <c r="KMF10" s="10"/>
      <c r="KMG10" s="10"/>
      <c r="KMH10" s="10"/>
      <c r="KMI10" s="10"/>
      <c r="KMJ10" s="10"/>
      <c r="KMK10" s="10"/>
      <c r="KML10" s="10"/>
      <c r="KMM10" s="10"/>
      <c r="KMN10" s="10"/>
      <c r="KMO10" s="10"/>
      <c r="KMP10" s="10"/>
      <c r="KMQ10" s="10"/>
      <c r="KMR10" s="10"/>
      <c r="KMS10" s="10"/>
      <c r="KMT10" s="10"/>
      <c r="KMU10" s="10"/>
      <c r="KMV10" s="10"/>
      <c r="KMW10" s="10"/>
      <c r="KMX10" s="10"/>
      <c r="KMY10" s="10"/>
      <c r="KMZ10" s="10"/>
      <c r="KNA10" s="10"/>
      <c r="KNB10" s="10"/>
      <c r="KNC10" s="10"/>
      <c r="KND10" s="10"/>
      <c r="KNE10" s="10"/>
      <c r="KNF10" s="10"/>
      <c r="KNG10" s="10"/>
      <c r="KNH10" s="10"/>
      <c r="KNI10" s="10"/>
      <c r="KNJ10" s="10"/>
      <c r="KNK10" s="10"/>
      <c r="KNL10" s="10"/>
      <c r="KNM10" s="10"/>
      <c r="KNN10" s="10"/>
      <c r="KNO10" s="10"/>
      <c r="KNP10" s="10"/>
      <c r="KNQ10" s="10"/>
      <c r="KNR10" s="10"/>
      <c r="KNS10" s="10"/>
      <c r="KNT10" s="10"/>
      <c r="KNU10" s="10"/>
      <c r="KNV10" s="10"/>
      <c r="KNW10" s="10"/>
      <c r="KNX10" s="10"/>
      <c r="KNY10" s="10"/>
      <c r="KNZ10" s="10"/>
      <c r="KOA10" s="10"/>
      <c r="KOB10" s="10"/>
      <c r="KOC10" s="10"/>
      <c r="KOD10" s="10"/>
      <c r="KOE10" s="10"/>
      <c r="KOF10" s="10"/>
      <c r="KOG10" s="10"/>
      <c r="KOH10" s="10"/>
      <c r="KOI10" s="10"/>
      <c r="KOJ10" s="10"/>
      <c r="KOK10" s="10"/>
      <c r="KOL10" s="10"/>
      <c r="KOM10" s="10"/>
      <c r="KON10" s="10"/>
      <c r="KOO10" s="10"/>
      <c r="KOP10" s="10"/>
      <c r="KOQ10" s="10"/>
      <c r="KOR10" s="10"/>
      <c r="KOS10" s="10"/>
      <c r="KOT10" s="10"/>
      <c r="KOU10" s="10"/>
      <c r="KOV10" s="10"/>
      <c r="KOW10" s="10"/>
      <c r="KOX10" s="10"/>
      <c r="KOY10" s="10"/>
      <c r="KOZ10" s="10"/>
      <c r="KPA10" s="10"/>
      <c r="KPB10" s="10"/>
      <c r="KPC10" s="10"/>
      <c r="KPD10" s="10"/>
      <c r="KPE10" s="10"/>
      <c r="KPF10" s="10"/>
      <c r="KPG10" s="10"/>
      <c r="KPH10" s="10"/>
      <c r="KPI10" s="10"/>
      <c r="KPJ10" s="10"/>
      <c r="KPK10" s="10"/>
      <c r="KPL10" s="10"/>
      <c r="KPM10" s="10"/>
      <c r="KPN10" s="10"/>
      <c r="KPO10" s="10"/>
      <c r="KPP10" s="10"/>
      <c r="KPQ10" s="10"/>
      <c r="KPR10" s="10"/>
      <c r="KPS10" s="10"/>
      <c r="KPT10" s="10"/>
      <c r="KPU10" s="10"/>
      <c r="KPV10" s="10"/>
      <c r="KPW10" s="10"/>
      <c r="KPX10" s="10"/>
      <c r="KPY10" s="10"/>
      <c r="KPZ10" s="10"/>
      <c r="KQA10" s="10"/>
      <c r="KQB10" s="10"/>
      <c r="KQC10" s="10"/>
      <c r="KQD10" s="10"/>
      <c r="KQE10" s="10"/>
      <c r="KQF10" s="10"/>
      <c r="KQG10" s="10"/>
      <c r="KQH10" s="10"/>
      <c r="KQI10" s="10"/>
      <c r="KQJ10" s="10"/>
      <c r="KQK10" s="10"/>
      <c r="KQL10" s="10"/>
      <c r="KQM10" s="10"/>
      <c r="KQN10" s="10"/>
      <c r="KQO10" s="10"/>
      <c r="KQP10" s="10"/>
      <c r="KQQ10" s="10"/>
      <c r="KQR10" s="10"/>
      <c r="KQS10" s="10"/>
      <c r="KQT10" s="10"/>
      <c r="KQU10" s="10"/>
      <c r="KQV10" s="10"/>
      <c r="KQW10" s="10"/>
      <c r="KQX10" s="10"/>
      <c r="KQY10" s="10"/>
      <c r="KQZ10" s="10"/>
      <c r="KRA10" s="10"/>
      <c r="KRB10" s="10"/>
      <c r="KRC10" s="10"/>
      <c r="KRD10" s="10"/>
      <c r="KRE10" s="10"/>
      <c r="KRF10" s="10"/>
      <c r="KRG10" s="10"/>
      <c r="KRH10" s="10"/>
      <c r="KRI10" s="10"/>
      <c r="KRJ10" s="10"/>
      <c r="KRK10" s="10"/>
      <c r="KRL10" s="10"/>
      <c r="KRM10" s="10"/>
      <c r="KRN10" s="10"/>
      <c r="KRO10" s="10"/>
      <c r="KRP10" s="10"/>
      <c r="KRQ10" s="10"/>
      <c r="KRR10" s="10"/>
      <c r="KRS10" s="10"/>
      <c r="KRT10" s="10"/>
      <c r="KRU10" s="10"/>
      <c r="KRV10" s="10"/>
      <c r="KRW10" s="10"/>
      <c r="KRX10" s="10"/>
      <c r="KRY10" s="10"/>
      <c r="KRZ10" s="10"/>
      <c r="KSA10" s="10"/>
      <c r="KSB10" s="10"/>
      <c r="KSC10" s="10"/>
      <c r="KSD10" s="10"/>
      <c r="KSE10" s="10"/>
      <c r="KSF10" s="10"/>
      <c r="KSG10" s="10"/>
      <c r="KSH10" s="10"/>
      <c r="KSI10" s="10"/>
      <c r="KSJ10" s="10"/>
      <c r="KSK10" s="10"/>
      <c r="KSL10" s="10"/>
      <c r="KSM10" s="10"/>
      <c r="KSN10" s="10"/>
      <c r="KSO10" s="10"/>
      <c r="KSP10" s="10"/>
      <c r="KSQ10" s="10"/>
      <c r="KSR10" s="10"/>
      <c r="KSS10" s="10"/>
      <c r="KST10" s="10"/>
      <c r="KSU10" s="10"/>
      <c r="KSV10" s="10"/>
      <c r="KSW10" s="10"/>
      <c r="KSX10" s="10"/>
      <c r="KSY10" s="10"/>
      <c r="KSZ10" s="10"/>
      <c r="KTA10" s="10"/>
      <c r="KTB10" s="10"/>
      <c r="KTC10" s="10"/>
      <c r="KTD10" s="10"/>
      <c r="KTE10" s="10"/>
      <c r="KTF10" s="10"/>
      <c r="KTG10" s="10"/>
      <c r="KTH10" s="10"/>
      <c r="KTI10" s="10"/>
      <c r="KTJ10" s="10"/>
      <c r="KTK10" s="10"/>
      <c r="KTL10" s="10"/>
      <c r="KTM10" s="10"/>
      <c r="KTN10" s="10"/>
      <c r="KTO10" s="10"/>
      <c r="KTP10" s="10"/>
      <c r="KTQ10" s="10"/>
      <c r="KTR10" s="10"/>
      <c r="KTS10" s="10"/>
      <c r="KTT10" s="10"/>
      <c r="KTU10" s="10"/>
      <c r="KTV10" s="10"/>
      <c r="KTW10" s="10"/>
      <c r="KTX10" s="10"/>
      <c r="KTY10" s="10"/>
      <c r="KTZ10" s="10"/>
      <c r="KUA10" s="10"/>
      <c r="KUB10" s="10"/>
      <c r="KUC10" s="10"/>
      <c r="KUD10" s="10"/>
      <c r="KUE10" s="10"/>
      <c r="KUF10" s="10"/>
      <c r="KUG10" s="10"/>
      <c r="KUH10" s="10"/>
      <c r="KUI10" s="10"/>
      <c r="KUJ10" s="10"/>
      <c r="KUK10" s="10"/>
      <c r="KUL10" s="10"/>
      <c r="KUM10" s="10"/>
      <c r="KUN10" s="10"/>
      <c r="KUO10" s="10"/>
      <c r="KUP10" s="10"/>
      <c r="KUQ10" s="10"/>
      <c r="KUR10" s="10"/>
      <c r="KUS10" s="10"/>
      <c r="KUT10" s="10"/>
      <c r="KUU10" s="10"/>
      <c r="KUV10" s="10"/>
      <c r="KUW10" s="10"/>
      <c r="KUX10" s="10"/>
      <c r="KUY10" s="10"/>
      <c r="KUZ10" s="10"/>
      <c r="KVA10" s="10"/>
      <c r="KVB10" s="10"/>
      <c r="KVC10" s="10"/>
      <c r="KVD10" s="10"/>
      <c r="KVE10" s="10"/>
      <c r="KVF10" s="10"/>
      <c r="KVG10" s="10"/>
      <c r="KVH10" s="10"/>
      <c r="KVI10" s="10"/>
      <c r="KVJ10" s="10"/>
      <c r="KVK10" s="10"/>
      <c r="KVL10" s="10"/>
      <c r="KVM10" s="10"/>
      <c r="KVN10" s="10"/>
      <c r="KVO10" s="10"/>
      <c r="KVP10" s="10"/>
      <c r="KVQ10" s="10"/>
      <c r="KVR10" s="10"/>
      <c r="KVS10" s="10"/>
      <c r="KVT10" s="10"/>
      <c r="KVU10" s="10"/>
      <c r="KVV10" s="10"/>
      <c r="KVW10" s="10"/>
      <c r="KVX10" s="10"/>
      <c r="KVY10" s="10"/>
      <c r="KVZ10" s="10"/>
      <c r="KWA10" s="10"/>
      <c r="KWB10" s="10"/>
      <c r="KWC10" s="10"/>
      <c r="KWD10" s="10"/>
      <c r="KWE10" s="10"/>
      <c r="KWF10" s="10"/>
      <c r="KWG10" s="10"/>
      <c r="KWH10" s="10"/>
      <c r="KWI10" s="10"/>
      <c r="KWJ10" s="10"/>
      <c r="KWK10" s="10"/>
      <c r="KWL10" s="10"/>
      <c r="KWM10" s="10"/>
      <c r="KWN10" s="10"/>
      <c r="KWO10" s="10"/>
      <c r="KWP10" s="10"/>
      <c r="KWQ10" s="10"/>
      <c r="KWR10" s="10"/>
      <c r="KWS10" s="10"/>
      <c r="KWT10" s="10"/>
      <c r="KWU10" s="10"/>
      <c r="KWV10" s="10"/>
      <c r="KWW10" s="10"/>
      <c r="KWX10" s="10"/>
      <c r="KWY10" s="10"/>
      <c r="KWZ10" s="10"/>
      <c r="KXA10" s="10"/>
      <c r="KXB10" s="10"/>
      <c r="KXC10" s="10"/>
      <c r="KXD10" s="10"/>
      <c r="KXE10" s="10"/>
      <c r="KXF10" s="10"/>
      <c r="KXG10" s="10"/>
      <c r="KXH10" s="10"/>
      <c r="KXI10" s="10"/>
      <c r="KXJ10" s="10"/>
      <c r="KXK10" s="10"/>
      <c r="KXL10" s="10"/>
      <c r="KXM10" s="10"/>
      <c r="KXN10" s="10"/>
      <c r="KXO10" s="10"/>
      <c r="KXP10" s="10"/>
      <c r="KXQ10" s="10"/>
      <c r="KXR10" s="10"/>
      <c r="KXS10" s="10"/>
      <c r="KXT10" s="10"/>
      <c r="KXU10" s="10"/>
      <c r="KXV10" s="10"/>
      <c r="KXW10" s="10"/>
      <c r="KXX10" s="10"/>
      <c r="KXY10" s="10"/>
      <c r="KXZ10" s="10"/>
      <c r="KYA10" s="10"/>
      <c r="KYB10" s="10"/>
      <c r="KYC10" s="10"/>
      <c r="KYD10" s="10"/>
      <c r="KYE10" s="10"/>
      <c r="KYF10" s="10"/>
      <c r="KYG10" s="10"/>
      <c r="KYH10" s="10"/>
      <c r="KYI10" s="10"/>
      <c r="KYJ10" s="10"/>
      <c r="KYK10" s="10"/>
      <c r="KYL10" s="10"/>
      <c r="KYM10" s="10"/>
      <c r="KYN10" s="10"/>
      <c r="KYO10" s="10"/>
      <c r="KYP10" s="10"/>
      <c r="KYQ10" s="10"/>
      <c r="KYR10" s="10"/>
      <c r="KYS10" s="10"/>
      <c r="KYT10" s="10"/>
      <c r="KYU10" s="10"/>
      <c r="KYV10" s="10"/>
      <c r="KYW10" s="10"/>
      <c r="KYX10" s="10"/>
      <c r="KYY10" s="10"/>
      <c r="KYZ10" s="10"/>
      <c r="KZA10" s="10"/>
      <c r="KZB10" s="10"/>
      <c r="KZC10" s="10"/>
      <c r="KZD10" s="10"/>
      <c r="KZE10" s="10"/>
      <c r="KZF10" s="10"/>
      <c r="KZG10" s="10"/>
      <c r="KZH10" s="10"/>
      <c r="KZI10" s="10"/>
      <c r="KZJ10" s="10"/>
      <c r="KZK10" s="10"/>
      <c r="KZL10" s="10"/>
      <c r="KZM10" s="10"/>
      <c r="KZN10" s="10"/>
      <c r="KZO10" s="10"/>
      <c r="KZP10" s="10"/>
      <c r="KZQ10" s="10"/>
      <c r="KZR10" s="10"/>
      <c r="KZS10" s="10"/>
      <c r="KZT10" s="10"/>
      <c r="KZU10" s="10"/>
      <c r="KZV10" s="10"/>
      <c r="KZW10" s="10"/>
      <c r="KZX10" s="10"/>
      <c r="KZY10" s="10"/>
      <c r="KZZ10" s="10"/>
      <c r="LAA10" s="10"/>
      <c r="LAB10" s="10"/>
      <c r="LAC10" s="10"/>
      <c r="LAD10" s="10"/>
      <c r="LAE10" s="10"/>
      <c r="LAF10" s="10"/>
      <c r="LAG10" s="10"/>
      <c r="LAH10" s="10"/>
      <c r="LAI10" s="10"/>
      <c r="LAJ10" s="10"/>
      <c r="LAK10" s="10"/>
      <c r="LAL10" s="10"/>
      <c r="LAM10" s="10"/>
      <c r="LAN10" s="10"/>
      <c r="LAO10" s="10"/>
      <c r="LAP10" s="10"/>
      <c r="LAQ10" s="10"/>
      <c r="LAR10" s="10"/>
      <c r="LAS10" s="10"/>
      <c r="LAT10" s="10"/>
      <c r="LAU10" s="10"/>
      <c r="LAV10" s="10"/>
      <c r="LAW10" s="10"/>
      <c r="LAX10" s="10"/>
      <c r="LAY10" s="10"/>
      <c r="LAZ10" s="10"/>
      <c r="LBA10" s="10"/>
      <c r="LBB10" s="10"/>
      <c r="LBC10" s="10"/>
      <c r="LBD10" s="10"/>
      <c r="LBE10" s="10"/>
      <c r="LBF10" s="10"/>
      <c r="LBG10" s="10"/>
      <c r="LBH10" s="10"/>
      <c r="LBI10" s="10"/>
      <c r="LBJ10" s="10"/>
      <c r="LBK10" s="10"/>
      <c r="LBL10" s="10"/>
      <c r="LBM10" s="10"/>
      <c r="LBN10" s="10"/>
      <c r="LBO10" s="10"/>
      <c r="LBP10" s="10"/>
      <c r="LBQ10" s="10"/>
      <c r="LBR10" s="10"/>
      <c r="LBS10" s="10"/>
      <c r="LBT10" s="10"/>
      <c r="LBU10" s="10"/>
      <c r="LBV10" s="10"/>
      <c r="LBW10" s="10"/>
      <c r="LBX10" s="10"/>
      <c r="LBY10" s="10"/>
      <c r="LBZ10" s="10"/>
      <c r="LCA10" s="10"/>
      <c r="LCB10" s="10"/>
      <c r="LCC10" s="10"/>
      <c r="LCD10" s="10"/>
      <c r="LCE10" s="10"/>
      <c r="LCF10" s="10"/>
      <c r="LCG10" s="10"/>
      <c r="LCH10" s="10"/>
      <c r="LCI10" s="10"/>
      <c r="LCJ10" s="10"/>
      <c r="LCK10" s="10"/>
      <c r="LCL10" s="10"/>
      <c r="LCM10" s="10"/>
      <c r="LCN10" s="10"/>
      <c r="LCO10" s="10"/>
      <c r="LCP10" s="10"/>
      <c r="LCQ10" s="10"/>
      <c r="LCR10" s="10"/>
      <c r="LCS10" s="10"/>
      <c r="LCT10" s="10"/>
      <c r="LCU10" s="10"/>
      <c r="LCV10" s="10"/>
      <c r="LCW10" s="10"/>
      <c r="LCX10" s="10"/>
      <c r="LCY10" s="10"/>
      <c r="LCZ10" s="10"/>
      <c r="LDA10" s="10"/>
      <c r="LDB10" s="10"/>
      <c r="LDC10" s="10"/>
      <c r="LDD10" s="10"/>
      <c r="LDE10" s="10"/>
      <c r="LDF10" s="10"/>
      <c r="LDG10" s="10"/>
      <c r="LDH10" s="10"/>
      <c r="LDI10" s="10"/>
      <c r="LDJ10" s="10"/>
      <c r="LDK10" s="10"/>
      <c r="LDL10" s="10"/>
      <c r="LDM10" s="10"/>
      <c r="LDN10" s="10"/>
      <c r="LDO10" s="10"/>
      <c r="LDP10" s="10"/>
      <c r="LDQ10" s="10"/>
      <c r="LDR10" s="10"/>
      <c r="LDS10" s="10"/>
      <c r="LDT10" s="10"/>
      <c r="LDU10" s="10"/>
      <c r="LDV10" s="10"/>
      <c r="LDW10" s="10"/>
      <c r="LDX10" s="10"/>
      <c r="LDY10" s="10"/>
      <c r="LDZ10" s="10"/>
      <c r="LEA10" s="10"/>
      <c r="LEB10" s="10"/>
      <c r="LEC10" s="10"/>
      <c r="LED10" s="10"/>
      <c r="LEE10" s="10"/>
      <c r="LEF10" s="10"/>
      <c r="LEG10" s="10"/>
      <c r="LEH10" s="10"/>
      <c r="LEI10" s="10"/>
      <c r="LEJ10" s="10"/>
      <c r="LEK10" s="10"/>
      <c r="LEL10" s="10"/>
      <c r="LEM10" s="10"/>
      <c r="LEN10" s="10"/>
      <c r="LEO10" s="10"/>
      <c r="LEP10" s="10"/>
      <c r="LEQ10" s="10"/>
      <c r="LER10" s="10"/>
      <c r="LES10" s="10"/>
      <c r="LET10" s="10"/>
      <c r="LEU10" s="10"/>
      <c r="LEV10" s="10"/>
      <c r="LEW10" s="10"/>
      <c r="LEX10" s="10"/>
      <c r="LEY10" s="10"/>
      <c r="LEZ10" s="10"/>
      <c r="LFA10" s="10"/>
      <c r="LFB10" s="10"/>
      <c r="LFC10" s="10"/>
      <c r="LFD10" s="10"/>
      <c r="LFE10" s="10"/>
      <c r="LFF10" s="10"/>
      <c r="LFG10" s="10"/>
      <c r="LFH10" s="10"/>
      <c r="LFI10" s="10"/>
      <c r="LFJ10" s="10"/>
      <c r="LFK10" s="10"/>
      <c r="LFL10" s="10"/>
      <c r="LFM10" s="10"/>
      <c r="LFN10" s="10"/>
      <c r="LFO10" s="10"/>
      <c r="LFP10" s="10"/>
      <c r="LFQ10" s="10"/>
      <c r="LFR10" s="10"/>
      <c r="LFS10" s="10"/>
      <c r="LFT10" s="10"/>
      <c r="LFU10" s="10"/>
      <c r="LFV10" s="10"/>
      <c r="LFW10" s="10"/>
      <c r="LFX10" s="10"/>
      <c r="LFY10" s="10"/>
      <c r="LFZ10" s="10"/>
      <c r="LGA10" s="10"/>
      <c r="LGB10" s="10"/>
      <c r="LGC10" s="10"/>
      <c r="LGD10" s="10"/>
      <c r="LGE10" s="10"/>
      <c r="LGF10" s="10"/>
      <c r="LGG10" s="10"/>
      <c r="LGH10" s="10"/>
      <c r="LGI10" s="10"/>
      <c r="LGJ10" s="10"/>
      <c r="LGK10" s="10"/>
      <c r="LGL10" s="10"/>
      <c r="LGM10" s="10"/>
      <c r="LGN10" s="10"/>
      <c r="LGO10" s="10"/>
      <c r="LGP10" s="10"/>
      <c r="LGQ10" s="10"/>
      <c r="LGR10" s="10"/>
      <c r="LGS10" s="10"/>
      <c r="LGT10" s="10"/>
      <c r="LGU10" s="10"/>
      <c r="LGV10" s="10"/>
      <c r="LGW10" s="10"/>
      <c r="LGX10" s="10"/>
      <c r="LGY10" s="10"/>
      <c r="LGZ10" s="10"/>
      <c r="LHA10" s="10"/>
      <c r="LHB10" s="10"/>
      <c r="LHC10" s="10"/>
      <c r="LHD10" s="10"/>
      <c r="LHE10" s="10"/>
      <c r="LHF10" s="10"/>
      <c r="LHG10" s="10"/>
      <c r="LHH10" s="10"/>
      <c r="LHI10" s="10"/>
      <c r="LHJ10" s="10"/>
      <c r="LHK10" s="10"/>
      <c r="LHL10" s="10"/>
      <c r="LHM10" s="10"/>
      <c r="LHN10" s="10"/>
      <c r="LHO10" s="10"/>
      <c r="LHP10" s="10"/>
      <c r="LHQ10" s="10"/>
      <c r="LHR10" s="10"/>
      <c r="LHS10" s="10"/>
      <c r="LHT10" s="10"/>
      <c r="LHU10" s="10"/>
      <c r="LHV10" s="10"/>
      <c r="LHW10" s="10"/>
      <c r="LHX10" s="10"/>
      <c r="LHY10" s="10"/>
      <c r="LHZ10" s="10"/>
      <c r="LIA10" s="10"/>
      <c r="LIB10" s="10"/>
      <c r="LIC10" s="10"/>
      <c r="LID10" s="10"/>
      <c r="LIE10" s="10"/>
      <c r="LIF10" s="10"/>
      <c r="LIG10" s="10"/>
      <c r="LIH10" s="10"/>
      <c r="LII10" s="10"/>
      <c r="LIJ10" s="10"/>
      <c r="LIK10" s="10"/>
      <c r="LIL10" s="10"/>
      <c r="LIM10" s="10"/>
      <c r="LIN10" s="10"/>
      <c r="LIO10" s="10"/>
      <c r="LIP10" s="10"/>
      <c r="LIQ10" s="10"/>
      <c r="LIR10" s="10"/>
      <c r="LIS10" s="10"/>
      <c r="LIT10" s="10"/>
      <c r="LIU10" s="10"/>
      <c r="LIV10" s="10"/>
      <c r="LIW10" s="10"/>
      <c r="LIX10" s="10"/>
      <c r="LIY10" s="10"/>
      <c r="LIZ10" s="10"/>
      <c r="LJA10" s="10"/>
      <c r="LJB10" s="10"/>
      <c r="LJC10" s="10"/>
      <c r="LJD10" s="10"/>
      <c r="LJE10" s="10"/>
      <c r="LJF10" s="10"/>
      <c r="LJG10" s="10"/>
      <c r="LJH10" s="10"/>
      <c r="LJI10" s="10"/>
      <c r="LJJ10" s="10"/>
      <c r="LJK10" s="10"/>
      <c r="LJL10" s="10"/>
      <c r="LJM10" s="10"/>
      <c r="LJN10" s="10"/>
      <c r="LJO10" s="10"/>
      <c r="LJP10" s="10"/>
      <c r="LJQ10" s="10"/>
      <c r="LJR10" s="10"/>
      <c r="LJS10" s="10"/>
      <c r="LJT10" s="10"/>
      <c r="LJU10" s="10"/>
      <c r="LJV10" s="10"/>
      <c r="LJW10" s="10"/>
      <c r="LJX10" s="10"/>
      <c r="LJY10" s="10"/>
      <c r="LJZ10" s="10"/>
      <c r="LKA10" s="10"/>
      <c r="LKB10" s="10"/>
      <c r="LKC10" s="10"/>
      <c r="LKD10" s="10"/>
      <c r="LKE10" s="10"/>
      <c r="LKF10" s="10"/>
      <c r="LKG10" s="10"/>
      <c r="LKH10" s="10"/>
      <c r="LKI10" s="10"/>
      <c r="LKJ10" s="10"/>
      <c r="LKK10" s="10"/>
      <c r="LKL10" s="10"/>
      <c r="LKM10" s="10"/>
      <c r="LKN10" s="10"/>
      <c r="LKO10" s="10"/>
      <c r="LKP10" s="10"/>
      <c r="LKQ10" s="10"/>
      <c r="LKR10" s="10"/>
      <c r="LKS10" s="10"/>
      <c r="LKT10" s="10"/>
      <c r="LKU10" s="10"/>
      <c r="LKV10" s="10"/>
      <c r="LKW10" s="10"/>
      <c r="LKX10" s="10"/>
      <c r="LKY10" s="10"/>
      <c r="LKZ10" s="10"/>
      <c r="LLA10" s="10"/>
      <c r="LLB10" s="10"/>
      <c r="LLC10" s="10"/>
      <c r="LLD10" s="10"/>
      <c r="LLE10" s="10"/>
      <c r="LLF10" s="10"/>
      <c r="LLG10" s="10"/>
      <c r="LLH10" s="10"/>
      <c r="LLI10" s="10"/>
      <c r="LLJ10" s="10"/>
      <c r="LLK10" s="10"/>
      <c r="LLL10" s="10"/>
      <c r="LLM10" s="10"/>
      <c r="LLN10" s="10"/>
      <c r="LLO10" s="10"/>
      <c r="LLP10" s="10"/>
      <c r="LLQ10" s="10"/>
      <c r="LLR10" s="10"/>
      <c r="LLS10" s="10"/>
      <c r="LLT10" s="10"/>
      <c r="LLU10" s="10"/>
      <c r="LLV10" s="10"/>
      <c r="LLW10" s="10"/>
      <c r="LLX10" s="10"/>
      <c r="LLY10" s="10"/>
      <c r="LLZ10" s="10"/>
      <c r="LMA10" s="10"/>
      <c r="LMB10" s="10"/>
      <c r="LMC10" s="10"/>
      <c r="LMD10" s="10"/>
      <c r="LME10" s="10"/>
      <c r="LMF10" s="10"/>
      <c r="LMG10" s="10"/>
      <c r="LMH10" s="10"/>
      <c r="LMI10" s="10"/>
      <c r="LMJ10" s="10"/>
      <c r="LMK10" s="10"/>
      <c r="LML10" s="10"/>
      <c r="LMM10" s="10"/>
      <c r="LMN10" s="10"/>
      <c r="LMO10" s="10"/>
      <c r="LMP10" s="10"/>
      <c r="LMQ10" s="10"/>
      <c r="LMR10" s="10"/>
      <c r="LMS10" s="10"/>
      <c r="LMT10" s="10"/>
      <c r="LMU10" s="10"/>
      <c r="LMV10" s="10"/>
      <c r="LMW10" s="10"/>
      <c r="LMX10" s="10"/>
      <c r="LMY10" s="10"/>
      <c r="LMZ10" s="10"/>
      <c r="LNA10" s="10"/>
      <c r="LNB10" s="10"/>
      <c r="LNC10" s="10"/>
      <c r="LND10" s="10"/>
      <c r="LNE10" s="10"/>
      <c r="LNF10" s="10"/>
      <c r="LNG10" s="10"/>
      <c r="LNH10" s="10"/>
      <c r="LNI10" s="10"/>
      <c r="LNJ10" s="10"/>
      <c r="LNK10" s="10"/>
      <c r="LNL10" s="10"/>
      <c r="LNM10" s="10"/>
      <c r="LNN10" s="10"/>
      <c r="LNO10" s="10"/>
      <c r="LNP10" s="10"/>
      <c r="LNQ10" s="10"/>
      <c r="LNR10" s="10"/>
      <c r="LNS10" s="10"/>
      <c r="LNT10" s="10"/>
      <c r="LNU10" s="10"/>
      <c r="LNV10" s="10"/>
      <c r="LNW10" s="10"/>
      <c r="LNX10" s="10"/>
      <c r="LNY10" s="10"/>
      <c r="LNZ10" s="10"/>
      <c r="LOA10" s="10"/>
      <c r="LOB10" s="10"/>
      <c r="LOC10" s="10"/>
      <c r="LOD10" s="10"/>
      <c r="LOE10" s="10"/>
      <c r="LOF10" s="10"/>
      <c r="LOG10" s="10"/>
      <c r="LOH10" s="10"/>
      <c r="LOI10" s="10"/>
      <c r="LOJ10" s="10"/>
      <c r="LOK10" s="10"/>
      <c r="LOL10" s="10"/>
      <c r="LOM10" s="10"/>
      <c r="LON10" s="10"/>
      <c r="LOO10" s="10"/>
      <c r="LOP10" s="10"/>
      <c r="LOQ10" s="10"/>
      <c r="LOR10" s="10"/>
      <c r="LOS10" s="10"/>
      <c r="LOT10" s="10"/>
      <c r="LOU10" s="10"/>
      <c r="LOV10" s="10"/>
      <c r="LOW10" s="10"/>
      <c r="LOX10" s="10"/>
      <c r="LOY10" s="10"/>
      <c r="LOZ10" s="10"/>
      <c r="LPA10" s="10"/>
      <c r="LPB10" s="10"/>
      <c r="LPC10" s="10"/>
      <c r="LPD10" s="10"/>
      <c r="LPE10" s="10"/>
      <c r="LPF10" s="10"/>
      <c r="LPG10" s="10"/>
      <c r="LPH10" s="10"/>
      <c r="LPI10" s="10"/>
      <c r="LPJ10" s="10"/>
      <c r="LPK10" s="10"/>
      <c r="LPL10" s="10"/>
      <c r="LPM10" s="10"/>
      <c r="LPN10" s="10"/>
      <c r="LPO10" s="10"/>
      <c r="LPP10" s="10"/>
      <c r="LPQ10" s="10"/>
      <c r="LPR10" s="10"/>
      <c r="LPS10" s="10"/>
      <c r="LPT10" s="10"/>
      <c r="LPU10" s="10"/>
      <c r="LPV10" s="10"/>
      <c r="LPW10" s="10"/>
      <c r="LPX10" s="10"/>
      <c r="LPY10" s="10"/>
      <c r="LPZ10" s="10"/>
      <c r="LQA10" s="10"/>
      <c r="LQB10" s="10"/>
      <c r="LQC10" s="10"/>
      <c r="LQD10" s="10"/>
      <c r="LQE10" s="10"/>
      <c r="LQF10" s="10"/>
      <c r="LQG10" s="10"/>
      <c r="LQH10" s="10"/>
      <c r="LQI10" s="10"/>
      <c r="LQJ10" s="10"/>
      <c r="LQK10" s="10"/>
      <c r="LQL10" s="10"/>
      <c r="LQM10" s="10"/>
      <c r="LQN10" s="10"/>
      <c r="LQO10" s="10"/>
      <c r="LQP10" s="10"/>
      <c r="LQQ10" s="10"/>
      <c r="LQR10" s="10"/>
      <c r="LQS10" s="10"/>
      <c r="LQT10" s="10"/>
      <c r="LQU10" s="10"/>
      <c r="LQV10" s="10"/>
      <c r="LQW10" s="10"/>
      <c r="LQX10" s="10"/>
      <c r="LQY10" s="10"/>
      <c r="LQZ10" s="10"/>
      <c r="LRA10" s="10"/>
      <c r="LRB10" s="10"/>
      <c r="LRC10" s="10"/>
      <c r="LRD10" s="10"/>
      <c r="LRE10" s="10"/>
      <c r="LRF10" s="10"/>
      <c r="LRG10" s="10"/>
      <c r="LRH10" s="10"/>
      <c r="LRI10" s="10"/>
      <c r="LRJ10" s="10"/>
      <c r="LRK10" s="10"/>
      <c r="LRL10" s="10"/>
      <c r="LRM10" s="10"/>
      <c r="LRN10" s="10"/>
      <c r="LRO10" s="10"/>
      <c r="LRP10" s="10"/>
      <c r="LRQ10" s="10"/>
      <c r="LRR10" s="10"/>
      <c r="LRS10" s="10"/>
      <c r="LRT10" s="10"/>
      <c r="LRU10" s="10"/>
      <c r="LRV10" s="10"/>
      <c r="LRW10" s="10"/>
      <c r="LRX10" s="10"/>
      <c r="LRY10" s="10"/>
      <c r="LRZ10" s="10"/>
      <c r="LSA10" s="10"/>
      <c r="LSB10" s="10"/>
      <c r="LSC10" s="10"/>
      <c r="LSD10" s="10"/>
      <c r="LSE10" s="10"/>
      <c r="LSF10" s="10"/>
      <c r="LSG10" s="10"/>
      <c r="LSH10" s="10"/>
      <c r="LSI10" s="10"/>
      <c r="LSJ10" s="10"/>
      <c r="LSK10" s="10"/>
      <c r="LSL10" s="10"/>
      <c r="LSM10" s="10"/>
      <c r="LSN10" s="10"/>
      <c r="LSO10" s="10"/>
      <c r="LSP10" s="10"/>
      <c r="LSQ10" s="10"/>
      <c r="LSR10" s="10"/>
      <c r="LSS10" s="10"/>
      <c r="LST10" s="10"/>
      <c r="LSU10" s="10"/>
      <c r="LSV10" s="10"/>
      <c r="LSW10" s="10"/>
      <c r="LSX10" s="10"/>
      <c r="LSY10" s="10"/>
      <c r="LSZ10" s="10"/>
      <c r="LTA10" s="10"/>
      <c r="LTB10" s="10"/>
      <c r="LTC10" s="10"/>
      <c r="LTD10" s="10"/>
      <c r="LTE10" s="10"/>
      <c r="LTF10" s="10"/>
      <c r="LTG10" s="10"/>
      <c r="LTH10" s="10"/>
      <c r="LTI10" s="10"/>
      <c r="LTJ10" s="10"/>
      <c r="LTK10" s="10"/>
      <c r="LTL10" s="10"/>
      <c r="LTM10" s="10"/>
      <c r="LTN10" s="10"/>
      <c r="LTO10" s="10"/>
      <c r="LTP10" s="10"/>
      <c r="LTQ10" s="10"/>
      <c r="LTR10" s="10"/>
      <c r="LTS10" s="10"/>
      <c r="LTT10" s="10"/>
      <c r="LTU10" s="10"/>
      <c r="LTV10" s="10"/>
      <c r="LTW10" s="10"/>
      <c r="LTX10" s="10"/>
      <c r="LTY10" s="10"/>
      <c r="LTZ10" s="10"/>
      <c r="LUA10" s="10"/>
      <c r="LUB10" s="10"/>
      <c r="LUC10" s="10"/>
      <c r="LUD10" s="10"/>
      <c r="LUE10" s="10"/>
      <c r="LUF10" s="10"/>
      <c r="LUG10" s="10"/>
      <c r="LUH10" s="10"/>
      <c r="LUI10" s="10"/>
      <c r="LUJ10" s="10"/>
      <c r="LUK10" s="10"/>
      <c r="LUL10" s="10"/>
      <c r="LUM10" s="10"/>
      <c r="LUN10" s="10"/>
      <c r="LUO10" s="10"/>
      <c r="LUP10" s="10"/>
      <c r="LUQ10" s="10"/>
      <c r="LUR10" s="10"/>
      <c r="LUS10" s="10"/>
      <c r="LUT10" s="10"/>
      <c r="LUU10" s="10"/>
      <c r="LUV10" s="10"/>
      <c r="LUW10" s="10"/>
      <c r="LUX10" s="10"/>
      <c r="LUY10" s="10"/>
      <c r="LUZ10" s="10"/>
      <c r="LVA10" s="10"/>
      <c r="LVB10" s="10"/>
      <c r="LVC10" s="10"/>
      <c r="LVD10" s="10"/>
      <c r="LVE10" s="10"/>
      <c r="LVF10" s="10"/>
      <c r="LVG10" s="10"/>
      <c r="LVH10" s="10"/>
      <c r="LVI10" s="10"/>
      <c r="LVJ10" s="10"/>
      <c r="LVK10" s="10"/>
      <c r="LVL10" s="10"/>
      <c r="LVM10" s="10"/>
      <c r="LVN10" s="10"/>
      <c r="LVO10" s="10"/>
      <c r="LVP10" s="10"/>
      <c r="LVQ10" s="10"/>
      <c r="LVR10" s="10"/>
      <c r="LVS10" s="10"/>
      <c r="LVT10" s="10"/>
      <c r="LVU10" s="10"/>
      <c r="LVV10" s="10"/>
      <c r="LVW10" s="10"/>
      <c r="LVX10" s="10"/>
      <c r="LVY10" s="10"/>
      <c r="LVZ10" s="10"/>
      <c r="LWA10" s="10"/>
      <c r="LWB10" s="10"/>
      <c r="LWC10" s="10"/>
      <c r="LWD10" s="10"/>
      <c r="LWE10" s="10"/>
      <c r="LWF10" s="10"/>
      <c r="LWG10" s="10"/>
      <c r="LWH10" s="10"/>
      <c r="LWI10" s="10"/>
      <c r="LWJ10" s="10"/>
      <c r="LWK10" s="10"/>
      <c r="LWL10" s="10"/>
      <c r="LWM10" s="10"/>
      <c r="LWN10" s="10"/>
      <c r="LWO10" s="10"/>
      <c r="LWP10" s="10"/>
      <c r="LWQ10" s="10"/>
      <c r="LWR10" s="10"/>
      <c r="LWS10" s="10"/>
      <c r="LWT10" s="10"/>
      <c r="LWU10" s="10"/>
      <c r="LWV10" s="10"/>
      <c r="LWW10" s="10"/>
      <c r="LWX10" s="10"/>
      <c r="LWY10" s="10"/>
      <c r="LWZ10" s="10"/>
      <c r="LXA10" s="10"/>
      <c r="LXB10" s="10"/>
      <c r="LXC10" s="10"/>
      <c r="LXD10" s="10"/>
      <c r="LXE10" s="10"/>
      <c r="LXF10" s="10"/>
      <c r="LXG10" s="10"/>
      <c r="LXH10" s="10"/>
      <c r="LXI10" s="10"/>
      <c r="LXJ10" s="10"/>
      <c r="LXK10" s="10"/>
      <c r="LXL10" s="10"/>
      <c r="LXM10" s="10"/>
      <c r="LXN10" s="10"/>
      <c r="LXO10" s="10"/>
      <c r="LXP10" s="10"/>
      <c r="LXQ10" s="10"/>
      <c r="LXR10" s="10"/>
      <c r="LXS10" s="10"/>
      <c r="LXT10" s="10"/>
      <c r="LXU10" s="10"/>
      <c r="LXV10" s="10"/>
      <c r="LXW10" s="10"/>
      <c r="LXX10" s="10"/>
      <c r="LXY10" s="10"/>
      <c r="LXZ10" s="10"/>
      <c r="LYA10" s="10"/>
      <c r="LYB10" s="10"/>
      <c r="LYC10" s="10"/>
      <c r="LYD10" s="10"/>
      <c r="LYE10" s="10"/>
      <c r="LYF10" s="10"/>
      <c r="LYG10" s="10"/>
      <c r="LYH10" s="10"/>
      <c r="LYI10" s="10"/>
      <c r="LYJ10" s="10"/>
      <c r="LYK10" s="10"/>
      <c r="LYL10" s="10"/>
      <c r="LYM10" s="10"/>
      <c r="LYN10" s="10"/>
      <c r="LYO10" s="10"/>
      <c r="LYP10" s="10"/>
      <c r="LYQ10" s="10"/>
      <c r="LYR10" s="10"/>
      <c r="LYS10" s="10"/>
      <c r="LYT10" s="10"/>
      <c r="LYU10" s="10"/>
      <c r="LYV10" s="10"/>
      <c r="LYW10" s="10"/>
      <c r="LYX10" s="10"/>
      <c r="LYY10" s="10"/>
      <c r="LYZ10" s="10"/>
      <c r="LZA10" s="10"/>
      <c r="LZB10" s="10"/>
      <c r="LZC10" s="10"/>
      <c r="LZD10" s="10"/>
      <c r="LZE10" s="10"/>
      <c r="LZF10" s="10"/>
      <c r="LZG10" s="10"/>
      <c r="LZH10" s="10"/>
      <c r="LZI10" s="10"/>
      <c r="LZJ10" s="10"/>
      <c r="LZK10" s="10"/>
      <c r="LZL10" s="10"/>
      <c r="LZM10" s="10"/>
      <c r="LZN10" s="10"/>
      <c r="LZO10" s="10"/>
      <c r="LZP10" s="10"/>
      <c r="LZQ10" s="10"/>
      <c r="LZR10" s="10"/>
      <c r="LZS10" s="10"/>
      <c r="LZT10" s="10"/>
      <c r="LZU10" s="10"/>
      <c r="LZV10" s="10"/>
      <c r="LZW10" s="10"/>
      <c r="LZX10" s="10"/>
      <c r="LZY10" s="10"/>
      <c r="LZZ10" s="10"/>
      <c r="MAA10" s="10"/>
      <c r="MAB10" s="10"/>
      <c r="MAC10" s="10"/>
      <c r="MAD10" s="10"/>
      <c r="MAE10" s="10"/>
      <c r="MAF10" s="10"/>
      <c r="MAG10" s="10"/>
      <c r="MAH10" s="10"/>
      <c r="MAI10" s="10"/>
      <c r="MAJ10" s="10"/>
      <c r="MAK10" s="10"/>
      <c r="MAL10" s="10"/>
      <c r="MAM10" s="10"/>
      <c r="MAN10" s="10"/>
      <c r="MAO10" s="10"/>
      <c r="MAP10" s="10"/>
      <c r="MAQ10" s="10"/>
      <c r="MAR10" s="10"/>
      <c r="MAS10" s="10"/>
      <c r="MAT10" s="10"/>
      <c r="MAU10" s="10"/>
      <c r="MAV10" s="10"/>
      <c r="MAW10" s="10"/>
      <c r="MAX10" s="10"/>
      <c r="MAY10" s="10"/>
      <c r="MAZ10" s="10"/>
      <c r="MBA10" s="10"/>
      <c r="MBB10" s="10"/>
      <c r="MBC10" s="10"/>
      <c r="MBD10" s="10"/>
      <c r="MBE10" s="10"/>
      <c r="MBF10" s="10"/>
      <c r="MBG10" s="10"/>
      <c r="MBH10" s="10"/>
      <c r="MBI10" s="10"/>
      <c r="MBJ10" s="10"/>
      <c r="MBK10" s="10"/>
      <c r="MBL10" s="10"/>
      <c r="MBM10" s="10"/>
      <c r="MBN10" s="10"/>
      <c r="MBO10" s="10"/>
      <c r="MBP10" s="10"/>
      <c r="MBQ10" s="10"/>
      <c r="MBR10" s="10"/>
      <c r="MBS10" s="10"/>
      <c r="MBT10" s="10"/>
      <c r="MBU10" s="10"/>
      <c r="MBV10" s="10"/>
      <c r="MBW10" s="10"/>
      <c r="MBX10" s="10"/>
      <c r="MBY10" s="10"/>
      <c r="MBZ10" s="10"/>
      <c r="MCA10" s="10"/>
      <c r="MCB10" s="10"/>
      <c r="MCC10" s="10"/>
      <c r="MCD10" s="10"/>
      <c r="MCE10" s="10"/>
      <c r="MCF10" s="10"/>
      <c r="MCG10" s="10"/>
      <c r="MCH10" s="10"/>
      <c r="MCI10" s="10"/>
      <c r="MCJ10" s="10"/>
      <c r="MCK10" s="10"/>
      <c r="MCL10" s="10"/>
      <c r="MCM10" s="10"/>
      <c r="MCN10" s="10"/>
      <c r="MCO10" s="10"/>
      <c r="MCP10" s="10"/>
      <c r="MCQ10" s="10"/>
      <c r="MCR10" s="10"/>
      <c r="MCS10" s="10"/>
      <c r="MCT10" s="10"/>
      <c r="MCU10" s="10"/>
      <c r="MCV10" s="10"/>
      <c r="MCW10" s="10"/>
      <c r="MCX10" s="10"/>
      <c r="MCY10" s="10"/>
      <c r="MCZ10" s="10"/>
      <c r="MDA10" s="10"/>
      <c r="MDB10" s="10"/>
      <c r="MDC10" s="10"/>
      <c r="MDD10" s="10"/>
      <c r="MDE10" s="10"/>
      <c r="MDF10" s="10"/>
      <c r="MDG10" s="10"/>
      <c r="MDH10" s="10"/>
      <c r="MDI10" s="10"/>
      <c r="MDJ10" s="10"/>
      <c r="MDK10" s="10"/>
      <c r="MDL10" s="10"/>
      <c r="MDM10" s="10"/>
      <c r="MDN10" s="10"/>
      <c r="MDO10" s="10"/>
      <c r="MDP10" s="10"/>
      <c r="MDQ10" s="10"/>
      <c r="MDR10" s="10"/>
      <c r="MDS10" s="10"/>
      <c r="MDT10" s="10"/>
      <c r="MDU10" s="10"/>
      <c r="MDV10" s="10"/>
      <c r="MDW10" s="10"/>
      <c r="MDX10" s="10"/>
      <c r="MDY10" s="10"/>
      <c r="MDZ10" s="10"/>
      <c r="MEA10" s="10"/>
      <c r="MEB10" s="10"/>
      <c r="MEC10" s="10"/>
      <c r="MED10" s="10"/>
      <c r="MEE10" s="10"/>
      <c r="MEF10" s="10"/>
      <c r="MEG10" s="10"/>
      <c r="MEH10" s="10"/>
      <c r="MEI10" s="10"/>
      <c r="MEJ10" s="10"/>
      <c r="MEK10" s="10"/>
      <c r="MEL10" s="10"/>
      <c r="MEM10" s="10"/>
      <c r="MEN10" s="10"/>
      <c r="MEO10" s="10"/>
      <c r="MEP10" s="10"/>
      <c r="MEQ10" s="10"/>
      <c r="MER10" s="10"/>
      <c r="MES10" s="10"/>
      <c r="MET10" s="10"/>
      <c r="MEU10" s="10"/>
      <c r="MEV10" s="10"/>
      <c r="MEW10" s="10"/>
      <c r="MEX10" s="10"/>
      <c r="MEY10" s="10"/>
      <c r="MEZ10" s="10"/>
      <c r="MFA10" s="10"/>
      <c r="MFB10" s="10"/>
      <c r="MFC10" s="10"/>
      <c r="MFD10" s="10"/>
      <c r="MFE10" s="10"/>
      <c r="MFF10" s="10"/>
      <c r="MFG10" s="10"/>
      <c r="MFH10" s="10"/>
      <c r="MFI10" s="10"/>
      <c r="MFJ10" s="10"/>
      <c r="MFK10" s="10"/>
      <c r="MFL10" s="10"/>
      <c r="MFM10" s="10"/>
      <c r="MFN10" s="10"/>
      <c r="MFO10" s="10"/>
      <c r="MFP10" s="10"/>
      <c r="MFQ10" s="10"/>
      <c r="MFR10" s="10"/>
      <c r="MFS10" s="10"/>
      <c r="MFT10" s="10"/>
      <c r="MFU10" s="10"/>
      <c r="MFV10" s="10"/>
      <c r="MFW10" s="10"/>
      <c r="MFX10" s="10"/>
      <c r="MFY10" s="10"/>
      <c r="MFZ10" s="10"/>
      <c r="MGA10" s="10"/>
      <c r="MGB10" s="10"/>
      <c r="MGC10" s="10"/>
      <c r="MGD10" s="10"/>
      <c r="MGE10" s="10"/>
      <c r="MGF10" s="10"/>
      <c r="MGG10" s="10"/>
      <c r="MGH10" s="10"/>
      <c r="MGI10" s="10"/>
      <c r="MGJ10" s="10"/>
      <c r="MGK10" s="10"/>
      <c r="MGL10" s="10"/>
      <c r="MGM10" s="10"/>
      <c r="MGN10" s="10"/>
      <c r="MGO10" s="10"/>
      <c r="MGP10" s="10"/>
      <c r="MGQ10" s="10"/>
      <c r="MGR10" s="10"/>
      <c r="MGS10" s="10"/>
      <c r="MGT10" s="10"/>
      <c r="MGU10" s="10"/>
      <c r="MGV10" s="10"/>
      <c r="MGW10" s="10"/>
      <c r="MGX10" s="10"/>
      <c r="MGY10" s="10"/>
      <c r="MGZ10" s="10"/>
      <c r="MHA10" s="10"/>
      <c r="MHB10" s="10"/>
      <c r="MHC10" s="10"/>
      <c r="MHD10" s="10"/>
      <c r="MHE10" s="10"/>
      <c r="MHF10" s="10"/>
      <c r="MHG10" s="10"/>
      <c r="MHH10" s="10"/>
      <c r="MHI10" s="10"/>
      <c r="MHJ10" s="10"/>
      <c r="MHK10" s="10"/>
      <c r="MHL10" s="10"/>
      <c r="MHM10" s="10"/>
      <c r="MHN10" s="10"/>
      <c r="MHO10" s="10"/>
      <c r="MHP10" s="10"/>
      <c r="MHQ10" s="10"/>
      <c r="MHR10" s="10"/>
      <c r="MHS10" s="10"/>
      <c r="MHT10" s="10"/>
      <c r="MHU10" s="10"/>
      <c r="MHV10" s="10"/>
      <c r="MHW10" s="10"/>
      <c r="MHX10" s="10"/>
      <c r="MHY10" s="10"/>
      <c r="MHZ10" s="10"/>
      <c r="MIA10" s="10"/>
      <c r="MIB10" s="10"/>
      <c r="MIC10" s="10"/>
      <c r="MID10" s="10"/>
      <c r="MIE10" s="10"/>
      <c r="MIF10" s="10"/>
      <c r="MIG10" s="10"/>
      <c r="MIH10" s="10"/>
      <c r="MII10" s="10"/>
      <c r="MIJ10" s="10"/>
      <c r="MIK10" s="10"/>
      <c r="MIL10" s="10"/>
      <c r="MIM10" s="10"/>
      <c r="MIN10" s="10"/>
      <c r="MIO10" s="10"/>
      <c r="MIP10" s="10"/>
      <c r="MIQ10" s="10"/>
      <c r="MIR10" s="10"/>
      <c r="MIS10" s="10"/>
      <c r="MIT10" s="10"/>
      <c r="MIU10" s="10"/>
      <c r="MIV10" s="10"/>
      <c r="MIW10" s="10"/>
      <c r="MIX10" s="10"/>
      <c r="MIY10" s="10"/>
      <c r="MIZ10" s="10"/>
      <c r="MJA10" s="10"/>
      <c r="MJB10" s="10"/>
      <c r="MJC10" s="10"/>
      <c r="MJD10" s="10"/>
      <c r="MJE10" s="10"/>
      <c r="MJF10" s="10"/>
      <c r="MJG10" s="10"/>
      <c r="MJH10" s="10"/>
      <c r="MJI10" s="10"/>
      <c r="MJJ10" s="10"/>
      <c r="MJK10" s="10"/>
      <c r="MJL10" s="10"/>
      <c r="MJM10" s="10"/>
      <c r="MJN10" s="10"/>
      <c r="MJO10" s="10"/>
      <c r="MJP10" s="10"/>
      <c r="MJQ10" s="10"/>
      <c r="MJR10" s="10"/>
      <c r="MJS10" s="10"/>
      <c r="MJT10" s="10"/>
      <c r="MJU10" s="10"/>
      <c r="MJV10" s="10"/>
      <c r="MJW10" s="10"/>
      <c r="MJX10" s="10"/>
      <c r="MJY10" s="10"/>
      <c r="MJZ10" s="10"/>
      <c r="MKA10" s="10"/>
      <c r="MKB10" s="10"/>
      <c r="MKC10" s="10"/>
      <c r="MKD10" s="10"/>
      <c r="MKE10" s="10"/>
      <c r="MKF10" s="10"/>
      <c r="MKG10" s="10"/>
      <c r="MKH10" s="10"/>
      <c r="MKI10" s="10"/>
      <c r="MKJ10" s="10"/>
      <c r="MKK10" s="10"/>
      <c r="MKL10" s="10"/>
      <c r="MKM10" s="10"/>
      <c r="MKN10" s="10"/>
      <c r="MKO10" s="10"/>
      <c r="MKP10" s="10"/>
      <c r="MKQ10" s="10"/>
      <c r="MKR10" s="10"/>
      <c r="MKS10" s="10"/>
      <c r="MKT10" s="10"/>
      <c r="MKU10" s="10"/>
      <c r="MKV10" s="10"/>
      <c r="MKW10" s="10"/>
      <c r="MKX10" s="10"/>
      <c r="MKY10" s="10"/>
      <c r="MKZ10" s="10"/>
      <c r="MLA10" s="10"/>
      <c r="MLB10" s="10"/>
      <c r="MLC10" s="10"/>
      <c r="MLD10" s="10"/>
      <c r="MLE10" s="10"/>
      <c r="MLF10" s="10"/>
      <c r="MLG10" s="10"/>
      <c r="MLH10" s="10"/>
      <c r="MLI10" s="10"/>
      <c r="MLJ10" s="10"/>
      <c r="MLK10" s="10"/>
      <c r="MLL10" s="10"/>
      <c r="MLM10" s="10"/>
      <c r="MLN10" s="10"/>
      <c r="MLO10" s="10"/>
      <c r="MLP10" s="10"/>
      <c r="MLQ10" s="10"/>
      <c r="MLR10" s="10"/>
      <c r="MLS10" s="10"/>
      <c r="MLT10" s="10"/>
      <c r="MLU10" s="10"/>
      <c r="MLV10" s="10"/>
      <c r="MLW10" s="10"/>
      <c r="MLX10" s="10"/>
      <c r="MLY10" s="10"/>
      <c r="MLZ10" s="10"/>
      <c r="MMA10" s="10"/>
      <c r="MMB10" s="10"/>
      <c r="MMC10" s="10"/>
      <c r="MMD10" s="10"/>
      <c r="MME10" s="10"/>
      <c r="MMF10" s="10"/>
      <c r="MMG10" s="10"/>
      <c r="MMH10" s="10"/>
      <c r="MMI10" s="10"/>
      <c r="MMJ10" s="10"/>
      <c r="MMK10" s="10"/>
      <c r="MML10" s="10"/>
      <c r="MMM10" s="10"/>
      <c r="MMN10" s="10"/>
      <c r="MMO10" s="10"/>
      <c r="MMP10" s="10"/>
      <c r="MMQ10" s="10"/>
      <c r="MMR10" s="10"/>
      <c r="MMS10" s="10"/>
      <c r="MMT10" s="10"/>
      <c r="MMU10" s="10"/>
      <c r="MMV10" s="10"/>
      <c r="MMW10" s="10"/>
      <c r="MMX10" s="10"/>
      <c r="MMY10" s="10"/>
      <c r="MMZ10" s="10"/>
      <c r="MNA10" s="10"/>
      <c r="MNB10" s="10"/>
      <c r="MNC10" s="10"/>
      <c r="MND10" s="10"/>
      <c r="MNE10" s="10"/>
      <c r="MNF10" s="10"/>
      <c r="MNG10" s="10"/>
      <c r="MNH10" s="10"/>
      <c r="MNI10" s="10"/>
      <c r="MNJ10" s="10"/>
      <c r="MNK10" s="10"/>
      <c r="MNL10" s="10"/>
      <c r="MNM10" s="10"/>
      <c r="MNN10" s="10"/>
      <c r="MNO10" s="10"/>
      <c r="MNP10" s="10"/>
      <c r="MNQ10" s="10"/>
      <c r="MNR10" s="10"/>
      <c r="MNS10" s="10"/>
      <c r="MNT10" s="10"/>
      <c r="MNU10" s="10"/>
      <c r="MNV10" s="10"/>
      <c r="MNW10" s="10"/>
      <c r="MNX10" s="10"/>
      <c r="MNY10" s="10"/>
      <c r="MNZ10" s="10"/>
      <c r="MOA10" s="10"/>
      <c r="MOB10" s="10"/>
      <c r="MOC10" s="10"/>
      <c r="MOD10" s="10"/>
      <c r="MOE10" s="10"/>
      <c r="MOF10" s="10"/>
      <c r="MOG10" s="10"/>
      <c r="MOH10" s="10"/>
      <c r="MOI10" s="10"/>
      <c r="MOJ10" s="10"/>
      <c r="MOK10" s="10"/>
      <c r="MOL10" s="10"/>
      <c r="MOM10" s="10"/>
      <c r="MON10" s="10"/>
      <c r="MOO10" s="10"/>
      <c r="MOP10" s="10"/>
      <c r="MOQ10" s="10"/>
      <c r="MOR10" s="10"/>
      <c r="MOS10" s="10"/>
      <c r="MOT10" s="10"/>
      <c r="MOU10" s="10"/>
      <c r="MOV10" s="10"/>
      <c r="MOW10" s="10"/>
      <c r="MOX10" s="10"/>
      <c r="MOY10" s="10"/>
      <c r="MOZ10" s="10"/>
      <c r="MPA10" s="10"/>
      <c r="MPB10" s="10"/>
      <c r="MPC10" s="10"/>
      <c r="MPD10" s="10"/>
      <c r="MPE10" s="10"/>
      <c r="MPF10" s="10"/>
      <c r="MPG10" s="10"/>
      <c r="MPH10" s="10"/>
      <c r="MPI10" s="10"/>
      <c r="MPJ10" s="10"/>
      <c r="MPK10" s="10"/>
      <c r="MPL10" s="10"/>
      <c r="MPM10" s="10"/>
      <c r="MPN10" s="10"/>
      <c r="MPO10" s="10"/>
      <c r="MPP10" s="10"/>
      <c r="MPQ10" s="10"/>
      <c r="MPR10" s="10"/>
      <c r="MPS10" s="10"/>
      <c r="MPT10" s="10"/>
      <c r="MPU10" s="10"/>
      <c r="MPV10" s="10"/>
      <c r="MPW10" s="10"/>
      <c r="MPX10" s="10"/>
      <c r="MPY10" s="10"/>
      <c r="MPZ10" s="10"/>
      <c r="MQA10" s="10"/>
      <c r="MQB10" s="10"/>
      <c r="MQC10" s="10"/>
      <c r="MQD10" s="10"/>
      <c r="MQE10" s="10"/>
      <c r="MQF10" s="10"/>
      <c r="MQG10" s="10"/>
      <c r="MQH10" s="10"/>
      <c r="MQI10" s="10"/>
      <c r="MQJ10" s="10"/>
      <c r="MQK10" s="10"/>
      <c r="MQL10" s="10"/>
      <c r="MQM10" s="10"/>
      <c r="MQN10" s="10"/>
      <c r="MQO10" s="10"/>
      <c r="MQP10" s="10"/>
      <c r="MQQ10" s="10"/>
      <c r="MQR10" s="10"/>
      <c r="MQS10" s="10"/>
      <c r="MQT10" s="10"/>
      <c r="MQU10" s="10"/>
      <c r="MQV10" s="10"/>
      <c r="MQW10" s="10"/>
      <c r="MQX10" s="10"/>
      <c r="MQY10" s="10"/>
      <c r="MQZ10" s="10"/>
      <c r="MRA10" s="10"/>
      <c r="MRB10" s="10"/>
      <c r="MRC10" s="10"/>
      <c r="MRD10" s="10"/>
      <c r="MRE10" s="10"/>
      <c r="MRF10" s="10"/>
      <c r="MRG10" s="10"/>
      <c r="MRH10" s="10"/>
      <c r="MRI10" s="10"/>
      <c r="MRJ10" s="10"/>
      <c r="MRK10" s="10"/>
      <c r="MRL10" s="10"/>
      <c r="MRM10" s="10"/>
      <c r="MRN10" s="10"/>
      <c r="MRO10" s="10"/>
      <c r="MRP10" s="10"/>
      <c r="MRQ10" s="10"/>
      <c r="MRR10" s="10"/>
      <c r="MRS10" s="10"/>
      <c r="MRT10" s="10"/>
      <c r="MRU10" s="10"/>
      <c r="MRV10" s="10"/>
      <c r="MRW10" s="10"/>
      <c r="MRX10" s="10"/>
      <c r="MRY10" s="10"/>
      <c r="MRZ10" s="10"/>
      <c r="MSA10" s="10"/>
      <c r="MSB10" s="10"/>
      <c r="MSC10" s="10"/>
      <c r="MSD10" s="10"/>
      <c r="MSE10" s="10"/>
      <c r="MSF10" s="10"/>
      <c r="MSG10" s="10"/>
      <c r="MSH10" s="10"/>
      <c r="MSI10" s="10"/>
      <c r="MSJ10" s="10"/>
      <c r="MSK10" s="10"/>
      <c r="MSL10" s="10"/>
      <c r="MSM10" s="10"/>
      <c r="MSN10" s="10"/>
      <c r="MSO10" s="10"/>
      <c r="MSP10" s="10"/>
      <c r="MSQ10" s="10"/>
      <c r="MSR10" s="10"/>
      <c r="MSS10" s="10"/>
      <c r="MST10" s="10"/>
      <c r="MSU10" s="10"/>
      <c r="MSV10" s="10"/>
      <c r="MSW10" s="10"/>
      <c r="MSX10" s="10"/>
      <c r="MSY10" s="10"/>
      <c r="MSZ10" s="10"/>
      <c r="MTA10" s="10"/>
      <c r="MTB10" s="10"/>
      <c r="MTC10" s="10"/>
      <c r="MTD10" s="10"/>
      <c r="MTE10" s="10"/>
      <c r="MTF10" s="10"/>
      <c r="MTG10" s="10"/>
      <c r="MTH10" s="10"/>
      <c r="MTI10" s="10"/>
      <c r="MTJ10" s="10"/>
      <c r="MTK10" s="10"/>
      <c r="MTL10" s="10"/>
      <c r="MTM10" s="10"/>
      <c r="MTN10" s="10"/>
      <c r="MTO10" s="10"/>
      <c r="MTP10" s="10"/>
      <c r="MTQ10" s="10"/>
      <c r="MTR10" s="10"/>
      <c r="MTS10" s="10"/>
      <c r="MTT10" s="10"/>
      <c r="MTU10" s="10"/>
      <c r="MTV10" s="10"/>
      <c r="MTW10" s="10"/>
      <c r="MTX10" s="10"/>
      <c r="MTY10" s="10"/>
      <c r="MTZ10" s="10"/>
      <c r="MUA10" s="10"/>
      <c r="MUB10" s="10"/>
      <c r="MUC10" s="10"/>
      <c r="MUD10" s="10"/>
      <c r="MUE10" s="10"/>
      <c r="MUF10" s="10"/>
      <c r="MUG10" s="10"/>
      <c r="MUH10" s="10"/>
      <c r="MUI10" s="10"/>
      <c r="MUJ10" s="10"/>
      <c r="MUK10" s="10"/>
      <c r="MUL10" s="10"/>
      <c r="MUM10" s="10"/>
      <c r="MUN10" s="10"/>
      <c r="MUO10" s="10"/>
      <c r="MUP10" s="10"/>
      <c r="MUQ10" s="10"/>
      <c r="MUR10" s="10"/>
      <c r="MUS10" s="10"/>
      <c r="MUT10" s="10"/>
      <c r="MUU10" s="10"/>
      <c r="MUV10" s="10"/>
      <c r="MUW10" s="10"/>
      <c r="MUX10" s="10"/>
      <c r="MUY10" s="10"/>
      <c r="MUZ10" s="10"/>
      <c r="MVA10" s="10"/>
      <c r="MVB10" s="10"/>
      <c r="MVC10" s="10"/>
      <c r="MVD10" s="10"/>
      <c r="MVE10" s="10"/>
      <c r="MVF10" s="10"/>
      <c r="MVG10" s="10"/>
      <c r="MVH10" s="10"/>
      <c r="MVI10" s="10"/>
      <c r="MVJ10" s="10"/>
      <c r="MVK10" s="10"/>
      <c r="MVL10" s="10"/>
      <c r="MVM10" s="10"/>
      <c r="MVN10" s="10"/>
      <c r="MVO10" s="10"/>
      <c r="MVP10" s="10"/>
      <c r="MVQ10" s="10"/>
      <c r="MVR10" s="10"/>
      <c r="MVS10" s="10"/>
      <c r="MVT10" s="10"/>
      <c r="MVU10" s="10"/>
      <c r="MVV10" s="10"/>
      <c r="MVW10" s="10"/>
      <c r="MVX10" s="10"/>
      <c r="MVY10" s="10"/>
      <c r="MVZ10" s="10"/>
      <c r="MWA10" s="10"/>
      <c r="MWB10" s="10"/>
      <c r="MWC10" s="10"/>
      <c r="MWD10" s="10"/>
      <c r="MWE10" s="10"/>
      <c r="MWF10" s="10"/>
      <c r="MWG10" s="10"/>
      <c r="MWH10" s="10"/>
      <c r="MWI10" s="10"/>
      <c r="MWJ10" s="10"/>
      <c r="MWK10" s="10"/>
      <c r="MWL10" s="10"/>
      <c r="MWM10" s="10"/>
      <c r="MWN10" s="10"/>
      <c r="MWO10" s="10"/>
      <c r="MWP10" s="10"/>
      <c r="MWQ10" s="10"/>
      <c r="MWR10" s="10"/>
      <c r="MWS10" s="10"/>
      <c r="MWT10" s="10"/>
      <c r="MWU10" s="10"/>
      <c r="MWV10" s="10"/>
      <c r="MWW10" s="10"/>
      <c r="MWX10" s="10"/>
      <c r="MWY10" s="10"/>
      <c r="MWZ10" s="10"/>
      <c r="MXA10" s="10"/>
      <c r="MXB10" s="10"/>
      <c r="MXC10" s="10"/>
      <c r="MXD10" s="10"/>
      <c r="MXE10" s="10"/>
      <c r="MXF10" s="10"/>
      <c r="MXG10" s="10"/>
      <c r="MXH10" s="10"/>
      <c r="MXI10" s="10"/>
      <c r="MXJ10" s="10"/>
      <c r="MXK10" s="10"/>
      <c r="MXL10" s="10"/>
      <c r="MXM10" s="10"/>
      <c r="MXN10" s="10"/>
      <c r="MXO10" s="10"/>
      <c r="MXP10" s="10"/>
      <c r="MXQ10" s="10"/>
      <c r="MXR10" s="10"/>
      <c r="MXS10" s="10"/>
      <c r="MXT10" s="10"/>
      <c r="MXU10" s="10"/>
      <c r="MXV10" s="10"/>
      <c r="MXW10" s="10"/>
      <c r="MXX10" s="10"/>
      <c r="MXY10" s="10"/>
      <c r="MXZ10" s="10"/>
      <c r="MYA10" s="10"/>
      <c r="MYB10" s="10"/>
      <c r="MYC10" s="10"/>
      <c r="MYD10" s="10"/>
      <c r="MYE10" s="10"/>
      <c r="MYF10" s="10"/>
      <c r="MYG10" s="10"/>
      <c r="MYH10" s="10"/>
      <c r="MYI10" s="10"/>
      <c r="MYJ10" s="10"/>
      <c r="MYK10" s="10"/>
      <c r="MYL10" s="10"/>
      <c r="MYM10" s="10"/>
      <c r="MYN10" s="10"/>
      <c r="MYO10" s="10"/>
      <c r="MYP10" s="10"/>
      <c r="MYQ10" s="10"/>
      <c r="MYR10" s="10"/>
      <c r="MYS10" s="10"/>
      <c r="MYT10" s="10"/>
      <c r="MYU10" s="10"/>
      <c r="MYV10" s="10"/>
      <c r="MYW10" s="10"/>
      <c r="MYX10" s="10"/>
      <c r="MYY10" s="10"/>
      <c r="MYZ10" s="10"/>
      <c r="MZA10" s="10"/>
      <c r="MZB10" s="10"/>
      <c r="MZC10" s="10"/>
      <c r="MZD10" s="10"/>
      <c r="MZE10" s="10"/>
      <c r="MZF10" s="10"/>
      <c r="MZG10" s="10"/>
      <c r="MZH10" s="10"/>
      <c r="MZI10" s="10"/>
      <c r="MZJ10" s="10"/>
      <c r="MZK10" s="10"/>
      <c r="MZL10" s="10"/>
      <c r="MZM10" s="10"/>
      <c r="MZN10" s="10"/>
      <c r="MZO10" s="10"/>
      <c r="MZP10" s="10"/>
      <c r="MZQ10" s="10"/>
      <c r="MZR10" s="10"/>
      <c r="MZS10" s="10"/>
      <c r="MZT10" s="10"/>
      <c r="MZU10" s="10"/>
      <c r="MZV10" s="10"/>
      <c r="MZW10" s="10"/>
      <c r="MZX10" s="10"/>
      <c r="MZY10" s="10"/>
      <c r="MZZ10" s="10"/>
      <c r="NAA10" s="10"/>
      <c r="NAB10" s="10"/>
      <c r="NAC10" s="10"/>
      <c r="NAD10" s="10"/>
      <c r="NAE10" s="10"/>
      <c r="NAF10" s="10"/>
      <c r="NAG10" s="10"/>
      <c r="NAH10" s="10"/>
      <c r="NAI10" s="10"/>
      <c r="NAJ10" s="10"/>
      <c r="NAK10" s="10"/>
      <c r="NAL10" s="10"/>
      <c r="NAM10" s="10"/>
      <c r="NAN10" s="10"/>
      <c r="NAO10" s="10"/>
      <c r="NAP10" s="10"/>
      <c r="NAQ10" s="10"/>
      <c r="NAR10" s="10"/>
      <c r="NAS10" s="10"/>
      <c r="NAT10" s="10"/>
      <c r="NAU10" s="10"/>
      <c r="NAV10" s="10"/>
      <c r="NAW10" s="10"/>
      <c r="NAX10" s="10"/>
      <c r="NAY10" s="10"/>
      <c r="NAZ10" s="10"/>
      <c r="NBA10" s="10"/>
      <c r="NBB10" s="10"/>
      <c r="NBC10" s="10"/>
      <c r="NBD10" s="10"/>
      <c r="NBE10" s="10"/>
      <c r="NBF10" s="10"/>
      <c r="NBG10" s="10"/>
      <c r="NBH10" s="10"/>
      <c r="NBI10" s="10"/>
      <c r="NBJ10" s="10"/>
      <c r="NBK10" s="10"/>
      <c r="NBL10" s="10"/>
      <c r="NBM10" s="10"/>
      <c r="NBN10" s="10"/>
      <c r="NBO10" s="10"/>
      <c r="NBP10" s="10"/>
      <c r="NBQ10" s="10"/>
      <c r="NBR10" s="10"/>
      <c r="NBS10" s="10"/>
      <c r="NBT10" s="10"/>
      <c r="NBU10" s="10"/>
      <c r="NBV10" s="10"/>
      <c r="NBW10" s="10"/>
      <c r="NBX10" s="10"/>
      <c r="NBY10" s="10"/>
      <c r="NBZ10" s="10"/>
      <c r="NCA10" s="10"/>
      <c r="NCB10" s="10"/>
      <c r="NCC10" s="10"/>
      <c r="NCD10" s="10"/>
      <c r="NCE10" s="10"/>
      <c r="NCF10" s="10"/>
      <c r="NCG10" s="10"/>
      <c r="NCH10" s="10"/>
      <c r="NCI10" s="10"/>
      <c r="NCJ10" s="10"/>
      <c r="NCK10" s="10"/>
      <c r="NCL10" s="10"/>
      <c r="NCM10" s="10"/>
      <c r="NCN10" s="10"/>
      <c r="NCO10" s="10"/>
      <c r="NCP10" s="10"/>
      <c r="NCQ10" s="10"/>
      <c r="NCR10" s="10"/>
      <c r="NCS10" s="10"/>
      <c r="NCT10" s="10"/>
      <c r="NCU10" s="10"/>
      <c r="NCV10" s="10"/>
      <c r="NCW10" s="10"/>
      <c r="NCX10" s="10"/>
      <c r="NCY10" s="10"/>
      <c r="NCZ10" s="10"/>
      <c r="NDA10" s="10"/>
      <c r="NDB10" s="10"/>
      <c r="NDC10" s="10"/>
      <c r="NDD10" s="10"/>
      <c r="NDE10" s="10"/>
      <c r="NDF10" s="10"/>
      <c r="NDG10" s="10"/>
      <c r="NDH10" s="10"/>
      <c r="NDI10" s="10"/>
      <c r="NDJ10" s="10"/>
      <c r="NDK10" s="10"/>
      <c r="NDL10" s="10"/>
      <c r="NDM10" s="10"/>
      <c r="NDN10" s="10"/>
      <c r="NDO10" s="10"/>
      <c r="NDP10" s="10"/>
      <c r="NDQ10" s="10"/>
      <c r="NDR10" s="10"/>
      <c r="NDS10" s="10"/>
      <c r="NDT10" s="10"/>
      <c r="NDU10" s="10"/>
      <c r="NDV10" s="10"/>
      <c r="NDW10" s="10"/>
      <c r="NDX10" s="10"/>
      <c r="NDY10" s="10"/>
      <c r="NDZ10" s="10"/>
      <c r="NEA10" s="10"/>
      <c r="NEB10" s="10"/>
      <c r="NEC10" s="10"/>
      <c r="NED10" s="10"/>
      <c r="NEE10" s="10"/>
      <c r="NEF10" s="10"/>
      <c r="NEG10" s="10"/>
      <c r="NEH10" s="10"/>
      <c r="NEI10" s="10"/>
      <c r="NEJ10" s="10"/>
      <c r="NEK10" s="10"/>
      <c r="NEL10" s="10"/>
      <c r="NEM10" s="10"/>
      <c r="NEN10" s="10"/>
      <c r="NEO10" s="10"/>
      <c r="NEP10" s="10"/>
      <c r="NEQ10" s="10"/>
      <c r="NER10" s="10"/>
      <c r="NES10" s="10"/>
      <c r="NET10" s="10"/>
      <c r="NEU10" s="10"/>
      <c r="NEV10" s="10"/>
      <c r="NEW10" s="10"/>
      <c r="NEX10" s="10"/>
      <c r="NEY10" s="10"/>
      <c r="NEZ10" s="10"/>
      <c r="NFA10" s="10"/>
      <c r="NFB10" s="10"/>
      <c r="NFC10" s="10"/>
      <c r="NFD10" s="10"/>
      <c r="NFE10" s="10"/>
      <c r="NFF10" s="10"/>
      <c r="NFG10" s="10"/>
      <c r="NFH10" s="10"/>
      <c r="NFI10" s="10"/>
      <c r="NFJ10" s="10"/>
      <c r="NFK10" s="10"/>
      <c r="NFL10" s="10"/>
      <c r="NFM10" s="10"/>
      <c r="NFN10" s="10"/>
      <c r="NFO10" s="10"/>
      <c r="NFP10" s="10"/>
      <c r="NFQ10" s="10"/>
      <c r="NFR10" s="10"/>
      <c r="NFS10" s="10"/>
      <c r="NFT10" s="10"/>
      <c r="NFU10" s="10"/>
      <c r="NFV10" s="10"/>
      <c r="NFW10" s="10"/>
      <c r="NFX10" s="10"/>
      <c r="NFY10" s="10"/>
      <c r="NFZ10" s="10"/>
      <c r="NGA10" s="10"/>
      <c r="NGB10" s="10"/>
      <c r="NGC10" s="10"/>
      <c r="NGD10" s="10"/>
      <c r="NGE10" s="10"/>
      <c r="NGF10" s="10"/>
      <c r="NGG10" s="10"/>
      <c r="NGH10" s="10"/>
      <c r="NGI10" s="10"/>
      <c r="NGJ10" s="10"/>
      <c r="NGK10" s="10"/>
      <c r="NGL10" s="10"/>
      <c r="NGM10" s="10"/>
      <c r="NGN10" s="10"/>
      <c r="NGO10" s="10"/>
      <c r="NGP10" s="10"/>
      <c r="NGQ10" s="10"/>
      <c r="NGR10" s="10"/>
      <c r="NGS10" s="10"/>
      <c r="NGT10" s="10"/>
      <c r="NGU10" s="10"/>
      <c r="NGV10" s="10"/>
      <c r="NGW10" s="10"/>
      <c r="NGX10" s="10"/>
      <c r="NGY10" s="10"/>
      <c r="NGZ10" s="10"/>
      <c r="NHA10" s="10"/>
      <c r="NHB10" s="10"/>
      <c r="NHC10" s="10"/>
      <c r="NHD10" s="10"/>
      <c r="NHE10" s="10"/>
      <c r="NHF10" s="10"/>
      <c r="NHG10" s="10"/>
      <c r="NHH10" s="10"/>
      <c r="NHI10" s="10"/>
      <c r="NHJ10" s="10"/>
      <c r="NHK10" s="10"/>
      <c r="NHL10" s="10"/>
      <c r="NHM10" s="10"/>
      <c r="NHN10" s="10"/>
      <c r="NHO10" s="10"/>
      <c r="NHP10" s="10"/>
      <c r="NHQ10" s="10"/>
      <c r="NHR10" s="10"/>
      <c r="NHS10" s="10"/>
      <c r="NHT10" s="10"/>
      <c r="NHU10" s="10"/>
      <c r="NHV10" s="10"/>
      <c r="NHW10" s="10"/>
      <c r="NHX10" s="10"/>
      <c r="NHY10" s="10"/>
      <c r="NHZ10" s="10"/>
      <c r="NIA10" s="10"/>
      <c r="NIB10" s="10"/>
      <c r="NIC10" s="10"/>
      <c r="NID10" s="10"/>
      <c r="NIE10" s="10"/>
      <c r="NIF10" s="10"/>
      <c r="NIG10" s="10"/>
      <c r="NIH10" s="10"/>
      <c r="NII10" s="10"/>
      <c r="NIJ10" s="10"/>
      <c r="NIK10" s="10"/>
      <c r="NIL10" s="10"/>
      <c r="NIM10" s="10"/>
      <c r="NIN10" s="10"/>
      <c r="NIO10" s="10"/>
      <c r="NIP10" s="10"/>
      <c r="NIQ10" s="10"/>
      <c r="NIR10" s="10"/>
      <c r="NIS10" s="10"/>
      <c r="NIT10" s="10"/>
      <c r="NIU10" s="10"/>
      <c r="NIV10" s="10"/>
      <c r="NIW10" s="10"/>
      <c r="NIX10" s="10"/>
      <c r="NIY10" s="10"/>
      <c r="NIZ10" s="10"/>
      <c r="NJA10" s="10"/>
      <c r="NJB10" s="10"/>
      <c r="NJC10" s="10"/>
      <c r="NJD10" s="10"/>
      <c r="NJE10" s="10"/>
      <c r="NJF10" s="10"/>
      <c r="NJG10" s="10"/>
      <c r="NJH10" s="10"/>
      <c r="NJI10" s="10"/>
      <c r="NJJ10" s="10"/>
      <c r="NJK10" s="10"/>
      <c r="NJL10" s="10"/>
      <c r="NJM10" s="10"/>
      <c r="NJN10" s="10"/>
      <c r="NJO10" s="10"/>
      <c r="NJP10" s="10"/>
      <c r="NJQ10" s="10"/>
      <c r="NJR10" s="10"/>
      <c r="NJS10" s="10"/>
      <c r="NJT10" s="10"/>
      <c r="NJU10" s="10"/>
      <c r="NJV10" s="10"/>
      <c r="NJW10" s="10"/>
      <c r="NJX10" s="10"/>
      <c r="NJY10" s="10"/>
      <c r="NJZ10" s="10"/>
      <c r="NKA10" s="10"/>
      <c r="NKB10" s="10"/>
      <c r="NKC10" s="10"/>
      <c r="NKD10" s="10"/>
      <c r="NKE10" s="10"/>
      <c r="NKF10" s="10"/>
      <c r="NKG10" s="10"/>
      <c r="NKH10" s="10"/>
      <c r="NKI10" s="10"/>
      <c r="NKJ10" s="10"/>
      <c r="NKK10" s="10"/>
      <c r="NKL10" s="10"/>
      <c r="NKM10" s="10"/>
      <c r="NKN10" s="10"/>
      <c r="NKO10" s="10"/>
      <c r="NKP10" s="10"/>
      <c r="NKQ10" s="10"/>
      <c r="NKR10" s="10"/>
      <c r="NKS10" s="10"/>
      <c r="NKT10" s="10"/>
      <c r="NKU10" s="10"/>
      <c r="NKV10" s="10"/>
      <c r="NKW10" s="10"/>
      <c r="NKX10" s="10"/>
      <c r="NKY10" s="10"/>
      <c r="NKZ10" s="10"/>
      <c r="NLA10" s="10"/>
      <c r="NLB10" s="10"/>
      <c r="NLC10" s="10"/>
      <c r="NLD10" s="10"/>
      <c r="NLE10" s="10"/>
      <c r="NLF10" s="10"/>
      <c r="NLG10" s="10"/>
      <c r="NLH10" s="10"/>
      <c r="NLI10" s="10"/>
      <c r="NLJ10" s="10"/>
      <c r="NLK10" s="10"/>
      <c r="NLL10" s="10"/>
      <c r="NLM10" s="10"/>
      <c r="NLN10" s="10"/>
      <c r="NLO10" s="10"/>
      <c r="NLP10" s="10"/>
      <c r="NLQ10" s="10"/>
      <c r="NLR10" s="10"/>
      <c r="NLS10" s="10"/>
      <c r="NLT10" s="10"/>
      <c r="NLU10" s="10"/>
      <c r="NLV10" s="10"/>
      <c r="NLW10" s="10"/>
      <c r="NLX10" s="10"/>
      <c r="NLY10" s="10"/>
      <c r="NLZ10" s="10"/>
      <c r="NMA10" s="10"/>
      <c r="NMB10" s="10"/>
      <c r="NMC10" s="10"/>
      <c r="NMD10" s="10"/>
      <c r="NME10" s="10"/>
      <c r="NMF10" s="10"/>
      <c r="NMG10" s="10"/>
      <c r="NMH10" s="10"/>
      <c r="NMI10" s="10"/>
      <c r="NMJ10" s="10"/>
      <c r="NMK10" s="10"/>
      <c r="NML10" s="10"/>
      <c r="NMM10" s="10"/>
      <c r="NMN10" s="10"/>
      <c r="NMO10" s="10"/>
      <c r="NMP10" s="10"/>
      <c r="NMQ10" s="10"/>
      <c r="NMR10" s="10"/>
      <c r="NMS10" s="10"/>
      <c r="NMT10" s="10"/>
      <c r="NMU10" s="10"/>
      <c r="NMV10" s="10"/>
      <c r="NMW10" s="10"/>
      <c r="NMX10" s="10"/>
      <c r="NMY10" s="10"/>
      <c r="NMZ10" s="10"/>
      <c r="NNA10" s="10"/>
      <c r="NNB10" s="10"/>
      <c r="NNC10" s="10"/>
      <c r="NND10" s="10"/>
      <c r="NNE10" s="10"/>
      <c r="NNF10" s="10"/>
      <c r="NNG10" s="10"/>
      <c r="NNH10" s="10"/>
      <c r="NNI10" s="10"/>
      <c r="NNJ10" s="10"/>
      <c r="NNK10" s="10"/>
      <c r="NNL10" s="10"/>
      <c r="NNM10" s="10"/>
      <c r="NNN10" s="10"/>
      <c r="NNO10" s="10"/>
      <c r="NNP10" s="10"/>
      <c r="NNQ10" s="10"/>
      <c r="NNR10" s="10"/>
      <c r="NNS10" s="10"/>
      <c r="NNT10" s="10"/>
      <c r="NNU10" s="10"/>
      <c r="NNV10" s="10"/>
      <c r="NNW10" s="10"/>
      <c r="NNX10" s="10"/>
      <c r="NNY10" s="10"/>
      <c r="NNZ10" s="10"/>
      <c r="NOA10" s="10"/>
      <c r="NOB10" s="10"/>
      <c r="NOC10" s="10"/>
      <c r="NOD10" s="10"/>
      <c r="NOE10" s="10"/>
      <c r="NOF10" s="10"/>
      <c r="NOG10" s="10"/>
      <c r="NOH10" s="10"/>
      <c r="NOI10" s="10"/>
      <c r="NOJ10" s="10"/>
      <c r="NOK10" s="10"/>
      <c r="NOL10" s="10"/>
      <c r="NOM10" s="10"/>
      <c r="NON10" s="10"/>
      <c r="NOO10" s="10"/>
      <c r="NOP10" s="10"/>
      <c r="NOQ10" s="10"/>
      <c r="NOR10" s="10"/>
      <c r="NOS10" s="10"/>
      <c r="NOT10" s="10"/>
      <c r="NOU10" s="10"/>
      <c r="NOV10" s="10"/>
      <c r="NOW10" s="10"/>
      <c r="NOX10" s="10"/>
      <c r="NOY10" s="10"/>
      <c r="NOZ10" s="10"/>
      <c r="NPA10" s="10"/>
      <c r="NPB10" s="10"/>
      <c r="NPC10" s="10"/>
      <c r="NPD10" s="10"/>
      <c r="NPE10" s="10"/>
      <c r="NPF10" s="10"/>
      <c r="NPG10" s="10"/>
      <c r="NPH10" s="10"/>
      <c r="NPI10" s="10"/>
      <c r="NPJ10" s="10"/>
      <c r="NPK10" s="10"/>
      <c r="NPL10" s="10"/>
      <c r="NPM10" s="10"/>
      <c r="NPN10" s="10"/>
      <c r="NPO10" s="10"/>
      <c r="NPP10" s="10"/>
      <c r="NPQ10" s="10"/>
      <c r="NPR10" s="10"/>
      <c r="NPS10" s="10"/>
      <c r="NPT10" s="10"/>
      <c r="NPU10" s="10"/>
      <c r="NPV10" s="10"/>
      <c r="NPW10" s="10"/>
      <c r="NPX10" s="10"/>
      <c r="NPY10" s="10"/>
      <c r="NPZ10" s="10"/>
      <c r="NQA10" s="10"/>
      <c r="NQB10" s="10"/>
      <c r="NQC10" s="10"/>
      <c r="NQD10" s="10"/>
      <c r="NQE10" s="10"/>
      <c r="NQF10" s="10"/>
      <c r="NQG10" s="10"/>
      <c r="NQH10" s="10"/>
      <c r="NQI10" s="10"/>
      <c r="NQJ10" s="10"/>
      <c r="NQK10" s="10"/>
      <c r="NQL10" s="10"/>
      <c r="NQM10" s="10"/>
      <c r="NQN10" s="10"/>
      <c r="NQO10" s="10"/>
      <c r="NQP10" s="10"/>
      <c r="NQQ10" s="10"/>
      <c r="NQR10" s="10"/>
      <c r="NQS10" s="10"/>
      <c r="NQT10" s="10"/>
      <c r="NQU10" s="10"/>
      <c r="NQV10" s="10"/>
      <c r="NQW10" s="10"/>
      <c r="NQX10" s="10"/>
      <c r="NQY10" s="10"/>
      <c r="NQZ10" s="10"/>
      <c r="NRA10" s="10"/>
      <c r="NRB10" s="10"/>
      <c r="NRC10" s="10"/>
      <c r="NRD10" s="10"/>
      <c r="NRE10" s="10"/>
      <c r="NRF10" s="10"/>
      <c r="NRG10" s="10"/>
      <c r="NRH10" s="10"/>
      <c r="NRI10" s="10"/>
      <c r="NRJ10" s="10"/>
      <c r="NRK10" s="10"/>
      <c r="NRL10" s="10"/>
      <c r="NRM10" s="10"/>
      <c r="NRN10" s="10"/>
      <c r="NRO10" s="10"/>
      <c r="NRP10" s="10"/>
      <c r="NRQ10" s="10"/>
      <c r="NRR10" s="10"/>
      <c r="NRS10" s="10"/>
      <c r="NRT10" s="10"/>
      <c r="NRU10" s="10"/>
      <c r="NRV10" s="10"/>
      <c r="NRW10" s="10"/>
      <c r="NRX10" s="10"/>
      <c r="NRY10" s="10"/>
      <c r="NRZ10" s="10"/>
      <c r="NSA10" s="10"/>
      <c r="NSB10" s="10"/>
      <c r="NSC10" s="10"/>
      <c r="NSD10" s="10"/>
      <c r="NSE10" s="10"/>
      <c r="NSF10" s="10"/>
      <c r="NSG10" s="10"/>
      <c r="NSH10" s="10"/>
      <c r="NSI10" s="10"/>
      <c r="NSJ10" s="10"/>
      <c r="NSK10" s="10"/>
      <c r="NSL10" s="10"/>
      <c r="NSM10" s="10"/>
      <c r="NSN10" s="10"/>
      <c r="NSO10" s="10"/>
      <c r="NSP10" s="10"/>
      <c r="NSQ10" s="10"/>
      <c r="NSR10" s="10"/>
      <c r="NSS10" s="10"/>
      <c r="NST10" s="10"/>
      <c r="NSU10" s="10"/>
      <c r="NSV10" s="10"/>
      <c r="NSW10" s="10"/>
      <c r="NSX10" s="10"/>
      <c r="NSY10" s="10"/>
      <c r="NSZ10" s="10"/>
      <c r="NTA10" s="10"/>
      <c r="NTB10" s="10"/>
      <c r="NTC10" s="10"/>
      <c r="NTD10" s="10"/>
      <c r="NTE10" s="10"/>
      <c r="NTF10" s="10"/>
      <c r="NTG10" s="10"/>
      <c r="NTH10" s="10"/>
      <c r="NTI10" s="10"/>
      <c r="NTJ10" s="10"/>
      <c r="NTK10" s="10"/>
      <c r="NTL10" s="10"/>
      <c r="NTM10" s="10"/>
      <c r="NTN10" s="10"/>
      <c r="NTO10" s="10"/>
      <c r="NTP10" s="10"/>
      <c r="NTQ10" s="10"/>
      <c r="NTR10" s="10"/>
      <c r="NTS10" s="10"/>
      <c r="NTT10" s="10"/>
      <c r="NTU10" s="10"/>
      <c r="NTV10" s="10"/>
      <c r="NTW10" s="10"/>
      <c r="NTX10" s="10"/>
      <c r="NTY10" s="10"/>
      <c r="NTZ10" s="10"/>
      <c r="NUA10" s="10"/>
      <c r="NUB10" s="10"/>
      <c r="NUC10" s="10"/>
      <c r="NUD10" s="10"/>
      <c r="NUE10" s="10"/>
      <c r="NUF10" s="10"/>
      <c r="NUG10" s="10"/>
      <c r="NUH10" s="10"/>
      <c r="NUI10" s="10"/>
      <c r="NUJ10" s="10"/>
      <c r="NUK10" s="10"/>
      <c r="NUL10" s="10"/>
      <c r="NUM10" s="10"/>
      <c r="NUN10" s="10"/>
      <c r="NUO10" s="10"/>
      <c r="NUP10" s="10"/>
      <c r="NUQ10" s="10"/>
      <c r="NUR10" s="10"/>
      <c r="NUS10" s="10"/>
      <c r="NUT10" s="10"/>
      <c r="NUU10" s="10"/>
      <c r="NUV10" s="10"/>
      <c r="NUW10" s="10"/>
      <c r="NUX10" s="10"/>
      <c r="NUY10" s="10"/>
      <c r="NUZ10" s="10"/>
      <c r="NVA10" s="10"/>
      <c r="NVB10" s="10"/>
      <c r="NVC10" s="10"/>
      <c r="NVD10" s="10"/>
      <c r="NVE10" s="10"/>
      <c r="NVF10" s="10"/>
      <c r="NVG10" s="10"/>
      <c r="NVH10" s="10"/>
      <c r="NVI10" s="10"/>
      <c r="NVJ10" s="10"/>
      <c r="NVK10" s="10"/>
      <c r="NVL10" s="10"/>
      <c r="NVM10" s="10"/>
      <c r="NVN10" s="10"/>
      <c r="NVO10" s="10"/>
      <c r="NVP10" s="10"/>
      <c r="NVQ10" s="10"/>
      <c r="NVR10" s="10"/>
      <c r="NVS10" s="10"/>
      <c r="NVT10" s="10"/>
      <c r="NVU10" s="10"/>
      <c r="NVV10" s="10"/>
      <c r="NVW10" s="10"/>
      <c r="NVX10" s="10"/>
      <c r="NVY10" s="10"/>
      <c r="NVZ10" s="10"/>
      <c r="NWA10" s="10"/>
      <c r="NWB10" s="10"/>
      <c r="NWC10" s="10"/>
      <c r="NWD10" s="10"/>
      <c r="NWE10" s="10"/>
      <c r="NWF10" s="10"/>
      <c r="NWG10" s="10"/>
      <c r="NWH10" s="10"/>
      <c r="NWI10" s="10"/>
      <c r="NWJ10" s="10"/>
      <c r="NWK10" s="10"/>
      <c r="NWL10" s="10"/>
      <c r="NWM10" s="10"/>
      <c r="NWN10" s="10"/>
      <c r="NWO10" s="10"/>
      <c r="NWP10" s="10"/>
      <c r="NWQ10" s="10"/>
      <c r="NWR10" s="10"/>
      <c r="NWS10" s="10"/>
      <c r="NWT10" s="10"/>
      <c r="NWU10" s="10"/>
      <c r="NWV10" s="10"/>
      <c r="NWW10" s="10"/>
      <c r="NWX10" s="10"/>
      <c r="NWY10" s="10"/>
      <c r="NWZ10" s="10"/>
      <c r="NXA10" s="10"/>
      <c r="NXB10" s="10"/>
      <c r="NXC10" s="10"/>
      <c r="NXD10" s="10"/>
      <c r="NXE10" s="10"/>
      <c r="NXF10" s="10"/>
      <c r="NXG10" s="10"/>
      <c r="NXH10" s="10"/>
      <c r="NXI10" s="10"/>
      <c r="NXJ10" s="10"/>
      <c r="NXK10" s="10"/>
      <c r="NXL10" s="10"/>
      <c r="NXM10" s="10"/>
      <c r="NXN10" s="10"/>
      <c r="NXO10" s="10"/>
      <c r="NXP10" s="10"/>
      <c r="NXQ10" s="10"/>
      <c r="NXR10" s="10"/>
      <c r="NXS10" s="10"/>
      <c r="NXT10" s="10"/>
      <c r="NXU10" s="10"/>
      <c r="NXV10" s="10"/>
      <c r="NXW10" s="10"/>
      <c r="NXX10" s="10"/>
      <c r="NXY10" s="10"/>
      <c r="NXZ10" s="10"/>
      <c r="NYA10" s="10"/>
      <c r="NYB10" s="10"/>
      <c r="NYC10" s="10"/>
      <c r="NYD10" s="10"/>
      <c r="NYE10" s="10"/>
      <c r="NYF10" s="10"/>
      <c r="NYG10" s="10"/>
      <c r="NYH10" s="10"/>
      <c r="NYI10" s="10"/>
      <c r="NYJ10" s="10"/>
      <c r="NYK10" s="10"/>
      <c r="NYL10" s="10"/>
      <c r="NYM10" s="10"/>
      <c r="NYN10" s="10"/>
      <c r="NYO10" s="10"/>
      <c r="NYP10" s="10"/>
      <c r="NYQ10" s="10"/>
      <c r="NYR10" s="10"/>
      <c r="NYS10" s="10"/>
      <c r="NYT10" s="10"/>
      <c r="NYU10" s="10"/>
      <c r="NYV10" s="10"/>
      <c r="NYW10" s="10"/>
      <c r="NYX10" s="10"/>
      <c r="NYY10" s="10"/>
      <c r="NYZ10" s="10"/>
      <c r="NZA10" s="10"/>
      <c r="NZB10" s="10"/>
      <c r="NZC10" s="10"/>
      <c r="NZD10" s="10"/>
      <c r="NZE10" s="10"/>
      <c r="NZF10" s="10"/>
      <c r="NZG10" s="10"/>
      <c r="NZH10" s="10"/>
      <c r="NZI10" s="10"/>
      <c r="NZJ10" s="10"/>
      <c r="NZK10" s="10"/>
      <c r="NZL10" s="10"/>
      <c r="NZM10" s="10"/>
      <c r="NZN10" s="10"/>
      <c r="NZO10" s="10"/>
      <c r="NZP10" s="10"/>
      <c r="NZQ10" s="10"/>
      <c r="NZR10" s="10"/>
      <c r="NZS10" s="10"/>
      <c r="NZT10" s="10"/>
      <c r="NZU10" s="10"/>
      <c r="NZV10" s="10"/>
      <c r="NZW10" s="10"/>
      <c r="NZX10" s="10"/>
      <c r="NZY10" s="10"/>
      <c r="NZZ10" s="10"/>
      <c r="OAA10" s="10"/>
      <c r="OAB10" s="10"/>
      <c r="OAC10" s="10"/>
      <c r="OAD10" s="10"/>
      <c r="OAE10" s="10"/>
      <c r="OAF10" s="10"/>
      <c r="OAG10" s="10"/>
      <c r="OAH10" s="10"/>
      <c r="OAI10" s="10"/>
      <c r="OAJ10" s="10"/>
      <c r="OAK10" s="10"/>
      <c r="OAL10" s="10"/>
      <c r="OAM10" s="10"/>
      <c r="OAN10" s="10"/>
      <c r="OAO10" s="10"/>
      <c r="OAP10" s="10"/>
      <c r="OAQ10" s="10"/>
      <c r="OAR10" s="10"/>
      <c r="OAS10" s="10"/>
      <c r="OAT10" s="10"/>
      <c r="OAU10" s="10"/>
      <c r="OAV10" s="10"/>
      <c r="OAW10" s="10"/>
      <c r="OAX10" s="10"/>
      <c r="OAY10" s="10"/>
      <c r="OAZ10" s="10"/>
      <c r="OBA10" s="10"/>
      <c r="OBB10" s="10"/>
      <c r="OBC10" s="10"/>
      <c r="OBD10" s="10"/>
      <c r="OBE10" s="10"/>
      <c r="OBF10" s="10"/>
      <c r="OBG10" s="10"/>
      <c r="OBH10" s="10"/>
      <c r="OBI10" s="10"/>
      <c r="OBJ10" s="10"/>
      <c r="OBK10" s="10"/>
      <c r="OBL10" s="10"/>
      <c r="OBM10" s="10"/>
      <c r="OBN10" s="10"/>
      <c r="OBO10" s="10"/>
      <c r="OBP10" s="10"/>
      <c r="OBQ10" s="10"/>
      <c r="OBR10" s="10"/>
      <c r="OBS10" s="10"/>
      <c r="OBT10" s="10"/>
      <c r="OBU10" s="10"/>
      <c r="OBV10" s="10"/>
      <c r="OBW10" s="10"/>
      <c r="OBX10" s="10"/>
      <c r="OBY10" s="10"/>
      <c r="OBZ10" s="10"/>
      <c r="OCA10" s="10"/>
      <c r="OCB10" s="10"/>
      <c r="OCC10" s="10"/>
      <c r="OCD10" s="10"/>
      <c r="OCE10" s="10"/>
      <c r="OCF10" s="10"/>
      <c r="OCG10" s="10"/>
      <c r="OCH10" s="10"/>
      <c r="OCI10" s="10"/>
      <c r="OCJ10" s="10"/>
      <c r="OCK10" s="10"/>
      <c r="OCL10" s="10"/>
      <c r="OCM10" s="10"/>
      <c r="OCN10" s="10"/>
      <c r="OCO10" s="10"/>
      <c r="OCP10" s="10"/>
      <c r="OCQ10" s="10"/>
      <c r="OCR10" s="10"/>
      <c r="OCS10" s="10"/>
      <c r="OCT10" s="10"/>
      <c r="OCU10" s="10"/>
      <c r="OCV10" s="10"/>
      <c r="OCW10" s="10"/>
      <c r="OCX10" s="10"/>
      <c r="OCY10" s="10"/>
      <c r="OCZ10" s="10"/>
      <c r="ODA10" s="10"/>
      <c r="ODB10" s="10"/>
      <c r="ODC10" s="10"/>
      <c r="ODD10" s="10"/>
      <c r="ODE10" s="10"/>
      <c r="ODF10" s="10"/>
      <c r="ODG10" s="10"/>
      <c r="ODH10" s="10"/>
      <c r="ODI10" s="10"/>
      <c r="ODJ10" s="10"/>
      <c r="ODK10" s="10"/>
      <c r="ODL10" s="10"/>
      <c r="ODM10" s="10"/>
      <c r="ODN10" s="10"/>
      <c r="ODO10" s="10"/>
      <c r="ODP10" s="10"/>
      <c r="ODQ10" s="10"/>
      <c r="ODR10" s="10"/>
      <c r="ODS10" s="10"/>
      <c r="ODT10" s="10"/>
      <c r="ODU10" s="10"/>
      <c r="ODV10" s="10"/>
      <c r="ODW10" s="10"/>
      <c r="ODX10" s="10"/>
      <c r="ODY10" s="10"/>
      <c r="ODZ10" s="10"/>
      <c r="OEA10" s="10"/>
      <c r="OEB10" s="10"/>
      <c r="OEC10" s="10"/>
      <c r="OED10" s="10"/>
      <c r="OEE10" s="10"/>
      <c r="OEF10" s="10"/>
      <c r="OEG10" s="10"/>
      <c r="OEH10" s="10"/>
      <c r="OEI10" s="10"/>
      <c r="OEJ10" s="10"/>
      <c r="OEK10" s="10"/>
      <c r="OEL10" s="10"/>
      <c r="OEM10" s="10"/>
      <c r="OEN10" s="10"/>
      <c r="OEO10" s="10"/>
      <c r="OEP10" s="10"/>
      <c r="OEQ10" s="10"/>
      <c r="OER10" s="10"/>
      <c r="OES10" s="10"/>
      <c r="OET10" s="10"/>
      <c r="OEU10" s="10"/>
      <c r="OEV10" s="10"/>
      <c r="OEW10" s="10"/>
      <c r="OEX10" s="10"/>
      <c r="OEY10" s="10"/>
      <c r="OEZ10" s="10"/>
      <c r="OFA10" s="10"/>
      <c r="OFB10" s="10"/>
      <c r="OFC10" s="10"/>
      <c r="OFD10" s="10"/>
      <c r="OFE10" s="10"/>
      <c r="OFF10" s="10"/>
      <c r="OFG10" s="10"/>
      <c r="OFH10" s="10"/>
      <c r="OFI10" s="10"/>
      <c r="OFJ10" s="10"/>
      <c r="OFK10" s="10"/>
      <c r="OFL10" s="10"/>
      <c r="OFM10" s="10"/>
      <c r="OFN10" s="10"/>
      <c r="OFO10" s="10"/>
      <c r="OFP10" s="10"/>
      <c r="OFQ10" s="10"/>
      <c r="OFR10" s="10"/>
      <c r="OFS10" s="10"/>
      <c r="OFT10" s="10"/>
      <c r="OFU10" s="10"/>
      <c r="OFV10" s="10"/>
      <c r="OFW10" s="10"/>
      <c r="OFX10" s="10"/>
      <c r="OFY10" s="10"/>
      <c r="OFZ10" s="10"/>
      <c r="OGA10" s="10"/>
      <c r="OGB10" s="10"/>
      <c r="OGC10" s="10"/>
      <c r="OGD10" s="10"/>
      <c r="OGE10" s="10"/>
      <c r="OGF10" s="10"/>
      <c r="OGG10" s="10"/>
      <c r="OGH10" s="10"/>
      <c r="OGI10" s="10"/>
      <c r="OGJ10" s="10"/>
      <c r="OGK10" s="10"/>
      <c r="OGL10" s="10"/>
      <c r="OGM10" s="10"/>
      <c r="OGN10" s="10"/>
      <c r="OGO10" s="10"/>
      <c r="OGP10" s="10"/>
      <c r="OGQ10" s="10"/>
      <c r="OGR10" s="10"/>
      <c r="OGS10" s="10"/>
      <c r="OGT10" s="10"/>
      <c r="OGU10" s="10"/>
      <c r="OGV10" s="10"/>
      <c r="OGW10" s="10"/>
      <c r="OGX10" s="10"/>
      <c r="OGY10" s="10"/>
      <c r="OGZ10" s="10"/>
      <c r="OHA10" s="10"/>
      <c r="OHB10" s="10"/>
      <c r="OHC10" s="10"/>
      <c r="OHD10" s="10"/>
      <c r="OHE10" s="10"/>
      <c r="OHF10" s="10"/>
      <c r="OHG10" s="10"/>
      <c r="OHH10" s="10"/>
      <c r="OHI10" s="10"/>
      <c r="OHJ10" s="10"/>
      <c r="OHK10" s="10"/>
      <c r="OHL10" s="10"/>
      <c r="OHM10" s="10"/>
      <c r="OHN10" s="10"/>
      <c r="OHO10" s="10"/>
      <c r="OHP10" s="10"/>
      <c r="OHQ10" s="10"/>
      <c r="OHR10" s="10"/>
      <c r="OHS10" s="10"/>
      <c r="OHT10" s="10"/>
      <c r="OHU10" s="10"/>
      <c r="OHV10" s="10"/>
      <c r="OHW10" s="10"/>
      <c r="OHX10" s="10"/>
      <c r="OHY10" s="10"/>
      <c r="OHZ10" s="10"/>
      <c r="OIA10" s="10"/>
      <c r="OIB10" s="10"/>
      <c r="OIC10" s="10"/>
      <c r="OID10" s="10"/>
      <c r="OIE10" s="10"/>
      <c r="OIF10" s="10"/>
      <c r="OIG10" s="10"/>
      <c r="OIH10" s="10"/>
      <c r="OII10" s="10"/>
      <c r="OIJ10" s="10"/>
      <c r="OIK10" s="10"/>
      <c r="OIL10" s="10"/>
      <c r="OIM10" s="10"/>
      <c r="OIN10" s="10"/>
      <c r="OIO10" s="10"/>
      <c r="OIP10" s="10"/>
      <c r="OIQ10" s="10"/>
      <c r="OIR10" s="10"/>
      <c r="OIS10" s="10"/>
      <c r="OIT10" s="10"/>
      <c r="OIU10" s="10"/>
      <c r="OIV10" s="10"/>
      <c r="OIW10" s="10"/>
      <c r="OIX10" s="10"/>
      <c r="OIY10" s="10"/>
      <c r="OIZ10" s="10"/>
      <c r="OJA10" s="10"/>
      <c r="OJB10" s="10"/>
      <c r="OJC10" s="10"/>
      <c r="OJD10" s="10"/>
      <c r="OJE10" s="10"/>
      <c r="OJF10" s="10"/>
      <c r="OJG10" s="10"/>
      <c r="OJH10" s="10"/>
      <c r="OJI10" s="10"/>
      <c r="OJJ10" s="10"/>
      <c r="OJK10" s="10"/>
      <c r="OJL10" s="10"/>
      <c r="OJM10" s="10"/>
      <c r="OJN10" s="10"/>
      <c r="OJO10" s="10"/>
      <c r="OJP10" s="10"/>
      <c r="OJQ10" s="10"/>
      <c r="OJR10" s="10"/>
      <c r="OJS10" s="10"/>
      <c r="OJT10" s="10"/>
      <c r="OJU10" s="10"/>
      <c r="OJV10" s="10"/>
      <c r="OJW10" s="10"/>
      <c r="OJX10" s="10"/>
      <c r="OJY10" s="10"/>
      <c r="OJZ10" s="10"/>
      <c r="OKA10" s="10"/>
      <c r="OKB10" s="10"/>
      <c r="OKC10" s="10"/>
      <c r="OKD10" s="10"/>
      <c r="OKE10" s="10"/>
      <c r="OKF10" s="10"/>
      <c r="OKG10" s="10"/>
      <c r="OKH10" s="10"/>
      <c r="OKI10" s="10"/>
      <c r="OKJ10" s="10"/>
      <c r="OKK10" s="10"/>
      <c r="OKL10" s="10"/>
      <c r="OKM10" s="10"/>
      <c r="OKN10" s="10"/>
      <c r="OKO10" s="10"/>
      <c r="OKP10" s="10"/>
      <c r="OKQ10" s="10"/>
      <c r="OKR10" s="10"/>
      <c r="OKS10" s="10"/>
      <c r="OKT10" s="10"/>
      <c r="OKU10" s="10"/>
      <c r="OKV10" s="10"/>
      <c r="OKW10" s="10"/>
      <c r="OKX10" s="10"/>
      <c r="OKY10" s="10"/>
      <c r="OKZ10" s="10"/>
      <c r="OLA10" s="10"/>
      <c r="OLB10" s="10"/>
      <c r="OLC10" s="10"/>
      <c r="OLD10" s="10"/>
      <c r="OLE10" s="10"/>
      <c r="OLF10" s="10"/>
      <c r="OLG10" s="10"/>
      <c r="OLH10" s="10"/>
      <c r="OLI10" s="10"/>
      <c r="OLJ10" s="10"/>
      <c r="OLK10" s="10"/>
      <c r="OLL10" s="10"/>
      <c r="OLM10" s="10"/>
      <c r="OLN10" s="10"/>
      <c r="OLO10" s="10"/>
      <c r="OLP10" s="10"/>
      <c r="OLQ10" s="10"/>
      <c r="OLR10" s="10"/>
      <c r="OLS10" s="10"/>
      <c r="OLT10" s="10"/>
      <c r="OLU10" s="10"/>
      <c r="OLV10" s="10"/>
      <c r="OLW10" s="10"/>
      <c r="OLX10" s="10"/>
      <c r="OLY10" s="10"/>
      <c r="OLZ10" s="10"/>
      <c r="OMA10" s="10"/>
      <c r="OMB10" s="10"/>
      <c r="OMC10" s="10"/>
      <c r="OMD10" s="10"/>
      <c r="OME10" s="10"/>
      <c r="OMF10" s="10"/>
      <c r="OMG10" s="10"/>
      <c r="OMH10" s="10"/>
      <c r="OMI10" s="10"/>
      <c r="OMJ10" s="10"/>
      <c r="OMK10" s="10"/>
      <c r="OML10" s="10"/>
      <c r="OMM10" s="10"/>
      <c r="OMN10" s="10"/>
      <c r="OMO10" s="10"/>
      <c r="OMP10" s="10"/>
      <c r="OMQ10" s="10"/>
      <c r="OMR10" s="10"/>
      <c r="OMS10" s="10"/>
      <c r="OMT10" s="10"/>
      <c r="OMU10" s="10"/>
      <c r="OMV10" s="10"/>
      <c r="OMW10" s="10"/>
      <c r="OMX10" s="10"/>
      <c r="OMY10" s="10"/>
      <c r="OMZ10" s="10"/>
      <c r="ONA10" s="10"/>
      <c r="ONB10" s="10"/>
      <c r="ONC10" s="10"/>
      <c r="OND10" s="10"/>
      <c r="ONE10" s="10"/>
      <c r="ONF10" s="10"/>
      <c r="ONG10" s="10"/>
      <c r="ONH10" s="10"/>
      <c r="ONI10" s="10"/>
      <c r="ONJ10" s="10"/>
      <c r="ONK10" s="10"/>
      <c r="ONL10" s="10"/>
      <c r="ONM10" s="10"/>
      <c r="ONN10" s="10"/>
      <c r="ONO10" s="10"/>
      <c r="ONP10" s="10"/>
      <c r="ONQ10" s="10"/>
      <c r="ONR10" s="10"/>
      <c r="ONS10" s="10"/>
      <c r="ONT10" s="10"/>
      <c r="ONU10" s="10"/>
      <c r="ONV10" s="10"/>
      <c r="ONW10" s="10"/>
      <c r="ONX10" s="10"/>
      <c r="ONY10" s="10"/>
      <c r="ONZ10" s="10"/>
      <c r="OOA10" s="10"/>
      <c r="OOB10" s="10"/>
      <c r="OOC10" s="10"/>
      <c r="OOD10" s="10"/>
      <c r="OOE10" s="10"/>
      <c r="OOF10" s="10"/>
      <c r="OOG10" s="10"/>
      <c r="OOH10" s="10"/>
      <c r="OOI10" s="10"/>
      <c r="OOJ10" s="10"/>
      <c r="OOK10" s="10"/>
      <c r="OOL10" s="10"/>
      <c r="OOM10" s="10"/>
      <c r="OON10" s="10"/>
      <c r="OOO10" s="10"/>
      <c r="OOP10" s="10"/>
      <c r="OOQ10" s="10"/>
      <c r="OOR10" s="10"/>
      <c r="OOS10" s="10"/>
      <c r="OOT10" s="10"/>
      <c r="OOU10" s="10"/>
      <c r="OOV10" s="10"/>
      <c r="OOW10" s="10"/>
      <c r="OOX10" s="10"/>
      <c r="OOY10" s="10"/>
      <c r="OOZ10" s="10"/>
      <c r="OPA10" s="10"/>
      <c r="OPB10" s="10"/>
      <c r="OPC10" s="10"/>
      <c r="OPD10" s="10"/>
      <c r="OPE10" s="10"/>
      <c r="OPF10" s="10"/>
      <c r="OPG10" s="10"/>
      <c r="OPH10" s="10"/>
      <c r="OPI10" s="10"/>
      <c r="OPJ10" s="10"/>
      <c r="OPK10" s="10"/>
      <c r="OPL10" s="10"/>
      <c r="OPM10" s="10"/>
      <c r="OPN10" s="10"/>
      <c r="OPO10" s="10"/>
      <c r="OPP10" s="10"/>
      <c r="OPQ10" s="10"/>
      <c r="OPR10" s="10"/>
      <c r="OPS10" s="10"/>
      <c r="OPT10" s="10"/>
      <c r="OPU10" s="10"/>
      <c r="OPV10" s="10"/>
      <c r="OPW10" s="10"/>
      <c r="OPX10" s="10"/>
      <c r="OPY10" s="10"/>
      <c r="OPZ10" s="10"/>
      <c r="OQA10" s="10"/>
      <c r="OQB10" s="10"/>
      <c r="OQC10" s="10"/>
      <c r="OQD10" s="10"/>
      <c r="OQE10" s="10"/>
      <c r="OQF10" s="10"/>
      <c r="OQG10" s="10"/>
      <c r="OQH10" s="10"/>
      <c r="OQI10" s="10"/>
      <c r="OQJ10" s="10"/>
      <c r="OQK10" s="10"/>
      <c r="OQL10" s="10"/>
      <c r="OQM10" s="10"/>
      <c r="OQN10" s="10"/>
      <c r="OQO10" s="10"/>
      <c r="OQP10" s="10"/>
      <c r="OQQ10" s="10"/>
      <c r="OQR10" s="10"/>
      <c r="OQS10" s="10"/>
      <c r="OQT10" s="10"/>
      <c r="OQU10" s="10"/>
      <c r="OQV10" s="10"/>
      <c r="OQW10" s="10"/>
      <c r="OQX10" s="10"/>
      <c r="OQY10" s="10"/>
      <c r="OQZ10" s="10"/>
      <c r="ORA10" s="10"/>
      <c r="ORB10" s="10"/>
      <c r="ORC10" s="10"/>
      <c r="ORD10" s="10"/>
      <c r="ORE10" s="10"/>
      <c r="ORF10" s="10"/>
      <c r="ORG10" s="10"/>
      <c r="ORH10" s="10"/>
      <c r="ORI10" s="10"/>
      <c r="ORJ10" s="10"/>
      <c r="ORK10" s="10"/>
      <c r="ORL10" s="10"/>
      <c r="ORM10" s="10"/>
      <c r="ORN10" s="10"/>
      <c r="ORO10" s="10"/>
      <c r="ORP10" s="10"/>
      <c r="ORQ10" s="10"/>
      <c r="ORR10" s="10"/>
      <c r="ORS10" s="10"/>
      <c r="ORT10" s="10"/>
      <c r="ORU10" s="10"/>
      <c r="ORV10" s="10"/>
      <c r="ORW10" s="10"/>
      <c r="ORX10" s="10"/>
      <c r="ORY10" s="10"/>
      <c r="ORZ10" s="10"/>
      <c r="OSA10" s="10"/>
      <c r="OSB10" s="10"/>
      <c r="OSC10" s="10"/>
      <c r="OSD10" s="10"/>
      <c r="OSE10" s="10"/>
      <c r="OSF10" s="10"/>
      <c r="OSG10" s="10"/>
      <c r="OSH10" s="10"/>
      <c r="OSI10" s="10"/>
      <c r="OSJ10" s="10"/>
      <c r="OSK10" s="10"/>
      <c r="OSL10" s="10"/>
      <c r="OSM10" s="10"/>
      <c r="OSN10" s="10"/>
      <c r="OSO10" s="10"/>
      <c r="OSP10" s="10"/>
      <c r="OSQ10" s="10"/>
      <c r="OSR10" s="10"/>
      <c r="OSS10" s="10"/>
      <c r="OST10" s="10"/>
      <c r="OSU10" s="10"/>
      <c r="OSV10" s="10"/>
      <c r="OSW10" s="10"/>
      <c r="OSX10" s="10"/>
      <c r="OSY10" s="10"/>
      <c r="OSZ10" s="10"/>
      <c r="OTA10" s="10"/>
      <c r="OTB10" s="10"/>
      <c r="OTC10" s="10"/>
      <c r="OTD10" s="10"/>
      <c r="OTE10" s="10"/>
      <c r="OTF10" s="10"/>
      <c r="OTG10" s="10"/>
      <c r="OTH10" s="10"/>
      <c r="OTI10" s="10"/>
      <c r="OTJ10" s="10"/>
      <c r="OTK10" s="10"/>
      <c r="OTL10" s="10"/>
      <c r="OTM10" s="10"/>
      <c r="OTN10" s="10"/>
      <c r="OTO10" s="10"/>
      <c r="OTP10" s="10"/>
      <c r="OTQ10" s="10"/>
      <c r="OTR10" s="10"/>
      <c r="OTS10" s="10"/>
      <c r="OTT10" s="10"/>
      <c r="OTU10" s="10"/>
      <c r="OTV10" s="10"/>
      <c r="OTW10" s="10"/>
      <c r="OTX10" s="10"/>
      <c r="OTY10" s="10"/>
      <c r="OTZ10" s="10"/>
      <c r="OUA10" s="10"/>
      <c r="OUB10" s="10"/>
      <c r="OUC10" s="10"/>
      <c r="OUD10" s="10"/>
      <c r="OUE10" s="10"/>
      <c r="OUF10" s="10"/>
      <c r="OUG10" s="10"/>
      <c r="OUH10" s="10"/>
      <c r="OUI10" s="10"/>
      <c r="OUJ10" s="10"/>
      <c r="OUK10" s="10"/>
      <c r="OUL10" s="10"/>
      <c r="OUM10" s="10"/>
      <c r="OUN10" s="10"/>
      <c r="OUO10" s="10"/>
      <c r="OUP10" s="10"/>
      <c r="OUQ10" s="10"/>
      <c r="OUR10" s="10"/>
      <c r="OUS10" s="10"/>
      <c r="OUT10" s="10"/>
      <c r="OUU10" s="10"/>
      <c r="OUV10" s="10"/>
      <c r="OUW10" s="10"/>
      <c r="OUX10" s="10"/>
      <c r="OUY10" s="10"/>
      <c r="OUZ10" s="10"/>
      <c r="OVA10" s="10"/>
      <c r="OVB10" s="10"/>
      <c r="OVC10" s="10"/>
      <c r="OVD10" s="10"/>
      <c r="OVE10" s="10"/>
      <c r="OVF10" s="10"/>
      <c r="OVG10" s="10"/>
      <c r="OVH10" s="10"/>
      <c r="OVI10" s="10"/>
      <c r="OVJ10" s="10"/>
      <c r="OVK10" s="10"/>
      <c r="OVL10" s="10"/>
      <c r="OVM10" s="10"/>
      <c r="OVN10" s="10"/>
      <c r="OVO10" s="10"/>
      <c r="OVP10" s="10"/>
      <c r="OVQ10" s="10"/>
      <c r="OVR10" s="10"/>
      <c r="OVS10" s="10"/>
      <c r="OVT10" s="10"/>
      <c r="OVU10" s="10"/>
      <c r="OVV10" s="10"/>
      <c r="OVW10" s="10"/>
      <c r="OVX10" s="10"/>
      <c r="OVY10" s="10"/>
      <c r="OVZ10" s="10"/>
      <c r="OWA10" s="10"/>
      <c r="OWB10" s="10"/>
      <c r="OWC10" s="10"/>
      <c r="OWD10" s="10"/>
      <c r="OWE10" s="10"/>
      <c r="OWF10" s="10"/>
      <c r="OWG10" s="10"/>
      <c r="OWH10" s="10"/>
      <c r="OWI10" s="10"/>
      <c r="OWJ10" s="10"/>
      <c r="OWK10" s="10"/>
      <c r="OWL10" s="10"/>
      <c r="OWM10" s="10"/>
      <c r="OWN10" s="10"/>
      <c r="OWO10" s="10"/>
      <c r="OWP10" s="10"/>
      <c r="OWQ10" s="10"/>
      <c r="OWR10" s="10"/>
      <c r="OWS10" s="10"/>
      <c r="OWT10" s="10"/>
      <c r="OWU10" s="10"/>
      <c r="OWV10" s="10"/>
      <c r="OWW10" s="10"/>
      <c r="OWX10" s="10"/>
      <c r="OWY10" s="10"/>
      <c r="OWZ10" s="10"/>
      <c r="OXA10" s="10"/>
      <c r="OXB10" s="10"/>
      <c r="OXC10" s="10"/>
      <c r="OXD10" s="10"/>
      <c r="OXE10" s="10"/>
      <c r="OXF10" s="10"/>
      <c r="OXG10" s="10"/>
      <c r="OXH10" s="10"/>
      <c r="OXI10" s="10"/>
      <c r="OXJ10" s="10"/>
      <c r="OXK10" s="10"/>
      <c r="OXL10" s="10"/>
      <c r="OXM10" s="10"/>
      <c r="OXN10" s="10"/>
      <c r="OXO10" s="10"/>
      <c r="OXP10" s="10"/>
      <c r="OXQ10" s="10"/>
      <c r="OXR10" s="10"/>
      <c r="OXS10" s="10"/>
      <c r="OXT10" s="10"/>
      <c r="OXU10" s="10"/>
      <c r="OXV10" s="10"/>
      <c r="OXW10" s="10"/>
      <c r="OXX10" s="10"/>
      <c r="OXY10" s="10"/>
      <c r="OXZ10" s="10"/>
      <c r="OYA10" s="10"/>
      <c r="OYB10" s="10"/>
      <c r="OYC10" s="10"/>
      <c r="OYD10" s="10"/>
      <c r="OYE10" s="10"/>
      <c r="OYF10" s="10"/>
      <c r="OYG10" s="10"/>
      <c r="OYH10" s="10"/>
      <c r="OYI10" s="10"/>
      <c r="OYJ10" s="10"/>
      <c r="OYK10" s="10"/>
      <c r="OYL10" s="10"/>
      <c r="OYM10" s="10"/>
      <c r="OYN10" s="10"/>
      <c r="OYO10" s="10"/>
      <c r="OYP10" s="10"/>
      <c r="OYQ10" s="10"/>
      <c r="OYR10" s="10"/>
      <c r="OYS10" s="10"/>
      <c r="OYT10" s="10"/>
      <c r="OYU10" s="10"/>
      <c r="OYV10" s="10"/>
      <c r="OYW10" s="10"/>
      <c r="OYX10" s="10"/>
      <c r="OYY10" s="10"/>
      <c r="OYZ10" s="10"/>
      <c r="OZA10" s="10"/>
      <c r="OZB10" s="10"/>
      <c r="OZC10" s="10"/>
      <c r="OZD10" s="10"/>
      <c r="OZE10" s="10"/>
      <c r="OZF10" s="10"/>
      <c r="OZG10" s="10"/>
      <c r="OZH10" s="10"/>
      <c r="OZI10" s="10"/>
      <c r="OZJ10" s="10"/>
      <c r="OZK10" s="10"/>
      <c r="OZL10" s="10"/>
      <c r="OZM10" s="10"/>
      <c r="OZN10" s="10"/>
      <c r="OZO10" s="10"/>
      <c r="OZP10" s="10"/>
      <c r="OZQ10" s="10"/>
      <c r="OZR10" s="10"/>
      <c r="OZS10" s="10"/>
      <c r="OZT10" s="10"/>
      <c r="OZU10" s="10"/>
      <c r="OZV10" s="10"/>
      <c r="OZW10" s="10"/>
      <c r="OZX10" s="10"/>
      <c r="OZY10" s="10"/>
      <c r="OZZ10" s="10"/>
      <c r="PAA10" s="10"/>
      <c r="PAB10" s="10"/>
      <c r="PAC10" s="10"/>
      <c r="PAD10" s="10"/>
      <c r="PAE10" s="10"/>
      <c r="PAF10" s="10"/>
      <c r="PAG10" s="10"/>
      <c r="PAH10" s="10"/>
      <c r="PAI10" s="10"/>
      <c r="PAJ10" s="10"/>
      <c r="PAK10" s="10"/>
      <c r="PAL10" s="10"/>
      <c r="PAM10" s="10"/>
      <c r="PAN10" s="10"/>
      <c r="PAO10" s="10"/>
      <c r="PAP10" s="10"/>
      <c r="PAQ10" s="10"/>
      <c r="PAR10" s="10"/>
      <c r="PAS10" s="10"/>
      <c r="PAT10" s="10"/>
      <c r="PAU10" s="10"/>
      <c r="PAV10" s="10"/>
      <c r="PAW10" s="10"/>
      <c r="PAX10" s="10"/>
      <c r="PAY10" s="10"/>
      <c r="PAZ10" s="10"/>
      <c r="PBA10" s="10"/>
      <c r="PBB10" s="10"/>
      <c r="PBC10" s="10"/>
      <c r="PBD10" s="10"/>
      <c r="PBE10" s="10"/>
      <c r="PBF10" s="10"/>
      <c r="PBG10" s="10"/>
      <c r="PBH10" s="10"/>
      <c r="PBI10" s="10"/>
      <c r="PBJ10" s="10"/>
      <c r="PBK10" s="10"/>
      <c r="PBL10" s="10"/>
      <c r="PBM10" s="10"/>
      <c r="PBN10" s="10"/>
      <c r="PBO10" s="10"/>
      <c r="PBP10" s="10"/>
      <c r="PBQ10" s="10"/>
      <c r="PBR10" s="10"/>
      <c r="PBS10" s="10"/>
      <c r="PBT10" s="10"/>
      <c r="PBU10" s="10"/>
      <c r="PBV10" s="10"/>
      <c r="PBW10" s="10"/>
      <c r="PBX10" s="10"/>
      <c r="PBY10" s="10"/>
      <c r="PBZ10" s="10"/>
      <c r="PCA10" s="10"/>
      <c r="PCB10" s="10"/>
      <c r="PCC10" s="10"/>
      <c r="PCD10" s="10"/>
      <c r="PCE10" s="10"/>
      <c r="PCF10" s="10"/>
      <c r="PCG10" s="10"/>
      <c r="PCH10" s="10"/>
      <c r="PCI10" s="10"/>
      <c r="PCJ10" s="10"/>
      <c r="PCK10" s="10"/>
      <c r="PCL10" s="10"/>
      <c r="PCM10" s="10"/>
      <c r="PCN10" s="10"/>
      <c r="PCO10" s="10"/>
      <c r="PCP10" s="10"/>
      <c r="PCQ10" s="10"/>
      <c r="PCR10" s="10"/>
      <c r="PCS10" s="10"/>
      <c r="PCT10" s="10"/>
      <c r="PCU10" s="10"/>
      <c r="PCV10" s="10"/>
      <c r="PCW10" s="10"/>
      <c r="PCX10" s="10"/>
      <c r="PCY10" s="10"/>
      <c r="PCZ10" s="10"/>
      <c r="PDA10" s="10"/>
      <c r="PDB10" s="10"/>
      <c r="PDC10" s="10"/>
      <c r="PDD10" s="10"/>
      <c r="PDE10" s="10"/>
      <c r="PDF10" s="10"/>
      <c r="PDG10" s="10"/>
      <c r="PDH10" s="10"/>
      <c r="PDI10" s="10"/>
      <c r="PDJ10" s="10"/>
      <c r="PDK10" s="10"/>
      <c r="PDL10" s="10"/>
      <c r="PDM10" s="10"/>
      <c r="PDN10" s="10"/>
      <c r="PDO10" s="10"/>
      <c r="PDP10" s="10"/>
      <c r="PDQ10" s="10"/>
      <c r="PDR10" s="10"/>
      <c r="PDS10" s="10"/>
      <c r="PDT10" s="10"/>
      <c r="PDU10" s="10"/>
      <c r="PDV10" s="10"/>
      <c r="PDW10" s="10"/>
      <c r="PDX10" s="10"/>
      <c r="PDY10" s="10"/>
      <c r="PDZ10" s="10"/>
      <c r="PEA10" s="10"/>
      <c r="PEB10" s="10"/>
      <c r="PEC10" s="10"/>
      <c r="PED10" s="10"/>
      <c r="PEE10" s="10"/>
      <c r="PEF10" s="10"/>
      <c r="PEG10" s="10"/>
      <c r="PEH10" s="10"/>
      <c r="PEI10" s="10"/>
      <c r="PEJ10" s="10"/>
      <c r="PEK10" s="10"/>
      <c r="PEL10" s="10"/>
      <c r="PEM10" s="10"/>
      <c r="PEN10" s="10"/>
      <c r="PEO10" s="10"/>
      <c r="PEP10" s="10"/>
      <c r="PEQ10" s="10"/>
      <c r="PER10" s="10"/>
      <c r="PES10" s="10"/>
      <c r="PET10" s="10"/>
      <c r="PEU10" s="10"/>
      <c r="PEV10" s="10"/>
      <c r="PEW10" s="10"/>
      <c r="PEX10" s="10"/>
      <c r="PEY10" s="10"/>
      <c r="PEZ10" s="10"/>
      <c r="PFA10" s="10"/>
      <c r="PFB10" s="10"/>
      <c r="PFC10" s="10"/>
      <c r="PFD10" s="10"/>
      <c r="PFE10" s="10"/>
      <c r="PFF10" s="10"/>
      <c r="PFG10" s="10"/>
      <c r="PFH10" s="10"/>
      <c r="PFI10" s="10"/>
      <c r="PFJ10" s="10"/>
      <c r="PFK10" s="10"/>
      <c r="PFL10" s="10"/>
      <c r="PFM10" s="10"/>
      <c r="PFN10" s="10"/>
      <c r="PFO10" s="10"/>
      <c r="PFP10" s="10"/>
      <c r="PFQ10" s="10"/>
      <c r="PFR10" s="10"/>
      <c r="PFS10" s="10"/>
      <c r="PFT10" s="10"/>
      <c r="PFU10" s="10"/>
      <c r="PFV10" s="10"/>
      <c r="PFW10" s="10"/>
      <c r="PFX10" s="10"/>
      <c r="PFY10" s="10"/>
      <c r="PFZ10" s="10"/>
      <c r="PGA10" s="10"/>
      <c r="PGB10" s="10"/>
      <c r="PGC10" s="10"/>
      <c r="PGD10" s="10"/>
      <c r="PGE10" s="10"/>
      <c r="PGF10" s="10"/>
      <c r="PGG10" s="10"/>
      <c r="PGH10" s="10"/>
      <c r="PGI10" s="10"/>
      <c r="PGJ10" s="10"/>
      <c r="PGK10" s="10"/>
      <c r="PGL10" s="10"/>
      <c r="PGM10" s="10"/>
      <c r="PGN10" s="10"/>
      <c r="PGO10" s="10"/>
      <c r="PGP10" s="10"/>
      <c r="PGQ10" s="10"/>
      <c r="PGR10" s="10"/>
      <c r="PGS10" s="10"/>
      <c r="PGT10" s="10"/>
      <c r="PGU10" s="10"/>
      <c r="PGV10" s="10"/>
      <c r="PGW10" s="10"/>
      <c r="PGX10" s="10"/>
      <c r="PGY10" s="10"/>
      <c r="PGZ10" s="10"/>
      <c r="PHA10" s="10"/>
      <c r="PHB10" s="10"/>
      <c r="PHC10" s="10"/>
      <c r="PHD10" s="10"/>
      <c r="PHE10" s="10"/>
      <c r="PHF10" s="10"/>
      <c r="PHG10" s="10"/>
      <c r="PHH10" s="10"/>
      <c r="PHI10" s="10"/>
      <c r="PHJ10" s="10"/>
      <c r="PHK10" s="10"/>
      <c r="PHL10" s="10"/>
      <c r="PHM10" s="10"/>
      <c r="PHN10" s="10"/>
      <c r="PHO10" s="10"/>
      <c r="PHP10" s="10"/>
      <c r="PHQ10" s="10"/>
      <c r="PHR10" s="10"/>
      <c r="PHS10" s="10"/>
      <c r="PHT10" s="10"/>
      <c r="PHU10" s="10"/>
      <c r="PHV10" s="10"/>
      <c r="PHW10" s="10"/>
      <c r="PHX10" s="10"/>
      <c r="PHY10" s="10"/>
      <c r="PHZ10" s="10"/>
      <c r="PIA10" s="10"/>
      <c r="PIB10" s="10"/>
      <c r="PIC10" s="10"/>
      <c r="PID10" s="10"/>
      <c r="PIE10" s="10"/>
      <c r="PIF10" s="10"/>
      <c r="PIG10" s="10"/>
      <c r="PIH10" s="10"/>
      <c r="PII10" s="10"/>
      <c r="PIJ10" s="10"/>
      <c r="PIK10" s="10"/>
      <c r="PIL10" s="10"/>
      <c r="PIM10" s="10"/>
      <c r="PIN10" s="10"/>
      <c r="PIO10" s="10"/>
      <c r="PIP10" s="10"/>
      <c r="PIQ10" s="10"/>
      <c r="PIR10" s="10"/>
      <c r="PIS10" s="10"/>
      <c r="PIT10" s="10"/>
      <c r="PIU10" s="10"/>
      <c r="PIV10" s="10"/>
      <c r="PIW10" s="10"/>
      <c r="PIX10" s="10"/>
      <c r="PIY10" s="10"/>
      <c r="PIZ10" s="10"/>
      <c r="PJA10" s="10"/>
      <c r="PJB10" s="10"/>
      <c r="PJC10" s="10"/>
      <c r="PJD10" s="10"/>
      <c r="PJE10" s="10"/>
      <c r="PJF10" s="10"/>
      <c r="PJG10" s="10"/>
      <c r="PJH10" s="10"/>
      <c r="PJI10" s="10"/>
      <c r="PJJ10" s="10"/>
      <c r="PJK10" s="10"/>
      <c r="PJL10" s="10"/>
      <c r="PJM10" s="10"/>
      <c r="PJN10" s="10"/>
      <c r="PJO10" s="10"/>
      <c r="PJP10" s="10"/>
      <c r="PJQ10" s="10"/>
      <c r="PJR10" s="10"/>
      <c r="PJS10" s="10"/>
      <c r="PJT10" s="10"/>
      <c r="PJU10" s="10"/>
      <c r="PJV10" s="10"/>
      <c r="PJW10" s="10"/>
      <c r="PJX10" s="10"/>
      <c r="PJY10" s="10"/>
      <c r="PJZ10" s="10"/>
      <c r="PKA10" s="10"/>
      <c r="PKB10" s="10"/>
      <c r="PKC10" s="10"/>
      <c r="PKD10" s="10"/>
      <c r="PKE10" s="10"/>
      <c r="PKF10" s="10"/>
      <c r="PKG10" s="10"/>
      <c r="PKH10" s="10"/>
      <c r="PKI10" s="10"/>
      <c r="PKJ10" s="10"/>
      <c r="PKK10" s="10"/>
      <c r="PKL10" s="10"/>
      <c r="PKM10" s="10"/>
      <c r="PKN10" s="10"/>
      <c r="PKO10" s="10"/>
      <c r="PKP10" s="10"/>
      <c r="PKQ10" s="10"/>
      <c r="PKR10" s="10"/>
      <c r="PKS10" s="10"/>
      <c r="PKT10" s="10"/>
      <c r="PKU10" s="10"/>
      <c r="PKV10" s="10"/>
      <c r="PKW10" s="10"/>
      <c r="PKX10" s="10"/>
      <c r="PKY10" s="10"/>
      <c r="PKZ10" s="10"/>
      <c r="PLA10" s="10"/>
      <c r="PLB10" s="10"/>
      <c r="PLC10" s="10"/>
      <c r="PLD10" s="10"/>
      <c r="PLE10" s="10"/>
      <c r="PLF10" s="10"/>
      <c r="PLG10" s="10"/>
      <c r="PLH10" s="10"/>
      <c r="PLI10" s="10"/>
      <c r="PLJ10" s="10"/>
      <c r="PLK10" s="10"/>
      <c r="PLL10" s="10"/>
      <c r="PLM10" s="10"/>
      <c r="PLN10" s="10"/>
      <c r="PLO10" s="10"/>
      <c r="PLP10" s="10"/>
      <c r="PLQ10" s="10"/>
      <c r="PLR10" s="10"/>
      <c r="PLS10" s="10"/>
      <c r="PLT10" s="10"/>
      <c r="PLU10" s="10"/>
      <c r="PLV10" s="10"/>
      <c r="PLW10" s="10"/>
      <c r="PLX10" s="10"/>
      <c r="PLY10" s="10"/>
      <c r="PLZ10" s="10"/>
      <c r="PMA10" s="10"/>
      <c r="PMB10" s="10"/>
      <c r="PMC10" s="10"/>
      <c r="PMD10" s="10"/>
      <c r="PME10" s="10"/>
      <c r="PMF10" s="10"/>
      <c r="PMG10" s="10"/>
      <c r="PMH10" s="10"/>
      <c r="PMI10" s="10"/>
      <c r="PMJ10" s="10"/>
      <c r="PMK10" s="10"/>
      <c r="PML10" s="10"/>
      <c r="PMM10" s="10"/>
      <c r="PMN10" s="10"/>
      <c r="PMO10" s="10"/>
      <c r="PMP10" s="10"/>
      <c r="PMQ10" s="10"/>
      <c r="PMR10" s="10"/>
      <c r="PMS10" s="10"/>
      <c r="PMT10" s="10"/>
      <c r="PMU10" s="10"/>
      <c r="PMV10" s="10"/>
      <c r="PMW10" s="10"/>
      <c r="PMX10" s="10"/>
      <c r="PMY10" s="10"/>
      <c r="PMZ10" s="10"/>
      <c r="PNA10" s="10"/>
      <c r="PNB10" s="10"/>
      <c r="PNC10" s="10"/>
      <c r="PND10" s="10"/>
      <c r="PNE10" s="10"/>
      <c r="PNF10" s="10"/>
      <c r="PNG10" s="10"/>
      <c r="PNH10" s="10"/>
      <c r="PNI10" s="10"/>
      <c r="PNJ10" s="10"/>
      <c r="PNK10" s="10"/>
      <c r="PNL10" s="10"/>
      <c r="PNM10" s="10"/>
      <c r="PNN10" s="10"/>
      <c r="PNO10" s="10"/>
      <c r="PNP10" s="10"/>
      <c r="PNQ10" s="10"/>
      <c r="PNR10" s="10"/>
      <c r="PNS10" s="10"/>
      <c r="PNT10" s="10"/>
      <c r="PNU10" s="10"/>
      <c r="PNV10" s="10"/>
      <c r="PNW10" s="10"/>
      <c r="PNX10" s="10"/>
      <c r="PNY10" s="10"/>
      <c r="PNZ10" s="10"/>
      <c r="POA10" s="10"/>
      <c r="POB10" s="10"/>
      <c r="POC10" s="10"/>
      <c r="POD10" s="10"/>
      <c r="POE10" s="10"/>
      <c r="POF10" s="10"/>
      <c r="POG10" s="10"/>
      <c r="POH10" s="10"/>
      <c r="POI10" s="10"/>
      <c r="POJ10" s="10"/>
      <c r="POK10" s="10"/>
      <c r="POL10" s="10"/>
      <c r="POM10" s="10"/>
      <c r="PON10" s="10"/>
      <c r="POO10" s="10"/>
      <c r="POP10" s="10"/>
      <c r="POQ10" s="10"/>
      <c r="POR10" s="10"/>
      <c r="POS10" s="10"/>
      <c r="POT10" s="10"/>
      <c r="POU10" s="10"/>
      <c r="POV10" s="10"/>
      <c r="POW10" s="10"/>
      <c r="POX10" s="10"/>
      <c r="POY10" s="10"/>
      <c r="POZ10" s="10"/>
      <c r="PPA10" s="10"/>
      <c r="PPB10" s="10"/>
      <c r="PPC10" s="10"/>
      <c r="PPD10" s="10"/>
      <c r="PPE10" s="10"/>
      <c r="PPF10" s="10"/>
      <c r="PPG10" s="10"/>
      <c r="PPH10" s="10"/>
      <c r="PPI10" s="10"/>
      <c r="PPJ10" s="10"/>
      <c r="PPK10" s="10"/>
      <c r="PPL10" s="10"/>
      <c r="PPM10" s="10"/>
      <c r="PPN10" s="10"/>
      <c r="PPO10" s="10"/>
      <c r="PPP10" s="10"/>
      <c r="PPQ10" s="10"/>
      <c r="PPR10" s="10"/>
      <c r="PPS10" s="10"/>
      <c r="PPT10" s="10"/>
      <c r="PPU10" s="10"/>
      <c r="PPV10" s="10"/>
      <c r="PPW10" s="10"/>
      <c r="PPX10" s="10"/>
      <c r="PPY10" s="10"/>
      <c r="PPZ10" s="10"/>
      <c r="PQA10" s="10"/>
      <c r="PQB10" s="10"/>
      <c r="PQC10" s="10"/>
      <c r="PQD10" s="10"/>
      <c r="PQE10" s="10"/>
      <c r="PQF10" s="10"/>
      <c r="PQG10" s="10"/>
      <c r="PQH10" s="10"/>
      <c r="PQI10" s="10"/>
      <c r="PQJ10" s="10"/>
      <c r="PQK10" s="10"/>
      <c r="PQL10" s="10"/>
      <c r="PQM10" s="10"/>
      <c r="PQN10" s="10"/>
      <c r="PQO10" s="10"/>
      <c r="PQP10" s="10"/>
      <c r="PQQ10" s="10"/>
      <c r="PQR10" s="10"/>
      <c r="PQS10" s="10"/>
      <c r="PQT10" s="10"/>
      <c r="PQU10" s="10"/>
      <c r="PQV10" s="10"/>
      <c r="PQW10" s="10"/>
      <c r="PQX10" s="10"/>
      <c r="PQY10" s="10"/>
      <c r="PQZ10" s="10"/>
      <c r="PRA10" s="10"/>
      <c r="PRB10" s="10"/>
      <c r="PRC10" s="10"/>
      <c r="PRD10" s="10"/>
      <c r="PRE10" s="10"/>
      <c r="PRF10" s="10"/>
      <c r="PRG10" s="10"/>
      <c r="PRH10" s="10"/>
      <c r="PRI10" s="10"/>
      <c r="PRJ10" s="10"/>
      <c r="PRK10" s="10"/>
      <c r="PRL10" s="10"/>
      <c r="PRM10" s="10"/>
      <c r="PRN10" s="10"/>
      <c r="PRO10" s="10"/>
      <c r="PRP10" s="10"/>
      <c r="PRQ10" s="10"/>
      <c r="PRR10" s="10"/>
      <c r="PRS10" s="10"/>
      <c r="PRT10" s="10"/>
      <c r="PRU10" s="10"/>
      <c r="PRV10" s="10"/>
      <c r="PRW10" s="10"/>
      <c r="PRX10" s="10"/>
      <c r="PRY10" s="10"/>
      <c r="PRZ10" s="10"/>
      <c r="PSA10" s="10"/>
      <c r="PSB10" s="10"/>
      <c r="PSC10" s="10"/>
      <c r="PSD10" s="10"/>
      <c r="PSE10" s="10"/>
      <c r="PSF10" s="10"/>
      <c r="PSG10" s="10"/>
      <c r="PSH10" s="10"/>
      <c r="PSI10" s="10"/>
      <c r="PSJ10" s="10"/>
      <c r="PSK10" s="10"/>
      <c r="PSL10" s="10"/>
      <c r="PSM10" s="10"/>
      <c r="PSN10" s="10"/>
      <c r="PSO10" s="10"/>
      <c r="PSP10" s="10"/>
      <c r="PSQ10" s="10"/>
      <c r="PSR10" s="10"/>
      <c r="PSS10" s="10"/>
      <c r="PST10" s="10"/>
      <c r="PSU10" s="10"/>
      <c r="PSV10" s="10"/>
      <c r="PSW10" s="10"/>
      <c r="PSX10" s="10"/>
      <c r="PSY10" s="10"/>
      <c r="PSZ10" s="10"/>
      <c r="PTA10" s="10"/>
      <c r="PTB10" s="10"/>
      <c r="PTC10" s="10"/>
      <c r="PTD10" s="10"/>
      <c r="PTE10" s="10"/>
      <c r="PTF10" s="10"/>
      <c r="PTG10" s="10"/>
      <c r="PTH10" s="10"/>
      <c r="PTI10" s="10"/>
      <c r="PTJ10" s="10"/>
      <c r="PTK10" s="10"/>
      <c r="PTL10" s="10"/>
      <c r="PTM10" s="10"/>
      <c r="PTN10" s="10"/>
      <c r="PTO10" s="10"/>
      <c r="PTP10" s="10"/>
      <c r="PTQ10" s="10"/>
      <c r="PTR10" s="10"/>
      <c r="PTS10" s="10"/>
      <c r="PTT10" s="10"/>
      <c r="PTU10" s="10"/>
      <c r="PTV10" s="10"/>
      <c r="PTW10" s="10"/>
      <c r="PTX10" s="10"/>
      <c r="PTY10" s="10"/>
      <c r="PTZ10" s="10"/>
      <c r="PUA10" s="10"/>
      <c r="PUB10" s="10"/>
      <c r="PUC10" s="10"/>
      <c r="PUD10" s="10"/>
      <c r="PUE10" s="10"/>
      <c r="PUF10" s="10"/>
      <c r="PUG10" s="10"/>
      <c r="PUH10" s="10"/>
      <c r="PUI10" s="10"/>
      <c r="PUJ10" s="10"/>
      <c r="PUK10" s="10"/>
      <c r="PUL10" s="10"/>
      <c r="PUM10" s="10"/>
      <c r="PUN10" s="10"/>
      <c r="PUO10" s="10"/>
      <c r="PUP10" s="10"/>
      <c r="PUQ10" s="10"/>
      <c r="PUR10" s="10"/>
      <c r="PUS10" s="10"/>
      <c r="PUT10" s="10"/>
      <c r="PUU10" s="10"/>
      <c r="PUV10" s="10"/>
      <c r="PUW10" s="10"/>
      <c r="PUX10" s="10"/>
      <c r="PUY10" s="10"/>
      <c r="PUZ10" s="10"/>
      <c r="PVA10" s="10"/>
      <c r="PVB10" s="10"/>
      <c r="PVC10" s="10"/>
      <c r="PVD10" s="10"/>
      <c r="PVE10" s="10"/>
      <c r="PVF10" s="10"/>
      <c r="PVG10" s="10"/>
      <c r="PVH10" s="10"/>
      <c r="PVI10" s="10"/>
      <c r="PVJ10" s="10"/>
      <c r="PVK10" s="10"/>
      <c r="PVL10" s="10"/>
      <c r="PVM10" s="10"/>
      <c r="PVN10" s="10"/>
      <c r="PVO10" s="10"/>
      <c r="PVP10" s="10"/>
      <c r="PVQ10" s="10"/>
      <c r="PVR10" s="10"/>
      <c r="PVS10" s="10"/>
      <c r="PVT10" s="10"/>
      <c r="PVU10" s="10"/>
      <c r="PVV10" s="10"/>
      <c r="PVW10" s="10"/>
      <c r="PVX10" s="10"/>
      <c r="PVY10" s="10"/>
      <c r="PVZ10" s="10"/>
      <c r="PWA10" s="10"/>
      <c r="PWB10" s="10"/>
      <c r="PWC10" s="10"/>
      <c r="PWD10" s="10"/>
      <c r="PWE10" s="10"/>
      <c r="PWF10" s="10"/>
      <c r="PWG10" s="10"/>
      <c r="PWH10" s="10"/>
      <c r="PWI10" s="10"/>
      <c r="PWJ10" s="10"/>
      <c r="PWK10" s="10"/>
      <c r="PWL10" s="10"/>
      <c r="PWM10" s="10"/>
      <c r="PWN10" s="10"/>
      <c r="PWO10" s="10"/>
      <c r="PWP10" s="10"/>
      <c r="PWQ10" s="10"/>
      <c r="PWR10" s="10"/>
      <c r="PWS10" s="10"/>
      <c r="PWT10" s="10"/>
      <c r="PWU10" s="10"/>
      <c r="PWV10" s="10"/>
      <c r="PWW10" s="10"/>
      <c r="PWX10" s="10"/>
      <c r="PWY10" s="10"/>
      <c r="PWZ10" s="10"/>
      <c r="PXA10" s="10"/>
      <c r="PXB10" s="10"/>
      <c r="PXC10" s="10"/>
      <c r="PXD10" s="10"/>
      <c r="PXE10" s="10"/>
      <c r="PXF10" s="10"/>
      <c r="PXG10" s="10"/>
      <c r="PXH10" s="10"/>
      <c r="PXI10" s="10"/>
      <c r="PXJ10" s="10"/>
      <c r="PXK10" s="10"/>
      <c r="PXL10" s="10"/>
      <c r="PXM10" s="10"/>
      <c r="PXN10" s="10"/>
      <c r="PXO10" s="10"/>
      <c r="PXP10" s="10"/>
      <c r="PXQ10" s="10"/>
      <c r="PXR10" s="10"/>
      <c r="PXS10" s="10"/>
      <c r="PXT10" s="10"/>
      <c r="PXU10" s="10"/>
      <c r="PXV10" s="10"/>
      <c r="PXW10" s="10"/>
      <c r="PXX10" s="10"/>
      <c r="PXY10" s="10"/>
      <c r="PXZ10" s="10"/>
      <c r="PYA10" s="10"/>
      <c r="PYB10" s="10"/>
      <c r="PYC10" s="10"/>
      <c r="PYD10" s="10"/>
      <c r="PYE10" s="10"/>
      <c r="PYF10" s="10"/>
      <c r="PYG10" s="10"/>
      <c r="PYH10" s="10"/>
      <c r="PYI10" s="10"/>
      <c r="PYJ10" s="10"/>
      <c r="PYK10" s="10"/>
      <c r="PYL10" s="10"/>
      <c r="PYM10" s="10"/>
      <c r="PYN10" s="10"/>
      <c r="PYO10" s="10"/>
      <c r="PYP10" s="10"/>
      <c r="PYQ10" s="10"/>
      <c r="PYR10" s="10"/>
      <c r="PYS10" s="10"/>
      <c r="PYT10" s="10"/>
      <c r="PYU10" s="10"/>
      <c r="PYV10" s="10"/>
      <c r="PYW10" s="10"/>
      <c r="PYX10" s="10"/>
      <c r="PYY10" s="10"/>
      <c r="PYZ10" s="10"/>
      <c r="PZA10" s="10"/>
      <c r="PZB10" s="10"/>
      <c r="PZC10" s="10"/>
      <c r="PZD10" s="10"/>
      <c r="PZE10" s="10"/>
      <c r="PZF10" s="10"/>
      <c r="PZG10" s="10"/>
      <c r="PZH10" s="10"/>
      <c r="PZI10" s="10"/>
      <c r="PZJ10" s="10"/>
      <c r="PZK10" s="10"/>
      <c r="PZL10" s="10"/>
      <c r="PZM10" s="10"/>
      <c r="PZN10" s="10"/>
      <c r="PZO10" s="10"/>
      <c r="PZP10" s="10"/>
      <c r="PZQ10" s="10"/>
      <c r="PZR10" s="10"/>
      <c r="PZS10" s="10"/>
      <c r="PZT10" s="10"/>
      <c r="PZU10" s="10"/>
      <c r="PZV10" s="10"/>
      <c r="PZW10" s="10"/>
      <c r="PZX10" s="10"/>
      <c r="PZY10" s="10"/>
      <c r="PZZ10" s="10"/>
      <c r="QAA10" s="10"/>
      <c r="QAB10" s="10"/>
      <c r="QAC10" s="10"/>
      <c r="QAD10" s="10"/>
      <c r="QAE10" s="10"/>
      <c r="QAF10" s="10"/>
      <c r="QAG10" s="10"/>
      <c r="QAH10" s="10"/>
      <c r="QAI10" s="10"/>
      <c r="QAJ10" s="10"/>
      <c r="QAK10" s="10"/>
      <c r="QAL10" s="10"/>
      <c r="QAM10" s="10"/>
      <c r="QAN10" s="10"/>
      <c r="QAO10" s="10"/>
      <c r="QAP10" s="10"/>
      <c r="QAQ10" s="10"/>
      <c r="QAR10" s="10"/>
      <c r="QAS10" s="10"/>
      <c r="QAT10" s="10"/>
      <c r="QAU10" s="10"/>
      <c r="QAV10" s="10"/>
      <c r="QAW10" s="10"/>
      <c r="QAX10" s="10"/>
      <c r="QAY10" s="10"/>
      <c r="QAZ10" s="10"/>
      <c r="QBA10" s="10"/>
      <c r="QBB10" s="10"/>
      <c r="QBC10" s="10"/>
      <c r="QBD10" s="10"/>
      <c r="QBE10" s="10"/>
      <c r="QBF10" s="10"/>
      <c r="QBG10" s="10"/>
      <c r="QBH10" s="10"/>
      <c r="QBI10" s="10"/>
      <c r="QBJ10" s="10"/>
      <c r="QBK10" s="10"/>
      <c r="QBL10" s="10"/>
      <c r="QBM10" s="10"/>
      <c r="QBN10" s="10"/>
      <c r="QBO10" s="10"/>
      <c r="QBP10" s="10"/>
      <c r="QBQ10" s="10"/>
      <c r="QBR10" s="10"/>
      <c r="QBS10" s="10"/>
      <c r="QBT10" s="10"/>
      <c r="QBU10" s="10"/>
      <c r="QBV10" s="10"/>
      <c r="QBW10" s="10"/>
      <c r="QBX10" s="10"/>
      <c r="QBY10" s="10"/>
      <c r="QBZ10" s="10"/>
      <c r="QCA10" s="10"/>
      <c r="QCB10" s="10"/>
      <c r="QCC10" s="10"/>
      <c r="QCD10" s="10"/>
      <c r="QCE10" s="10"/>
      <c r="QCF10" s="10"/>
      <c r="QCG10" s="10"/>
      <c r="QCH10" s="10"/>
      <c r="QCI10" s="10"/>
      <c r="QCJ10" s="10"/>
      <c r="QCK10" s="10"/>
      <c r="QCL10" s="10"/>
      <c r="QCM10" s="10"/>
      <c r="QCN10" s="10"/>
      <c r="QCO10" s="10"/>
      <c r="QCP10" s="10"/>
      <c r="QCQ10" s="10"/>
      <c r="QCR10" s="10"/>
      <c r="QCS10" s="10"/>
      <c r="QCT10" s="10"/>
      <c r="QCU10" s="10"/>
      <c r="QCV10" s="10"/>
      <c r="QCW10" s="10"/>
      <c r="QCX10" s="10"/>
      <c r="QCY10" s="10"/>
      <c r="QCZ10" s="10"/>
      <c r="QDA10" s="10"/>
      <c r="QDB10" s="10"/>
      <c r="QDC10" s="10"/>
      <c r="QDD10" s="10"/>
      <c r="QDE10" s="10"/>
      <c r="QDF10" s="10"/>
      <c r="QDG10" s="10"/>
      <c r="QDH10" s="10"/>
      <c r="QDI10" s="10"/>
      <c r="QDJ10" s="10"/>
      <c r="QDK10" s="10"/>
      <c r="QDL10" s="10"/>
      <c r="QDM10" s="10"/>
      <c r="QDN10" s="10"/>
      <c r="QDO10" s="10"/>
      <c r="QDP10" s="10"/>
      <c r="QDQ10" s="10"/>
      <c r="QDR10" s="10"/>
      <c r="QDS10" s="10"/>
      <c r="QDT10" s="10"/>
      <c r="QDU10" s="10"/>
      <c r="QDV10" s="10"/>
      <c r="QDW10" s="10"/>
      <c r="QDX10" s="10"/>
      <c r="QDY10" s="10"/>
      <c r="QDZ10" s="10"/>
      <c r="QEA10" s="10"/>
      <c r="QEB10" s="10"/>
      <c r="QEC10" s="10"/>
      <c r="QED10" s="10"/>
      <c r="QEE10" s="10"/>
      <c r="QEF10" s="10"/>
      <c r="QEG10" s="10"/>
      <c r="QEH10" s="10"/>
      <c r="QEI10" s="10"/>
      <c r="QEJ10" s="10"/>
      <c r="QEK10" s="10"/>
      <c r="QEL10" s="10"/>
      <c r="QEM10" s="10"/>
      <c r="QEN10" s="10"/>
      <c r="QEO10" s="10"/>
      <c r="QEP10" s="10"/>
      <c r="QEQ10" s="10"/>
      <c r="QER10" s="10"/>
      <c r="QES10" s="10"/>
      <c r="QET10" s="10"/>
      <c r="QEU10" s="10"/>
      <c r="QEV10" s="10"/>
      <c r="QEW10" s="10"/>
      <c r="QEX10" s="10"/>
      <c r="QEY10" s="10"/>
      <c r="QEZ10" s="10"/>
      <c r="QFA10" s="10"/>
      <c r="QFB10" s="10"/>
      <c r="QFC10" s="10"/>
      <c r="QFD10" s="10"/>
      <c r="QFE10" s="10"/>
      <c r="QFF10" s="10"/>
      <c r="QFG10" s="10"/>
      <c r="QFH10" s="10"/>
      <c r="QFI10" s="10"/>
      <c r="QFJ10" s="10"/>
      <c r="QFK10" s="10"/>
      <c r="QFL10" s="10"/>
      <c r="QFM10" s="10"/>
      <c r="QFN10" s="10"/>
      <c r="QFO10" s="10"/>
      <c r="QFP10" s="10"/>
      <c r="QFQ10" s="10"/>
      <c r="QFR10" s="10"/>
      <c r="QFS10" s="10"/>
      <c r="QFT10" s="10"/>
      <c r="QFU10" s="10"/>
      <c r="QFV10" s="10"/>
      <c r="QFW10" s="10"/>
      <c r="QFX10" s="10"/>
      <c r="QFY10" s="10"/>
      <c r="QFZ10" s="10"/>
      <c r="QGA10" s="10"/>
      <c r="QGB10" s="10"/>
      <c r="QGC10" s="10"/>
      <c r="QGD10" s="10"/>
      <c r="QGE10" s="10"/>
      <c r="QGF10" s="10"/>
      <c r="QGG10" s="10"/>
      <c r="QGH10" s="10"/>
      <c r="QGI10" s="10"/>
      <c r="QGJ10" s="10"/>
      <c r="QGK10" s="10"/>
      <c r="QGL10" s="10"/>
      <c r="QGM10" s="10"/>
      <c r="QGN10" s="10"/>
      <c r="QGO10" s="10"/>
      <c r="QGP10" s="10"/>
      <c r="QGQ10" s="10"/>
      <c r="QGR10" s="10"/>
      <c r="QGS10" s="10"/>
      <c r="QGT10" s="10"/>
      <c r="QGU10" s="10"/>
      <c r="QGV10" s="10"/>
      <c r="QGW10" s="10"/>
      <c r="QGX10" s="10"/>
      <c r="QGY10" s="10"/>
      <c r="QGZ10" s="10"/>
      <c r="QHA10" s="10"/>
      <c r="QHB10" s="10"/>
      <c r="QHC10" s="10"/>
      <c r="QHD10" s="10"/>
      <c r="QHE10" s="10"/>
      <c r="QHF10" s="10"/>
      <c r="QHG10" s="10"/>
      <c r="QHH10" s="10"/>
      <c r="QHI10" s="10"/>
      <c r="QHJ10" s="10"/>
      <c r="QHK10" s="10"/>
      <c r="QHL10" s="10"/>
      <c r="QHM10" s="10"/>
      <c r="QHN10" s="10"/>
      <c r="QHO10" s="10"/>
      <c r="QHP10" s="10"/>
      <c r="QHQ10" s="10"/>
      <c r="QHR10" s="10"/>
      <c r="QHS10" s="10"/>
      <c r="QHT10" s="10"/>
      <c r="QHU10" s="10"/>
      <c r="QHV10" s="10"/>
      <c r="QHW10" s="10"/>
      <c r="QHX10" s="10"/>
      <c r="QHY10" s="10"/>
      <c r="QHZ10" s="10"/>
      <c r="QIA10" s="10"/>
      <c r="QIB10" s="10"/>
      <c r="QIC10" s="10"/>
      <c r="QID10" s="10"/>
      <c r="QIE10" s="10"/>
      <c r="QIF10" s="10"/>
      <c r="QIG10" s="10"/>
      <c r="QIH10" s="10"/>
      <c r="QII10" s="10"/>
      <c r="QIJ10" s="10"/>
      <c r="QIK10" s="10"/>
      <c r="QIL10" s="10"/>
      <c r="QIM10" s="10"/>
      <c r="QIN10" s="10"/>
      <c r="QIO10" s="10"/>
      <c r="QIP10" s="10"/>
      <c r="QIQ10" s="10"/>
      <c r="QIR10" s="10"/>
      <c r="QIS10" s="10"/>
      <c r="QIT10" s="10"/>
      <c r="QIU10" s="10"/>
      <c r="QIV10" s="10"/>
      <c r="QIW10" s="10"/>
      <c r="QIX10" s="10"/>
      <c r="QIY10" s="10"/>
      <c r="QIZ10" s="10"/>
      <c r="QJA10" s="10"/>
      <c r="QJB10" s="10"/>
      <c r="QJC10" s="10"/>
      <c r="QJD10" s="10"/>
      <c r="QJE10" s="10"/>
      <c r="QJF10" s="10"/>
      <c r="QJG10" s="10"/>
      <c r="QJH10" s="10"/>
      <c r="QJI10" s="10"/>
      <c r="QJJ10" s="10"/>
      <c r="QJK10" s="10"/>
      <c r="QJL10" s="10"/>
      <c r="QJM10" s="10"/>
      <c r="QJN10" s="10"/>
      <c r="QJO10" s="10"/>
      <c r="QJP10" s="10"/>
      <c r="QJQ10" s="10"/>
      <c r="QJR10" s="10"/>
      <c r="QJS10" s="10"/>
      <c r="QJT10" s="10"/>
      <c r="QJU10" s="10"/>
      <c r="QJV10" s="10"/>
      <c r="QJW10" s="10"/>
      <c r="QJX10" s="10"/>
      <c r="QJY10" s="10"/>
      <c r="QJZ10" s="10"/>
      <c r="QKA10" s="10"/>
      <c r="QKB10" s="10"/>
      <c r="QKC10" s="10"/>
      <c r="QKD10" s="10"/>
      <c r="QKE10" s="10"/>
      <c r="QKF10" s="10"/>
      <c r="QKG10" s="10"/>
      <c r="QKH10" s="10"/>
      <c r="QKI10" s="10"/>
      <c r="QKJ10" s="10"/>
      <c r="QKK10" s="10"/>
      <c r="QKL10" s="10"/>
      <c r="QKM10" s="10"/>
      <c r="QKN10" s="10"/>
      <c r="QKO10" s="10"/>
      <c r="QKP10" s="10"/>
      <c r="QKQ10" s="10"/>
      <c r="QKR10" s="10"/>
      <c r="QKS10" s="10"/>
      <c r="QKT10" s="10"/>
      <c r="QKU10" s="10"/>
      <c r="QKV10" s="10"/>
      <c r="QKW10" s="10"/>
      <c r="QKX10" s="10"/>
      <c r="QKY10" s="10"/>
      <c r="QKZ10" s="10"/>
      <c r="QLA10" s="10"/>
      <c r="QLB10" s="10"/>
      <c r="QLC10" s="10"/>
      <c r="QLD10" s="10"/>
      <c r="QLE10" s="10"/>
      <c r="QLF10" s="10"/>
      <c r="QLG10" s="10"/>
      <c r="QLH10" s="10"/>
      <c r="QLI10" s="10"/>
      <c r="QLJ10" s="10"/>
      <c r="QLK10" s="10"/>
      <c r="QLL10" s="10"/>
      <c r="QLM10" s="10"/>
      <c r="QLN10" s="10"/>
      <c r="QLO10" s="10"/>
      <c r="QLP10" s="10"/>
      <c r="QLQ10" s="10"/>
      <c r="QLR10" s="10"/>
      <c r="QLS10" s="10"/>
      <c r="QLT10" s="10"/>
      <c r="QLU10" s="10"/>
      <c r="QLV10" s="10"/>
      <c r="QLW10" s="10"/>
      <c r="QLX10" s="10"/>
      <c r="QLY10" s="10"/>
      <c r="QLZ10" s="10"/>
      <c r="QMA10" s="10"/>
      <c r="QMB10" s="10"/>
      <c r="QMC10" s="10"/>
      <c r="QMD10" s="10"/>
      <c r="QME10" s="10"/>
      <c r="QMF10" s="10"/>
      <c r="QMG10" s="10"/>
      <c r="QMH10" s="10"/>
      <c r="QMI10" s="10"/>
      <c r="QMJ10" s="10"/>
      <c r="QMK10" s="10"/>
      <c r="QML10" s="10"/>
      <c r="QMM10" s="10"/>
      <c r="QMN10" s="10"/>
      <c r="QMO10" s="10"/>
      <c r="QMP10" s="10"/>
      <c r="QMQ10" s="10"/>
      <c r="QMR10" s="10"/>
      <c r="QMS10" s="10"/>
      <c r="QMT10" s="10"/>
      <c r="QMU10" s="10"/>
      <c r="QMV10" s="10"/>
      <c r="QMW10" s="10"/>
      <c r="QMX10" s="10"/>
      <c r="QMY10" s="10"/>
      <c r="QMZ10" s="10"/>
      <c r="QNA10" s="10"/>
      <c r="QNB10" s="10"/>
      <c r="QNC10" s="10"/>
      <c r="QND10" s="10"/>
      <c r="QNE10" s="10"/>
      <c r="QNF10" s="10"/>
      <c r="QNG10" s="10"/>
      <c r="QNH10" s="10"/>
      <c r="QNI10" s="10"/>
      <c r="QNJ10" s="10"/>
      <c r="QNK10" s="10"/>
      <c r="QNL10" s="10"/>
      <c r="QNM10" s="10"/>
      <c r="QNN10" s="10"/>
      <c r="QNO10" s="10"/>
      <c r="QNP10" s="10"/>
      <c r="QNQ10" s="10"/>
      <c r="QNR10" s="10"/>
      <c r="QNS10" s="10"/>
      <c r="QNT10" s="10"/>
      <c r="QNU10" s="10"/>
      <c r="QNV10" s="10"/>
      <c r="QNW10" s="10"/>
      <c r="QNX10" s="10"/>
      <c r="QNY10" s="10"/>
      <c r="QNZ10" s="10"/>
      <c r="QOA10" s="10"/>
      <c r="QOB10" s="10"/>
      <c r="QOC10" s="10"/>
      <c r="QOD10" s="10"/>
      <c r="QOE10" s="10"/>
      <c r="QOF10" s="10"/>
      <c r="QOG10" s="10"/>
      <c r="QOH10" s="10"/>
      <c r="QOI10" s="10"/>
      <c r="QOJ10" s="10"/>
      <c r="QOK10" s="10"/>
      <c r="QOL10" s="10"/>
      <c r="QOM10" s="10"/>
      <c r="QON10" s="10"/>
      <c r="QOO10" s="10"/>
      <c r="QOP10" s="10"/>
      <c r="QOQ10" s="10"/>
      <c r="QOR10" s="10"/>
      <c r="QOS10" s="10"/>
      <c r="QOT10" s="10"/>
      <c r="QOU10" s="10"/>
      <c r="QOV10" s="10"/>
      <c r="QOW10" s="10"/>
      <c r="QOX10" s="10"/>
      <c r="QOY10" s="10"/>
      <c r="QOZ10" s="10"/>
      <c r="QPA10" s="10"/>
      <c r="QPB10" s="10"/>
      <c r="QPC10" s="10"/>
      <c r="QPD10" s="10"/>
      <c r="QPE10" s="10"/>
      <c r="QPF10" s="10"/>
      <c r="QPG10" s="10"/>
      <c r="QPH10" s="10"/>
      <c r="QPI10" s="10"/>
      <c r="QPJ10" s="10"/>
      <c r="QPK10" s="10"/>
      <c r="QPL10" s="10"/>
      <c r="QPM10" s="10"/>
      <c r="QPN10" s="10"/>
      <c r="QPO10" s="10"/>
      <c r="QPP10" s="10"/>
      <c r="QPQ10" s="10"/>
      <c r="QPR10" s="10"/>
      <c r="QPS10" s="10"/>
      <c r="QPT10" s="10"/>
      <c r="QPU10" s="10"/>
      <c r="QPV10" s="10"/>
      <c r="QPW10" s="10"/>
      <c r="QPX10" s="10"/>
      <c r="QPY10" s="10"/>
      <c r="QPZ10" s="10"/>
      <c r="QQA10" s="10"/>
      <c r="QQB10" s="10"/>
      <c r="QQC10" s="10"/>
      <c r="QQD10" s="10"/>
      <c r="QQE10" s="10"/>
      <c r="QQF10" s="10"/>
      <c r="QQG10" s="10"/>
      <c r="QQH10" s="10"/>
      <c r="QQI10" s="10"/>
      <c r="QQJ10" s="10"/>
      <c r="QQK10" s="10"/>
      <c r="QQL10" s="10"/>
      <c r="QQM10" s="10"/>
      <c r="QQN10" s="10"/>
      <c r="QQO10" s="10"/>
      <c r="QQP10" s="10"/>
      <c r="QQQ10" s="10"/>
      <c r="QQR10" s="10"/>
      <c r="QQS10" s="10"/>
      <c r="QQT10" s="10"/>
      <c r="QQU10" s="10"/>
      <c r="QQV10" s="10"/>
      <c r="QQW10" s="10"/>
      <c r="QQX10" s="10"/>
      <c r="QQY10" s="10"/>
      <c r="QQZ10" s="10"/>
      <c r="QRA10" s="10"/>
      <c r="QRB10" s="10"/>
      <c r="QRC10" s="10"/>
      <c r="QRD10" s="10"/>
      <c r="QRE10" s="10"/>
      <c r="QRF10" s="10"/>
      <c r="QRG10" s="10"/>
      <c r="QRH10" s="10"/>
      <c r="QRI10" s="10"/>
      <c r="QRJ10" s="10"/>
      <c r="QRK10" s="10"/>
      <c r="QRL10" s="10"/>
      <c r="QRM10" s="10"/>
      <c r="QRN10" s="10"/>
      <c r="QRO10" s="10"/>
      <c r="QRP10" s="10"/>
      <c r="QRQ10" s="10"/>
      <c r="QRR10" s="10"/>
      <c r="QRS10" s="10"/>
      <c r="QRT10" s="10"/>
      <c r="QRU10" s="10"/>
      <c r="QRV10" s="10"/>
      <c r="QRW10" s="10"/>
      <c r="QRX10" s="10"/>
      <c r="QRY10" s="10"/>
      <c r="QRZ10" s="10"/>
      <c r="QSA10" s="10"/>
      <c r="QSB10" s="10"/>
      <c r="QSC10" s="10"/>
      <c r="QSD10" s="10"/>
      <c r="QSE10" s="10"/>
      <c r="QSF10" s="10"/>
      <c r="QSG10" s="10"/>
      <c r="QSH10" s="10"/>
      <c r="QSI10" s="10"/>
      <c r="QSJ10" s="10"/>
      <c r="QSK10" s="10"/>
      <c r="QSL10" s="10"/>
      <c r="QSM10" s="10"/>
      <c r="QSN10" s="10"/>
      <c r="QSO10" s="10"/>
      <c r="QSP10" s="10"/>
      <c r="QSQ10" s="10"/>
      <c r="QSR10" s="10"/>
      <c r="QSS10" s="10"/>
      <c r="QST10" s="10"/>
      <c r="QSU10" s="10"/>
      <c r="QSV10" s="10"/>
      <c r="QSW10" s="10"/>
      <c r="QSX10" s="10"/>
      <c r="QSY10" s="10"/>
      <c r="QSZ10" s="10"/>
      <c r="QTA10" s="10"/>
      <c r="QTB10" s="10"/>
      <c r="QTC10" s="10"/>
      <c r="QTD10" s="10"/>
      <c r="QTE10" s="10"/>
      <c r="QTF10" s="10"/>
      <c r="QTG10" s="10"/>
      <c r="QTH10" s="10"/>
      <c r="QTI10" s="10"/>
      <c r="QTJ10" s="10"/>
      <c r="QTK10" s="10"/>
      <c r="QTL10" s="10"/>
      <c r="QTM10" s="10"/>
      <c r="QTN10" s="10"/>
      <c r="QTO10" s="10"/>
      <c r="QTP10" s="10"/>
      <c r="QTQ10" s="10"/>
      <c r="QTR10" s="10"/>
      <c r="QTS10" s="10"/>
      <c r="QTT10" s="10"/>
      <c r="QTU10" s="10"/>
      <c r="QTV10" s="10"/>
      <c r="QTW10" s="10"/>
      <c r="QTX10" s="10"/>
      <c r="QTY10" s="10"/>
      <c r="QTZ10" s="10"/>
      <c r="QUA10" s="10"/>
      <c r="QUB10" s="10"/>
      <c r="QUC10" s="10"/>
      <c r="QUD10" s="10"/>
      <c r="QUE10" s="10"/>
      <c r="QUF10" s="10"/>
      <c r="QUG10" s="10"/>
      <c r="QUH10" s="10"/>
      <c r="QUI10" s="10"/>
      <c r="QUJ10" s="10"/>
      <c r="QUK10" s="10"/>
      <c r="QUL10" s="10"/>
      <c r="QUM10" s="10"/>
      <c r="QUN10" s="10"/>
      <c r="QUO10" s="10"/>
      <c r="QUP10" s="10"/>
      <c r="QUQ10" s="10"/>
      <c r="QUR10" s="10"/>
      <c r="QUS10" s="10"/>
      <c r="QUT10" s="10"/>
      <c r="QUU10" s="10"/>
      <c r="QUV10" s="10"/>
      <c r="QUW10" s="10"/>
      <c r="QUX10" s="10"/>
      <c r="QUY10" s="10"/>
      <c r="QUZ10" s="10"/>
      <c r="QVA10" s="10"/>
      <c r="QVB10" s="10"/>
      <c r="QVC10" s="10"/>
      <c r="QVD10" s="10"/>
      <c r="QVE10" s="10"/>
      <c r="QVF10" s="10"/>
      <c r="QVG10" s="10"/>
      <c r="QVH10" s="10"/>
      <c r="QVI10" s="10"/>
      <c r="QVJ10" s="10"/>
      <c r="QVK10" s="10"/>
      <c r="QVL10" s="10"/>
      <c r="QVM10" s="10"/>
      <c r="QVN10" s="10"/>
      <c r="QVO10" s="10"/>
      <c r="QVP10" s="10"/>
      <c r="QVQ10" s="10"/>
      <c r="QVR10" s="10"/>
      <c r="QVS10" s="10"/>
      <c r="QVT10" s="10"/>
      <c r="QVU10" s="10"/>
      <c r="QVV10" s="10"/>
      <c r="QVW10" s="10"/>
      <c r="QVX10" s="10"/>
      <c r="QVY10" s="10"/>
      <c r="QVZ10" s="10"/>
      <c r="QWA10" s="10"/>
      <c r="QWB10" s="10"/>
      <c r="QWC10" s="10"/>
      <c r="QWD10" s="10"/>
      <c r="QWE10" s="10"/>
      <c r="QWF10" s="10"/>
      <c r="QWG10" s="10"/>
      <c r="QWH10" s="10"/>
      <c r="QWI10" s="10"/>
      <c r="QWJ10" s="10"/>
      <c r="QWK10" s="10"/>
      <c r="QWL10" s="10"/>
      <c r="QWM10" s="10"/>
      <c r="QWN10" s="10"/>
      <c r="QWO10" s="10"/>
      <c r="QWP10" s="10"/>
      <c r="QWQ10" s="10"/>
      <c r="QWR10" s="10"/>
      <c r="QWS10" s="10"/>
      <c r="QWT10" s="10"/>
      <c r="QWU10" s="10"/>
      <c r="QWV10" s="10"/>
      <c r="QWW10" s="10"/>
      <c r="QWX10" s="10"/>
      <c r="QWY10" s="10"/>
      <c r="QWZ10" s="10"/>
      <c r="QXA10" s="10"/>
      <c r="QXB10" s="10"/>
      <c r="QXC10" s="10"/>
      <c r="QXD10" s="10"/>
      <c r="QXE10" s="10"/>
      <c r="QXF10" s="10"/>
      <c r="QXG10" s="10"/>
      <c r="QXH10" s="10"/>
      <c r="QXI10" s="10"/>
      <c r="QXJ10" s="10"/>
      <c r="QXK10" s="10"/>
      <c r="QXL10" s="10"/>
      <c r="QXM10" s="10"/>
      <c r="QXN10" s="10"/>
      <c r="QXO10" s="10"/>
      <c r="QXP10" s="10"/>
      <c r="QXQ10" s="10"/>
      <c r="QXR10" s="10"/>
      <c r="QXS10" s="10"/>
      <c r="QXT10" s="10"/>
      <c r="QXU10" s="10"/>
      <c r="QXV10" s="10"/>
      <c r="QXW10" s="10"/>
      <c r="QXX10" s="10"/>
      <c r="QXY10" s="10"/>
      <c r="QXZ10" s="10"/>
      <c r="QYA10" s="10"/>
      <c r="QYB10" s="10"/>
      <c r="QYC10" s="10"/>
      <c r="QYD10" s="10"/>
      <c r="QYE10" s="10"/>
      <c r="QYF10" s="10"/>
      <c r="QYG10" s="10"/>
      <c r="QYH10" s="10"/>
      <c r="QYI10" s="10"/>
      <c r="QYJ10" s="10"/>
      <c r="QYK10" s="10"/>
      <c r="QYL10" s="10"/>
      <c r="QYM10" s="10"/>
      <c r="QYN10" s="10"/>
      <c r="QYO10" s="10"/>
      <c r="QYP10" s="10"/>
      <c r="QYQ10" s="10"/>
      <c r="QYR10" s="10"/>
      <c r="QYS10" s="10"/>
      <c r="QYT10" s="10"/>
      <c r="QYU10" s="10"/>
      <c r="QYV10" s="10"/>
      <c r="QYW10" s="10"/>
      <c r="QYX10" s="10"/>
      <c r="QYY10" s="10"/>
      <c r="QYZ10" s="10"/>
      <c r="QZA10" s="10"/>
      <c r="QZB10" s="10"/>
      <c r="QZC10" s="10"/>
      <c r="QZD10" s="10"/>
      <c r="QZE10" s="10"/>
      <c r="QZF10" s="10"/>
      <c r="QZG10" s="10"/>
      <c r="QZH10" s="10"/>
      <c r="QZI10" s="10"/>
      <c r="QZJ10" s="10"/>
      <c r="QZK10" s="10"/>
      <c r="QZL10" s="10"/>
      <c r="QZM10" s="10"/>
      <c r="QZN10" s="10"/>
      <c r="QZO10" s="10"/>
      <c r="QZP10" s="10"/>
      <c r="QZQ10" s="10"/>
      <c r="QZR10" s="10"/>
      <c r="QZS10" s="10"/>
      <c r="QZT10" s="10"/>
      <c r="QZU10" s="10"/>
      <c r="QZV10" s="10"/>
      <c r="QZW10" s="10"/>
      <c r="QZX10" s="10"/>
      <c r="QZY10" s="10"/>
      <c r="QZZ10" s="10"/>
      <c r="RAA10" s="10"/>
      <c r="RAB10" s="10"/>
      <c r="RAC10" s="10"/>
      <c r="RAD10" s="10"/>
      <c r="RAE10" s="10"/>
      <c r="RAF10" s="10"/>
      <c r="RAG10" s="10"/>
      <c r="RAH10" s="10"/>
      <c r="RAI10" s="10"/>
      <c r="RAJ10" s="10"/>
      <c r="RAK10" s="10"/>
      <c r="RAL10" s="10"/>
      <c r="RAM10" s="10"/>
      <c r="RAN10" s="10"/>
      <c r="RAO10" s="10"/>
      <c r="RAP10" s="10"/>
      <c r="RAQ10" s="10"/>
      <c r="RAR10" s="10"/>
      <c r="RAS10" s="10"/>
      <c r="RAT10" s="10"/>
      <c r="RAU10" s="10"/>
      <c r="RAV10" s="10"/>
      <c r="RAW10" s="10"/>
      <c r="RAX10" s="10"/>
      <c r="RAY10" s="10"/>
      <c r="RAZ10" s="10"/>
      <c r="RBA10" s="10"/>
      <c r="RBB10" s="10"/>
      <c r="RBC10" s="10"/>
      <c r="RBD10" s="10"/>
      <c r="RBE10" s="10"/>
      <c r="RBF10" s="10"/>
      <c r="RBG10" s="10"/>
      <c r="RBH10" s="10"/>
      <c r="RBI10" s="10"/>
      <c r="RBJ10" s="10"/>
      <c r="RBK10" s="10"/>
      <c r="RBL10" s="10"/>
      <c r="RBM10" s="10"/>
      <c r="RBN10" s="10"/>
      <c r="RBO10" s="10"/>
      <c r="RBP10" s="10"/>
      <c r="RBQ10" s="10"/>
      <c r="RBR10" s="10"/>
      <c r="RBS10" s="10"/>
      <c r="RBT10" s="10"/>
      <c r="RBU10" s="10"/>
      <c r="RBV10" s="10"/>
      <c r="RBW10" s="10"/>
      <c r="RBX10" s="10"/>
      <c r="RBY10" s="10"/>
      <c r="RBZ10" s="10"/>
      <c r="RCA10" s="10"/>
      <c r="RCB10" s="10"/>
      <c r="RCC10" s="10"/>
      <c r="RCD10" s="10"/>
      <c r="RCE10" s="10"/>
      <c r="RCF10" s="10"/>
      <c r="RCG10" s="10"/>
      <c r="RCH10" s="10"/>
      <c r="RCI10" s="10"/>
      <c r="RCJ10" s="10"/>
      <c r="RCK10" s="10"/>
      <c r="RCL10" s="10"/>
      <c r="RCM10" s="10"/>
      <c r="RCN10" s="10"/>
      <c r="RCO10" s="10"/>
      <c r="RCP10" s="10"/>
      <c r="RCQ10" s="10"/>
      <c r="RCR10" s="10"/>
      <c r="RCS10" s="10"/>
      <c r="RCT10" s="10"/>
      <c r="RCU10" s="10"/>
      <c r="RCV10" s="10"/>
      <c r="RCW10" s="10"/>
      <c r="RCX10" s="10"/>
      <c r="RCY10" s="10"/>
      <c r="RCZ10" s="10"/>
      <c r="RDA10" s="10"/>
      <c r="RDB10" s="10"/>
      <c r="RDC10" s="10"/>
      <c r="RDD10" s="10"/>
      <c r="RDE10" s="10"/>
      <c r="RDF10" s="10"/>
      <c r="RDG10" s="10"/>
      <c r="RDH10" s="10"/>
      <c r="RDI10" s="10"/>
      <c r="RDJ10" s="10"/>
      <c r="RDK10" s="10"/>
      <c r="RDL10" s="10"/>
      <c r="RDM10" s="10"/>
      <c r="RDN10" s="10"/>
      <c r="RDO10" s="10"/>
      <c r="RDP10" s="10"/>
      <c r="RDQ10" s="10"/>
      <c r="RDR10" s="10"/>
      <c r="RDS10" s="10"/>
      <c r="RDT10" s="10"/>
      <c r="RDU10" s="10"/>
      <c r="RDV10" s="10"/>
      <c r="RDW10" s="10"/>
      <c r="RDX10" s="10"/>
      <c r="RDY10" s="10"/>
      <c r="RDZ10" s="10"/>
      <c r="REA10" s="10"/>
      <c r="REB10" s="10"/>
      <c r="REC10" s="10"/>
      <c r="RED10" s="10"/>
      <c r="REE10" s="10"/>
      <c r="REF10" s="10"/>
      <c r="REG10" s="10"/>
      <c r="REH10" s="10"/>
      <c r="REI10" s="10"/>
      <c r="REJ10" s="10"/>
      <c r="REK10" s="10"/>
      <c r="REL10" s="10"/>
      <c r="REM10" s="10"/>
      <c r="REN10" s="10"/>
      <c r="REO10" s="10"/>
      <c r="REP10" s="10"/>
      <c r="REQ10" s="10"/>
      <c r="RER10" s="10"/>
      <c r="RES10" s="10"/>
      <c r="RET10" s="10"/>
      <c r="REU10" s="10"/>
      <c r="REV10" s="10"/>
      <c r="REW10" s="10"/>
      <c r="REX10" s="10"/>
      <c r="REY10" s="10"/>
      <c r="REZ10" s="10"/>
      <c r="RFA10" s="10"/>
      <c r="RFB10" s="10"/>
      <c r="RFC10" s="10"/>
      <c r="RFD10" s="10"/>
      <c r="RFE10" s="10"/>
      <c r="RFF10" s="10"/>
      <c r="RFG10" s="10"/>
      <c r="RFH10" s="10"/>
      <c r="RFI10" s="10"/>
      <c r="RFJ10" s="10"/>
      <c r="RFK10" s="10"/>
      <c r="RFL10" s="10"/>
      <c r="RFM10" s="10"/>
      <c r="RFN10" s="10"/>
      <c r="RFO10" s="10"/>
      <c r="RFP10" s="10"/>
      <c r="RFQ10" s="10"/>
      <c r="RFR10" s="10"/>
      <c r="RFS10" s="10"/>
      <c r="RFT10" s="10"/>
      <c r="RFU10" s="10"/>
      <c r="RFV10" s="10"/>
      <c r="RFW10" s="10"/>
      <c r="RFX10" s="10"/>
      <c r="RFY10" s="10"/>
      <c r="RFZ10" s="10"/>
      <c r="RGA10" s="10"/>
      <c r="RGB10" s="10"/>
      <c r="RGC10" s="10"/>
      <c r="RGD10" s="10"/>
      <c r="RGE10" s="10"/>
      <c r="RGF10" s="10"/>
      <c r="RGG10" s="10"/>
      <c r="RGH10" s="10"/>
      <c r="RGI10" s="10"/>
      <c r="RGJ10" s="10"/>
      <c r="RGK10" s="10"/>
      <c r="RGL10" s="10"/>
      <c r="RGM10" s="10"/>
      <c r="RGN10" s="10"/>
      <c r="RGO10" s="10"/>
      <c r="RGP10" s="10"/>
      <c r="RGQ10" s="10"/>
      <c r="RGR10" s="10"/>
      <c r="RGS10" s="10"/>
      <c r="RGT10" s="10"/>
      <c r="RGU10" s="10"/>
      <c r="RGV10" s="10"/>
      <c r="RGW10" s="10"/>
      <c r="RGX10" s="10"/>
      <c r="RGY10" s="10"/>
      <c r="RGZ10" s="10"/>
      <c r="RHA10" s="10"/>
      <c r="RHB10" s="10"/>
      <c r="RHC10" s="10"/>
      <c r="RHD10" s="10"/>
      <c r="RHE10" s="10"/>
      <c r="RHF10" s="10"/>
      <c r="RHG10" s="10"/>
      <c r="RHH10" s="10"/>
      <c r="RHI10" s="10"/>
      <c r="RHJ10" s="10"/>
      <c r="RHK10" s="10"/>
      <c r="RHL10" s="10"/>
      <c r="RHM10" s="10"/>
      <c r="RHN10" s="10"/>
      <c r="RHO10" s="10"/>
      <c r="RHP10" s="10"/>
      <c r="RHQ10" s="10"/>
      <c r="RHR10" s="10"/>
      <c r="RHS10" s="10"/>
      <c r="RHT10" s="10"/>
      <c r="RHU10" s="10"/>
      <c r="RHV10" s="10"/>
      <c r="RHW10" s="10"/>
      <c r="RHX10" s="10"/>
      <c r="RHY10" s="10"/>
      <c r="RHZ10" s="10"/>
      <c r="RIA10" s="10"/>
      <c r="RIB10" s="10"/>
      <c r="RIC10" s="10"/>
      <c r="RID10" s="10"/>
      <c r="RIE10" s="10"/>
      <c r="RIF10" s="10"/>
      <c r="RIG10" s="10"/>
      <c r="RIH10" s="10"/>
      <c r="RII10" s="10"/>
      <c r="RIJ10" s="10"/>
      <c r="RIK10" s="10"/>
      <c r="RIL10" s="10"/>
      <c r="RIM10" s="10"/>
      <c r="RIN10" s="10"/>
      <c r="RIO10" s="10"/>
      <c r="RIP10" s="10"/>
      <c r="RIQ10" s="10"/>
      <c r="RIR10" s="10"/>
      <c r="RIS10" s="10"/>
      <c r="RIT10" s="10"/>
      <c r="RIU10" s="10"/>
      <c r="RIV10" s="10"/>
      <c r="RIW10" s="10"/>
      <c r="RIX10" s="10"/>
      <c r="RIY10" s="10"/>
      <c r="RIZ10" s="10"/>
      <c r="RJA10" s="10"/>
      <c r="RJB10" s="10"/>
      <c r="RJC10" s="10"/>
      <c r="RJD10" s="10"/>
      <c r="RJE10" s="10"/>
      <c r="RJF10" s="10"/>
      <c r="RJG10" s="10"/>
      <c r="RJH10" s="10"/>
      <c r="RJI10" s="10"/>
      <c r="RJJ10" s="10"/>
      <c r="RJK10" s="10"/>
      <c r="RJL10" s="10"/>
      <c r="RJM10" s="10"/>
      <c r="RJN10" s="10"/>
      <c r="RJO10" s="10"/>
      <c r="RJP10" s="10"/>
      <c r="RJQ10" s="10"/>
      <c r="RJR10" s="10"/>
      <c r="RJS10" s="10"/>
      <c r="RJT10" s="10"/>
      <c r="RJU10" s="10"/>
      <c r="RJV10" s="10"/>
      <c r="RJW10" s="10"/>
      <c r="RJX10" s="10"/>
      <c r="RJY10" s="10"/>
      <c r="RJZ10" s="10"/>
      <c r="RKA10" s="10"/>
      <c r="RKB10" s="10"/>
      <c r="RKC10" s="10"/>
      <c r="RKD10" s="10"/>
      <c r="RKE10" s="10"/>
      <c r="RKF10" s="10"/>
      <c r="RKG10" s="10"/>
      <c r="RKH10" s="10"/>
      <c r="RKI10" s="10"/>
      <c r="RKJ10" s="10"/>
      <c r="RKK10" s="10"/>
      <c r="RKL10" s="10"/>
      <c r="RKM10" s="10"/>
      <c r="RKN10" s="10"/>
      <c r="RKO10" s="10"/>
      <c r="RKP10" s="10"/>
      <c r="RKQ10" s="10"/>
      <c r="RKR10" s="10"/>
      <c r="RKS10" s="10"/>
      <c r="RKT10" s="10"/>
      <c r="RKU10" s="10"/>
      <c r="RKV10" s="10"/>
      <c r="RKW10" s="10"/>
      <c r="RKX10" s="10"/>
      <c r="RKY10" s="10"/>
      <c r="RKZ10" s="10"/>
      <c r="RLA10" s="10"/>
      <c r="RLB10" s="10"/>
      <c r="RLC10" s="10"/>
      <c r="RLD10" s="10"/>
      <c r="RLE10" s="10"/>
      <c r="RLF10" s="10"/>
      <c r="RLG10" s="10"/>
      <c r="RLH10" s="10"/>
      <c r="RLI10" s="10"/>
      <c r="RLJ10" s="10"/>
      <c r="RLK10" s="10"/>
      <c r="RLL10" s="10"/>
      <c r="RLM10" s="10"/>
      <c r="RLN10" s="10"/>
      <c r="RLO10" s="10"/>
      <c r="RLP10" s="10"/>
      <c r="RLQ10" s="10"/>
      <c r="RLR10" s="10"/>
      <c r="RLS10" s="10"/>
      <c r="RLT10" s="10"/>
      <c r="RLU10" s="10"/>
      <c r="RLV10" s="10"/>
      <c r="RLW10" s="10"/>
      <c r="RLX10" s="10"/>
      <c r="RLY10" s="10"/>
      <c r="RLZ10" s="10"/>
      <c r="RMA10" s="10"/>
      <c r="RMB10" s="10"/>
      <c r="RMC10" s="10"/>
      <c r="RMD10" s="10"/>
      <c r="RME10" s="10"/>
      <c r="RMF10" s="10"/>
      <c r="RMG10" s="10"/>
      <c r="RMH10" s="10"/>
      <c r="RMI10" s="10"/>
      <c r="RMJ10" s="10"/>
      <c r="RMK10" s="10"/>
      <c r="RML10" s="10"/>
      <c r="RMM10" s="10"/>
      <c r="RMN10" s="10"/>
      <c r="RMO10" s="10"/>
      <c r="RMP10" s="10"/>
      <c r="RMQ10" s="10"/>
      <c r="RMR10" s="10"/>
      <c r="RMS10" s="10"/>
      <c r="RMT10" s="10"/>
      <c r="RMU10" s="10"/>
      <c r="RMV10" s="10"/>
      <c r="RMW10" s="10"/>
      <c r="RMX10" s="10"/>
      <c r="RMY10" s="10"/>
      <c r="RMZ10" s="10"/>
      <c r="RNA10" s="10"/>
      <c r="RNB10" s="10"/>
      <c r="RNC10" s="10"/>
      <c r="RND10" s="10"/>
      <c r="RNE10" s="10"/>
      <c r="RNF10" s="10"/>
      <c r="RNG10" s="10"/>
      <c r="RNH10" s="10"/>
      <c r="RNI10" s="10"/>
      <c r="RNJ10" s="10"/>
      <c r="RNK10" s="10"/>
      <c r="RNL10" s="10"/>
      <c r="RNM10" s="10"/>
      <c r="RNN10" s="10"/>
      <c r="RNO10" s="10"/>
      <c r="RNP10" s="10"/>
      <c r="RNQ10" s="10"/>
      <c r="RNR10" s="10"/>
      <c r="RNS10" s="10"/>
      <c r="RNT10" s="10"/>
      <c r="RNU10" s="10"/>
      <c r="RNV10" s="10"/>
      <c r="RNW10" s="10"/>
      <c r="RNX10" s="10"/>
      <c r="RNY10" s="10"/>
      <c r="RNZ10" s="10"/>
      <c r="ROA10" s="10"/>
      <c r="ROB10" s="10"/>
      <c r="ROC10" s="10"/>
      <c r="ROD10" s="10"/>
      <c r="ROE10" s="10"/>
      <c r="ROF10" s="10"/>
      <c r="ROG10" s="10"/>
      <c r="ROH10" s="10"/>
      <c r="ROI10" s="10"/>
      <c r="ROJ10" s="10"/>
      <c r="ROK10" s="10"/>
      <c r="ROL10" s="10"/>
      <c r="ROM10" s="10"/>
      <c r="RON10" s="10"/>
      <c r="ROO10" s="10"/>
      <c r="ROP10" s="10"/>
      <c r="ROQ10" s="10"/>
      <c r="ROR10" s="10"/>
      <c r="ROS10" s="10"/>
      <c r="ROT10" s="10"/>
      <c r="ROU10" s="10"/>
      <c r="ROV10" s="10"/>
      <c r="ROW10" s="10"/>
      <c r="ROX10" s="10"/>
      <c r="ROY10" s="10"/>
      <c r="ROZ10" s="10"/>
      <c r="RPA10" s="10"/>
      <c r="RPB10" s="10"/>
      <c r="RPC10" s="10"/>
      <c r="RPD10" s="10"/>
      <c r="RPE10" s="10"/>
      <c r="RPF10" s="10"/>
      <c r="RPG10" s="10"/>
      <c r="RPH10" s="10"/>
      <c r="RPI10" s="10"/>
      <c r="RPJ10" s="10"/>
      <c r="RPK10" s="10"/>
      <c r="RPL10" s="10"/>
      <c r="RPM10" s="10"/>
      <c r="RPN10" s="10"/>
      <c r="RPO10" s="10"/>
      <c r="RPP10" s="10"/>
      <c r="RPQ10" s="10"/>
      <c r="RPR10" s="10"/>
      <c r="RPS10" s="10"/>
      <c r="RPT10" s="10"/>
      <c r="RPU10" s="10"/>
      <c r="RPV10" s="10"/>
      <c r="RPW10" s="10"/>
      <c r="RPX10" s="10"/>
      <c r="RPY10" s="10"/>
      <c r="RPZ10" s="10"/>
      <c r="RQA10" s="10"/>
      <c r="RQB10" s="10"/>
      <c r="RQC10" s="10"/>
      <c r="RQD10" s="10"/>
      <c r="RQE10" s="10"/>
      <c r="RQF10" s="10"/>
      <c r="RQG10" s="10"/>
      <c r="RQH10" s="10"/>
      <c r="RQI10" s="10"/>
      <c r="RQJ10" s="10"/>
      <c r="RQK10" s="10"/>
      <c r="RQL10" s="10"/>
      <c r="RQM10" s="10"/>
      <c r="RQN10" s="10"/>
      <c r="RQO10" s="10"/>
      <c r="RQP10" s="10"/>
      <c r="RQQ10" s="10"/>
      <c r="RQR10" s="10"/>
      <c r="RQS10" s="10"/>
      <c r="RQT10" s="10"/>
      <c r="RQU10" s="10"/>
      <c r="RQV10" s="10"/>
      <c r="RQW10" s="10"/>
      <c r="RQX10" s="10"/>
      <c r="RQY10" s="10"/>
      <c r="RQZ10" s="10"/>
      <c r="RRA10" s="10"/>
      <c r="RRB10" s="10"/>
      <c r="RRC10" s="10"/>
      <c r="RRD10" s="10"/>
      <c r="RRE10" s="10"/>
      <c r="RRF10" s="10"/>
      <c r="RRG10" s="10"/>
      <c r="RRH10" s="10"/>
      <c r="RRI10" s="10"/>
      <c r="RRJ10" s="10"/>
      <c r="RRK10" s="10"/>
      <c r="RRL10" s="10"/>
      <c r="RRM10" s="10"/>
      <c r="RRN10" s="10"/>
      <c r="RRO10" s="10"/>
      <c r="RRP10" s="10"/>
      <c r="RRQ10" s="10"/>
      <c r="RRR10" s="10"/>
      <c r="RRS10" s="10"/>
      <c r="RRT10" s="10"/>
      <c r="RRU10" s="10"/>
      <c r="RRV10" s="10"/>
      <c r="RRW10" s="10"/>
      <c r="RRX10" s="10"/>
      <c r="RRY10" s="10"/>
      <c r="RRZ10" s="10"/>
      <c r="RSA10" s="10"/>
      <c r="RSB10" s="10"/>
      <c r="RSC10" s="10"/>
      <c r="RSD10" s="10"/>
      <c r="RSE10" s="10"/>
      <c r="RSF10" s="10"/>
      <c r="RSG10" s="10"/>
      <c r="RSH10" s="10"/>
      <c r="RSI10" s="10"/>
      <c r="RSJ10" s="10"/>
      <c r="RSK10" s="10"/>
      <c r="RSL10" s="10"/>
      <c r="RSM10" s="10"/>
      <c r="RSN10" s="10"/>
      <c r="RSO10" s="10"/>
      <c r="RSP10" s="10"/>
      <c r="RSQ10" s="10"/>
      <c r="RSR10" s="10"/>
      <c r="RSS10" s="10"/>
      <c r="RST10" s="10"/>
      <c r="RSU10" s="10"/>
      <c r="RSV10" s="10"/>
      <c r="RSW10" s="10"/>
      <c r="RSX10" s="10"/>
      <c r="RSY10" s="10"/>
      <c r="RSZ10" s="10"/>
      <c r="RTA10" s="10"/>
      <c r="RTB10" s="10"/>
      <c r="RTC10" s="10"/>
      <c r="RTD10" s="10"/>
      <c r="RTE10" s="10"/>
      <c r="RTF10" s="10"/>
      <c r="RTG10" s="10"/>
      <c r="RTH10" s="10"/>
      <c r="RTI10" s="10"/>
      <c r="RTJ10" s="10"/>
      <c r="RTK10" s="10"/>
      <c r="RTL10" s="10"/>
      <c r="RTM10" s="10"/>
      <c r="RTN10" s="10"/>
      <c r="RTO10" s="10"/>
      <c r="RTP10" s="10"/>
      <c r="RTQ10" s="10"/>
      <c r="RTR10" s="10"/>
      <c r="RTS10" s="10"/>
      <c r="RTT10" s="10"/>
      <c r="RTU10" s="10"/>
      <c r="RTV10" s="10"/>
      <c r="RTW10" s="10"/>
      <c r="RTX10" s="10"/>
      <c r="RTY10" s="10"/>
      <c r="RTZ10" s="10"/>
      <c r="RUA10" s="10"/>
      <c r="RUB10" s="10"/>
      <c r="RUC10" s="10"/>
      <c r="RUD10" s="10"/>
      <c r="RUE10" s="10"/>
      <c r="RUF10" s="10"/>
      <c r="RUG10" s="10"/>
      <c r="RUH10" s="10"/>
      <c r="RUI10" s="10"/>
      <c r="RUJ10" s="10"/>
      <c r="RUK10" s="10"/>
      <c r="RUL10" s="10"/>
      <c r="RUM10" s="10"/>
      <c r="RUN10" s="10"/>
      <c r="RUO10" s="10"/>
      <c r="RUP10" s="10"/>
      <c r="RUQ10" s="10"/>
      <c r="RUR10" s="10"/>
      <c r="RUS10" s="10"/>
      <c r="RUT10" s="10"/>
      <c r="RUU10" s="10"/>
      <c r="RUV10" s="10"/>
      <c r="RUW10" s="10"/>
      <c r="RUX10" s="10"/>
      <c r="RUY10" s="10"/>
      <c r="RUZ10" s="10"/>
      <c r="RVA10" s="10"/>
      <c r="RVB10" s="10"/>
      <c r="RVC10" s="10"/>
      <c r="RVD10" s="10"/>
      <c r="RVE10" s="10"/>
      <c r="RVF10" s="10"/>
      <c r="RVG10" s="10"/>
      <c r="RVH10" s="10"/>
      <c r="RVI10" s="10"/>
      <c r="RVJ10" s="10"/>
      <c r="RVK10" s="10"/>
      <c r="RVL10" s="10"/>
      <c r="RVM10" s="10"/>
      <c r="RVN10" s="10"/>
      <c r="RVO10" s="10"/>
      <c r="RVP10" s="10"/>
      <c r="RVQ10" s="10"/>
      <c r="RVR10" s="10"/>
      <c r="RVS10" s="10"/>
      <c r="RVT10" s="10"/>
      <c r="RVU10" s="10"/>
      <c r="RVV10" s="10"/>
      <c r="RVW10" s="10"/>
      <c r="RVX10" s="10"/>
      <c r="RVY10" s="10"/>
      <c r="RVZ10" s="10"/>
      <c r="RWA10" s="10"/>
      <c r="RWB10" s="10"/>
      <c r="RWC10" s="10"/>
      <c r="RWD10" s="10"/>
      <c r="RWE10" s="10"/>
      <c r="RWF10" s="10"/>
      <c r="RWG10" s="10"/>
      <c r="RWH10" s="10"/>
      <c r="RWI10" s="10"/>
      <c r="RWJ10" s="10"/>
      <c r="RWK10" s="10"/>
      <c r="RWL10" s="10"/>
      <c r="RWM10" s="10"/>
      <c r="RWN10" s="10"/>
      <c r="RWO10" s="10"/>
      <c r="RWP10" s="10"/>
      <c r="RWQ10" s="10"/>
      <c r="RWR10" s="10"/>
      <c r="RWS10" s="10"/>
      <c r="RWT10" s="10"/>
      <c r="RWU10" s="10"/>
      <c r="RWV10" s="10"/>
      <c r="RWW10" s="10"/>
      <c r="RWX10" s="10"/>
      <c r="RWY10" s="10"/>
      <c r="RWZ10" s="10"/>
      <c r="RXA10" s="10"/>
      <c r="RXB10" s="10"/>
      <c r="RXC10" s="10"/>
      <c r="RXD10" s="10"/>
      <c r="RXE10" s="10"/>
      <c r="RXF10" s="10"/>
      <c r="RXG10" s="10"/>
      <c r="RXH10" s="10"/>
      <c r="RXI10" s="10"/>
      <c r="RXJ10" s="10"/>
      <c r="RXK10" s="10"/>
      <c r="RXL10" s="10"/>
      <c r="RXM10" s="10"/>
      <c r="RXN10" s="10"/>
      <c r="RXO10" s="10"/>
      <c r="RXP10" s="10"/>
      <c r="RXQ10" s="10"/>
      <c r="RXR10" s="10"/>
      <c r="RXS10" s="10"/>
      <c r="RXT10" s="10"/>
      <c r="RXU10" s="10"/>
      <c r="RXV10" s="10"/>
      <c r="RXW10" s="10"/>
      <c r="RXX10" s="10"/>
      <c r="RXY10" s="10"/>
      <c r="RXZ10" s="10"/>
      <c r="RYA10" s="10"/>
      <c r="RYB10" s="10"/>
      <c r="RYC10" s="10"/>
      <c r="RYD10" s="10"/>
      <c r="RYE10" s="10"/>
      <c r="RYF10" s="10"/>
      <c r="RYG10" s="10"/>
      <c r="RYH10" s="10"/>
      <c r="RYI10" s="10"/>
      <c r="RYJ10" s="10"/>
      <c r="RYK10" s="10"/>
      <c r="RYL10" s="10"/>
      <c r="RYM10" s="10"/>
      <c r="RYN10" s="10"/>
      <c r="RYO10" s="10"/>
      <c r="RYP10" s="10"/>
      <c r="RYQ10" s="10"/>
      <c r="RYR10" s="10"/>
      <c r="RYS10" s="10"/>
      <c r="RYT10" s="10"/>
      <c r="RYU10" s="10"/>
      <c r="RYV10" s="10"/>
      <c r="RYW10" s="10"/>
      <c r="RYX10" s="10"/>
      <c r="RYY10" s="10"/>
      <c r="RYZ10" s="10"/>
      <c r="RZA10" s="10"/>
      <c r="RZB10" s="10"/>
      <c r="RZC10" s="10"/>
      <c r="RZD10" s="10"/>
      <c r="RZE10" s="10"/>
      <c r="RZF10" s="10"/>
      <c r="RZG10" s="10"/>
      <c r="RZH10" s="10"/>
      <c r="RZI10" s="10"/>
      <c r="RZJ10" s="10"/>
      <c r="RZK10" s="10"/>
      <c r="RZL10" s="10"/>
      <c r="RZM10" s="10"/>
      <c r="RZN10" s="10"/>
      <c r="RZO10" s="10"/>
      <c r="RZP10" s="10"/>
      <c r="RZQ10" s="10"/>
      <c r="RZR10" s="10"/>
      <c r="RZS10" s="10"/>
      <c r="RZT10" s="10"/>
      <c r="RZU10" s="10"/>
      <c r="RZV10" s="10"/>
      <c r="RZW10" s="10"/>
      <c r="RZX10" s="10"/>
      <c r="RZY10" s="10"/>
      <c r="RZZ10" s="10"/>
      <c r="SAA10" s="10"/>
      <c r="SAB10" s="10"/>
      <c r="SAC10" s="10"/>
      <c r="SAD10" s="10"/>
      <c r="SAE10" s="10"/>
      <c r="SAF10" s="10"/>
      <c r="SAG10" s="10"/>
      <c r="SAH10" s="10"/>
      <c r="SAI10" s="10"/>
      <c r="SAJ10" s="10"/>
      <c r="SAK10" s="10"/>
      <c r="SAL10" s="10"/>
      <c r="SAM10" s="10"/>
      <c r="SAN10" s="10"/>
      <c r="SAO10" s="10"/>
      <c r="SAP10" s="10"/>
      <c r="SAQ10" s="10"/>
      <c r="SAR10" s="10"/>
      <c r="SAS10" s="10"/>
      <c r="SAT10" s="10"/>
      <c r="SAU10" s="10"/>
      <c r="SAV10" s="10"/>
      <c r="SAW10" s="10"/>
      <c r="SAX10" s="10"/>
      <c r="SAY10" s="10"/>
      <c r="SAZ10" s="10"/>
      <c r="SBA10" s="10"/>
      <c r="SBB10" s="10"/>
      <c r="SBC10" s="10"/>
      <c r="SBD10" s="10"/>
      <c r="SBE10" s="10"/>
      <c r="SBF10" s="10"/>
      <c r="SBG10" s="10"/>
      <c r="SBH10" s="10"/>
      <c r="SBI10" s="10"/>
      <c r="SBJ10" s="10"/>
      <c r="SBK10" s="10"/>
      <c r="SBL10" s="10"/>
      <c r="SBM10" s="10"/>
      <c r="SBN10" s="10"/>
      <c r="SBO10" s="10"/>
      <c r="SBP10" s="10"/>
      <c r="SBQ10" s="10"/>
      <c r="SBR10" s="10"/>
      <c r="SBS10" s="10"/>
      <c r="SBT10" s="10"/>
      <c r="SBU10" s="10"/>
      <c r="SBV10" s="10"/>
      <c r="SBW10" s="10"/>
      <c r="SBX10" s="10"/>
      <c r="SBY10" s="10"/>
      <c r="SBZ10" s="10"/>
      <c r="SCA10" s="10"/>
      <c r="SCB10" s="10"/>
      <c r="SCC10" s="10"/>
      <c r="SCD10" s="10"/>
      <c r="SCE10" s="10"/>
      <c r="SCF10" s="10"/>
      <c r="SCG10" s="10"/>
      <c r="SCH10" s="10"/>
      <c r="SCI10" s="10"/>
      <c r="SCJ10" s="10"/>
      <c r="SCK10" s="10"/>
      <c r="SCL10" s="10"/>
      <c r="SCM10" s="10"/>
      <c r="SCN10" s="10"/>
      <c r="SCO10" s="10"/>
      <c r="SCP10" s="10"/>
      <c r="SCQ10" s="10"/>
      <c r="SCR10" s="10"/>
      <c r="SCS10" s="10"/>
      <c r="SCT10" s="10"/>
      <c r="SCU10" s="10"/>
      <c r="SCV10" s="10"/>
      <c r="SCW10" s="10"/>
      <c r="SCX10" s="10"/>
      <c r="SCY10" s="10"/>
      <c r="SCZ10" s="10"/>
      <c r="SDA10" s="10"/>
      <c r="SDB10" s="10"/>
      <c r="SDC10" s="10"/>
      <c r="SDD10" s="10"/>
      <c r="SDE10" s="10"/>
      <c r="SDF10" s="10"/>
      <c r="SDG10" s="10"/>
      <c r="SDH10" s="10"/>
      <c r="SDI10" s="10"/>
      <c r="SDJ10" s="10"/>
      <c r="SDK10" s="10"/>
      <c r="SDL10" s="10"/>
      <c r="SDM10" s="10"/>
      <c r="SDN10" s="10"/>
      <c r="SDO10" s="10"/>
      <c r="SDP10" s="10"/>
      <c r="SDQ10" s="10"/>
      <c r="SDR10" s="10"/>
      <c r="SDS10" s="10"/>
      <c r="SDT10" s="10"/>
      <c r="SDU10" s="10"/>
      <c r="SDV10" s="10"/>
      <c r="SDW10" s="10"/>
      <c r="SDX10" s="10"/>
      <c r="SDY10" s="10"/>
      <c r="SDZ10" s="10"/>
      <c r="SEA10" s="10"/>
      <c r="SEB10" s="10"/>
      <c r="SEC10" s="10"/>
      <c r="SED10" s="10"/>
      <c r="SEE10" s="10"/>
      <c r="SEF10" s="10"/>
      <c r="SEG10" s="10"/>
      <c r="SEH10" s="10"/>
      <c r="SEI10" s="10"/>
      <c r="SEJ10" s="10"/>
      <c r="SEK10" s="10"/>
      <c r="SEL10" s="10"/>
      <c r="SEM10" s="10"/>
      <c r="SEN10" s="10"/>
      <c r="SEO10" s="10"/>
      <c r="SEP10" s="10"/>
      <c r="SEQ10" s="10"/>
      <c r="SER10" s="10"/>
      <c r="SES10" s="10"/>
      <c r="SET10" s="10"/>
      <c r="SEU10" s="10"/>
      <c r="SEV10" s="10"/>
      <c r="SEW10" s="10"/>
      <c r="SEX10" s="10"/>
      <c r="SEY10" s="10"/>
      <c r="SEZ10" s="10"/>
      <c r="SFA10" s="10"/>
      <c r="SFB10" s="10"/>
      <c r="SFC10" s="10"/>
      <c r="SFD10" s="10"/>
      <c r="SFE10" s="10"/>
      <c r="SFF10" s="10"/>
      <c r="SFG10" s="10"/>
      <c r="SFH10" s="10"/>
      <c r="SFI10" s="10"/>
      <c r="SFJ10" s="10"/>
      <c r="SFK10" s="10"/>
      <c r="SFL10" s="10"/>
      <c r="SFM10" s="10"/>
      <c r="SFN10" s="10"/>
      <c r="SFO10" s="10"/>
      <c r="SFP10" s="10"/>
      <c r="SFQ10" s="10"/>
      <c r="SFR10" s="10"/>
      <c r="SFS10" s="10"/>
      <c r="SFT10" s="10"/>
      <c r="SFU10" s="10"/>
      <c r="SFV10" s="10"/>
      <c r="SFW10" s="10"/>
      <c r="SFX10" s="10"/>
      <c r="SFY10" s="10"/>
      <c r="SFZ10" s="10"/>
      <c r="SGA10" s="10"/>
      <c r="SGB10" s="10"/>
      <c r="SGC10" s="10"/>
      <c r="SGD10" s="10"/>
      <c r="SGE10" s="10"/>
      <c r="SGF10" s="10"/>
      <c r="SGG10" s="10"/>
      <c r="SGH10" s="10"/>
      <c r="SGI10" s="10"/>
      <c r="SGJ10" s="10"/>
      <c r="SGK10" s="10"/>
      <c r="SGL10" s="10"/>
      <c r="SGM10" s="10"/>
      <c r="SGN10" s="10"/>
      <c r="SGO10" s="10"/>
      <c r="SGP10" s="10"/>
      <c r="SGQ10" s="10"/>
      <c r="SGR10" s="10"/>
      <c r="SGS10" s="10"/>
      <c r="SGT10" s="10"/>
      <c r="SGU10" s="10"/>
      <c r="SGV10" s="10"/>
      <c r="SGW10" s="10"/>
      <c r="SGX10" s="10"/>
      <c r="SGY10" s="10"/>
      <c r="SGZ10" s="10"/>
      <c r="SHA10" s="10"/>
      <c r="SHB10" s="10"/>
      <c r="SHC10" s="10"/>
      <c r="SHD10" s="10"/>
      <c r="SHE10" s="10"/>
      <c r="SHF10" s="10"/>
      <c r="SHG10" s="10"/>
      <c r="SHH10" s="10"/>
      <c r="SHI10" s="10"/>
      <c r="SHJ10" s="10"/>
      <c r="SHK10" s="10"/>
      <c r="SHL10" s="10"/>
      <c r="SHM10" s="10"/>
      <c r="SHN10" s="10"/>
      <c r="SHO10" s="10"/>
      <c r="SHP10" s="10"/>
      <c r="SHQ10" s="10"/>
      <c r="SHR10" s="10"/>
      <c r="SHS10" s="10"/>
      <c r="SHT10" s="10"/>
      <c r="SHU10" s="10"/>
      <c r="SHV10" s="10"/>
      <c r="SHW10" s="10"/>
      <c r="SHX10" s="10"/>
      <c r="SHY10" s="10"/>
      <c r="SHZ10" s="10"/>
      <c r="SIA10" s="10"/>
      <c r="SIB10" s="10"/>
      <c r="SIC10" s="10"/>
      <c r="SID10" s="10"/>
      <c r="SIE10" s="10"/>
      <c r="SIF10" s="10"/>
      <c r="SIG10" s="10"/>
      <c r="SIH10" s="10"/>
      <c r="SII10" s="10"/>
      <c r="SIJ10" s="10"/>
      <c r="SIK10" s="10"/>
      <c r="SIL10" s="10"/>
      <c r="SIM10" s="10"/>
      <c r="SIN10" s="10"/>
      <c r="SIO10" s="10"/>
      <c r="SIP10" s="10"/>
      <c r="SIQ10" s="10"/>
      <c r="SIR10" s="10"/>
      <c r="SIS10" s="10"/>
      <c r="SIT10" s="10"/>
      <c r="SIU10" s="10"/>
      <c r="SIV10" s="10"/>
      <c r="SIW10" s="10"/>
      <c r="SIX10" s="10"/>
      <c r="SIY10" s="10"/>
      <c r="SIZ10" s="10"/>
      <c r="SJA10" s="10"/>
      <c r="SJB10" s="10"/>
      <c r="SJC10" s="10"/>
      <c r="SJD10" s="10"/>
      <c r="SJE10" s="10"/>
      <c r="SJF10" s="10"/>
      <c r="SJG10" s="10"/>
      <c r="SJH10" s="10"/>
      <c r="SJI10" s="10"/>
      <c r="SJJ10" s="10"/>
      <c r="SJK10" s="10"/>
      <c r="SJL10" s="10"/>
      <c r="SJM10" s="10"/>
      <c r="SJN10" s="10"/>
      <c r="SJO10" s="10"/>
      <c r="SJP10" s="10"/>
      <c r="SJQ10" s="10"/>
      <c r="SJR10" s="10"/>
      <c r="SJS10" s="10"/>
      <c r="SJT10" s="10"/>
      <c r="SJU10" s="10"/>
      <c r="SJV10" s="10"/>
      <c r="SJW10" s="10"/>
      <c r="SJX10" s="10"/>
      <c r="SJY10" s="10"/>
      <c r="SJZ10" s="10"/>
      <c r="SKA10" s="10"/>
      <c r="SKB10" s="10"/>
      <c r="SKC10" s="10"/>
      <c r="SKD10" s="10"/>
      <c r="SKE10" s="10"/>
      <c r="SKF10" s="10"/>
      <c r="SKG10" s="10"/>
      <c r="SKH10" s="10"/>
      <c r="SKI10" s="10"/>
      <c r="SKJ10" s="10"/>
      <c r="SKK10" s="10"/>
      <c r="SKL10" s="10"/>
      <c r="SKM10" s="10"/>
      <c r="SKN10" s="10"/>
      <c r="SKO10" s="10"/>
      <c r="SKP10" s="10"/>
      <c r="SKQ10" s="10"/>
      <c r="SKR10" s="10"/>
      <c r="SKS10" s="10"/>
      <c r="SKT10" s="10"/>
      <c r="SKU10" s="10"/>
      <c r="SKV10" s="10"/>
      <c r="SKW10" s="10"/>
      <c r="SKX10" s="10"/>
      <c r="SKY10" s="10"/>
      <c r="SKZ10" s="10"/>
      <c r="SLA10" s="10"/>
      <c r="SLB10" s="10"/>
      <c r="SLC10" s="10"/>
      <c r="SLD10" s="10"/>
      <c r="SLE10" s="10"/>
      <c r="SLF10" s="10"/>
      <c r="SLG10" s="10"/>
      <c r="SLH10" s="10"/>
      <c r="SLI10" s="10"/>
      <c r="SLJ10" s="10"/>
      <c r="SLK10" s="10"/>
      <c r="SLL10" s="10"/>
      <c r="SLM10" s="10"/>
      <c r="SLN10" s="10"/>
      <c r="SLO10" s="10"/>
      <c r="SLP10" s="10"/>
      <c r="SLQ10" s="10"/>
      <c r="SLR10" s="10"/>
      <c r="SLS10" s="10"/>
      <c r="SLT10" s="10"/>
      <c r="SLU10" s="10"/>
      <c r="SLV10" s="10"/>
      <c r="SLW10" s="10"/>
      <c r="SLX10" s="10"/>
      <c r="SLY10" s="10"/>
      <c r="SLZ10" s="10"/>
      <c r="SMA10" s="10"/>
      <c r="SMB10" s="10"/>
      <c r="SMC10" s="10"/>
      <c r="SMD10" s="10"/>
      <c r="SME10" s="10"/>
      <c r="SMF10" s="10"/>
      <c r="SMG10" s="10"/>
      <c r="SMH10" s="10"/>
      <c r="SMI10" s="10"/>
      <c r="SMJ10" s="10"/>
      <c r="SMK10" s="10"/>
      <c r="SML10" s="10"/>
      <c r="SMM10" s="10"/>
      <c r="SMN10" s="10"/>
      <c r="SMO10" s="10"/>
      <c r="SMP10" s="10"/>
      <c r="SMQ10" s="10"/>
      <c r="SMR10" s="10"/>
      <c r="SMS10" s="10"/>
      <c r="SMT10" s="10"/>
      <c r="SMU10" s="10"/>
      <c r="SMV10" s="10"/>
      <c r="SMW10" s="10"/>
      <c r="SMX10" s="10"/>
      <c r="SMY10" s="10"/>
      <c r="SMZ10" s="10"/>
      <c r="SNA10" s="10"/>
      <c r="SNB10" s="10"/>
      <c r="SNC10" s="10"/>
      <c r="SND10" s="10"/>
      <c r="SNE10" s="10"/>
      <c r="SNF10" s="10"/>
      <c r="SNG10" s="10"/>
      <c r="SNH10" s="10"/>
      <c r="SNI10" s="10"/>
      <c r="SNJ10" s="10"/>
      <c r="SNK10" s="10"/>
      <c r="SNL10" s="10"/>
      <c r="SNM10" s="10"/>
      <c r="SNN10" s="10"/>
      <c r="SNO10" s="10"/>
      <c r="SNP10" s="10"/>
      <c r="SNQ10" s="10"/>
      <c r="SNR10" s="10"/>
      <c r="SNS10" s="10"/>
      <c r="SNT10" s="10"/>
      <c r="SNU10" s="10"/>
      <c r="SNV10" s="10"/>
      <c r="SNW10" s="10"/>
      <c r="SNX10" s="10"/>
      <c r="SNY10" s="10"/>
      <c r="SNZ10" s="10"/>
      <c r="SOA10" s="10"/>
      <c r="SOB10" s="10"/>
      <c r="SOC10" s="10"/>
      <c r="SOD10" s="10"/>
      <c r="SOE10" s="10"/>
      <c r="SOF10" s="10"/>
      <c r="SOG10" s="10"/>
      <c r="SOH10" s="10"/>
      <c r="SOI10" s="10"/>
      <c r="SOJ10" s="10"/>
      <c r="SOK10" s="10"/>
      <c r="SOL10" s="10"/>
      <c r="SOM10" s="10"/>
      <c r="SON10" s="10"/>
      <c r="SOO10" s="10"/>
      <c r="SOP10" s="10"/>
      <c r="SOQ10" s="10"/>
      <c r="SOR10" s="10"/>
      <c r="SOS10" s="10"/>
      <c r="SOT10" s="10"/>
      <c r="SOU10" s="10"/>
      <c r="SOV10" s="10"/>
      <c r="SOW10" s="10"/>
      <c r="SOX10" s="10"/>
      <c r="SOY10" s="10"/>
      <c r="SOZ10" s="10"/>
      <c r="SPA10" s="10"/>
      <c r="SPB10" s="10"/>
      <c r="SPC10" s="10"/>
      <c r="SPD10" s="10"/>
      <c r="SPE10" s="10"/>
      <c r="SPF10" s="10"/>
      <c r="SPG10" s="10"/>
      <c r="SPH10" s="10"/>
      <c r="SPI10" s="10"/>
      <c r="SPJ10" s="10"/>
      <c r="SPK10" s="10"/>
      <c r="SPL10" s="10"/>
      <c r="SPM10" s="10"/>
      <c r="SPN10" s="10"/>
      <c r="SPO10" s="10"/>
      <c r="SPP10" s="10"/>
      <c r="SPQ10" s="10"/>
      <c r="SPR10" s="10"/>
      <c r="SPS10" s="10"/>
      <c r="SPT10" s="10"/>
      <c r="SPU10" s="10"/>
      <c r="SPV10" s="10"/>
      <c r="SPW10" s="10"/>
      <c r="SPX10" s="10"/>
      <c r="SPY10" s="10"/>
      <c r="SPZ10" s="10"/>
      <c r="SQA10" s="10"/>
      <c r="SQB10" s="10"/>
      <c r="SQC10" s="10"/>
      <c r="SQD10" s="10"/>
      <c r="SQE10" s="10"/>
      <c r="SQF10" s="10"/>
      <c r="SQG10" s="10"/>
      <c r="SQH10" s="10"/>
      <c r="SQI10" s="10"/>
      <c r="SQJ10" s="10"/>
      <c r="SQK10" s="10"/>
      <c r="SQL10" s="10"/>
      <c r="SQM10" s="10"/>
      <c r="SQN10" s="10"/>
      <c r="SQO10" s="10"/>
      <c r="SQP10" s="10"/>
      <c r="SQQ10" s="10"/>
      <c r="SQR10" s="10"/>
      <c r="SQS10" s="10"/>
      <c r="SQT10" s="10"/>
      <c r="SQU10" s="10"/>
      <c r="SQV10" s="10"/>
      <c r="SQW10" s="10"/>
      <c r="SQX10" s="10"/>
      <c r="SQY10" s="10"/>
      <c r="SQZ10" s="10"/>
      <c r="SRA10" s="10"/>
      <c r="SRB10" s="10"/>
      <c r="SRC10" s="10"/>
      <c r="SRD10" s="10"/>
      <c r="SRE10" s="10"/>
      <c r="SRF10" s="10"/>
      <c r="SRG10" s="10"/>
      <c r="SRH10" s="10"/>
      <c r="SRI10" s="10"/>
      <c r="SRJ10" s="10"/>
      <c r="SRK10" s="10"/>
      <c r="SRL10" s="10"/>
      <c r="SRM10" s="10"/>
      <c r="SRN10" s="10"/>
      <c r="SRO10" s="10"/>
      <c r="SRP10" s="10"/>
      <c r="SRQ10" s="10"/>
      <c r="SRR10" s="10"/>
      <c r="SRS10" s="10"/>
      <c r="SRT10" s="10"/>
      <c r="SRU10" s="10"/>
      <c r="SRV10" s="10"/>
      <c r="SRW10" s="10"/>
      <c r="SRX10" s="10"/>
      <c r="SRY10" s="10"/>
      <c r="SRZ10" s="10"/>
      <c r="SSA10" s="10"/>
      <c r="SSB10" s="10"/>
      <c r="SSC10" s="10"/>
      <c r="SSD10" s="10"/>
      <c r="SSE10" s="10"/>
      <c r="SSF10" s="10"/>
      <c r="SSG10" s="10"/>
      <c r="SSH10" s="10"/>
      <c r="SSI10" s="10"/>
      <c r="SSJ10" s="10"/>
      <c r="SSK10" s="10"/>
      <c r="SSL10" s="10"/>
      <c r="SSM10" s="10"/>
      <c r="SSN10" s="10"/>
      <c r="SSO10" s="10"/>
      <c r="SSP10" s="10"/>
      <c r="SSQ10" s="10"/>
      <c r="SSR10" s="10"/>
      <c r="SSS10" s="10"/>
      <c r="SST10" s="10"/>
      <c r="SSU10" s="10"/>
      <c r="SSV10" s="10"/>
      <c r="SSW10" s="10"/>
      <c r="SSX10" s="10"/>
      <c r="SSY10" s="10"/>
      <c r="SSZ10" s="10"/>
      <c r="STA10" s="10"/>
      <c r="STB10" s="10"/>
      <c r="STC10" s="10"/>
      <c r="STD10" s="10"/>
      <c r="STE10" s="10"/>
      <c r="STF10" s="10"/>
      <c r="STG10" s="10"/>
      <c r="STH10" s="10"/>
      <c r="STI10" s="10"/>
      <c r="STJ10" s="10"/>
      <c r="STK10" s="10"/>
      <c r="STL10" s="10"/>
      <c r="STM10" s="10"/>
      <c r="STN10" s="10"/>
      <c r="STO10" s="10"/>
      <c r="STP10" s="10"/>
      <c r="STQ10" s="10"/>
      <c r="STR10" s="10"/>
      <c r="STS10" s="10"/>
      <c r="STT10" s="10"/>
      <c r="STU10" s="10"/>
      <c r="STV10" s="10"/>
      <c r="STW10" s="10"/>
      <c r="STX10" s="10"/>
      <c r="STY10" s="10"/>
      <c r="STZ10" s="10"/>
      <c r="SUA10" s="10"/>
      <c r="SUB10" s="10"/>
      <c r="SUC10" s="10"/>
      <c r="SUD10" s="10"/>
      <c r="SUE10" s="10"/>
      <c r="SUF10" s="10"/>
      <c r="SUG10" s="10"/>
      <c r="SUH10" s="10"/>
      <c r="SUI10" s="10"/>
      <c r="SUJ10" s="10"/>
      <c r="SUK10" s="10"/>
      <c r="SUL10" s="10"/>
      <c r="SUM10" s="10"/>
      <c r="SUN10" s="10"/>
      <c r="SUO10" s="10"/>
      <c r="SUP10" s="10"/>
      <c r="SUQ10" s="10"/>
      <c r="SUR10" s="10"/>
      <c r="SUS10" s="10"/>
      <c r="SUT10" s="10"/>
      <c r="SUU10" s="10"/>
      <c r="SUV10" s="10"/>
      <c r="SUW10" s="10"/>
      <c r="SUX10" s="10"/>
      <c r="SUY10" s="10"/>
      <c r="SUZ10" s="10"/>
      <c r="SVA10" s="10"/>
      <c r="SVB10" s="10"/>
      <c r="SVC10" s="10"/>
      <c r="SVD10" s="10"/>
      <c r="SVE10" s="10"/>
      <c r="SVF10" s="10"/>
      <c r="SVG10" s="10"/>
      <c r="SVH10" s="10"/>
      <c r="SVI10" s="10"/>
      <c r="SVJ10" s="10"/>
      <c r="SVK10" s="10"/>
      <c r="SVL10" s="10"/>
      <c r="SVM10" s="10"/>
      <c r="SVN10" s="10"/>
      <c r="SVO10" s="10"/>
      <c r="SVP10" s="10"/>
      <c r="SVQ10" s="10"/>
      <c r="SVR10" s="10"/>
      <c r="SVS10" s="10"/>
      <c r="SVT10" s="10"/>
      <c r="SVU10" s="10"/>
      <c r="SVV10" s="10"/>
      <c r="SVW10" s="10"/>
      <c r="SVX10" s="10"/>
      <c r="SVY10" s="10"/>
      <c r="SVZ10" s="10"/>
      <c r="SWA10" s="10"/>
      <c r="SWB10" s="10"/>
      <c r="SWC10" s="10"/>
      <c r="SWD10" s="10"/>
      <c r="SWE10" s="10"/>
      <c r="SWF10" s="10"/>
      <c r="SWG10" s="10"/>
      <c r="SWH10" s="10"/>
      <c r="SWI10" s="10"/>
      <c r="SWJ10" s="10"/>
      <c r="SWK10" s="10"/>
      <c r="SWL10" s="10"/>
      <c r="SWM10" s="10"/>
      <c r="SWN10" s="10"/>
      <c r="SWO10" s="10"/>
      <c r="SWP10" s="10"/>
      <c r="SWQ10" s="10"/>
      <c r="SWR10" s="10"/>
      <c r="SWS10" s="10"/>
      <c r="SWT10" s="10"/>
      <c r="SWU10" s="10"/>
      <c r="SWV10" s="10"/>
      <c r="SWW10" s="10"/>
      <c r="SWX10" s="10"/>
      <c r="SWY10" s="10"/>
      <c r="SWZ10" s="10"/>
      <c r="SXA10" s="10"/>
      <c r="SXB10" s="10"/>
      <c r="SXC10" s="10"/>
      <c r="SXD10" s="10"/>
      <c r="SXE10" s="10"/>
      <c r="SXF10" s="10"/>
      <c r="SXG10" s="10"/>
      <c r="SXH10" s="10"/>
      <c r="SXI10" s="10"/>
      <c r="SXJ10" s="10"/>
      <c r="SXK10" s="10"/>
      <c r="SXL10" s="10"/>
      <c r="SXM10" s="10"/>
      <c r="SXN10" s="10"/>
      <c r="SXO10" s="10"/>
      <c r="SXP10" s="10"/>
      <c r="SXQ10" s="10"/>
      <c r="SXR10" s="10"/>
      <c r="SXS10" s="10"/>
      <c r="SXT10" s="10"/>
      <c r="SXU10" s="10"/>
      <c r="SXV10" s="10"/>
      <c r="SXW10" s="10"/>
      <c r="SXX10" s="10"/>
      <c r="SXY10" s="10"/>
      <c r="SXZ10" s="10"/>
      <c r="SYA10" s="10"/>
      <c r="SYB10" s="10"/>
      <c r="SYC10" s="10"/>
      <c r="SYD10" s="10"/>
      <c r="SYE10" s="10"/>
      <c r="SYF10" s="10"/>
      <c r="SYG10" s="10"/>
      <c r="SYH10" s="10"/>
      <c r="SYI10" s="10"/>
      <c r="SYJ10" s="10"/>
      <c r="SYK10" s="10"/>
      <c r="SYL10" s="10"/>
      <c r="SYM10" s="10"/>
      <c r="SYN10" s="10"/>
      <c r="SYO10" s="10"/>
      <c r="SYP10" s="10"/>
      <c r="SYQ10" s="10"/>
      <c r="SYR10" s="10"/>
      <c r="SYS10" s="10"/>
      <c r="SYT10" s="10"/>
      <c r="SYU10" s="10"/>
      <c r="SYV10" s="10"/>
      <c r="SYW10" s="10"/>
      <c r="SYX10" s="10"/>
      <c r="SYY10" s="10"/>
      <c r="SYZ10" s="10"/>
      <c r="SZA10" s="10"/>
      <c r="SZB10" s="10"/>
      <c r="SZC10" s="10"/>
      <c r="SZD10" s="10"/>
      <c r="SZE10" s="10"/>
      <c r="SZF10" s="10"/>
      <c r="SZG10" s="10"/>
      <c r="SZH10" s="10"/>
      <c r="SZI10" s="10"/>
      <c r="SZJ10" s="10"/>
      <c r="SZK10" s="10"/>
      <c r="SZL10" s="10"/>
      <c r="SZM10" s="10"/>
      <c r="SZN10" s="10"/>
      <c r="SZO10" s="10"/>
      <c r="SZP10" s="10"/>
      <c r="SZQ10" s="10"/>
      <c r="SZR10" s="10"/>
      <c r="SZS10" s="10"/>
      <c r="SZT10" s="10"/>
      <c r="SZU10" s="10"/>
      <c r="SZV10" s="10"/>
      <c r="SZW10" s="10"/>
      <c r="SZX10" s="10"/>
      <c r="SZY10" s="10"/>
      <c r="SZZ10" s="10"/>
      <c r="TAA10" s="10"/>
      <c r="TAB10" s="10"/>
      <c r="TAC10" s="10"/>
      <c r="TAD10" s="10"/>
      <c r="TAE10" s="10"/>
      <c r="TAF10" s="10"/>
      <c r="TAG10" s="10"/>
      <c r="TAH10" s="10"/>
      <c r="TAI10" s="10"/>
      <c r="TAJ10" s="10"/>
      <c r="TAK10" s="10"/>
      <c r="TAL10" s="10"/>
      <c r="TAM10" s="10"/>
      <c r="TAN10" s="10"/>
      <c r="TAO10" s="10"/>
      <c r="TAP10" s="10"/>
      <c r="TAQ10" s="10"/>
      <c r="TAR10" s="10"/>
      <c r="TAS10" s="10"/>
      <c r="TAT10" s="10"/>
      <c r="TAU10" s="10"/>
      <c r="TAV10" s="10"/>
      <c r="TAW10" s="10"/>
      <c r="TAX10" s="10"/>
      <c r="TAY10" s="10"/>
      <c r="TAZ10" s="10"/>
      <c r="TBA10" s="10"/>
      <c r="TBB10" s="10"/>
      <c r="TBC10" s="10"/>
      <c r="TBD10" s="10"/>
      <c r="TBE10" s="10"/>
      <c r="TBF10" s="10"/>
      <c r="TBG10" s="10"/>
      <c r="TBH10" s="10"/>
      <c r="TBI10" s="10"/>
      <c r="TBJ10" s="10"/>
      <c r="TBK10" s="10"/>
      <c r="TBL10" s="10"/>
      <c r="TBM10" s="10"/>
      <c r="TBN10" s="10"/>
      <c r="TBO10" s="10"/>
      <c r="TBP10" s="10"/>
      <c r="TBQ10" s="10"/>
      <c r="TBR10" s="10"/>
      <c r="TBS10" s="10"/>
      <c r="TBT10" s="10"/>
      <c r="TBU10" s="10"/>
      <c r="TBV10" s="10"/>
      <c r="TBW10" s="10"/>
      <c r="TBX10" s="10"/>
      <c r="TBY10" s="10"/>
      <c r="TBZ10" s="10"/>
      <c r="TCA10" s="10"/>
      <c r="TCB10" s="10"/>
      <c r="TCC10" s="10"/>
      <c r="TCD10" s="10"/>
      <c r="TCE10" s="10"/>
      <c r="TCF10" s="10"/>
      <c r="TCG10" s="10"/>
      <c r="TCH10" s="10"/>
      <c r="TCI10" s="10"/>
      <c r="TCJ10" s="10"/>
      <c r="TCK10" s="10"/>
      <c r="TCL10" s="10"/>
      <c r="TCM10" s="10"/>
      <c r="TCN10" s="10"/>
      <c r="TCO10" s="10"/>
      <c r="TCP10" s="10"/>
      <c r="TCQ10" s="10"/>
      <c r="TCR10" s="10"/>
      <c r="TCS10" s="10"/>
      <c r="TCT10" s="10"/>
      <c r="TCU10" s="10"/>
      <c r="TCV10" s="10"/>
      <c r="TCW10" s="10"/>
      <c r="TCX10" s="10"/>
      <c r="TCY10" s="10"/>
      <c r="TCZ10" s="10"/>
      <c r="TDA10" s="10"/>
      <c r="TDB10" s="10"/>
      <c r="TDC10" s="10"/>
      <c r="TDD10" s="10"/>
      <c r="TDE10" s="10"/>
      <c r="TDF10" s="10"/>
      <c r="TDG10" s="10"/>
      <c r="TDH10" s="10"/>
      <c r="TDI10" s="10"/>
      <c r="TDJ10" s="10"/>
      <c r="TDK10" s="10"/>
      <c r="TDL10" s="10"/>
      <c r="TDM10" s="10"/>
      <c r="TDN10" s="10"/>
      <c r="TDO10" s="10"/>
      <c r="TDP10" s="10"/>
      <c r="TDQ10" s="10"/>
      <c r="TDR10" s="10"/>
      <c r="TDS10" s="10"/>
      <c r="TDT10" s="10"/>
      <c r="TDU10" s="10"/>
      <c r="TDV10" s="10"/>
      <c r="TDW10" s="10"/>
      <c r="TDX10" s="10"/>
      <c r="TDY10" s="10"/>
      <c r="TDZ10" s="10"/>
      <c r="TEA10" s="10"/>
      <c r="TEB10" s="10"/>
      <c r="TEC10" s="10"/>
      <c r="TED10" s="10"/>
      <c r="TEE10" s="10"/>
      <c r="TEF10" s="10"/>
      <c r="TEG10" s="10"/>
      <c r="TEH10" s="10"/>
      <c r="TEI10" s="10"/>
      <c r="TEJ10" s="10"/>
      <c r="TEK10" s="10"/>
      <c r="TEL10" s="10"/>
      <c r="TEM10" s="10"/>
      <c r="TEN10" s="10"/>
      <c r="TEO10" s="10"/>
      <c r="TEP10" s="10"/>
      <c r="TEQ10" s="10"/>
      <c r="TER10" s="10"/>
      <c r="TES10" s="10"/>
      <c r="TET10" s="10"/>
      <c r="TEU10" s="10"/>
      <c r="TEV10" s="10"/>
      <c r="TEW10" s="10"/>
      <c r="TEX10" s="10"/>
      <c r="TEY10" s="10"/>
      <c r="TEZ10" s="10"/>
      <c r="TFA10" s="10"/>
      <c r="TFB10" s="10"/>
      <c r="TFC10" s="10"/>
      <c r="TFD10" s="10"/>
      <c r="TFE10" s="10"/>
      <c r="TFF10" s="10"/>
      <c r="TFG10" s="10"/>
      <c r="TFH10" s="10"/>
      <c r="TFI10" s="10"/>
      <c r="TFJ10" s="10"/>
      <c r="TFK10" s="10"/>
      <c r="TFL10" s="10"/>
      <c r="TFM10" s="10"/>
      <c r="TFN10" s="10"/>
      <c r="TFO10" s="10"/>
      <c r="TFP10" s="10"/>
      <c r="TFQ10" s="10"/>
      <c r="TFR10" s="10"/>
      <c r="TFS10" s="10"/>
      <c r="TFT10" s="10"/>
      <c r="TFU10" s="10"/>
      <c r="TFV10" s="10"/>
      <c r="TFW10" s="10"/>
      <c r="TFX10" s="10"/>
      <c r="TFY10" s="10"/>
      <c r="TFZ10" s="10"/>
      <c r="TGA10" s="10"/>
      <c r="TGB10" s="10"/>
      <c r="TGC10" s="10"/>
      <c r="TGD10" s="10"/>
      <c r="TGE10" s="10"/>
      <c r="TGF10" s="10"/>
      <c r="TGG10" s="10"/>
      <c r="TGH10" s="10"/>
      <c r="TGI10" s="10"/>
      <c r="TGJ10" s="10"/>
      <c r="TGK10" s="10"/>
      <c r="TGL10" s="10"/>
      <c r="TGM10" s="10"/>
      <c r="TGN10" s="10"/>
      <c r="TGO10" s="10"/>
      <c r="TGP10" s="10"/>
      <c r="TGQ10" s="10"/>
      <c r="TGR10" s="10"/>
      <c r="TGS10" s="10"/>
      <c r="TGT10" s="10"/>
      <c r="TGU10" s="10"/>
      <c r="TGV10" s="10"/>
      <c r="TGW10" s="10"/>
      <c r="TGX10" s="10"/>
      <c r="TGY10" s="10"/>
      <c r="TGZ10" s="10"/>
      <c r="THA10" s="10"/>
      <c r="THB10" s="10"/>
      <c r="THC10" s="10"/>
      <c r="THD10" s="10"/>
      <c r="THE10" s="10"/>
      <c r="THF10" s="10"/>
      <c r="THG10" s="10"/>
      <c r="THH10" s="10"/>
      <c r="THI10" s="10"/>
      <c r="THJ10" s="10"/>
      <c r="THK10" s="10"/>
      <c r="THL10" s="10"/>
      <c r="THM10" s="10"/>
      <c r="THN10" s="10"/>
      <c r="THO10" s="10"/>
      <c r="THP10" s="10"/>
      <c r="THQ10" s="10"/>
      <c r="THR10" s="10"/>
      <c r="THS10" s="10"/>
      <c r="THT10" s="10"/>
      <c r="THU10" s="10"/>
      <c r="THV10" s="10"/>
      <c r="THW10" s="10"/>
      <c r="THX10" s="10"/>
      <c r="THY10" s="10"/>
      <c r="THZ10" s="10"/>
      <c r="TIA10" s="10"/>
      <c r="TIB10" s="10"/>
      <c r="TIC10" s="10"/>
      <c r="TID10" s="10"/>
      <c r="TIE10" s="10"/>
      <c r="TIF10" s="10"/>
      <c r="TIG10" s="10"/>
      <c r="TIH10" s="10"/>
      <c r="TII10" s="10"/>
      <c r="TIJ10" s="10"/>
      <c r="TIK10" s="10"/>
      <c r="TIL10" s="10"/>
      <c r="TIM10" s="10"/>
      <c r="TIN10" s="10"/>
      <c r="TIO10" s="10"/>
      <c r="TIP10" s="10"/>
      <c r="TIQ10" s="10"/>
      <c r="TIR10" s="10"/>
      <c r="TIS10" s="10"/>
      <c r="TIT10" s="10"/>
      <c r="TIU10" s="10"/>
      <c r="TIV10" s="10"/>
      <c r="TIW10" s="10"/>
      <c r="TIX10" s="10"/>
      <c r="TIY10" s="10"/>
      <c r="TIZ10" s="10"/>
      <c r="TJA10" s="10"/>
      <c r="TJB10" s="10"/>
      <c r="TJC10" s="10"/>
      <c r="TJD10" s="10"/>
      <c r="TJE10" s="10"/>
      <c r="TJF10" s="10"/>
      <c r="TJG10" s="10"/>
      <c r="TJH10" s="10"/>
      <c r="TJI10" s="10"/>
      <c r="TJJ10" s="10"/>
      <c r="TJK10" s="10"/>
      <c r="TJL10" s="10"/>
      <c r="TJM10" s="10"/>
      <c r="TJN10" s="10"/>
      <c r="TJO10" s="10"/>
      <c r="TJP10" s="10"/>
      <c r="TJQ10" s="10"/>
      <c r="TJR10" s="10"/>
      <c r="TJS10" s="10"/>
      <c r="TJT10" s="10"/>
      <c r="TJU10" s="10"/>
      <c r="TJV10" s="10"/>
      <c r="TJW10" s="10"/>
      <c r="TJX10" s="10"/>
      <c r="TJY10" s="10"/>
      <c r="TJZ10" s="10"/>
      <c r="TKA10" s="10"/>
      <c r="TKB10" s="10"/>
      <c r="TKC10" s="10"/>
      <c r="TKD10" s="10"/>
      <c r="TKE10" s="10"/>
      <c r="TKF10" s="10"/>
      <c r="TKG10" s="10"/>
      <c r="TKH10" s="10"/>
      <c r="TKI10" s="10"/>
      <c r="TKJ10" s="10"/>
      <c r="TKK10" s="10"/>
      <c r="TKL10" s="10"/>
      <c r="TKM10" s="10"/>
      <c r="TKN10" s="10"/>
      <c r="TKO10" s="10"/>
      <c r="TKP10" s="10"/>
      <c r="TKQ10" s="10"/>
      <c r="TKR10" s="10"/>
      <c r="TKS10" s="10"/>
      <c r="TKT10" s="10"/>
      <c r="TKU10" s="10"/>
      <c r="TKV10" s="10"/>
      <c r="TKW10" s="10"/>
      <c r="TKX10" s="10"/>
      <c r="TKY10" s="10"/>
      <c r="TKZ10" s="10"/>
      <c r="TLA10" s="10"/>
      <c r="TLB10" s="10"/>
      <c r="TLC10" s="10"/>
      <c r="TLD10" s="10"/>
      <c r="TLE10" s="10"/>
      <c r="TLF10" s="10"/>
      <c r="TLG10" s="10"/>
      <c r="TLH10" s="10"/>
      <c r="TLI10" s="10"/>
      <c r="TLJ10" s="10"/>
      <c r="TLK10" s="10"/>
      <c r="TLL10" s="10"/>
      <c r="TLM10" s="10"/>
      <c r="TLN10" s="10"/>
      <c r="TLO10" s="10"/>
      <c r="TLP10" s="10"/>
      <c r="TLQ10" s="10"/>
      <c r="TLR10" s="10"/>
      <c r="TLS10" s="10"/>
      <c r="TLT10" s="10"/>
      <c r="TLU10" s="10"/>
      <c r="TLV10" s="10"/>
      <c r="TLW10" s="10"/>
      <c r="TLX10" s="10"/>
      <c r="TLY10" s="10"/>
      <c r="TLZ10" s="10"/>
      <c r="TMA10" s="10"/>
      <c r="TMB10" s="10"/>
      <c r="TMC10" s="10"/>
      <c r="TMD10" s="10"/>
      <c r="TME10" s="10"/>
      <c r="TMF10" s="10"/>
      <c r="TMG10" s="10"/>
      <c r="TMH10" s="10"/>
      <c r="TMI10" s="10"/>
      <c r="TMJ10" s="10"/>
      <c r="TMK10" s="10"/>
      <c r="TML10" s="10"/>
      <c r="TMM10" s="10"/>
      <c r="TMN10" s="10"/>
      <c r="TMO10" s="10"/>
      <c r="TMP10" s="10"/>
      <c r="TMQ10" s="10"/>
      <c r="TMR10" s="10"/>
      <c r="TMS10" s="10"/>
      <c r="TMT10" s="10"/>
      <c r="TMU10" s="10"/>
      <c r="TMV10" s="10"/>
      <c r="TMW10" s="10"/>
      <c r="TMX10" s="10"/>
      <c r="TMY10" s="10"/>
      <c r="TMZ10" s="10"/>
      <c r="TNA10" s="10"/>
      <c r="TNB10" s="10"/>
      <c r="TNC10" s="10"/>
      <c r="TND10" s="10"/>
      <c r="TNE10" s="10"/>
      <c r="TNF10" s="10"/>
      <c r="TNG10" s="10"/>
      <c r="TNH10" s="10"/>
      <c r="TNI10" s="10"/>
      <c r="TNJ10" s="10"/>
      <c r="TNK10" s="10"/>
      <c r="TNL10" s="10"/>
      <c r="TNM10" s="10"/>
      <c r="TNN10" s="10"/>
      <c r="TNO10" s="10"/>
      <c r="TNP10" s="10"/>
      <c r="TNQ10" s="10"/>
      <c r="TNR10" s="10"/>
      <c r="TNS10" s="10"/>
      <c r="TNT10" s="10"/>
      <c r="TNU10" s="10"/>
      <c r="TNV10" s="10"/>
      <c r="TNW10" s="10"/>
      <c r="TNX10" s="10"/>
      <c r="TNY10" s="10"/>
      <c r="TNZ10" s="10"/>
      <c r="TOA10" s="10"/>
      <c r="TOB10" s="10"/>
      <c r="TOC10" s="10"/>
      <c r="TOD10" s="10"/>
      <c r="TOE10" s="10"/>
      <c r="TOF10" s="10"/>
      <c r="TOG10" s="10"/>
      <c r="TOH10" s="10"/>
      <c r="TOI10" s="10"/>
      <c r="TOJ10" s="10"/>
      <c r="TOK10" s="10"/>
      <c r="TOL10" s="10"/>
      <c r="TOM10" s="10"/>
      <c r="TON10" s="10"/>
      <c r="TOO10" s="10"/>
      <c r="TOP10" s="10"/>
      <c r="TOQ10" s="10"/>
      <c r="TOR10" s="10"/>
      <c r="TOS10" s="10"/>
      <c r="TOT10" s="10"/>
      <c r="TOU10" s="10"/>
      <c r="TOV10" s="10"/>
      <c r="TOW10" s="10"/>
      <c r="TOX10" s="10"/>
      <c r="TOY10" s="10"/>
      <c r="TOZ10" s="10"/>
      <c r="TPA10" s="10"/>
      <c r="TPB10" s="10"/>
      <c r="TPC10" s="10"/>
      <c r="TPD10" s="10"/>
      <c r="TPE10" s="10"/>
      <c r="TPF10" s="10"/>
      <c r="TPG10" s="10"/>
      <c r="TPH10" s="10"/>
      <c r="TPI10" s="10"/>
      <c r="TPJ10" s="10"/>
      <c r="TPK10" s="10"/>
      <c r="TPL10" s="10"/>
      <c r="TPM10" s="10"/>
      <c r="TPN10" s="10"/>
      <c r="TPO10" s="10"/>
      <c r="TPP10" s="10"/>
      <c r="TPQ10" s="10"/>
      <c r="TPR10" s="10"/>
      <c r="TPS10" s="10"/>
      <c r="TPT10" s="10"/>
      <c r="TPU10" s="10"/>
      <c r="TPV10" s="10"/>
      <c r="TPW10" s="10"/>
      <c r="TPX10" s="10"/>
      <c r="TPY10" s="10"/>
      <c r="TPZ10" s="10"/>
      <c r="TQA10" s="10"/>
      <c r="TQB10" s="10"/>
      <c r="TQC10" s="10"/>
      <c r="TQD10" s="10"/>
      <c r="TQE10" s="10"/>
      <c r="TQF10" s="10"/>
      <c r="TQG10" s="10"/>
      <c r="TQH10" s="10"/>
      <c r="TQI10" s="10"/>
      <c r="TQJ10" s="10"/>
      <c r="TQK10" s="10"/>
      <c r="TQL10" s="10"/>
      <c r="TQM10" s="10"/>
      <c r="TQN10" s="10"/>
      <c r="TQO10" s="10"/>
      <c r="TQP10" s="10"/>
      <c r="TQQ10" s="10"/>
      <c r="TQR10" s="10"/>
      <c r="TQS10" s="10"/>
      <c r="TQT10" s="10"/>
      <c r="TQU10" s="10"/>
      <c r="TQV10" s="10"/>
      <c r="TQW10" s="10"/>
      <c r="TQX10" s="10"/>
      <c r="TQY10" s="10"/>
      <c r="TQZ10" s="10"/>
      <c r="TRA10" s="10"/>
      <c r="TRB10" s="10"/>
      <c r="TRC10" s="10"/>
      <c r="TRD10" s="10"/>
      <c r="TRE10" s="10"/>
      <c r="TRF10" s="10"/>
      <c r="TRG10" s="10"/>
      <c r="TRH10" s="10"/>
      <c r="TRI10" s="10"/>
      <c r="TRJ10" s="10"/>
      <c r="TRK10" s="10"/>
      <c r="TRL10" s="10"/>
      <c r="TRM10" s="10"/>
      <c r="TRN10" s="10"/>
      <c r="TRO10" s="10"/>
      <c r="TRP10" s="10"/>
      <c r="TRQ10" s="10"/>
      <c r="TRR10" s="10"/>
      <c r="TRS10" s="10"/>
      <c r="TRT10" s="10"/>
      <c r="TRU10" s="10"/>
      <c r="TRV10" s="10"/>
      <c r="TRW10" s="10"/>
      <c r="TRX10" s="10"/>
      <c r="TRY10" s="10"/>
      <c r="TRZ10" s="10"/>
      <c r="TSA10" s="10"/>
      <c r="TSB10" s="10"/>
      <c r="TSC10" s="10"/>
      <c r="TSD10" s="10"/>
      <c r="TSE10" s="10"/>
      <c r="TSF10" s="10"/>
      <c r="TSG10" s="10"/>
      <c r="TSH10" s="10"/>
      <c r="TSI10" s="10"/>
      <c r="TSJ10" s="10"/>
      <c r="TSK10" s="10"/>
      <c r="TSL10" s="10"/>
      <c r="TSM10" s="10"/>
      <c r="TSN10" s="10"/>
      <c r="TSO10" s="10"/>
      <c r="TSP10" s="10"/>
      <c r="TSQ10" s="10"/>
      <c r="TSR10" s="10"/>
      <c r="TSS10" s="10"/>
      <c r="TST10" s="10"/>
      <c r="TSU10" s="10"/>
      <c r="TSV10" s="10"/>
      <c r="TSW10" s="10"/>
      <c r="TSX10" s="10"/>
      <c r="TSY10" s="10"/>
      <c r="TSZ10" s="10"/>
      <c r="TTA10" s="10"/>
      <c r="TTB10" s="10"/>
      <c r="TTC10" s="10"/>
      <c r="TTD10" s="10"/>
      <c r="TTE10" s="10"/>
      <c r="TTF10" s="10"/>
      <c r="TTG10" s="10"/>
      <c r="TTH10" s="10"/>
      <c r="TTI10" s="10"/>
      <c r="TTJ10" s="10"/>
      <c r="TTK10" s="10"/>
      <c r="TTL10" s="10"/>
      <c r="TTM10" s="10"/>
      <c r="TTN10" s="10"/>
      <c r="TTO10" s="10"/>
      <c r="TTP10" s="10"/>
      <c r="TTQ10" s="10"/>
      <c r="TTR10" s="10"/>
      <c r="TTS10" s="10"/>
      <c r="TTT10" s="10"/>
      <c r="TTU10" s="10"/>
      <c r="TTV10" s="10"/>
      <c r="TTW10" s="10"/>
      <c r="TTX10" s="10"/>
      <c r="TTY10" s="10"/>
      <c r="TTZ10" s="10"/>
      <c r="TUA10" s="10"/>
      <c r="TUB10" s="10"/>
      <c r="TUC10" s="10"/>
      <c r="TUD10" s="10"/>
      <c r="TUE10" s="10"/>
      <c r="TUF10" s="10"/>
      <c r="TUG10" s="10"/>
      <c r="TUH10" s="10"/>
      <c r="TUI10" s="10"/>
      <c r="TUJ10" s="10"/>
      <c r="TUK10" s="10"/>
      <c r="TUL10" s="10"/>
      <c r="TUM10" s="10"/>
      <c r="TUN10" s="10"/>
      <c r="TUO10" s="10"/>
      <c r="TUP10" s="10"/>
      <c r="TUQ10" s="10"/>
      <c r="TUR10" s="10"/>
      <c r="TUS10" s="10"/>
      <c r="TUT10" s="10"/>
      <c r="TUU10" s="10"/>
      <c r="TUV10" s="10"/>
      <c r="TUW10" s="10"/>
      <c r="TUX10" s="10"/>
      <c r="TUY10" s="10"/>
      <c r="TUZ10" s="10"/>
      <c r="TVA10" s="10"/>
      <c r="TVB10" s="10"/>
      <c r="TVC10" s="10"/>
      <c r="TVD10" s="10"/>
      <c r="TVE10" s="10"/>
      <c r="TVF10" s="10"/>
      <c r="TVG10" s="10"/>
      <c r="TVH10" s="10"/>
      <c r="TVI10" s="10"/>
      <c r="TVJ10" s="10"/>
      <c r="TVK10" s="10"/>
      <c r="TVL10" s="10"/>
      <c r="TVM10" s="10"/>
      <c r="TVN10" s="10"/>
      <c r="TVO10" s="10"/>
      <c r="TVP10" s="10"/>
      <c r="TVQ10" s="10"/>
      <c r="TVR10" s="10"/>
      <c r="TVS10" s="10"/>
      <c r="TVT10" s="10"/>
      <c r="TVU10" s="10"/>
      <c r="TVV10" s="10"/>
      <c r="TVW10" s="10"/>
      <c r="TVX10" s="10"/>
      <c r="TVY10" s="10"/>
      <c r="TVZ10" s="10"/>
      <c r="TWA10" s="10"/>
      <c r="TWB10" s="10"/>
      <c r="TWC10" s="10"/>
      <c r="TWD10" s="10"/>
      <c r="TWE10" s="10"/>
      <c r="TWF10" s="10"/>
      <c r="TWG10" s="10"/>
      <c r="TWH10" s="10"/>
      <c r="TWI10" s="10"/>
      <c r="TWJ10" s="10"/>
      <c r="TWK10" s="10"/>
      <c r="TWL10" s="10"/>
      <c r="TWM10" s="10"/>
      <c r="TWN10" s="10"/>
      <c r="TWO10" s="10"/>
      <c r="TWP10" s="10"/>
      <c r="TWQ10" s="10"/>
      <c r="TWR10" s="10"/>
      <c r="TWS10" s="10"/>
      <c r="TWT10" s="10"/>
      <c r="TWU10" s="10"/>
      <c r="TWV10" s="10"/>
      <c r="TWW10" s="10"/>
      <c r="TWX10" s="10"/>
      <c r="TWY10" s="10"/>
      <c r="TWZ10" s="10"/>
      <c r="TXA10" s="10"/>
      <c r="TXB10" s="10"/>
      <c r="TXC10" s="10"/>
      <c r="TXD10" s="10"/>
      <c r="TXE10" s="10"/>
      <c r="TXF10" s="10"/>
      <c r="TXG10" s="10"/>
      <c r="TXH10" s="10"/>
      <c r="TXI10" s="10"/>
      <c r="TXJ10" s="10"/>
      <c r="TXK10" s="10"/>
      <c r="TXL10" s="10"/>
      <c r="TXM10" s="10"/>
      <c r="TXN10" s="10"/>
      <c r="TXO10" s="10"/>
      <c r="TXP10" s="10"/>
      <c r="TXQ10" s="10"/>
      <c r="TXR10" s="10"/>
      <c r="TXS10" s="10"/>
      <c r="TXT10" s="10"/>
      <c r="TXU10" s="10"/>
      <c r="TXV10" s="10"/>
      <c r="TXW10" s="10"/>
      <c r="TXX10" s="10"/>
      <c r="TXY10" s="10"/>
      <c r="TXZ10" s="10"/>
      <c r="TYA10" s="10"/>
      <c r="TYB10" s="10"/>
      <c r="TYC10" s="10"/>
      <c r="TYD10" s="10"/>
      <c r="TYE10" s="10"/>
      <c r="TYF10" s="10"/>
      <c r="TYG10" s="10"/>
      <c r="TYH10" s="10"/>
      <c r="TYI10" s="10"/>
      <c r="TYJ10" s="10"/>
      <c r="TYK10" s="10"/>
      <c r="TYL10" s="10"/>
      <c r="TYM10" s="10"/>
      <c r="TYN10" s="10"/>
      <c r="TYO10" s="10"/>
      <c r="TYP10" s="10"/>
      <c r="TYQ10" s="10"/>
      <c r="TYR10" s="10"/>
      <c r="TYS10" s="10"/>
      <c r="TYT10" s="10"/>
      <c r="TYU10" s="10"/>
      <c r="TYV10" s="10"/>
      <c r="TYW10" s="10"/>
      <c r="TYX10" s="10"/>
      <c r="TYY10" s="10"/>
      <c r="TYZ10" s="10"/>
      <c r="TZA10" s="10"/>
      <c r="TZB10" s="10"/>
      <c r="TZC10" s="10"/>
      <c r="TZD10" s="10"/>
      <c r="TZE10" s="10"/>
      <c r="TZF10" s="10"/>
      <c r="TZG10" s="10"/>
      <c r="TZH10" s="10"/>
      <c r="TZI10" s="10"/>
      <c r="TZJ10" s="10"/>
      <c r="TZK10" s="10"/>
      <c r="TZL10" s="10"/>
      <c r="TZM10" s="10"/>
      <c r="TZN10" s="10"/>
      <c r="TZO10" s="10"/>
      <c r="TZP10" s="10"/>
      <c r="TZQ10" s="10"/>
      <c r="TZR10" s="10"/>
      <c r="TZS10" s="10"/>
      <c r="TZT10" s="10"/>
      <c r="TZU10" s="10"/>
      <c r="TZV10" s="10"/>
      <c r="TZW10" s="10"/>
      <c r="TZX10" s="10"/>
      <c r="TZY10" s="10"/>
      <c r="TZZ10" s="10"/>
      <c r="UAA10" s="10"/>
      <c r="UAB10" s="10"/>
      <c r="UAC10" s="10"/>
      <c r="UAD10" s="10"/>
      <c r="UAE10" s="10"/>
      <c r="UAF10" s="10"/>
      <c r="UAG10" s="10"/>
      <c r="UAH10" s="10"/>
      <c r="UAI10" s="10"/>
      <c r="UAJ10" s="10"/>
      <c r="UAK10" s="10"/>
      <c r="UAL10" s="10"/>
      <c r="UAM10" s="10"/>
      <c r="UAN10" s="10"/>
      <c r="UAO10" s="10"/>
      <c r="UAP10" s="10"/>
      <c r="UAQ10" s="10"/>
      <c r="UAR10" s="10"/>
      <c r="UAS10" s="10"/>
      <c r="UAT10" s="10"/>
      <c r="UAU10" s="10"/>
      <c r="UAV10" s="10"/>
      <c r="UAW10" s="10"/>
      <c r="UAX10" s="10"/>
      <c r="UAY10" s="10"/>
      <c r="UAZ10" s="10"/>
      <c r="UBA10" s="10"/>
      <c r="UBB10" s="10"/>
      <c r="UBC10" s="10"/>
      <c r="UBD10" s="10"/>
      <c r="UBE10" s="10"/>
      <c r="UBF10" s="10"/>
      <c r="UBG10" s="10"/>
      <c r="UBH10" s="10"/>
      <c r="UBI10" s="10"/>
      <c r="UBJ10" s="10"/>
      <c r="UBK10" s="10"/>
      <c r="UBL10" s="10"/>
      <c r="UBM10" s="10"/>
      <c r="UBN10" s="10"/>
      <c r="UBO10" s="10"/>
      <c r="UBP10" s="10"/>
      <c r="UBQ10" s="10"/>
      <c r="UBR10" s="10"/>
      <c r="UBS10" s="10"/>
      <c r="UBT10" s="10"/>
      <c r="UBU10" s="10"/>
      <c r="UBV10" s="10"/>
      <c r="UBW10" s="10"/>
      <c r="UBX10" s="10"/>
      <c r="UBY10" s="10"/>
      <c r="UBZ10" s="10"/>
      <c r="UCA10" s="10"/>
      <c r="UCB10" s="10"/>
      <c r="UCC10" s="10"/>
      <c r="UCD10" s="10"/>
      <c r="UCE10" s="10"/>
      <c r="UCF10" s="10"/>
      <c r="UCG10" s="10"/>
      <c r="UCH10" s="10"/>
      <c r="UCI10" s="10"/>
      <c r="UCJ10" s="10"/>
      <c r="UCK10" s="10"/>
      <c r="UCL10" s="10"/>
      <c r="UCM10" s="10"/>
      <c r="UCN10" s="10"/>
      <c r="UCO10" s="10"/>
      <c r="UCP10" s="10"/>
      <c r="UCQ10" s="10"/>
      <c r="UCR10" s="10"/>
      <c r="UCS10" s="10"/>
      <c r="UCT10" s="10"/>
      <c r="UCU10" s="10"/>
      <c r="UCV10" s="10"/>
      <c r="UCW10" s="10"/>
      <c r="UCX10" s="10"/>
      <c r="UCY10" s="10"/>
      <c r="UCZ10" s="10"/>
      <c r="UDA10" s="10"/>
      <c r="UDB10" s="10"/>
      <c r="UDC10" s="10"/>
      <c r="UDD10" s="10"/>
      <c r="UDE10" s="10"/>
      <c r="UDF10" s="10"/>
      <c r="UDG10" s="10"/>
      <c r="UDH10" s="10"/>
      <c r="UDI10" s="10"/>
      <c r="UDJ10" s="10"/>
      <c r="UDK10" s="10"/>
      <c r="UDL10" s="10"/>
      <c r="UDM10" s="10"/>
      <c r="UDN10" s="10"/>
      <c r="UDO10" s="10"/>
      <c r="UDP10" s="10"/>
      <c r="UDQ10" s="10"/>
      <c r="UDR10" s="10"/>
      <c r="UDS10" s="10"/>
      <c r="UDT10" s="10"/>
      <c r="UDU10" s="10"/>
      <c r="UDV10" s="10"/>
      <c r="UDW10" s="10"/>
      <c r="UDX10" s="10"/>
      <c r="UDY10" s="10"/>
      <c r="UDZ10" s="10"/>
      <c r="UEA10" s="10"/>
      <c r="UEB10" s="10"/>
      <c r="UEC10" s="10"/>
      <c r="UED10" s="10"/>
      <c r="UEE10" s="10"/>
      <c r="UEF10" s="10"/>
      <c r="UEG10" s="10"/>
      <c r="UEH10" s="10"/>
      <c r="UEI10" s="10"/>
      <c r="UEJ10" s="10"/>
      <c r="UEK10" s="10"/>
      <c r="UEL10" s="10"/>
      <c r="UEM10" s="10"/>
      <c r="UEN10" s="10"/>
      <c r="UEO10" s="10"/>
      <c r="UEP10" s="10"/>
      <c r="UEQ10" s="10"/>
      <c r="UER10" s="10"/>
      <c r="UES10" s="10"/>
      <c r="UET10" s="10"/>
      <c r="UEU10" s="10"/>
      <c r="UEV10" s="10"/>
      <c r="UEW10" s="10"/>
      <c r="UEX10" s="10"/>
      <c r="UEY10" s="10"/>
      <c r="UEZ10" s="10"/>
      <c r="UFA10" s="10"/>
      <c r="UFB10" s="10"/>
      <c r="UFC10" s="10"/>
      <c r="UFD10" s="10"/>
      <c r="UFE10" s="10"/>
      <c r="UFF10" s="10"/>
      <c r="UFG10" s="10"/>
      <c r="UFH10" s="10"/>
      <c r="UFI10" s="10"/>
      <c r="UFJ10" s="10"/>
      <c r="UFK10" s="10"/>
      <c r="UFL10" s="10"/>
      <c r="UFM10" s="10"/>
      <c r="UFN10" s="10"/>
      <c r="UFO10" s="10"/>
      <c r="UFP10" s="10"/>
      <c r="UFQ10" s="10"/>
      <c r="UFR10" s="10"/>
      <c r="UFS10" s="10"/>
      <c r="UFT10" s="10"/>
      <c r="UFU10" s="10"/>
      <c r="UFV10" s="10"/>
      <c r="UFW10" s="10"/>
      <c r="UFX10" s="10"/>
      <c r="UFY10" s="10"/>
      <c r="UFZ10" s="10"/>
      <c r="UGA10" s="10"/>
      <c r="UGB10" s="10"/>
      <c r="UGC10" s="10"/>
      <c r="UGD10" s="10"/>
      <c r="UGE10" s="10"/>
      <c r="UGF10" s="10"/>
      <c r="UGG10" s="10"/>
      <c r="UGH10" s="10"/>
      <c r="UGI10" s="10"/>
      <c r="UGJ10" s="10"/>
      <c r="UGK10" s="10"/>
      <c r="UGL10" s="10"/>
      <c r="UGM10" s="10"/>
      <c r="UGN10" s="10"/>
      <c r="UGO10" s="10"/>
      <c r="UGP10" s="10"/>
      <c r="UGQ10" s="10"/>
      <c r="UGR10" s="10"/>
      <c r="UGS10" s="10"/>
      <c r="UGT10" s="10"/>
      <c r="UGU10" s="10"/>
      <c r="UGV10" s="10"/>
      <c r="UGW10" s="10"/>
      <c r="UGX10" s="10"/>
      <c r="UGY10" s="10"/>
      <c r="UGZ10" s="10"/>
      <c r="UHA10" s="10"/>
      <c r="UHB10" s="10"/>
      <c r="UHC10" s="10"/>
      <c r="UHD10" s="10"/>
      <c r="UHE10" s="10"/>
      <c r="UHF10" s="10"/>
      <c r="UHG10" s="10"/>
      <c r="UHH10" s="10"/>
      <c r="UHI10" s="10"/>
      <c r="UHJ10" s="10"/>
      <c r="UHK10" s="10"/>
      <c r="UHL10" s="10"/>
      <c r="UHM10" s="10"/>
      <c r="UHN10" s="10"/>
      <c r="UHO10" s="10"/>
      <c r="UHP10" s="10"/>
      <c r="UHQ10" s="10"/>
      <c r="UHR10" s="10"/>
      <c r="UHS10" s="10"/>
      <c r="UHT10" s="10"/>
      <c r="UHU10" s="10"/>
      <c r="UHV10" s="10"/>
      <c r="UHW10" s="10"/>
      <c r="UHX10" s="10"/>
      <c r="UHY10" s="10"/>
      <c r="UHZ10" s="10"/>
      <c r="UIA10" s="10"/>
      <c r="UIB10" s="10"/>
      <c r="UIC10" s="10"/>
      <c r="UID10" s="10"/>
      <c r="UIE10" s="10"/>
      <c r="UIF10" s="10"/>
      <c r="UIG10" s="10"/>
      <c r="UIH10" s="10"/>
      <c r="UII10" s="10"/>
      <c r="UIJ10" s="10"/>
      <c r="UIK10" s="10"/>
      <c r="UIL10" s="10"/>
      <c r="UIM10" s="10"/>
      <c r="UIN10" s="10"/>
      <c r="UIO10" s="10"/>
      <c r="UIP10" s="10"/>
      <c r="UIQ10" s="10"/>
      <c r="UIR10" s="10"/>
      <c r="UIS10" s="10"/>
      <c r="UIT10" s="10"/>
      <c r="UIU10" s="10"/>
      <c r="UIV10" s="10"/>
      <c r="UIW10" s="10"/>
      <c r="UIX10" s="10"/>
      <c r="UIY10" s="10"/>
      <c r="UIZ10" s="10"/>
      <c r="UJA10" s="10"/>
      <c r="UJB10" s="10"/>
      <c r="UJC10" s="10"/>
      <c r="UJD10" s="10"/>
      <c r="UJE10" s="10"/>
      <c r="UJF10" s="10"/>
      <c r="UJG10" s="10"/>
      <c r="UJH10" s="10"/>
      <c r="UJI10" s="10"/>
      <c r="UJJ10" s="10"/>
      <c r="UJK10" s="10"/>
      <c r="UJL10" s="10"/>
      <c r="UJM10" s="10"/>
      <c r="UJN10" s="10"/>
      <c r="UJO10" s="10"/>
      <c r="UJP10" s="10"/>
      <c r="UJQ10" s="10"/>
      <c r="UJR10" s="10"/>
      <c r="UJS10" s="10"/>
      <c r="UJT10" s="10"/>
      <c r="UJU10" s="10"/>
      <c r="UJV10" s="10"/>
      <c r="UJW10" s="10"/>
      <c r="UJX10" s="10"/>
      <c r="UJY10" s="10"/>
      <c r="UJZ10" s="10"/>
      <c r="UKA10" s="10"/>
      <c r="UKB10" s="10"/>
      <c r="UKC10" s="10"/>
      <c r="UKD10" s="10"/>
      <c r="UKE10" s="10"/>
      <c r="UKF10" s="10"/>
      <c r="UKG10" s="10"/>
      <c r="UKH10" s="10"/>
      <c r="UKI10" s="10"/>
      <c r="UKJ10" s="10"/>
      <c r="UKK10" s="10"/>
      <c r="UKL10" s="10"/>
      <c r="UKM10" s="10"/>
      <c r="UKN10" s="10"/>
      <c r="UKO10" s="10"/>
      <c r="UKP10" s="10"/>
      <c r="UKQ10" s="10"/>
      <c r="UKR10" s="10"/>
      <c r="UKS10" s="10"/>
      <c r="UKT10" s="10"/>
      <c r="UKU10" s="10"/>
      <c r="UKV10" s="10"/>
      <c r="UKW10" s="10"/>
      <c r="UKX10" s="10"/>
      <c r="UKY10" s="10"/>
      <c r="UKZ10" s="10"/>
      <c r="ULA10" s="10"/>
      <c r="ULB10" s="10"/>
      <c r="ULC10" s="10"/>
      <c r="ULD10" s="10"/>
      <c r="ULE10" s="10"/>
      <c r="ULF10" s="10"/>
      <c r="ULG10" s="10"/>
      <c r="ULH10" s="10"/>
      <c r="ULI10" s="10"/>
      <c r="ULJ10" s="10"/>
      <c r="ULK10" s="10"/>
      <c r="ULL10" s="10"/>
      <c r="ULM10" s="10"/>
      <c r="ULN10" s="10"/>
      <c r="ULO10" s="10"/>
      <c r="ULP10" s="10"/>
      <c r="ULQ10" s="10"/>
      <c r="ULR10" s="10"/>
      <c r="ULS10" s="10"/>
      <c r="ULT10" s="10"/>
      <c r="ULU10" s="10"/>
      <c r="ULV10" s="10"/>
      <c r="ULW10" s="10"/>
      <c r="ULX10" s="10"/>
      <c r="ULY10" s="10"/>
      <c r="ULZ10" s="10"/>
      <c r="UMA10" s="10"/>
      <c r="UMB10" s="10"/>
      <c r="UMC10" s="10"/>
      <c r="UMD10" s="10"/>
      <c r="UME10" s="10"/>
      <c r="UMF10" s="10"/>
      <c r="UMG10" s="10"/>
      <c r="UMH10" s="10"/>
      <c r="UMI10" s="10"/>
      <c r="UMJ10" s="10"/>
      <c r="UMK10" s="10"/>
      <c r="UML10" s="10"/>
      <c r="UMM10" s="10"/>
      <c r="UMN10" s="10"/>
      <c r="UMO10" s="10"/>
      <c r="UMP10" s="10"/>
      <c r="UMQ10" s="10"/>
      <c r="UMR10" s="10"/>
      <c r="UMS10" s="10"/>
      <c r="UMT10" s="10"/>
      <c r="UMU10" s="10"/>
      <c r="UMV10" s="10"/>
      <c r="UMW10" s="10"/>
      <c r="UMX10" s="10"/>
      <c r="UMY10" s="10"/>
      <c r="UMZ10" s="10"/>
      <c r="UNA10" s="10"/>
      <c r="UNB10" s="10"/>
      <c r="UNC10" s="10"/>
      <c r="UND10" s="10"/>
      <c r="UNE10" s="10"/>
      <c r="UNF10" s="10"/>
      <c r="UNG10" s="10"/>
      <c r="UNH10" s="10"/>
      <c r="UNI10" s="10"/>
      <c r="UNJ10" s="10"/>
      <c r="UNK10" s="10"/>
      <c r="UNL10" s="10"/>
      <c r="UNM10" s="10"/>
      <c r="UNN10" s="10"/>
      <c r="UNO10" s="10"/>
      <c r="UNP10" s="10"/>
      <c r="UNQ10" s="10"/>
      <c r="UNR10" s="10"/>
      <c r="UNS10" s="10"/>
      <c r="UNT10" s="10"/>
      <c r="UNU10" s="10"/>
      <c r="UNV10" s="10"/>
      <c r="UNW10" s="10"/>
      <c r="UNX10" s="10"/>
      <c r="UNY10" s="10"/>
      <c r="UNZ10" s="10"/>
      <c r="UOA10" s="10"/>
      <c r="UOB10" s="10"/>
      <c r="UOC10" s="10"/>
      <c r="UOD10" s="10"/>
      <c r="UOE10" s="10"/>
      <c r="UOF10" s="10"/>
      <c r="UOG10" s="10"/>
      <c r="UOH10" s="10"/>
      <c r="UOI10" s="10"/>
      <c r="UOJ10" s="10"/>
      <c r="UOK10" s="10"/>
      <c r="UOL10" s="10"/>
      <c r="UOM10" s="10"/>
      <c r="UON10" s="10"/>
      <c r="UOO10" s="10"/>
      <c r="UOP10" s="10"/>
      <c r="UOQ10" s="10"/>
      <c r="UOR10" s="10"/>
      <c r="UOS10" s="10"/>
      <c r="UOT10" s="10"/>
      <c r="UOU10" s="10"/>
      <c r="UOV10" s="10"/>
      <c r="UOW10" s="10"/>
      <c r="UOX10" s="10"/>
      <c r="UOY10" s="10"/>
      <c r="UOZ10" s="10"/>
      <c r="UPA10" s="10"/>
      <c r="UPB10" s="10"/>
      <c r="UPC10" s="10"/>
      <c r="UPD10" s="10"/>
      <c r="UPE10" s="10"/>
      <c r="UPF10" s="10"/>
      <c r="UPG10" s="10"/>
      <c r="UPH10" s="10"/>
      <c r="UPI10" s="10"/>
      <c r="UPJ10" s="10"/>
      <c r="UPK10" s="10"/>
      <c r="UPL10" s="10"/>
      <c r="UPM10" s="10"/>
      <c r="UPN10" s="10"/>
      <c r="UPO10" s="10"/>
      <c r="UPP10" s="10"/>
      <c r="UPQ10" s="10"/>
      <c r="UPR10" s="10"/>
      <c r="UPS10" s="10"/>
      <c r="UPT10" s="10"/>
      <c r="UPU10" s="10"/>
      <c r="UPV10" s="10"/>
      <c r="UPW10" s="10"/>
      <c r="UPX10" s="10"/>
      <c r="UPY10" s="10"/>
      <c r="UPZ10" s="10"/>
      <c r="UQA10" s="10"/>
      <c r="UQB10" s="10"/>
      <c r="UQC10" s="10"/>
      <c r="UQD10" s="10"/>
      <c r="UQE10" s="10"/>
      <c r="UQF10" s="10"/>
      <c r="UQG10" s="10"/>
      <c r="UQH10" s="10"/>
      <c r="UQI10" s="10"/>
      <c r="UQJ10" s="10"/>
      <c r="UQK10" s="10"/>
      <c r="UQL10" s="10"/>
      <c r="UQM10" s="10"/>
      <c r="UQN10" s="10"/>
      <c r="UQO10" s="10"/>
      <c r="UQP10" s="10"/>
      <c r="UQQ10" s="10"/>
      <c r="UQR10" s="10"/>
      <c r="UQS10" s="10"/>
      <c r="UQT10" s="10"/>
      <c r="UQU10" s="10"/>
      <c r="UQV10" s="10"/>
      <c r="UQW10" s="10"/>
      <c r="UQX10" s="10"/>
      <c r="UQY10" s="10"/>
      <c r="UQZ10" s="10"/>
      <c r="URA10" s="10"/>
      <c r="URB10" s="10"/>
      <c r="URC10" s="10"/>
      <c r="URD10" s="10"/>
      <c r="URE10" s="10"/>
      <c r="URF10" s="10"/>
      <c r="URG10" s="10"/>
      <c r="URH10" s="10"/>
      <c r="URI10" s="10"/>
      <c r="URJ10" s="10"/>
      <c r="URK10" s="10"/>
      <c r="URL10" s="10"/>
      <c r="URM10" s="10"/>
      <c r="URN10" s="10"/>
      <c r="URO10" s="10"/>
      <c r="URP10" s="10"/>
      <c r="URQ10" s="10"/>
      <c r="URR10" s="10"/>
      <c r="URS10" s="10"/>
      <c r="URT10" s="10"/>
      <c r="URU10" s="10"/>
      <c r="URV10" s="10"/>
      <c r="URW10" s="10"/>
      <c r="URX10" s="10"/>
      <c r="URY10" s="10"/>
      <c r="URZ10" s="10"/>
      <c r="USA10" s="10"/>
      <c r="USB10" s="10"/>
      <c r="USC10" s="10"/>
      <c r="USD10" s="10"/>
      <c r="USE10" s="10"/>
      <c r="USF10" s="10"/>
      <c r="USG10" s="10"/>
      <c r="USH10" s="10"/>
      <c r="USI10" s="10"/>
      <c r="USJ10" s="10"/>
      <c r="USK10" s="10"/>
      <c r="USL10" s="10"/>
      <c r="USM10" s="10"/>
      <c r="USN10" s="10"/>
      <c r="USO10" s="10"/>
      <c r="USP10" s="10"/>
      <c r="USQ10" s="10"/>
      <c r="USR10" s="10"/>
      <c r="USS10" s="10"/>
      <c r="UST10" s="10"/>
      <c r="USU10" s="10"/>
      <c r="USV10" s="10"/>
      <c r="USW10" s="10"/>
      <c r="USX10" s="10"/>
      <c r="USY10" s="10"/>
      <c r="USZ10" s="10"/>
      <c r="UTA10" s="10"/>
      <c r="UTB10" s="10"/>
      <c r="UTC10" s="10"/>
      <c r="UTD10" s="10"/>
      <c r="UTE10" s="10"/>
      <c r="UTF10" s="10"/>
      <c r="UTG10" s="10"/>
      <c r="UTH10" s="10"/>
      <c r="UTI10" s="10"/>
      <c r="UTJ10" s="10"/>
      <c r="UTK10" s="10"/>
      <c r="UTL10" s="10"/>
      <c r="UTM10" s="10"/>
      <c r="UTN10" s="10"/>
      <c r="UTO10" s="10"/>
      <c r="UTP10" s="10"/>
      <c r="UTQ10" s="10"/>
      <c r="UTR10" s="10"/>
      <c r="UTS10" s="10"/>
      <c r="UTT10" s="10"/>
      <c r="UTU10" s="10"/>
      <c r="UTV10" s="10"/>
      <c r="UTW10" s="10"/>
      <c r="UTX10" s="10"/>
      <c r="UTY10" s="10"/>
      <c r="UTZ10" s="10"/>
      <c r="UUA10" s="10"/>
      <c r="UUB10" s="10"/>
      <c r="UUC10" s="10"/>
      <c r="UUD10" s="10"/>
      <c r="UUE10" s="10"/>
      <c r="UUF10" s="10"/>
      <c r="UUG10" s="10"/>
      <c r="UUH10" s="10"/>
      <c r="UUI10" s="10"/>
      <c r="UUJ10" s="10"/>
      <c r="UUK10" s="10"/>
      <c r="UUL10" s="10"/>
      <c r="UUM10" s="10"/>
      <c r="UUN10" s="10"/>
      <c r="UUO10" s="10"/>
      <c r="UUP10" s="10"/>
      <c r="UUQ10" s="10"/>
      <c r="UUR10" s="10"/>
      <c r="UUS10" s="10"/>
      <c r="UUT10" s="10"/>
      <c r="UUU10" s="10"/>
      <c r="UUV10" s="10"/>
      <c r="UUW10" s="10"/>
      <c r="UUX10" s="10"/>
      <c r="UUY10" s="10"/>
      <c r="UUZ10" s="10"/>
      <c r="UVA10" s="10"/>
      <c r="UVB10" s="10"/>
      <c r="UVC10" s="10"/>
      <c r="UVD10" s="10"/>
      <c r="UVE10" s="10"/>
      <c r="UVF10" s="10"/>
      <c r="UVG10" s="10"/>
      <c r="UVH10" s="10"/>
      <c r="UVI10" s="10"/>
      <c r="UVJ10" s="10"/>
      <c r="UVK10" s="10"/>
      <c r="UVL10" s="10"/>
      <c r="UVM10" s="10"/>
      <c r="UVN10" s="10"/>
      <c r="UVO10" s="10"/>
      <c r="UVP10" s="10"/>
      <c r="UVQ10" s="10"/>
      <c r="UVR10" s="10"/>
      <c r="UVS10" s="10"/>
      <c r="UVT10" s="10"/>
      <c r="UVU10" s="10"/>
      <c r="UVV10" s="10"/>
      <c r="UVW10" s="10"/>
      <c r="UVX10" s="10"/>
      <c r="UVY10" s="10"/>
      <c r="UVZ10" s="10"/>
      <c r="UWA10" s="10"/>
      <c r="UWB10" s="10"/>
      <c r="UWC10" s="10"/>
      <c r="UWD10" s="10"/>
      <c r="UWE10" s="10"/>
      <c r="UWF10" s="10"/>
      <c r="UWG10" s="10"/>
      <c r="UWH10" s="10"/>
      <c r="UWI10" s="10"/>
      <c r="UWJ10" s="10"/>
      <c r="UWK10" s="10"/>
      <c r="UWL10" s="10"/>
      <c r="UWM10" s="10"/>
      <c r="UWN10" s="10"/>
      <c r="UWO10" s="10"/>
      <c r="UWP10" s="10"/>
      <c r="UWQ10" s="10"/>
      <c r="UWR10" s="10"/>
      <c r="UWS10" s="10"/>
      <c r="UWT10" s="10"/>
      <c r="UWU10" s="10"/>
      <c r="UWV10" s="10"/>
      <c r="UWW10" s="10"/>
      <c r="UWX10" s="10"/>
      <c r="UWY10" s="10"/>
      <c r="UWZ10" s="10"/>
      <c r="UXA10" s="10"/>
      <c r="UXB10" s="10"/>
      <c r="UXC10" s="10"/>
      <c r="UXD10" s="10"/>
      <c r="UXE10" s="10"/>
      <c r="UXF10" s="10"/>
      <c r="UXG10" s="10"/>
      <c r="UXH10" s="10"/>
      <c r="UXI10" s="10"/>
      <c r="UXJ10" s="10"/>
      <c r="UXK10" s="10"/>
      <c r="UXL10" s="10"/>
      <c r="UXM10" s="10"/>
      <c r="UXN10" s="10"/>
      <c r="UXO10" s="10"/>
      <c r="UXP10" s="10"/>
      <c r="UXQ10" s="10"/>
      <c r="UXR10" s="10"/>
      <c r="UXS10" s="10"/>
      <c r="UXT10" s="10"/>
      <c r="UXU10" s="10"/>
      <c r="UXV10" s="10"/>
      <c r="UXW10" s="10"/>
      <c r="UXX10" s="10"/>
      <c r="UXY10" s="10"/>
      <c r="UXZ10" s="10"/>
      <c r="UYA10" s="10"/>
      <c r="UYB10" s="10"/>
      <c r="UYC10" s="10"/>
      <c r="UYD10" s="10"/>
      <c r="UYE10" s="10"/>
      <c r="UYF10" s="10"/>
      <c r="UYG10" s="10"/>
      <c r="UYH10" s="10"/>
      <c r="UYI10" s="10"/>
      <c r="UYJ10" s="10"/>
      <c r="UYK10" s="10"/>
      <c r="UYL10" s="10"/>
      <c r="UYM10" s="10"/>
      <c r="UYN10" s="10"/>
      <c r="UYO10" s="10"/>
      <c r="UYP10" s="10"/>
      <c r="UYQ10" s="10"/>
      <c r="UYR10" s="10"/>
      <c r="UYS10" s="10"/>
      <c r="UYT10" s="10"/>
      <c r="UYU10" s="10"/>
      <c r="UYV10" s="10"/>
      <c r="UYW10" s="10"/>
      <c r="UYX10" s="10"/>
      <c r="UYY10" s="10"/>
      <c r="UYZ10" s="10"/>
      <c r="UZA10" s="10"/>
      <c r="UZB10" s="10"/>
      <c r="UZC10" s="10"/>
      <c r="UZD10" s="10"/>
      <c r="UZE10" s="10"/>
      <c r="UZF10" s="10"/>
      <c r="UZG10" s="10"/>
      <c r="UZH10" s="10"/>
      <c r="UZI10" s="10"/>
      <c r="UZJ10" s="10"/>
      <c r="UZK10" s="10"/>
      <c r="UZL10" s="10"/>
      <c r="UZM10" s="10"/>
      <c r="UZN10" s="10"/>
      <c r="UZO10" s="10"/>
      <c r="UZP10" s="10"/>
      <c r="UZQ10" s="10"/>
      <c r="UZR10" s="10"/>
      <c r="UZS10" s="10"/>
      <c r="UZT10" s="10"/>
      <c r="UZU10" s="10"/>
      <c r="UZV10" s="10"/>
      <c r="UZW10" s="10"/>
      <c r="UZX10" s="10"/>
      <c r="UZY10" s="10"/>
      <c r="UZZ10" s="10"/>
      <c r="VAA10" s="10"/>
      <c r="VAB10" s="10"/>
      <c r="VAC10" s="10"/>
      <c r="VAD10" s="10"/>
      <c r="VAE10" s="10"/>
      <c r="VAF10" s="10"/>
      <c r="VAG10" s="10"/>
      <c r="VAH10" s="10"/>
      <c r="VAI10" s="10"/>
      <c r="VAJ10" s="10"/>
      <c r="VAK10" s="10"/>
      <c r="VAL10" s="10"/>
      <c r="VAM10" s="10"/>
      <c r="VAN10" s="10"/>
      <c r="VAO10" s="10"/>
      <c r="VAP10" s="10"/>
      <c r="VAQ10" s="10"/>
      <c r="VAR10" s="10"/>
      <c r="VAS10" s="10"/>
      <c r="VAT10" s="10"/>
      <c r="VAU10" s="10"/>
      <c r="VAV10" s="10"/>
      <c r="VAW10" s="10"/>
      <c r="VAX10" s="10"/>
      <c r="VAY10" s="10"/>
      <c r="VAZ10" s="10"/>
      <c r="VBA10" s="10"/>
      <c r="VBB10" s="10"/>
      <c r="VBC10" s="10"/>
      <c r="VBD10" s="10"/>
      <c r="VBE10" s="10"/>
      <c r="VBF10" s="10"/>
      <c r="VBG10" s="10"/>
      <c r="VBH10" s="10"/>
      <c r="VBI10" s="10"/>
      <c r="VBJ10" s="10"/>
      <c r="VBK10" s="10"/>
      <c r="VBL10" s="10"/>
      <c r="VBM10" s="10"/>
      <c r="VBN10" s="10"/>
      <c r="VBO10" s="10"/>
      <c r="VBP10" s="10"/>
      <c r="VBQ10" s="10"/>
      <c r="VBR10" s="10"/>
      <c r="VBS10" s="10"/>
      <c r="VBT10" s="10"/>
      <c r="VBU10" s="10"/>
      <c r="VBV10" s="10"/>
      <c r="VBW10" s="10"/>
      <c r="VBX10" s="10"/>
      <c r="VBY10" s="10"/>
      <c r="VBZ10" s="10"/>
      <c r="VCA10" s="10"/>
      <c r="VCB10" s="10"/>
      <c r="VCC10" s="10"/>
      <c r="VCD10" s="10"/>
      <c r="VCE10" s="10"/>
      <c r="VCF10" s="10"/>
      <c r="VCG10" s="10"/>
      <c r="VCH10" s="10"/>
      <c r="VCI10" s="10"/>
      <c r="VCJ10" s="10"/>
      <c r="VCK10" s="10"/>
      <c r="VCL10" s="10"/>
      <c r="VCM10" s="10"/>
      <c r="VCN10" s="10"/>
      <c r="VCO10" s="10"/>
      <c r="VCP10" s="10"/>
      <c r="VCQ10" s="10"/>
      <c r="VCR10" s="10"/>
      <c r="VCS10" s="10"/>
      <c r="VCT10" s="10"/>
      <c r="VCU10" s="10"/>
      <c r="VCV10" s="10"/>
      <c r="VCW10" s="10"/>
      <c r="VCX10" s="10"/>
      <c r="VCY10" s="10"/>
      <c r="VCZ10" s="10"/>
      <c r="VDA10" s="10"/>
      <c r="VDB10" s="10"/>
      <c r="VDC10" s="10"/>
      <c r="VDD10" s="10"/>
      <c r="VDE10" s="10"/>
      <c r="VDF10" s="10"/>
      <c r="VDG10" s="10"/>
      <c r="VDH10" s="10"/>
      <c r="VDI10" s="10"/>
      <c r="VDJ10" s="10"/>
      <c r="VDK10" s="10"/>
      <c r="VDL10" s="10"/>
      <c r="VDM10" s="10"/>
      <c r="VDN10" s="10"/>
      <c r="VDO10" s="10"/>
      <c r="VDP10" s="10"/>
      <c r="VDQ10" s="10"/>
      <c r="VDR10" s="10"/>
      <c r="VDS10" s="10"/>
      <c r="VDT10" s="10"/>
      <c r="VDU10" s="10"/>
      <c r="VDV10" s="10"/>
      <c r="VDW10" s="10"/>
      <c r="VDX10" s="10"/>
      <c r="VDY10" s="10"/>
      <c r="VDZ10" s="10"/>
      <c r="VEA10" s="10"/>
      <c r="VEB10" s="10"/>
      <c r="VEC10" s="10"/>
      <c r="VED10" s="10"/>
      <c r="VEE10" s="10"/>
      <c r="VEF10" s="10"/>
      <c r="VEG10" s="10"/>
      <c r="VEH10" s="10"/>
      <c r="VEI10" s="10"/>
      <c r="VEJ10" s="10"/>
      <c r="VEK10" s="10"/>
      <c r="VEL10" s="10"/>
      <c r="VEM10" s="10"/>
      <c r="VEN10" s="10"/>
      <c r="VEO10" s="10"/>
      <c r="VEP10" s="10"/>
      <c r="VEQ10" s="10"/>
      <c r="VER10" s="10"/>
      <c r="VES10" s="10"/>
      <c r="VET10" s="10"/>
      <c r="VEU10" s="10"/>
      <c r="VEV10" s="10"/>
      <c r="VEW10" s="10"/>
      <c r="VEX10" s="10"/>
      <c r="VEY10" s="10"/>
      <c r="VEZ10" s="10"/>
      <c r="VFA10" s="10"/>
      <c r="VFB10" s="10"/>
      <c r="VFC10" s="10"/>
      <c r="VFD10" s="10"/>
      <c r="VFE10" s="10"/>
      <c r="VFF10" s="10"/>
      <c r="VFG10" s="10"/>
      <c r="VFH10" s="10"/>
      <c r="VFI10" s="10"/>
      <c r="VFJ10" s="10"/>
      <c r="VFK10" s="10"/>
      <c r="VFL10" s="10"/>
      <c r="VFM10" s="10"/>
      <c r="VFN10" s="10"/>
      <c r="VFO10" s="10"/>
      <c r="VFP10" s="10"/>
      <c r="VFQ10" s="10"/>
      <c r="VFR10" s="10"/>
      <c r="VFS10" s="10"/>
      <c r="VFT10" s="10"/>
      <c r="VFU10" s="10"/>
      <c r="VFV10" s="10"/>
      <c r="VFW10" s="10"/>
      <c r="VFX10" s="10"/>
      <c r="VFY10" s="10"/>
      <c r="VFZ10" s="10"/>
      <c r="VGA10" s="10"/>
      <c r="VGB10" s="10"/>
      <c r="VGC10" s="10"/>
      <c r="VGD10" s="10"/>
      <c r="VGE10" s="10"/>
      <c r="VGF10" s="10"/>
      <c r="VGG10" s="10"/>
      <c r="VGH10" s="10"/>
      <c r="VGI10" s="10"/>
      <c r="VGJ10" s="10"/>
      <c r="VGK10" s="10"/>
      <c r="VGL10" s="10"/>
      <c r="VGM10" s="10"/>
      <c r="VGN10" s="10"/>
      <c r="VGO10" s="10"/>
      <c r="VGP10" s="10"/>
      <c r="VGQ10" s="10"/>
      <c r="VGR10" s="10"/>
      <c r="VGS10" s="10"/>
      <c r="VGT10" s="10"/>
      <c r="VGU10" s="10"/>
      <c r="VGV10" s="10"/>
      <c r="VGW10" s="10"/>
      <c r="VGX10" s="10"/>
      <c r="VGY10" s="10"/>
      <c r="VGZ10" s="10"/>
      <c r="VHA10" s="10"/>
      <c r="VHB10" s="10"/>
      <c r="VHC10" s="10"/>
      <c r="VHD10" s="10"/>
      <c r="VHE10" s="10"/>
      <c r="VHF10" s="10"/>
      <c r="VHG10" s="10"/>
      <c r="VHH10" s="10"/>
      <c r="VHI10" s="10"/>
      <c r="VHJ10" s="10"/>
      <c r="VHK10" s="10"/>
      <c r="VHL10" s="10"/>
      <c r="VHM10" s="10"/>
      <c r="VHN10" s="10"/>
      <c r="VHO10" s="10"/>
      <c r="VHP10" s="10"/>
      <c r="VHQ10" s="10"/>
      <c r="VHR10" s="10"/>
      <c r="VHS10" s="10"/>
      <c r="VHT10" s="10"/>
      <c r="VHU10" s="10"/>
      <c r="VHV10" s="10"/>
      <c r="VHW10" s="10"/>
      <c r="VHX10" s="10"/>
      <c r="VHY10" s="10"/>
      <c r="VHZ10" s="10"/>
      <c r="VIA10" s="10"/>
      <c r="VIB10" s="10"/>
      <c r="VIC10" s="10"/>
      <c r="VID10" s="10"/>
      <c r="VIE10" s="10"/>
      <c r="VIF10" s="10"/>
      <c r="VIG10" s="10"/>
      <c r="VIH10" s="10"/>
      <c r="VII10" s="10"/>
      <c r="VIJ10" s="10"/>
      <c r="VIK10" s="10"/>
      <c r="VIL10" s="10"/>
      <c r="VIM10" s="10"/>
      <c r="VIN10" s="10"/>
      <c r="VIO10" s="10"/>
      <c r="VIP10" s="10"/>
      <c r="VIQ10" s="10"/>
      <c r="VIR10" s="10"/>
      <c r="VIS10" s="10"/>
      <c r="VIT10" s="10"/>
      <c r="VIU10" s="10"/>
      <c r="VIV10" s="10"/>
      <c r="VIW10" s="10"/>
      <c r="VIX10" s="10"/>
      <c r="VIY10" s="10"/>
      <c r="VIZ10" s="10"/>
      <c r="VJA10" s="10"/>
      <c r="VJB10" s="10"/>
      <c r="VJC10" s="10"/>
      <c r="VJD10" s="10"/>
      <c r="VJE10" s="10"/>
      <c r="VJF10" s="10"/>
      <c r="VJG10" s="10"/>
      <c r="VJH10" s="10"/>
      <c r="VJI10" s="10"/>
      <c r="VJJ10" s="10"/>
      <c r="VJK10" s="10"/>
      <c r="VJL10" s="10"/>
      <c r="VJM10" s="10"/>
      <c r="VJN10" s="10"/>
      <c r="VJO10" s="10"/>
      <c r="VJP10" s="10"/>
      <c r="VJQ10" s="10"/>
      <c r="VJR10" s="10"/>
      <c r="VJS10" s="10"/>
      <c r="VJT10" s="10"/>
      <c r="VJU10" s="10"/>
      <c r="VJV10" s="10"/>
      <c r="VJW10" s="10"/>
      <c r="VJX10" s="10"/>
      <c r="VJY10" s="10"/>
      <c r="VJZ10" s="10"/>
      <c r="VKA10" s="10"/>
      <c r="VKB10" s="10"/>
      <c r="VKC10" s="10"/>
      <c r="VKD10" s="10"/>
      <c r="VKE10" s="10"/>
      <c r="VKF10" s="10"/>
      <c r="VKG10" s="10"/>
      <c r="VKH10" s="10"/>
      <c r="VKI10" s="10"/>
      <c r="VKJ10" s="10"/>
      <c r="VKK10" s="10"/>
      <c r="VKL10" s="10"/>
      <c r="VKM10" s="10"/>
      <c r="VKN10" s="10"/>
      <c r="VKO10" s="10"/>
      <c r="VKP10" s="10"/>
      <c r="VKQ10" s="10"/>
      <c r="VKR10" s="10"/>
      <c r="VKS10" s="10"/>
      <c r="VKT10" s="10"/>
      <c r="VKU10" s="10"/>
      <c r="VKV10" s="10"/>
      <c r="VKW10" s="10"/>
      <c r="VKX10" s="10"/>
      <c r="VKY10" s="10"/>
      <c r="VKZ10" s="10"/>
      <c r="VLA10" s="10"/>
      <c r="VLB10" s="10"/>
      <c r="VLC10" s="10"/>
      <c r="VLD10" s="10"/>
      <c r="VLE10" s="10"/>
      <c r="VLF10" s="10"/>
      <c r="VLG10" s="10"/>
      <c r="VLH10" s="10"/>
      <c r="VLI10" s="10"/>
      <c r="VLJ10" s="10"/>
      <c r="VLK10" s="10"/>
      <c r="VLL10" s="10"/>
      <c r="VLM10" s="10"/>
      <c r="VLN10" s="10"/>
      <c r="VLO10" s="10"/>
      <c r="VLP10" s="10"/>
      <c r="VLQ10" s="10"/>
      <c r="VLR10" s="10"/>
      <c r="VLS10" s="10"/>
      <c r="VLT10" s="10"/>
      <c r="VLU10" s="10"/>
      <c r="VLV10" s="10"/>
      <c r="VLW10" s="10"/>
      <c r="VLX10" s="10"/>
      <c r="VLY10" s="10"/>
      <c r="VLZ10" s="10"/>
      <c r="VMA10" s="10"/>
      <c r="VMB10" s="10"/>
      <c r="VMC10" s="10"/>
      <c r="VMD10" s="10"/>
      <c r="VME10" s="10"/>
      <c r="VMF10" s="10"/>
      <c r="VMG10" s="10"/>
      <c r="VMH10" s="10"/>
      <c r="VMI10" s="10"/>
      <c r="VMJ10" s="10"/>
      <c r="VMK10" s="10"/>
      <c r="VML10" s="10"/>
      <c r="VMM10" s="10"/>
      <c r="VMN10" s="10"/>
      <c r="VMO10" s="10"/>
      <c r="VMP10" s="10"/>
      <c r="VMQ10" s="10"/>
      <c r="VMR10" s="10"/>
      <c r="VMS10" s="10"/>
      <c r="VMT10" s="10"/>
      <c r="VMU10" s="10"/>
      <c r="VMV10" s="10"/>
      <c r="VMW10" s="10"/>
      <c r="VMX10" s="10"/>
      <c r="VMY10" s="10"/>
      <c r="VMZ10" s="10"/>
      <c r="VNA10" s="10"/>
      <c r="VNB10" s="10"/>
      <c r="VNC10" s="10"/>
      <c r="VND10" s="10"/>
      <c r="VNE10" s="10"/>
      <c r="VNF10" s="10"/>
      <c r="VNG10" s="10"/>
      <c r="VNH10" s="10"/>
      <c r="VNI10" s="10"/>
      <c r="VNJ10" s="10"/>
      <c r="VNK10" s="10"/>
      <c r="VNL10" s="10"/>
      <c r="VNM10" s="10"/>
      <c r="VNN10" s="10"/>
      <c r="VNO10" s="10"/>
      <c r="VNP10" s="10"/>
      <c r="VNQ10" s="10"/>
      <c r="VNR10" s="10"/>
      <c r="VNS10" s="10"/>
      <c r="VNT10" s="10"/>
      <c r="VNU10" s="10"/>
      <c r="VNV10" s="10"/>
      <c r="VNW10" s="10"/>
      <c r="VNX10" s="10"/>
      <c r="VNY10" s="10"/>
      <c r="VNZ10" s="10"/>
      <c r="VOA10" s="10"/>
      <c r="VOB10" s="10"/>
      <c r="VOC10" s="10"/>
      <c r="VOD10" s="10"/>
      <c r="VOE10" s="10"/>
      <c r="VOF10" s="10"/>
      <c r="VOG10" s="10"/>
      <c r="VOH10" s="10"/>
      <c r="VOI10" s="10"/>
      <c r="VOJ10" s="10"/>
      <c r="VOK10" s="10"/>
      <c r="VOL10" s="10"/>
      <c r="VOM10" s="10"/>
      <c r="VON10" s="10"/>
      <c r="VOO10" s="10"/>
      <c r="VOP10" s="10"/>
      <c r="VOQ10" s="10"/>
      <c r="VOR10" s="10"/>
      <c r="VOS10" s="10"/>
      <c r="VOT10" s="10"/>
      <c r="VOU10" s="10"/>
      <c r="VOV10" s="10"/>
      <c r="VOW10" s="10"/>
      <c r="VOX10" s="10"/>
      <c r="VOY10" s="10"/>
      <c r="VOZ10" s="10"/>
      <c r="VPA10" s="10"/>
      <c r="VPB10" s="10"/>
      <c r="VPC10" s="10"/>
      <c r="VPD10" s="10"/>
      <c r="VPE10" s="10"/>
      <c r="VPF10" s="10"/>
      <c r="VPG10" s="10"/>
      <c r="VPH10" s="10"/>
      <c r="VPI10" s="10"/>
      <c r="VPJ10" s="10"/>
      <c r="VPK10" s="10"/>
      <c r="VPL10" s="10"/>
      <c r="VPM10" s="10"/>
      <c r="VPN10" s="10"/>
      <c r="VPO10" s="10"/>
      <c r="VPP10" s="10"/>
      <c r="VPQ10" s="10"/>
      <c r="VPR10" s="10"/>
      <c r="VPS10" s="10"/>
      <c r="VPT10" s="10"/>
      <c r="VPU10" s="10"/>
      <c r="VPV10" s="10"/>
      <c r="VPW10" s="10"/>
      <c r="VPX10" s="10"/>
      <c r="VPY10" s="10"/>
      <c r="VPZ10" s="10"/>
      <c r="VQA10" s="10"/>
      <c r="VQB10" s="10"/>
      <c r="VQC10" s="10"/>
      <c r="VQD10" s="10"/>
      <c r="VQE10" s="10"/>
      <c r="VQF10" s="10"/>
      <c r="VQG10" s="10"/>
      <c r="VQH10" s="10"/>
      <c r="VQI10" s="10"/>
      <c r="VQJ10" s="10"/>
      <c r="VQK10" s="10"/>
      <c r="VQL10" s="10"/>
      <c r="VQM10" s="10"/>
      <c r="VQN10" s="10"/>
      <c r="VQO10" s="10"/>
      <c r="VQP10" s="10"/>
      <c r="VQQ10" s="10"/>
      <c r="VQR10" s="10"/>
      <c r="VQS10" s="10"/>
      <c r="VQT10" s="10"/>
      <c r="VQU10" s="10"/>
      <c r="VQV10" s="10"/>
      <c r="VQW10" s="10"/>
      <c r="VQX10" s="10"/>
      <c r="VQY10" s="10"/>
      <c r="VQZ10" s="10"/>
      <c r="VRA10" s="10"/>
      <c r="VRB10" s="10"/>
      <c r="VRC10" s="10"/>
      <c r="VRD10" s="10"/>
      <c r="VRE10" s="10"/>
      <c r="VRF10" s="10"/>
      <c r="VRG10" s="10"/>
      <c r="VRH10" s="10"/>
      <c r="VRI10" s="10"/>
      <c r="VRJ10" s="10"/>
      <c r="VRK10" s="10"/>
      <c r="VRL10" s="10"/>
      <c r="VRM10" s="10"/>
      <c r="VRN10" s="10"/>
      <c r="VRO10" s="10"/>
      <c r="VRP10" s="10"/>
      <c r="VRQ10" s="10"/>
      <c r="VRR10" s="10"/>
      <c r="VRS10" s="10"/>
      <c r="VRT10" s="10"/>
      <c r="VRU10" s="10"/>
      <c r="VRV10" s="10"/>
      <c r="VRW10" s="10"/>
      <c r="VRX10" s="10"/>
      <c r="VRY10" s="10"/>
      <c r="VRZ10" s="10"/>
      <c r="VSA10" s="10"/>
      <c r="VSB10" s="10"/>
      <c r="VSC10" s="10"/>
      <c r="VSD10" s="10"/>
      <c r="VSE10" s="10"/>
      <c r="VSF10" s="10"/>
      <c r="VSG10" s="10"/>
      <c r="VSH10" s="10"/>
      <c r="VSI10" s="10"/>
      <c r="VSJ10" s="10"/>
      <c r="VSK10" s="10"/>
      <c r="VSL10" s="10"/>
      <c r="VSM10" s="10"/>
      <c r="VSN10" s="10"/>
      <c r="VSO10" s="10"/>
      <c r="VSP10" s="10"/>
      <c r="VSQ10" s="10"/>
      <c r="VSR10" s="10"/>
      <c r="VSS10" s="10"/>
      <c r="VST10" s="10"/>
      <c r="VSU10" s="10"/>
      <c r="VSV10" s="10"/>
      <c r="VSW10" s="10"/>
      <c r="VSX10" s="10"/>
      <c r="VSY10" s="10"/>
      <c r="VSZ10" s="10"/>
      <c r="VTA10" s="10"/>
      <c r="VTB10" s="10"/>
      <c r="VTC10" s="10"/>
      <c r="VTD10" s="10"/>
      <c r="VTE10" s="10"/>
      <c r="VTF10" s="10"/>
      <c r="VTG10" s="10"/>
      <c r="VTH10" s="10"/>
      <c r="VTI10" s="10"/>
      <c r="VTJ10" s="10"/>
      <c r="VTK10" s="10"/>
      <c r="VTL10" s="10"/>
      <c r="VTM10" s="10"/>
      <c r="VTN10" s="10"/>
      <c r="VTO10" s="10"/>
      <c r="VTP10" s="10"/>
      <c r="VTQ10" s="10"/>
      <c r="VTR10" s="10"/>
      <c r="VTS10" s="10"/>
      <c r="VTT10" s="10"/>
      <c r="VTU10" s="10"/>
      <c r="VTV10" s="10"/>
      <c r="VTW10" s="10"/>
      <c r="VTX10" s="10"/>
      <c r="VTY10" s="10"/>
      <c r="VTZ10" s="10"/>
      <c r="VUA10" s="10"/>
      <c r="VUB10" s="10"/>
      <c r="VUC10" s="10"/>
      <c r="VUD10" s="10"/>
      <c r="VUE10" s="10"/>
      <c r="VUF10" s="10"/>
      <c r="VUG10" s="10"/>
      <c r="VUH10" s="10"/>
      <c r="VUI10" s="10"/>
      <c r="VUJ10" s="10"/>
      <c r="VUK10" s="10"/>
      <c r="VUL10" s="10"/>
      <c r="VUM10" s="10"/>
      <c r="VUN10" s="10"/>
      <c r="VUO10" s="10"/>
      <c r="VUP10" s="10"/>
      <c r="VUQ10" s="10"/>
      <c r="VUR10" s="10"/>
      <c r="VUS10" s="10"/>
      <c r="VUT10" s="10"/>
      <c r="VUU10" s="10"/>
      <c r="VUV10" s="10"/>
      <c r="VUW10" s="10"/>
      <c r="VUX10" s="10"/>
      <c r="VUY10" s="10"/>
      <c r="VUZ10" s="10"/>
      <c r="VVA10" s="10"/>
      <c r="VVB10" s="10"/>
      <c r="VVC10" s="10"/>
      <c r="VVD10" s="10"/>
      <c r="VVE10" s="10"/>
      <c r="VVF10" s="10"/>
      <c r="VVG10" s="10"/>
      <c r="VVH10" s="10"/>
      <c r="VVI10" s="10"/>
      <c r="VVJ10" s="10"/>
      <c r="VVK10" s="10"/>
      <c r="VVL10" s="10"/>
      <c r="VVM10" s="10"/>
      <c r="VVN10" s="10"/>
      <c r="VVO10" s="10"/>
      <c r="VVP10" s="10"/>
      <c r="VVQ10" s="10"/>
      <c r="VVR10" s="10"/>
      <c r="VVS10" s="10"/>
      <c r="VVT10" s="10"/>
      <c r="VVU10" s="10"/>
      <c r="VVV10" s="10"/>
      <c r="VVW10" s="10"/>
      <c r="VVX10" s="10"/>
      <c r="VVY10" s="10"/>
      <c r="VVZ10" s="10"/>
      <c r="VWA10" s="10"/>
      <c r="VWB10" s="10"/>
      <c r="VWC10" s="10"/>
      <c r="VWD10" s="10"/>
      <c r="VWE10" s="10"/>
      <c r="VWF10" s="10"/>
      <c r="VWG10" s="10"/>
      <c r="VWH10" s="10"/>
      <c r="VWI10" s="10"/>
      <c r="VWJ10" s="10"/>
      <c r="VWK10" s="10"/>
      <c r="VWL10" s="10"/>
      <c r="VWM10" s="10"/>
      <c r="VWN10" s="10"/>
      <c r="VWO10" s="10"/>
      <c r="VWP10" s="10"/>
      <c r="VWQ10" s="10"/>
      <c r="VWR10" s="10"/>
      <c r="VWS10" s="10"/>
      <c r="VWT10" s="10"/>
      <c r="VWU10" s="10"/>
      <c r="VWV10" s="10"/>
      <c r="VWW10" s="10"/>
      <c r="VWX10" s="10"/>
      <c r="VWY10" s="10"/>
      <c r="VWZ10" s="10"/>
      <c r="VXA10" s="10"/>
      <c r="VXB10" s="10"/>
      <c r="VXC10" s="10"/>
      <c r="VXD10" s="10"/>
      <c r="VXE10" s="10"/>
      <c r="VXF10" s="10"/>
      <c r="VXG10" s="10"/>
      <c r="VXH10" s="10"/>
      <c r="VXI10" s="10"/>
      <c r="VXJ10" s="10"/>
      <c r="VXK10" s="10"/>
      <c r="VXL10" s="10"/>
      <c r="VXM10" s="10"/>
      <c r="VXN10" s="10"/>
      <c r="VXO10" s="10"/>
      <c r="VXP10" s="10"/>
      <c r="VXQ10" s="10"/>
      <c r="VXR10" s="10"/>
      <c r="VXS10" s="10"/>
      <c r="VXT10" s="10"/>
      <c r="VXU10" s="10"/>
      <c r="VXV10" s="10"/>
      <c r="VXW10" s="10"/>
      <c r="VXX10" s="10"/>
      <c r="VXY10" s="10"/>
      <c r="VXZ10" s="10"/>
      <c r="VYA10" s="10"/>
      <c r="VYB10" s="10"/>
      <c r="VYC10" s="10"/>
      <c r="VYD10" s="10"/>
      <c r="VYE10" s="10"/>
      <c r="VYF10" s="10"/>
      <c r="VYG10" s="10"/>
      <c r="VYH10" s="10"/>
      <c r="VYI10" s="10"/>
      <c r="VYJ10" s="10"/>
      <c r="VYK10" s="10"/>
      <c r="VYL10" s="10"/>
      <c r="VYM10" s="10"/>
      <c r="VYN10" s="10"/>
      <c r="VYO10" s="10"/>
      <c r="VYP10" s="10"/>
      <c r="VYQ10" s="10"/>
      <c r="VYR10" s="10"/>
      <c r="VYS10" s="10"/>
      <c r="VYT10" s="10"/>
      <c r="VYU10" s="10"/>
      <c r="VYV10" s="10"/>
      <c r="VYW10" s="10"/>
      <c r="VYX10" s="10"/>
      <c r="VYY10" s="10"/>
      <c r="VYZ10" s="10"/>
      <c r="VZA10" s="10"/>
      <c r="VZB10" s="10"/>
      <c r="VZC10" s="10"/>
      <c r="VZD10" s="10"/>
      <c r="VZE10" s="10"/>
      <c r="VZF10" s="10"/>
      <c r="VZG10" s="10"/>
      <c r="VZH10" s="10"/>
      <c r="VZI10" s="10"/>
      <c r="VZJ10" s="10"/>
      <c r="VZK10" s="10"/>
      <c r="VZL10" s="10"/>
      <c r="VZM10" s="10"/>
      <c r="VZN10" s="10"/>
      <c r="VZO10" s="10"/>
      <c r="VZP10" s="10"/>
      <c r="VZQ10" s="10"/>
      <c r="VZR10" s="10"/>
      <c r="VZS10" s="10"/>
      <c r="VZT10" s="10"/>
      <c r="VZU10" s="10"/>
      <c r="VZV10" s="10"/>
      <c r="VZW10" s="10"/>
      <c r="VZX10" s="10"/>
      <c r="VZY10" s="10"/>
      <c r="VZZ10" s="10"/>
      <c r="WAA10" s="10"/>
      <c r="WAB10" s="10"/>
      <c r="WAC10" s="10"/>
      <c r="WAD10" s="10"/>
      <c r="WAE10" s="10"/>
      <c r="WAF10" s="10"/>
      <c r="WAG10" s="10"/>
      <c r="WAH10" s="10"/>
      <c r="WAI10" s="10"/>
      <c r="WAJ10" s="10"/>
      <c r="WAK10" s="10"/>
      <c r="WAL10" s="10"/>
      <c r="WAM10" s="10"/>
      <c r="WAN10" s="10"/>
      <c r="WAO10" s="10"/>
      <c r="WAP10" s="10"/>
      <c r="WAQ10" s="10"/>
      <c r="WAR10" s="10"/>
      <c r="WAS10" s="10"/>
      <c r="WAT10" s="10"/>
      <c r="WAU10" s="10"/>
      <c r="WAV10" s="10"/>
      <c r="WAW10" s="10"/>
      <c r="WAX10" s="10"/>
      <c r="WAY10" s="10"/>
      <c r="WAZ10" s="10"/>
      <c r="WBA10" s="10"/>
      <c r="WBB10" s="10"/>
      <c r="WBC10" s="10"/>
      <c r="WBD10" s="10"/>
      <c r="WBE10" s="10"/>
      <c r="WBF10" s="10"/>
      <c r="WBG10" s="10"/>
      <c r="WBH10" s="10"/>
      <c r="WBI10" s="10"/>
      <c r="WBJ10" s="10"/>
      <c r="WBK10" s="10"/>
      <c r="WBL10" s="10"/>
      <c r="WBM10" s="10"/>
      <c r="WBN10" s="10"/>
      <c r="WBO10" s="10"/>
      <c r="WBP10" s="10"/>
      <c r="WBQ10" s="10"/>
      <c r="WBR10" s="10"/>
      <c r="WBS10" s="10"/>
      <c r="WBT10" s="10"/>
      <c r="WBU10" s="10"/>
      <c r="WBV10" s="10"/>
      <c r="WBW10" s="10"/>
      <c r="WBX10" s="10"/>
      <c r="WBY10" s="10"/>
      <c r="WBZ10" s="10"/>
      <c r="WCA10" s="10"/>
      <c r="WCB10" s="10"/>
      <c r="WCC10" s="10"/>
      <c r="WCD10" s="10"/>
      <c r="WCE10" s="10"/>
      <c r="WCF10" s="10"/>
      <c r="WCG10" s="10"/>
      <c r="WCH10" s="10"/>
      <c r="WCI10" s="10"/>
      <c r="WCJ10" s="10"/>
      <c r="WCK10" s="10"/>
      <c r="WCL10" s="10"/>
      <c r="WCM10" s="10"/>
      <c r="WCN10" s="10"/>
      <c r="WCO10" s="10"/>
      <c r="WCP10" s="10"/>
      <c r="WCQ10" s="10"/>
      <c r="WCR10" s="10"/>
      <c r="WCS10" s="10"/>
      <c r="WCT10" s="10"/>
      <c r="WCU10" s="10"/>
      <c r="WCV10" s="10"/>
      <c r="WCW10" s="10"/>
      <c r="WCX10" s="10"/>
      <c r="WCY10" s="10"/>
      <c r="WCZ10" s="10"/>
      <c r="WDA10" s="10"/>
      <c r="WDB10" s="10"/>
      <c r="WDC10" s="10"/>
      <c r="WDD10" s="10"/>
      <c r="WDE10" s="10"/>
      <c r="WDF10" s="10"/>
      <c r="WDG10" s="10"/>
      <c r="WDH10" s="10"/>
      <c r="WDI10" s="10"/>
      <c r="WDJ10" s="10"/>
      <c r="WDK10" s="10"/>
      <c r="WDL10" s="10"/>
      <c r="WDM10" s="10"/>
      <c r="WDN10" s="10"/>
      <c r="WDO10" s="10"/>
      <c r="WDP10" s="10"/>
      <c r="WDQ10" s="10"/>
      <c r="WDR10" s="10"/>
      <c r="WDS10" s="10"/>
      <c r="WDT10" s="10"/>
      <c r="WDU10" s="10"/>
      <c r="WDV10" s="10"/>
      <c r="WDW10" s="10"/>
      <c r="WDX10" s="10"/>
      <c r="WDY10" s="10"/>
      <c r="WDZ10" s="10"/>
      <c r="WEA10" s="10"/>
      <c r="WEB10" s="10"/>
      <c r="WEC10" s="10"/>
      <c r="WED10" s="10"/>
      <c r="WEE10" s="10"/>
      <c r="WEF10" s="10"/>
      <c r="WEG10" s="10"/>
      <c r="WEH10" s="10"/>
      <c r="WEI10" s="10"/>
      <c r="WEJ10" s="10"/>
      <c r="WEK10" s="10"/>
      <c r="WEL10" s="10"/>
      <c r="WEM10" s="10"/>
      <c r="WEN10" s="10"/>
      <c r="WEO10" s="10"/>
      <c r="WEP10" s="10"/>
      <c r="WEQ10" s="10"/>
      <c r="WER10" s="10"/>
      <c r="WES10" s="10"/>
      <c r="WET10" s="10"/>
      <c r="WEU10" s="10"/>
      <c r="WEV10" s="10"/>
      <c r="WEW10" s="10"/>
      <c r="WEX10" s="10"/>
      <c r="WEY10" s="10"/>
      <c r="WEZ10" s="10"/>
      <c r="WFA10" s="10"/>
      <c r="WFB10" s="10"/>
      <c r="WFC10" s="10"/>
      <c r="WFD10" s="10"/>
      <c r="WFE10" s="10"/>
      <c r="WFF10" s="10"/>
      <c r="WFG10" s="10"/>
      <c r="WFH10" s="10"/>
      <c r="WFI10" s="10"/>
      <c r="WFJ10" s="10"/>
      <c r="WFK10" s="10"/>
      <c r="WFL10" s="10"/>
      <c r="WFM10" s="10"/>
      <c r="WFN10" s="10"/>
      <c r="WFO10" s="10"/>
      <c r="WFP10" s="10"/>
      <c r="WFQ10" s="10"/>
      <c r="WFR10" s="10"/>
      <c r="WFS10" s="10"/>
      <c r="WFT10" s="10"/>
      <c r="WFU10" s="10"/>
      <c r="WFV10" s="10"/>
      <c r="WFW10" s="10"/>
      <c r="WFX10" s="10"/>
      <c r="WFY10" s="10"/>
      <c r="WFZ10" s="10"/>
      <c r="WGA10" s="10"/>
      <c r="WGB10" s="10"/>
      <c r="WGC10" s="10"/>
      <c r="WGD10" s="10"/>
      <c r="WGE10" s="10"/>
      <c r="WGF10" s="10"/>
      <c r="WGG10" s="10"/>
      <c r="WGH10" s="10"/>
      <c r="WGI10" s="10"/>
      <c r="WGJ10" s="10"/>
      <c r="WGK10" s="10"/>
      <c r="WGL10" s="10"/>
      <c r="WGM10" s="10"/>
      <c r="WGN10" s="10"/>
      <c r="WGO10" s="10"/>
      <c r="WGP10" s="10"/>
      <c r="WGQ10" s="10"/>
      <c r="WGR10" s="10"/>
      <c r="WGS10" s="10"/>
      <c r="WGT10" s="10"/>
      <c r="WGU10" s="10"/>
      <c r="WGV10" s="10"/>
      <c r="WGW10" s="10"/>
      <c r="WGX10" s="10"/>
      <c r="WGY10" s="10"/>
      <c r="WGZ10" s="10"/>
      <c r="WHA10" s="10"/>
      <c r="WHB10" s="10"/>
      <c r="WHC10" s="10"/>
      <c r="WHD10" s="10"/>
      <c r="WHE10" s="10"/>
      <c r="WHF10" s="10"/>
      <c r="WHG10" s="10"/>
      <c r="WHH10" s="10"/>
      <c r="WHI10" s="10"/>
      <c r="WHJ10" s="10"/>
      <c r="WHK10" s="10"/>
      <c r="WHL10" s="10"/>
      <c r="WHM10" s="10"/>
      <c r="WHN10" s="10"/>
      <c r="WHO10" s="10"/>
      <c r="WHP10" s="10"/>
      <c r="WHQ10" s="10"/>
      <c r="WHR10" s="10"/>
      <c r="WHS10" s="10"/>
      <c r="WHT10" s="10"/>
      <c r="WHU10" s="10"/>
      <c r="WHV10" s="10"/>
      <c r="WHW10" s="10"/>
      <c r="WHX10" s="10"/>
      <c r="WHY10" s="10"/>
      <c r="WHZ10" s="10"/>
      <c r="WIA10" s="10"/>
      <c r="WIB10" s="10"/>
      <c r="WIC10" s="10"/>
      <c r="WID10" s="10"/>
      <c r="WIE10" s="10"/>
      <c r="WIF10" s="10"/>
      <c r="WIG10" s="10"/>
      <c r="WIH10" s="10"/>
      <c r="WII10" s="10"/>
      <c r="WIJ10" s="10"/>
      <c r="WIK10" s="10"/>
      <c r="WIL10" s="10"/>
      <c r="WIM10" s="10"/>
      <c r="WIN10" s="10"/>
      <c r="WIO10" s="10"/>
      <c r="WIP10" s="10"/>
      <c r="WIQ10" s="10"/>
      <c r="WIR10" s="10"/>
      <c r="WIS10" s="10"/>
      <c r="WIT10" s="10"/>
      <c r="WIU10" s="10"/>
      <c r="WIV10" s="10"/>
      <c r="WIW10" s="10"/>
      <c r="WIX10" s="10"/>
      <c r="WIY10" s="10"/>
      <c r="WIZ10" s="10"/>
      <c r="WJA10" s="10"/>
      <c r="WJB10" s="10"/>
      <c r="WJC10" s="10"/>
      <c r="WJD10" s="10"/>
      <c r="WJE10" s="10"/>
      <c r="WJF10" s="10"/>
      <c r="WJG10" s="10"/>
      <c r="WJH10" s="10"/>
      <c r="WJI10" s="10"/>
      <c r="WJJ10" s="10"/>
      <c r="WJK10" s="10"/>
      <c r="WJL10" s="10"/>
      <c r="WJM10" s="10"/>
      <c r="WJN10" s="10"/>
      <c r="WJO10" s="10"/>
      <c r="WJP10" s="10"/>
      <c r="WJQ10" s="10"/>
      <c r="WJR10" s="10"/>
      <c r="WJS10" s="10"/>
      <c r="WJT10" s="10"/>
      <c r="WJU10" s="10"/>
      <c r="WJV10" s="10"/>
      <c r="WJW10" s="10"/>
      <c r="WJX10" s="10"/>
      <c r="WJY10" s="10"/>
      <c r="WJZ10" s="10"/>
      <c r="WKA10" s="10"/>
      <c r="WKB10" s="10"/>
      <c r="WKC10" s="10"/>
      <c r="WKD10" s="10"/>
      <c r="WKE10" s="10"/>
      <c r="WKF10" s="10"/>
      <c r="WKG10" s="10"/>
      <c r="WKH10" s="10"/>
      <c r="WKI10" s="10"/>
      <c r="WKJ10" s="10"/>
      <c r="WKK10" s="10"/>
      <c r="WKL10" s="10"/>
      <c r="WKM10" s="10"/>
      <c r="WKN10" s="10"/>
      <c r="WKO10" s="10"/>
      <c r="WKP10" s="10"/>
      <c r="WKQ10" s="10"/>
      <c r="WKR10" s="10"/>
      <c r="WKS10" s="10"/>
      <c r="WKT10" s="10"/>
      <c r="WKU10" s="10"/>
      <c r="WKV10" s="10"/>
      <c r="WKW10" s="10"/>
      <c r="WKX10" s="10"/>
      <c r="WKY10" s="10"/>
      <c r="WKZ10" s="10"/>
      <c r="WLA10" s="10"/>
      <c r="WLB10" s="10"/>
      <c r="WLC10" s="10"/>
      <c r="WLD10" s="10"/>
      <c r="WLE10" s="10"/>
      <c r="WLF10" s="10"/>
      <c r="WLG10" s="10"/>
      <c r="WLH10" s="10"/>
      <c r="WLI10" s="10"/>
      <c r="WLJ10" s="10"/>
      <c r="WLK10" s="10"/>
      <c r="WLL10" s="10"/>
      <c r="WLM10" s="10"/>
      <c r="WLN10" s="10"/>
      <c r="WLO10" s="10"/>
      <c r="WLP10" s="10"/>
      <c r="WLQ10" s="10"/>
      <c r="WLR10" s="10"/>
      <c r="WLS10" s="10"/>
      <c r="WLT10" s="10"/>
      <c r="WLU10" s="10"/>
      <c r="WLV10" s="10"/>
      <c r="WLW10" s="10"/>
      <c r="WLX10" s="10"/>
      <c r="WLY10" s="10"/>
      <c r="WLZ10" s="10"/>
      <c r="WMA10" s="10"/>
      <c r="WMB10" s="10"/>
      <c r="WMC10" s="10"/>
      <c r="WMD10" s="10"/>
      <c r="WME10" s="10"/>
      <c r="WMF10" s="10"/>
      <c r="WMG10" s="10"/>
      <c r="WMH10" s="10"/>
      <c r="WMI10" s="10"/>
      <c r="WMJ10" s="10"/>
      <c r="WMK10" s="10"/>
      <c r="WML10" s="10"/>
      <c r="WMM10" s="10"/>
      <c r="WMN10" s="10"/>
      <c r="WMO10" s="10"/>
      <c r="WMP10" s="10"/>
      <c r="WMQ10" s="10"/>
      <c r="WMR10" s="10"/>
      <c r="WMS10" s="10"/>
      <c r="WMT10" s="10"/>
      <c r="WMU10" s="10"/>
      <c r="WMV10" s="10"/>
      <c r="WMW10" s="10"/>
      <c r="WMX10" s="10"/>
      <c r="WMY10" s="10"/>
      <c r="WMZ10" s="10"/>
      <c r="WNA10" s="10"/>
      <c r="WNB10" s="10"/>
      <c r="WNC10" s="10"/>
      <c r="WND10" s="10"/>
      <c r="WNE10" s="10"/>
      <c r="WNF10" s="10"/>
      <c r="WNG10" s="10"/>
      <c r="WNH10" s="10"/>
      <c r="WNI10" s="10"/>
      <c r="WNJ10" s="10"/>
      <c r="WNK10" s="10"/>
      <c r="WNL10" s="10"/>
      <c r="WNM10" s="10"/>
      <c r="WNN10" s="10"/>
      <c r="WNO10" s="10"/>
      <c r="WNP10" s="10"/>
      <c r="WNQ10" s="10"/>
      <c r="WNR10" s="10"/>
      <c r="WNS10" s="10"/>
      <c r="WNT10" s="10"/>
      <c r="WNU10" s="10"/>
      <c r="WNV10" s="10"/>
      <c r="WNW10" s="10"/>
      <c r="WNX10" s="10"/>
      <c r="WNY10" s="10"/>
      <c r="WNZ10" s="10"/>
      <c r="WOA10" s="10"/>
      <c r="WOB10" s="10"/>
      <c r="WOC10" s="10"/>
      <c r="WOD10" s="10"/>
      <c r="WOE10" s="10"/>
      <c r="WOF10" s="10"/>
      <c r="WOG10" s="10"/>
      <c r="WOH10" s="10"/>
      <c r="WOI10" s="10"/>
      <c r="WOJ10" s="10"/>
      <c r="WOK10" s="10"/>
      <c r="WOL10" s="10"/>
      <c r="WOM10" s="10"/>
      <c r="WON10" s="10"/>
      <c r="WOO10" s="10"/>
      <c r="WOP10" s="10"/>
      <c r="WOQ10" s="10"/>
      <c r="WOR10" s="10"/>
      <c r="WOS10" s="10"/>
      <c r="WOT10" s="10"/>
      <c r="WOU10" s="10"/>
      <c r="WOV10" s="10"/>
      <c r="WOW10" s="10"/>
      <c r="WOX10" s="10"/>
      <c r="WOY10" s="10"/>
      <c r="WOZ10" s="10"/>
      <c r="WPA10" s="10"/>
      <c r="WPB10" s="10"/>
      <c r="WPC10" s="10"/>
      <c r="WPD10" s="10"/>
      <c r="WPE10" s="10"/>
      <c r="WPF10" s="10"/>
      <c r="WPG10" s="10"/>
      <c r="WPH10" s="10"/>
      <c r="WPI10" s="10"/>
      <c r="WPJ10" s="10"/>
      <c r="WPK10" s="10"/>
      <c r="WPL10" s="10"/>
      <c r="WPM10" s="10"/>
      <c r="WPN10" s="10"/>
      <c r="WPO10" s="10"/>
      <c r="WPP10" s="10"/>
      <c r="WPQ10" s="10"/>
      <c r="WPR10" s="10"/>
      <c r="WPS10" s="10"/>
      <c r="WPT10" s="10"/>
      <c r="WPU10" s="10"/>
      <c r="WPV10" s="10"/>
      <c r="WPW10" s="10"/>
      <c r="WPX10" s="10"/>
      <c r="WPY10" s="10"/>
      <c r="WPZ10" s="10"/>
      <c r="WQA10" s="10"/>
      <c r="WQB10" s="10"/>
      <c r="WQC10" s="10"/>
      <c r="WQD10" s="10"/>
      <c r="WQE10" s="10"/>
      <c r="WQF10" s="10"/>
      <c r="WQG10" s="10"/>
      <c r="WQH10" s="10"/>
      <c r="WQI10" s="10"/>
      <c r="WQJ10" s="10"/>
      <c r="WQK10" s="10"/>
      <c r="WQL10" s="10"/>
      <c r="WQM10" s="10"/>
      <c r="WQN10" s="10"/>
      <c r="WQO10" s="10"/>
      <c r="WQP10" s="10"/>
      <c r="WQQ10" s="10"/>
      <c r="WQR10" s="10"/>
      <c r="WQS10" s="10"/>
      <c r="WQT10" s="10"/>
      <c r="WQU10" s="10"/>
      <c r="WQV10" s="10"/>
      <c r="WQW10" s="10"/>
      <c r="WQX10" s="10"/>
      <c r="WQY10" s="10"/>
      <c r="WQZ10" s="10"/>
      <c r="WRA10" s="10"/>
      <c r="WRB10" s="10"/>
      <c r="WRC10" s="10"/>
      <c r="WRD10" s="10"/>
      <c r="WRE10" s="10"/>
      <c r="WRF10" s="10"/>
      <c r="WRG10" s="10"/>
      <c r="WRH10" s="10"/>
      <c r="WRI10" s="10"/>
      <c r="WRJ10" s="10"/>
      <c r="WRK10" s="10"/>
      <c r="WRL10" s="10"/>
      <c r="WRM10" s="10"/>
      <c r="WRN10" s="10"/>
      <c r="WRO10" s="10"/>
      <c r="WRP10" s="10"/>
      <c r="WRQ10" s="10"/>
      <c r="WRR10" s="10"/>
      <c r="WRS10" s="10"/>
      <c r="WRT10" s="10"/>
      <c r="WRU10" s="10"/>
      <c r="WRV10" s="10"/>
      <c r="WRW10" s="10"/>
      <c r="WRX10" s="10"/>
      <c r="WRY10" s="10"/>
      <c r="WRZ10" s="10"/>
      <c r="WSA10" s="10"/>
      <c r="WSB10" s="10"/>
      <c r="WSC10" s="10"/>
      <c r="WSD10" s="10"/>
      <c r="WSE10" s="10"/>
      <c r="WSF10" s="10"/>
      <c r="WSG10" s="10"/>
      <c r="WSH10" s="10"/>
      <c r="WSI10" s="10"/>
      <c r="WSJ10" s="10"/>
      <c r="WSK10" s="10"/>
      <c r="WSL10" s="10"/>
      <c r="WSM10" s="10"/>
      <c r="WSN10" s="10"/>
      <c r="WSO10" s="10"/>
      <c r="WSP10" s="10"/>
      <c r="WSQ10" s="10"/>
      <c r="WSR10" s="10"/>
      <c r="WSS10" s="10"/>
      <c r="WST10" s="10"/>
      <c r="WSU10" s="10"/>
      <c r="WSV10" s="10"/>
      <c r="WSW10" s="10"/>
      <c r="WSX10" s="10"/>
      <c r="WSY10" s="10"/>
      <c r="WSZ10" s="10"/>
      <c r="WTA10" s="10"/>
      <c r="WTB10" s="10"/>
      <c r="WTC10" s="10"/>
      <c r="WTD10" s="10"/>
      <c r="WTE10" s="10"/>
      <c r="WTF10" s="10"/>
      <c r="WTG10" s="10"/>
      <c r="WTH10" s="10"/>
      <c r="WTI10" s="10"/>
      <c r="WTJ10" s="10"/>
      <c r="WTK10" s="10"/>
      <c r="WTL10" s="10"/>
      <c r="WTM10" s="10"/>
      <c r="WTN10" s="10"/>
      <c r="WTO10" s="10"/>
      <c r="WTP10" s="10"/>
      <c r="WTQ10" s="10"/>
      <c r="WTR10" s="10"/>
      <c r="WTS10" s="10"/>
      <c r="WTT10" s="10"/>
      <c r="WTU10" s="10"/>
      <c r="WTV10" s="10"/>
      <c r="WTW10" s="10"/>
      <c r="WTX10" s="10"/>
      <c r="WTY10" s="10"/>
      <c r="WTZ10" s="10"/>
      <c r="WUA10" s="10"/>
      <c r="WUB10" s="10"/>
      <c r="WUC10" s="10"/>
      <c r="WUD10" s="10"/>
      <c r="WUE10" s="10"/>
      <c r="WUF10" s="10"/>
      <c r="WUG10" s="10"/>
      <c r="WUH10" s="10"/>
      <c r="WUI10" s="10"/>
      <c r="WUJ10" s="10"/>
      <c r="WUK10" s="10"/>
      <c r="WUL10" s="10"/>
      <c r="WUM10" s="10"/>
      <c r="WUN10" s="10"/>
      <c r="WUO10" s="10"/>
      <c r="WUP10" s="10"/>
      <c r="WUQ10" s="10"/>
      <c r="WUR10" s="10"/>
      <c r="WUS10" s="10"/>
      <c r="WUT10" s="10"/>
      <c r="WUU10" s="10"/>
      <c r="WUV10" s="10"/>
      <c r="WUW10" s="10"/>
      <c r="WUX10" s="10"/>
      <c r="WUY10" s="10"/>
      <c r="WUZ10" s="10"/>
      <c r="WVA10" s="10"/>
      <c r="WVB10" s="10"/>
      <c r="WVC10" s="10"/>
      <c r="WVD10" s="10"/>
      <c r="WVE10" s="10"/>
      <c r="WVF10" s="10"/>
      <c r="WVG10" s="10"/>
      <c r="WVH10" s="10"/>
      <c r="WVI10" s="10"/>
      <c r="WVJ10" s="10"/>
      <c r="WVK10" s="10"/>
      <c r="WVL10" s="10"/>
      <c r="WVM10" s="10"/>
      <c r="WVN10" s="10"/>
      <c r="WVO10" s="10"/>
      <c r="WVP10" s="10"/>
      <c r="WVQ10" s="10"/>
      <c r="WVR10" s="10"/>
      <c r="WVS10" s="10"/>
      <c r="WVT10" s="10"/>
      <c r="WVU10" s="10"/>
      <c r="WVV10" s="10"/>
      <c r="WVW10" s="10"/>
      <c r="WVX10" s="10"/>
      <c r="WVY10" s="10"/>
      <c r="WVZ10" s="10"/>
      <c r="WWA10" s="10"/>
      <c r="WWB10" s="10"/>
      <c r="WWC10" s="10"/>
      <c r="WWD10" s="10"/>
      <c r="WWE10" s="10"/>
      <c r="WWF10" s="10"/>
      <c r="WWG10" s="10"/>
      <c r="WWH10" s="10"/>
      <c r="WWI10" s="10"/>
      <c r="WWJ10" s="10"/>
      <c r="WWK10" s="10"/>
      <c r="WWL10" s="10"/>
      <c r="WWM10" s="10"/>
      <c r="WWN10" s="10"/>
      <c r="WWO10" s="10"/>
      <c r="WWP10" s="10"/>
      <c r="WWQ10" s="10"/>
      <c r="WWR10" s="10"/>
      <c r="WWS10" s="10"/>
      <c r="WWT10" s="10"/>
      <c r="WWU10" s="10"/>
      <c r="WWV10" s="10"/>
      <c r="WWW10" s="10"/>
      <c r="WWX10" s="10"/>
      <c r="WWY10" s="10"/>
      <c r="WWZ10" s="10"/>
      <c r="WXA10" s="10"/>
      <c r="WXB10" s="10"/>
      <c r="WXC10" s="10"/>
      <c r="WXD10" s="10"/>
      <c r="WXE10" s="10"/>
      <c r="WXF10" s="10"/>
      <c r="WXG10" s="10"/>
      <c r="WXH10" s="10"/>
      <c r="WXI10" s="10"/>
      <c r="WXJ10" s="10"/>
      <c r="WXK10" s="10"/>
      <c r="WXL10" s="10"/>
      <c r="WXM10" s="10"/>
      <c r="WXN10" s="10"/>
      <c r="WXO10" s="10"/>
      <c r="WXP10" s="10"/>
      <c r="WXQ10" s="10"/>
      <c r="WXR10" s="10"/>
      <c r="WXS10" s="10"/>
      <c r="WXT10" s="10"/>
      <c r="WXU10" s="10"/>
      <c r="WXV10" s="10"/>
      <c r="WXW10" s="10"/>
      <c r="WXX10" s="10"/>
      <c r="WXY10" s="10"/>
      <c r="WXZ10" s="10"/>
      <c r="WYA10" s="10"/>
      <c r="WYB10" s="10"/>
      <c r="WYC10" s="10"/>
      <c r="WYD10" s="10"/>
      <c r="WYE10" s="10"/>
      <c r="WYF10" s="10"/>
      <c r="WYG10" s="10"/>
      <c r="WYH10" s="10"/>
      <c r="WYI10" s="10"/>
      <c r="WYJ10" s="10"/>
      <c r="WYK10" s="10"/>
      <c r="WYL10" s="10"/>
      <c r="WYM10" s="10"/>
      <c r="WYN10" s="10"/>
      <c r="WYO10" s="10"/>
      <c r="WYP10" s="10"/>
      <c r="WYQ10" s="10"/>
      <c r="WYR10" s="10"/>
      <c r="WYS10" s="10"/>
      <c r="WYT10" s="10"/>
      <c r="WYU10" s="10"/>
      <c r="WYV10" s="10"/>
      <c r="WYW10" s="10"/>
      <c r="WYX10" s="10"/>
      <c r="WYY10" s="10"/>
      <c r="WYZ10" s="10"/>
      <c r="WZA10" s="10"/>
      <c r="WZB10" s="10"/>
      <c r="WZC10" s="10"/>
      <c r="WZD10" s="10"/>
      <c r="WZE10" s="10"/>
      <c r="WZF10" s="10"/>
      <c r="WZG10" s="10"/>
      <c r="WZH10" s="10"/>
      <c r="WZI10" s="10"/>
      <c r="WZJ10" s="10"/>
      <c r="WZK10" s="10"/>
      <c r="WZL10" s="10"/>
      <c r="WZM10" s="10"/>
      <c r="WZN10" s="10"/>
      <c r="WZO10" s="10"/>
      <c r="WZP10" s="10"/>
      <c r="WZQ10" s="10"/>
      <c r="WZR10" s="10"/>
      <c r="WZS10" s="10"/>
      <c r="WZT10" s="10"/>
      <c r="WZU10" s="10"/>
      <c r="WZV10" s="10"/>
      <c r="WZW10" s="10"/>
      <c r="WZX10" s="10"/>
      <c r="WZY10" s="10"/>
      <c r="WZZ10" s="10"/>
      <c r="XAA10" s="10"/>
      <c r="XAB10" s="10"/>
      <c r="XAC10" s="10"/>
      <c r="XAD10" s="10"/>
      <c r="XAE10" s="10"/>
      <c r="XAF10" s="10"/>
      <c r="XAG10" s="10"/>
      <c r="XAH10" s="10"/>
      <c r="XAI10" s="10"/>
      <c r="XAJ10" s="10"/>
      <c r="XAK10" s="10"/>
      <c r="XAL10" s="10"/>
      <c r="XAM10" s="10"/>
      <c r="XAN10" s="10"/>
      <c r="XAO10" s="10"/>
      <c r="XAP10" s="10"/>
      <c r="XAQ10" s="10"/>
      <c r="XAR10" s="10"/>
      <c r="XAS10" s="10"/>
      <c r="XAT10" s="10"/>
      <c r="XAU10" s="10"/>
      <c r="XAV10" s="10"/>
      <c r="XAW10" s="10"/>
      <c r="XAX10" s="10"/>
      <c r="XAY10" s="10"/>
      <c r="XAZ10" s="10"/>
      <c r="XBA10" s="10"/>
      <c r="XBB10" s="10"/>
      <c r="XBC10" s="10"/>
      <c r="XBD10" s="10"/>
      <c r="XBE10" s="10"/>
      <c r="XBF10" s="10"/>
      <c r="XBG10" s="10"/>
      <c r="XBH10" s="10"/>
      <c r="XBI10" s="10"/>
      <c r="XBJ10" s="10"/>
      <c r="XBK10" s="10"/>
      <c r="XBL10" s="10"/>
      <c r="XBM10" s="10"/>
      <c r="XBN10" s="10"/>
      <c r="XBO10" s="10"/>
      <c r="XBP10" s="10"/>
      <c r="XBQ10" s="10"/>
      <c r="XBR10" s="10"/>
      <c r="XBS10" s="10"/>
      <c r="XBT10" s="10"/>
      <c r="XBU10" s="10"/>
      <c r="XBV10" s="10"/>
      <c r="XBW10" s="10"/>
      <c r="XBX10" s="10"/>
      <c r="XBY10" s="10"/>
      <c r="XBZ10" s="10"/>
      <c r="XCA10" s="10"/>
      <c r="XCB10" s="10"/>
      <c r="XCC10" s="10"/>
      <c r="XCD10" s="10"/>
      <c r="XCE10" s="10"/>
      <c r="XCF10" s="10"/>
      <c r="XCG10" s="10"/>
      <c r="XCH10" s="10"/>
      <c r="XCI10" s="10"/>
      <c r="XCJ10" s="10"/>
      <c r="XCK10" s="10"/>
      <c r="XCL10" s="10"/>
      <c r="XCM10" s="10"/>
      <c r="XCN10" s="10"/>
      <c r="XCO10" s="10"/>
      <c r="XCP10" s="10"/>
      <c r="XCQ10" s="10"/>
      <c r="XCR10" s="10"/>
      <c r="XCS10" s="10"/>
      <c r="XCT10" s="10"/>
      <c r="XCU10" s="10"/>
      <c r="XCV10" s="10"/>
      <c r="XCW10" s="10"/>
      <c r="XCX10" s="10"/>
      <c r="XCY10" s="10"/>
      <c r="XCZ10" s="10"/>
      <c r="XDA10" s="10"/>
      <c r="XDB10" s="10"/>
      <c r="XDC10" s="10"/>
      <c r="XDD10" s="10"/>
      <c r="XDE10" s="10"/>
      <c r="XDF10" s="10"/>
      <c r="XDG10" s="10"/>
      <c r="XDH10" s="10"/>
      <c r="XDI10" s="10"/>
      <c r="XDJ10" s="10"/>
      <c r="XDK10" s="10"/>
      <c r="XDL10" s="10"/>
      <c r="XDM10" s="10"/>
      <c r="XDN10" s="10"/>
      <c r="XDO10" s="10"/>
      <c r="XDP10" s="10"/>
      <c r="XDQ10" s="10"/>
      <c r="XDR10" s="10"/>
      <c r="XDS10" s="10"/>
      <c r="XDT10" s="10"/>
      <c r="XDU10" s="10"/>
      <c r="XDV10" s="10"/>
      <c r="XDW10" s="10"/>
      <c r="XDX10" s="10"/>
      <c r="XDY10" s="10"/>
      <c r="XDZ10" s="10"/>
      <c r="XEA10" s="10"/>
      <c r="XEB10" s="10"/>
      <c r="XEC10" s="10"/>
      <c r="XED10" s="10"/>
      <c r="XEE10" s="10"/>
      <c r="XEF10" s="10"/>
      <c r="XEG10" s="10"/>
      <c r="XEH10" s="10"/>
      <c r="XEI10" s="10"/>
      <c r="XEJ10" s="10"/>
      <c r="XEK10" s="10"/>
      <c r="XEL10" s="10"/>
      <c r="XEM10" s="10"/>
      <c r="XEN10" s="10"/>
      <c r="XEO10" s="10"/>
      <c r="XEP10" s="10"/>
      <c r="XEQ10" s="10"/>
      <c r="XER10" s="10"/>
      <c r="XES10" s="10"/>
      <c r="XET10" s="10"/>
      <c r="XEU10" s="10"/>
      <c r="XEV10" s="10"/>
      <c r="XEW10" s="10"/>
      <c r="XEX10" s="10"/>
      <c r="XEY10" s="10"/>
      <c r="XEZ10" s="10"/>
      <c r="XFA10" s="10"/>
      <c r="XFB10" s="10"/>
      <c r="XFC10" s="10"/>
    </row>
    <row r="11" s="7" customFormat="1" ht="14.25" spans="1:16383">
      <c r="A11" s="22"/>
      <c r="B11" s="23"/>
      <c r="C11" s="24" t="s">
        <v>2045</v>
      </c>
      <c r="D11" s="24" t="s">
        <v>2057</v>
      </c>
      <c r="E11" s="24" t="s">
        <v>2045</v>
      </c>
      <c r="F11" s="25" t="s">
        <v>2045</v>
      </c>
      <c r="G11" s="25"/>
      <c r="H11" s="25" t="s">
        <v>2045</v>
      </c>
      <c r="I11" s="25" t="s">
        <v>2045</v>
      </c>
      <c r="J11" s="25"/>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c r="IZ11" s="10"/>
      <c r="JA11" s="10"/>
      <c r="JB11" s="10"/>
      <c r="JC11" s="10"/>
      <c r="JD11" s="10"/>
      <c r="JE11" s="10"/>
      <c r="JF11" s="10"/>
      <c r="JG11" s="10"/>
      <c r="JH11" s="10"/>
      <c r="JI11" s="10"/>
      <c r="JJ11" s="10"/>
      <c r="JK11" s="10"/>
      <c r="JL11" s="10"/>
      <c r="JM11" s="10"/>
      <c r="JN11" s="10"/>
      <c r="JO11" s="10"/>
      <c r="JP11" s="10"/>
      <c r="JQ11" s="10"/>
      <c r="JR11" s="10"/>
      <c r="JS11" s="10"/>
      <c r="JT11" s="10"/>
      <c r="JU11" s="10"/>
      <c r="JV11" s="10"/>
      <c r="JW11" s="10"/>
      <c r="JX11" s="10"/>
      <c r="JY11" s="10"/>
      <c r="JZ11" s="10"/>
      <c r="KA11" s="10"/>
      <c r="KB11" s="10"/>
      <c r="KC11" s="10"/>
      <c r="KD11" s="10"/>
      <c r="KE11" s="10"/>
      <c r="KF11" s="10"/>
      <c r="KG11" s="10"/>
      <c r="KH11" s="10"/>
      <c r="KI11" s="10"/>
      <c r="KJ11" s="10"/>
      <c r="KK11" s="10"/>
      <c r="KL11" s="10"/>
      <c r="KM11" s="10"/>
      <c r="KN11" s="10"/>
      <c r="KO11" s="10"/>
      <c r="KP11" s="10"/>
      <c r="KQ11" s="10"/>
      <c r="KR11" s="10"/>
      <c r="KS11" s="10"/>
      <c r="KT11" s="10"/>
      <c r="KU11" s="10"/>
      <c r="KV11" s="10"/>
      <c r="KW11" s="10"/>
      <c r="KX11" s="10"/>
      <c r="KY11" s="10"/>
      <c r="KZ11" s="10"/>
      <c r="LA11" s="10"/>
      <c r="LB11" s="10"/>
      <c r="LC11" s="10"/>
      <c r="LD11" s="10"/>
      <c r="LE11" s="10"/>
      <c r="LF11" s="10"/>
      <c r="LG11" s="10"/>
      <c r="LH11" s="10"/>
      <c r="LI11" s="10"/>
      <c r="LJ11" s="10"/>
      <c r="LK11" s="10"/>
      <c r="LL11" s="10"/>
      <c r="LM11" s="10"/>
      <c r="LN11" s="10"/>
      <c r="LO11" s="10"/>
      <c r="LP11" s="10"/>
      <c r="LQ11" s="10"/>
      <c r="LR11" s="10"/>
      <c r="LS11" s="10"/>
      <c r="LT11" s="10"/>
      <c r="LU11" s="10"/>
      <c r="LV11" s="10"/>
      <c r="LW11" s="10"/>
      <c r="LX11" s="10"/>
      <c r="LY11" s="10"/>
      <c r="LZ11" s="10"/>
      <c r="MA11" s="10"/>
      <c r="MB11" s="10"/>
      <c r="MC11" s="10"/>
      <c r="MD11" s="10"/>
      <c r="ME11" s="10"/>
      <c r="MF11" s="10"/>
      <c r="MG11" s="10"/>
      <c r="MH11" s="10"/>
      <c r="MI11" s="10"/>
      <c r="MJ11" s="10"/>
      <c r="MK11" s="10"/>
      <c r="ML11" s="10"/>
      <c r="MM11" s="10"/>
      <c r="MN11" s="10"/>
      <c r="MO11" s="10"/>
      <c r="MP11" s="10"/>
      <c r="MQ11" s="10"/>
      <c r="MR11" s="10"/>
      <c r="MS11" s="10"/>
      <c r="MT11" s="10"/>
      <c r="MU11" s="10"/>
      <c r="MV11" s="10"/>
      <c r="MW11" s="10"/>
      <c r="MX11" s="10"/>
      <c r="MY11" s="10"/>
      <c r="MZ11" s="10"/>
      <c r="NA11" s="10"/>
      <c r="NB11" s="10"/>
      <c r="NC11" s="10"/>
      <c r="ND11" s="10"/>
      <c r="NE11" s="10"/>
      <c r="NF11" s="10"/>
      <c r="NG11" s="10"/>
      <c r="NH11" s="10"/>
      <c r="NI11" s="10"/>
      <c r="NJ11" s="10"/>
      <c r="NK11" s="10"/>
      <c r="NL11" s="10"/>
      <c r="NM11" s="10"/>
      <c r="NN11" s="10"/>
      <c r="NO11" s="10"/>
      <c r="NP11" s="10"/>
      <c r="NQ11" s="10"/>
      <c r="NR11" s="10"/>
      <c r="NS11" s="10"/>
      <c r="NT11" s="10"/>
      <c r="NU11" s="10"/>
      <c r="NV11" s="10"/>
      <c r="NW11" s="10"/>
      <c r="NX11" s="10"/>
      <c r="NY11" s="10"/>
      <c r="NZ11" s="10"/>
      <c r="OA11" s="10"/>
      <c r="OB11" s="10"/>
      <c r="OC11" s="10"/>
      <c r="OD11" s="10"/>
      <c r="OE11" s="10"/>
      <c r="OF11" s="10"/>
      <c r="OG11" s="10"/>
      <c r="OH11" s="10"/>
      <c r="OI11" s="10"/>
      <c r="OJ11" s="10"/>
      <c r="OK11" s="10"/>
      <c r="OL11" s="10"/>
      <c r="OM11" s="10"/>
      <c r="ON11" s="10"/>
      <c r="OO11" s="10"/>
      <c r="OP11" s="10"/>
      <c r="OQ11" s="10"/>
      <c r="OR11" s="10"/>
      <c r="OS11" s="10"/>
      <c r="OT11" s="10"/>
      <c r="OU11" s="10"/>
      <c r="OV11" s="10"/>
      <c r="OW11" s="10"/>
      <c r="OX11" s="10"/>
      <c r="OY11" s="10"/>
      <c r="OZ11" s="10"/>
      <c r="PA11" s="10"/>
      <c r="PB11" s="10"/>
      <c r="PC11" s="10"/>
      <c r="PD11" s="10"/>
      <c r="PE11" s="10"/>
      <c r="PF11" s="10"/>
      <c r="PG11" s="10"/>
      <c r="PH11" s="10"/>
      <c r="PI11" s="10"/>
      <c r="PJ11" s="10"/>
      <c r="PK11" s="10"/>
      <c r="PL11" s="10"/>
      <c r="PM11" s="10"/>
      <c r="PN11" s="10"/>
      <c r="PO11" s="10"/>
      <c r="PP11" s="10"/>
      <c r="PQ11" s="10"/>
      <c r="PR11" s="10"/>
      <c r="PS11" s="10"/>
      <c r="PT11" s="10"/>
      <c r="PU11" s="10"/>
      <c r="PV11" s="10"/>
      <c r="PW11" s="10"/>
      <c r="PX11" s="10"/>
      <c r="PY11" s="10"/>
      <c r="PZ11" s="10"/>
      <c r="QA11" s="10"/>
      <c r="QB11" s="10"/>
      <c r="QC11" s="10"/>
      <c r="QD11" s="10"/>
      <c r="QE11" s="10"/>
      <c r="QF11" s="10"/>
      <c r="QG11" s="10"/>
      <c r="QH11" s="10"/>
      <c r="QI11" s="10"/>
      <c r="QJ11" s="10"/>
      <c r="QK11" s="10"/>
      <c r="QL11" s="10"/>
      <c r="QM11" s="10"/>
      <c r="QN11" s="10"/>
      <c r="QO11" s="10"/>
      <c r="QP11" s="10"/>
      <c r="QQ11" s="10"/>
      <c r="QR11" s="10"/>
      <c r="QS11" s="10"/>
      <c r="QT11" s="10"/>
      <c r="QU11" s="10"/>
      <c r="QV11" s="10"/>
      <c r="QW11" s="10"/>
      <c r="QX11" s="10"/>
      <c r="QY11" s="10"/>
      <c r="QZ11" s="10"/>
      <c r="RA11" s="10"/>
      <c r="RB11" s="10"/>
      <c r="RC11" s="10"/>
      <c r="RD11" s="10"/>
      <c r="RE11" s="10"/>
      <c r="RF11" s="10"/>
      <c r="RG11" s="10"/>
      <c r="RH11" s="10"/>
      <c r="RI11" s="10"/>
      <c r="RJ11" s="10"/>
      <c r="RK11" s="10"/>
      <c r="RL11" s="10"/>
      <c r="RM11" s="10"/>
      <c r="RN11" s="10"/>
      <c r="RO11" s="10"/>
      <c r="RP11" s="10"/>
      <c r="RQ11" s="10"/>
      <c r="RR11" s="10"/>
      <c r="RS11" s="10"/>
      <c r="RT11" s="10"/>
      <c r="RU11" s="10"/>
      <c r="RV11" s="10"/>
      <c r="RW11" s="10"/>
      <c r="RX11" s="10"/>
      <c r="RY11" s="10"/>
      <c r="RZ11" s="10"/>
      <c r="SA11" s="10"/>
      <c r="SB11" s="10"/>
      <c r="SC11" s="10"/>
      <c r="SD11" s="10"/>
      <c r="SE11" s="10"/>
      <c r="SF11" s="10"/>
      <c r="SG11" s="10"/>
      <c r="SH11" s="10"/>
      <c r="SI11" s="10"/>
      <c r="SJ11" s="10"/>
      <c r="SK11" s="10"/>
      <c r="SL11" s="10"/>
      <c r="SM11" s="10"/>
      <c r="SN11" s="10"/>
      <c r="SO11" s="10"/>
      <c r="SP11" s="10"/>
      <c r="SQ11" s="10"/>
      <c r="SR11" s="10"/>
      <c r="SS11" s="10"/>
      <c r="ST11" s="10"/>
      <c r="SU11" s="10"/>
      <c r="SV11" s="10"/>
      <c r="SW11" s="10"/>
      <c r="SX11" s="10"/>
      <c r="SY11" s="10"/>
      <c r="SZ11" s="10"/>
      <c r="TA11" s="10"/>
      <c r="TB11" s="10"/>
      <c r="TC11" s="10"/>
      <c r="TD11" s="10"/>
      <c r="TE11" s="10"/>
      <c r="TF11" s="10"/>
      <c r="TG11" s="10"/>
      <c r="TH11" s="10"/>
      <c r="TI11" s="10"/>
      <c r="TJ11" s="10"/>
      <c r="TK11" s="10"/>
      <c r="TL11" s="10"/>
      <c r="TM11" s="10"/>
      <c r="TN11" s="10"/>
      <c r="TO11" s="10"/>
      <c r="TP11" s="10"/>
      <c r="TQ11" s="10"/>
      <c r="TR11" s="10"/>
      <c r="TS11" s="10"/>
      <c r="TT11" s="10"/>
      <c r="TU11" s="10"/>
      <c r="TV11" s="10"/>
      <c r="TW11" s="10"/>
      <c r="TX11" s="10"/>
      <c r="TY11" s="10"/>
      <c r="TZ11" s="10"/>
      <c r="UA11" s="10"/>
      <c r="UB11" s="10"/>
      <c r="UC11" s="10"/>
      <c r="UD11" s="10"/>
      <c r="UE11" s="10"/>
      <c r="UF11" s="10"/>
      <c r="UG11" s="10"/>
      <c r="UH11" s="10"/>
      <c r="UI11" s="10"/>
      <c r="UJ11" s="10"/>
      <c r="UK11" s="10"/>
      <c r="UL11" s="10"/>
      <c r="UM11" s="10"/>
      <c r="UN11" s="10"/>
      <c r="UO11" s="10"/>
      <c r="UP11" s="10"/>
      <c r="UQ11" s="10"/>
      <c r="UR11" s="10"/>
      <c r="US11" s="10"/>
      <c r="UT11" s="10"/>
      <c r="UU11" s="10"/>
      <c r="UV11" s="10"/>
      <c r="UW11" s="10"/>
      <c r="UX11" s="10"/>
      <c r="UY11" s="10"/>
      <c r="UZ11" s="10"/>
      <c r="VA11" s="10"/>
      <c r="VB11" s="10"/>
      <c r="VC11" s="10"/>
      <c r="VD11" s="10"/>
      <c r="VE11" s="10"/>
      <c r="VF11" s="10"/>
      <c r="VG11" s="10"/>
      <c r="VH11" s="10"/>
      <c r="VI11" s="10"/>
      <c r="VJ11" s="10"/>
      <c r="VK11" s="10"/>
      <c r="VL11" s="10"/>
      <c r="VM11" s="10"/>
      <c r="VN11" s="10"/>
      <c r="VO11" s="10"/>
      <c r="VP11" s="10"/>
      <c r="VQ11" s="10"/>
      <c r="VR11" s="10"/>
      <c r="VS11" s="10"/>
      <c r="VT11" s="10"/>
      <c r="VU11" s="10"/>
      <c r="VV11" s="10"/>
      <c r="VW11" s="10"/>
      <c r="VX11" s="10"/>
      <c r="VY11" s="10"/>
      <c r="VZ11" s="10"/>
      <c r="WA11" s="10"/>
      <c r="WB11" s="10"/>
      <c r="WC11" s="10"/>
      <c r="WD11" s="10"/>
      <c r="WE11" s="10"/>
      <c r="WF11" s="10"/>
      <c r="WG11" s="10"/>
      <c r="WH11" s="10"/>
      <c r="WI11" s="10"/>
      <c r="WJ11" s="10"/>
      <c r="WK11" s="10"/>
      <c r="WL11" s="10"/>
      <c r="WM11" s="10"/>
      <c r="WN11" s="10"/>
      <c r="WO11" s="10"/>
      <c r="WP11" s="10"/>
      <c r="WQ11" s="10"/>
      <c r="WR11" s="10"/>
      <c r="WS11" s="10"/>
      <c r="WT11" s="10"/>
      <c r="WU11" s="10"/>
      <c r="WV11" s="10"/>
      <c r="WW11" s="10"/>
      <c r="WX11" s="10"/>
      <c r="WY11" s="10"/>
      <c r="WZ11" s="10"/>
      <c r="XA11" s="10"/>
      <c r="XB11" s="10"/>
      <c r="XC11" s="10"/>
      <c r="XD11" s="10"/>
      <c r="XE11" s="10"/>
      <c r="XF11" s="10"/>
      <c r="XG11" s="10"/>
      <c r="XH11" s="10"/>
      <c r="XI11" s="10"/>
      <c r="XJ11" s="10"/>
      <c r="XK11" s="10"/>
      <c r="XL11" s="10"/>
      <c r="XM11" s="10"/>
      <c r="XN11" s="10"/>
      <c r="XO11" s="10"/>
      <c r="XP11" s="10"/>
      <c r="XQ11" s="10"/>
      <c r="XR11" s="10"/>
      <c r="XS11" s="10"/>
      <c r="XT11" s="10"/>
      <c r="XU11" s="10"/>
      <c r="XV11" s="10"/>
      <c r="XW11" s="10"/>
      <c r="XX11" s="10"/>
      <c r="XY11" s="10"/>
      <c r="XZ11" s="10"/>
      <c r="YA11" s="10"/>
      <c r="YB11" s="10"/>
      <c r="YC11" s="10"/>
      <c r="YD11" s="10"/>
      <c r="YE11" s="10"/>
      <c r="YF11" s="10"/>
      <c r="YG11" s="10"/>
      <c r="YH11" s="10"/>
      <c r="YI11" s="10"/>
      <c r="YJ11" s="10"/>
      <c r="YK11" s="10"/>
      <c r="YL11" s="10"/>
      <c r="YM11" s="10"/>
      <c r="YN11" s="10"/>
      <c r="YO11" s="10"/>
      <c r="YP11" s="10"/>
      <c r="YQ11" s="10"/>
      <c r="YR11" s="10"/>
      <c r="YS11" s="10"/>
      <c r="YT11" s="10"/>
      <c r="YU11" s="10"/>
      <c r="YV11" s="10"/>
      <c r="YW11" s="10"/>
      <c r="YX11" s="10"/>
      <c r="YY11" s="10"/>
      <c r="YZ11" s="10"/>
      <c r="ZA11" s="10"/>
      <c r="ZB11" s="10"/>
      <c r="ZC11" s="10"/>
      <c r="ZD11" s="10"/>
      <c r="ZE11" s="10"/>
      <c r="ZF11" s="10"/>
      <c r="ZG11" s="10"/>
      <c r="ZH11" s="10"/>
      <c r="ZI11" s="10"/>
      <c r="ZJ11" s="10"/>
      <c r="ZK11" s="10"/>
      <c r="ZL11" s="10"/>
      <c r="ZM11" s="10"/>
      <c r="ZN11" s="10"/>
      <c r="ZO11" s="10"/>
      <c r="ZP11" s="10"/>
      <c r="ZQ11" s="10"/>
      <c r="ZR11" s="10"/>
      <c r="ZS11" s="10"/>
      <c r="ZT11" s="10"/>
      <c r="ZU11" s="10"/>
      <c r="ZV11" s="10"/>
      <c r="ZW11" s="10"/>
      <c r="ZX11" s="10"/>
      <c r="ZY11" s="10"/>
      <c r="ZZ11" s="10"/>
      <c r="AAA11" s="10"/>
      <c r="AAB11" s="10"/>
      <c r="AAC11" s="10"/>
      <c r="AAD11" s="10"/>
      <c r="AAE11" s="10"/>
      <c r="AAF11" s="10"/>
      <c r="AAG11" s="10"/>
      <c r="AAH11" s="10"/>
      <c r="AAI11" s="10"/>
      <c r="AAJ11" s="10"/>
      <c r="AAK11" s="10"/>
      <c r="AAL11" s="10"/>
      <c r="AAM11" s="10"/>
      <c r="AAN11" s="10"/>
      <c r="AAO11" s="10"/>
      <c r="AAP11" s="10"/>
      <c r="AAQ11" s="10"/>
      <c r="AAR11" s="10"/>
      <c r="AAS11" s="10"/>
      <c r="AAT11" s="10"/>
      <c r="AAU11" s="10"/>
      <c r="AAV11" s="10"/>
      <c r="AAW11" s="10"/>
      <c r="AAX11" s="10"/>
      <c r="AAY11" s="10"/>
      <c r="AAZ11" s="10"/>
      <c r="ABA11" s="10"/>
      <c r="ABB11" s="10"/>
      <c r="ABC11" s="10"/>
      <c r="ABD11" s="10"/>
      <c r="ABE11" s="10"/>
      <c r="ABF11" s="10"/>
      <c r="ABG11" s="10"/>
      <c r="ABH11" s="10"/>
      <c r="ABI11" s="10"/>
      <c r="ABJ11" s="10"/>
      <c r="ABK11" s="10"/>
      <c r="ABL11" s="10"/>
      <c r="ABM11" s="10"/>
      <c r="ABN11" s="10"/>
      <c r="ABO11" s="10"/>
      <c r="ABP11" s="10"/>
      <c r="ABQ11" s="10"/>
      <c r="ABR11" s="10"/>
      <c r="ABS11" s="10"/>
      <c r="ABT11" s="10"/>
      <c r="ABU11" s="10"/>
      <c r="ABV11" s="10"/>
      <c r="ABW11" s="10"/>
      <c r="ABX11" s="10"/>
      <c r="ABY11" s="10"/>
      <c r="ABZ11" s="10"/>
      <c r="ACA11" s="10"/>
      <c r="ACB11" s="10"/>
      <c r="ACC11" s="10"/>
      <c r="ACD11" s="10"/>
      <c r="ACE11" s="10"/>
      <c r="ACF11" s="10"/>
      <c r="ACG11" s="10"/>
      <c r="ACH11" s="10"/>
      <c r="ACI11" s="10"/>
      <c r="ACJ11" s="10"/>
      <c r="ACK11" s="10"/>
      <c r="ACL11" s="10"/>
      <c r="ACM11" s="10"/>
      <c r="ACN11" s="10"/>
      <c r="ACO11" s="10"/>
      <c r="ACP11" s="10"/>
      <c r="ACQ11" s="10"/>
      <c r="ACR11" s="10"/>
      <c r="ACS11" s="10"/>
      <c r="ACT11" s="10"/>
      <c r="ACU11" s="10"/>
      <c r="ACV11" s="10"/>
      <c r="ACW11" s="10"/>
      <c r="ACX11" s="10"/>
      <c r="ACY11" s="10"/>
      <c r="ACZ11" s="10"/>
      <c r="ADA11" s="10"/>
      <c r="ADB11" s="10"/>
      <c r="ADC11" s="10"/>
      <c r="ADD11" s="10"/>
      <c r="ADE11" s="10"/>
      <c r="ADF11" s="10"/>
      <c r="ADG11" s="10"/>
      <c r="ADH11" s="10"/>
      <c r="ADI11" s="10"/>
      <c r="ADJ11" s="10"/>
      <c r="ADK11" s="10"/>
      <c r="ADL11" s="10"/>
      <c r="ADM11" s="10"/>
      <c r="ADN11" s="10"/>
      <c r="ADO11" s="10"/>
      <c r="ADP11" s="10"/>
      <c r="ADQ11" s="10"/>
      <c r="ADR11" s="10"/>
      <c r="ADS11" s="10"/>
      <c r="ADT11" s="10"/>
      <c r="ADU11" s="10"/>
      <c r="ADV11" s="10"/>
      <c r="ADW11" s="10"/>
      <c r="ADX11" s="10"/>
      <c r="ADY11" s="10"/>
      <c r="ADZ11" s="10"/>
      <c r="AEA11" s="10"/>
      <c r="AEB11" s="10"/>
      <c r="AEC11" s="10"/>
      <c r="AED11" s="10"/>
      <c r="AEE11" s="10"/>
      <c r="AEF11" s="10"/>
      <c r="AEG11" s="10"/>
      <c r="AEH11" s="10"/>
      <c r="AEI11" s="10"/>
      <c r="AEJ11" s="10"/>
      <c r="AEK11" s="10"/>
      <c r="AEL11" s="10"/>
      <c r="AEM11" s="10"/>
      <c r="AEN11" s="10"/>
      <c r="AEO11" s="10"/>
      <c r="AEP11" s="10"/>
      <c r="AEQ11" s="10"/>
      <c r="AER11" s="10"/>
      <c r="AES11" s="10"/>
      <c r="AET11" s="10"/>
      <c r="AEU11" s="10"/>
      <c r="AEV11" s="10"/>
      <c r="AEW11" s="10"/>
      <c r="AEX11" s="10"/>
      <c r="AEY11" s="10"/>
      <c r="AEZ11" s="10"/>
      <c r="AFA11" s="10"/>
      <c r="AFB11" s="10"/>
      <c r="AFC11" s="10"/>
      <c r="AFD11" s="10"/>
      <c r="AFE11" s="10"/>
      <c r="AFF11" s="10"/>
      <c r="AFG11" s="10"/>
      <c r="AFH11" s="10"/>
      <c r="AFI11" s="10"/>
      <c r="AFJ11" s="10"/>
      <c r="AFK11" s="10"/>
      <c r="AFL11" s="10"/>
      <c r="AFM11" s="10"/>
      <c r="AFN11" s="10"/>
      <c r="AFO11" s="10"/>
      <c r="AFP11" s="10"/>
      <c r="AFQ11" s="10"/>
      <c r="AFR11" s="10"/>
      <c r="AFS11" s="10"/>
      <c r="AFT11" s="10"/>
      <c r="AFU11" s="10"/>
      <c r="AFV11" s="10"/>
      <c r="AFW11" s="10"/>
      <c r="AFX11" s="10"/>
      <c r="AFY11" s="10"/>
      <c r="AFZ11" s="10"/>
      <c r="AGA11" s="10"/>
      <c r="AGB11" s="10"/>
      <c r="AGC11" s="10"/>
      <c r="AGD11" s="10"/>
      <c r="AGE11" s="10"/>
      <c r="AGF11" s="10"/>
      <c r="AGG11" s="10"/>
      <c r="AGH11" s="10"/>
      <c r="AGI11" s="10"/>
      <c r="AGJ11" s="10"/>
      <c r="AGK11" s="10"/>
      <c r="AGL11" s="10"/>
      <c r="AGM11" s="10"/>
      <c r="AGN11" s="10"/>
      <c r="AGO11" s="10"/>
      <c r="AGP11" s="10"/>
      <c r="AGQ11" s="10"/>
      <c r="AGR11" s="10"/>
      <c r="AGS11" s="10"/>
      <c r="AGT11" s="10"/>
      <c r="AGU11" s="10"/>
      <c r="AGV11" s="10"/>
      <c r="AGW11" s="10"/>
      <c r="AGX11" s="10"/>
      <c r="AGY11" s="10"/>
      <c r="AGZ11" s="10"/>
      <c r="AHA11" s="10"/>
      <c r="AHB11" s="10"/>
      <c r="AHC11" s="10"/>
      <c r="AHD11" s="10"/>
      <c r="AHE11" s="10"/>
      <c r="AHF11" s="10"/>
      <c r="AHG11" s="10"/>
      <c r="AHH11" s="10"/>
      <c r="AHI11" s="10"/>
      <c r="AHJ11" s="10"/>
      <c r="AHK11" s="10"/>
      <c r="AHL11" s="10"/>
      <c r="AHM11" s="10"/>
      <c r="AHN11" s="10"/>
      <c r="AHO11" s="10"/>
      <c r="AHP11" s="10"/>
      <c r="AHQ11" s="10"/>
      <c r="AHR11" s="10"/>
      <c r="AHS11" s="10"/>
      <c r="AHT11" s="10"/>
      <c r="AHU11" s="10"/>
      <c r="AHV11" s="10"/>
      <c r="AHW11" s="10"/>
      <c r="AHX11" s="10"/>
      <c r="AHY11" s="10"/>
      <c r="AHZ11" s="10"/>
      <c r="AIA11" s="10"/>
      <c r="AIB11" s="10"/>
      <c r="AIC11" s="10"/>
      <c r="AID11" s="10"/>
      <c r="AIE11" s="10"/>
      <c r="AIF11" s="10"/>
      <c r="AIG11" s="10"/>
      <c r="AIH11" s="10"/>
      <c r="AII11" s="10"/>
      <c r="AIJ11" s="10"/>
      <c r="AIK11" s="10"/>
      <c r="AIL11" s="10"/>
      <c r="AIM11" s="10"/>
      <c r="AIN11" s="10"/>
      <c r="AIO11" s="10"/>
      <c r="AIP11" s="10"/>
      <c r="AIQ11" s="10"/>
      <c r="AIR11" s="10"/>
      <c r="AIS11" s="10"/>
      <c r="AIT11" s="10"/>
      <c r="AIU11" s="10"/>
      <c r="AIV11" s="10"/>
      <c r="AIW11" s="10"/>
      <c r="AIX11" s="10"/>
      <c r="AIY11" s="10"/>
      <c r="AIZ11" s="10"/>
      <c r="AJA11" s="10"/>
      <c r="AJB11" s="10"/>
      <c r="AJC11" s="10"/>
      <c r="AJD11" s="10"/>
      <c r="AJE11" s="10"/>
      <c r="AJF11" s="10"/>
      <c r="AJG11" s="10"/>
      <c r="AJH11" s="10"/>
      <c r="AJI11" s="10"/>
      <c r="AJJ11" s="10"/>
      <c r="AJK11" s="10"/>
      <c r="AJL11" s="10"/>
      <c r="AJM11" s="10"/>
      <c r="AJN11" s="10"/>
      <c r="AJO11" s="10"/>
      <c r="AJP11" s="10"/>
      <c r="AJQ11" s="10"/>
      <c r="AJR11" s="10"/>
      <c r="AJS11" s="10"/>
      <c r="AJT11" s="10"/>
      <c r="AJU11" s="10"/>
      <c r="AJV11" s="10"/>
      <c r="AJW11" s="10"/>
      <c r="AJX11" s="10"/>
      <c r="AJY11" s="10"/>
      <c r="AJZ11" s="10"/>
      <c r="AKA11" s="10"/>
      <c r="AKB11" s="10"/>
      <c r="AKC11" s="10"/>
      <c r="AKD11" s="10"/>
      <c r="AKE11" s="10"/>
      <c r="AKF11" s="10"/>
      <c r="AKG11" s="10"/>
      <c r="AKH11" s="10"/>
      <c r="AKI11" s="10"/>
      <c r="AKJ11" s="10"/>
      <c r="AKK11" s="10"/>
      <c r="AKL11" s="10"/>
      <c r="AKM11" s="10"/>
      <c r="AKN11" s="10"/>
      <c r="AKO11" s="10"/>
      <c r="AKP11" s="10"/>
      <c r="AKQ11" s="10"/>
      <c r="AKR11" s="10"/>
      <c r="AKS11" s="10"/>
      <c r="AKT11" s="10"/>
      <c r="AKU11" s="10"/>
      <c r="AKV11" s="10"/>
      <c r="AKW11" s="10"/>
      <c r="AKX11" s="10"/>
      <c r="AKY11" s="10"/>
      <c r="AKZ11" s="10"/>
      <c r="ALA11" s="10"/>
      <c r="ALB11" s="10"/>
      <c r="ALC11" s="10"/>
      <c r="ALD11" s="10"/>
      <c r="ALE11" s="10"/>
      <c r="ALF11" s="10"/>
      <c r="ALG11" s="10"/>
      <c r="ALH11" s="10"/>
      <c r="ALI11" s="10"/>
      <c r="ALJ11" s="10"/>
      <c r="ALK11" s="10"/>
      <c r="ALL11" s="10"/>
      <c r="ALM11" s="10"/>
      <c r="ALN11" s="10"/>
      <c r="ALO11" s="10"/>
      <c r="ALP11" s="10"/>
      <c r="ALQ11" s="10"/>
      <c r="ALR11" s="10"/>
      <c r="ALS11" s="10"/>
      <c r="ALT11" s="10"/>
      <c r="ALU11" s="10"/>
      <c r="ALV11" s="10"/>
      <c r="ALW11" s="10"/>
      <c r="ALX11" s="10"/>
      <c r="ALY11" s="10"/>
      <c r="ALZ11" s="10"/>
      <c r="AMA11" s="10"/>
      <c r="AMB11" s="10"/>
      <c r="AMC11" s="10"/>
      <c r="AMD11" s="10"/>
      <c r="AME11" s="10"/>
      <c r="AMF11" s="10"/>
      <c r="AMG11" s="10"/>
      <c r="AMH11" s="10"/>
      <c r="AMI11" s="10"/>
      <c r="AMJ11" s="10"/>
      <c r="AMK11" s="10"/>
      <c r="AML11" s="10"/>
      <c r="AMM11" s="10"/>
      <c r="AMN11" s="10"/>
      <c r="AMO11" s="10"/>
      <c r="AMP11" s="10"/>
      <c r="AMQ11" s="10"/>
      <c r="AMR11" s="10"/>
      <c r="AMS11" s="10"/>
      <c r="AMT11" s="10"/>
      <c r="AMU11" s="10"/>
      <c r="AMV11" s="10"/>
      <c r="AMW11" s="10"/>
      <c r="AMX11" s="10"/>
      <c r="AMY11" s="10"/>
      <c r="AMZ11" s="10"/>
      <c r="ANA11" s="10"/>
      <c r="ANB11" s="10"/>
      <c r="ANC11" s="10"/>
      <c r="AND11" s="10"/>
      <c r="ANE11" s="10"/>
      <c r="ANF11" s="10"/>
      <c r="ANG11" s="10"/>
      <c r="ANH11" s="10"/>
      <c r="ANI11" s="10"/>
      <c r="ANJ11" s="10"/>
      <c r="ANK11" s="10"/>
      <c r="ANL11" s="10"/>
      <c r="ANM11" s="10"/>
      <c r="ANN11" s="10"/>
      <c r="ANO11" s="10"/>
      <c r="ANP11" s="10"/>
      <c r="ANQ11" s="10"/>
      <c r="ANR11" s="10"/>
      <c r="ANS11" s="10"/>
      <c r="ANT11" s="10"/>
      <c r="ANU11" s="10"/>
      <c r="ANV11" s="10"/>
      <c r="ANW11" s="10"/>
      <c r="ANX11" s="10"/>
      <c r="ANY11" s="10"/>
      <c r="ANZ11" s="10"/>
      <c r="AOA11" s="10"/>
      <c r="AOB11" s="10"/>
      <c r="AOC11" s="10"/>
      <c r="AOD11" s="10"/>
      <c r="AOE11" s="10"/>
      <c r="AOF11" s="10"/>
      <c r="AOG11" s="10"/>
      <c r="AOH11" s="10"/>
      <c r="AOI11" s="10"/>
      <c r="AOJ11" s="10"/>
      <c r="AOK11" s="10"/>
      <c r="AOL11" s="10"/>
      <c r="AOM11" s="10"/>
      <c r="AON11" s="10"/>
      <c r="AOO11" s="10"/>
      <c r="AOP11" s="10"/>
      <c r="AOQ11" s="10"/>
      <c r="AOR11" s="10"/>
      <c r="AOS11" s="10"/>
      <c r="AOT11" s="10"/>
      <c r="AOU11" s="10"/>
      <c r="AOV11" s="10"/>
      <c r="AOW11" s="10"/>
      <c r="AOX11" s="10"/>
      <c r="AOY11" s="10"/>
      <c r="AOZ11" s="10"/>
      <c r="APA11" s="10"/>
      <c r="APB11" s="10"/>
      <c r="APC11" s="10"/>
      <c r="APD11" s="10"/>
      <c r="APE11" s="10"/>
      <c r="APF11" s="10"/>
      <c r="APG11" s="10"/>
      <c r="APH11" s="10"/>
      <c r="API11" s="10"/>
      <c r="APJ11" s="10"/>
      <c r="APK11" s="10"/>
      <c r="APL11" s="10"/>
      <c r="APM11" s="10"/>
      <c r="APN11" s="10"/>
      <c r="APO11" s="10"/>
      <c r="APP11" s="10"/>
      <c r="APQ11" s="10"/>
      <c r="APR11" s="10"/>
      <c r="APS11" s="10"/>
      <c r="APT11" s="10"/>
      <c r="APU11" s="10"/>
      <c r="APV11" s="10"/>
      <c r="APW11" s="10"/>
      <c r="APX11" s="10"/>
      <c r="APY11" s="10"/>
      <c r="APZ11" s="10"/>
      <c r="AQA11" s="10"/>
      <c r="AQB11" s="10"/>
      <c r="AQC11" s="10"/>
      <c r="AQD11" s="10"/>
      <c r="AQE11" s="10"/>
      <c r="AQF11" s="10"/>
      <c r="AQG11" s="10"/>
      <c r="AQH11" s="10"/>
      <c r="AQI11" s="10"/>
      <c r="AQJ11" s="10"/>
      <c r="AQK11" s="10"/>
      <c r="AQL11" s="10"/>
      <c r="AQM11" s="10"/>
      <c r="AQN11" s="10"/>
      <c r="AQO11" s="10"/>
      <c r="AQP11" s="10"/>
      <c r="AQQ11" s="10"/>
      <c r="AQR11" s="10"/>
      <c r="AQS11" s="10"/>
      <c r="AQT11" s="10"/>
      <c r="AQU11" s="10"/>
      <c r="AQV11" s="10"/>
      <c r="AQW11" s="10"/>
      <c r="AQX11" s="10"/>
      <c r="AQY11" s="10"/>
      <c r="AQZ11" s="10"/>
      <c r="ARA11" s="10"/>
      <c r="ARB11" s="10"/>
      <c r="ARC11" s="10"/>
      <c r="ARD11" s="10"/>
      <c r="ARE11" s="10"/>
      <c r="ARF11" s="10"/>
      <c r="ARG11" s="10"/>
      <c r="ARH11" s="10"/>
      <c r="ARI11" s="10"/>
      <c r="ARJ11" s="10"/>
      <c r="ARK11" s="10"/>
      <c r="ARL11" s="10"/>
      <c r="ARM11" s="10"/>
      <c r="ARN11" s="10"/>
      <c r="ARO11" s="10"/>
      <c r="ARP11" s="10"/>
      <c r="ARQ11" s="10"/>
      <c r="ARR11" s="10"/>
      <c r="ARS11" s="10"/>
      <c r="ART11" s="10"/>
      <c r="ARU11" s="10"/>
      <c r="ARV11" s="10"/>
      <c r="ARW11" s="10"/>
      <c r="ARX11" s="10"/>
      <c r="ARY11" s="10"/>
      <c r="ARZ11" s="10"/>
      <c r="ASA11" s="10"/>
      <c r="ASB11" s="10"/>
      <c r="ASC11" s="10"/>
      <c r="ASD11" s="10"/>
      <c r="ASE11" s="10"/>
      <c r="ASF11" s="10"/>
      <c r="ASG11" s="10"/>
      <c r="ASH11" s="10"/>
      <c r="ASI11" s="10"/>
      <c r="ASJ11" s="10"/>
      <c r="ASK11" s="10"/>
      <c r="ASL11" s="10"/>
      <c r="ASM11" s="10"/>
      <c r="ASN11" s="10"/>
      <c r="ASO11" s="10"/>
      <c r="ASP11" s="10"/>
      <c r="ASQ11" s="10"/>
      <c r="ASR11" s="10"/>
      <c r="ASS11" s="10"/>
      <c r="AST11" s="10"/>
      <c r="ASU11" s="10"/>
      <c r="ASV11" s="10"/>
      <c r="ASW11" s="10"/>
      <c r="ASX11" s="10"/>
      <c r="ASY11" s="10"/>
      <c r="ASZ11" s="10"/>
      <c r="ATA11" s="10"/>
      <c r="ATB11" s="10"/>
      <c r="ATC11" s="10"/>
      <c r="ATD11" s="10"/>
      <c r="ATE11" s="10"/>
      <c r="ATF11" s="10"/>
      <c r="ATG11" s="10"/>
      <c r="ATH11" s="10"/>
      <c r="ATI11" s="10"/>
      <c r="ATJ11" s="10"/>
      <c r="ATK11" s="10"/>
      <c r="ATL11" s="10"/>
      <c r="ATM11" s="10"/>
      <c r="ATN11" s="10"/>
      <c r="ATO11" s="10"/>
      <c r="ATP11" s="10"/>
      <c r="ATQ11" s="10"/>
      <c r="ATR11" s="10"/>
      <c r="ATS11" s="10"/>
      <c r="ATT11" s="10"/>
      <c r="ATU11" s="10"/>
      <c r="ATV11" s="10"/>
      <c r="ATW11" s="10"/>
      <c r="ATX11" s="10"/>
      <c r="ATY11" s="10"/>
      <c r="ATZ11" s="10"/>
      <c r="AUA11" s="10"/>
      <c r="AUB11" s="10"/>
      <c r="AUC11" s="10"/>
      <c r="AUD11" s="10"/>
      <c r="AUE11" s="10"/>
      <c r="AUF11" s="10"/>
      <c r="AUG11" s="10"/>
      <c r="AUH11" s="10"/>
      <c r="AUI11" s="10"/>
      <c r="AUJ11" s="10"/>
      <c r="AUK11" s="10"/>
      <c r="AUL11" s="10"/>
      <c r="AUM11" s="10"/>
      <c r="AUN11" s="10"/>
      <c r="AUO11" s="10"/>
      <c r="AUP11" s="10"/>
      <c r="AUQ11" s="10"/>
      <c r="AUR11" s="10"/>
      <c r="AUS11" s="10"/>
      <c r="AUT11" s="10"/>
      <c r="AUU11" s="10"/>
      <c r="AUV11" s="10"/>
      <c r="AUW11" s="10"/>
      <c r="AUX11" s="10"/>
      <c r="AUY11" s="10"/>
      <c r="AUZ11" s="10"/>
      <c r="AVA11" s="10"/>
      <c r="AVB11" s="10"/>
      <c r="AVC11" s="10"/>
      <c r="AVD11" s="10"/>
      <c r="AVE11" s="10"/>
      <c r="AVF11" s="10"/>
      <c r="AVG11" s="10"/>
      <c r="AVH11" s="10"/>
      <c r="AVI11" s="10"/>
      <c r="AVJ11" s="10"/>
      <c r="AVK11" s="10"/>
      <c r="AVL11" s="10"/>
      <c r="AVM11" s="10"/>
      <c r="AVN11" s="10"/>
      <c r="AVO11" s="10"/>
      <c r="AVP11" s="10"/>
      <c r="AVQ11" s="10"/>
      <c r="AVR11" s="10"/>
      <c r="AVS11" s="10"/>
      <c r="AVT11" s="10"/>
      <c r="AVU11" s="10"/>
      <c r="AVV11" s="10"/>
      <c r="AVW11" s="10"/>
      <c r="AVX11" s="10"/>
      <c r="AVY11" s="10"/>
      <c r="AVZ11" s="10"/>
      <c r="AWA11" s="10"/>
      <c r="AWB11" s="10"/>
      <c r="AWC11" s="10"/>
      <c r="AWD11" s="10"/>
      <c r="AWE11" s="10"/>
      <c r="AWF11" s="10"/>
      <c r="AWG11" s="10"/>
      <c r="AWH11" s="10"/>
      <c r="AWI11" s="10"/>
      <c r="AWJ11" s="10"/>
      <c r="AWK11" s="10"/>
      <c r="AWL11" s="10"/>
      <c r="AWM11" s="10"/>
      <c r="AWN11" s="10"/>
      <c r="AWO11" s="10"/>
      <c r="AWP11" s="10"/>
      <c r="AWQ11" s="10"/>
      <c r="AWR11" s="10"/>
      <c r="AWS11" s="10"/>
      <c r="AWT11" s="10"/>
      <c r="AWU11" s="10"/>
      <c r="AWV11" s="10"/>
      <c r="AWW11" s="10"/>
      <c r="AWX11" s="10"/>
      <c r="AWY11" s="10"/>
      <c r="AWZ11" s="10"/>
      <c r="AXA11" s="10"/>
      <c r="AXB11" s="10"/>
      <c r="AXC11" s="10"/>
      <c r="AXD11" s="10"/>
      <c r="AXE11" s="10"/>
      <c r="AXF11" s="10"/>
      <c r="AXG11" s="10"/>
      <c r="AXH11" s="10"/>
      <c r="AXI11" s="10"/>
      <c r="AXJ11" s="10"/>
      <c r="AXK11" s="10"/>
      <c r="AXL11" s="10"/>
      <c r="AXM11" s="10"/>
      <c r="AXN11" s="10"/>
      <c r="AXO11" s="10"/>
      <c r="AXP11" s="10"/>
      <c r="AXQ11" s="10"/>
      <c r="AXR11" s="10"/>
      <c r="AXS11" s="10"/>
      <c r="AXT11" s="10"/>
      <c r="AXU11" s="10"/>
      <c r="AXV11" s="10"/>
      <c r="AXW11" s="10"/>
      <c r="AXX11" s="10"/>
      <c r="AXY11" s="10"/>
      <c r="AXZ11" s="10"/>
      <c r="AYA11" s="10"/>
      <c r="AYB11" s="10"/>
      <c r="AYC11" s="10"/>
      <c r="AYD11" s="10"/>
      <c r="AYE11" s="10"/>
      <c r="AYF11" s="10"/>
      <c r="AYG11" s="10"/>
      <c r="AYH11" s="10"/>
      <c r="AYI11" s="10"/>
      <c r="AYJ11" s="10"/>
      <c r="AYK11" s="10"/>
      <c r="AYL11" s="10"/>
      <c r="AYM11" s="10"/>
      <c r="AYN11" s="10"/>
      <c r="AYO11" s="10"/>
      <c r="AYP11" s="10"/>
      <c r="AYQ11" s="10"/>
      <c r="AYR11" s="10"/>
      <c r="AYS11" s="10"/>
      <c r="AYT11" s="10"/>
      <c r="AYU11" s="10"/>
      <c r="AYV11" s="10"/>
      <c r="AYW11" s="10"/>
      <c r="AYX11" s="10"/>
      <c r="AYY11" s="10"/>
      <c r="AYZ11" s="10"/>
      <c r="AZA11" s="10"/>
      <c r="AZB11" s="10"/>
      <c r="AZC11" s="10"/>
      <c r="AZD11" s="10"/>
      <c r="AZE11" s="10"/>
      <c r="AZF11" s="10"/>
      <c r="AZG11" s="10"/>
      <c r="AZH11" s="10"/>
      <c r="AZI11" s="10"/>
      <c r="AZJ11" s="10"/>
      <c r="AZK11" s="10"/>
      <c r="AZL11" s="10"/>
      <c r="AZM11" s="10"/>
      <c r="AZN11" s="10"/>
      <c r="AZO11" s="10"/>
      <c r="AZP11" s="10"/>
      <c r="AZQ11" s="10"/>
      <c r="AZR11" s="10"/>
      <c r="AZS11" s="10"/>
      <c r="AZT11" s="10"/>
      <c r="AZU11" s="10"/>
      <c r="AZV11" s="10"/>
      <c r="AZW11" s="10"/>
      <c r="AZX11" s="10"/>
      <c r="AZY11" s="10"/>
      <c r="AZZ11" s="10"/>
      <c r="BAA11" s="10"/>
      <c r="BAB11" s="10"/>
      <c r="BAC11" s="10"/>
      <c r="BAD11" s="10"/>
      <c r="BAE11" s="10"/>
      <c r="BAF11" s="10"/>
      <c r="BAG11" s="10"/>
      <c r="BAH11" s="10"/>
      <c r="BAI11" s="10"/>
      <c r="BAJ11" s="10"/>
      <c r="BAK11" s="10"/>
      <c r="BAL11" s="10"/>
      <c r="BAM11" s="10"/>
      <c r="BAN11" s="10"/>
      <c r="BAO11" s="10"/>
      <c r="BAP11" s="10"/>
      <c r="BAQ11" s="10"/>
      <c r="BAR11" s="10"/>
      <c r="BAS11" s="10"/>
      <c r="BAT11" s="10"/>
      <c r="BAU11" s="10"/>
      <c r="BAV11" s="10"/>
      <c r="BAW11" s="10"/>
      <c r="BAX11" s="10"/>
      <c r="BAY11" s="10"/>
      <c r="BAZ11" s="10"/>
      <c r="BBA11" s="10"/>
      <c r="BBB11" s="10"/>
      <c r="BBC11" s="10"/>
      <c r="BBD11" s="10"/>
      <c r="BBE11" s="10"/>
      <c r="BBF11" s="10"/>
      <c r="BBG11" s="10"/>
      <c r="BBH11" s="10"/>
      <c r="BBI11" s="10"/>
      <c r="BBJ11" s="10"/>
      <c r="BBK11" s="10"/>
      <c r="BBL11" s="10"/>
      <c r="BBM11" s="10"/>
      <c r="BBN11" s="10"/>
      <c r="BBO11" s="10"/>
      <c r="BBP11" s="10"/>
      <c r="BBQ11" s="10"/>
      <c r="BBR11" s="10"/>
      <c r="BBS11" s="10"/>
      <c r="BBT11" s="10"/>
      <c r="BBU11" s="10"/>
      <c r="BBV11" s="10"/>
      <c r="BBW11" s="10"/>
      <c r="BBX11" s="10"/>
      <c r="BBY11" s="10"/>
      <c r="BBZ11" s="10"/>
      <c r="BCA11" s="10"/>
      <c r="BCB11" s="10"/>
      <c r="BCC11" s="10"/>
      <c r="BCD11" s="10"/>
      <c r="BCE11" s="10"/>
      <c r="BCF11" s="10"/>
      <c r="BCG11" s="10"/>
      <c r="BCH11" s="10"/>
      <c r="BCI11" s="10"/>
      <c r="BCJ11" s="10"/>
      <c r="BCK11" s="10"/>
      <c r="BCL11" s="10"/>
      <c r="BCM11" s="10"/>
      <c r="BCN11" s="10"/>
      <c r="BCO11" s="10"/>
      <c r="BCP11" s="10"/>
      <c r="BCQ11" s="10"/>
      <c r="BCR11" s="10"/>
      <c r="BCS11" s="10"/>
      <c r="BCT11" s="10"/>
      <c r="BCU11" s="10"/>
      <c r="BCV11" s="10"/>
      <c r="BCW11" s="10"/>
      <c r="BCX11" s="10"/>
      <c r="BCY11" s="10"/>
      <c r="BCZ11" s="10"/>
      <c r="BDA11" s="10"/>
      <c r="BDB11" s="10"/>
      <c r="BDC11" s="10"/>
      <c r="BDD11" s="10"/>
      <c r="BDE11" s="10"/>
      <c r="BDF11" s="10"/>
      <c r="BDG11" s="10"/>
      <c r="BDH11" s="10"/>
      <c r="BDI11" s="10"/>
      <c r="BDJ11" s="10"/>
      <c r="BDK11" s="10"/>
      <c r="BDL11" s="10"/>
      <c r="BDM11" s="10"/>
      <c r="BDN11" s="10"/>
      <c r="BDO11" s="10"/>
      <c r="BDP11" s="10"/>
      <c r="BDQ11" s="10"/>
      <c r="BDR11" s="10"/>
      <c r="BDS11" s="10"/>
      <c r="BDT11" s="10"/>
      <c r="BDU11" s="10"/>
      <c r="BDV11" s="10"/>
      <c r="BDW11" s="10"/>
      <c r="BDX11" s="10"/>
      <c r="BDY11" s="10"/>
      <c r="BDZ11" s="10"/>
      <c r="BEA11" s="10"/>
      <c r="BEB11" s="10"/>
      <c r="BEC11" s="10"/>
      <c r="BED11" s="10"/>
      <c r="BEE11" s="10"/>
      <c r="BEF11" s="10"/>
      <c r="BEG11" s="10"/>
      <c r="BEH11" s="10"/>
      <c r="BEI11" s="10"/>
      <c r="BEJ11" s="10"/>
      <c r="BEK11" s="10"/>
      <c r="BEL11" s="10"/>
      <c r="BEM11" s="10"/>
      <c r="BEN11" s="10"/>
      <c r="BEO11" s="10"/>
      <c r="BEP11" s="10"/>
      <c r="BEQ11" s="10"/>
      <c r="BER11" s="10"/>
      <c r="BES11" s="10"/>
      <c r="BET11" s="10"/>
      <c r="BEU11" s="10"/>
      <c r="BEV11" s="10"/>
      <c r="BEW11" s="10"/>
      <c r="BEX11" s="10"/>
      <c r="BEY11" s="10"/>
      <c r="BEZ11" s="10"/>
      <c r="BFA11" s="10"/>
      <c r="BFB11" s="10"/>
      <c r="BFC11" s="10"/>
      <c r="BFD11" s="10"/>
      <c r="BFE11" s="10"/>
      <c r="BFF11" s="10"/>
      <c r="BFG11" s="10"/>
      <c r="BFH11" s="10"/>
      <c r="BFI11" s="10"/>
      <c r="BFJ11" s="10"/>
      <c r="BFK11" s="10"/>
      <c r="BFL11" s="10"/>
      <c r="BFM11" s="10"/>
      <c r="BFN11" s="10"/>
      <c r="BFO11" s="10"/>
      <c r="BFP11" s="10"/>
      <c r="BFQ11" s="10"/>
      <c r="BFR11" s="10"/>
      <c r="BFS11" s="10"/>
      <c r="BFT11" s="10"/>
      <c r="BFU11" s="10"/>
      <c r="BFV11" s="10"/>
      <c r="BFW11" s="10"/>
      <c r="BFX11" s="10"/>
      <c r="BFY11" s="10"/>
      <c r="BFZ11" s="10"/>
      <c r="BGA11" s="10"/>
      <c r="BGB11" s="10"/>
      <c r="BGC11" s="10"/>
      <c r="BGD11" s="10"/>
      <c r="BGE11" s="10"/>
      <c r="BGF11" s="10"/>
      <c r="BGG11" s="10"/>
      <c r="BGH11" s="10"/>
      <c r="BGI11" s="10"/>
      <c r="BGJ11" s="10"/>
      <c r="BGK11" s="10"/>
      <c r="BGL11" s="10"/>
      <c r="BGM11" s="10"/>
      <c r="BGN11" s="10"/>
      <c r="BGO11" s="10"/>
      <c r="BGP11" s="10"/>
      <c r="BGQ11" s="10"/>
      <c r="BGR11" s="10"/>
      <c r="BGS11" s="10"/>
      <c r="BGT11" s="10"/>
      <c r="BGU11" s="10"/>
      <c r="BGV11" s="10"/>
      <c r="BGW11" s="10"/>
      <c r="BGX11" s="10"/>
      <c r="BGY11" s="10"/>
      <c r="BGZ11" s="10"/>
      <c r="BHA11" s="10"/>
      <c r="BHB11" s="10"/>
      <c r="BHC11" s="10"/>
      <c r="BHD11" s="10"/>
      <c r="BHE11" s="10"/>
      <c r="BHF11" s="10"/>
      <c r="BHG11" s="10"/>
      <c r="BHH11" s="10"/>
      <c r="BHI11" s="10"/>
      <c r="BHJ11" s="10"/>
      <c r="BHK11" s="10"/>
      <c r="BHL11" s="10"/>
      <c r="BHM11" s="10"/>
      <c r="BHN11" s="10"/>
      <c r="BHO11" s="10"/>
      <c r="BHP11" s="10"/>
      <c r="BHQ11" s="10"/>
      <c r="BHR11" s="10"/>
      <c r="BHS11" s="10"/>
      <c r="BHT11" s="10"/>
      <c r="BHU11" s="10"/>
      <c r="BHV11" s="10"/>
      <c r="BHW11" s="10"/>
      <c r="BHX11" s="10"/>
      <c r="BHY11" s="10"/>
      <c r="BHZ11" s="10"/>
      <c r="BIA11" s="10"/>
      <c r="BIB11" s="10"/>
      <c r="BIC11" s="10"/>
      <c r="BID11" s="10"/>
      <c r="BIE11" s="10"/>
      <c r="BIF11" s="10"/>
      <c r="BIG11" s="10"/>
      <c r="BIH11" s="10"/>
      <c r="BII11" s="10"/>
      <c r="BIJ11" s="10"/>
      <c r="BIK11" s="10"/>
      <c r="BIL11" s="10"/>
      <c r="BIM11" s="10"/>
      <c r="BIN11" s="10"/>
      <c r="BIO11" s="10"/>
      <c r="BIP11" s="10"/>
      <c r="BIQ11" s="10"/>
      <c r="BIR11" s="10"/>
      <c r="BIS11" s="10"/>
      <c r="BIT11" s="10"/>
      <c r="BIU11" s="10"/>
      <c r="BIV11" s="10"/>
      <c r="BIW11" s="10"/>
      <c r="BIX11" s="10"/>
      <c r="BIY11" s="10"/>
      <c r="BIZ11" s="10"/>
      <c r="BJA11" s="10"/>
      <c r="BJB11" s="10"/>
      <c r="BJC11" s="10"/>
      <c r="BJD11" s="10"/>
      <c r="BJE11" s="10"/>
      <c r="BJF11" s="10"/>
      <c r="BJG11" s="10"/>
      <c r="BJH11" s="10"/>
      <c r="BJI11" s="10"/>
      <c r="BJJ11" s="10"/>
      <c r="BJK11" s="10"/>
      <c r="BJL11" s="10"/>
      <c r="BJM11" s="10"/>
      <c r="BJN11" s="10"/>
      <c r="BJO11" s="10"/>
      <c r="BJP11" s="10"/>
      <c r="BJQ11" s="10"/>
      <c r="BJR11" s="10"/>
      <c r="BJS11" s="10"/>
      <c r="BJT11" s="10"/>
      <c r="BJU11" s="10"/>
      <c r="BJV11" s="10"/>
      <c r="BJW11" s="10"/>
      <c r="BJX11" s="10"/>
      <c r="BJY11" s="10"/>
      <c r="BJZ11" s="10"/>
      <c r="BKA11" s="10"/>
      <c r="BKB11" s="10"/>
      <c r="BKC11" s="10"/>
      <c r="BKD11" s="10"/>
      <c r="BKE11" s="10"/>
      <c r="BKF11" s="10"/>
      <c r="BKG11" s="10"/>
      <c r="BKH11" s="10"/>
      <c r="BKI11" s="10"/>
      <c r="BKJ11" s="10"/>
      <c r="BKK11" s="10"/>
      <c r="BKL11" s="10"/>
      <c r="BKM11" s="10"/>
      <c r="BKN11" s="10"/>
      <c r="BKO11" s="10"/>
      <c r="BKP11" s="10"/>
      <c r="BKQ11" s="10"/>
      <c r="BKR11" s="10"/>
      <c r="BKS11" s="10"/>
      <c r="BKT11" s="10"/>
      <c r="BKU11" s="10"/>
      <c r="BKV11" s="10"/>
      <c r="BKW11" s="10"/>
      <c r="BKX11" s="10"/>
      <c r="BKY11" s="10"/>
      <c r="BKZ11" s="10"/>
      <c r="BLA11" s="10"/>
      <c r="BLB11" s="10"/>
      <c r="BLC11" s="10"/>
      <c r="BLD11" s="10"/>
      <c r="BLE11" s="10"/>
      <c r="BLF11" s="10"/>
      <c r="BLG11" s="10"/>
      <c r="BLH11" s="10"/>
      <c r="BLI11" s="10"/>
      <c r="BLJ11" s="10"/>
      <c r="BLK11" s="10"/>
      <c r="BLL11" s="10"/>
      <c r="BLM11" s="10"/>
      <c r="BLN11" s="10"/>
      <c r="BLO11" s="10"/>
      <c r="BLP11" s="10"/>
      <c r="BLQ11" s="10"/>
      <c r="BLR11" s="10"/>
      <c r="BLS11" s="10"/>
      <c r="BLT11" s="10"/>
      <c r="BLU11" s="10"/>
      <c r="BLV11" s="10"/>
      <c r="BLW11" s="10"/>
      <c r="BLX11" s="10"/>
      <c r="BLY11" s="10"/>
      <c r="BLZ11" s="10"/>
      <c r="BMA11" s="10"/>
      <c r="BMB11" s="10"/>
      <c r="BMC11" s="10"/>
      <c r="BMD11" s="10"/>
      <c r="BME11" s="10"/>
      <c r="BMF11" s="10"/>
      <c r="BMG11" s="10"/>
      <c r="BMH11" s="10"/>
      <c r="BMI11" s="10"/>
      <c r="BMJ11" s="10"/>
      <c r="BMK11" s="10"/>
      <c r="BML11" s="10"/>
      <c r="BMM11" s="10"/>
      <c r="BMN11" s="10"/>
      <c r="BMO11" s="10"/>
      <c r="BMP11" s="10"/>
      <c r="BMQ11" s="10"/>
      <c r="BMR11" s="10"/>
      <c r="BMS11" s="10"/>
      <c r="BMT11" s="10"/>
      <c r="BMU11" s="10"/>
      <c r="BMV11" s="10"/>
      <c r="BMW11" s="10"/>
      <c r="BMX11" s="10"/>
      <c r="BMY11" s="10"/>
      <c r="BMZ11" s="10"/>
      <c r="BNA11" s="10"/>
      <c r="BNB11" s="10"/>
      <c r="BNC11" s="10"/>
      <c r="BND11" s="10"/>
      <c r="BNE11" s="10"/>
      <c r="BNF11" s="10"/>
      <c r="BNG11" s="10"/>
      <c r="BNH11" s="10"/>
      <c r="BNI11" s="10"/>
      <c r="BNJ11" s="10"/>
      <c r="BNK11" s="10"/>
      <c r="BNL11" s="10"/>
      <c r="BNM11" s="10"/>
      <c r="BNN11" s="10"/>
      <c r="BNO11" s="10"/>
      <c r="BNP11" s="10"/>
      <c r="BNQ11" s="10"/>
      <c r="BNR11" s="10"/>
      <c r="BNS11" s="10"/>
      <c r="BNT11" s="10"/>
      <c r="BNU11" s="10"/>
      <c r="BNV11" s="10"/>
      <c r="BNW11" s="10"/>
      <c r="BNX11" s="10"/>
      <c r="BNY11" s="10"/>
      <c r="BNZ11" s="10"/>
      <c r="BOA11" s="10"/>
      <c r="BOB11" s="10"/>
      <c r="BOC11" s="10"/>
      <c r="BOD11" s="10"/>
      <c r="BOE11" s="10"/>
      <c r="BOF11" s="10"/>
      <c r="BOG11" s="10"/>
      <c r="BOH11" s="10"/>
      <c r="BOI11" s="10"/>
      <c r="BOJ11" s="10"/>
      <c r="BOK11" s="10"/>
      <c r="BOL11" s="10"/>
      <c r="BOM11" s="10"/>
      <c r="BON11" s="10"/>
      <c r="BOO11" s="10"/>
      <c r="BOP11" s="10"/>
      <c r="BOQ11" s="10"/>
      <c r="BOR11" s="10"/>
      <c r="BOS11" s="10"/>
      <c r="BOT11" s="10"/>
      <c r="BOU11" s="10"/>
      <c r="BOV11" s="10"/>
      <c r="BOW11" s="10"/>
      <c r="BOX11" s="10"/>
      <c r="BOY11" s="10"/>
      <c r="BOZ11" s="10"/>
      <c r="BPA11" s="10"/>
      <c r="BPB11" s="10"/>
      <c r="BPC11" s="10"/>
      <c r="BPD11" s="10"/>
      <c r="BPE11" s="10"/>
      <c r="BPF11" s="10"/>
      <c r="BPG11" s="10"/>
      <c r="BPH11" s="10"/>
      <c r="BPI11" s="10"/>
      <c r="BPJ11" s="10"/>
      <c r="BPK11" s="10"/>
      <c r="BPL11" s="10"/>
      <c r="BPM11" s="10"/>
      <c r="BPN11" s="10"/>
      <c r="BPO11" s="10"/>
      <c r="BPP11" s="10"/>
      <c r="BPQ11" s="10"/>
      <c r="BPR11" s="10"/>
      <c r="BPS11" s="10"/>
      <c r="BPT11" s="10"/>
      <c r="BPU11" s="10"/>
      <c r="BPV11" s="10"/>
      <c r="BPW11" s="10"/>
      <c r="BPX11" s="10"/>
      <c r="BPY11" s="10"/>
      <c r="BPZ11" s="10"/>
      <c r="BQA11" s="10"/>
      <c r="BQB11" s="10"/>
      <c r="BQC11" s="10"/>
      <c r="BQD11" s="10"/>
      <c r="BQE11" s="10"/>
      <c r="BQF11" s="10"/>
      <c r="BQG11" s="10"/>
      <c r="BQH11" s="10"/>
      <c r="BQI11" s="10"/>
      <c r="BQJ11" s="10"/>
      <c r="BQK11" s="10"/>
      <c r="BQL11" s="10"/>
      <c r="BQM11" s="10"/>
      <c r="BQN11" s="10"/>
      <c r="BQO11" s="10"/>
      <c r="BQP11" s="10"/>
      <c r="BQQ11" s="10"/>
      <c r="BQR11" s="10"/>
      <c r="BQS11" s="10"/>
      <c r="BQT11" s="10"/>
      <c r="BQU11" s="10"/>
      <c r="BQV11" s="10"/>
      <c r="BQW11" s="10"/>
      <c r="BQX11" s="10"/>
      <c r="BQY11" s="10"/>
      <c r="BQZ11" s="10"/>
      <c r="BRA11" s="10"/>
      <c r="BRB11" s="10"/>
      <c r="BRC11" s="10"/>
      <c r="BRD11" s="10"/>
      <c r="BRE11" s="10"/>
      <c r="BRF11" s="10"/>
      <c r="BRG11" s="10"/>
      <c r="BRH11" s="10"/>
      <c r="BRI11" s="10"/>
      <c r="BRJ11" s="10"/>
      <c r="BRK11" s="10"/>
      <c r="BRL11" s="10"/>
      <c r="BRM11" s="10"/>
      <c r="BRN11" s="10"/>
      <c r="BRO11" s="10"/>
      <c r="BRP11" s="10"/>
      <c r="BRQ11" s="10"/>
      <c r="BRR11" s="10"/>
      <c r="BRS11" s="10"/>
      <c r="BRT11" s="10"/>
      <c r="BRU11" s="10"/>
      <c r="BRV11" s="10"/>
      <c r="BRW11" s="10"/>
      <c r="BRX11" s="10"/>
      <c r="BRY11" s="10"/>
      <c r="BRZ11" s="10"/>
      <c r="BSA11" s="10"/>
      <c r="BSB11" s="10"/>
      <c r="BSC11" s="10"/>
      <c r="BSD11" s="10"/>
      <c r="BSE11" s="10"/>
      <c r="BSF11" s="10"/>
      <c r="BSG11" s="10"/>
      <c r="BSH11" s="10"/>
      <c r="BSI11" s="10"/>
      <c r="BSJ11" s="10"/>
      <c r="BSK11" s="10"/>
      <c r="BSL11" s="10"/>
      <c r="BSM11" s="10"/>
      <c r="BSN11" s="10"/>
      <c r="BSO11" s="10"/>
      <c r="BSP11" s="10"/>
      <c r="BSQ11" s="10"/>
      <c r="BSR11" s="10"/>
      <c r="BSS11" s="10"/>
      <c r="BST11" s="10"/>
      <c r="BSU11" s="10"/>
      <c r="BSV11" s="10"/>
      <c r="BSW11" s="10"/>
      <c r="BSX11" s="10"/>
      <c r="BSY11" s="10"/>
      <c r="BSZ11" s="10"/>
      <c r="BTA11" s="10"/>
      <c r="BTB11" s="10"/>
      <c r="BTC11" s="10"/>
      <c r="BTD11" s="10"/>
      <c r="BTE11" s="10"/>
      <c r="BTF11" s="10"/>
      <c r="BTG11" s="10"/>
      <c r="BTH11" s="10"/>
      <c r="BTI11" s="10"/>
      <c r="BTJ11" s="10"/>
      <c r="BTK11" s="10"/>
      <c r="BTL11" s="10"/>
      <c r="BTM11" s="10"/>
      <c r="BTN11" s="10"/>
      <c r="BTO11" s="10"/>
      <c r="BTP11" s="10"/>
      <c r="BTQ11" s="10"/>
      <c r="BTR11" s="10"/>
      <c r="BTS11" s="10"/>
      <c r="BTT11" s="10"/>
      <c r="BTU11" s="10"/>
      <c r="BTV11" s="10"/>
      <c r="BTW11" s="10"/>
      <c r="BTX11" s="10"/>
      <c r="BTY11" s="10"/>
      <c r="BTZ11" s="10"/>
      <c r="BUA11" s="10"/>
      <c r="BUB11" s="10"/>
      <c r="BUC11" s="10"/>
      <c r="BUD11" s="10"/>
      <c r="BUE11" s="10"/>
      <c r="BUF11" s="10"/>
      <c r="BUG11" s="10"/>
      <c r="BUH11" s="10"/>
      <c r="BUI11" s="10"/>
      <c r="BUJ11" s="10"/>
      <c r="BUK11" s="10"/>
      <c r="BUL11" s="10"/>
      <c r="BUM11" s="10"/>
      <c r="BUN11" s="10"/>
      <c r="BUO11" s="10"/>
      <c r="BUP11" s="10"/>
      <c r="BUQ11" s="10"/>
      <c r="BUR11" s="10"/>
      <c r="BUS11" s="10"/>
      <c r="BUT11" s="10"/>
      <c r="BUU11" s="10"/>
      <c r="BUV11" s="10"/>
      <c r="BUW11" s="10"/>
      <c r="BUX11" s="10"/>
      <c r="BUY11" s="10"/>
      <c r="BUZ11" s="10"/>
      <c r="BVA11" s="10"/>
      <c r="BVB11" s="10"/>
      <c r="BVC11" s="10"/>
      <c r="BVD11" s="10"/>
      <c r="BVE11" s="10"/>
      <c r="BVF11" s="10"/>
      <c r="BVG11" s="10"/>
      <c r="BVH11" s="10"/>
      <c r="BVI11" s="10"/>
      <c r="BVJ11" s="10"/>
      <c r="BVK11" s="10"/>
      <c r="BVL11" s="10"/>
      <c r="BVM11" s="10"/>
      <c r="BVN11" s="10"/>
      <c r="BVO11" s="10"/>
      <c r="BVP11" s="10"/>
      <c r="BVQ11" s="10"/>
      <c r="BVR11" s="10"/>
      <c r="BVS11" s="10"/>
      <c r="BVT11" s="10"/>
      <c r="BVU11" s="10"/>
      <c r="BVV11" s="10"/>
      <c r="BVW11" s="10"/>
      <c r="BVX11" s="10"/>
      <c r="BVY11" s="10"/>
      <c r="BVZ11" s="10"/>
      <c r="BWA11" s="10"/>
      <c r="BWB11" s="10"/>
      <c r="BWC11" s="10"/>
      <c r="BWD11" s="10"/>
      <c r="BWE11" s="10"/>
      <c r="BWF11" s="10"/>
      <c r="BWG11" s="10"/>
      <c r="BWH11" s="10"/>
      <c r="BWI11" s="10"/>
      <c r="BWJ11" s="10"/>
      <c r="BWK11" s="10"/>
      <c r="BWL11" s="10"/>
      <c r="BWM11" s="10"/>
      <c r="BWN11" s="10"/>
      <c r="BWO11" s="10"/>
      <c r="BWP11" s="10"/>
      <c r="BWQ11" s="10"/>
      <c r="BWR11" s="10"/>
      <c r="BWS11" s="10"/>
      <c r="BWT11" s="10"/>
      <c r="BWU11" s="10"/>
      <c r="BWV11" s="10"/>
      <c r="BWW11" s="10"/>
      <c r="BWX11" s="10"/>
      <c r="BWY11" s="10"/>
      <c r="BWZ11" s="10"/>
      <c r="BXA11" s="10"/>
      <c r="BXB11" s="10"/>
      <c r="BXC11" s="10"/>
      <c r="BXD11" s="10"/>
      <c r="BXE11" s="10"/>
      <c r="BXF11" s="10"/>
      <c r="BXG11" s="10"/>
      <c r="BXH11" s="10"/>
      <c r="BXI11" s="10"/>
      <c r="BXJ11" s="10"/>
      <c r="BXK11" s="10"/>
      <c r="BXL11" s="10"/>
      <c r="BXM11" s="10"/>
      <c r="BXN11" s="10"/>
      <c r="BXO11" s="10"/>
      <c r="BXP11" s="10"/>
      <c r="BXQ11" s="10"/>
      <c r="BXR11" s="10"/>
      <c r="BXS11" s="10"/>
      <c r="BXT11" s="10"/>
      <c r="BXU11" s="10"/>
      <c r="BXV11" s="10"/>
      <c r="BXW11" s="10"/>
      <c r="BXX11" s="10"/>
      <c r="BXY11" s="10"/>
      <c r="BXZ11" s="10"/>
      <c r="BYA11" s="10"/>
      <c r="BYB11" s="10"/>
      <c r="BYC11" s="10"/>
      <c r="BYD11" s="10"/>
      <c r="BYE11" s="10"/>
      <c r="BYF11" s="10"/>
      <c r="BYG11" s="10"/>
      <c r="BYH11" s="10"/>
      <c r="BYI11" s="10"/>
      <c r="BYJ11" s="10"/>
      <c r="BYK11" s="10"/>
      <c r="BYL11" s="10"/>
      <c r="BYM11" s="10"/>
      <c r="BYN11" s="10"/>
      <c r="BYO11" s="10"/>
      <c r="BYP11" s="10"/>
      <c r="BYQ11" s="10"/>
      <c r="BYR11" s="10"/>
      <c r="BYS11" s="10"/>
      <c r="BYT11" s="10"/>
      <c r="BYU11" s="10"/>
      <c r="BYV11" s="10"/>
      <c r="BYW11" s="10"/>
      <c r="BYX11" s="10"/>
      <c r="BYY11" s="10"/>
      <c r="BYZ11" s="10"/>
      <c r="BZA11" s="10"/>
      <c r="BZB11" s="10"/>
      <c r="BZC11" s="10"/>
      <c r="BZD11" s="10"/>
      <c r="BZE11" s="10"/>
      <c r="BZF11" s="10"/>
      <c r="BZG11" s="10"/>
      <c r="BZH11" s="10"/>
      <c r="BZI11" s="10"/>
      <c r="BZJ11" s="10"/>
      <c r="BZK11" s="10"/>
      <c r="BZL11" s="10"/>
      <c r="BZM11" s="10"/>
      <c r="BZN11" s="10"/>
      <c r="BZO11" s="10"/>
      <c r="BZP11" s="10"/>
      <c r="BZQ11" s="10"/>
      <c r="BZR11" s="10"/>
      <c r="BZS11" s="10"/>
      <c r="BZT11" s="10"/>
      <c r="BZU11" s="10"/>
      <c r="BZV11" s="10"/>
      <c r="BZW11" s="10"/>
      <c r="BZX11" s="10"/>
      <c r="BZY11" s="10"/>
      <c r="BZZ11" s="10"/>
      <c r="CAA11" s="10"/>
      <c r="CAB11" s="10"/>
      <c r="CAC11" s="10"/>
      <c r="CAD11" s="10"/>
      <c r="CAE11" s="10"/>
      <c r="CAF11" s="10"/>
      <c r="CAG11" s="10"/>
      <c r="CAH11" s="10"/>
      <c r="CAI11" s="10"/>
      <c r="CAJ11" s="10"/>
      <c r="CAK11" s="10"/>
      <c r="CAL11" s="10"/>
      <c r="CAM11" s="10"/>
      <c r="CAN11" s="10"/>
      <c r="CAO11" s="10"/>
      <c r="CAP11" s="10"/>
      <c r="CAQ11" s="10"/>
      <c r="CAR11" s="10"/>
      <c r="CAS11" s="10"/>
      <c r="CAT11" s="10"/>
      <c r="CAU11" s="10"/>
      <c r="CAV11" s="10"/>
      <c r="CAW11" s="10"/>
      <c r="CAX11" s="10"/>
      <c r="CAY11" s="10"/>
      <c r="CAZ11" s="10"/>
      <c r="CBA11" s="10"/>
      <c r="CBB11" s="10"/>
      <c r="CBC11" s="10"/>
      <c r="CBD11" s="10"/>
      <c r="CBE11" s="10"/>
      <c r="CBF11" s="10"/>
      <c r="CBG11" s="10"/>
      <c r="CBH11" s="10"/>
      <c r="CBI11" s="10"/>
      <c r="CBJ11" s="10"/>
      <c r="CBK11" s="10"/>
      <c r="CBL11" s="10"/>
      <c r="CBM11" s="10"/>
      <c r="CBN11" s="10"/>
      <c r="CBO11" s="10"/>
      <c r="CBP11" s="10"/>
      <c r="CBQ11" s="10"/>
      <c r="CBR11" s="10"/>
      <c r="CBS11" s="10"/>
      <c r="CBT11" s="10"/>
      <c r="CBU11" s="10"/>
      <c r="CBV11" s="10"/>
      <c r="CBW11" s="10"/>
      <c r="CBX11" s="10"/>
      <c r="CBY11" s="10"/>
      <c r="CBZ11" s="10"/>
      <c r="CCA11" s="10"/>
      <c r="CCB11" s="10"/>
      <c r="CCC11" s="10"/>
      <c r="CCD11" s="10"/>
      <c r="CCE11" s="10"/>
      <c r="CCF11" s="10"/>
      <c r="CCG11" s="10"/>
      <c r="CCH11" s="10"/>
      <c r="CCI11" s="10"/>
      <c r="CCJ11" s="10"/>
      <c r="CCK11" s="10"/>
      <c r="CCL11" s="10"/>
      <c r="CCM11" s="10"/>
      <c r="CCN11" s="10"/>
      <c r="CCO11" s="10"/>
      <c r="CCP11" s="10"/>
      <c r="CCQ11" s="10"/>
      <c r="CCR11" s="10"/>
      <c r="CCS11" s="10"/>
      <c r="CCT11" s="10"/>
      <c r="CCU11" s="10"/>
      <c r="CCV11" s="10"/>
      <c r="CCW11" s="10"/>
      <c r="CCX11" s="10"/>
      <c r="CCY11" s="10"/>
      <c r="CCZ11" s="10"/>
      <c r="CDA11" s="10"/>
      <c r="CDB11" s="10"/>
      <c r="CDC11" s="10"/>
      <c r="CDD11" s="10"/>
      <c r="CDE11" s="10"/>
      <c r="CDF11" s="10"/>
      <c r="CDG11" s="10"/>
      <c r="CDH11" s="10"/>
      <c r="CDI11" s="10"/>
      <c r="CDJ11" s="10"/>
      <c r="CDK11" s="10"/>
      <c r="CDL11" s="10"/>
      <c r="CDM11" s="10"/>
      <c r="CDN11" s="10"/>
      <c r="CDO11" s="10"/>
      <c r="CDP11" s="10"/>
      <c r="CDQ11" s="10"/>
      <c r="CDR11" s="10"/>
      <c r="CDS11" s="10"/>
      <c r="CDT11" s="10"/>
      <c r="CDU11" s="10"/>
      <c r="CDV11" s="10"/>
      <c r="CDW11" s="10"/>
      <c r="CDX11" s="10"/>
      <c r="CDY11" s="10"/>
      <c r="CDZ11" s="10"/>
      <c r="CEA11" s="10"/>
      <c r="CEB11" s="10"/>
      <c r="CEC11" s="10"/>
      <c r="CED11" s="10"/>
      <c r="CEE11" s="10"/>
      <c r="CEF11" s="10"/>
      <c r="CEG11" s="10"/>
      <c r="CEH11" s="10"/>
      <c r="CEI11" s="10"/>
      <c r="CEJ11" s="10"/>
      <c r="CEK11" s="10"/>
      <c r="CEL11" s="10"/>
      <c r="CEM11" s="10"/>
      <c r="CEN11" s="10"/>
      <c r="CEO11" s="10"/>
      <c r="CEP11" s="10"/>
      <c r="CEQ11" s="10"/>
      <c r="CER11" s="10"/>
      <c r="CES11" s="10"/>
      <c r="CET11" s="10"/>
      <c r="CEU11" s="10"/>
      <c r="CEV11" s="10"/>
      <c r="CEW11" s="10"/>
      <c r="CEX11" s="10"/>
      <c r="CEY11" s="10"/>
      <c r="CEZ11" s="10"/>
      <c r="CFA11" s="10"/>
      <c r="CFB11" s="10"/>
      <c r="CFC11" s="10"/>
      <c r="CFD11" s="10"/>
      <c r="CFE11" s="10"/>
      <c r="CFF11" s="10"/>
      <c r="CFG11" s="10"/>
      <c r="CFH11" s="10"/>
      <c r="CFI11" s="10"/>
      <c r="CFJ11" s="10"/>
      <c r="CFK11" s="10"/>
      <c r="CFL11" s="10"/>
      <c r="CFM11" s="10"/>
      <c r="CFN11" s="10"/>
      <c r="CFO11" s="10"/>
      <c r="CFP11" s="10"/>
      <c r="CFQ11" s="10"/>
      <c r="CFR11" s="10"/>
      <c r="CFS11" s="10"/>
      <c r="CFT11" s="10"/>
      <c r="CFU11" s="10"/>
      <c r="CFV11" s="10"/>
      <c r="CFW11" s="10"/>
      <c r="CFX11" s="10"/>
      <c r="CFY11" s="10"/>
      <c r="CFZ11" s="10"/>
      <c r="CGA11" s="10"/>
      <c r="CGB11" s="10"/>
      <c r="CGC11" s="10"/>
      <c r="CGD11" s="10"/>
      <c r="CGE11" s="10"/>
      <c r="CGF11" s="10"/>
      <c r="CGG11" s="10"/>
      <c r="CGH11" s="10"/>
      <c r="CGI11" s="10"/>
      <c r="CGJ11" s="10"/>
      <c r="CGK11" s="10"/>
      <c r="CGL11" s="10"/>
      <c r="CGM11" s="10"/>
      <c r="CGN11" s="10"/>
      <c r="CGO11" s="10"/>
      <c r="CGP11" s="10"/>
      <c r="CGQ11" s="10"/>
      <c r="CGR11" s="10"/>
      <c r="CGS11" s="10"/>
      <c r="CGT11" s="10"/>
      <c r="CGU11" s="10"/>
      <c r="CGV11" s="10"/>
      <c r="CGW11" s="10"/>
      <c r="CGX11" s="10"/>
      <c r="CGY11" s="10"/>
      <c r="CGZ11" s="10"/>
      <c r="CHA11" s="10"/>
      <c r="CHB11" s="10"/>
      <c r="CHC11" s="10"/>
      <c r="CHD11" s="10"/>
      <c r="CHE11" s="10"/>
      <c r="CHF11" s="10"/>
      <c r="CHG11" s="10"/>
      <c r="CHH11" s="10"/>
      <c r="CHI11" s="10"/>
      <c r="CHJ11" s="10"/>
      <c r="CHK11" s="10"/>
      <c r="CHL11" s="10"/>
      <c r="CHM11" s="10"/>
      <c r="CHN11" s="10"/>
      <c r="CHO11" s="10"/>
      <c r="CHP11" s="10"/>
      <c r="CHQ11" s="10"/>
      <c r="CHR11" s="10"/>
      <c r="CHS11" s="10"/>
      <c r="CHT11" s="10"/>
      <c r="CHU11" s="10"/>
      <c r="CHV11" s="10"/>
      <c r="CHW11" s="10"/>
      <c r="CHX11" s="10"/>
      <c r="CHY11" s="10"/>
      <c r="CHZ11" s="10"/>
      <c r="CIA11" s="10"/>
      <c r="CIB11" s="10"/>
      <c r="CIC11" s="10"/>
      <c r="CID11" s="10"/>
      <c r="CIE11" s="10"/>
      <c r="CIF11" s="10"/>
      <c r="CIG11" s="10"/>
      <c r="CIH11" s="10"/>
      <c r="CII11" s="10"/>
      <c r="CIJ11" s="10"/>
      <c r="CIK11" s="10"/>
      <c r="CIL11" s="10"/>
      <c r="CIM11" s="10"/>
      <c r="CIN11" s="10"/>
      <c r="CIO11" s="10"/>
      <c r="CIP11" s="10"/>
      <c r="CIQ11" s="10"/>
      <c r="CIR11" s="10"/>
      <c r="CIS11" s="10"/>
      <c r="CIT11" s="10"/>
      <c r="CIU11" s="10"/>
      <c r="CIV11" s="10"/>
      <c r="CIW11" s="10"/>
      <c r="CIX11" s="10"/>
      <c r="CIY11" s="10"/>
      <c r="CIZ11" s="10"/>
      <c r="CJA11" s="10"/>
      <c r="CJB11" s="10"/>
      <c r="CJC11" s="10"/>
      <c r="CJD11" s="10"/>
      <c r="CJE11" s="10"/>
      <c r="CJF11" s="10"/>
      <c r="CJG11" s="10"/>
      <c r="CJH11" s="10"/>
      <c r="CJI11" s="10"/>
      <c r="CJJ11" s="10"/>
      <c r="CJK11" s="10"/>
      <c r="CJL11" s="10"/>
      <c r="CJM11" s="10"/>
      <c r="CJN11" s="10"/>
      <c r="CJO11" s="10"/>
      <c r="CJP11" s="10"/>
      <c r="CJQ11" s="10"/>
      <c r="CJR11" s="10"/>
      <c r="CJS11" s="10"/>
      <c r="CJT11" s="10"/>
      <c r="CJU11" s="10"/>
      <c r="CJV11" s="10"/>
      <c r="CJW11" s="10"/>
      <c r="CJX11" s="10"/>
      <c r="CJY11" s="10"/>
      <c r="CJZ11" s="10"/>
      <c r="CKA11" s="10"/>
      <c r="CKB11" s="10"/>
      <c r="CKC11" s="10"/>
      <c r="CKD11" s="10"/>
      <c r="CKE11" s="10"/>
      <c r="CKF11" s="10"/>
      <c r="CKG11" s="10"/>
      <c r="CKH11" s="10"/>
      <c r="CKI11" s="10"/>
      <c r="CKJ11" s="10"/>
      <c r="CKK11" s="10"/>
      <c r="CKL11" s="10"/>
      <c r="CKM11" s="10"/>
      <c r="CKN11" s="10"/>
      <c r="CKO11" s="10"/>
      <c r="CKP11" s="10"/>
      <c r="CKQ11" s="10"/>
      <c r="CKR11" s="10"/>
      <c r="CKS11" s="10"/>
      <c r="CKT11" s="10"/>
      <c r="CKU11" s="10"/>
      <c r="CKV11" s="10"/>
      <c r="CKW11" s="10"/>
      <c r="CKX11" s="10"/>
      <c r="CKY11" s="10"/>
      <c r="CKZ11" s="10"/>
      <c r="CLA11" s="10"/>
      <c r="CLB11" s="10"/>
      <c r="CLC11" s="10"/>
      <c r="CLD11" s="10"/>
      <c r="CLE11" s="10"/>
      <c r="CLF11" s="10"/>
      <c r="CLG11" s="10"/>
      <c r="CLH11" s="10"/>
      <c r="CLI11" s="10"/>
      <c r="CLJ11" s="10"/>
      <c r="CLK11" s="10"/>
      <c r="CLL11" s="10"/>
      <c r="CLM11" s="10"/>
      <c r="CLN11" s="10"/>
      <c r="CLO11" s="10"/>
      <c r="CLP11" s="10"/>
      <c r="CLQ11" s="10"/>
      <c r="CLR11" s="10"/>
      <c r="CLS11" s="10"/>
      <c r="CLT11" s="10"/>
      <c r="CLU11" s="10"/>
      <c r="CLV11" s="10"/>
      <c r="CLW11" s="10"/>
      <c r="CLX11" s="10"/>
      <c r="CLY11" s="10"/>
      <c r="CLZ11" s="10"/>
      <c r="CMA11" s="10"/>
      <c r="CMB11" s="10"/>
      <c r="CMC11" s="10"/>
      <c r="CMD11" s="10"/>
      <c r="CME11" s="10"/>
      <c r="CMF11" s="10"/>
      <c r="CMG11" s="10"/>
      <c r="CMH11" s="10"/>
      <c r="CMI11" s="10"/>
      <c r="CMJ11" s="10"/>
      <c r="CMK11" s="10"/>
      <c r="CML11" s="10"/>
      <c r="CMM11" s="10"/>
      <c r="CMN11" s="10"/>
      <c r="CMO11" s="10"/>
      <c r="CMP11" s="10"/>
      <c r="CMQ11" s="10"/>
      <c r="CMR11" s="10"/>
      <c r="CMS11" s="10"/>
      <c r="CMT11" s="10"/>
      <c r="CMU11" s="10"/>
      <c r="CMV11" s="10"/>
      <c r="CMW11" s="10"/>
      <c r="CMX11" s="10"/>
      <c r="CMY11" s="10"/>
      <c r="CMZ11" s="10"/>
      <c r="CNA11" s="10"/>
      <c r="CNB11" s="10"/>
      <c r="CNC11" s="10"/>
      <c r="CND11" s="10"/>
      <c r="CNE11" s="10"/>
      <c r="CNF11" s="10"/>
      <c r="CNG11" s="10"/>
      <c r="CNH11" s="10"/>
      <c r="CNI11" s="10"/>
      <c r="CNJ11" s="10"/>
      <c r="CNK11" s="10"/>
      <c r="CNL11" s="10"/>
      <c r="CNM11" s="10"/>
      <c r="CNN11" s="10"/>
      <c r="CNO11" s="10"/>
      <c r="CNP11" s="10"/>
      <c r="CNQ11" s="10"/>
      <c r="CNR11" s="10"/>
      <c r="CNS11" s="10"/>
      <c r="CNT11" s="10"/>
      <c r="CNU11" s="10"/>
      <c r="CNV11" s="10"/>
      <c r="CNW11" s="10"/>
      <c r="CNX11" s="10"/>
      <c r="CNY11" s="10"/>
      <c r="CNZ11" s="10"/>
      <c r="COA11" s="10"/>
      <c r="COB11" s="10"/>
      <c r="COC11" s="10"/>
      <c r="COD11" s="10"/>
      <c r="COE11" s="10"/>
      <c r="COF11" s="10"/>
      <c r="COG11" s="10"/>
      <c r="COH11" s="10"/>
      <c r="COI11" s="10"/>
      <c r="COJ11" s="10"/>
      <c r="COK11" s="10"/>
      <c r="COL11" s="10"/>
      <c r="COM11" s="10"/>
      <c r="CON11" s="10"/>
      <c r="COO11" s="10"/>
      <c r="COP11" s="10"/>
      <c r="COQ11" s="10"/>
      <c r="COR11" s="10"/>
      <c r="COS11" s="10"/>
      <c r="COT11" s="10"/>
      <c r="COU11" s="10"/>
      <c r="COV11" s="10"/>
      <c r="COW11" s="10"/>
      <c r="COX11" s="10"/>
      <c r="COY11" s="10"/>
      <c r="COZ11" s="10"/>
      <c r="CPA11" s="10"/>
      <c r="CPB11" s="10"/>
      <c r="CPC11" s="10"/>
      <c r="CPD11" s="10"/>
      <c r="CPE11" s="10"/>
      <c r="CPF11" s="10"/>
      <c r="CPG11" s="10"/>
      <c r="CPH11" s="10"/>
      <c r="CPI11" s="10"/>
      <c r="CPJ11" s="10"/>
      <c r="CPK11" s="10"/>
      <c r="CPL11" s="10"/>
      <c r="CPM11" s="10"/>
      <c r="CPN11" s="10"/>
      <c r="CPO11" s="10"/>
      <c r="CPP11" s="10"/>
      <c r="CPQ11" s="10"/>
      <c r="CPR11" s="10"/>
      <c r="CPS11" s="10"/>
      <c r="CPT11" s="10"/>
      <c r="CPU11" s="10"/>
      <c r="CPV11" s="10"/>
      <c r="CPW11" s="10"/>
      <c r="CPX11" s="10"/>
      <c r="CPY11" s="10"/>
      <c r="CPZ11" s="10"/>
      <c r="CQA11" s="10"/>
      <c r="CQB11" s="10"/>
      <c r="CQC11" s="10"/>
      <c r="CQD11" s="10"/>
      <c r="CQE11" s="10"/>
      <c r="CQF11" s="10"/>
      <c r="CQG11" s="10"/>
      <c r="CQH11" s="10"/>
      <c r="CQI11" s="10"/>
      <c r="CQJ11" s="10"/>
      <c r="CQK11" s="10"/>
      <c r="CQL11" s="10"/>
      <c r="CQM11" s="10"/>
      <c r="CQN11" s="10"/>
      <c r="CQO11" s="10"/>
      <c r="CQP11" s="10"/>
      <c r="CQQ11" s="10"/>
      <c r="CQR11" s="10"/>
      <c r="CQS11" s="10"/>
      <c r="CQT11" s="10"/>
      <c r="CQU11" s="10"/>
      <c r="CQV11" s="10"/>
      <c r="CQW11" s="10"/>
      <c r="CQX11" s="10"/>
      <c r="CQY11" s="10"/>
      <c r="CQZ11" s="10"/>
      <c r="CRA11" s="10"/>
      <c r="CRB11" s="10"/>
      <c r="CRC11" s="10"/>
      <c r="CRD11" s="10"/>
      <c r="CRE11" s="10"/>
      <c r="CRF11" s="10"/>
      <c r="CRG11" s="10"/>
      <c r="CRH11" s="10"/>
      <c r="CRI11" s="10"/>
      <c r="CRJ11" s="10"/>
      <c r="CRK11" s="10"/>
      <c r="CRL11" s="10"/>
      <c r="CRM11" s="10"/>
      <c r="CRN11" s="10"/>
      <c r="CRO11" s="10"/>
      <c r="CRP11" s="10"/>
      <c r="CRQ11" s="10"/>
      <c r="CRR11" s="10"/>
      <c r="CRS11" s="10"/>
      <c r="CRT11" s="10"/>
      <c r="CRU11" s="10"/>
      <c r="CRV11" s="10"/>
      <c r="CRW11" s="10"/>
      <c r="CRX11" s="10"/>
      <c r="CRY11" s="10"/>
      <c r="CRZ11" s="10"/>
      <c r="CSA11" s="10"/>
      <c r="CSB11" s="10"/>
      <c r="CSC11" s="10"/>
      <c r="CSD11" s="10"/>
      <c r="CSE11" s="10"/>
      <c r="CSF11" s="10"/>
      <c r="CSG11" s="10"/>
      <c r="CSH11" s="10"/>
      <c r="CSI11" s="10"/>
      <c r="CSJ11" s="10"/>
      <c r="CSK11" s="10"/>
      <c r="CSL11" s="10"/>
      <c r="CSM11" s="10"/>
      <c r="CSN11" s="10"/>
      <c r="CSO11" s="10"/>
      <c r="CSP11" s="10"/>
      <c r="CSQ11" s="10"/>
      <c r="CSR11" s="10"/>
      <c r="CSS11" s="10"/>
      <c r="CST11" s="10"/>
      <c r="CSU11" s="10"/>
      <c r="CSV11" s="10"/>
      <c r="CSW11" s="10"/>
      <c r="CSX11" s="10"/>
      <c r="CSY11" s="10"/>
      <c r="CSZ11" s="10"/>
      <c r="CTA11" s="10"/>
      <c r="CTB11" s="10"/>
      <c r="CTC11" s="10"/>
      <c r="CTD11" s="10"/>
      <c r="CTE11" s="10"/>
      <c r="CTF11" s="10"/>
      <c r="CTG11" s="10"/>
      <c r="CTH11" s="10"/>
      <c r="CTI11" s="10"/>
      <c r="CTJ11" s="10"/>
      <c r="CTK11" s="10"/>
      <c r="CTL11" s="10"/>
      <c r="CTM11" s="10"/>
      <c r="CTN11" s="10"/>
      <c r="CTO11" s="10"/>
      <c r="CTP11" s="10"/>
      <c r="CTQ11" s="10"/>
      <c r="CTR11" s="10"/>
      <c r="CTS11" s="10"/>
      <c r="CTT11" s="10"/>
      <c r="CTU11" s="10"/>
      <c r="CTV11" s="10"/>
      <c r="CTW11" s="10"/>
      <c r="CTX11" s="10"/>
      <c r="CTY11" s="10"/>
      <c r="CTZ11" s="10"/>
      <c r="CUA11" s="10"/>
      <c r="CUB11" s="10"/>
      <c r="CUC11" s="10"/>
      <c r="CUD11" s="10"/>
      <c r="CUE11" s="10"/>
      <c r="CUF11" s="10"/>
      <c r="CUG11" s="10"/>
      <c r="CUH11" s="10"/>
      <c r="CUI11" s="10"/>
      <c r="CUJ11" s="10"/>
      <c r="CUK11" s="10"/>
      <c r="CUL11" s="10"/>
      <c r="CUM11" s="10"/>
      <c r="CUN11" s="10"/>
      <c r="CUO11" s="10"/>
      <c r="CUP11" s="10"/>
      <c r="CUQ11" s="10"/>
      <c r="CUR11" s="10"/>
      <c r="CUS11" s="10"/>
      <c r="CUT11" s="10"/>
      <c r="CUU11" s="10"/>
      <c r="CUV11" s="10"/>
      <c r="CUW11" s="10"/>
      <c r="CUX11" s="10"/>
      <c r="CUY11" s="10"/>
      <c r="CUZ11" s="10"/>
      <c r="CVA11" s="10"/>
      <c r="CVB11" s="10"/>
      <c r="CVC11" s="10"/>
      <c r="CVD11" s="10"/>
      <c r="CVE11" s="10"/>
      <c r="CVF11" s="10"/>
      <c r="CVG11" s="10"/>
      <c r="CVH11" s="10"/>
      <c r="CVI11" s="10"/>
      <c r="CVJ11" s="10"/>
      <c r="CVK11" s="10"/>
      <c r="CVL11" s="10"/>
      <c r="CVM11" s="10"/>
      <c r="CVN11" s="10"/>
      <c r="CVO11" s="10"/>
      <c r="CVP11" s="10"/>
      <c r="CVQ11" s="10"/>
      <c r="CVR11" s="10"/>
      <c r="CVS11" s="10"/>
      <c r="CVT11" s="10"/>
      <c r="CVU11" s="10"/>
      <c r="CVV11" s="10"/>
      <c r="CVW11" s="10"/>
      <c r="CVX11" s="10"/>
      <c r="CVY11" s="10"/>
      <c r="CVZ11" s="10"/>
      <c r="CWA11" s="10"/>
      <c r="CWB11" s="10"/>
      <c r="CWC11" s="10"/>
      <c r="CWD11" s="10"/>
      <c r="CWE11" s="10"/>
      <c r="CWF11" s="10"/>
      <c r="CWG11" s="10"/>
      <c r="CWH11" s="10"/>
      <c r="CWI11" s="10"/>
      <c r="CWJ11" s="10"/>
      <c r="CWK11" s="10"/>
      <c r="CWL11" s="10"/>
      <c r="CWM11" s="10"/>
      <c r="CWN11" s="10"/>
      <c r="CWO11" s="10"/>
      <c r="CWP11" s="10"/>
      <c r="CWQ11" s="10"/>
      <c r="CWR11" s="10"/>
      <c r="CWS11" s="10"/>
      <c r="CWT11" s="10"/>
      <c r="CWU11" s="10"/>
      <c r="CWV11" s="10"/>
      <c r="CWW11" s="10"/>
      <c r="CWX11" s="10"/>
      <c r="CWY11" s="10"/>
      <c r="CWZ11" s="10"/>
      <c r="CXA11" s="10"/>
      <c r="CXB11" s="10"/>
      <c r="CXC11" s="10"/>
      <c r="CXD11" s="10"/>
      <c r="CXE11" s="10"/>
      <c r="CXF11" s="10"/>
      <c r="CXG11" s="10"/>
      <c r="CXH11" s="10"/>
      <c r="CXI11" s="10"/>
      <c r="CXJ11" s="10"/>
      <c r="CXK11" s="10"/>
      <c r="CXL11" s="10"/>
      <c r="CXM11" s="10"/>
      <c r="CXN11" s="10"/>
      <c r="CXO11" s="10"/>
      <c r="CXP11" s="10"/>
      <c r="CXQ11" s="10"/>
      <c r="CXR11" s="10"/>
      <c r="CXS11" s="10"/>
      <c r="CXT11" s="10"/>
      <c r="CXU11" s="10"/>
      <c r="CXV11" s="10"/>
      <c r="CXW11" s="10"/>
      <c r="CXX11" s="10"/>
      <c r="CXY11" s="10"/>
      <c r="CXZ11" s="10"/>
      <c r="CYA11" s="10"/>
      <c r="CYB11" s="10"/>
      <c r="CYC11" s="10"/>
      <c r="CYD11" s="10"/>
      <c r="CYE11" s="10"/>
      <c r="CYF11" s="10"/>
      <c r="CYG11" s="10"/>
      <c r="CYH11" s="10"/>
      <c r="CYI11" s="10"/>
      <c r="CYJ11" s="10"/>
      <c r="CYK11" s="10"/>
      <c r="CYL11" s="10"/>
      <c r="CYM11" s="10"/>
      <c r="CYN11" s="10"/>
      <c r="CYO11" s="10"/>
      <c r="CYP11" s="10"/>
      <c r="CYQ11" s="10"/>
      <c r="CYR11" s="10"/>
      <c r="CYS11" s="10"/>
      <c r="CYT11" s="10"/>
      <c r="CYU11" s="10"/>
      <c r="CYV11" s="10"/>
      <c r="CYW11" s="10"/>
      <c r="CYX11" s="10"/>
      <c r="CYY11" s="10"/>
      <c r="CYZ11" s="10"/>
      <c r="CZA11" s="10"/>
      <c r="CZB11" s="10"/>
      <c r="CZC11" s="10"/>
      <c r="CZD11" s="10"/>
      <c r="CZE11" s="10"/>
      <c r="CZF11" s="10"/>
      <c r="CZG11" s="10"/>
      <c r="CZH11" s="10"/>
      <c r="CZI11" s="10"/>
      <c r="CZJ11" s="10"/>
      <c r="CZK11" s="10"/>
      <c r="CZL11" s="10"/>
      <c r="CZM11" s="10"/>
      <c r="CZN11" s="10"/>
      <c r="CZO11" s="10"/>
      <c r="CZP11" s="10"/>
      <c r="CZQ11" s="10"/>
      <c r="CZR11" s="10"/>
      <c r="CZS11" s="10"/>
      <c r="CZT11" s="10"/>
      <c r="CZU11" s="10"/>
      <c r="CZV11" s="10"/>
      <c r="CZW11" s="10"/>
      <c r="CZX11" s="10"/>
      <c r="CZY11" s="10"/>
      <c r="CZZ11" s="10"/>
      <c r="DAA11" s="10"/>
      <c r="DAB11" s="10"/>
      <c r="DAC11" s="10"/>
      <c r="DAD11" s="10"/>
      <c r="DAE11" s="10"/>
      <c r="DAF11" s="10"/>
      <c r="DAG11" s="10"/>
      <c r="DAH11" s="10"/>
      <c r="DAI11" s="10"/>
      <c r="DAJ11" s="10"/>
      <c r="DAK11" s="10"/>
      <c r="DAL11" s="10"/>
      <c r="DAM11" s="10"/>
      <c r="DAN11" s="10"/>
      <c r="DAO11" s="10"/>
      <c r="DAP11" s="10"/>
      <c r="DAQ11" s="10"/>
      <c r="DAR11" s="10"/>
      <c r="DAS11" s="10"/>
      <c r="DAT11" s="10"/>
      <c r="DAU11" s="10"/>
      <c r="DAV11" s="10"/>
      <c r="DAW11" s="10"/>
      <c r="DAX11" s="10"/>
      <c r="DAY11" s="10"/>
      <c r="DAZ11" s="10"/>
      <c r="DBA11" s="10"/>
      <c r="DBB11" s="10"/>
      <c r="DBC11" s="10"/>
      <c r="DBD11" s="10"/>
      <c r="DBE11" s="10"/>
      <c r="DBF11" s="10"/>
      <c r="DBG11" s="10"/>
      <c r="DBH11" s="10"/>
      <c r="DBI11" s="10"/>
      <c r="DBJ11" s="10"/>
      <c r="DBK11" s="10"/>
      <c r="DBL11" s="10"/>
      <c r="DBM11" s="10"/>
      <c r="DBN11" s="10"/>
      <c r="DBO11" s="10"/>
      <c r="DBP11" s="10"/>
      <c r="DBQ11" s="10"/>
      <c r="DBR11" s="10"/>
      <c r="DBS11" s="10"/>
      <c r="DBT11" s="10"/>
      <c r="DBU11" s="10"/>
      <c r="DBV11" s="10"/>
      <c r="DBW11" s="10"/>
      <c r="DBX11" s="10"/>
      <c r="DBY11" s="10"/>
      <c r="DBZ11" s="10"/>
      <c r="DCA11" s="10"/>
      <c r="DCB11" s="10"/>
      <c r="DCC11" s="10"/>
      <c r="DCD11" s="10"/>
      <c r="DCE11" s="10"/>
      <c r="DCF11" s="10"/>
      <c r="DCG11" s="10"/>
      <c r="DCH11" s="10"/>
      <c r="DCI11" s="10"/>
      <c r="DCJ11" s="10"/>
      <c r="DCK11" s="10"/>
      <c r="DCL11" s="10"/>
      <c r="DCM11" s="10"/>
      <c r="DCN11" s="10"/>
      <c r="DCO11" s="10"/>
      <c r="DCP11" s="10"/>
      <c r="DCQ11" s="10"/>
      <c r="DCR11" s="10"/>
      <c r="DCS11" s="10"/>
      <c r="DCT11" s="10"/>
      <c r="DCU11" s="10"/>
      <c r="DCV11" s="10"/>
      <c r="DCW11" s="10"/>
      <c r="DCX11" s="10"/>
      <c r="DCY11" s="10"/>
      <c r="DCZ11" s="10"/>
      <c r="DDA11" s="10"/>
      <c r="DDB11" s="10"/>
      <c r="DDC11" s="10"/>
      <c r="DDD11" s="10"/>
      <c r="DDE11" s="10"/>
      <c r="DDF11" s="10"/>
      <c r="DDG11" s="10"/>
      <c r="DDH11" s="10"/>
      <c r="DDI11" s="10"/>
      <c r="DDJ11" s="10"/>
      <c r="DDK11" s="10"/>
      <c r="DDL11" s="10"/>
      <c r="DDM11" s="10"/>
      <c r="DDN11" s="10"/>
      <c r="DDO11" s="10"/>
      <c r="DDP11" s="10"/>
      <c r="DDQ11" s="10"/>
      <c r="DDR11" s="10"/>
      <c r="DDS11" s="10"/>
      <c r="DDT11" s="10"/>
      <c r="DDU11" s="10"/>
      <c r="DDV11" s="10"/>
      <c r="DDW11" s="10"/>
      <c r="DDX11" s="10"/>
      <c r="DDY11" s="10"/>
      <c r="DDZ11" s="10"/>
      <c r="DEA11" s="10"/>
      <c r="DEB11" s="10"/>
      <c r="DEC11" s="10"/>
      <c r="DED11" s="10"/>
      <c r="DEE11" s="10"/>
      <c r="DEF11" s="10"/>
      <c r="DEG11" s="10"/>
      <c r="DEH11" s="10"/>
      <c r="DEI11" s="10"/>
      <c r="DEJ11" s="10"/>
      <c r="DEK11" s="10"/>
      <c r="DEL11" s="10"/>
      <c r="DEM11" s="10"/>
      <c r="DEN11" s="10"/>
      <c r="DEO11" s="10"/>
      <c r="DEP11" s="10"/>
      <c r="DEQ11" s="10"/>
      <c r="DER11" s="10"/>
      <c r="DES11" s="10"/>
      <c r="DET11" s="10"/>
      <c r="DEU11" s="10"/>
      <c r="DEV11" s="10"/>
      <c r="DEW11" s="10"/>
      <c r="DEX11" s="10"/>
      <c r="DEY11" s="10"/>
      <c r="DEZ11" s="10"/>
      <c r="DFA11" s="10"/>
      <c r="DFB11" s="10"/>
      <c r="DFC11" s="10"/>
      <c r="DFD11" s="10"/>
      <c r="DFE11" s="10"/>
      <c r="DFF11" s="10"/>
      <c r="DFG11" s="10"/>
      <c r="DFH11" s="10"/>
      <c r="DFI11" s="10"/>
      <c r="DFJ11" s="10"/>
      <c r="DFK11" s="10"/>
      <c r="DFL11" s="10"/>
      <c r="DFM11" s="10"/>
      <c r="DFN11" s="10"/>
      <c r="DFO11" s="10"/>
      <c r="DFP11" s="10"/>
      <c r="DFQ11" s="10"/>
      <c r="DFR11" s="10"/>
      <c r="DFS11" s="10"/>
      <c r="DFT11" s="10"/>
      <c r="DFU11" s="10"/>
      <c r="DFV11" s="10"/>
      <c r="DFW11" s="10"/>
      <c r="DFX11" s="10"/>
      <c r="DFY11" s="10"/>
      <c r="DFZ11" s="10"/>
      <c r="DGA11" s="10"/>
      <c r="DGB11" s="10"/>
      <c r="DGC11" s="10"/>
      <c r="DGD11" s="10"/>
      <c r="DGE11" s="10"/>
      <c r="DGF11" s="10"/>
      <c r="DGG11" s="10"/>
      <c r="DGH11" s="10"/>
      <c r="DGI11" s="10"/>
      <c r="DGJ11" s="10"/>
      <c r="DGK11" s="10"/>
      <c r="DGL11" s="10"/>
      <c r="DGM11" s="10"/>
      <c r="DGN11" s="10"/>
      <c r="DGO11" s="10"/>
      <c r="DGP11" s="10"/>
      <c r="DGQ11" s="10"/>
      <c r="DGR11" s="10"/>
      <c r="DGS11" s="10"/>
      <c r="DGT11" s="10"/>
      <c r="DGU11" s="10"/>
      <c r="DGV11" s="10"/>
      <c r="DGW11" s="10"/>
      <c r="DGX11" s="10"/>
      <c r="DGY11" s="10"/>
      <c r="DGZ11" s="10"/>
      <c r="DHA11" s="10"/>
      <c r="DHB11" s="10"/>
      <c r="DHC11" s="10"/>
      <c r="DHD11" s="10"/>
      <c r="DHE11" s="10"/>
      <c r="DHF11" s="10"/>
      <c r="DHG11" s="10"/>
      <c r="DHH11" s="10"/>
      <c r="DHI11" s="10"/>
      <c r="DHJ11" s="10"/>
      <c r="DHK11" s="10"/>
      <c r="DHL11" s="10"/>
      <c r="DHM11" s="10"/>
      <c r="DHN11" s="10"/>
      <c r="DHO11" s="10"/>
      <c r="DHP11" s="10"/>
      <c r="DHQ11" s="10"/>
      <c r="DHR11" s="10"/>
      <c r="DHS11" s="10"/>
      <c r="DHT11" s="10"/>
      <c r="DHU11" s="10"/>
      <c r="DHV11" s="10"/>
      <c r="DHW11" s="10"/>
      <c r="DHX11" s="10"/>
      <c r="DHY11" s="10"/>
      <c r="DHZ11" s="10"/>
      <c r="DIA11" s="10"/>
      <c r="DIB11" s="10"/>
      <c r="DIC11" s="10"/>
      <c r="DID11" s="10"/>
      <c r="DIE11" s="10"/>
      <c r="DIF11" s="10"/>
      <c r="DIG11" s="10"/>
      <c r="DIH11" s="10"/>
      <c r="DII11" s="10"/>
      <c r="DIJ11" s="10"/>
      <c r="DIK11" s="10"/>
      <c r="DIL11" s="10"/>
      <c r="DIM11" s="10"/>
      <c r="DIN11" s="10"/>
      <c r="DIO11" s="10"/>
      <c r="DIP11" s="10"/>
      <c r="DIQ11" s="10"/>
      <c r="DIR11" s="10"/>
      <c r="DIS11" s="10"/>
      <c r="DIT11" s="10"/>
      <c r="DIU11" s="10"/>
      <c r="DIV11" s="10"/>
      <c r="DIW11" s="10"/>
      <c r="DIX11" s="10"/>
      <c r="DIY11" s="10"/>
      <c r="DIZ11" s="10"/>
      <c r="DJA11" s="10"/>
      <c r="DJB11" s="10"/>
      <c r="DJC11" s="10"/>
      <c r="DJD11" s="10"/>
      <c r="DJE11" s="10"/>
      <c r="DJF11" s="10"/>
      <c r="DJG11" s="10"/>
      <c r="DJH11" s="10"/>
      <c r="DJI11" s="10"/>
      <c r="DJJ11" s="10"/>
      <c r="DJK11" s="10"/>
      <c r="DJL11" s="10"/>
      <c r="DJM11" s="10"/>
      <c r="DJN11" s="10"/>
      <c r="DJO11" s="10"/>
      <c r="DJP11" s="10"/>
      <c r="DJQ11" s="10"/>
      <c r="DJR11" s="10"/>
      <c r="DJS11" s="10"/>
      <c r="DJT11" s="10"/>
      <c r="DJU11" s="10"/>
      <c r="DJV11" s="10"/>
      <c r="DJW11" s="10"/>
      <c r="DJX11" s="10"/>
      <c r="DJY11" s="10"/>
      <c r="DJZ11" s="10"/>
      <c r="DKA11" s="10"/>
      <c r="DKB11" s="10"/>
      <c r="DKC11" s="10"/>
      <c r="DKD11" s="10"/>
      <c r="DKE11" s="10"/>
      <c r="DKF11" s="10"/>
      <c r="DKG11" s="10"/>
      <c r="DKH11" s="10"/>
      <c r="DKI11" s="10"/>
      <c r="DKJ11" s="10"/>
      <c r="DKK11" s="10"/>
      <c r="DKL11" s="10"/>
      <c r="DKM11" s="10"/>
      <c r="DKN11" s="10"/>
      <c r="DKO11" s="10"/>
      <c r="DKP11" s="10"/>
      <c r="DKQ11" s="10"/>
      <c r="DKR11" s="10"/>
      <c r="DKS11" s="10"/>
      <c r="DKT11" s="10"/>
      <c r="DKU11" s="10"/>
      <c r="DKV11" s="10"/>
      <c r="DKW11" s="10"/>
      <c r="DKX11" s="10"/>
      <c r="DKY11" s="10"/>
      <c r="DKZ11" s="10"/>
      <c r="DLA11" s="10"/>
      <c r="DLB11" s="10"/>
      <c r="DLC11" s="10"/>
      <c r="DLD11" s="10"/>
      <c r="DLE11" s="10"/>
      <c r="DLF11" s="10"/>
      <c r="DLG11" s="10"/>
      <c r="DLH11" s="10"/>
      <c r="DLI11" s="10"/>
      <c r="DLJ11" s="10"/>
      <c r="DLK11" s="10"/>
      <c r="DLL11" s="10"/>
      <c r="DLM11" s="10"/>
      <c r="DLN11" s="10"/>
      <c r="DLO11" s="10"/>
      <c r="DLP11" s="10"/>
      <c r="DLQ11" s="10"/>
      <c r="DLR11" s="10"/>
      <c r="DLS11" s="10"/>
      <c r="DLT11" s="10"/>
      <c r="DLU11" s="10"/>
      <c r="DLV11" s="10"/>
      <c r="DLW11" s="10"/>
      <c r="DLX11" s="10"/>
      <c r="DLY11" s="10"/>
      <c r="DLZ11" s="10"/>
      <c r="DMA11" s="10"/>
      <c r="DMB11" s="10"/>
      <c r="DMC11" s="10"/>
      <c r="DMD11" s="10"/>
      <c r="DME11" s="10"/>
      <c r="DMF11" s="10"/>
      <c r="DMG11" s="10"/>
      <c r="DMH11" s="10"/>
      <c r="DMI11" s="10"/>
      <c r="DMJ11" s="10"/>
      <c r="DMK11" s="10"/>
      <c r="DML11" s="10"/>
      <c r="DMM11" s="10"/>
      <c r="DMN11" s="10"/>
      <c r="DMO11" s="10"/>
      <c r="DMP11" s="10"/>
      <c r="DMQ11" s="10"/>
      <c r="DMR11" s="10"/>
      <c r="DMS11" s="10"/>
      <c r="DMT11" s="10"/>
      <c r="DMU11" s="10"/>
      <c r="DMV11" s="10"/>
      <c r="DMW11" s="10"/>
      <c r="DMX11" s="10"/>
      <c r="DMY11" s="10"/>
      <c r="DMZ11" s="10"/>
      <c r="DNA11" s="10"/>
      <c r="DNB11" s="10"/>
      <c r="DNC11" s="10"/>
      <c r="DND11" s="10"/>
      <c r="DNE11" s="10"/>
      <c r="DNF11" s="10"/>
      <c r="DNG11" s="10"/>
      <c r="DNH11" s="10"/>
      <c r="DNI11" s="10"/>
      <c r="DNJ11" s="10"/>
      <c r="DNK11" s="10"/>
      <c r="DNL11" s="10"/>
      <c r="DNM11" s="10"/>
      <c r="DNN11" s="10"/>
      <c r="DNO11" s="10"/>
      <c r="DNP11" s="10"/>
      <c r="DNQ11" s="10"/>
      <c r="DNR11" s="10"/>
      <c r="DNS11" s="10"/>
      <c r="DNT11" s="10"/>
      <c r="DNU11" s="10"/>
      <c r="DNV11" s="10"/>
      <c r="DNW11" s="10"/>
      <c r="DNX11" s="10"/>
      <c r="DNY11" s="10"/>
      <c r="DNZ11" s="10"/>
      <c r="DOA11" s="10"/>
      <c r="DOB11" s="10"/>
      <c r="DOC11" s="10"/>
      <c r="DOD11" s="10"/>
      <c r="DOE11" s="10"/>
      <c r="DOF11" s="10"/>
      <c r="DOG11" s="10"/>
      <c r="DOH11" s="10"/>
      <c r="DOI11" s="10"/>
      <c r="DOJ11" s="10"/>
      <c r="DOK11" s="10"/>
      <c r="DOL11" s="10"/>
      <c r="DOM11" s="10"/>
      <c r="DON11" s="10"/>
      <c r="DOO11" s="10"/>
      <c r="DOP11" s="10"/>
      <c r="DOQ11" s="10"/>
      <c r="DOR11" s="10"/>
      <c r="DOS11" s="10"/>
      <c r="DOT11" s="10"/>
      <c r="DOU11" s="10"/>
      <c r="DOV11" s="10"/>
      <c r="DOW11" s="10"/>
      <c r="DOX11" s="10"/>
      <c r="DOY11" s="10"/>
      <c r="DOZ11" s="10"/>
      <c r="DPA11" s="10"/>
      <c r="DPB11" s="10"/>
      <c r="DPC11" s="10"/>
      <c r="DPD11" s="10"/>
      <c r="DPE11" s="10"/>
      <c r="DPF11" s="10"/>
      <c r="DPG11" s="10"/>
      <c r="DPH11" s="10"/>
      <c r="DPI11" s="10"/>
      <c r="DPJ11" s="10"/>
      <c r="DPK11" s="10"/>
      <c r="DPL11" s="10"/>
      <c r="DPM11" s="10"/>
      <c r="DPN11" s="10"/>
      <c r="DPO11" s="10"/>
      <c r="DPP11" s="10"/>
      <c r="DPQ11" s="10"/>
      <c r="DPR11" s="10"/>
      <c r="DPS11" s="10"/>
      <c r="DPT11" s="10"/>
      <c r="DPU11" s="10"/>
      <c r="DPV11" s="10"/>
      <c r="DPW11" s="10"/>
      <c r="DPX11" s="10"/>
      <c r="DPY11" s="10"/>
      <c r="DPZ11" s="10"/>
      <c r="DQA11" s="10"/>
      <c r="DQB11" s="10"/>
      <c r="DQC11" s="10"/>
      <c r="DQD11" s="10"/>
      <c r="DQE11" s="10"/>
      <c r="DQF11" s="10"/>
      <c r="DQG11" s="10"/>
      <c r="DQH11" s="10"/>
      <c r="DQI11" s="10"/>
      <c r="DQJ11" s="10"/>
      <c r="DQK11" s="10"/>
      <c r="DQL11" s="10"/>
      <c r="DQM11" s="10"/>
      <c r="DQN11" s="10"/>
      <c r="DQO11" s="10"/>
      <c r="DQP11" s="10"/>
      <c r="DQQ11" s="10"/>
      <c r="DQR11" s="10"/>
      <c r="DQS11" s="10"/>
      <c r="DQT11" s="10"/>
      <c r="DQU11" s="10"/>
      <c r="DQV11" s="10"/>
      <c r="DQW11" s="10"/>
      <c r="DQX11" s="10"/>
      <c r="DQY11" s="10"/>
      <c r="DQZ11" s="10"/>
      <c r="DRA11" s="10"/>
      <c r="DRB11" s="10"/>
      <c r="DRC11" s="10"/>
      <c r="DRD11" s="10"/>
      <c r="DRE11" s="10"/>
      <c r="DRF11" s="10"/>
      <c r="DRG11" s="10"/>
      <c r="DRH11" s="10"/>
      <c r="DRI11" s="10"/>
      <c r="DRJ11" s="10"/>
      <c r="DRK11" s="10"/>
      <c r="DRL11" s="10"/>
      <c r="DRM11" s="10"/>
      <c r="DRN11" s="10"/>
      <c r="DRO11" s="10"/>
      <c r="DRP11" s="10"/>
      <c r="DRQ11" s="10"/>
      <c r="DRR11" s="10"/>
      <c r="DRS11" s="10"/>
      <c r="DRT11" s="10"/>
      <c r="DRU11" s="10"/>
      <c r="DRV11" s="10"/>
      <c r="DRW11" s="10"/>
      <c r="DRX11" s="10"/>
      <c r="DRY11" s="10"/>
      <c r="DRZ11" s="10"/>
      <c r="DSA11" s="10"/>
      <c r="DSB11" s="10"/>
      <c r="DSC11" s="10"/>
      <c r="DSD11" s="10"/>
      <c r="DSE11" s="10"/>
      <c r="DSF11" s="10"/>
      <c r="DSG11" s="10"/>
      <c r="DSH11" s="10"/>
      <c r="DSI11" s="10"/>
      <c r="DSJ11" s="10"/>
      <c r="DSK11" s="10"/>
      <c r="DSL11" s="10"/>
      <c r="DSM11" s="10"/>
      <c r="DSN11" s="10"/>
      <c r="DSO11" s="10"/>
      <c r="DSP11" s="10"/>
      <c r="DSQ11" s="10"/>
      <c r="DSR11" s="10"/>
      <c r="DSS11" s="10"/>
      <c r="DST11" s="10"/>
      <c r="DSU11" s="10"/>
      <c r="DSV11" s="10"/>
      <c r="DSW11" s="10"/>
      <c r="DSX11" s="10"/>
      <c r="DSY11" s="10"/>
      <c r="DSZ11" s="10"/>
      <c r="DTA11" s="10"/>
      <c r="DTB11" s="10"/>
      <c r="DTC11" s="10"/>
      <c r="DTD11" s="10"/>
      <c r="DTE11" s="10"/>
      <c r="DTF11" s="10"/>
      <c r="DTG11" s="10"/>
      <c r="DTH11" s="10"/>
      <c r="DTI11" s="10"/>
      <c r="DTJ11" s="10"/>
      <c r="DTK11" s="10"/>
      <c r="DTL11" s="10"/>
      <c r="DTM11" s="10"/>
      <c r="DTN11" s="10"/>
      <c r="DTO11" s="10"/>
      <c r="DTP11" s="10"/>
      <c r="DTQ11" s="10"/>
      <c r="DTR11" s="10"/>
      <c r="DTS11" s="10"/>
      <c r="DTT11" s="10"/>
      <c r="DTU11" s="10"/>
      <c r="DTV11" s="10"/>
      <c r="DTW11" s="10"/>
      <c r="DTX11" s="10"/>
      <c r="DTY11" s="10"/>
      <c r="DTZ11" s="10"/>
      <c r="DUA11" s="10"/>
      <c r="DUB11" s="10"/>
      <c r="DUC11" s="10"/>
      <c r="DUD11" s="10"/>
      <c r="DUE11" s="10"/>
      <c r="DUF11" s="10"/>
      <c r="DUG11" s="10"/>
      <c r="DUH11" s="10"/>
      <c r="DUI11" s="10"/>
      <c r="DUJ11" s="10"/>
      <c r="DUK11" s="10"/>
      <c r="DUL11" s="10"/>
      <c r="DUM11" s="10"/>
      <c r="DUN11" s="10"/>
      <c r="DUO11" s="10"/>
      <c r="DUP11" s="10"/>
      <c r="DUQ11" s="10"/>
      <c r="DUR11" s="10"/>
      <c r="DUS11" s="10"/>
      <c r="DUT11" s="10"/>
      <c r="DUU11" s="10"/>
      <c r="DUV11" s="10"/>
      <c r="DUW11" s="10"/>
      <c r="DUX11" s="10"/>
      <c r="DUY11" s="10"/>
      <c r="DUZ11" s="10"/>
      <c r="DVA11" s="10"/>
      <c r="DVB11" s="10"/>
      <c r="DVC11" s="10"/>
      <c r="DVD11" s="10"/>
      <c r="DVE11" s="10"/>
      <c r="DVF11" s="10"/>
      <c r="DVG11" s="10"/>
      <c r="DVH11" s="10"/>
      <c r="DVI11" s="10"/>
      <c r="DVJ11" s="10"/>
      <c r="DVK11" s="10"/>
      <c r="DVL11" s="10"/>
      <c r="DVM11" s="10"/>
      <c r="DVN11" s="10"/>
      <c r="DVO11" s="10"/>
      <c r="DVP11" s="10"/>
      <c r="DVQ11" s="10"/>
      <c r="DVR11" s="10"/>
      <c r="DVS11" s="10"/>
      <c r="DVT11" s="10"/>
      <c r="DVU11" s="10"/>
      <c r="DVV11" s="10"/>
      <c r="DVW11" s="10"/>
      <c r="DVX11" s="10"/>
      <c r="DVY11" s="10"/>
      <c r="DVZ11" s="10"/>
      <c r="DWA11" s="10"/>
      <c r="DWB11" s="10"/>
      <c r="DWC11" s="10"/>
      <c r="DWD11" s="10"/>
      <c r="DWE11" s="10"/>
      <c r="DWF11" s="10"/>
      <c r="DWG11" s="10"/>
      <c r="DWH11" s="10"/>
      <c r="DWI11" s="10"/>
      <c r="DWJ11" s="10"/>
      <c r="DWK11" s="10"/>
      <c r="DWL11" s="10"/>
      <c r="DWM11" s="10"/>
      <c r="DWN11" s="10"/>
      <c r="DWO11" s="10"/>
      <c r="DWP11" s="10"/>
      <c r="DWQ11" s="10"/>
      <c r="DWR11" s="10"/>
      <c r="DWS11" s="10"/>
      <c r="DWT11" s="10"/>
      <c r="DWU11" s="10"/>
      <c r="DWV11" s="10"/>
      <c r="DWW11" s="10"/>
      <c r="DWX11" s="10"/>
      <c r="DWY11" s="10"/>
      <c r="DWZ11" s="10"/>
      <c r="DXA11" s="10"/>
      <c r="DXB11" s="10"/>
      <c r="DXC11" s="10"/>
      <c r="DXD11" s="10"/>
      <c r="DXE11" s="10"/>
      <c r="DXF11" s="10"/>
      <c r="DXG11" s="10"/>
      <c r="DXH11" s="10"/>
      <c r="DXI11" s="10"/>
      <c r="DXJ11" s="10"/>
      <c r="DXK11" s="10"/>
      <c r="DXL11" s="10"/>
      <c r="DXM11" s="10"/>
      <c r="DXN11" s="10"/>
      <c r="DXO11" s="10"/>
      <c r="DXP11" s="10"/>
      <c r="DXQ11" s="10"/>
      <c r="DXR11" s="10"/>
      <c r="DXS11" s="10"/>
      <c r="DXT11" s="10"/>
      <c r="DXU11" s="10"/>
      <c r="DXV11" s="10"/>
      <c r="DXW11" s="10"/>
      <c r="DXX11" s="10"/>
      <c r="DXY11" s="10"/>
      <c r="DXZ11" s="10"/>
      <c r="DYA11" s="10"/>
      <c r="DYB11" s="10"/>
      <c r="DYC11" s="10"/>
      <c r="DYD11" s="10"/>
      <c r="DYE11" s="10"/>
      <c r="DYF11" s="10"/>
      <c r="DYG11" s="10"/>
      <c r="DYH11" s="10"/>
      <c r="DYI11" s="10"/>
      <c r="DYJ11" s="10"/>
      <c r="DYK11" s="10"/>
      <c r="DYL11" s="10"/>
      <c r="DYM11" s="10"/>
      <c r="DYN11" s="10"/>
      <c r="DYO11" s="10"/>
      <c r="DYP11" s="10"/>
      <c r="DYQ11" s="10"/>
      <c r="DYR11" s="10"/>
      <c r="DYS11" s="10"/>
      <c r="DYT11" s="10"/>
      <c r="DYU11" s="10"/>
      <c r="DYV11" s="10"/>
      <c r="DYW11" s="10"/>
      <c r="DYX11" s="10"/>
      <c r="DYY11" s="10"/>
      <c r="DYZ11" s="10"/>
      <c r="DZA11" s="10"/>
      <c r="DZB11" s="10"/>
      <c r="DZC11" s="10"/>
      <c r="DZD11" s="10"/>
      <c r="DZE11" s="10"/>
      <c r="DZF11" s="10"/>
      <c r="DZG11" s="10"/>
      <c r="DZH11" s="10"/>
      <c r="DZI11" s="10"/>
      <c r="DZJ11" s="10"/>
      <c r="DZK11" s="10"/>
      <c r="DZL11" s="10"/>
      <c r="DZM11" s="10"/>
      <c r="DZN11" s="10"/>
      <c r="DZO11" s="10"/>
      <c r="DZP11" s="10"/>
      <c r="DZQ11" s="10"/>
      <c r="DZR11" s="10"/>
      <c r="DZS11" s="10"/>
      <c r="DZT11" s="10"/>
      <c r="DZU11" s="10"/>
      <c r="DZV11" s="10"/>
      <c r="DZW11" s="10"/>
      <c r="DZX11" s="10"/>
      <c r="DZY11" s="10"/>
      <c r="DZZ11" s="10"/>
      <c r="EAA11" s="10"/>
      <c r="EAB11" s="10"/>
      <c r="EAC11" s="10"/>
      <c r="EAD11" s="10"/>
      <c r="EAE11" s="10"/>
      <c r="EAF11" s="10"/>
      <c r="EAG11" s="10"/>
      <c r="EAH11" s="10"/>
      <c r="EAI11" s="10"/>
      <c r="EAJ11" s="10"/>
      <c r="EAK11" s="10"/>
      <c r="EAL11" s="10"/>
      <c r="EAM11" s="10"/>
      <c r="EAN11" s="10"/>
      <c r="EAO11" s="10"/>
      <c r="EAP11" s="10"/>
      <c r="EAQ11" s="10"/>
      <c r="EAR11" s="10"/>
      <c r="EAS11" s="10"/>
      <c r="EAT11" s="10"/>
      <c r="EAU11" s="10"/>
      <c r="EAV11" s="10"/>
      <c r="EAW11" s="10"/>
      <c r="EAX11" s="10"/>
      <c r="EAY11" s="10"/>
      <c r="EAZ11" s="10"/>
      <c r="EBA11" s="10"/>
      <c r="EBB11" s="10"/>
      <c r="EBC11" s="10"/>
      <c r="EBD11" s="10"/>
      <c r="EBE11" s="10"/>
      <c r="EBF11" s="10"/>
      <c r="EBG11" s="10"/>
      <c r="EBH11" s="10"/>
      <c r="EBI11" s="10"/>
      <c r="EBJ11" s="10"/>
      <c r="EBK11" s="10"/>
      <c r="EBL11" s="10"/>
      <c r="EBM11" s="10"/>
      <c r="EBN11" s="10"/>
      <c r="EBO11" s="10"/>
      <c r="EBP11" s="10"/>
      <c r="EBQ11" s="10"/>
      <c r="EBR11" s="10"/>
      <c r="EBS11" s="10"/>
      <c r="EBT11" s="10"/>
      <c r="EBU11" s="10"/>
      <c r="EBV11" s="10"/>
      <c r="EBW11" s="10"/>
      <c r="EBX11" s="10"/>
      <c r="EBY11" s="10"/>
      <c r="EBZ11" s="10"/>
      <c r="ECA11" s="10"/>
      <c r="ECB11" s="10"/>
      <c r="ECC11" s="10"/>
      <c r="ECD11" s="10"/>
      <c r="ECE11" s="10"/>
      <c r="ECF11" s="10"/>
      <c r="ECG11" s="10"/>
      <c r="ECH11" s="10"/>
      <c r="ECI11" s="10"/>
      <c r="ECJ11" s="10"/>
      <c r="ECK11" s="10"/>
      <c r="ECL11" s="10"/>
      <c r="ECM11" s="10"/>
      <c r="ECN11" s="10"/>
      <c r="ECO11" s="10"/>
      <c r="ECP11" s="10"/>
      <c r="ECQ11" s="10"/>
      <c r="ECR11" s="10"/>
      <c r="ECS11" s="10"/>
      <c r="ECT11" s="10"/>
      <c r="ECU11" s="10"/>
      <c r="ECV11" s="10"/>
      <c r="ECW11" s="10"/>
      <c r="ECX11" s="10"/>
      <c r="ECY11" s="10"/>
      <c r="ECZ11" s="10"/>
      <c r="EDA11" s="10"/>
      <c r="EDB11" s="10"/>
      <c r="EDC11" s="10"/>
      <c r="EDD11" s="10"/>
      <c r="EDE11" s="10"/>
      <c r="EDF11" s="10"/>
      <c r="EDG11" s="10"/>
      <c r="EDH11" s="10"/>
      <c r="EDI11" s="10"/>
      <c r="EDJ11" s="10"/>
      <c r="EDK11" s="10"/>
      <c r="EDL11" s="10"/>
      <c r="EDM11" s="10"/>
      <c r="EDN11" s="10"/>
      <c r="EDO11" s="10"/>
      <c r="EDP11" s="10"/>
      <c r="EDQ11" s="10"/>
      <c r="EDR11" s="10"/>
      <c r="EDS11" s="10"/>
      <c r="EDT11" s="10"/>
      <c r="EDU11" s="10"/>
      <c r="EDV11" s="10"/>
      <c r="EDW11" s="10"/>
      <c r="EDX11" s="10"/>
      <c r="EDY11" s="10"/>
      <c r="EDZ11" s="10"/>
      <c r="EEA11" s="10"/>
      <c r="EEB11" s="10"/>
      <c r="EEC11" s="10"/>
      <c r="EED11" s="10"/>
      <c r="EEE11" s="10"/>
      <c r="EEF11" s="10"/>
      <c r="EEG11" s="10"/>
      <c r="EEH11" s="10"/>
      <c r="EEI11" s="10"/>
      <c r="EEJ11" s="10"/>
      <c r="EEK11" s="10"/>
      <c r="EEL11" s="10"/>
      <c r="EEM11" s="10"/>
      <c r="EEN11" s="10"/>
      <c r="EEO11" s="10"/>
      <c r="EEP11" s="10"/>
      <c r="EEQ11" s="10"/>
      <c r="EER11" s="10"/>
      <c r="EES11" s="10"/>
      <c r="EET11" s="10"/>
      <c r="EEU11" s="10"/>
      <c r="EEV11" s="10"/>
      <c r="EEW11" s="10"/>
      <c r="EEX11" s="10"/>
      <c r="EEY11" s="10"/>
      <c r="EEZ11" s="10"/>
      <c r="EFA11" s="10"/>
      <c r="EFB11" s="10"/>
      <c r="EFC11" s="10"/>
      <c r="EFD11" s="10"/>
      <c r="EFE11" s="10"/>
      <c r="EFF11" s="10"/>
      <c r="EFG11" s="10"/>
      <c r="EFH11" s="10"/>
      <c r="EFI11" s="10"/>
      <c r="EFJ11" s="10"/>
      <c r="EFK11" s="10"/>
      <c r="EFL11" s="10"/>
      <c r="EFM11" s="10"/>
      <c r="EFN11" s="10"/>
      <c r="EFO11" s="10"/>
      <c r="EFP11" s="10"/>
      <c r="EFQ11" s="10"/>
      <c r="EFR11" s="10"/>
      <c r="EFS11" s="10"/>
      <c r="EFT11" s="10"/>
      <c r="EFU11" s="10"/>
      <c r="EFV11" s="10"/>
      <c r="EFW11" s="10"/>
      <c r="EFX11" s="10"/>
      <c r="EFY11" s="10"/>
      <c r="EFZ11" s="10"/>
      <c r="EGA11" s="10"/>
      <c r="EGB11" s="10"/>
      <c r="EGC11" s="10"/>
      <c r="EGD11" s="10"/>
      <c r="EGE11" s="10"/>
      <c r="EGF11" s="10"/>
      <c r="EGG11" s="10"/>
      <c r="EGH11" s="10"/>
      <c r="EGI11" s="10"/>
      <c r="EGJ11" s="10"/>
      <c r="EGK11" s="10"/>
      <c r="EGL11" s="10"/>
      <c r="EGM11" s="10"/>
      <c r="EGN11" s="10"/>
      <c r="EGO11" s="10"/>
      <c r="EGP11" s="10"/>
      <c r="EGQ11" s="10"/>
      <c r="EGR11" s="10"/>
      <c r="EGS11" s="10"/>
      <c r="EGT11" s="10"/>
      <c r="EGU11" s="10"/>
      <c r="EGV11" s="10"/>
      <c r="EGW11" s="10"/>
      <c r="EGX11" s="10"/>
      <c r="EGY11" s="10"/>
      <c r="EGZ11" s="10"/>
      <c r="EHA11" s="10"/>
      <c r="EHB11" s="10"/>
      <c r="EHC11" s="10"/>
      <c r="EHD11" s="10"/>
      <c r="EHE11" s="10"/>
      <c r="EHF11" s="10"/>
      <c r="EHG11" s="10"/>
      <c r="EHH11" s="10"/>
      <c r="EHI11" s="10"/>
      <c r="EHJ11" s="10"/>
      <c r="EHK11" s="10"/>
      <c r="EHL11" s="10"/>
      <c r="EHM11" s="10"/>
      <c r="EHN11" s="10"/>
      <c r="EHO11" s="10"/>
      <c r="EHP11" s="10"/>
      <c r="EHQ11" s="10"/>
      <c r="EHR11" s="10"/>
      <c r="EHS11" s="10"/>
      <c r="EHT11" s="10"/>
      <c r="EHU11" s="10"/>
      <c r="EHV11" s="10"/>
      <c r="EHW11" s="10"/>
      <c r="EHX11" s="10"/>
      <c r="EHY11" s="10"/>
      <c r="EHZ11" s="10"/>
      <c r="EIA11" s="10"/>
      <c r="EIB11" s="10"/>
      <c r="EIC11" s="10"/>
      <c r="EID11" s="10"/>
      <c r="EIE11" s="10"/>
      <c r="EIF11" s="10"/>
      <c r="EIG11" s="10"/>
      <c r="EIH11" s="10"/>
      <c r="EII11" s="10"/>
      <c r="EIJ11" s="10"/>
      <c r="EIK11" s="10"/>
      <c r="EIL11" s="10"/>
      <c r="EIM11" s="10"/>
      <c r="EIN11" s="10"/>
      <c r="EIO11" s="10"/>
      <c r="EIP11" s="10"/>
      <c r="EIQ11" s="10"/>
      <c r="EIR11" s="10"/>
      <c r="EIS11" s="10"/>
      <c r="EIT11" s="10"/>
      <c r="EIU11" s="10"/>
      <c r="EIV11" s="10"/>
      <c r="EIW11" s="10"/>
      <c r="EIX11" s="10"/>
      <c r="EIY11" s="10"/>
      <c r="EIZ11" s="10"/>
      <c r="EJA11" s="10"/>
      <c r="EJB11" s="10"/>
      <c r="EJC11" s="10"/>
      <c r="EJD11" s="10"/>
      <c r="EJE11" s="10"/>
      <c r="EJF11" s="10"/>
      <c r="EJG11" s="10"/>
      <c r="EJH11" s="10"/>
      <c r="EJI11" s="10"/>
      <c r="EJJ11" s="10"/>
      <c r="EJK11" s="10"/>
      <c r="EJL11" s="10"/>
      <c r="EJM11" s="10"/>
      <c r="EJN11" s="10"/>
      <c r="EJO11" s="10"/>
      <c r="EJP11" s="10"/>
      <c r="EJQ11" s="10"/>
      <c r="EJR11" s="10"/>
      <c r="EJS11" s="10"/>
      <c r="EJT11" s="10"/>
      <c r="EJU11" s="10"/>
      <c r="EJV11" s="10"/>
      <c r="EJW11" s="10"/>
      <c r="EJX11" s="10"/>
      <c r="EJY11" s="10"/>
      <c r="EJZ11" s="10"/>
      <c r="EKA11" s="10"/>
      <c r="EKB11" s="10"/>
      <c r="EKC11" s="10"/>
      <c r="EKD11" s="10"/>
      <c r="EKE11" s="10"/>
      <c r="EKF11" s="10"/>
      <c r="EKG11" s="10"/>
      <c r="EKH11" s="10"/>
      <c r="EKI11" s="10"/>
      <c r="EKJ11" s="10"/>
      <c r="EKK11" s="10"/>
      <c r="EKL11" s="10"/>
      <c r="EKM11" s="10"/>
      <c r="EKN11" s="10"/>
      <c r="EKO11" s="10"/>
      <c r="EKP11" s="10"/>
      <c r="EKQ11" s="10"/>
      <c r="EKR11" s="10"/>
      <c r="EKS11" s="10"/>
      <c r="EKT11" s="10"/>
      <c r="EKU11" s="10"/>
      <c r="EKV11" s="10"/>
      <c r="EKW11" s="10"/>
      <c r="EKX11" s="10"/>
      <c r="EKY11" s="10"/>
      <c r="EKZ11" s="10"/>
      <c r="ELA11" s="10"/>
      <c r="ELB11" s="10"/>
      <c r="ELC11" s="10"/>
      <c r="ELD11" s="10"/>
      <c r="ELE11" s="10"/>
      <c r="ELF11" s="10"/>
      <c r="ELG11" s="10"/>
      <c r="ELH11" s="10"/>
      <c r="ELI11" s="10"/>
      <c r="ELJ11" s="10"/>
      <c r="ELK11" s="10"/>
      <c r="ELL11" s="10"/>
      <c r="ELM11" s="10"/>
      <c r="ELN11" s="10"/>
      <c r="ELO11" s="10"/>
      <c r="ELP11" s="10"/>
      <c r="ELQ11" s="10"/>
      <c r="ELR11" s="10"/>
      <c r="ELS11" s="10"/>
      <c r="ELT11" s="10"/>
      <c r="ELU11" s="10"/>
      <c r="ELV11" s="10"/>
      <c r="ELW11" s="10"/>
      <c r="ELX11" s="10"/>
      <c r="ELY11" s="10"/>
      <c r="ELZ11" s="10"/>
      <c r="EMA11" s="10"/>
      <c r="EMB11" s="10"/>
      <c r="EMC11" s="10"/>
      <c r="EMD11" s="10"/>
      <c r="EME11" s="10"/>
      <c r="EMF11" s="10"/>
      <c r="EMG11" s="10"/>
      <c r="EMH11" s="10"/>
      <c r="EMI11" s="10"/>
      <c r="EMJ11" s="10"/>
      <c r="EMK11" s="10"/>
      <c r="EML11" s="10"/>
      <c r="EMM11" s="10"/>
      <c r="EMN11" s="10"/>
      <c r="EMO11" s="10"/>
      <c r="EMP11" s="10"/>
      <c r="EMQ11" s="10"/>
      <c r="EMR11" s="10"/>
      <c r="EMS11" s="10"/>
      <c r="EMT11" s="10"/>
      <c r="EMU11" s="10"/>
      <c r="EMV11" s="10"/>
      <c r="EMW11" s="10"/>
      <c r="EMX11" s="10"/>
      <c r="EMY11" s="10"/>
      <c r="EMZ11" s="10"/>
      <c r="ENA11" s="10"/>
      <c r="ENB11" s="10"/>
      <c r="ENC11" s="10"/>
      <c r="END11" s="10"/>
      <c r="ENE11" s="10"/>
      <c r="ENF11" s="10"/>
      <c r="ENG11" s="10"/>
      <c r="ENH11" s="10"/>
      <c r="ENI11" s="10"/>
      <c r="ENJ11" s="10"/>
      <c r="ENK11" s="10"/>
      <c r="ENL11" s="10"/>
      <c r="ENM11" s="10"/>
      <c r="ENN11" s="10"/>
      <c r="ENO11" s="10"/>
      <c r="ENP11" s="10"/>
      <c r="ENQ11" s="10"/>
      <c r="ENR11" s="10"/>
      <c r="ENS11" s="10"/>
      <c r="ENT11" s="10"/>
      <c r="ENU11" s="10"/>
      <c r="ENV11" s="10"/>
      <c r="ENW11" s="10"/>
      <c r="ENX11" s="10"/>
      <c r="ENY11" s="10"/>
      <c r="ENZ11" s="10"/>
      <c r="EOA11" s="10"/>
      <c r="EOB11" s="10"/>
      <c r="EOC11" s="10"/>
      <c r="EOD11" s="10"/>
      <c r="EOE11" s="10"/>
      <c r="EOF11" s="10"/>
      <c r="EOG11" s="10"/>
      <c r="EOH11" s="10"/>
      <c r="EOI11" s="10"/>
      <c r="EOJ11" s="10"/>
      <c r="EOK11" s="10"/>
      <c r="EOL11" s="10"/>
      <c r="EOM11" s="10"/>
      <c r="EON11" s="10"/>
      <c r="EOO11" s="10"/>
      <c r="EOP11" s="10"/>
      <c r="EOQ11" s="10"/>
      <c r="EOR11" s="10"/>
      <c r="EOS11" s="10"/>
      <c r="EOT11" s="10"/>
      <c r="EOU11" s="10"/>
      <c r="EOV11" s="10"/>
      <c r="EOW11" s="10"/>
      <c r="EOX11" s="10"/>
      <c r="EOY11" s="10"/>
      <c r="EOZ11" s="10"/>
      <c r="EPA11" s="10"/>
      <c r="EPB11" s="10"/>
      <c r="EPC11" s="10"/>
      <c r="EPD11" s="10"/>
      <c r="EPE11" s="10"/>
      <c r="EPF11" s="10"/>
      <c r="EPG11" s="10"/>
      <c r="EPH11" s="10"/>
      <c r="EPI11" s="10"/>
      <c r="EPJ11" s="10"/>
      <c r="EPK11" s="10"/>
      <c r="EPL11" s="10"/>
      <c r="EPM11" s="10"/>
      <c r="EPN11" s="10"/>
      <c r="EPO11" s="10"/>
      <c r="EPP11" s="10"/>
      <c r="EPQ11" s="10"/>
      <c r="EPR11" s="10"/>
      <c r="EPS11" s="10"/>
      <c r="EPT11" s="10"/>
      <c r="EPU11" s="10"/>
      <c r="EPV11" s="10"/>
      <c r="EPW11" s="10"/>
      <c r="EPX11" s="10"/>
      <c r="EPY11" s="10"/>
      <c r="EPZ11" s="10"/>
      <c r="EQA11" s="10"/>
      <c r="EQB11" s="10"/>
      <c r="EQC11" s="10"/>
      <c r="EQD11" s="10"/>
      <c r="EQE11" s="10"/>
      <c r="EQF11" s="10"/>
      <c r="EQG11" s="10"/>
      <c r="EQH11" s="10"/>
      <c r="EQI11" s="10"/>
      <c r="EQJ11" s="10"/>
      <c r="EQK11" s="10"/>
      <c r="EQL11" s="10"/>
      <c r="EQM11" s="10"/>
      <c r="EQN11" s="10"/>
      <c r="EQO11" s="10"/>
      <c r="EQP11" s="10"/>
      <c r="EQQ11" s="10"/>
      <c r="EQR11" s="10"/>
      <c r="EQS11" s="10"/>
      <c r="EQT11" s="10"/>
      <c r="EQU11" s="10"/>
      <c r="EQV11" s="10"/>
      <c r="EQW11" s="10"/>
      <c r="EQX11" s="10"/>
      <c r="EQY11" s="10"/>
      <c r="EQZ11" s="10"/>
      <c r="ERA11" s="10"/>
      <c r="ERB11" s="10"/>
      <c r="ERC11" s="10"/>
      <c r="ERD11" s="10"/>
      <c r="ERE11" s="10"/>
      <c r="ERF11" s="10"/>
      <c r="ERG11" s="10"/>
      <c r="ERH11" s="10"/>
      <c r="ERI11" s="10"/>
      <c r="ERJ11" s="10"/>
      <c r="ERK11" s="10"/>
      <c r="ERL11" s="10"/>
      <c r="ERM11" s="10"/>
      <c r="ERN11" s="10"/>
      <c r="ERO11" s="10"/>
      <c r="ERP11" s="10"/>
      <c r="ERQ11" s="10"/>
      <c r="ERR11" s="10"/>
      <c r="ERS11" s="10"/>
      <c r="ERT11" s="10"/>
      <c r="ERU11" s="10"/>
      <c r="ERV11" s="10"/>
      <c r="ERW11" s="10"/>
      <c r="ERX11" s="10"/>
      <c r="ERY11" s="10"/>
      <c r="ERZ11" s="10"/>
      <c r="ESA11" s="10"/>
      <c r="ESB11" s="10"/>
      <c r="ESC11" s="10"/>
      <c r="ESD11" s="10"/>
      <c r="ESE11" s="10"/>
      <c r="ESF11" s="10"/>
      <c r="ESG11" s="10"/>
      <c r="ESH11" s="10"/>
      <c r="ESI11" s="10"/>
      <c r="ESJ11" s="10"/>
      <c r="ESK11" s="10"/>
      <c r="ESL11" s="10"/>
      <c r="ESM11" s="10"/>
      <c r="ESN11" s="10"/>
      <c r="ESO11" s="10"/>
      <c r="ESP11" s="10"/>
      <c r="ESQ11" s="10"/>
      <c r="ESR11" s="10"/>
      <c r="ESS11" s="10"/>
      <c r="EST11" s="10"/>
      <c r="ESU11" s="10"/>
      <c r="ESV11" s="10"/>
      <c r="ESW11" s="10"/>
      <c r="ESX11" s="10"/>
      <c r="ESY11" s="10"/>
      <c r="ESZ11" s="10"/>
      <c r="ETA11" s="10"/>
      <c r="ETB11" s="10"/>
      <c r="ETC11" s="10"/>
      <c r="ETD11" s="10"/>
      <c r="ETE11" s="10"/>
      <c r="ETF11" s="10"/>
      <c r="ETG11" s="10"/>
      <c r="ETH11" s="10"/>
      <c r="ETI11" s="10"/>
      <c r="ETJ11" s="10"/>
      <c r="ETK11" s="10"/>
      <c r="ETL11" s="10"/>
      <c r="ETM11" s="10"/>
      <c r="ETN11" s="10"/>
      <c r="ETO11" s="10"/>
      <c r="ETP11" s="10"/>
      <c r="ETQ11" s="10"/>
      <c r="ETR11" s="10"/>
      <c r="ETS11" s="10"/>
      <c r="ETT11" s="10"/>
      <c r="ETU11" s="10"/>
      <c r="ETV11" s="10"/>
      <c r="ETW11" s="10"/>
      <c r="ETX11" s="10"/>
      <c r="ETY11" s="10"/>
      <c r="ETZ11" s="10"/>
      <c r="EUA11" s="10"/>
      <c r="EUB11" s="10"/>
      <c r="EUC11" s="10"/>
      <c r="EUD11" s="10"/>
      <c r="EUE11" s="10"/>
      <c r="EUF11" s="10"/>
      <c r="EUG11" s="10"/>
      <c r="EUH11" s="10"/>
      <c r="EUI11" s="10"/>
      <c r="EUJ11" s="10"/>
      <c r="EUK11" s="10"/>
      <c r="EUL11" s="10"/>
      <c r="EUM11" s="10"/>
      <c r="EUN11" s="10"/>
      <c r="EUO11" s="10"/>
      <c r="EUP11" s="10"/>
      <c r="EUQ11" s="10"/>
      <c r="EUR11" s="10"/>
      <c r="EUS11" s="10"/>
      <c r="EUT11" s="10"/>
      <c r="EUU11" s="10"/>
      <c r="EUV11" s="10"/>
      <c r="EUW11" s="10"/>
      <c r="EUX11" s="10"/>
      <c r="EUY11" s="10"/>
      <c r="EUZ11" s="10"/>
      <c r="EVA11" s="10"/>
      <c r="EVB11" s="10"/>
      <c r="EVC11" s="10"/>
      <c r="EVD11" s="10"/>
      <c r="EVE11" s="10"/>
      <c r="EVF11" s="10"/>
      <c r="EVG11" s="10"/>
      <c r="EVH11" s="10"/>
      <c r="EVI11" s="10"/>
      <c r="EVJ11" s="10"/>
      <c r="EVK11" s="10"/>
      <c r="EVL11" s="10"/>
      <c r="EVM11" s="10"/>
      <c r="EVN11" s="10"/>
      <c r="EVO11" s="10"/>
      <c r="EVP11" s="10"/>
      <c r="EVQ11" s="10"/>
      <c r="EVR11" s="10"/>
      <c r="EVS11" s="10"/>
      <c r="EVT11" s="10"/>
      <c r="EVU11" s="10"/>
      <c r="EVV11" s="10"/>
      <c r="EVW11" s="10"/>
      <c r="EVX11" s="10"/>
      <c r="EVY11" s="10"/>
      <c r="EVZ11" s="10"/>
      <c r="EWA11" s="10"/>
      <c r="EWB11" s="10"/>
      <c r="EWC11" s="10"/>
      <c r="EWD11" s="10"/>
      <c r="EWE11" s="10"/>
      <c r="EWF11" s="10"/>
      <c r="EWG11" s="10"/>
      <c r="EWH11" s="10"/>
      <c r="EWI11" s="10"/>
      <c r="EWJ11" s="10"/>
      <c r="EWK11" s="10"/>
      <c r="EWL11" s="10"/>
      <c r="EWM11" s="10"/>
      <c r="EWN11" s="10"/>
      <c r="EWO11" s="10"/>
      <c r="EWP11" s="10"/>
      <c r="EWQ11" s="10"/>
      <c r="EWR11" s="10"/>
      <c r="EWS11" s="10"/>
      <c r="EWT11" s="10"/>
      <c r="EWU11" s="10"/>
      <c r="EWV11" s="10"/>
      <c r="EWW11" s="10"/>
      <c r="EWX11" s="10"/>
      <c r="EWY11" s="10"/>
      <c r="EWZ11" s="10"/>
      <c r="EXA11" s="10"/>
      <c r="EXB11" s="10"/>
      <c r="EXC11" s="10"/>
      <c r="EXD11" s="10"/>
      <c r="EXE11" s="10"/>
      <c r="EXF11" s="10"/>
      <c r="EXG11" s="10"/>
      <c r="EXH11" s="10"/>
      <c r="EXI11" s="10"/>
      <c r="EXJ11" s="10"/>
      <c r="EXK11" s="10"/>
      <c r="EXL11" s="10"/>
      <c r="EXM11" s="10"/>
      <c r="EXN11" s="10"/>
      <c r="EXO11" s="10"/>
      <c r="EXP11" s="10"/>
      <c r="EXQ11" s="10"/>
      <c r="EXR11" s="10"/>
      <c r="EXS11" s="10"/>
      <c r="EXT11" s="10"/>
      <c r="EXU11" s="10"/>
      <c r="EXV11" s="10"/>
      <c r="EXW11" s="10"/>
      <c r="EXX11" s="10"/>
      <c r="EXY11" s="10"/>
      <c r="EXZ11" s="10"/>
      <c r="EYA11" s="10"/>
      <c r="EYB11" s="10"/>
      <c r="EYC11" s="10"/>
      <c r="EYD11" s="10"/>
      <c r="EYE11" s="10"/>
      <c r="EYF11" s="10"/>
      <c r="EYG11" s="10"/>
      <c r="EYH11" s="10"/>
      <c r="EYI11" s="10"/>
      <c r="EYJ11" s="10"/>
      <c r="EYK11" s="10"/>
      <c r="EYL11" s="10"/>
      <c r="EYM11" s="10"/>
      <c r="EYN11" s="10"/>
      <c r="EYO11" s="10"/>
      <c r="EYP11" s="10"/>
      <c r="EYQ11" s="10"/>
      <c r="EYR11" s="10"/>
      <c r="EYS11" s="10"/>
      <c r="EYT11" s="10"/>
      <c r="EYU11" s="10"/>
      <c r="EYV11" s="10"/>
      <c r="EYW11" s="10"/>
      <c r="EYX11" s="10"/>
      <c r="EYY11" s="10"/>
      <c r="EYZ11" s="10"/>
      <c r="EZA11" s="10"/>
      <c r="EZB11" s="10"/>
      <c r="EZC11" s="10"/>
      <c r="EZD11" s="10"/>
      <c r="EZE11" s="10"/>
      <c r="EZF11" s="10"/>
      <c r="EZG11" s="10"/>
      <c r="EZH11" s="10"/>
      <c r="EZI11" s="10"/>
      <c r="EZJ11" s="10"/>
      <c r="EZK11" s="10"/>
      <c r="EZL11" s="10"/>
      <c r="EZM11" s="10"/>
      <c r="EZN11" s="10"/>
      <c r="EZO11" s="10"/>
      <c r="EZP11" s="10"/>
      <c r="EZQ11" s="10"/>
      <c r="EZR11" s="10"/>
      <c r="EZS11" s="10"/>
      <c r="EZT11" s="10"/>
      <c r="EZU11" s="10"/>
      <c r="EZV11" s="10"/>
      <c r="EZW11" s="10"/>
      <c r="EZX11" s="10"/>
      <c r="EZY11" s="10"/>
      <c r="EZZ11" s="10"/>
      <c r="FAA11" s="10"/>
      <c r="FAB11" s="10"/>
      <c r="FAC11" s="10"/>
      <c r="FAD11" s="10"/>
      <c r="FAE11" s="10"/>
      <c r="FAF11" s="10"/>
      <c r="FAG11" s="10"/>
      <c r="FAH11" s="10"/>
      <c r="FAI11" s="10"/>
      <c r="FAJ11" s="10"/>
      <c r="FAK11" s="10"/>
      <c r="FAL11" s="10"/>
      <c r="FAM11" s="10"/>
      <c r="FAN11" s="10"/>
      <c r="FAO11" s="10"/>
      <c r="FAP11" s="10"/>
      <c r="FAQ11" s="10"/>
      <c r="FAR11" s="10"/>
      <c r="FAS11" s="10"/>
      <c r="FAT11" s="10"/>
      <c r="FAU11" s="10"/>
      <c r="FAV11" s="10"/>
      <c r="FAW11" s="10"/>
      <c r="FAX11" s="10"/>
      <c r="FAY11" s="10"/>
      <c r="FAZ11" s="10"/>
      <c r="FBA11" s="10"/>
      <c r="FBB11" s="10"/>
      <c r="FBC11" s="10"/>
      <c r="FBD11" s="10"/>
      <c r="FBE11" s="10"/>
      <c r="FBF11" s="10"/>
      <c r="FBG11" s="10"/>
      <c r="FBH11" s="10"/>
      <c r="FBI11" s="10"/>
      <c r="FBJ11" s="10"/>
      <c r="FBK11" s="10"/>
      <c r="FBL11" s="10"/>
      <c r="FBM11" s="10"/>
      <c r="FBN11" s="10"/>
      <c r="FBO11" s="10"/>
      <c r="FBP11" s="10"/>
      <c r="FBQ11" s="10"/>
      <c r="FBR11" s="10"/>
      <c r="FBS11" s="10"/>
      <c r="FBT11" s="10"/>
      <c r="FBU11" s="10"/>
      <c r="FBV11" s="10"/>
      <c r="FBW11" s="10"/>
      <c r="FBX11" s="10"/>
      <c r="FBY11" s="10"/>
      <c r="FBZ11" s="10"/>
      <c r="FCA11" s="10"/>
      <c r="FCB11" s="10"/>
      <c r="FCC11" s="10"/>
      <c r="FCD11" s="10"/>
      <c r="FCE11" s="10"/>
      <c r="FCF11" s="10"/>
      <c r="FCG11" s="10"/>
      <c r="FCH11" s="10"/>
      <c r="FCI11" s="10"/>
      <c r="FCJ11" s="10"/>
      <c r="FCK11" s="10"/>
      <c r="FCL11" s="10"/>
      <c r="FCM11" s="10"/>
      <c r="FCN11" s="10"/>
      <c r="FCO11" s="10"/>
      <c r="FCP11" s="10"/>
      <c r="FCQ11" s="10"/>
      <c r="FCR11" s="10"/>
      <c r="FCS11" s="10"/>
      <c r="FCT11" s="10"/>
      <c r="FCU11" s="10"/>
      <c r="FCV11" s="10"/>
      <c r="FCW11" s="10"/>
      <c r="FCX11" s="10"/>
      <c r="FCY11" s="10"/>
      <c r="FCZ11" s="10"/>
      <c r="FDA11" s="10"/>
      <c r="FDB11" s="10"/>
      <c r="FDC11" s="10"/>
      <c r="FDD11" s="10"/>
      <c r="FDE11" s="10"/>
      <c r="FDF11" s="10"/>
      <c r="FDG11" s="10"/>
      <c r="FDH11" s="10"/>
      <c r="FDI11" s="10"/>
      <c r="FDJ11" s="10"/>
      <c r="FDK11" s="10"/>
      <c r="FDL11" s="10"/>
      <c r="FDM11" s="10"/>
      <c r="FDN11" s="10"/>
      <c r="FDO11" s="10"/>
      <c r="FDP11" s="10"/>
      <c r="FDQ11" s="10"/>
      <c r="FDR11" s="10"/>
      <c r="FDS11" s="10"/>
      <c r="FDT11" s="10"/>
      <c r="FDU11" s="10"/>
      <c r="FDV11" s="10"/>
      <c r="FDW11" s="10"/>
      <c r="FDX11" s="10"/>
      <c r="FDY11" s="10"/>
      <c r="FDZ11" s="10"/>
      <c r="FEA11" s="10"/>
      <c r="FEB11" s="10"/>
      <c r="FEC11" s="10"/>
      <c r="FED11" s="10"/>
      <c r="FEE11" s="10"/>
      <c r="FEF11" s="10"/>
      <c r="FEG11" s="10"/>
      <c r="FEH11" s="10"/>
      <c r="FEI11" s="10"/>
      <c r="FEJ11" s="10"/>
      <c r="FEK11" s="10"/>
      <c r="FEL11" s="10"/>
      <c r="FEM11" s="10"/>
      <c r="FEN11" s="10"/>
      <c r="FEO11" s="10"/>
      <c r="FEP11" s="10"/>
      <c r="FEQ11" s="10"/>
      <c r="FER11" s="10"/>
      <c r="FES11" s="10"/>
      <c r="FET11" s="10"/>
      <c r="FEU11" s="10"/>
      <c r="FEV11" s="10"/>
      <c r="FEW11" s="10"/>
      <c r="FEX11" s="10"/>
      <c r="FEY11" s="10"/>
      <c r="FEZ11" s="10"/>
      <c r="FFA11" s="10"/>
      <c r="FFB11" s="10"/>
      <c r="FFC11" s="10"/>
      <c r="FFD11" s="10"/>
      <c r="FFE11" s="10"/>
      <c r="FFF11" s="10"/>
      <c r="FFG11" s="10"/>
      <c r="FFH11" s="10"/>
      <c r="FFI11" s="10"/>
      <c r="FFJ11" s="10"/>
      <c r="FFK11" s="10"/>
      <c r="FFL11" s="10"/>
      <c r="FFM11" s="10"/>
      <c r="FFN11" s="10"/>
      <c r="FFO11" s="10"/>
      <c r="FFP11" s="10"/>
      <c r="FFQ11" s="10"/>
      <c r="FFR11" s="10"/>
      <c r="FFS11" s="10"/>
      <c r="FFT11" s="10"/>
      <c r="FFU11" s="10"/>
      <c r="FFV11" s="10"/>
      <c r="FFW11" s="10"/>
      <c r="FFX11" s="10"/>
      <c r="FFY11" s="10"/>
      <c r="FFZ11" s="10"/>
      <c r="FGA11" s="10"/>
      <c r="FGB11" s="10"/>
      <c r="FGC11" s="10"/>
      <c r="FGD11" s="10"/>
      <c r="FGE11" s="10"/>
      <c r="FGF11" s="10"/>
      <c r="FGG11" s="10"/>
      <c r="FGH11" s="10"/>
      <c r="FGI11" s="10"/>
      <c r="FGJ11" s="10"/>
      <c r="FGK11" s="10"/>
      <c r="FGL11" s="10"/>
      <c r="FGM11" s="10"/>
      <c r="FGN11" s="10"/>
      <c r="FGO11" s="10"/>
      <c r="FGP11" s="10"/>
      <c r="FGQ11" s="10"/>
      <c r="FGR11" s="10"/>
      <c r="FGS11" s="10"/>
      <c r="FGT11" s="10"/>
      <c r="FGU11" s="10"/>
      <c r="FGV11" s="10"/>
      <c r="FGW11" s="10"/>
      <c r="FGX11" s="10"/>
      <c r="FGY11" s="10"/>
      <c r="FGZ11" s="10"/>
      <c r="FHA11" s="10"/>
      <c r="FHB11" s="10"/>
      <c r="FHC11" s="10"/>
      <c r="FHD11" s="10"/>
      <c r="FHE11" s="10"/>
      <c r="FHF11" s="10"/>
      <c r="FHG11" s="10"/>
      <c r="FHH11" s="10"/>
      <c r="FHI11" s="10"/>
      <c r="FHJ11" s="10"/>
      <c r="FHK11" s="10"/>
      <c r="FHL11" s="10"/>
      <c r="FHM11" s="10"/>
      <c r="FHN11" s="10"/>
      <c r="FHO11" s="10"/>
      <c r="FHP11" s="10"/>
      <c r="FHQ11" s="10"/>
      <c r="FHR11" s="10"/>
      <c r="FHS11" s="10"/>
      <c r="FHT11" s="10"/>
      <c r="FHU11" s="10"/>
      <c r="FHV11" s="10"/>
      <c r="FHW11" s="10"/>
      <c r="FHX11" s="10"/>
      <c r="FHY11" s="10"/>
      <c r="FHZ11" s="10"/>
      <c r="FIA11" s="10"/>
      <c r="FIB11" s="10"/>
      <c r="FIC11" s="10"/>
      <c r="FID11" s="10"/>
      <c r="FIE11" s="10"/>
      <c r="FIF11" s="10"/>
      <c r="FIG11" s="10"/>
      <c r="FIH11" s="10"/>
      <c r="FII11" s="10"/>
      <c r="FIJ11" s="10"/>
      <c r="FIK11" s="10"/>
      <c r="FIL11" s="10"/>
      <c r="FIM11" s="10"/>
      <c r="FIN11" s="10"/>
      <c r="FIO11" s="10"/>
      <c r="FIP11" s="10"/>
      <c r="FIQ11" s="10"/>
      <c r="FIR11" s="10"/>
      <c r="FIS11" s="10"/>
      <c r="FIT11" s="10"/>
      <c r="FIU11" s="10"/>
      <c r="FIV11" s="10"/>
      <c r="FIW11" s="10"/>
      <c r="FIX11" s="10"/>
      <c r="FIY11" s="10"/>
      <c r="FIZ11" s="10"/>
      <c r="FJA11" s="10"/>
      <c r="FJB11" s="10"/>
      <c r="FJC11" s="10"/>
      <c r="FJD11" s="10"/>
      <c r="FJE11" s="10"/>
      <c r="FJF11" s="10"/>
      <c r="FJG11" s="10"/>
      <c r="FJH11" s="10"/>
      <c r="FJI11" s="10"/>
      <c r="FJJ11" s="10"/>
      <c r="FJK11" s="10"/>
      <c r="FJL11" s="10"/>
      <c r="FJM11" s="10"/>
      <c r="FJN11" s="10"/>
      <c r="FJO11" s="10"/>
      <c r="FJP11" s="10"/>
      <c r="FJQ11" s="10"/>
      <c r="FJR11" s="10"/>
      <c r="FJS11" s="10"/>
      <c r="FJT11" s="10"/>
      <c r="FJU11" s="10"/>
      <c r="FJV11" s="10"/>
      <c r="FJW11" s="10"/>
      <c r="FJX11" s="10"/>
      <c r="FJY11" s="10"/>
      <c r="FJZ11" s="10"/>
      <c r="FKA11" s="10"/>
      <c r="FKB11" s="10"/>
      <c r="FKC11" s="10"/>
      <c r="FKD11" s="10"/>
      <c r="FKE11" s="10"/>
      <c r="FKF11" s="10"/>
      <c r="FKG11" s="10"/>
      <c r="FKH11" s="10"/>
      <c r="FKI11" s="10"/>
      <c r="FKJ11" s="10"/>
      <c r="FKK11" s="10"/>
      <c r="FKL11" s="10"/>
      <c r="FKM11" s="10"/>
      <c r="FKN11" s="10"/>
      <c r="FKO11" s="10"/>
      <c r="FKP11" s="10"/>
      <c r="FKQ11" s="10"/>
      <c r="FKR11" s="10"/>
      <c r="FKS11" s="10"/>
      <c r="FKT11" s="10"/>
      <c r="FKU11" s="10"/>
      <c r="FKV11" s="10"/>
      <c r="FKW11" s="10"/>
      <c r="FKX11" s="10"/>
      <c r="FKY11" s="10"/>
      <c r="FKZ11" s="10"/>
      <c r="FLA11" s="10"/>
      <c r="FLB11" s="10"/>
      <c r="FLC11" s="10"/>
      <c r="FLD11" s="10"/>
      <c r="FLE11" s="10"/>
      <c r="FLF11" s="10"/>
      <c r="FLG11" s="10"/>
      <c r="FLH11" s="10"/>
      <c r="FLI11" s="10"/>
      <c r="FLJ11" s="10"/>
      <c r="FLK11" s="10"/>
      <c r="FLL11" s="10"/>
      <c r="FLM11" s="10"/>
      <c r="FLN11" s="10"/>
      <c r="FLO11" s="10"/>
      <c r="FLP11" s="10"/>
      <c r="FLQ11" s="10"/>
      <c r="FLR11" s="10"/>
      <c r="FLS11" s="10"/>
      <c r="FLT11" s="10"/>
      <c r="FLU11" s="10"/>
      <c r="FLV11" s="10"/>
      <c r="FLW11" s="10"/>
      <c r="FLX11" s="10"/>
      <c r="FLY11" s="10"/>
      <c r="FLZ11" s="10"/>
      <c r="FMA11" s="10"/>
      <c r="FMB11" s="10"/>
      <c r="FMC11" s="10"/>
      <c r="FMD11" s="10"/>
      <c r="FME11" s="10"/>
      <c r="FMF11" s="10"/>
      <c r="FMG11" s="10"/>
      <c r="FMH11" s="10"/>
      <c r="FMI11" s="10"/>
      <c r="FMJ11" s="10"/>
      <c r="FMK11" s="10"/>
      <c r="FML11" s="10"/>
      <c r="FMM11" s="10"/>
      <c r="FMN11" s="10"/>
      <c r="FMO11" s="10"/>
      <c r="FMP11" s="10"/>
      <c r="FMQ11" s="10"/>
      <c r="FMR11" s="10"/>
      <c r="FMS11" s="10"/>
      <c r="FMT11" s="10"/>
      <c r="FMU11" s="10"/>
      <c r="FMV11" s="10"/>
      <c r="FMW11" s="10"/>
      <c r="FMX11" s="10"/>
      <c r="FMY11" s="10"/>
      <c r="FMZ11" s="10"/>
      <c r="FNA11" s="10"/>
      <c r="FNB11" s="10"/>
      <c r="FNC11" s="10"/>
      <c r="FND11" s="10"/>
      <c r="FNE11" s="10"/>
      <c r="FNF11" s="10"/>
      <c r="FNG11" s="10"/>
      <c r="FNH11" s="10"/>
      <c r="FNI11" s="10"/>
      <c r="FNJ11" s="10"/>
      <c r="FNK11" s="10"/>
      <c r="FNL11" s="10"/>
      <c r="FNM11" s="10"/>
      <c r="FNN11" s="10"/>
      <c r="FNO11" s="10"/>
      <c r="FNP11" s="10"/>
      <c r="FNQ11" s="10"/>
      <c r="FNR11" s="10"/>
      <c r="FNS11" s="10"/>
      <c r="FNT11" s="10"/>
      <c r="FNU11" s="10"/>
      <c r="FNV11" s="10"/>
      <c r="FNW11" s="10"/>
      <c r="FNX11" s="10"/>
      <c r="FNY11" s="10"/>
      <c r="FNZ11" s="10"/>
      <c r="FOA11" s="10"/>
      <c r="FOB11" s="10"/>
      <c r="FOC11" s="10"/>
      <c r="FOD11" s="10"/>
      <c r="FOE11" s="10"/>
      <c r="FOF11" s="10"/>
      <c r="FOG11" s="10"/>
      <c r="FOH11" s="10"/>
      <c r="FOI11" s="10"/>
      <c r="FOJ11" s="10"/>
      <c r="FOK11" s="10"/>
      <c r="FOL11" s="10"/>
      <c r="FOM11" s="10"/>
      <c r="FON11" s="10"/>
      <c r="FOO11" s="10"/>
      <c r="FOP11" s="10"/>
      <c r="FOQ11" s="10"/>
      <c r="FOR11" s="10"/>
      <c r="FOS11" s="10"/>
      <c r="FOT11" s="10"/>
      <c r="FOU11" s="10"/>
      <c r="FOV11" s="10"/>
      <c r="FOW11" s="10"/>
      <c r="FOX11" s="10"/>
      <c r="FOY11" s="10"/>
      <c r="FOZ11" s="10"/>
      <c r="FPA11" s="10"/>
      <c r="FPB11" s="10"/>
      <c r="FPC11" s="10"/>
      <c r="FPD11" s="10"/>
      <c r="FPE11" s="10"/>
      <c r="FPF11" s="10"/>
      <c r="FPG11" s="10"/>
      <c r="FPH11" s="10"/>
      <c r="FPI11" s="10"/>
      <c r="FPJ11" s="10"/>
      <c r="FPK11" s="10"/>
      <c r="FPL11" s="10"/>
      <c r="FPM11" s="10"/>
      <c r="FPN11" s="10"/>
      <c r="FPO11" s="10"/>
      <c r="FPP11" s="10"/>
      <c r="FPQ11" s="10"/>
      <c r="FPR11" s="10"/>
      <c r="FPS11" s="10"/>
      <c r="FPT11" s="10"/>
      <c r="FPU11" s="10"/>
      <c r="FPV11" s="10"/>
      <c r="FPW11" s="10"/>
      <c r="FPX11" s="10"/>
      <c r="FPY11" s="10"/>
      <c r="FPZ11" s="10"/>
      <c r="FQA11" s="10"/>
      <c r="FQB11" s="10"/>
      <c r="FQC11" s="10"/>
      <c r="FQD11" s="10"/>
      <c r="FQE11" s="10"/>
      <c r="FQF11" s="10"/>
      <c r="FQG11" s="10"/>
      <c r="FQH11" s="10"/>
      <c r="FQI11" s="10"/>
      <c r="FQJ11" s="10"/>
      <c r="FQK11" s="10"/>
      <c r="FQL11" s="10"/>
      <c r="FQM11" s="10"/>
      <c r="FQN11" s="10"/>
      <c r="FQO11" s="10"/>
      <c r="FQP11" s="10"/>
      <c r="FQQ11" s="10"/>
      <c r="FQR11" s="10"/>
      <c r="FQS11" s="10"/>
      <c r="FQT11" s="10"/>
      <c r="FQU11" s="10"/>
      <c r="FQV11" s="10"/>
      <c r="FQW11" s="10"/>
      <c r="FQX11" s="10"/>
      <c r="FQY11" s="10"/>
      <c r="FQZ11" s="10"/>
      <c r="FRA11" s="10"/>
      <c r="FRB11" s="10"/>
      <c r="FRC11" s="10"/>
      <c r="FRD11" s="10"/>
      <c r="FRE11" s="10"/>
      <c r="FRF11" s="10"/>
      <c r="FRG11" s="10"/>
      <c r="FRH11" s="10"/>
      <c r="FRI11" s="10"/>
      <c r="FRJ11" s="10"/>
      <c r="FRK11" s="10"/>
      <c r="FRL11" s="10"/>
      <c r="FRM11" s="10"/>
      <c r="FRN11" s="10"/>
      <c r="FRO11" s="10"/>
      <c r="FRP11" s="10"/>
      <c r="FRQ11" s="10"/>
      <c r="FRR11" s="10"/>
      <c r="FRS11" s="10"/>
      <c r="FRT11" s="10"/>
      <c r="FRU11" s="10"/>
      <c r="FRV11" s="10"/>
      <c r="FRW11" s="10"/>
      <c r="FRX11" s="10"/>
      <c r="FRY11" s="10"/>
      <c r="FRZ11" s="10"/>
      <c r="FSA11" s="10"/>
      <c r="FSB11" s="10"/>
      <c r="FSC11" s="10"/>
      <c r="FSD11" s="10"/>
      <c r="FSE11" s="10"/>
      <c r="FSF11" s="10"/>
      <c r="FSG11" s="10"/>
      <c r="FSH11" s="10"/>
      <c r="FSI11" s="10"/>
      <c r="FSJ11" s="10"/>
      <c r="FSK11" s="10"/>
      <c r="FSL11" s="10"/>
      <c r="FSM11" s="10"/>
      <c r="FSN11" s="10"/>
      <c r="FSO11" s="10"/>
      <c r="FSP11" s="10"/>
      <c r="FSQ11" s="10"/>
      <c r="FSR11" s="10"/>
      <c r="FSS11" s="10"/>
      <c r="FST11" s="10"/>
      <c r="FSU11" s="10"/>
      <c r="FSV11" s="10"/>
      <c r="FSW11" s="10"/>
      <c r="FSX11" s="10"/>
      <c r="FSY11" s="10"/>
      <c r="FSZ11" s="10"/>
      <c r="FTA11" s="10"/>
      <c r="FTB11" s="10"/>
      <c r="FTC11" s="10"/>
      <c r="FTD11" s="10"/>
      <c r="FTE11" s="10"/>
      <c r="FTF11" s="10"/>
      <c r="FTG11" s="10"/>
      <c r="FTH11" s="10"/>
      <c r="FTI11" s="10"/>
      <c r="FTJ11" s="10"/>
      <c r="FTK11" s="10"/>
      <c r="FTL11" s="10"/>
      <c r="FTM11" s="10"/>
      <c r="FTN11" s="10"/>
      <c r="FTO11" s="10"/>
      <c r="FTP11" s="10"/>
      <c r="FTQ11" s="10"/>
      <c r="FTR11" s="10"/>
      <c r="FTS11" s="10"/>
      <c r="FTT11" s="10"/>
      <c r="FTU11" s="10"/>
      <c r="FTV11" s="10"/>
      <c r="FTW11" s="10"/>
      <c r="FTX11" s="10"/>
      <c r="FTY11" s="10"/>
      <c r="FTZ11" s="10"/>
      <c r="FUA11" s="10"/>
      <c r="FUB11" s="10"/>
      <c r="FUC11" s="10"/>
      <c r="FUD11" s="10"/>
      <c r="FUE11" s="10"/>
      <c r="FUF11" s="10"/>
      <c r="FUG11" s="10"/>
      <c r="FUH11" s="10"/>
      <c r="FUI11" s="10"/>
      <c r="FUJ11" s="10"/>
      <c r="FUK11" s="10"/>
      <c r="FUL11" s="10"/>
      <c r="FUM11" s="10"/>
      <c r="FUN11" s="10"/>
      <c r="FUO11" s="10"/>
      <c r="FUP11" s="10"/>
      <c r="FUQ11" s="10"/>
      <c r="FUR11" s="10"/>
      <c r="FUS11" s="10"/>
      <c r="FUT11" s="10"/>
      <c r="FUU11" s="10"/>
      <c r="FUV11" s="10"/>
      <c r="FUW11" s="10"/>
      <c r="FUX11" s="10"/>
      <c r="FUY11" s="10"/>
      <c r="FUZ11" s="10"/>
      <c r="FVA11" s="10"/>
      <c r="FVB11" s="10"/>
      <c r="FVC11" s="10"/>
      <c r="FVD11" s="10"/>
      <c r="FVE11" s="10"/>
      <c r="FVF11" s="10"/>
      <c r="FVG11" s="10"/>
      <c r="FVH11" s="10"/>
      <c r="FVI11" s="10"/>
      <c r="FVJ11" s="10"/>
      <c r="FVK11" s="10"/>
      <c r="FVL11" s="10"/>
      <c r="FVM11" s="10"/>
      <c r="FVN11" s="10"/>
      <c r="FVO11" s="10"/>
      <c r="FVP11" s="10"/>
      <c r="FVQ11" s="10"/>
      <c r="FVR11" s="10"/>
      <c r="FVS11" s="10"/>
      <c r="FVT11" s="10"/>
      <c r="FVU11" s="10"/>
      <c r="FVV11" s="10"/>
      <c r="FVW11" s="10"/>
      <c r="FVX11" s="10"/>
      <c r="FVY11" s="10"/>
      <c r="FVZ11" s="10"/>
      <c r="FWA11" s="10"/>
      <c r="FWB11" s="10"/>
      <c r="FWC11" s="10"/>
      <c r="FWD11" s="10"/>
      <c r="FWE11" s="10"/>
      <c r="FWF11" s="10"/>
      <c r="FWG11" s="10"/>
      <c r="FWH11" s="10"/>
      <c r="FWI11" s="10"/>
      <c r="FWJ11" s="10"/>
      <c r="FWK11" s="10"/>
      <c r="FWL11" s="10"/>
      <c r="FWM11" s="10"/>
      <c r="FWN11" s="10"/>
      <c r="FWO11" s="10"/>
      <c r="FWP11" s="10"/>
      <c r="FWQ11" s="10"/>
      <c r="FWR11" s="10"/>
      <c r="FWS11" s="10"/>
      <c r="FWT11" s="10"/>
      <c r="FWU11" s="10"/>
      <c r="FWV11" s="10"/>
      <c r="FWW11" s="10"/>
      <c r="FWX11" s="10"/>
      <c r="FWY11" s="10"/>
      <c r="FWZ11" s="10"/>
      <c r="FXA11" s="10"/>
      <c r="FXB11" s="10"/>
      <c r="FXC11" s="10"/>
      <c r="FXD11" s="10"/>
      <c r="FXE11" s="10"/>
      <c r="FXF11" s="10"/>
      <c r="FXG11" s="10"/>
      <c r="FXH11" s="10"/>
      <c r="FXI11" s="10"/>
      <c r="FXJ11" s="10"/>
      <c r="FXK11" s="10"/>
      <c r="FXL11" s="10"/>
      <c r="FXM11" s="10"/>
      <c r="FXN11" s="10"/>
      <c r="FXO11" s="10"/>
      <c r="FXP11" s="10"/>
      <c r="FXQ11" s="10"/>
      <c r="FXR11" s="10"/>
      <c r="FXS11" s="10"/>
      <c r="FXT11" s="10"/>
      <c r="FXU11" s="10"/>
      <c r="FXV11" s="10"/>
      <c r="FXW11" s="10"/>
      <c r="FXX11" s="10"/>
      <c r="FXY11" s="10"/>
      <c r="FXZ11" s="10"/>
      <c r="FYA11" s="10"/>
      <c r="FYB11" s="10"/>
      <c r="FYC11" s="10"/>
      <c r="FYD11" s="10"/>
      <c r="FYE11" s="10"/>
      <c r="FYF11" s="10"/>
      <c r="FYG11" s="10"/>
      <c r="FYH11" s="10"/>
      <c r="FYI11" s="10"/>
      <c r="FYJ11" s="10"/>
      <c r="FYK11" s="10"/>
      <c r="FYL11" s="10"/>
      <c r="FYM11" s="10"/>
      <c r="FYN11" s="10"/>
      <c r="FYO11" s="10"/>
      <c r="FYP11" s="10"/>
      <c r="FYQ11" s="10"/>
      <c r="FYR11" s="10"/>
      <c r="FYS11" s="10"/>
      <c r="FYT11" s="10"/>
      <c r="FYU11" s="10"/>
      <c r="FYV11" s="10"/>
      <c r="FYW11" s="10"/>
      <c r="FYX11" s="10"/>
      <c r="FYY11" s="10"/>
      <c r="FYZ11" s="10"/>
      <c r="FZA11" s="10"/>
      <c r="FZB11" s="10"/>
      <c r="FZC11" s="10"/>
      <c r="FZD11" s="10"/>
      <c r="FZE11" s="10"/>
      <c r="FZF11" s="10"/>
      <c r="FZG11" s="10"/>
      <c r="FZH11" s="10"/>
      <c r="FZI11" s="10"/>
      <c r="FZJ11" s="10"/>
      <c r="FZK11" s="10"/>
      <c r="FZL11" s="10"/>
      <c r="FZM11" s="10"/>
      <c r="FZN11" s="10"/>
      <c r="FZO11" s="10"/>
      <c r="FZP11" s="10"/>
      <c r="FZQ11" s="10"/>
      <c r="FZR11" s="10"/>
      <c r="FZS11" s="10"/>
      <c r="FZT11" s="10"/>
      <c r="FZU11" s="10"/>
      <c r="FZV11" s="10"/>
      <c r="FZW11" s="10"/>
      <c r="FZX11" s="10"/>
      <c r="FZY11" s="10"/>
      <c r="FZZ11" s="10"/>
      <c r="GAA11" s="10"/>
      <c r="GAB11" s="10"/>
      <c r="GAC11" s="10"/>
      <c r="GAD11" s="10"/>
      <c r="GAE11" s="10"/>
      <c r="GAF11" s="10"/>
      <c r="GAG11" s="10"/>
      <c r="GAH11" s="10"/>
      <c r="GAI11" s="10"/>
      <c r="GAJ11" s="10"/>
      <c r="GAK11" s="10"/>
      <c r="GAL11" s="10"/>
      <c r="GAM11" s="10"/>
      <c r="GAN11" s="10"/>
      <c r="GAO11" s="10"/>
      <c r="GAP11" s="10"/>
      <c r="GAQ11" s="10"/>
      <c r="GAR11" s="10"/>
      <c r="GAS11" s="10"/>
      <c r="GAT11" s="10"/>
      <c r="GAU11" s="10"/>
      <c r="GAV11" s="10"/>
      <c r="GAW11" s="10"/>
      <c r="GAX11" s="10"/>
      <c r="GAY11" s="10"/>
      <c r="GAZ11" s="10"/>
      <c r="GBA11" s="10"/>
      <c r="GBB11" s="10"/>
      <c r="GBC11" s="10"/>
      <c r="GBD11" s="10"/>
      <c r="GBE11" s="10"/>
      <c r="GBF11" s="10"/>
      <c r="GBG11" s="10"/>
      <c r="GBH11" s="10"/>
      <c r="GBI11" s="10"/>
      <c r="GBJ11" s="10"/>
      <c r="GBK11" s="10"/>
      <c r="GBL11" s="10"/>
      <c r="GBM11" s="10"/>
      <c r="GBN11" s="10"/>
      <c r="GBO11" s="10"/>
      <c r="GBP11" s="10"/>
      <c r="GBQ11" s="10"/>
      <c r="GBR11" s="10"/>
      <c r="GBS11" s="10"/>
      <c r="GBT11" s="10"/>
      <c r="GBU11" s="10"/>
      <c r="GBV11" s="10"/>
      <c r="GBW11" s="10"/>
      <c r="GBX11" s="10"/>
      <c r="GBY11" s="10"/>
      <c r="GBZ11" s="10"/>
      <c r="GCA11" s="10"/>
      <c r="GCB11" s="10"/>
      <c r="GCC11" s="10"/>
      <c r="GCD11" s="10"/>
      <c r="GCE11" s="10"/>
      <c r="GCF11" s="10"/>
      <c r="GCG11" s="10"/>
      <c r="GCH11" s="10"/>
      <c r="GCI11" s="10"/>
      <c r="GCJ11" s="10"/>
      <c r="GCK11" s="10"/>
      <c r="GCL11" s="10"/>
      <c r="GCM11" s="10"/>
      <c r="GCN11" s="10"/>
      <c r="GCO11" s="10"/>
      <c r="GCP11" s="10"/>
      <c r="GCQ11" s="10"/>
      <c r="GCR11" s="10"/>
      <c r="GCS11" s="10"/>
      <c r="GCT11" s="10"/>
      <c r="GCU11" s="10"/>
      <c r="GCV11" s="10"/>
      <c r="GCW11" s="10"/>
      <c r="GCX11" s="10"/>
      <c r="GCY11" s="10"/>
      <c r="GCZ11" s="10"/>
      <c r="GDA11" s="10"/>
      <c r="GDB11" s="10"/>
      <c r="GDC11" s="10"/>
      <c r="GDD11" s="10"/>
      <c r="GDE11" s="10"/>
      <c r="GDF11" s="10"/>
      <c r="GDG11" s="10"/>
      <c r="GDH11" s="10"/>
      <c r="GDI11" s="10"/>
      <c r="GDJ11" s="10"/>
      <c r="GDK11" s="10"/>
      <c r="GDL11" s="10"/>
      <c r="GDM11" s="10"/>
      <c r="GDN11" s="10"/>
      <c r="GDO11" s="10"/>
      <c r="GDP11" s="10"/>
      <c r="GDQ11" s="10"/>
      <c r="GDR11" s="10"/>
      <c r="GDS11" s="10"/>
      <c r="GDT11" s="10"/>
      <c r="GDU11" s="10"/>
      <c r="GDV11" s="10"/>
      <c r="GDW11" s="10"/>
      <c r="GDX11" s="10"/>
      <c r="GDY11" s="10"/>
      <c r="GDZ11" s="10"/>
      <c r="GEA11" s="10"/>
      <c r="GEB11" s="10"/>
      <c r="GEC11" s="10"/>
      <c r="GED11" s="10"/>
      <c r="GEE11" s="10"/>
      <c r="GEF11" s="10"/>
      <c r="GEG11" s="10"/>
      <c r="GEH11" s="10"/>
      <c r="GEI11" s="10"/>
      <c r="GEJ11" s="10"/>
      <c r="GEK11" s="10"/>
      <c r="GEL11" s="10"/>
      <c r="GEM11" s="10"/>
      <c r="GEN11" s="10"/>
      <c r="GEO11" s="10"/>
      <c r="GEP11" s="10"/>
      <c r="GEQ11" s="10"/>
      <c r="GER11" s="10"/>
      <c r="GES11" s="10"/>
      <c r="GET11" s="10"/>
      <c r="GEU11" s="10"/>
      <c r="GEV11" s="10"/>
      <c r="GEW11" s="10"/>
      <c r="GEX11" s="10"/>
      <c r="GEY11" s="10"/>
      <c r="GEZ11" s="10"/>
      <c r="GFA11" s="10"/>
      <c r="GFB11" s="10"/>
      <c r="GFC11" s="10"/>
      <c r="GFD11" s="10"/>
      <c r="GFE11" s="10"/>
      <c r="GFF11" s="10"/>
      <c r="GFG11" s="10"/>
      <c r="GFH11" s="10"/>
      <c r="GFI11" s="10"/>
      <c r="GFJ11" s="10"/>
      <c r="GFK11" s="10"/>
      <c r="GFL11" s="10"/>
      <c r="GFM11" s="10"/>
      <c r="GFN11" s="10"/>
      <c r="GFO11" s="10"/>
      <c r="GFP11" s="10"/>
      <c r="GFQ11" s="10"/>
      <c r="GFR11" s="10"/>
      <c r="GFS11" s="10"/>
      <c r="GFT11" s="10"/>
      <c r="GFU11" s="10"/>
      <c r="GFV11" s="10"/>
      <c r="GFW11" s="10"/>
      <c r="GFX11" s="10"/>
      <c r="GFY11" s="10"/>
      <c r="GFZ11" s="10"/>
      <c r="GGA11" s="10"/>
      <c r="GGB11" s="10"/>
      <c r="GGC11" s="10"/>
      <c r="GGD11" s="10"/>
      <c r="GGE11" s="10"/>
      <c r="GGF11" s="10"/>
      <c r="GGG11" s="10"/>
      <c r="GGH11" s="10"/>
      <c r="GGI11" s="10"/>
      <c r="GGJ11" s="10"/>
      <c r="GGK11" s="10"/>
      <c r="GGL11" s="10"/>
      <c r="GGM11" s="10"/>
      <c r="GGN11" s="10"/>
      <c r="GGO11" s="10"/>
      <c r="GGP11" s="10"/>
      <c r="GGQ11" s="10"/>
      <c r="GGR11" s="10"/>
      <c r="GGS11" s="10"/>
      <c r="GGT11" s="10"/>
      <c r="GGU11" s="10"/>
      <c r="GGV11" s="10"/>
      <c r="GGW11" s="10"/>
      <c r="GGX11" s="10"/>
      <c r="GGY11" s="10"/>
      <c r="GGZ11" s="10"/>
      <c r="GHA11" s="10"/>
      <c r="GHB11" s="10"/>
      <c r="GHC11" s="10"/>
      <c r="GHD11" s="10"/>
      <c r="GHE11" s="10"/>
      <c r="GHF11" s="10"/>
      <c r="GHG11" s="10"/>
      <c r="GHH11" s="10"/>
      <c r="GHI11" s="10"/>
      <c r="GHJ11" s="10"/>
      <c r="GHK11" s="10"/>
      <c r="GHL11" s="10"/>
      <c r="GHM11" s="10"/>
      <c r="GHN11" s="10"/>
      <c r="GHO11" s="10"/>
      <c r="GHP11" s="10"/>
      <c r="GHQ11" s="10"/>
      <c r="GHR11" s="10"/>
      <c r="GHS11" s="10"/>
      <c r="GHT11" s="10"/>
      <c r="GHU11" s="10"/>
      <c r="GHV11" s="10"/>
      <c r="GHW11" s="10"/>
      <c r="GHX11" s="10"/>
      <c r="GHY11" s="10"/>
      <c r="GHZ11" s="10"/>
      <c r="GIA11" s="10"/>
      <c r="GIB11" s="10"/>
      <c r="GIC11" s="10"/>
      <c r="GID11" s="10"/>
      <c r="GIE11" s="10"/>
      <c r="GIF11" s="10"/>
      <c r="GIG11" s="10"/>
      <c r="GIH11" s="10"/>
      <c r="GII11" s="10"/>
      <c r="GIJ11" s="10"/>
      <c r="GIK11" s="10"/>
      <c r="GIL11" s="10"/>
      <c r="GIM11" s="10"/>
      <c r="GIN11" s="10"/>
      <c r="GIO11" s="10"/>
      <c r="GIP11" s="10"/>
      <c r="GIQ11" s="10"/>
      <c r="GIR11" s="10"/>
      <c r="GIS11" s="10"/>
      <c r="GIT11" s="10"/>
      <c r="GIU11" s="10"/>
      <c r="GIV11" s="10"/>
      <c r="GIW11" s="10"/>
      <c r="GIX11" s="10"/>
      <c r="GIY11" s="10"/>
      <c r="GIZ11" s="10"/>
      <c r="GJA11" s="10"/>
      <c r="GJB11" s="10"/>
      <c r="GJC11" s="10"/>
      <c r="GJD11" s="10"/>
      <c r="GJE11" s="10"/>
      <c r="GJF11" s="10"/>
      <c r="GJG11" s="10"/>
      <c r="GJH11" s="10"/>
      <c r="GJI11" s="10"/>
      <c r="GJJ11" s="10"/>
      <c r="GJK11" s="10"/>
      <c r="GJL11" s="10"/>
      <c r="GJM11" s="10"/>
      <c r="GJN11" s="10"/>
      <c r="GJO11" s="10"/>
      <c r="GJP11" s="10"/>
      <c r="GJQ11" s="10"/>
      <c r="GJR11" s="10"/>
      <c r="GJS11" s="10"/>
      <c r="GJT11" s="10"/>
      <c r="GJU11" s="10"/>
      <c r="GJV11" s="10"/>
      <c r="GJW11" s="10"/>
      <c r="GJX11" s="10"/>
      <c r="GJY11" s="10"/>
      <c r="GJZ11" s="10"/>
      <c r="GKA11" s="10"/>
      <c r="GKB11" s="10"/>
      <c r="GKC11" s="10"/>
      <c r="GKD11" s="10"/>
      <c r="GKE11" s="10"/>
      <c r="GKF11" s="10"/>
      <c r="GKG11" s="10"/>
      <c r="GKH11" s="10"/>
      <c r="GKI11" s="10"/>
      <c r="GKJ11" s="10"/>
      <c r="GKK11" s="10"/>
      <c r="GKL11" s="10"/>
      <c r="GKM11" s="10"/>
      <c r="GKN11" s="10"/>
      <c r="GKO11" s="10"/>
      <c r="GKP11" s="10"/>
      <c r="GKQ11" s="10"/>
      <c r="GKR11" s="10"/>
      <c r="GKS11" s="10"/>
      <c r="GKT11" s="10"/>
      <c r="GKU11" s="10"/>
      <c r="GKV11" s="10"/>
      <c r="GKW11" s="10"/>
      <c r="GKX11" s="10"/>
      <c r="GKY11" s="10"/>
      <c r="GKZ11" s="10"/>
      <c r="GLA11" s="10"/>
      <c r="GLB11" s="10"/>
      <c r="GLC11" s="10"/>
      <c r="GLD11" s="10"/>
      <c r="GLE11" s="10"/>
      <c r="GLF11" s="10"/>
      <c r="GLG11" s="10"/>
      <c r="GLH11" s="10"/>
      <c r="GLI11" s="10"/>
      <c r="GLJ11" s="10"/>
      <c r="GLK11" s="10"/>
      <c r="GLL11" s="10"/>
      <c r="GLM11" s="10"/>
      <c r="GLN11" s="10"/>
      <c r="GLO11" s="10"/>
      <c r="GLP11" s="10"/>
      <c r="GLQ11" s="10"/>
      <c r="GLR11" s="10"/>
      <c r="GLS11" s="10"/>
      <c r="GLT11" s="10"/>
      <c r="GLU11" s="10"/>
      <c r="GLV11" s="10"/>
      <c r="GLW11" s="10"/>
      <c r="GLX11" s="10"/>
      <c r="GLY11" s="10"/>
      <c r="GLZ11" s="10"/>
      <c r="GMA11" s="10"/>
      <c r="GMB11" s="10"/>
      <c r="GMC11" s="10"/>
      <c r="GMD11" s="10"/>
      <c r="GME11" s="10"/>
      <c r="GMF11" s="10"/>
      <c r="GMG11" s="10"/>
      <c r="GMH11" s="10"/>
      <c r="GMI11" s="10"/>
      <c r="GMJ11" s="10"/>
      <c r="GMK11" s="10"/>
      <c r="GML11" s="10"/>
      <c r="GMM11" s="10"/>
      <c r="GMN11" s="10"/>
      <c r="GMO11" s="10"/>
      <c r="GMP11" s="10"/>
      <c r="GMQ11" s="10"/>
      <c r="GMR11" s="10"/>
      <c r="GMS11" s="10"/>
      <c r="GMT11" s="10"/>
      <c r="GMU11" s="10"/>
      <c r="GMV11" s="10"/>
      <c r="GMW11" s="10"/>
      <c r="GMX11" s="10"/>
      <c r="GMY11" s="10"/>
      <c r="GMZ11" s="10"/>
      <c r="GNA11" s="10"/>
      <c r="GNB11" s="10"/>
      <c r="GNC11" s="10"/>
      <c r="GND11" s="10"/>
      <c r="GNE11" s="10"/>
      <c r="GNF11" s="10"/>
      <c r="GNG11" s="10"/>
      <c r="GNH11" s="10"/>
      <c r="GNI11" s="10"/>
      <c r="GNJ11" s="10"/>
      <c r="GNK11" s="10"/>
      <c r="GNL11" s="10"/>
      <c r="GNM11" s="10"/>
      <c r="GNN11" s="10"/>
      <c r="GNO11" s="10"/>
      <c r="GNP11" s="10"/>
      <c r="GNQ11" s="10"/>
      <c r="GNR11" s="10"/>
      <c r="GNS11" s="10"/>
      <c r="GNT11" s="10"/>
      <c r="GNU11" s="10"/>
      <c r="GNV11" s="10"/>
      <c r="GNW11" s="10"/>
      <c r="GNX11" s="10"/>
      <c r="GNY11" s="10"/>
      <c r="GNZ11" s="10"/>
      <c r="GOA11" s="10"/>
      <c r="GOB11" s="10"/>
      <c r="GOC11" s="10"/>
      <c r="GOD11" s="10"/>
      <c r="GOE11" s="10"/>
      <c r="GOF11" s="10"/>
      <c r="GOG11" s="10"/>
      <c r="GOH11" s="10"/>
      <c r="GOI11" s="10"/>
      <c r="GOJ11" s="10"/>
      <c r="GOK11" s="10"/>
      <c r="GOL11" s="10"/>
      <c r="GOM11" s="10"/>
      <c r="GON11" s="10"/>
      <c r="GOO11" s="10"/>
      <c r="GOP11" s="10"/>
      <c r="GOQ11" s="10"/>
      <c r="GOR11" s="10"/>
      <c r="GOS11" s="10"/>
      <c r="GOT11" s="10"/>
      <c r="GOU11" s="10"/>
      <c r="GOV11" s="10"/>
      <c r="GOW11" s="10"/>
      <c r="GOX11" s="10"/>
      <c r="GOY11" s="10"/>
      <c r="GOZ11" s="10"/>
      <c r="GPA11" s="10"/>
      <c r="GPB11" s="10"/>
      <c r="GPC11" s="10"/>
      <c r="GPD11" s="10"/>
      <c r="GPE11" s="10"/>
      <c r="GPF11" s="10"/>
      <c r="GPG11" s="10"/>
      <c r="GPH11" s="10"/>
      <c r="GPI11" s="10"/>
      <c r="GPJ11" s="10"/>
      <c r="GPK11" s="10"/>
      <c r="GPL11" s="10"/>
      <c r="GPM11" s="10"/>
      <c r="GPN11" s="10"/>
      <c r="GPO11" s="10"/>
      <c r="GPP11" s="10"/>
      <c r="GPQ11" s="10"/>
      <c r="GPR11" s="10"/>
      <c r="GPS11" s="10"/>
      <c r="GPT11" s="10"/>
      <c r="GPU11" s="10"/>
      <c r="GPV11" s="10"/>
      <c r="GPW11" s="10"/>
      <c r="GPX11" s="10"/>
      <c r="GPY11" s="10"/>
      <c r="GPZ11" s="10"/>
      <c r="GQA11" s="10"/>
      <c r="GQB11" s="10"/>
      <c r="GQC11" s="10"/>
      <c r="GQD11" s="10"/>
      <c r="GQE11" s="10"/>
      <c r="GQF11" s="10"/>
      <c r="GQG11" s="10"/>
      <c r="GQH11" s="10"/>
      <c r="GQI11" s="10"/>
      <c r="GQJ11" s="10"/>
      <c r="GQK11" s="10"/>
      <c r="GQL11" s="10"/>
      <c r="GQM11" s="10"/>
      <c r="GQN11" s="10"/>
      <c r="GQO11" s="10"/>
      <c r="GQP11" s="10"/>
      <c r="GQQ11" s="10"/>
      <c r="GQR11" s="10"/>
      <c r="GQS11" s="10"/>
      <c r="GQT11" s="10"/>
      <c r="GQU11" s="10"/>
      <c r="GQV11" s="10"/>
      <c r="GQW11" s="10"/>
      <c r="GQX11" s="10"/>
      <c r="GQY11" s="10"/>
      <c r="GQZ11" s="10"/>
      <c r="GRA11" s="10"/>
      <c r="GRB11" s="10"/>
      <c r="GRC11" s="10"/>
      <c r="GRD11" s="10"/>
      <c r="GRE11" s="10"/>
      <c r="GRF11" s="10"/>
      <c r="GRG11" s="10"/>
      <c r="GRH11" s="10"/>
      <c r="GRI11" s="10"/>
      <c r="GRJ11" s="10"/>
      <c r="GRK11" s="10"/>
      <c r="GRL11" s="10"/>
      <c r="GRM11" s="10"/>
      <c r="GRN11" s="10"/>
      <c r="GRO11" s="10"/>
      <c r="GRP11" s="10"/>
      <c r="GRQ11" s="10"/>
      <c r="GRR11" s="10"/>
      <c r="GRS11" s="10"/>
      <c r="GRT11" s="10"/>
      <c r="GRU11" s="10"/>
      <c r="GRV11" s="10"/>
      <c r="GRW11" s="10"/>
      <c r="GRX11" s="10"/>
      <c r="GRY11" s="10"/>
      <c r="GRZ11" s="10"/>
      <c r="GSA11" s="10"/>
      <c r="GSB11" s="10"/>
      <c r="GSC11" s="10"/>
      <c r="GSD11" s="10"/>
      <c r="GSE11" s="10"/>
      <c r="GSF11" s="10"/>
      <c r="GSG11" s="10"/>
      <c r="GSH11" s="10"/>
      <c r="GSI11" s="10"/>
      <c r="GSJ11" s="10"/>
      <c r="GSK11" s="10"/>
      <c r="GSL11" s="10"/>
      <c r="GSM11" s="10"/>
      <c r="GSN11" s="10"/>
      <c r="GSO11" s="10"/>
      <c r="GSP11" s="10"/>
      <c r="GSQ11" s="10"/>
      <c r="GSR11" s="10"/>
      <c r="GSS11" s="10"/>
      <c r="GST11" s="10"/>
      <c r="GSU11" s="10"/>
      <c r="GSV11" s="10"/>
      <c r="GSW11" s="10"/>
      <c r="GSX11" s="10"/>
      <c r="GSY11" s="10"/>
      <c r="GSZ11" s="10"/>
      <c r="GTA11" s="10"/>
      <c r="GTB11" s="10"/>
      <c r="GTC11" s="10"/>
      <c r="GTD11" s="10"/>
      <c r="GTE11" s="10"/>
      <c r="GTF11" s="10"/>
      <c r="GTG11" s="10"/>
      <c r="GTH11" s="10"/>
      <c r="GTI11" s="10"/>
      <c r="GTJ11" s="10"/>
      <c r="GTK11" s="10"/>
      <c r="GTL11" s="10"/>
      <c r="GTM11" s="10"/>
      <c r="GTN11" s="10"/>
      <c r="GTO11" s="10"/>
      <c r="GTP11" s="10"/>
      <c r="GTQ11" s="10"/>
      <c r="GTR11" s="10"/>
      <c r="GTS11" s="10"/>
      <c r="GTT11" s="10"/>
      <c r="GTU11" s="10"/>
      <c r="GTV11" s="10"/>
      <c r="GTW11" s="10"/>
      <c r="GTX11" s="10"/>
      <c r="GTY11" s="10"/>
      <c r="GTZ11" s="10"/>
      <c r="GUA11" s="10"/>
      <c r="GUB11" s="10"/>
      <c r="GUC11" s="10"/>
      <c r="GUD11" s="10"/>
      <c r="GUE11" s="10"/>
      <c r="GUF11" s="10"/>
      <c r="GUG11" s="10"/>
      <c r="GUH11" s="10"/>
      <c r="GUI11" s="10"/>
      <c r="GUJ11" s="10"/>
      <c r="GUK11" s="10"/>
      <c r="GUL11" s="10"/>
      <c r="GUM11" s="10"/>
      <c r="GUN11" s="10"/>
      <c r="GUO11" s="10"/>
      <c r="GUP11" s="10"/>
      <c r="GUQ11" s="10"/>
      <c r="GUR11" s="10"/>
      <c r="GUS11" s="10"/>
      <c r="GUT11" s="10"/>
      <c r="GUU11" s="10"/>
      <c r="GUV11" s="10"/>
      <c r="GUW11" s="10"/>
      <c r="GUX11" s="10"/>
      <c r="GUY11" s="10"/>
      <c r="GUZ11" s="10"/>
      <c r="GVA11" s="10"/>
      <c r="GVB11" s="10"/>
      <c r="GVC11" s="10"/>
      <c r="GVD11" s="10"/>
      <c r="GVE11" s="10"/>
      <c r="GVF11" s="10"/>
      <c r="GVG11" s="10"/>
      <c r="GVH11" s="10"/>
      <c r="GVI11" s="10"/>
      <c r="GVJ11" s="10"/>
      <c r="GVK11" s="10"/>
      <c r="GVL11" s="10"/>
      <c r="GVM11" s="10"/>
      <c r="GVN11" s="10"/>
      <c r="GVO11" s="10"/>
      <c r="GVP11" s="10"/>
      <c r="GVQ11" s="10"/>
      <c r="GVR11" s="10"/>
      <c r="GVS11" s="10"/>
      <c r="GVT11" s="10"/>
      <c r="GVU11" s="10"/>
      <c r="GVV11" s="10"/>
      <c r="GVW11" s="10"/>
      <c r="GVX11" s="10"/>
      <c r="GVY11" s="10"/>
      <c r="GVZ11" s="10"/>
      <c r="GWA11" s="10"/>
      <c r="GWB11" s="10"/>
      <c r="GWC11" s="10"/>
      <c r="GWD11" s="10"/>
      <c r="GWE11" s="10"/>
      <c r="GWF11" s="10"/>
      <c r="GWG11" s="10"/>
      <c r="GWH11" s="10"/>
      <c r="GWI11" s="10"/>
      <c r="GWJ11" s="10"/>
      <c r="GWK11" s="10"/>
      <c r="GWL11" s="10"/>
      <c r="GWM11" s="10"/>
      <c r="GWN11" s="10"/>
      <c r="GWO11" s="10"/>
      <c r="GWP11" s="10"/>
      <c r="GWQ11" s="10"/>
      <c r="GWR11" s="10"/>
      <c r="GWS11" s="10"/>
      <c r="GWT11" s="10"/>
      <c r="GWU11" s="10"/>
      <c r="GWV11" s="10"/>
      <c r="GWW11" s="10"/>
      <c r="GWX11" s="10"/>
      <c r="GWY11" s="10"/>
      <c r="GWZ11" s="10"/>
      <c r="GXA11" s="10"/>
      <c r="GXB11" s="10"/>
      <c r="GXC11" s="10"/>
      <c r="GXD11" s="10"/>
      <c r="GXE11" s="10"/>
      <c r="GXF11" s="10"/>
      <c r="GXG11" s="10"/>
      <c r="GXH11" s="10"/>
      <c r="GXI11" s="10"/>
      <c r="GXJ11" s="10"/>
      <c r="GXK11" s="10"/>
      <c r="GXL11" s="10"/>
      <c r="GXM11" s="10"/>
      <c r="GXN11" s="10"/>
      <c r="GXO11" s="10"/>
      <c r="GXP11" s="10"/>
      <c r="GXQ11" s="10"/>
      <c r="GXR11" s="10"/>
      <c r="GXS11" s="10"/>
      <c r="GXT11" s="10"/>
      <c r="GXU11" s="10"/>
      <c r="GXV11" s="10"/>
      <c r="GXW11" s="10"/>
      <c r="GXX11" s="10"/>
      <c r="GXY11" s="10"/>
      <c r="GXZ11" s="10"/>
      <c r="GYA11" s="10"/>
      <c r="GYB11" s="10"/>
      <c r="GYC11" s="10"/>
      <c r="GYD11" s="10"/>
      <c r="GYE11" s="10"/>
      <c r="GYF11" s="10"/>
      <c r="GYG11" s="10"/>
      <c r="GYH11" s="10"/>
      <c r="GYI11" s="10"/>
      <c r="GYJ11" s="10"/>
      <c r="GYK11" s="10"/>
      <c r="GYL11" s="10"/>
      <c r="GYM11" s="10"/>
      <c r="GYN11" s="10"/>
      <c r="GYO11" s="10"/>
      <c r="GYP11" s="10"/>
      <c r="GYQ11" s="10"/>
      <c r="GYR11" s="10"/>
      <c r="GYS11" s="10"/>
      <c r="GYT11" s="10"/>
      <c r="GYU11" s="10"/>
      <c r="GYV11" s="10"/>
      <c r="GYW11" s="10"/>
      <c r="GYX11" s="10"/>
      <c r="GYY11" s="10"/>
      <c r="GYZ11" s="10"/>
      <c r="GZA11" s="10"/>
      <c r="GZB11" s="10"/>
      <c r="GZC11" s="10"/>
      <c r="GZD11" s="10"/>
      <c r="GZE11" s="10"/>
      <c r="GZF11" s="10"/>
      <c r="GZG11" s="10"/>
      <c r="GZH11" s="10"/>
      <c r="GZI11" s="10"/>
      <c r="GZJ11" s="10"/>
      <c r="GZK11" s="10"/>
      <c r="GZL11" s="10"/>
      <c r="GZM11" s="10"/>
      <c r="GZN11" s="10"/>
      <c r="GZO11" s="10"/>
      <c r="GZP11" s="10"/>
      <c r="GZQ11" s="10"/>
      <c r="GZR11" s="10"/>
      <c r="GZS11" s="10"/>
      <c r="GZT11" s="10"/>
      <c r="GZU11" s="10"/>
      <c r="GZV11" s="10"/>
      <c r="GZW11" s="10"/>
      <c r="GZX11" s="10"/>
      <c r="GZY11" s="10"/>
      <c r="GZZ11" s="10"/>
      <c r="HAA11" s="10"/>
      <c r="HAB11" s="10"/>
      <c r="HAC11" s="10"/>
      <c r="HAD11" s="10"/>
      <c r="HAE11" s="10"/>
      <c r="HAF11" s="10"/>
      <c r="HAG11" s="10"/>
      <c r="HAH11" s="10"/>
      <c r="HAI11" s="10"/>
      <c r="HAJ11" s="10"/>
      <c r="HAK11" s="10"/>
      <c r="HAL11" s="10"/>
      <c r="HAM11" s="10"/>
      <c r="HAN11" s="10"/>
      <c r="HAO11" s="10"/>
      <c r="HAP11" s="10"/>
      <c r="HAQ11" s="10"/>
      <c r="HAR11" s="10"/>
      <c r="HAS11" s="10"/>
      <c r="HAT11" s="10"/>
      <c r="HAU11" s="10"/>
      <c r="HAV11" s="10"/>
      <c r="HAW11" s="10"/>
      <c r="HAX11" s="10"/>
      <c r="HAY11" s="10"/>
      <c r="HAZ11" s="10"/>
      <c r="HBA11" s="10"/>
      <c r="HBB11" s="10"/>
      <c r="HBC11" s="10"/>
      <c r="HBD11" s="10"/>
      <c r="HBE11" s="10"/>
      <c r="HBF11" s="10"/>
      <c r="HBG11" s="10"/>
      <c r="HBH11" s="10"/>
      <c r="HBI11" s="10"/>
      <c r="HBJ11" s="10"/>
      <c r="HBK11" s="10"/>
      <c r="HBL11" s="10"/>
      <c r="HBM11" s="10"/>
      <c r="HBN11" s="10"/>
      <c r="HBO11" s="10"/>
      <c r="HBP11" s="10"/>
      <c r="HBQ11" s="10"/>
      <c r="HBR11" s="10"/>
      <c r="HBS11" s="10"/>
      <c r="HBT11" s="10"/>
      <c r="HBU11" s="10"/>
      <c r="HBV11" s="10"/>
      <c r="HBW11" s="10"/>
      <c r="HBX11" s="10"/>
      <c r="HBY11" s="10"/>
      <c r="HBZ11" s="10"/>
      <c r="HCA11" s="10"/>
      <c r="HCB11" s="10"/>
      <c r="HCC11" s="10"/>
      <c r="HCD11" s="10"/>
      <c r="HCE11" s="10"/>
      <c r="HCF11" s="10"/>
      <c r="HCG11" s="10"/>
      <c r="HCH11" s="10"/>
      <c r="HCI11" s="10"/>
      <c r="HCJ11" s="10"/>
      <c r="HCK11" s="10"/>
      <c r="HCL11" s="10"/>
      <c r="HCM11" s="10"/>
      <c r="HCN11" s="10"/>
      <c r="HCO11" s="10"/>
      <c r="HCP11" s="10"/>
      <c r="HCQ11" s="10"/>
      <c r="HCR11" s="10"/>
      <c r="HCS11" s="10"/>
      <c r="HCT11" s="10"/>
      <c r="HCU11" s="10"/>
      <c r="HCV11" s="10"/>
      <c r="HCW11" s="10"/>
      <c r="HCX11" s="10"/>
      <c r="HCY11" s="10"/>
      <c r="HCZ11" s="10"/>
      <c r="HDA11" s="10"/>
      <c r="HDB11" s="10"/>
      <c r="HDC11" s="10"/>
      <c r="HDD11" s="10"/>
      <c r="HDE11" s="10"/>
      <c r="HDF11" s="10"/>
      <c r="HDG11" s="10"/>
      <c r="HDH11" s="10"/>
      <c r="HDI11" s="10"/>
      <c r="HDJ11" s="10"/>
      <c r="HDK11" s="10"/>
      <c r="HDL11" s="10"/>
      <c r="HDM11" s="10"/>
      <c r="HDN11" s="10"/>
      <c r="HDO11" s="10"/>
      <c r="HDP11" s="10"/>
      <c r="HDQ11" s="10"/>
      <c r="HDR11" s="10"/>
      <c r="HDS11" s="10"/>
      <c r="HDT11" s="10"/>
      <c r="HDU11" s="10"/>
      <c r="HDV11" s="10"/>
      <c r="HDW11" s="10"/>
      <c r="HDX11" s="10"/>
      <c r="HDY11" s="10"/>
      <c r="HDZ11" s="10"/>
      <c r="HEA11" s="10"/>
      <c r="HEB11" s="10"/>
      <c r="HEC11" s="10"/>
      <c r="HED11" s="10"/>
      <c r="HEE11" s="10"/>
      <c r="HEF11" s="10"/>
      <c r="HEG11" s="10"/>
      <c r="HEH11" s="10"/>
      <c r="HEI11" s="10"/>
      <c r="HEJ11" s="10"/>
      <c r="HEK11" s="10"/>
      <c r="HEL11" s="10"/>
      <c r="HEM11" s="10"/>
      <c r="HEN11" s="10"/>
      <c r="HEO11" s="10"/>
      <c r="HEP11" s="10"/>
      <c r="HEQ11" s="10"/>
      <c r="HER11" s="10"/>
      <c r="HES11" s="10"/>
      <c r="HET11" s="10"/>
      <c r="HEU11" s="10"/>
      <c r="HEV11" s="10"/>
      <c r="HEW11" s="10"/>
      <c r="HEX11" s="10"/>
      <c r="HEY11" s="10"/>
      <c r="HEZ11" s="10"/>
      <c r="HFA11" s="10"/>
      <c r="HFB11" s="10"/>
      <c r="HFC11" s="10"/>
      <c r="HFD11" s="10"/>
      <c r="HFE11" s="10"/>
      <c r="HFF11" s="10"/>
      <c r="HFG11" s="10"/>
      <c r="HFH11" s="10"/>
      <c r="HFI11" s="10"/>
      <c r="HFJ11" s="10"/>
      <c r="HFK11" s="10"/>
      <c r="HFL11" s="10"/>
      <c r="HFM11" s="10"/>
      <c r="HFN11" s="10"/>
      <c r="HFO11" s="10"/>
      <c r="HFP11" s="10"/>
      <c r="HFQ11" s="10"/>
      <c r="HFR11" s="10"/>
      <c r="HFS11" s="10"/>
      <c r="HFT11" s="10"/>
      <c r="HFU11" s="10"/>
      <c r="HFV11" s="10"/>
      <c r="HFW11" s="10"/>
      <c r="HFX11" s="10"/>
      <c r="HFY11" s="10"/>
      <c r="HFZ11" s="10"/>
      <c r="HGA11" s="10"/>
      <c r="HGB11" s="10"/>
      <c r="HGC11" s="10"/>
      <c r="HGD11" s="10"/>
      <c r="HGE11" s="10"/>
      <c r="HGF11" s="10"/>
      <c r="HGG11" s="10"/>
      <c r="HGH11" s="10"/>
      <c r="HGI11" s="10"/>
      <c r="HGJ11" s="10"/>
      <c r="HGK11" s="10"/>
      <c r="HGL11" s="10"/>
      <c r="HGM11" s="10"/>
      <c r="HGN11" s="10"/>
      <c r="HGO11" s="10"/>
      <c r="HGP11" s="10"/>
      <c r="HGQ11" s="10"/>
      <c r="HGR11" s="10"/>
      <c r="HGS11" s="10"/>
      <c r="HGT11" s="10"/>
      <c r="HGU11" s="10"/>
      <c r="HGV11" s="10"/>
      <c r="HGW11" s="10"/>
      <c r="HGX11" s="10"/>
      <c r="HGY11" s="10"/>
      <c r="HGZ11" s="10"/>
      <c r="HHA11" s="10"/>
      <c r="HHB11" s="10"/>
      <c r="HHC11" s="10"/>
      <c r="HHD11" s="10"/>
      <c r="HHE11" s="10"/>
      <c r="HHF11" s="10"/>
      <c r="HHG11" s="10"/>
      <c r="HHH11" s="10"/>
      <c r="HHI11" s="10"/>
      <c r="HHJ11" s="10"/>
      <c r="HHK11" s="10"/>
      <c r="HHL11" s="10"/>
      <c r="HHM11" s="10"/>
      <c r="HHN11" s="10"/>
      <c r="HHO11" s="10"/>
      <c r="HHP11" s="10"/>
      <c r="HHQ11" s="10"/>
      <c r="HHR11" s="10"/>
      <c r="HHS11" s="10"/>
      <c r="HHT11" s="10"/>
      <c r="HHU11" s="10"/>
      <c r="HHV11" s="10"/>
      <c r="HHW11" s="10"/>
      <c r="HHX11" s="10"/>
      <c r="HHY11" s="10"/>
      <c r="HHZ11" s="10"/>
      <c r="HIA11" s="10"/>
      <c r="HIB11" s="10"/>
      <c r="HIC11" s="10"/>
      <c r="HID11" s="10"/>
      <c r="HIE11" s="10"/>
      <c r="HIF11" s="10"/>
      <c r="HIG11" s="10"/>
      <c r="HIH11" s="10"/>
      <c r="HII11" s="10"/>
      <c r="HIJ11" s="10"/>
      <c r="HIK11" s="10"/>
      <c r="HIL11" s="10"/>
      <c r="HIM11" s="10"/>
      <c r="HIN11" s="10"/>
      <c r="HIO11" s="10"/>
      <c r="HIP11" s="10"/>
      <c r="HIQ11" s="10"/>
      <c r="HIR11" s="10"/>
      <c r="HIS11" s="10"/>
      <c r="HIT11" s="10"/>
      <c r="HIU11" s="10"/>
      <c r="HIV11" s="10"/>
      <c r="HIW11" s="10"/>
      <c r="HIX11" s="10"/>
      <c r="HIY11" s="10"/>
      <c r="HIZ11" s="10"/>
      <c r="HJA11" s="10"/>
      <c r="HJB11" s="10"/>
      <c r="HJC11" s="10"/>
      <c r="HJD11" s="10"/>
      <c r="HJE11" s="10"/>
      <c r="HJF11" s="10"/>
      <c r="HJG11" s="10"/>
      <c r="HJH11" s="10"/>
      <c r="HJI11" s="10"/>
      <c r="HJJ11" s="10"/>
      <c r="HJK11" s="10"/>
      <c r="HJL11" s="10"/>
      <c r="HJM11" s="10"/>
      <c r="HJN11" s="10"/>
      <c r="HJO11" s="10"/>
      <c r="HJP11" s="10"/>
      <c r="HJQ11" s="10"/>
      <c r="HJR11" s="10"/>
      <c r="HJS11" s="10"/>
      <c r="HJT11" s="10"/>
      <c r="HJU11" s="10"/>
      <c r="HJV11" s="10"/>
      <c r="HJW11" s="10"/>
      <c r="HJX11" s="10"/>
      <c r="HJY11" s="10"/>
      <c r="HJZ11" s="10"/>
      <c r="HKA11" s="10"/>
      <c r="HKB11" s="10"/>
      <c r="HKC11" s="10"/>
      <c r="HKD11" s="10"/>
      <c r="HKE11" s="10"/>
      <c r="HKF11" s="10"/>
      <c r="HKG11" s="10"/>
      <c r="HKH11" s="10"/>
      <c r="HKI11" s="10"/>
      <c r="HKJ11" s="10"/>
      <c r="HKK11" s="10"/>
      <c r="HKL11" s="10"/>
      <c r="HKM11" s="10"/>
      <c r="HKN11" s="10"/>
      <c r="HKO11" s="10"/>
      <c r="HKP11" s="10"/>
      <c r="HKQ11" s="10"/>
      <c r="HKR11" s="10"/>
      <c r="HKS11" s="10"/>
      <c r="HKT11" s="10"/>
      <c r="HKU11" s="10"/>
      <c r="HKV11" s="10"/>
      <c r="HKW11" s="10"/>
      <c r="HKX11" s="10"/>
      <c r="HKY11" s="10"/>
      <c r="HKZ11" s="10"/>
      <c r="HLA11" s="10"/>
      <c r="HLB11" s="10"/>
      <c r="HLC11" s="10"/>
      <c r="HLD11" s="10"/>
      <c r="HLE11" s="10"/>
      <c r="HLF11" s="10"/>
      <c r="HLG11" s="10"/>
      <c r="HLH11" s="10"/>
      <c r="HLI11" s="10"/>
      <c r="HLJ11" s="10"/>
      <c r="HLK11" s="10"/>
      <c r="HLL11" s="10"/>
      <c r="HLM11" s="10"/>
      <c r="HLN11" s="10"/>
      <c r="HLO11" s="10"/>
      <c r="HLP11" s="10"/>
      <c r="HLQ11" s="10"/>
      <c r="HLR11" s="10"/>
      <c r="HLS11" s="10"/>
      <c r="HLT11" s="10"/>
      <c r="HLU11" s="10"/>
      <c r="HLV11" s="10"/>
      <c r="HLW11" s="10"/>
      <c r="HLX11" s="10"/>
      <c r="HLY11" s="10"/>
      <c r="HLZ11" s="10"/>
      <c r="HMA11" s="10"/>
      <c r="HMB11" s="10"/>
      <c r="HMC11" s="10"/>
      <c r="HMD11" s="10"/>
      <c r="HME11" s="10"/>
      <c r="HMF11" s="10"/>
      <c r="HMG11" s="10"/>
      <c r="HMH11" s="10"/>
      <c r="HMI11" s="10"/>
      <c r="HMJ11" s="10"/>
      <c r="HMK11" s="10"/>
      <c r="HML11" s="10"/>
      <c r="HMM11" s="10"/>
      <c r="HMN11" s="10"/>
      <c r="HMO11" s="10"/>
      <c r="HMP11" s="10"/>
      <c r="HMQ11" s="10"/>
      <c r="HMR11" s="10"/>
      <c r="HMS11" s="10"/>
      <c r="HMT11" s="10"/>
      <c r="HMU11" s="10"/>
      <c r="HMV11" s="10"/>
      <c r="HMW11" s="10"/>
      <c r="HMX11" s="10"/>
      <c r="HMY11" s="10"/>
      <c r="HMZ11" s="10"/>
      <c r="HNA11" s="10"/>
      <c r="HNB11" s="10"/>
      <c r="HNC11" s="10"/>
      <c r="HND11" s="10"/>
      <c r="HNE11" s="10"/>
      <c r="HNF11" s="10"/>
      <c r="HNG11" s="10"/>
      <c r="HNH11" s="10"/>
      <c r="HNI11" s="10"/>
      <c r="HNJ11" s="10"/>
      <c r="HNK11" s="10"/>
      <c r="HNL11" s="10"/>
      <c r="HNM11" s="10"/>
      <c r="HNN11" s="10"/>
      <c r="HNO11" s="10"/>
      <c r="HNP11" s="10"/>
      <c r="HNQ11" s="10"/>
      <c r="HNR11" s="10"/>
      <c r="HNS11" s="10"/>
      <c r="HNT11" s="10"/>
      <c r="HNU11" s="10"/>
      <c r="HNV11" s="10"/>
      <c r="HNW11" s="10"/>
      <c r="HNX11" s="10"/>
      <c r="HNY11" s="10"/>
      <c r="HNZ11" s="10"/>
      <c r="HOA11" s="10"/>
      <c r="HOB11" s="10"/>
      <c r="HOC11" s="10"/>
      <c r="HOD11" s="10"/>
      <c r="HOE11" s="10"/>
      <c r="HOF11" s="10"/>
      <c r="HOG11" s="10"/>
      <c r="HOH11" s="10"/>
      <c r="HOI11" s="10"/>
      <c r="HOJ11" s="10"/>
      <c r="HOK11" s="10"/>
      <c r="HOL11" s="10"/>
      <c r="HOM11" s="10"/>
      <c r="HON11" s="10"/>
      <c r="HOO11" s="10"/>
      <c r="HOP11" s="10"/>
      <c r="HOQ11" s="10"/>
      <c r="HOR11" s="10"/>
      <c r="HOS11" s="10"/>
      <c r="HOT11" s="10"/>
      <c r="HOU11" s="10"/>
      <c r="HOV11" s="10"/>
      <c r="HOW11" s="10"/>
      <c r="HOX11" s="10"/>
      <c r="HOY11" s="10"/>
      <c r="HOZ11" s="10"/>
      <c r="HPA11" s="10"/>
      <c r="HPB11" s="10"/>
      <c r="HPC11" s="10"/>
      <c r="HPD11" s="10"/>
      <c r="HPE11" s="10"/>
      <c r="HPF11" s="10"/>
      <c r="HPG11" s="10"/>
      <c r="HPH11" s="10"/>
      <c r="HPI11" s="10"/>
      <c r="HPJ11" s="10"/>
      <c r="HPK11" s="10"/>
      <c r="HPL11" s="10"/>
      <c r="HPM11" s="10"/>
      <c r="HPN11" s="10"/>
      <c r="HPO11" s="10"/>
      <c r="HPP11" s="10"/>
      <c r="HPQ11" s="10"/>
      <c r="HPR11" s="10"/>
      <c r="HPS11" s="10"/>
      <c r="HPT11" s="10"/>
      <c r="HPU11" s="10"/>
      <c r="HPV11" s="10"/>
      <c r="HPW11" s="10"/>
      <c r="HPX11" s="10"/>
      <c r="HPY11" s="10"/>
      <c r="HPZ11" s="10"/>
      <c r="HQA11" s="10"/>
      <c r="HQB11" s="10"/>
      <c r="HQC11" s="10"/>
      <c r="HQD11" s="10"/>
      <c r="HQE11" s="10"/>
      <c r="HQF11" s="10"/>
      <c r="HQG11" s="10"/>
      <c r="HQH11" s="10"/>
      <c r="HQI11" s="10"/>
      <c r="HQJ11" s="10"/>
      <c r="HQK11" s="10"/>
      <c r="HQL11" s="10"/>
      <c r="HQM11" s="10"/>
      <c r="HQN11" s="10"/>
      <c r="HQO11" s="10"/>
      <c r="HQP11" s="10"/>
      <c r="HQQ11" s="10"/>
      <c r="HQR11" s="10"/>
      <c r="HQS11" s="10"/>
      <c r="HQT11" s="10"/>
      <c r="HQU11" s="10"/>
      <c r="HQV11" s="10"/>
      <c r="HQW11" s="10"/>
      <c r="HQX11" s="10"/>
      <c r="HQY11" s="10"/>
      <c r="HQZ11" s="10"/>
      <c r="HRA11" s="10"/>
      <c r="HRB11" s="10"/>
      <c r="HRC11" s="10"/>
      <c r="HRD11" s="10"/>
      <c r="HRE11" s="10"/>
      <c r="HRF11" s="10"/>
      <c r="HRG11" s="10"/>
      <c r="HRH11" s="10"/>
      <c r="HRI11" s="10"/>
      <c r="HRJ11" s="10"/>
      <c r="HRK11" s="10"/>
      <c r="HRL11" s="10"/>
      <c r="HRM11" s="10"/>
      <c r="HRN11" s="10"/>
      <c r="HRO11" s="10"/>
      <c r="HRP11" s="10"/>
      <c r="HRQ11" s="10"/>
      <c r="HRR11" s="10"/>
      <c r="HRS11" s="10"/>
      <c r="HRT11" s="10"/>
      <c r="HRU11" s="10"/>
      <c r="HRV11" s="10"/>
      <c r="HRW11" s="10"/>
      <c r="HRX11" s="10"/>
      <c r="HRY11" s="10"/>
      <c r="HRZ11" s="10"/>
      <c r="HSA11" s="10"/>
      <c r="HSB11" s="10"/>
      <c r="HSC11" s="10"/>
      <c r="HSD11" s="10"/>
      <c r="HSE11" s="10"/>
      <c r="HSF11" s="10"/>
      <c r="HSG11" s="10"/>
      <c r="HSH11" s="10"/>
      <c r="HSI11" s="10"/>
      <c r="HSJ11" s="10"/>
      <c r="HSK11" s="10"/>
      <c r="HSL11" s="10"/>
      <c r="HSM11" s="10"/>
      <c r="HSN11" s="10"/>
      <c r="HSO11" s="10"/>
      <c r="HSP11" s="10"/>
      <c r="HSQ11" s="10"/>
      <c r="HSR11" s="10"/>
      <c r="HSS11" s="10"/>
      <c r="HST11" s="10"/>
      <c r="HSU11" s="10"/>
      <c r="HSV11" s="10"/>
      <c r="HSW11" s="10"/>
      <c r="HSX11" s="10"/>
      <c r="HSY11" s="10"/>
      <c r="HSZ11" s="10"/>
      <c r="HTA11" s="10"/>
      <c r="HTB11" s="10"/>
      <c r="HTC11" s="10"/>
      <c r="HTD11" s="10"/>
      <c r="HTE11" s="10"/>
      <c r="HTF11" s="10"/>
      <c r="HTG11" s="10"/>
      <c r="HTH11" s="10"/>
      <c r="HTI11" s="10"/>
      <c r="HTJ11" s="10"/>
      <c r="HTK11" s="10"/>
      <c r="HTL11" s="10"/>
      <c r="HTM11" s="10"/>
      <c r="HTN11" s="10"/>
      <c r="HTO11" s="10"/>
      <c r="HTP11" s="10"/>
      <c r="HTQ11" s="10"/>
      <c r="HTR11" s="10"/>
      <c r="HTS11" s="10"/>
      <c r="HTT11" s="10"/>
      <c r="HTU11" s="10"/>
      <c r="HTV11" s="10"/>
      <c r="HTW11" s="10"/>
      <c r="HTX11" s="10"/>
      <c r="HTY11" s="10"/>
      <c r="HTZ11" s="10"/>
      <c r="HUA11" s="10"/>
      <c r="HUB11" s="10"/>
      <c r="HUC11" s="10"/>
      <c r="HUD11" s="10"/>
      <c r="HUE11" s="10"/>
      <c r="HUF11" s="10"/>
      <c r="HUG11" s="10"/>
      <c r="HUH11" s="10"/>
      <c r="HUI11" s="10"/>
      <c r="HUJ11" s="10"/>
      <c r="HUK11" s="10"/>
      <c r="HUL11" s="10"/>
      <c r="HUM11" s="10"/>
      <c r="HUN11" s="10"/>
      <c r="HUO11" s="10"/>
      <c r="HUP11" s="10"/>
      <c r="HUQ11" s="10"/>
      <c r="HUR11" s="10"/>
      <c r="HUS11" s="10"/>
      <c r="HUT11" s="10"/>
      <c r="HUU11" s="10"/>
      <c r="HUV11" s="10"/>
      <c r="HUW11" s="10"/>
      <c r="HUX11" s="10"/>
      <c r="HUY11" s="10"/>
      <c r="HUZ11" s="10"/>
      <c r="HVA11" s="10"/>
      <c r="HVB11" s="10"/>
      <c r="HVC11" s="10"/>
      <c r="HVD11" s="10"/>
      <c r="HVE11" s="10"/>
      <c r="HVF11" s="10"/>
      <c r="HVG11" s="10"/>
      <c r="HVH11" s="10"/>
      <c r="HVI11" s="10"/>
      <c r="HVJ11" s="10"/>
      <c r="HVK11" s="10"/>
      <c r="HVL11" s="10"/>
      <c r="HVM11" s="10"/>
      <c r="HVN11" s="10"/>
      <c r="HVO11" s="10"/>
      <c r="HVP11" s="10"/>
      <c r="HVQ11" s="10"/>
      <c r="HVR11" s="10"/>
      <c r="HVS11" s="10"/>
      <c r="HVT11" s="10"/>
      <c r="HVU11" s="10"/>
      <c r="HVV11" s="10"/>
      <c r="HVW11" s="10"/>
      <c r="HVX11" s="10"/>
      <c r="HVY11" s="10"/>
      <c r="HVZ11" s="10"/>
      <c r="HWA11" s="10"/>
      <c r="HWB11" s="10"/>
      <c r="HWC11" s="10"/>
      <c r="HWD11" s="10"/>
      <c r="HWE11" s="10"/>
      <c r="HWF11" s="10"/>
      <c r="HWG11" s="10"/>
      <c r="HWH11" s="10"/>
      <c r="HWI11" s="10"/>
      <c r="HWJ11" s="10"/>
      <c r="HWK11" s="10"/>
      <c r="HWL11" s="10"/>
      <c r="HWM11" s="10"/>
      <c r="HWN11" s="10"/>
      <c r="HWO11" s="10"/>
      <c r="HWP11" s="10"/>
      <c r="HWQ11" s="10"/>
      <c r="HWR11" s="10"/>
      <c r="HWS11" s="10"/>
      <c r="HWT11" s="10"/>
      <c r="HWU11" s="10"/>
      <c r="HWV11" s="10"/>
      <c r="HWW11" s="10"/>
      <c r="HWX11" s="10"/>
      <c r="HWY11" s="10"/>
      <c r="HWZ11" s="10"/>
      <c r="HXA11" s="10"/>
      <c r="HXB11" s="10"/>
      <c r="HXC11" s="10"/>
      <c r="HXD11" s="10"/>
      <c r="HXE11" s="10"/>
      <c r="HXF11" s="10"/>
      <c r="HXG11" s="10"/>
      <c r="HXH11" s="10"/>
      <c r="HXI11" s="10"/>
      <c r="HXJ11" s="10"/>
      <c r="HXK11" s="10"/>
      <c r="HXL11" s="10"/>
      <c r="HXM11" s="10"/>
      <c r="HXN11" s="10"/>
      <c r="HXO11" s="10"/>
      <c r="HXP11" s="10"/>
      <c r="HXQ11" s="10"/>
      <c r="HXR11" s="10"/>
      <c r="HXS11" s="10"/>
      <c r="HXT11" s="10"/>
      <c r="HXU11" s="10"/>
      <c r="HXV11" s="10"/>
      <c r="HXW11" s="10"/>
      <c r="HXX11" s="10"/>
      <c r="HXY11" s="10"/>
      <c r="HXZ11" s="10"/>
      <c r="HYA11" s="10"/>
      <c r="HYB11" s="10"/>
      <c r="HYC11" s="10"/>
      <c r="HYD11" s="10"/>
      <c r="HYE11" s="10"/>
      <c r="HYF11" s="10"/>
      <c r="HYG11" s="10"/>
      <c r="HYH11" s="10"/>
      <c r="HYI11" s="10"/>
      <c r="HYJ11" s="10"/>
      <c r="HYK11" s="10"/>
      <c r="HYL11" s="10"/>
      <c r="HYM11" s="10"/>
      <c r="HYN11" s="10"/>
      <c r="HYO11" s="10"/>
      <c r="HYP11" s="10"/>
      <c r="HYQ11" s="10"/>
      <c r="HYR11" s="10"/>
      <c r="HYS11" s="10"/>
      <c r="HYT11" s="10"/>
      <c r="HYU11" s="10"/>
      <c r="HYV11" s="10"/>
      <c r="HYW11" s="10"/>
      <c r="HYX11" s="10"/>
      <c r="HYY11" s="10"/>
      <c r="HYZ11" s="10"/>
      <c r="HZA11" s="10"/>
      <c r="HZB11" s="10"/>
      <c r="HZC11" s="10"/>
      <c r="HZD11" s="10"/>
      <c r="HZE11" s="10"/>
      <c r="HZF11" s="10"/>
      <c r="HZG11" s="10"/>
      <c r="HZH11" s="10"/>
      <c r="HZI11" s="10"/>
      <c r="HZJ11" s="10"/>
      <c r="HZK11" s="10"/>
      <c r="HZL11" s="10"/>
      <c r="HZM11" s="10"/>
      <c r="HZN11" s="10"/>
      <c r="HZO11" s="10"/>
      <c r="HZP11" s="10"/>
      <c r="HZQ11" s="10"/>
      <c r="HZR11" s="10"/>
      <c r="HZS11" s="10"/>
      <c r="HZT11" s="10"/>
      <c r="HZU11" s="10"/>
      <c r="HZV11" s="10"/>
      <c r="HZW11" s="10"/>
      <c r="HZX11" s="10"/>
      <c r="HZY11" s="10"/>
      <c r="HZZ11" s="10"/>
      <c r="IAA11" s="10"/>
      <c r="IAB11" s="10"/>
      <c r="IAC11" s="10"/>
      <c r="IAD11" s="10"/>
      <c r="IAE11" s="10"/>
      <c r="IAF11" s="10"/>
      <c r="IAG11" s="10"/>
      <c r="IAH11" s="10"/>
      <c r="IAI11" s="10"/>
      <c r="IAJ11" s="10"/>
      <c r="IAK11" s="10"/>
      <c r="IAL11" s="10"/>
      <c r="IAM11" s="10"/>
      <c r="IAN11" s="10"/>
      <c r="IAO11" s="10"/>
      <c r="IAP11" s="10"/>
      <c r="IAQ11" s="10"/>
      <c r="IAR11" s="10"/>
      <c r="IAS11" s="10"/>
      <c r="IAT11" s="10"/>
      <c r="IAU11" s="10"/>
      <c r="IAV11" s="10"/>
      <c r="IAW11" s="10"/>
      <c r="IAX11" s="10"/>
      <c r="IAY11" s="10"/>
      <c r="IAZ11" s="10"/>
      <c r="IBA11" s="10"/>
      <c r="IBB11" s="10"/>
      <c r="IBC11" s="10"/>
      <c r="IBD11" s="10"/>
      <c r="IBE11" s="10"/>
      <c r="IBF11" s="10"/>
      <c r="IBG11" s="10"/>
      <c r="IBH11" s="10"/>
      <c r="IBI11" s="10"/>
      <c r="IBJ11" s="10"/>
      <c r="IBK11" s="10"/>
      <c r="IBL11" s="10"/>
      <c r="IBM11" s="10"/>
      <c r="IBN11" s="10"/>
      <c r="IBO11" s="10"/>
      <c r="IBP11" s="10"/>
      <c r="IBQ11" s="10"/>
      <c r="IBR11" s="10"/>
      <c r="IBS11" s="10"/>
      <c r="IBT11" s="10"/>
      <c r="IBU11" s="10"/>
      <c r="IBV11" s="10"/>
      <c r="IBW11" s="10"/>
      <c r="IBX11" s="10"/>
      <c r="IBY11" s="10"/>
      <c r="IBZ11" s="10"/>
      <c r="ICA11" s="10"/>
      <c r="ICB11" s="10"/>
      <c r="ICC11" s="10"/>
      <c r="ICD11" s="10"/>
      <c r="ICE11" s="10"/>
      <c r="ICF11" s="10"/>
      <c r="ICG11" s="10"/>
      <c r="ICH11" s="10"/>
      <c r="ICI11" s="10"/>
      <c r="ICJ11" s="10"/>
      <c r="ICK11" s="10"/>
      <c r="ICL11" s="10"/>
      <c r="ICM11" s="10"/>
      <c r="ICN11" s="10"/>
      <c r="ICO11" s="10"/>
      <c r="ICP11" s="10"/>
      <c r="ICQ11" s="10"/>
      <c r="ICR11" s="10"/>
      <c r="ICS11" s="10"/>
      <c r="ICT11" s="10"/>
      <c r="ICU11" s="10"/>
      <c r="ICV11" s="10"/>
      <c r="ICW11" s="10"/>
      <c r="ICX11" s="10"/>
      <c r="ICY11" s="10"/>
      <c r="ICZ11" s="10"/>
      <c r="IDA11" s="10"/>
      <c r="IDB11" s="10"/>
      <c r="IDC11" s="10"/>
      <c r="IDD11" s="10"/>
      <c r="IDE11" s="10"/>
      <c r="IDF11" s="10"/>
      <c r="IDG11" s="10"/>
      <c r="IDH11" s="10"/>
      <c r="IDI11" s="10"/>
      <c r="IDJ11" s="10"/>
      <c r="IDK11" s="10"/>
      <c r="IDL11" s="10"/>
      <c r="IDM11" s="10"/>
      <c r="IDN11" s="10"/>
      <c r="IDO11" s="10"/>
      <c r="IDP11" s="10"/>
      <c r="IDQ11" s="10"/>
      <c r="IDR11" s="10"/>
      <c r="IDS11" s="10"/>
      <c r="IDT11" s="10"/>
      <c r="IDU11" s="10"/>
      <c r="IDV11" s="10"/>
      <c r="IDW11" s="10"/>
      <c r="IDX11" s="10"/>
      <c r="IDY11" s="10"/>
      <c r="IDZ11" s="10"/>
      <c r="IEA11" s="10"/>
      <c r="IEB11" s="10"/>
      <c r="IEC11" s="10"/>
      <c r="IED11" s="10"/>
      <c r="IEE11" s="10"/>
      <c r="IEF11" s="10"/>
      <c r="IEG11" s="10"/>
      <c r="IEH11" s="10"/>
      <c r="IEI11" s="10"/>
      <c r="IEJ11" s="10"/>
      <c r="IEK11" s="10"/>
      <c r="IEL11" s="10"/>
      <c r="IEM11" s="10"/>
      <c r="IEN11" s="10"/>
      <c r="IEO11" s="10"/>
      <c r="IEP11" s="10"/>
      <c r="IEQ11" s="10"/>
      <c r="IER11" s="10"/>
      <c r="IES11" s="10"/>
      <c r="IET11" s="10"/>
      <c r="IEU11" s="10"/>
      <c r="IEV11" s="10"/>
      <c r="IEW11" s="10"/>
      <c r="IEX11" s="10"/>
      <c r="IEY11" s="10"/>
      <c r="IEZ11" s="10"/>
      <c r="IFA11" s="10"/>
      <c r="IFB11" s="10"/>
      <c r="IFC11" s="10"/>
      <c r="IFD11" s="10"/>
      <c r="IFE11" s="10"/>
      <c r="IFF11" s="10"/>
      <c r="IFG11" s="10"/>
      <c r="IFH11" s="10"/>
      <c r="IFI11" s="10"/>
      <c r="IFJ11" s="10"/>
      <c r="IFK11" s="10"/>
      <c r="IFL11" s="10"/>
      <c r="IFM11" s="10"/>
      <c r="IFN11" s="10"/>
      <c r="IFO11" s="10"/>
      <c r="IFP11" s="10"/>
      <c r="IFQ11" s="10"/>
      <c r="IFR11" s="10"/>
      <c r="IFS11" s="10"/>
      <c r="IFT11" s="10"/>
      <c r="IFU11" s="10"/>
      <c r="IFV11" s="10"/>
      <c r="IFW11" s="10"/>
      <c r="IFX11" s="10"/>
      <c r="IFY11" s="10"/>
      <c r="IFZ11" s="10"/>
      <c r="IGA11" s="10"/>
      <c r="IGB11" s="10"/>
      <c r="IGC11" s="10"/>
      <c r="IGD11" s="10"/>
      <c r="IGE11" s="10"/>
      <c r="IGF11" s="10"/>
      <c r="IGG11" s="10"/>
      <c r="IGH11" s="10"/>
      <c r="IGI11" s="10"/>
      <c r="IGJ11" s="10"/>
      <c r="IGK11" s="10"/>
      <c r="IGL11" s="10"/>
      <c r="IGM11" s="10"/>
      <c r="IGN11" s="10"/>
      <c r="IGO11" s="10"/>
      <c r="IGP11" s="10"/>
      <c r="IGQ11" s="10"/>
      <c r="IGR11" s="10"/>
      <c r="IGS11" s="10"/>
      <c r="IGT11" s="10"/>
      <c r="IGU11" s="10"/>
      <c r="IGV11" s="10"/>
      <c r="IGW11" s="10"/>
      <c r="IGX11" s="10"/>
      <c r="IGY11" s="10"/>
      <c r="IGZ11" s="10"/>
      <c r="IHA11" s="10"/>
      <c r="IHB11" s="10"/>
      <c r="IHC11" s="10"/>
      <c r="IHD11" s="10"/>
      <c r="IHE11" s="10"/>
      <c r="IHF11" s="10"/>
      <c r="IHG11" s="10"/>
      <c r="IHH11" s="10"/>
      <c r="IHI11" s="10"/>
      <c r="IHJ11" s="10"/>
      <c r="IHK11" s="10"/>
      <c r="IHL11" s="10"/>
      <c r="IHM11" s="10"/>
      <c r="IHN11" s="10"/>
      <c r="IHO11" s="10"/>
      <c r="IHP11" s="10"/>
      <c r="IHQ11" s="10"/>
      <c r="IHR11" s="10"/>
      <c r="IHS11" s="10"/>
      <c r="IHT11" s="10"/>
      <c r="IHU11" s="10"/>
      <c r="IHV11" s="10"/>
      <c r="IHW11" s="10"/>
      <c r="IHX11" s="10"/>
      <c r="IHY11" s="10"/>
      <c r="IHZ11" s="10"/>
      <c r="IIA11" s="10"/>
      <c r="IIB11" s="10"/>
      <c r="IIC11" s="10"/>
      <c r="IID11" s="10"/>
      <c r="IIE11" s="10"/>
      <c r="IIF11" s="10"/>
      <c r="IIG11" s="10"/>
      <c r="IIH11" s="10"/>
      <c r="III11" s="10"/>
      <c r="IIJ11" s="10"/>
      <c r="IIK11" s="10"/>
      <c r="IIL11" s="10"/>
      <c r="IIM11" s="10"/>
      <c r="IIN11" s="10"/>
      <c r="IIO11" s="10"/>
      <c r="IIP11" s="10"/>
      <c r="IIQ11" s="10"/>
      <c r="IIR11" s="10"/>
      <c r="IIS11" s="10"/>
      <c r="IIT11" s="10"/>
      <c r="IIU11" s="10"/>
      <c r="IIV11" s="10"/>
      <c r="IIW11" s="10"/>
      <c r="IIX11" s="10"/>
      <c r="IIY11" s="10"/>
      <c r="IIZ11" s="10"/>
      <c r="IJA11" s="10"/>
      <c r="IJB11" s="10"/>
      <c r="IJC11" s="10"/>
      <c r="IJD11" s="10"/>
      <c r="IJE11" s="10"/>
      <c r="IJF11" s="10"/>
      <c r="IJG11" s="10"/>
      <c r="IJH11" s="10"/>
      <c r="IJI11" s="10"/>
      <c r="IJJ11" s="10"/>
      <c r="IJK11" s="10"/>
      <c r="IJL11" s="10"/>
      <c r="IJM11" s="10"/>
      <c r="IJN11" s="10"/>
      <c r="IJO11" s="10"/>
      <c r="IJP11" s="10"/>
      <c r="IJQ11" s="10"/>
      <c r="IJR11" s="10"/>
      <c r="IJS11" s="10"/>
      <c r="IJT11" s="10"/>
      <c r="IJU11" s="10"/>
      <c r="IJV11" s="10"/>
      <c r="IJW11" s="10"/>
      <c r="IJX11" s="10"/>
      <c r="IJY11" s="10"/>
      <c r="IJZ11" s="10"/>
      <c r="IKA11" s="10"/>
      <c r="IKB11" s="10"/>
      <c r="IKC11" s="10"/>
      <c r="IKD11" s="10"/>
      <c r="IKE11" s="10"/>
      <c r="IKF11" s="10"/>
      <c r="IKG11" s="10"/>
      <c r="IKH11" s="10"/>
      <c r="IKI11" s="10"/>
      <c r="IKJ11" s="10"/>
      <c r="IKK11" s="10"/>
      <c r="IKL11" s="10"/>
      <c r="IKM11" s="10"/>
      <c r="IKN11" s="10"/>
      <c r="IKO11" s="10"/>
      <c r="IKP11" s="10"/>
      <c r="IKQ11" s="10"/>
      <c r="IKR11" s="10"/>
      <c r="IKS11" s="10"/>
      <c r="IKT11" s="10"/>
      <c r="IKU11" s="10"/>
      <c r="IKV11" s="10"/>
      <c r="IKW11" s="10"/>
      <c r="IKX11" s="10"/>
      <c r="IKY11" s="10"/>
      <c r="IKZ11" s="10"/>
      <c r="ILA11" s="10"/>
      <c r="ILB11" s="10"/>
      <c r="ILC11" s="10"/>
      <c r="ILD11" s="10"/>
      <c r="ILE11" s="10"/>
      <c r="ILF11" s="10"/>
      <c r="ILG11" s="10"/>
      <c r="ILH11" s="10"/>
      <c r="ILI11" s="10"/>
      <c r="ILJ11" s="10"/>
      <c r="ILK11" s="10"/>
      <c r="ILL11" s="10"/>
      <c r="ILM11" s="10"/>
      <c r="ILN11" s="10"/>
      <c r="ILO11" s="10"/>
      <c r="ILP11" s="10"/>
      <c r="ILQ11" s="10"/>
      <c r="ILR11" s="10"/>
      <c r="ILS11" s="10"/>
      <c r="ILT11" s="10"/>
      <c r="ILU11" s="10"/>
      <c r="ILV11" s="10"/>
      <c r="ILW11" s="10"/>
      <c r="ILX11" s="10"/>
      <c r="ILY11" s="10"/>
      <c r="ILZ11" s="10"/>
      <c r="IMA11" s="10"/>
      <c r="IMB11" s="10"/>
      <c r="IMC11" s="10"/>
      <c r="IMD11" s="10"/>
      <c r="IME11" s="10"/>
      <c r="IMF11" s="10"/>
      <c r="IMG11" s="10"/>
      <c r="IMH11" s="10"/>
      <c r="IMI11" s="10"/>
      <c r="IMJ11" s="10"/>
      <c r="IMK11" s="10"/>
      <c r="IML11" s="10"/>
      <c r="IMM11" s="10"/>
      <c r="IMN11" s="10"/>
      <c r="IMO11" s="10"/>
      <c r="IMP11" s="10"/>
      <c r="IMQ11" s="10"/>
      <c r="IMR11" s="10"/>
      <c r="IMS11" s="10"/>
      <c r="IMT11" s="10"/>
      <c r="IMU11" s="10"/>
      <c r="IMV11" s="10"/>
      <c r="IMW11" s="10"/>
      <c r="IMX11" s="10"/>
      <c r="IMY11" s="10"/>
      <c r="IMZ11" s="10"/>
      <c r="INA11" s="10"/>
      <c r="INB11" s="10"/>
      <c r="INC11" s="10"/>
      <c r="IND11" s="10"/>
      <c r="INE11" s="10"/>
      <c r="INF11" s="10"/>
      <c r="ING11" s="10"/>
      <c r="INH11" s="10"/>
      <c r="INI11" s="10"/>
      <c r="INJ11" s="10"/>
      <c r="INK11" s="10"/>
      <c r="INL11" s="10"/>
      <c r="INM11" s="10"/>
      <c r="INN11" s="10"/>
      <c r="INO11" s="10"/>
      <c r="INP11" s="10"/>
      <c r="INQ11" s="10"/>
      <c r="INR11" s="10"/>
      <c r="INS11" s="10"/>
      <c r="INT11" s="10"/>
      <c r="INU11" s="10"/>
      <c r="INV11" s="10"/>
      <c r="INW11" s="10"/>
      <c r="INX11" s="10"/>
      <c r="INY11" s="10"/>
      <c r="INZ11" s="10"/>
      <c r="IOA11" s="10"/>
      <c r="IOB11" s="10"/>
      <c r="IOC11" s="10"/>
      <c r="IOD11" s="10"/>
      <c r="IOE11" s="10"/>
      <c r="IOF11" s="10"/>
      <c r="IOG11" s="10"/>
      <c r="IOH11" s="10"/>
      <c r="IOI11" s="10"/>
      <c r="IOJ11" s="10"/>
      <c r="IOK11" s="10"/>
      <c r="IOL11" s="10"/>
      <c r="IOM11" s="10"/>
      <c r="ION11" s="10"/>
      <c r="IOO11" s="10"/>
      <c r="IOP11" s="10"/>
      <c r="IOQ11" s="10"/>
      <c r="IOR11" s="10"/>
      <c r="IOS11" s="10"/>
      <c r="IOT11" s="10"/>
      <c r="IOU11" s="10"/>
      <c r="IOV11" s="10"/>
      <c r="IOW11" s="10"/>
      <c r="IOX11" s="10"/>
      <c r="IOY11" s="10"/>
      <c r="IOZ11" s="10"/>
      <c r="IPA11" s="10"/>
      <c r="IPB11" s="10"/>
      <c r="IPC11" s="10"/>
      <c r="IPD11" s="10"/>
      <c r="IPE11" s="10"/>
      <c r="IPF11" s="10"/>
      <c r="IPG11" s="10"/>
      <c r="IPH11" s="10"/>
      <c r="IPI11" s="10"/>
      <c r="IPJ11" s="10"/>
      <c r="IPK11" s="10"/>
      <c r="IPL11" s="10"/>
      <c r="IPM11" s="10"/>
      <c r="IPN11" s="10"/>
      <c r="IPO11" s="10"/>
      <c r="IPP11" s="10"/>
      <c r="IPQ11" s="10"/>
      <c r="IPR11" s="10"/>
      <c r="IPS11" s="10"/>
      <c r="IPT11" s="10"/>
      <c r="IPU11" s="10"/>
      <c r="IPV11" s="10"/>
      <c r="IPW11" s="10"/>
      <c r="IPX11" s="10"/>
      <c r="IPY11" s="10"/>
      <c r="IPZ11" s="10"/>
      <c r="IQA11" s="10"/>
      <c r="IQB11" s="10"/>
      <c r="IQC11" s="10"/>
      <c r="IQD11" s="10"/>
      <c r="IQE11" s="10"/>
      <c r="IQF11" s="10"/>
      <c r="IQG11" s="10"/>
      <c r="IQH11" s="10"/>
      <c r="IQI11" s="10"/>
      <c r="IQJ11" s="10"/>
      <c r="IQK11" s="10"/>
      <c r="IQL11" s="10"/>
      <c r="IQM11" s="10"/>
      <c r="IQN11" s="10"/>
      <c r="IQO11" s="10"/>
      <c r="IQP11" s="10"/>
      <c r="IQQ11" s="10"/>
      <c r="IQR11" s="10"/>
      <c r="IQS11" s="10"/>
      <c r="IQT11" s="10"/>
      <c r="IQU11" s="10"/>
      <c r="IQV11" s="10"/>
      <c r="IQW11" s="10"/>
      <c r="IQX11" s="10"/>
      <c r="IQY11" s="10"/>
      <c r="IQZ11" s="10"/>
      <c r="IRA11" s="10"/>
      <c r="IRB11" s="10"/>
      <c r="IRC11" s="10"/>
      <c r="IRD11" s="10"/>
      <c r="IRE11" s="10"/>
      <c r="IRF11" s="10"/>
      <c r="IRG11" s="10"/>
      <c r="IRH11" s="10"/>
      <c r="IRI11" s="10"/>
      <c r="IRJ11" s="10"/>
      <c r="IRK11" s="10"/>
      <c r="IRL11" s="10"/>
      <c r="IRM11" s="10"/>
      <c r="IRN11" s="10"/>
      <c r="IRO11" s="10"/>
      <c r="IRP11" s="10"/>
      <c r="IRQ11" s="10"/>
      <c r="IRR11" s="10"/>
      <c r="IRS11" s="10"/>
      <c r="IRT11" s="10"/>
      <c r="IRU11" s="10"/>
      <c r="IRV11" s="10"/>
      <c r="IRW11" s="10"/>
      <c r="IRX11" s="10"/>
      <c r="IRY11" s="10"/>
      <c r="IRZ11" s="10"/>
      <c r="ISA11" s="10"/>
      <c r="ISB11" s="10"/>
      <c r="ISC11" s="10"/>
      <c r="ISD11" s="10"/>
      <c r="ISE11" s="10"/>
      <c r="ISF11" s="10"/>
      <c r="ISG11" s="10"/>
      <c r="ISH11" s="10"/>
      <c r="ISI11" s="10"/>
      <c r="ISJ11" s="10"/>
      <c r="ISK11" s="10"/>
      <c r="ISL11" s="10"/>
      <c r="ISM11" s="10"/>
      <c r="ISN11" s="10"/>
      <c r="ISO11" s="10"/>
      <c r="ISP11" s="10"/>
      <c r="ISQ11" s="10"/>
      <c r="ISR11" s="10"/>
      <c r="ISS11" s="10"/>
      <c r="IST11" s="10"/>
      <c r="ISU11" s="10"/>
      <c r="ISV11" s="10"/>
      <c r="ISW11" s="10"/>
      <c r="ISX11" s="10"/>
      <c r="ISY11" s="10"/>
      <c r="ISZ11" s="10"/>
      <c r="ITA11" s="10"/>
      <c r="ITB11" s="10"/>
      <c r="ITC11" s="10"/>
      <c r="ITD11" s="10"/>
      <c r="ITE11" s="10"/>
      <c r="ITF11" s="10"/>
      <c r="ITG11" s="10"/>
      <c r="ITH11" s="10"/>
      <c r="ITI11" s="10"/>
      <c r="ITJ11" s="10"/>
      <c r="ITK11" s="10"/>
      <c r="ITL11" s="10"/>
      <c r="ITM11" s="10"/>
      <c r="ITN11" s="10"/>
      <c r="ITO11" s="10"/>
      <c r="ITP11" s="10"/>
      <c r="ITQ11" s="10"/>
      <c r="ITR11" s="10"/>
      <c r="ITS11" s="10"/>
      <c r="ITT11" s="10"/>
      <c r="ITU11" s="10"/>
      <c r="ITV11" s="10"/>
      <c r="ITW11" s="10"/>
      <c r="ITX11" s="10"/>
      <c r="ITY11" s="10"/>
      <c r="ITZ11" s="10"/>
      <c r="IUA11" s="10"/>
      <c r="IUB11" s="10"/>
      <c r="IUC11" s="10"/>
      <c r="IUD11" s="10"/>
      <c r="IUE11" s="10"/>
      <c r="IUF11" s="10"/>
      <c r="IUG11" s="10"/>
      <c r="IUH11" s="10"/>
      <c r="IUI11" s="10"/>
      <c r="IUJ11" s="10"/>
      <c r="IUK11" s="10"/>
      <c r="IUL11" s="10"/>
      <c r="IUM11" s="10"/>
      <c r="IUN11" s="10"/>
      <c r="IUO11" s="10"/>
      <c r="IUP11" s="10"/>
      <c r="IUQ11" s="10"/>
      <c r="IUR11" s="10"/>
      <c r="IUS11" s="10"/>
      <c r="IUT11" s="10"/>
      <c r="IUU11" s="10"/>
      <c r="IUV11" s="10"/>
      <c r="IUW11" s="10"/>
      <c r="IUX11" s="10"/>
      <c r="IUY11" s="10"/>
      <c r="IUZ11" s="10"/>
      <c r="IVA11" s="10"/>
      <c r="IVB11" s="10"/>
      <c r="IVC11" s="10"/>
      <c r="IVD11" s="10"/>
      <c r="IVE11" s="10"/>
      <c r="IVF11" s="10"/>
      <c r="IVG11" s="10"/>
      <c r="IVH11" s="10"/>
      <c r="IVI11" s="10"/>
      <c r="IVJ11" s="10"/>
      <c r="IVK11" s="10"/>
      <c r="IVL11" s="10"/>
      <c r="IVM11" s="10"/>
      <c r="IVN11" s="10"/>
      <c r="IVO11" s="10"/>
      <c r="IVP11" s="10"/>
      <c r="IVQ11" s="10"/>
      <c r="IVR11" s="10"/>
      <c r="IVS11" s="10"/>
      <c r="IVT11" s="10"/>
      <c r="IVU11" s="10"/>
      <c r="IVV11" s="10"/>
      <c r="IVW11" s="10"/>
      <c r="IVX11" s="10"/>
      <c r="IVY11" s="10"/>
      <c r="IVZ11" s="10"/>
      <c r="IWA11" s="10"/>
      <c r="IWB11" s="10"/>
      <c r="IWC11" s="10"/>
      <c r="IWD11" s="10"/>
      <c r="IWE11" s="10"/>
      <c r="IWF11" s="10"/>
      <c r="IWG11" s="10"/>
      <c r="IWH11" s="10"/>
      <c r="IWI11" s="10"/>
      <c r="IWJ11" s="10"/>
      <c r="IWK11" s="10"/>
      <c r="IWL11" s="10"/>
      <c r="IWM11" s="10"/>
      <c r="IWN11" s="10"/>
      <c r="IWO11" s="10"/>
      <c r="IWP11" s="10"/>
      <c r="IWQ11" s="10"/>
      <c r="IWR11" s="10"/>
      <c r="IWS11" s="10"/>
      <c r="IWT11" s="10"/>
      <c r="IWU11" s="10"/>
      <c r="IWV11" s="10"/>
      <c r="IWW11" s="10"/>
      <c r="IWX11" s="10"/>
      <c r="IWY11" s="10"/>
      <c r="IWZ11" s="10"/>
      <c r="IXA11" s="10"/>
      <c r="IXB11" s="10"/>
      <c r="IXC11" s="10"/>
      <c r="IXD11" s="10"/>
      <c r="IXE11" s="10"/>
      <c r="IXF11" s="10"/>
      <c r="IXG11" s="10"/>
      <c r="IXH11" s="10"/>
      <c r="IXI11" s="10"/>
      <c r="IXJ11" s="10"/>
      <c r="IXK11" s="10"/>
      <c r="IXL11" s="10"/>
      <c r="IXM11" s="10"/>
      <c r="IXN11" s="10"/>
      <c r="IXO11" s="10"/>
      <c r="IXP11" s="10"/>
      <c r="IXQ11" s="10"/>
      <c r="IXR11" s="10"/>
      <c r="IXS11" s="10"/>
      <c r="IXT11" s="10"/>
      <c r="IXU11" s="10"/>
      <c r="IXV11" s="10"/>
      <c r="IXW11" s="10"/>
      <c r="IXX11" s="10"/>
      <c r="IXY11" s="10"/>
      <c r="IXZ11" s="10"/>
      <c r="IYA11" s="10"/>
      <c r="IYB11" s="10"/>
      <c r="IYC11" s="10"/>
      <c r="IYD11" s="10"/>
      <c r="IYE11" s="10"/>
      <c r="IYF11" s="10"/>
      <c r="IYG11" s="10"/>
      <c r="IYH11" s="10"/>
      <c r="IYI11" s="10"/>
      <c r="IYJ11" s="10"/>
      <c r="IYK11" s="10"/>
      <c r="IYL11" s="10"/>
      <c r="IYM11" s="10"/>
      <c r="IYN11" s="10"/>
      <c r="IYO11" s="10"/>
      <c r="IYP11" s="10"/>
      <c r="IYQ11" s="10"/>
      <c r="IYR11" s="10"/>
      <c r="IYS11" s="10"/>
      <c r="IYT11" s="10"/>
      <c r="IYU11" s="10"/>
      <c r="IYV11" s="10"/>
      <c r="IYW11" s="10"/>
      <c r="IYX11" s="10"/>
      <c r="IYY11" s="10"/>
      <c r="IYZ11" s="10"/>
      <c r="IZA11" s="10"/>
      <c r="IZB11" s="10"/>
      <c r="IZC11" s="10"/>
      <c r="IZD11" s="10"/>
      <c r="IZE11" s="10"/>
      <c r="IZF11" s="10"/>
      <c r="IZG11" s="10"/>
      <c r="IZH11" s="10"/>
      <c r="IZI11" s="10"/>
      <c r="IZJ11" s="10"/>
      <c r="IZK11" s="10"/>
      <c r="IZL11" s="10"/>
      <c r="IZM11" s="10"/>
      <c r="IZN11" s="10"/>
      <c r="IZO11" s="10"/>
      <c r="IZP11" s="10"/>
      <c r="IZQ11" s="10"/>
      <c r="IZR11" s="10"/>
      <c r="IZS11" s="10"/>
      <c r="IZT11" s="10"/>
      <c r="IZU11" s="10"/>
      <c r="IZV11" s="10"/>
      <c r="IZW11" s="10"/>
      <c r="IZX11" s="10"/>
      <c r="IZY11" s="10"/>
      <c r="IZZ11" s="10"/>
      <c r="JAA11" s="10"/>
      <c r="JAB11" s="10"/>
      <c r="JAC11" s="10"/>
      <c r="JAD11" s="10"/>
      <c r="JAE11" s="10"/>
      <c r="JAF11" s="10"/>
      <c r="JAG11" s="10"/>
      <c r="JAH11" s="10"/>
      <c r="JAI11" s="10"/>
      <c r="JAJ11" s="10"/>
      <c r="JAK11" s="10"/>
      <c r="JAL11" s="10"/>
      <c r="JAM11" s="10"/>
      <c r="JAN11" s="10"/>
      <c r="JAO11" s="10"/>
      <c r="JAP11" s="10"/>
      <c r="JAQ11" s="10"/>
      <c r="JAR11" s="10"/>
      <c r="JAS11" s="10"/>
      <c r="JAT11" s="10"/>
      <c r="JAU11" s="10"/>
      <c r="JAV11" s="10"/>
      <c r="JAW11" s="10"/>
      <c r="JAX11" s="10"/>
      <c r="JAY11" s="10"/>
      <c r="JAZ11" s="10"/>
      <c r="JBA11" s="10"/>
      <c r="JBB11" s="10"/>
      <c r="JBC11" s="10"/>
      <c r="JBD11" s="10"/>
      <c r="JBE11" s="10"/>
      <c r="JBF11" s="10"/>
      <c r="JBG11" s="10"/>
      <c r="JBH11" s="10"/>
      <c r="JBI11" s="10"/>
      <c r="JBJ11" s="10"/>
      <c r="JBK11" s="10"/>
      <c r="JBL11" s="10"/>
      <c r="JBM11" s="10"/>
      <c r="JBN11" s="10"/>
      <c r="JBO11" s="10"/>
      <c r="JBP11" s="10"/>
      <c r="JBQ11" s="10"/>
      <c r="JBR11" s="10"/>
      <c r="JBS11" s="10"/>
      <c r="JBT11" s="10"/>
      <c r="JBU11" s="10"/>
      <c r="JBV11" s="10"/>
      <c r="JBW11" s="10"/>
      <c r="JBX11" s="10"/>
      <c r="JBY11" s="10"/>
      <c r="JBZ11" s="10"/>
      <c r="JCA11" s="10"/>
      <c r="JCB11" s="10"/>
      <c r="JCC11" s="10"/>
      <c r="JCD11" s="10"/>
      <c r="JCE11" s="10"/>
      <c r="JCF11" s="10"/>
      <c r="JCG11" s="10"/>
      <c r="JCH11" s="10"/>
      <c r="JCI11" s="10"/>
      <c r="JCJ11" s="10"/>
      <c r="JCK11" s="10"/>
      <c r="JCL11" s="10"/>
      <c r="JCM11" s="10"/>
      <c r="JCN11" s="10"/>
      <c r="JCO11" s="10"/>
      <c r="JCP11" s="10"/>
      <c r="JCQ11" s="10"/>
      <c r="JCR11" s="10"/>
      <c r="JCS11" s="10"/>
      <c r="JCT11" s="10"/>
      <c r="JCU11" s="10"/>
      <c r="JCV11" s="10"/>
      <c r="JCW11" s="10"/>
      <c r="JCX11" s="10"/>
      <c r="JCY11" s="10"/>
      <c r="JCZ11" s="10"/>
      <c r="JDA11" s="10"/>
      <c r="JDB11" s="10"/>
      <c r="JDC11" s="10"/>
      <c r="JDD11" s="10"/>
      <c r="JDE11" s="10"/>
      <c r="JDF11" s="10"/>
      <c r="JDG11" s="10"/>
      <c r="JDH11" s="10"/>
      <c r="JDI11" s="10"/>
      <c r="JDJ11" s="10"/>
      <c r="JDK11" s="10"/>
      <c r="JDL11" s="10"/>
      <c r="JDM11" s="10"/>
      <c r="JDN11" s="10"/>
      <c r="JDO11" s="10"/>
      <c r="JDP11" s="10"/>
      <c r="JDQ11" s="10"/>
      <c r="JDR11" s="10"/>
      <c r="JDS11" s="10"/>
      <c r="JDT11" s="10"/>
      <c r="JDU11" s="10"/>
      <c r="JDV11" s="10"/>
      <c r="JDW11" s="10"/>
      <c r="JDX11" s="10"/>
      <c r="JDY11" s="10"/>
      <c r="JDZ11" s="10"/>
      <c r="JEA11" s="10"/>
      <c r="JEB11" s="10"/>
      <c r="JEC11" s="10"/>
      <c r="JED11" s="10"/>
      <c r="JEE11" s="10"/>
      <c r="JEF11" s="10"/>
      <c r="JEG11" s="10"/>
      <c r="JEH11" s="10"/>
      <c r="JEI11" s="10"/>
      <c r="JEJ11" s="10"/>
      <c r="JEK11" s="10"/>
      <c r="JEL11" s="10"/>
      <c r="JEM11" s="10"/>
      <c r="JEN11" s="10"/>
      <c r="JEO11" s="10"/>
      <c r="JEP11" s="10"/>
      <c r="JEQ11" s="10"/>
      <c r="JER11" s="10"/>
      <c r="JES11" s="10"/>
      <c r="JET11" s="10"/>
      <c r="JEU11" s="10"/>
      <c r="JEV11" s="10"/>
      <c r="JEW11" s="10"/>
      <c r="JEX11" s="10"/>
      <c r="JEY11" s="10"/>
      <c r="JEZ11" s="10"/>
      <c r="JFA11" s="10"/>
      <c r="JFB11" s="10"/>
      <c r="JFC11" s="10"/>
      <c r="JFD11" s="10"/>
      <c r="JFE11" s="10"/>
      <c r="JFF11" s="10"/>
      <c r="JFG11" s="10"/>
      <c r="JFH11" s="10"/>
      <c r="JFI11" s="10"/>
      <c r="JFJ11" s="10"/>
      <c r="JFK11" s="10"/>
      <c r="JFL11" s="10"/>
      <c r="JFM11" s="10"/>
      <c r="JFN11" s="10"/>
      <c r="JFO11" s="10"/>
      <c r="JFP11" s="10"/>
      <c r="JFQ11" s="10"/>
      <c r="JFR11" s="10"/>
      <c r="JFS11" s="10"/>
      <c r="JFT11" s="10"/>
      <c r="JFU11" s="10"/>
      <c r="JFV11" s="10"/>
      <c r="JFW11" s="10"/>
      <c r="JFX11" s="10"/>
      <c r="JFY11" s="10"/>
      <c r="JFZ11" s="10"/>
      <c r="JGA11" s="10"/>
      <c r="JGB11" s="10"/>
      <c r="JGC11" s="10"/>
      <c r="JGD11" s="10"/>
      <c r="JGE11" s="10"/>
      <c r="JGF11" s="10"/>
      <c r="JGG11" s="10"/>
      <c r="JGH11" s="10"/>
      <c r="JGI11" s="10"/>
      <c r="JGJ11" s="10"/>
      <c r="JGK11" s="10"/>
      <c r="JGL11" s="10"/>
      <c r="JGM11" s="10"/>
      <c r="JGN11" s="10"/>
      <c r="JGO11" s="10"/>
      <c r="JGP11" s="10"/>
      <c r="JGQ11" s="10"/>
      <c r="JGR11" s="10"/>
      <c r="JGS11" s="10"/>
      <c r="JGT11" s="10"/>
      <c r="JGU11" s="10"/>
      <c r="JGV11" s="10"/>
      <c r="JGW11" s="10"/>
      <c r="JGX11" s="10"/>
      <c r="JGY11" s="10"/>
      <c r="JGZ11" s="10"/>
      <c r="JHA11" s="10"/>
      <c r="JHB11" s="10"/>
      <c r="JHC11" s="10"/>
      <c r="JHD11" s="10"/>
      <c r="JHE11" s="10"/>
      <c r="JHF11" s="10"/>
      <c r="JHG11" s="10"/>
      <c r="JHH11" s="10"/>
      <c r="JHI11" s="10"/>
      <c r="JHJ11" s="10"/>
      <c r="JHK11" s="10"/>
      <c r="JHL11" s="10"/>
      <c r="JHM11" s="10"/>
      <c r="JHN11" s="10"/>
      <c r="JHO11" s="10"/>
      <c r="JHP11" s="10"/>
      <c r="JHQ11" s="10"/>
      <c r="JHR11" s="10"/>
      <c r="JHS11" s="10"/>
      <c r="JHT11" s="10"/>
      <c r="JHU11" s="10"/>
      <c r="JHV11" s="10"/>
      <c r="JHW11" s="10"/>
      <c r="JHX11" s="10"/>
      <c r="JHY11" s="10"/>
      <c r="JHZ11" s="10"/>
      <c r="JIA11" s="10"/>
      <c r="JIB11" s="10"/>
      <c r="JIC11" s="10"/>
      <c r="JID11" s="10"/>
      <c r="JIE11" s="10"/>
      <c r="JIF11" s="10"/>
      <c r="JIG11" s="10"/>
      <c r="JIH11" s="10"/>
      <c r="JII11" s="10"/>
      <c r="JIJ11" s="10"/>
      <c r="JIK11" s="10"/>
      <c r="JIL11" s="10"/>
      <c r="JIM11" s="10"/>
      <c r="JIN11" s="10"/>
      <c r="JIO11" s="10"/>
      <c r="JIP11" s="10"/>
      <c r="JIQ11" s="10"/>
      <c r="JIR11" s="10"/>
      <c r="JIS11" s="10"/>
      <c r="JIT11" s="10"/>
      <c r="JIU11" s="10"/>
      <c r="JIV11" s="10"/>
      <c r="JIW11" s="10"/>
      <c r="JIX11" s="10"/>
      <c r="JIY11" s="10"/>
      <c r="JIZ11" s="10"/>
      <c r="JJA11" s="10"/>
      <c r="JJB11" s="10"/>
      <c r="JJC11" s="10"/>
      <c r="JJD11" s="10"/>
      <c r="JJE11" s="10"/>
      <c r="JJF11" s="10"/>
      <c r="JJG11" s="10"/>
      <c r="JJH11" s="10"/>
      <c r="JJI11" s="10"/>
      <c r="JJJ11" s="10"/>
      <c r="JJK11" s="10"/>
      <c r="JJL11" s="10"/>
      <c r="JJM11" s="10"/>
      <c r="JJN11" s="10"/>
      <c r="JJO11" s="10"/>
      <c r="JJP11" s="10"/>
      <c r="JJQ11" s="10"/>
      <c r="JJR11" s="10"/>
      <c r="JJS11" s="10"/>
      <c r="JJT11" s="10"/>
      <c r="JJU11" s="10"/>
      <c r="JJV11" s="10"/>
      <c r="JJW11" s="10"/>
      <c r="JJX11" s="10"/>
      <c r="JJY11" s="10"/>
      <c r="JJZ11" s="10"/>
      <c r="JKA11" s="10"/>
      <c r="JKB11" s="10"/>
      <c r="JKC11" s="10"/>
      <c r="JKD11" s="10"/>
      <c r="JKE11" s="10"/>
      <c r="JKF11" s="10"/>
      <c r="JKG11" s="10"/>
      <c r="JKH11" s="10"/>
      <c r="JKI11" s="10"/>
      <c r="JKJ11" s="10"/>
      <c r="JKK11" s="10"/>
      <c r="JKL11" s="10"/>
      <c r="JKM11" s="10"/>
      <c r="JKN11" s="10"/>
      <c r="JKO11" s="10"/>
      <c r="JKP11" s="10"/>
      <c r="JKQ11" s="10"/>
      <c r="JKR11" s="10"/>
      <c r="JKS11" s="10"/>
      <c r="JKT11" s="10"/>
      <c r="JKU11" s="10"/>
      <c r="JKV11" s="10"/>
      <c r="JKW11" s="10"/>
      <c r="JKX11" s="10"/>
      <c r="JKY11" s="10"/>
      <c r="JKZ11" s="10"/>
      <c r="JLA11" s="10"/>
      <c r="JLB11" s="10"/>
      <c r="JLC11" s="10"/>
      <c r="JLD11" s="10"/>
      <c r="JLE11" s="10"/>
      <c r="JLF11" s="10"/>
      <c r="JLG11" s="10"/>
      <c r="JLH11" s="10"/>
      <c r="JLI11" s="10"/>
      <c r="JLJ11" s="10"/>
      <c r="JLK11" s="10"/>
      <c r="JLL11" s="10"/>
      <c r="JLM11" s="10"/>
      <c r="JLN11" s="10"/>
      <c r="JLO11" s="10"/>
      <c r="JLP11" s="10"/>
      <c r="JLQ11" s="10"/>
      <c r="JLR11" s="10"/>
      <c r="JLS11" s="10"/>
      <c r="JLT11" s="10"/>
      <c r="JLU11" s="10"/>
      <c r="JLV11" s="10"/>
      <c r="JLW11" s="10"/>
      <c r="JLX11" s="10"/>
      <c r="JLY11" s="10"/>
      <c r="JLZ11" s="10"/>
      <c r="JMA11" s="10"/>
      <c r="JMB11" s="10"/>
      <c r="JMC11" s="10"/>
      <c r="JMD11" s="10"/>
      <c r="JME11" s="10"/>
      <c r="JMF11" s="10"/>
      <c r="JMG11" s="10"/>
      <c r="JMH11" s="10"/>
      <c r="JMI11" s="10"/>
      <c r="JMJ11" s="10"/>
      <c r="JMK11" s="10"/>
      <c r="JML11" s="10"/>
      <c r="JMM11" s="10"/>
      <c r="JMN11" s="10"/>
      <c r="JMO11" s="10"/>
      <c r="JMP11" s="10"/>
      <c r="JMQ11" s="10"/>
      <c r="JMR11" s="10"/>
      <c r="JMS11" s="10"/>
      <c r="JMT11" s="10"/>
      <c r="JMU11" s="10"/>
      <c r="JMV11" s="10"/>
      <c r="JMW11" s="10"/>
      <c r="JMX11" s="10"/>
      <c r="JMY11" s="10"/>
      <c r="JMZ11" s="10"/>
      <c r="JNA11" s="10"/>
      <c r="JNB11" s="10"/>
      <c r="JNC11" s="10"/>
      <c r="JND11" s="10"/>
      <c r="JNE11" s="10"/>
      <c r="JNF11" s="10"/>
      <c r="JNG11" s="10"/>
      <c r="JNH11" s="10"/>
      <c r="JNI11" s="10"/>
      <c r="JNJ11" s="10"/>
      <c r="JNK11" s="10"/>
      <c r="JNL11" s="10"/>
      <c r="JNM11" s="10"/>
      <c r="JNN11" s="10"/>
      <c r="JNO11" s="10"/>
      <c r="JNP11" s="10"/>
      <c r="JNQ11" s="10"/>
      <c r="JNR11" s="10"/>
      <c r="JNS11" s="10"/>
      <c r="JNT11" s="10"/>
      <c r="JNU11" s="10"/>
      <c r="JNV11" s="10"/>
      <c r="JNW11" s="10"/>
      <c r="JNX11" s="10"/>
      <c r="JNY11" s="10"/>
      <c r="JNZ11" s="10"/>
      <c r="JOA11" s="10"/>
      <c r="JOB11" s="10"/>
      <c r="JOC11" s="10"/>
      <c r="JOD11" s="10"/>
      <c r="JOE11" s="10"/>
      <c r="JOF11" s="10"/>
      <c r="JOG11" s="10"/>
      <c r="JOH11" s="10"/>
      <c r="JOI11" s="10"/>
      <c r="JOJ11" s="10"/>
      <c r="JOK11" s="10"/>
      <c r="JOL11" s="10"/>
      <c r="JOM11" s="10"/>
      <c r="JON11" s="10"/>
      <c r="JOO11" s="10"/>
      <c r="JOP11" s="10"/>
      <c r="JOQ11" s="10"/>
      <c r="JOR11" s="10"/>
      <c r="JOS11" s="10"/>
      <c r="JOT11" s="10"/>
      <c r="JOU11" s="10"/>
      <c r="JOV11" s="10"/>
      <c r="JOW11" s="10"/>
      <c r="JOX11" s="10"/>
      <c r="JOY11" s="10"/>
      <c r="JOZ11" s="10"/>
      <c r="JPA11" s="10"/>
      <c r="JPB11" s="10"/>
      <c r="JPC11" s="10"/>
      <c r="JPD11" s="10"/>
      <c r="JPE11" s="10"/>
      <c r="JPF11" s="10"/>
      <c r="JPG11" s="10"/>
      <c r="JPH11" s="10"/>
      <c r="JPI11" s="10"/>
      <c r="JPJ11" s="10"/>
      <c r="JPK11" s="10"/>
      <c r="JPL11" s="10"/>
      <c r="JPM11" s="10"/>
      <c r="JPN11" s="10"/>
      <c r="JPO11" s="10"/>
      <c r="JPP11" s="10"/>
      <c r="JPQ11" s="10"/>
      <c r="JPR11" s="10"/>
      <c r="JPS11" s="10"/>
      <c r="JPT11" s="10"/>
      <c r="JPU11" s="10"/>
      <c r="JPV11" s="10"/>
      <c r="JPW11" s="10"/>
      <c r="JPX11" s="10"/>
      <c r="JPY11" s="10"/>
      <c r="JPZ11" s="10"/>
      <c r="JQA11" s="10"/>
      <c r="JQB11" s="10"/>
      <c r="JQC11" s="10"/>
      <c r="JQD11" s="10"/>
      <c r="JQE11" s="10"/>
      <c r="JQF11" s="10"/>
      <c r="JQG11" s="10"/>
      <c r="JQH11" s="10"/>
      <c r="JQI11" s="10"/>
      <c r="JQJ11" s="10"/>
      <c r="JQK11" s="10"/>
      <c r="JQL11" s="10"/>
      <c r="JQM11" s="10"/>
      <c r="JQN11" s="10"/>
      <c r="JQO11" s="10"/>
      <c r="JQP11" s="10"/>
      <c r="JQQ11" s="10"/>
      <c r="JQR11" s="10"/>
      <c r="JQS11" s="10"/>
      <c r="JQT11" s="10"/>
      <c r="JQU11" s="10"/>
      <c r="JQV11" s="10"/>
      <c r="JQW11" s="10"/>
      <c r="JQX11" s="10"/>
      <c r="JQY11" s="10"/>
      <c r="JQZ11" s="10"/>
      <c r="JRA11" s="10"/>
      <c r="JRB11" s="10"/>
      <c r="JRC11" s="10"/>
      <c r="JRD11" s="10"/>
      <c r="JRE11" s="10"/>
      <c r="JRF11" s="10"/>
      <c r="JRG11" s="10"/>
      <c r="JRH11" s="10"/>
      <c r="JRI11" s="10"/>
      <c r="JRJ11" s="10"/>
      <c r="JRK11" s="10"/>
      <c r="JRL11" s="10"/>
      <c r="JRM11" s="10"/>
      <c r="JRN11" s="10"/>
      <c r="JRO11" s="10"/>
      <c r="JRP11" s="10"/>
      <c r="JRQ11" s="10"/>
      <c r="JRR11" s="10"/>
      <c r="JRS11" s="10"/>
      <c r="JRT11" s="10"/>
      <c r="JRU11" s="10"/>
      <c r="JRV11" s="10"/>
      <c r="JRW11" s="10"/>
      <c r="JRX11" s="10"/>
      <c r="JRY11" s="10"/>
      <c r="JRZ11" s="10"/>
      <c r="JSA11" s="10"/>
      <c r="JSB11" s="10"/>
      <c r="JSC11" s="10"/>
      <c r="JSD11" s="10"/>
      <c r="JSE11" s="10"/>
      <c r="JSF11" s="10"/>
      <c r="JSG11" s="10"/>
      <c r="JSH11" s="10"/>
      <c r="JSI11" s="10"/>
      <c r="JSJ11" s="10"/>
      <c r="JSK11" s="10"/>
      <c r="JSL11" s="10"/>
      <c r="JSM11" s="10"/>
      <c r="JSN11" s="10"/>
      <c r="JSO11" s="10"/>
      <c r="JSP11" s="10"/>
      <c r="JSQ11" s="10"/>
      <c r="JSR11" s="10"/>
      <c r="JSS11" s="10"/>
      <c r="JST11" s="10"/>
      <c r="JSU11" s="10"/>
      <c r="JSV11" s="10"/>
      <c r="JSW11" s="10"/>
      <c r="JSX11" s="10"/>
      <c r="JSY11" s="10"/>
      <c r="JSZ11" s="10"/>
      <c r="JTA11" s="10"/>
      <c r="JTB11" s="10"/>
      <c r="JTC11" s="10"/>
      <c r="JTD11" s="10"/>
      <c r="JTE11" s="10"/>
      <c r="JTF11" s="10"/>
      <c r="JTG11" s="10"/>
      <c r="JTH11" s="10"/>
      <c r="JTI11" s="10"/>
      <c r="JTJ11" s="10"/>
      <c r="JTK11" s="10"/>
      <c r="JTL11" s="10"/>
      <c r="JTM11" s="10"/>
      <c r="JTN11" s="10"/>
      <c r="JTO11" s="10"/>
      <c r="JTP11" s="10"/>
      <c r="JTQ11" s="10"/>
      <c r="JTR11" s="10"/>
      <c r="JTS11" s="10"/>
      <c r="JTT11" s="10"/>
      <c r="JTU11" s="10"/>
      <c r="JTV11" s="10"/>
      <c r="JTW11" s="10"/>
      <c r="JTX11" s="10"/>
      <c r="JTY11" s="10"/>
      <c r="JTZ11" s="10"/>
      <c r="JUA11" s="10"/>
      <c r="JUB11" s="10"/>
      <c r="JUC11" s="10"/>
      <c r="JUD11" s="10"/>
      <c r="JUE11" s="10"/>
      <c r="JUF11" s="10"/>
      <c r="JUG11" s="10"/>
      <c r="JUH11" s="10"/>
      <c r="JUI11" s="10"/>
      <c r="JUJ11" s="10"/>
      <c r="JUK11" s="10"/>
      <c r="JUL11" s="10"/>
      <c r="JUM11" s="10"/>
      <c r="JUN11" s="10"/>
      <c r="JUO11" s="10"/>
      <c r="JUP11" s="10"/>
      <c r="JUQ11" s="10"/>
      <c r="JUR11" s="10"/>
      <c r="JUS11" s="10"/>
      <c r="JUT11" s="10"/>
      <c r="JUU11" s="10"/>
      <c r="JUV11" s="10"/>
      <c r="JUW11" s="10"/>
      <c r="JUX11" s="10"/>
      <c r="JUY11" s="10"/>
      <c r="JUZ11" s="10"/>
      <c r="JVA11" s="10"/>
      <c r="JVB11" s="10"/>
      <c r="JVC11" s="10"/>
      <c r="JVD11" s="10"/>
      <c r="JVE11" s="10"/>
      <c r="JVF11" s="10"/>
      <c r="JVG11" s="10"/>
      <c r="JVH11" s="10"/>
      <c r="JVI11" s="10"/>
      <c r="JVJ11" s="10"/>
      <c r="JVK11" s="10"/>
      <c r="JVL11" s="10"/>
      <c r="JVM11" s="10"/>
      <c r="JVN11" s="10"/>
      <c r="JVO11" s="10"/>
      <c r="JVP11" s="10"/>
      <c r="JVQ11" s="10"/>
      <c r="JVR11" s="10"/>
      <c r="JVS11" s="10"/>
      <c r="JVT11" s="10"/>
      <c r="JVU11" s="10"/>
      <c r="JVV11" s="10"/>
      <c r="JVW11" s="10"/>
      <c r="JVX11" s="10"/>
      <c r="JVY11" s="10"/>
      <c r="JVZ11" s="10"/>
      <c r="JWA11" s="10"/>
      <c r="JWB11" s="10"/>
      <c r="JWC11" s="10"/>
      <c r="JWD11" s="10"/>
      <c r="JWE11" s="10"/>
      <c r="JWF11" s="10"/>
      <c r="JWG11" s="10"/>
      <c r="JWH11" s="10"/>
      <c r="JWI11" s="10"/>
      <c r="JWJ11" s="10"/>
      <c r="JWK11" s="10"/>
      <c r="JWL11" s="10"/>
      <c r="JWM11" s="10"/>
      <c r="JWN11" s="10"/>
      <c r="JWO11" s="10"/>
      <c r="JWP11" s="10"/>
      <c r="JWQ11" s="10"/>
      <c r="JWR11" s="10"/>
      <c r="JWS11" s="10"/>
      <c r="JWT11" s="10"/>
      <c r="JWU11" s="10"/>
      <c r="JWV11" s="10"/>
      <c r="JWW11" s="10"/>
      <c r="JWX11" s="10"/>
      <c r="JWY11" s="10"/>
      <c r="JWZ11" s="10"/>
      <c r="JXA11" s="10"/>
      <c r="JXB11" s="10"/>
      <c r="JXC11" s="10"/>
      <c r="JXD11" s="10"/>
      <c r="JXE11" s="10"/>
      <c r="JXF11" s="10"/>
      <c r="JXG11" s="10"/>
      <c r="JXH11" s="10"/>
      <c r="JXI11" s="10"/>
      <c r="JXJ11" s="10"/>
      <c r="JXK11" s="10"/>
      <c r="JXL11" s="10"/>
      <c r="JXM11" s="10"/>
      <c r="JXN11" s="10"/>
      <c r="JXO11" s="10"/>
      <c r="JXP11" s="10"/>
      <c r="JXQ11" s="10"/>
      <c r="JXR11" s="10"/>
      <c r="JXS11" s="10"/>
      <c r="JXT11" s="10"/>
      <c r="JXU11" s="10"/>
      <c r="JXV11" s="10"/>
      <c r="JXW11" s="10"/>
      <c r="JXX11" s="10"/>
      <c r="JXY11" s="10"/>
      <c r="JXZ11" s="10"/>
      <c r="JYA11" s="10"/>
      <c r="JYB11" s="10"/>
      <c r="JYC11" s="10"/>
      <c r="JYD11" s="10"/>
      <c r="JYE11" s="10"/>
      <c r="JYF11" s="10"/>
      <c r="JYG11" s="10"/>
      <c r="JYH11" s="10"/>
      <c r="JYI11" s="10"/>
      <c r="JYJ11" s="10"/>
      <c r="JYK11" s="10"/>
      <c r="JYL11" s="10"/>
      <c r="JYM11" s="10"/>
      <c r="JYN11" s="10"/>
      <c r="JYO11" s="10"/>
      <c r="JYP11" s="10"/>
      <c r="JYQ11" s="10"/>
      <c r="JYR11" s="10"/>
      <c r="JYS11" s="10"/>
      <c r="JYT11" s="10"/>
      <c r="JYU11" s="10"/>
      <c r="JYV11" s="10"/>
      <c r="JYW11" s="10"/>
      <c r="JYX11" s="10"/>
      <c r="JYY11" s="10"/>
      <c r="JYZ11" s="10"/>
      <c r="JZA11" s="10"/>
      <c r="JZB11" s="10"/>
      <c r="JZC11" s="10"/>
      <c r="JZD11" s="10"/>
      <c r="JZE11" s="10"/>
      <c r="JZF11" s="10"/>
      <c r="JZG11" s="10"/>
      <c r="JZH11" s="10"/>
      <c r="JZI11" s="10"/>
      <c r="JZJ11" s="10"/>
      <c r="JZK11" s="10"/>
      <c r="JZL11" s="10"/>
      <c r="JZM11" s="10"/>
      <c r="JZN11" s="10"/>
      <c r="JZO11" s="10"/>
      <c r="JZP11" s="10"/>
      <c r="JZQ11" s="10"/>
      <c r="JZR11" s="10"/>
      <c r="JZS11" s="10"/>
      <c r="JZT11" s="10"/>
      <c r="JZU11" s="10"/>
      <c r="JZV11" s="10"/>
      <c r="JZW11" s="10"/>
      <c r="JZX11" s="10"/>
      <c r="JZY11" s="10"/>
      <c r="JZZ11" s="10"/>
      <c r="KAA11" s="10"/>
      <c r="KAB11" s="10"/>
      <c r="KAC11" s="10"/>
      <c r="KAD11" s="10"/>
      <c r="KAE11" s="10"/>
      <c r="KAF11" s="10"/>
      <c r="KAG11" s="10"/>
      <c r="KAH11" s="10"/>
      <c r="KAI11" s="10"/>
      <c r="KAJ11" s="10"/>
      <c r="KAK11" s="10"/>
      <c r="KAL11" s="10"/>
      <c r="KAM11" s="10"/>
      <c r="KAN11" s="10"/>
      <c r="KAO11" s="10"/>
      <c r="KAP11" s="10"/>
      <c r="KAQ11" s="10"/>
      <c r="KAR11" s="10"/>
      <c r="KAS11" s="10"/>
      <c r="KAT11" s="10"/>
      <c r="KAU11" s="10"/>
      <c r="KAV11" s="10"/>
      <c r="KAW11" s="10"/>
      <c r="KAX11" s="10"/>
      <c r="KAY11" s="10"/>
      <c r="KAZ11" s="10"/>
      <c r="KBA11" s="10"/>
      <c r="KBB11" s="10"/>
      <c r="KBC11" s="10"/>
      <c r="KBD11" s="10"/>
      <c r="KBE11" s="10"/>
      <c r="KBF11" s="10"/>
      <c r="KBG11" s="10"/>
      <c r="KBH11" s="10"/>
      <c r="KBI11" s="10"/>
      <c r="KBJ11" s="10"/>
      <c r="KBK11" s="10"/>
      <c r="KBL11" s="10"/>
      <c r="KBM11" s="10"/>
      <c r="KBN11" s="10"/>
      <c r="KBO11" s="10"/>
      <c r="KBP11" s="10"/>
      <c r="KBQ11" s="10"/>
      <c r="KBR11" s="10"/>
      <c r="KBS11" s="10"/>
      <c r="KBT11" s="10"/>
      <c r="KBU11" s="10"/>
      <c r="KBV11" s="10"/>
      <c r="KBW11" s="10"/>
      <c r="KBX11" s="10"/>
      <c r="KBY11" s="10"/>
      <c r="KBZ11" s="10"/>
      <c r="KCA11" s="10"/>
      <c r="KCB11" s="10"/>
      <c r="KCC11" s="10"/>
      <c r="KCD11" s="10"/>
      <c r="KCE11" s="10"/>
      <c r="KCF11" s="10"/>
      <c r="KCG11" s="10"/>
      <c r="KCH11" s="10"/>
      <c r="KCI11" s="10"/>
      <c r="KCJ11" s="10"/>
      <c r="KCK11" s="10"/>
      <c r="KCL11" s="10"/>
      <c r="KCM11" s="10"/>
      <c r="KCN11" s="10"/>
      <c r="KCO11" s="10"/>
      <c r="KCP11" s="10"/>
      <c r="KCQ11" s="10"/>
      <c r="KCR11" s="10"/>
      <c r="KCS11" s="10"/>
      <c r="KCT11" s="10"/>
      <c r="KCU11" s="10"/>
      <c r="KCV11" s="10"/>
      <c r="KCW11" s="10"/>
      <c r="KCX11" s="10"/>
      <c r="KCY11" s="10"/>
      <c r="KCZ11" s="10"/>
      <c r="KDA11" s="10"/>
      <c r="KDB11" s="10"/>
      <c r="KDC11" s="10"/>
      <c r="KDD11" s="10"/>
      <c r="KDE11" s="10"/>
      <c r="KDF11" s="10"/>
      <c r="KDG11" s="10"/>
      <c r="KDH11" s="10"/>
      <c r="KDI11" s="10"/>
      <c r="KDJ11" s="10"/>
      <c r="KDK11" s="10"/>
      <c r="KDL11" s="10"/>
      <c r="KDM11" s="10"/>
      <c r="KDN11" s="10"/>
      <c r="KDO11" s="10"/>
      <c r="KDP11" s="10"/>
      <c r="KDQ11" s="10"/>
      <c r="KDR11" s="10"/>
      <c r="KDS11" s="10"/>
      <c r="KDT11" s="10"/>
      <c r="KDU11" s="10"/>
      <c r="KDV11" s="10"/>
      <c r="KDW11" s="10"/>
      <c r="KDX11" s="10"/>
      <c r="KDY11" s="10"/>
      <c r="KDZ11" s="10"/>
      <c r="KEA11" s="10"/>
      <c r="KEB11" s="10"/>
      <c r="KEC11" s="10"/>
      <c r="KED11" s="10"/>
      <c r="KEE11" s="10"/>
      <c r="KEF11" s="10"/>
      <c r="KEG11" s="10"/>
      <c r="KEH11" s="10"/>
      <c r="KEI11" s="10"/>
      <c r="KEJ11" s="10"/>
      <c r="KEK11" s="10"/>
      <c r="KEL11" s="10"/>
      <c r="KEM11" s="10"/>
      <c r="KEN11" s="10"/>
      <c r="KEO11" s="10"/>
      <c r="KEP11" s="10"/>
      <c r="KEQ11" s="10"/>
      <c r="KER11" s="10"/>
      <c r="KES11" s="10"/>
      <c r="KET11" s="10"/>
      <c r="KEU11" s="10"/>
      <c r="KEV11" s="10"/>
      <c r="KEW11" s="10"/>
      <c r="KEX11" s="10"/>
      <c r="KEY11" s="10"/>
      <c r="KEZ11" s="10"/>
      <c r="KFA11" s="10"/>
      <c r="KFB11" s="10"/>
      <c r="KFC11" s="10"/>
      <c r="KFD11" s="10"/>
      <c r="KFE11" s="10"/>
      <c r="KFF11" s="10"/>
      <c r="KFG11" s="10"/>
      <c r="KFH11" s="10"/>
      <c r="KFI11" s="10"/>
      <c r="KFJ11" s="10"/>
      <c r="KFK11" s="10"/>
      <c r="KFL11" s="10"/>
      <c r="KFM11" s="10"/>
      <c r="KFN11" s="10"/>
      <c r="KFO11" s="10"/>
      <c r="KFP11" s="10"/>
      <c r="KFQ11" s="10"/>
      <c r="KFR11" s="10"/>
      <c r="KFS11" s="10"/>
      <c r="KFT11" s="10"/>
      <c r="KFU11" s="10"/>
      <c r="KFV11" s="10"/>
      <c r="KFW11" s="10"/>
      <c r="KFX11" s="10"/>
      <c r="KFY11" s="10"/>
      <c r="KFZ11" s="10"/>
      <c r="KGA11" s="10"/>
      <c r="KGB11" s="10"/>
      <c r="KGC11" s="10"/>
      <c r="KGD11" s="10"/>
      <c r="KGE11" s="10"/>
      <c r="KGF11" s="10"/>
      <c r="KGG11" s="10"/>
      <c r="KGH11" s="10"/>
      <c r="KGI11" s="10"/>
      <c r="KGJ11" s="10"/>
      <c r="KGK11" s="10"/>
      <c r="KGL11" s="10"/>
      <c r="KGM11" s="10"/>
      <c r="KGN11" s="10"/>
      <c r="KGO11" s="10"/>
      <c r="KGP11" s="10"/>
      <c r="KGQ11" s="10"/>
      <c r="KGR11" s="10"/>
      <c r="KGS11" s="10"/>
      <c r="KGT11" s="10"/>
      <c r="KGU11" s="10"/>
      <c r="KGV11" s="10"/>
      <c r="KGW11" s="10"/>
      <c r="KGX11" s="10"/>
      <c r="KGY11" s="10"/>
      <c r="KGZ11" s="10"/>
      <c r="KHA11" s="10"/>
      <c r="KHB11" s="10"/>
      <c r="KHC11" s="10"/>
      <c r="KHD11" s="10"/>
      <c r="KHE11" s="10"/>
      <c r="KHF11" s="10"/>
      <c r="KHG11" s="10"/>
      <c r="KHH11" s="10"/>
      <c r="KHI11" s="10"/>
      <c r="KHJ11" s="10"/>
      <c r="KHK11" s="10"/>
      <c r="KHL11" s="10"/>
      <c r="KHM11" s="10"/>
      <c r="KHN11" s="10"/>
      <c r="KHO11" s="10"/>
      <c r="KHP11" s="10"/>
      <c r="KHQ11" s="10"/>
      <c r="KHR11" s="10"/>
      <c r="KHS11" s="10"/>
      <c r="KHT11" s="10"/>
      <c r="KHU11" s="10"/>
      <c r="KHV11" s="10"/>
      <c r="KHW11" s="10"/>
      <c r="KHX11" s="10"/>
      <c r="KHY11" s="10"/>
      <c r="KHZ11" s="10"/>
      <c r="KIA11" s="10"/>
      <c r="KIB11" s="10"/>
      <c r="KIC11" s="10"/>
      <c r="KID11" s="10"/>
      <c r="KIE11" s="10"/>
      <c r="KIF11" s="10"/>
      <c r="KIG11" s="10"/>
      <c r="KIH11" s="10"/>
      <c r="KII11" s="10"/>
      <c r="KIJ11" s="10"/>
      <c r="KIK11" s="10"/>
      <c r="KIL11" s="10"/>
      <c r="KIM11" s="10"/>
      <c r="KIN11" s="10"/>
      <c r="KIO11" s="10"/>
      <c r="KIP11" s="10"/>
      <c r="KIQ11" s="10"/>
      <c r="KIR11" s="10"/>
      <c r="KIS11" s="10"/>
      <c r="KIT11" s="10"/>
      <c r="KIU11" s="10"/>
      <c r="KIV11" s="10"/>
      <c r="KIW11" s="10"/>
      <c r="KIX11" s="10"/>
      <c r="KIY11" s="10"/>
      <c r="KIZ11" s="10"/>
      <c r="KJA11" s="10"/>
      <c r="KJB11" s="10"/>
      <c r="KJC11" s="10"/>
      <c r="KJD11" s="10"/>
      <c r="KJE11" s="10"/>
      <c r="KJF11" s="10"/>
      <c r="KJG11" s="10"/>
      <c r="KJH11" s="10"/>
      <c r="KJI11" s="10"/>
      <c r="KJJ11" s="10"/>
      <c r="KJK11" s="10"/>
      <c r="KJL11" s="10"/>
      <c r="KJM11" s="10"/>
      <c r="KJN11" s="10"/>
      <c r="KJO11" s="10"/>
      <c r="KJP11" s="10"/>
      <c r="KJQ11" s="10"/>
      <c r="KJR11" s="10"/>
      <c r="KJS11" s="10"/>
      <c r="KJT11" s="10"/>
      <c r="KJU11" s="10"/>
      <c r="KJV11" s="10"/>
      <c r="KJW11" s="10"/>
      <c r="KJX11" s="10"/>
      <c r="KJY11" s="10"/>
      <c r="KJZ11" s="10"/>
      <c r="KKA11" s="10"/>
      <c r="KKB11" s="10"/>
      <c r="KKC11" s="10"/>
      <c r="KKD11" s="10"/>
      <c r="KKE11" s="10"/>
      <c r="KKF11" s="10"/>
      <c r="KKG11" s="10"/>
      <c r="KKH11" s="10"/>
      <c r="KKI11" s="10"/>
      <c r="KKJ11" s="10"/>
      <c r="KKK11" s="10"/>
      <c r="KKL11" s="10"/>
      <c r="KKM11" s="10"/>
      <c r="KKN11" s="10"/>
      <c r="KKO11" s="10"/>
      <c r="KKP11" s="10"/>
      <c r="KKQ11" s="10"/>
      <c r="KKR11" s="10"/>
      <c r="KKS11" s="10"/>
      <c r="KKT11" s="10"/>
      <c r="KKU11" s="10"/>
      <c r="KKV11" s="10"/>
      <c r="KKW11" s="10"/>
      <c r="KKX11" s="10"/>
      <c r="KKY11" s="10"/>
      <c r="KKZ11" s="10"/>
      <c r="KLA11" s="10"/>
      <c r="KLB11" s="10"/>
      <c r="KLC11" s="10"/>
      <c r="KLD11" s="10"/>
      <c r="KLE11" s="10"/>
      <c r="KLF11" s="10"/>
      <c r="KLG11" s="10"/>
      <c r="KLH11" s="10"/>
      <c r="KLI11" s="10"/>
      <c r="KLJ11" s="10"/>
      <c r="KLK11" s="10"/>
      <c r="KLL11" s="10"/>
      <c r="KLM11" s="10"/>
      <c r="KLN11" s="10"/>
      <c r="KLO11" s="10"/>
      <c r="KLP11" s="10"/>
      <c r="KLQ11" s="10"/>
      <c r="KLR11" s="10"/>
      <c r="KLS11" s="10"/>
      <c r="KLT11" s="10"/>
      <c r="KLU11" s="10"/>
      <c r="KLV11" s="10"/>
      <c r="KLW11" s="10"/>
      <c r="KLX11" s="10"/>
      <c r="KLY11" s="10"/>
      <c r="KLZ11" s="10"/>
      <c r="KMA11" s="10"/>
      <c r="KMB11" s="10"/>
      <c r="KMC11" s="10"/>
      <c r="KMD11" s="10"/>
      <c r="KME11" s="10"/>
      <c r="KMF11" s="10"/>
      <c r="KMG11" s="10"/>
      <c r="KMH11" s="10"/>
      <c r="KMI11" s="10"/>
      <c r="KMJ11" s="10"/>
      <c r="KMK11" s="10"/>
      <c r="KML11" s="10"/>
      <c r="KMM11" s="10"/>
      <c r="KMN11" s="10"/>
      <c r="KMO11" s="10"/>
      <c r="KMP11" s="10"/>
      <c r="KMQ11" s="10"/>
      <c r="KMR11" s="10"/>
      <c r="KMS11" s="10"/>
      <c r="KMT11" s="10"/>
      <c r="KMU11" s="10"/>
      <c r="KMV11" s="10"/>
      <c r="KMW11" s="10"/>
      <c r="KMX11" s="10"/>
      <c r="KMY11" s="10"/>
      <c r="KMZ11" s="10"/>
      <c r="KNA11" s="10"/>
      <c r="KNB11" s="10"/>
      <c r="KNC11" s="10"/>
      <c r="KND11" s="10"/>
      <c r="KNE11" s="10"/>
      <c r="KNF11" s="10"/>
      <c r="KNG11" s="10"/>
      <c r="KNH11" s="10"/>
      <c r="KNI11" s="10"/>
      <c r="KNJ11" s="10"/>
      <c r="KNK11" s="10"/>
      <c r="KNL11" s="10"/>
      <c r="KNM11" s="10"/>
      <c r="KNN11" s="10"/>
      <c r="KNO11" s="10"/>
      <c r="KNP11" s="10"/>
      <c r="KNQ11" s="10"/>
      <c r="KNR11" s="10"/>
      <c r="KNS11" s="10"/>
      <c r="KNT11" s="10"/>
      <c r="KNU11" s="10"/>
      <c r="KNV11" s="10"/>
      <c r="KNW11" s="10"/>
      <c r="KNX11" s="10"/>
      <c r="KNY11" s="10"/>
      <c r="KNZ11" s="10"/>
      <c r="KOA11" s="10"/>
      <c r="KOB11" s="10"/>
      <c r="KOC11" s="10"/>
      <c r="KOD11" s="10"/>
      <c r="KOE11" s="10"/>
      <c r="KOF11" s="10"/>
      <c r="KOG11" s="10"/>
      <c r="KOH11" s="10"/>
      <c r="KOI11" s="10"/>
      <c r="KOJ11" s="10"/>
      <c r="KOK11" s="10"/>
      <c r="KOL11" s="10"/>
      <c r="KOM11" s="10"/>
      <c r="KON11" s="10"/>
      <c r="KOO11" s="10"/>
      <c r="KOP11" s="10"/>
      <c r="KOQ11" s="10"/>
      <c r="KOR11" s="10"/>
      <c r="KOS11" s="10"/>
      <c r="KOT11" s="10"/>
      <c r="KOU11" s="10"/>
      <c r="KOV11" s="10"/>
      <c r="KOW11" s="10"/>
      <c r="KOX11" s="10"/>
      <c r="KOY11" s="10"/>
      <c r="KOZ11" s="10"/>
      <c r="KPA11" s="10"/>
      <c r="KPB11" s="10"/>
      <c r="KPC11" s="10"/>
      <c r="KPD11" s="10"/>
      <c r="KPE11" s="10"/>
      <c r="KPF11" s="10"/>
      <c r="KPG11" s="10"/>
      <c r="KPH11" s="10"/>
      <c r="KPI11" s="10"/>
      <c r="KPJ11" s="10"/>
      <c r="KPK11" s="10"/>
      <c r="KPL11" s="10"/>
      <c r="KPM11" s="10"/>
      <c r="KPN11" s="10"/>
      <c r="KPO11" s="10"/>
      <c r="KPP11" s="10"/>
      <c r="KPQ11" s="10"/>
      <c r="KPR11" s="10"/>
      <c r="KPS11" s="10"/>
      <c r="KPT11" s="10"/>
      <c r="KPU11" s="10"/>
      <c r="KPV11" s="10"/>
      <c r="KPW11" s="10"/>
      <c r="KPX11" s="10"/>
      <c r="KPY11" s="10"/>
      <c r="KPZ11" s="10"/>
      <c r="KQA11" s="10"/>
      <c r="KQB11" s="10"/>
      <c r="KQC11" s="10"/>
      <c r="KQD11" s="10"/>
      <c r="KQE11" s="10"/>
      <c r="KQF11" s="10"/>
      <c r="KQG11" s="10"/>
      <c r="KQH11" s="10"/>
      <c r="KQI11" s="10"/>
      <c r="KQJ11" s="10"/>
      <c r="KQK11" s="10"/>
      <c r="KQL11" s="10"/>
      <c r="KQM11" s="10"/>
      <c r="KQN11" s="10"/>
      <c r="KQO11" s="10"/>
      <c r="KQP11" s="10"/>
      <c r="KQQ11" s="10"/>
      <c r="KQR11" s="10"/>
      <c r="KQS11" s="10"/>
      <c r="KQT11" s="10"/>
      <c r="KQU11" s="10"/>
      <c r="KQV11" s="10"/>
      <c r="KQW11" s="10"/>
      <c r="KQX11" s="10"/>
      <c r="KQY11" s="10"/>
      <c r="KQZ11" s="10"/>
      <c r="KRA11" s="10"/>
      <c r="KRB11" s="10"/>
      <c r="KRC11" s="10"/>
      <c r="KRD11" s="10"/>
      <c r="KRE11" s="10"/>
      <c r="KRF11" s="10"/>
      <c r="KRG11" s="10"/>
      <c r="KRH11" s="10"/>
      <c r="KRI11" s="10"/>
      <c r="KRJ11" s="10"/>
      <c r="KRK11" s="10"/>
      <c r="KRL11" s="10"/>
      <c r="KRM11" s="10"/>
      <c r="KRN11" s="10"/>
      <c r="KRO11" s="10"/>
      <c r="KRP11" s="10"/>
      <c r="KRQ11" s="10"/>
      <c r="KRR11" s="10"/>
      <c r="KRS11" s="10"/>
      <c r="KRT11" s="10"/>
      <c r="KRU11" s="10"/>
      <c r="KRV11" s="10"/>
      <c r="KRW11" s="10"/>
      <c r="KRX11" s="10"/>
      <c r="KRY11" s="10"/>
      <c r="KRZ11" s="10"/>
      <c r="KSA11" s="10"/>
      <c r="KSB11" s="10"/>
      <c r="KSC11" s="10"/>
      <c r="KSD11" s="10"/>
      <c r="KSE11" s="10"/>
      <c r="KSF11" s="10"/>
      <c r="KSG11" s="10"/>
      <c r="KSH11" s="10"/>
      <c r="KSI11" s="10"/>
      <c r="KSJ11" s="10"/>
      <c r="KSK11" s="10"/>
      <c r="KSL11" s="10"/>
      <c r="KSM11" s="10"/>
      <c r="KSN11" s="10"/>
      <c r="KSO11" s="10"/>
      <c r="KSP11" s="10"/>
      <c r="KSQ11" s="10"/>
      <c r="KSR11" s="10"/>
      <c r="KSS11" s="10"/>
      <c r="KST11" s="10"/>
      <c r="KSU11" s="10"/>
      <c r="KSV11" s="10"/>
      <c r="KSW11" s="10"/>
      <c r="KSX11" s="10"/>
      <c r="KSY11" s="10"/>
      <c r="KSZ11" s="10"/>
      <c r="KTA11" s="10"/>
      <c r="KTB11" s="10"/>
      <c r="KTC11" s="10"/>
      <c r="KTD11" s="10"/>
      <c r="KTE11" s="10"/>
      <c r="KTF11" s="10"/>
      <c r="KTG11" s="10"/>
      <c r="KTH11" s="10"/>
      <c r="KTI11" s="10"/>
      <c r="KTJ11" s="10"/>
      <c r="KTK11" s="10"/>
      <c r="KTL11" s="10"/>
      <c r="KTM11" s="10"/>
      <c r="KTN11" s="10"/>
      <c r="KTO11" s="10"/>
      <c r="KTP11" s="10"/>
      <c r="KTQ11" s="10"/>
      <c r="KTR11" s="10"/>
      <c r="KTS11" s="10"/>
      <c r="KTT11" s="10"/>
      <c r="KTU11" s="10"/>
      <c r="KTV11" s="10"/>
      <c r="KTW11" s="10"/>
      <c r="KTX11" s="10"/>
      <c r="KTY11" s="10"/>
      <c r="KTZ11" s="10"/>
      <c r="KUA11" s="10"/>
      <c r="KUB11" s="10"/>
      <c r="KUC11" s="10"/>
      <c r="KUD11" s="10"/>
      <c r="KUE11" s="10"/>
      <c r="KUF11" s="10"/>
      <c r="KUG11" s="10"/>
      <c r="KUH11" s="10"/>
      <c r="KUI11" s="10"/>
      <c r="KUJ11" s="10"/>
      <c r="KUK11" s="10"/>
      <c r="KUL11" s="10"/>
      <c r="KUM11" s="10"/>
      <c r="KUN11" s="10"/>
      <c r="KUO11" s="10"/>
      <c r="KUP11" s="10"/>
      <c r="KUQ11" s="10"/>
      <c r="KUR11" s="10"/>
      <c r="KUS11" s="10"/>
      <c r="KUT11" s="10"/>
      <c r="KUU11" s="10"/>
      <c r="KUV11" s="10"/>
      <c r="KUW11" s="10"/>
      <c r="KUX11" s="10"/>
      <c r="KUY11" s="10"/>
      <c r="KUZ11" s="10"/>
      <c r="KVA11" s="10"/>
      <c r="KVB11" s="10"/>
      <c r="KVC11" s="10"/>
      <c r="KVD11" s="10"/>
      <c r="KVE11" s="10"/>
      <c r="KVF11" s="10"/>
      <c r="KVG11" s="10"/>
      <c r="KVH11" s="10"/>
      <c r="KVI11" s="10"/>
      <c r="KVJ11" s="10"/>
      <c r="KVK11" s="10"/>
      <c r="KVL11" s="10"/>
      <c r="KVM11" s="10"/>
      <c r="KVN11" s="10"/>
      <c r="KVO11" s="10"/>
      <c r="KVP11" s="10"/>
      <c r="KVQ11" s="10"/>
      <c r="KVR11" s="10"/>
      <c r="KVS11" s="10"/>
      <c r="KVT11" s="10"/>
      <c r="KVU11" s="10"/>
      <c r="KVV11" s="10"/>
      <c r="KVW11" s="10"/>
      <c r="KVX11" s="10"/>
      <c r="KVY11" s="10"/>
      <c r="KVZ11" s="10"/>
      <c r="KWA11" s="10"/>
      <c r="KWB11" s="10"/>
      <c r="KWC11" s="10"/>
      <c r="KWD11" s="10"/>
      <c r="KWE11" s="10"/>
      <c r="KWF11" s="10"/>
      <c r="KWG11" s="10"/>
      <c r="KWH11" s="10"/>
      <c r="KWI11" s="10"/>
      <c r="KWJ11" s="10"/>
      <c r="KWK11" s="10"/>
      <c r="KWL11" s="10"/>
      <c r="KWM11" s="10"/>
      <c r="KWN11" s="10"/>
      <c r="KWO11" s="10"/>
      <c r="KWP11" s="10"/>
      <c r="KWQ11" s="10"/>
      <c r="KWR11" s="10"/>
      <c r="KWS11" s="10"/>
      <c r="KWT11" s="10"/>
      <c r="KWU11" s="10"/>
      <c r="KWV11" s="10"/>
      <c r="KWW11" s="10"/>
      <c r="KWX11" s="10"/>
      <c r="KWY11" s="10"/>
      <c r="KWZ11" s="10"/>
      <c r="KXA11" s="10"/>
      <c r="KXB11" s="10"/>
      <c r="KXC11" s="10"/>
      <c r="KXD11" s="10"/>
      <c r="KXE11" s="10"/>
      <c r="KXF11" s="10"/>
      <c r="KXG11" s="10"/>
      <c r="KXH11" s="10"/>
      <c r="KXI11" s="10"/>
      <c r="KXJ11" s="10"/>
      <c r="KXK11" s="10"/>
      <c r="KXL11" s="10"/>
      <c r="KXM11" s="10"/>
      <c r="KXN11" s="10"/>
      <c r="KXO11" s="10"/>
      <c r="KXP11" s="10"/>
      <c r="KXQ11" s="10"/>
      <c r="KXR11" s="10"/>
      <c r="KXS11" s="10"/>
      <c r="KXT11" s="10"/>
      <c r="KXU11" s="10"/>
      <c r="KXV11" s="10"/>
      <c r="KXW11" s="10"/>
      <c r="KXX11" s="10"/>
      <c r="KXY11" s="10"/>
      <c r="KXZ11" s="10"/>
      <c r="KYA11" s="10"/>
      <c r="KYB11" s="10"/>
      <c r="KYC11" s="10"/>
      <c r="KYD11" s="10"/>
      <c r="KYE11" s="10"/>
      <c r="KYF11" s="10"/>
      <c r="KYG11" s="10"/>
      <c r="KYH11" s="10"/>
      <c r="KYI11" s="10"/>
      <c r="KYJ11" s="10"/>
      <c r="KYK11" s="10"/>
      <c r="KYL11" s="10"/>
      <c r="KYM11" s="10"/>
      <c r="KYN11" s="10"/>
      <c r="KYO11" s="10"/>
      <c r="KYP11" s="10"/>
      <c r="KYQ11" s="10"/>
      <c r="KYR11" s="10"/>
      <c r="KYS11" s="10"/>
      <c r="KYT11" s="10"/>
      <c r="KYU11" s="10"/>
      <c r="KYV11" s="10"/>
      <c r="KYW11" s="10"/>
      <c r="KYX11" s="10"/>
      <c r="KYY11" s="10"/>
      <c r="KYZ11" s="10"/>
      <c r="KZA11" s="10"/>
      <c r="KZB11" s="10"/>
      <c r="KZC11" s="10"/>
      <c r="KZD11" s="10"/>
      <c r="KZE11" s="10"/>
      <c r="KZF11" s="10"/>
      <c r="KZG11" s="10"/>
      <c r="KZH11" s="10"/>
      <c r="KZI11" s="10"/>
      <c r="KZJ11" s="10"/>
      <c r="KZK11" s="10"/>
      <c r="KZL11" s="10"/>
      <c r="KZM11" s="10"/>
      <c r="KZN11" s="10"/>
      <c r="KZO11" s="10"/>
      <c r="KZP11" s="10"/>
      <c r="KZQ11" s="10"/>
      <c r="KZR11" s="10"/>
      <c r="KZS11" s="10"/>
      <c r="KZT11" s="10"/>
      <c r="KZU11" s="10"/>
      <c r="KZV11" s="10"/>
      <c r="KZW11" s="10"/>
      <c r="KZX11" s="10"/>
      <c r="KZY11" s="10"/>
      <c r="KZZ11" s="10"/>
      <c r="LAA11" s="10"/>
      <c r="LAB11" s="10"/>
      <c r="LAC11" s="10"/>
      <c r="LAD11" s="10"/>
      <c r="LAE11" s="10"/>
      <c r="LAF11" s="10"/>
      <c r="LAG11" s="10"/>
      <c r="LAH11" s="10"/>
      <c r="LAI11" s="10"/>
      <c r="LAJ11" s="10"/>
      <c r="LAK11" s="10"/>
      <c r="LAL11" s="10"/>
      <c r="LAM11" s="10"/>
      <c r="LAN11" s="10"/>
      <c r="LAO11" s="10"/>
      <c r="LAP11" s="10"/>
      <c r="LAQ11" s="10"/>
      <c r="LAR11" s="10"/>
      <c r="LAS11" s="10"/>
      <c r="LAT11" s="10"/>
      <c r="LAU11" s="10"/>
      <c r="LAV11" s="10"/>
      <c r="LAW11" s="10"/>
      <c r="LAX11" s="10"/>
      <c r="LAY11" s="10"/>
      <c r="LAZ11" s="10"/>
      <c r="LBA11" s="10"/>
      <c r="LBB11" s="10"/>
      <c r="LBC11" s="10"/>
      <c r="LBD11" s="10"/>
      <c r="LBE11" s="10"/>
      <c r="LBF11" s="10"/>
      <c r="LBG11" s="10"/>
      <c r="LBH11" s="10"/>
      <c r="LBI11" s="10"/>
      <c r="LBJ11" s="10"/>
      <c r="LBK11" s="10"/>
      <c r="LBL11" s="10"/>
      <c r="LBM11" s="10"/>
      <c r="LBN11" s="10"/>
      <c r="LBO11" s="10"/>
      <c r="LBP11" s="10"/>
      <c r="LBQ11" s="10"/>
      <c r="LBR11" s="10"/>
      <c r="LBS11" s="10"/>
      <c r="LBT11" s="10"/>
      <c r="LBU11" s="10"/>
      <c r="LBV11" s="10"/>
      <c r="LBW11" s="10"/>
      <c r="LBX11" s="10"/>
      <c r="LBY11" s="10"/>
      <c r="LBZ11" s="10"/>
      <c r="LCA11" s="10"/>
      <c r="LCB11" s="10"/>
      <c r="LCC11" s="10"/>
      <c r="LCD11" s="10"/>
      <c r="LCE11" s="10"/>
      <c r="LCF11" s="10"/>
      <c r="LCG11" s="10"/>
      <c r="LCH11" s="10"/>
      <c r="LCI11" s="10"/>
      <c r="LCJ11" s="10"/>
      <c r="LCK11" s="10"/>
      <c r="LCL11" s="10"/>
      <c r="LCM11" s="10"/>
      <c r="LCN11" s="10"/>
      <c r="LCO11" s="10"/>
      <c r="LCP11" s="10"/>
      <c r="LCQ11" s="10"/>
      <c r="LCR11" s="10"/>
      <c r="LCS11" s="10"/>
      <c r="LCT11" s="10"/>
      <c r="LCU11" s="10"/>
      <c r="LCV11" s="10"/>
      <c r="LCW11" s="10"/>
      <c r="LCX11" s="10"/>
      <c r="LCY11" s="10"/>
      <c r="LCZ11" s="10"/>
      <c r="LDA11" s="10"/>
      <c r="LDB11" s="10"/>
      <c r="LDC11" s="10"/>
      <c r="LDD11" s="10"/>
      <c r="LDE11" s="10"/>
      <c r="LDF11" s="10"/>
      <c r="LDG11" s="10"/>
      <c r="LDH11" s="10"/>
      <c r="LDI11" s="10"/>
      <c r="LDJ11" s="10"/>
      <c r="LDK11" s="10"/>
      <c r="LDL11" s="10"/>
      <c r="LDM11" s="10"/>
      <c r="LDN11" s="10"/>
      <c r="LDO11" s="10"/>
      <c r="LDP11" s="10"/>
      <c r="LDQ11" s="10"/>
      <c r="LDR11" s="10"/>
      <c r="LDS11" s="10"/>
      <c r="LDT11" s="10"/>
      <c r="LDU11" s="10"/>
      <c r="LDV11" s="10"/>
      <c r="LDW11" s="10"/>
      <c r="LDX11" s="10"/>
      <c r="LDY11" s="10"/>
      <c r="LDZ11" s="10"/>
      <c r="LEA11" s="10"/>
      <c r="LEB11" s="10"/>
      <c r="LEC11" s="10"/>
      <c r="LED11" s="10"/>
      <c r="LEE11" s="10"/>
      <c r="LEF11" s="10"/>
      <c r="LEG11" s="10"/>
      <c r="LEH11" s="10"/>
      <c r="LEI11" s="10"/>
      <c r="LEJ11" s="10"/>
      <c r="LEK11" s="10"/>
      <c r="LEL11" s="10"/>
      <c r="LEM11" s="10"/>
      <c r="LEN11" s="10"/>
      <c r="LEO11" s="10"/>
      <c r="LEP11" s="10"/>
      <c r="LEQ11" s="10"/>
      <c r="LER11" s="10"/>
      <c r="LES11" s="10"/>
      <c r="LET11" s="10"/>
      <c r="LEU11" s="10"/>
      <c r="LEV11" s="10"/>
      <c r="LEW11" s="10"/>
      <c r="LEX11" s="10"/>
      <c r="LEY11" s="10"/>
      <c r="LEZ11" s="10"/>
      <c r="LFA11" s="10"/>
      <c r="LFB11" s="10"/>
      <c r="LFC11" s="10"/>
      <c r="LFD11" s="10"/>
      <c r="LFE11" s="10"/>
      <c r="LFF11" s="10"/>
      <c r="LFG11" s="10"/>
      <c r="LFH11" s="10"/>
      <c r="LFI11" s="10"/>
      <c r="LFJ11" s="10"/>
      <c r="LFK11" s="10"/>
      <c r="LFL11" s="10"/>
      <c r="LFM11" s="10"/>
      <c r="LFN11" s="10"/>
      <c r="LFO11" s="10"/>
      <c r="LFP11" s="10"/>
      <c r="LFQ11" s="10"/>
      <c r="LFR11" s="10"/>
      <c r="LFS11" s="10"/>
      <c r="LFT11" s="10"/>
      <c r="LFU11" s="10"/>
      <c r="LFV11" s="10"/>
      <c r="LFW11" s="10"/>
      <c r="LFX11" s="10"/>
      <c r="LFY11" s="10"/>
      <c r="LFZ11" s="10"/>
      <c r="LGA11" s="10"/>
      <c r="LGB11" s="10"/>
      <c r="LGC11" s="10"/>
      <c r="LGD11" s="10"/>
      <c r="LGE11" s="10"/>
      <c r="LGF11" s="10"/>
      <c r="LGG11" s="10"/>
      <c r="LGH11" s="10"/>
      <c r="LGI11" s="10"/>
      <c r="LGJ11" s="10"/>
      <c r="LGK11" s="10"/>
      <c r="LGL11" s="10"/>
      <c r="LGM11" s="10"/>
      <c r="LGN11" s="10"/>
      <c r="LGO11" s="10"/>
      <c r="LGP11" s="10"/>
      <c r="LGQ11" s="10"/>
      <c r="LGR11" s="10"/>
      <c r="LGS11" s="10"/>
      <c r="LGT11" s="10"/>
      <c r="LGU11" s="10"/>
      <c r="LGV11" s="10"/>
      <c r="LGW11" s="10"/>
      <c r="LGX11" s="10"/>
      <c r="LGY11" s="10"/>
      <c r="LGZ11" s="10"/>
      <c r="LHA11" s="10"/>
      <c r="LHB11" s="10"/>
      <c r="LHC11" s="10"/>
      <c r="LHD11" s="10"/>
      <c r="LHE11" s="10"/>
      <c r="LHF11" s="10"/>
      <c r="LHG11" s="10"/>
      <c r="LHH11" s="10"/>
      <c r="LHI11" s="10"/>
      <c r="LHJ11" s="10"/>
      <c r="LHK11" s="10"/>
      <c r="LHL11" s="10"/>
      <c r="LHM11" s="10"/>
      <c r="LHN11" s="10"/>
      <c r="LHO11" s="10"/>
      <c r="LHP11" s="10"/>
      <c r="LHQ11" s="10"/>
      <c r="LHR11" s="10"/>
      <c r="LHS11" s="10"/>
      <c r="LHT11" s="10"/>
      <c r="LHU11" s="10"/>
      <c r="LHV11" s="10"/>
      <c r="LHW11" s="10"/>
      <c r="LHX11" s="10"/>
      <c r="LHY11" s="10"/>
      <c r="LHZ11" s="10"/>
      <c r="LIA11" s="10"/>
      <c r="LIB11" s="10"/>
      <c r="LIC11" s="10"/>
      <c r="LID11" s="10"/>
      <c r="LIE11" s="10"/>
      <c r="LIF11" s="10"/>
      <c r="LIG11" s="10"/>
      <c r="LIH11" s="10"/>
      <c r="LII11" s="10"/>
      <c r="LIJ11" s="10"/>
      <c r="LIK11" s="10"/>
      <c r="LIL11" s="10"/>
      <c r="LIM11" s="10"/>
      <c r="LIN11" s="10"/>
      <c r="LIO11" s="10"/>
      <c r="LIP11" s="10"/>
      <c r="LIQ11" s="10"/>
      <c r="LIR11" s="10"/>
      <c r="LIS11" s="10"/>
      <c r="LIT11" s="10"/>
      <c r="LIU11" s="10"/>
      <c r="LIV11" s="10"/>
      <c r="LIW11" s="10"/>
      <c r="LIX11" s="10"/>
      <c r="LIY11" s="10"/>
      <c r="LIZ11" s="10"/>
      <c r="LJA11" s="10"/>
      <c r="LJB11" s="10"/>
      <c r="LJC11" s="10"/>
      <c r="LJD11" s="10"/>
      <c r="LJE11" s="10"/>
      <c r="LJF11" s="10"/>
      <c r="LJG11" s="10"/>
      <c r="LJH11" s="10"/>
      <c r="LJI11" s="10"/>
      <c r="LJJ11" s="10"/>
      <c r="LJK11" s="10"/>
      <c r="LJL11" s="10"/>
      <c r="LJM11" s="10"/>
      <c r="LJN11" s="10"/>
      <c r="LJO11" s="10"/>
      <c r="LJP11" s="10"/>
      <c r="LJQ11" s="10"/>
      <c r="LJR11" s="10"/>
      <c r="LJS11" s="10"/>
      <c r="LJT11" s="10"/>
      <c r="LJU11" s="10"/>
      <c r="LJV11" s="10"/>
      <c r="LJW11" s="10"/>
      <c r="LJX11" s="10"/>
      <c r="LJY11" s="10"/>
      <c r="LJZ11" s="10"/>
      <c r="LKA11" s="10"/>
      <c r="LKB11" s="10"/>
      <c r="LKC11" s="10"/>
      <c r="LKD11" s="10"/>
      <c r="LKE11" s="10"/>
      <c r="LKF11" s="10"/>
      <c r="LKG11" s="10"/>
      <c r="LKH11" s="10"/>
      <c r="LKI11" s="10"/>
      <c r="LKJ11" s="10"/>
      <c r="LKK11" s="10"/>
      <c r="LKL11" s="10"/>
      <c r="LKM11" s="10"/>
      <c r="LKN11" s="10"/>
      <c r="LKO11" s="10"/>
      <c r="LKP11" s="10"/>
      <c r="LKQ11" s="10"/>
      <c r="LKR11" s="10"/>
      <c r="LKS11" s="10"/>
      <c r="LKT11" s="10"/>
      <c r="LKU11" s="10"/>
      <c r="LKV11" s="10"/>
      <c r="LKW11" s="10"/>
      <c r="LKX11" s="10"/>
      <c r="LKY11" s="10"/>
      <c r="LKZ11" s="10"/>
      <c r="LLA11" s="10"/>
      <c r="LLB11" s="10"/>
      <c r="LLC11" s="10"/>
      <c r="LLD11" s="10"/>
      <c r="LLE11" s="10"/>
      <c r="LLF11" s="10"/>
      <c r="LLG11" s="10"/>
      <c r="LLH11" s="10"/>
      <c r="LLI11" s="10"/>
      <c r="LLJ11" s="10"/>
      <c r="LLK11" s="10"/>
      <c r="LLL11" s="10"/>
      <c r="LLM11" s="10"/>
      <c r="LLN11" s="10"/>
      <c r="LLO11" s="10"/>
      <c r="LLP11" s="10"/>
      <c r="LLQ11" s="10"/>
      <c r="LLR11" s="10"/>
      <c r="LLS11" s="10"/>
      <c r="LLT11" s="10"/>
      <c r="LLU11" s="10"/>
      <c r="LLV11" s="10"/>
      <c r="LLW11" s="10"/>
      <c r="LLX11" s="10"/>
      <c r="LLY11" s="10"/>
      <c r="LLZ11" s="10"/>
      <c r="LMA11" s="10"/>
      <c r="LMB11" s="10"/>
      <c r="LMC11" s="10"/>
      <c r="LMD11" s="10"/>
      <c r="LME11" s="10"/>
      <c r="LMF11" s="10"/>
      <c r="LMG11" s="10"/>
      <c r="LMH11" s="10"/>
      <c r="LMI11" s="10"/>
      <c r="LMJ11" s="10"/>
      <c r="LMK11" s="10"/>
      <c r="LML11" s="10"/>
      <c r="LMM11" s="10"/>
      <c r="LMN11" s="10"/>
      <c r="LMO11" s="10"/>
      <c r="LMP11" s="10"/>
      <c r="LMQ11" s="10"/>
      <c r="LMR11" s="10"/>
      <c r="LMS11" s="10"/>
      <c r="LMT11" s="10"/>
      <c r="LMU11" s="10"/>
      <c r="LMV11" s="10"/>
      <c r="LMW11" s="10"/>
      <c r="LMX11" s="10"/>
      <c r="LMY11" s="10"/>
      <c r="LMZ11" s="10"/>
      <c r="LNA11" s="10"/>
      <c r="LNB11" s="10"/>
      <c r="LNC11" s="10"/>
      <c r="LND11" s="10"/>
      <c r="LNE11" s="10"/>
      <c r="LNF11" s="10"/>
      <c r="LNG11" s="10"/>
      <c r="LNH11" s="10"/>
      <c r="LNI11" s="10"/>
      <c r="LNJ11" s="10"/>
      <c r="LNK11" s="10"/>
      <c r="LNL11" s="10"/>
      <c r="LNM11" s="10"/>
      <c r="LNN11" s="10"/>
      <c r="LNO11" s="10"/>
      <c r="LNP11" s="10"/>
      <c r="LNQ11" s="10"/>
      <c r="LNR11" s="10"/>
      <c r="LNS11" s="10"/>
      <c r="LNT11" s="10"/>
      <c r="LNU11" s="10"/>
      <c r="LNV11" s="10"/>
      <c r="LNW11" s="10"/>
      <c r="LNX11" s="10"/>
      <c r="LNY11" s="10"/>
      <c r="LNZ11" s="10"/>
      <c r="LOA11" s="10"/>
      <c r="LOB11" s="10"/>
      <c r="LOC11" s="10"/>
      <c r="LOD11" s="10"/>
      <c r="LOE11" s="10"/>
      <c r="LOF11" s="10"/>
      <c r="LOG11" s="10"/>
      <c r="LOH11" s="10"/>
      <c r="LOI11" s="10"/>
      <c r="LOJ11" s="10"/>
      <c r="LOK11" s="10"/>
      <c r="LOL11" s="10"/>
      <c r="LOM11" s="10"/>
      <c r="LON11" s="10"/>
      <c r="LOO11" s="10"/>
      <c r="LOP11" s="10"/>
      <c r="LOQ11" s="10"/>
      <c r="LOR11" s="10"/>
      <c r="LOS11" s="10"/>
      <c r="LOT11" s="10"/>
      <c r="LOU11" s="10"/>
      <c r="LOV11" s="10"/>
      <c r="LOW11" s="10"/>
      <c r="LOX11" s="10"/>
      <c r="LOY11" s="10"/>
      <c r="LOZ11" s="10"/>
      <c r="LPA11" s="10"/>
      <c r="LPB11" s="10"/>
      <c r="LPC11" s="10"/>
      <c r="LPD11" s="10"/>
      <c r="LPE11" s="10"/>
      <c r="LPF11" s="10"/>
      <c r="LPG11" s="10"/>
      <c r="LPH11" s="10"/>
      <c r="LPI11" s="10"/>
      <c r="LPJ11" s="10"/>
      <c r="LPK11" s="10"/>
      <c r="LPL11" s="10"/>
      <c r="LPM11" s="10"/>
      <c r="LPN11" s="10"/>
      <c r="LPO11" s="10"/>
      <c r="LPP11" s="10"/>
      <c r="LPQ11" s="10"/>
      <c r="LPR11" s="10"/>
      <c r="LPS11" s="10"/>
      <c r="LPT11" s="10"/>
      <c r="LPU11" s="10"/>
      <c r="LPV11" s="10"/>
      <c r="LPW11" s="10"/>
      <c r="LPX11" s="10"/>
      <c r="LPY11" s="10"/>
      <c r="LPZ11" s="10"/>
      <c r="LQA11" s="10"/>
      <c r="LQB11" s="10"/>
      <c r="LQC11" s="10"/>
      <c r="LQD11" s="10"/>
      <c r="LQE11" s="10"/>
      <c r="LQF11" s="10"/>
      <c r="LQG11" s="10"/>
      <c r="LQH11" s="10"/>
      <c r="LQI11" s="10"/>
      <c r="LQJ11" s="10"/>
      <c r="LQK11" s="10"/>
      <c r="LQL11" s="10"/>
      <c r="LQM11" s="10"/>
      <c r="LQN11" s="10"/>
      <c r="LQO11" s="10"/>
      <c r="LQP11" s="10"/>
      <c r="LQQ11" s="10"/>
      <c r="LQR11" s="10"/>
      <c r="LQS11" s="10"/>
      <c r="LQT11" s="10"/>
      <c r="LQU11" s="10"/>
      <c r="LQV11" s="10"/>
      <c r="LQW11" s="10"/>
      <c r="LQX11" s="10"/>
      <c r="LQY11" s="10"/>
      <c r="LQZ11" s="10"/>
      <c r="LRA11" s="10"/>
      <c r="LRB11" s="10"/>
      <c r="LRC11" s="10"/>
      <c r="LRD11" s="10"/>
      <c r="LRE11" s="10"/>
      <c r="LRF11" s="10"/>
      <c r="LRG11" s="10"/>
      <c r="LRH11" s="10"/>
      <c r="LRI11" s="10"/>
      <c r="LRJ11" s="10"/>
      <c r="LRK11" s="10"/>
      <c r="LRL11" s="10"/>
      <c r="LRM11" s="10"/>
      <c r="LRN11" s="10"/>
      <c r="LRO11" s="10"/>
      <c r="LRP11" s="10"/>
      <c r="LRQ11" s="10"/>
      <c r="LRR11" s="10"/>
      <c r="LRS11" s="10"/>
      <c r="LRT11" s="10"/>
      <c r="LRU11" s="10"/>
      <c r="LRV11" s="10"/>
      <c r="LRW11" s="10"/>
      <c r="LRX11" s="10"/>
      <c r="LRY11" s="10"/>
      <c r="LRZ11" s="10"/>
      <c r="LSA11" s="10"/>
      <c r="LSB11" s="10"/>
      <c r="LSC11" s="10"/>
      <c r="LSD11" s="10"/>
      <c r="LSE11" s="10"/>
      <c r="LSF11" s="10"/>
      <c r="LSG11" s="10"/>
      <c r="LSH11" s="10"/>
      <c r="LSI11" s="10"/>
      <c r="LSJ11" s="10"/>
      <c r="LSK11" s="10"/>
      <c r="LSL11" s="10"/>
      <c r="LSM11" s="10"/>
      <c r="LSN11" s="10"/>
      <c r="LSO11" s="10"/>
      <c r="LSP11" s="10"/>
      <c r="LSQ11" s="10"/>
      <c r="LSR11" s="10"/>
      <c r="LSS11" s="10"/>
      <c r="LST11" s="10"/>
      <c r="LSU11" s="10"/>
      <c r="LSV11" s="10"/>
      <c r="LSW11" s="10"/>
      <c r="LSX11" s="10"/>
      <c r="LSY11" s="10"/>
      <c r="LSZ11" s="10"/>
      <c r="LTA11" s="10"/>
      <c r="LTB11" s="10"/>
      <c r="LTC11" s="10"/>
      <c r="LTD11" s="10"/>
      <c r="LTE11" s="10"/>
      <c r="LTF11" s="10"/>
      <c r="LTG11" s="10"/>
      <c r="LTH11" s="10"/>
      <c r="LTI11" s="10"/>
      <c r="LTJ11" s="10"/>
      <c r="LTK11" s="10"/>
      <c r="LTL11" s="10"/>
      <c r="LTM11" s="10"/>
      <c r="LTN11" s="10"/>
      <c r="LTO11" s="10"/>
      <c r="LTP11" s="10"/>
      <c r="LTQ11" s="10"/>
      <c r="LTR11" s="10"/>
      <c r="LTS11" s="10"/>
      <c r="LTT11" s="10"/>
      <c r="LTU11" s="10"/>
      <c r="LTV11" s="10"/>
      <c r="LTW11" s="10"/>
      <c r="LTX11" s="10"/>
      <c r="LTY11" s="10"/>
      <c r="LTZ11" s="10"/>
      <c r="LUA11" s="10"/>
      <c r="LUB11" s="10"/>
      <c r="LUC11" s="10"/>
      <c r="LUD11" s="10"/>
      <c r="LUE11" s="10"/>
      <c r="LUF11" s="10"/>
      <c r="LUG11" s="10"/>
      <c r="LUH11" s="10"/>
      <c r="LUI11" s="10"/>
      <c r="LUJ11" s="10"/>
      <c r="LUK11" s="10"/>
      <c r="LUL11" s="10"/>
      <c r="LUM11" s="10"/>
      <c r="LUN11" s="10"/>
      <c r="LUO11" s="10"/>
      <c r="LUP11" s="10"/>
      <c r="LUQ11" s="10"/>
      <c r="LUR11" s="10"/>
      <c r="LUS11" s="10"/>
      <c r="LUT11" s="10"/>
      <c r="LUU11" s="10"/>
      <c r="LUV11" s="10"/>
      <c r="LUW11" s="10"/>
      <c r="LUX11" s="10"/>
      <c r="LUY11" s="10"/>
      <c r="LUZ11" s="10"/>
      <c r="LVA11" s="10"/>
      <c r="LVB11" s="10"/>
      <c r="LVC11" s="10"/>
      <c r="LVD11" s="10"/>
      <c r="LVE11" s="10"/>
      <c r="LVF11" s="10"/>
      <c r="LVG11" s="10"/>
      <c r="LVH11" s="10"/>
      <c r="LVI11" s="10"/>
      <c r="LVJ11" s="10"/>
      <c r="LVK11" s="10"/>
      <c r="LVL11" s="10"/>
      <c r="LVM11" s="10"/>
      <c r="LVN11" s="10"/>
      <c r="LVO11" s="10"/>
      <c r="LVP11" s="10"/>
      <c r="LVQ11" s="10"/>
      <c r="LVR11" s="10"/>
      <c r="LVS11" s="10"/>
      <c r="LVT11" s="10"/>
      <c r="LVU11" s="10"/>
      <c r="LVV11" s="10"/>
      <c r="LVW11" s="10"/>
      <c r="LVX11" s="10"/>
      <c r="LVY11" s="10"/>
      <c r="LVZ11" s="10"/>
      <c r="LWA11" s="10"/>
      <c r="LWB11" s="10"/>
      <c r="LWC11" s="10"/>
      <c r="LWD11" s="10"/>
      <c r="LWE11" s="10"/>
      <c r="LWF11" s="10"/>
      <c r="LWG11" s="10"/>
      <c r="LWH11" s="10"/>
      <c r="LWI11" s="10"/>
      <c r="LWJ11" s="10"/>
      <c r="LWK11" s="10"/>
      <c r="LWL11" s="10"/>
      <c r="LWM11" s="10"/>
      <c r="LWN11" s="10"/>
      <c r="LWO11" s="10"/>
      <c r="LWP11" s="10"/>
      <c r="LWQ11" s="10"/>
      <c r="LWR11" s="10"/>
      <c r="LWS11" s="10"/>
      <c r="LWT11" s="10"/>
      <c r="LWU11" s="10"/>
      <c r="LWV11" s="10"/>
      <c r="LWW11" s="10"/>
      <c r="LWX11" s="10"/>
      <c r="LWY11" s="10"/>
      <c r="LWZ11" s="10"/>
      <c r="LXA11" s="10"/>
      <c r="LXB11" s="10"/>
      <c r="LXC11" s="10"/>
      <c r="LXD11" s="10"/>
      <c r="LXE11" s="10"/>
      <c r="LXF11" s="10"/>
      <c r="LXG11" s="10"/>
      <c r="LXH11" s="10"/>
      <c r="LXI11" s="10"/>
      <c r="LXJ11" s="10"/>
      <c r="LXK11" s="10"/>
      <c r="LXL11" s="10"/>
      <c r="LXM11" s="10"/>
      <c r="LXN11" s="10"/>
      <c r="LXO11" s="10"/>
      <c r="LXP11" s="10"/>
      <c r="LXQ11" s="10"/>
      <c r="LXR11" s="10"/>
      <c r="LXS11" s="10"/>
      <c r="LXT11" s="10"/>
      <c r="LXU11" s="10"/>
      <c r="LXV11" s="10"/>
      <c r="LXW11" s="10"/>
      <c r="LXX11" s="10"/>
      <c r="LXY11" s="10"/>
      <c r="LXZ11" s="10"/>
      <c r="LYA11" s="10"/>
      <c r="LYB11" s="10"/>
      <c r="LYC11" s="10"/>
      <c r="LYD11" s="10"/>
      <c r="LYE11" s="10"/>
      <c r="LYF11" s="10"/>
      <c r="LYG11" s="10"/>
      <c r="LYH11" s="10"/>
      <c r="LYI11" s="10"/>
      <c r="LYJ11" s="10"/>
      <c r="LYK11" s="10"/>
      <c r="LYL11" s="10"/>
      <c r="LYM11" s="10"/>
      <c r="LYN11" s="10"/>
      <c r="LYO11" s="10"/>
      <c r="LYP11" s="10"/>
      <c r="LYQ11" s="10"/>
      <c r="LYR11" s="10"/>
      <c r="LYS11" s="10"/>
      <c r="LYT11" s="10"/>
      <c r="LYU11" s="10"/>
      <c r="LYV11" s="10"/>
      <c r="LYW11" s="10"/>
      <c r="LYX11" s="10"/>
      <c r="LYY11" s="10"/>
      <c r="LYZ11" s="10"/>
      <c r="LZA11" s="10"/>
      <c r="LZB11" s="10"/>
      <c r="LZC11" s="10"/>
      <c r="LZD11" s="10"/>
      <c r="LZE11" s="10"/>
      <c r="LZF11" s="10"/>
      <c r="LZG11" s="10"/>
      <c r="LZH11" s="10"/>
      <c r="LZI11" s="10"/>
      <c r="LZJ11" s="10"/>
      <c r="LZK11" s="10"/>
      <c r="LZL11" s="10"/>
      <c r="LZM11" s="10"/>
      <c r="LZN11" s="10"/>
      <c r="LZO11" s="10"/>
      <c r="LZP11" s="10"/>
      <c r="LZQ11" s="10"/>
      <c r="LZR11" s="10"/>
      <c r="LZS11" s="10"/>
      <c r="LZT11" s="10"/>
      <c r="LZU11" s="10"/>
      <c r="LZV11" s="10"/>
      <c r="LZW11" s="10"/>
      <c r="LZX11" s="10"/>
      <c r="LZY11" s="10"/>
      <c r="LZZ11" s="10"/>
      <c r="MAA11" s="10"/>
      <c r="MAB11" s="10"/>
      <c r="MAC11" s="10"/>
      <c r="MAD11" s="10"/>
      <c r="MAE11" s="10"/>
      <c r="MAF11" s="10"/>
      <c r="MAG11" s="10"/>
      <c r="MAH11" s="10"/>
      <c r="MAI11" s="10"/>
      <c r="MAJ11" s="10"/>
      <c r="MAK11" s="10"/>
      <c r="MAL11" s="10"/>
      <c r="MAM11" s="10"/>
      <c r="MAN11" s="10"/>
      <c r="MAO11" s="10"/>
      <c r="MAP11" s="10"/>
      <c r="MAQ11" s="10"/>
      <c r="MAR11" s="10"/>
      <c r="MAS11" s="10"/>
      <c r="MAT11" s="10"/>
      <c r="MAU11" s="10"/>
      <c r="MAV11" s="10"/>
      <c r="MAW11" s="10"/>
      <c r="MAX11" s="10"/>
      <c r="MAY11" s="10"/>
      <c r="MAZ11" s="10"/>
      <c r="MBA11" s="10"/>
      <c r="MBB11" s="10"/>
      <c r="MBC11" s="10"/>
      <c r="MBD11" s="10"/>
      <c r="MBE11" s="10"/>
      <c r="MBF11" s="10"/>
      <c r="MBG11" s="10"/>
      <c r="MBH11" s="10"/>
      <c r="MBI11" s="10"/>
      <c r="MBJ11" s="10"/>
      <c r="MBK11" s="10"/>
      <c r="MBL11" s="10"/>
      <c r="MBM11" s="10"/>
      <c r="MBN11" s="10"/>
      <c r="MBO11" s="10"/>
      <c r="MBP11" s="10"/>
      <c r="MBQ11" s="10"/>
      <c r="MBR11" s="10"/>
      <c r="MBS11" s="10"/>
      <c r="MBT11" s="10"/>
      <c r="MBU11" s="10"/>
      <c r="MBV11" s="10"/>
      <c r="MBW11" s="10"/>
      <c r="MBX11" s="10"/>
      <c r="MBY11" s="10"/>
      <c r="MBZ11" s="10"/>
      <c r="MCA11" s="10"/>
      <c r="MCB11" s="10"/>
      <c r="MCC11" s="10"/>
      <c r="MCD11" s="10"/>
      <c r="MCE11" s="10"/>
      <c r="MCF11" s="10"/>
      <c r="MCG11" s="10"/>
      <c r="MCH11" s="10"/>
      <c r="MCI11" s="10"/>
      <c r="MCJ11" s="10"/>
      <c r="MCK11" s="10"/>
      <c r="MCL11" s="10"/>
      <c r="MCM11" s="10"/>
      <c r="MCN11" s="10"/>
      <c r="MCO11" s="10"/>
      <c r="MCP11" s="10"/>
      <c r="MCQ11" s="10"/>
      <c r="MCR11" s="10"/>
      <c r="MCS11" s="10"/>
      <c r="MCT11" s="10"/>
      <c r="MCU11" s="10"/>
      <c r="MCV11" s="10"/>
      <c r="MCW11" s="10"/>
      <c r="MCX11" s="10"/>
      <c r="MCY11" s="10"/>
      <c r="MCZ11" s="10"/>
      <c r="MDA11" s="10"/>
      <c r="MDB11" s="10"/>
      <c r="MDC11" s="10"/>
      <c r="MDD11" s="10"/>
      <c r="MDE11" s="10"/>
      <c r="MDF11" s="10"/>
      <c r="MDG11" s="10"/>
      <c r="MDH11" s="10"/>
      <c r="MDI11" s="10"/>
      <c r="MDJ11" s="10"/>
      <c r="MDK11" s="10"/>
      <c r="MDL11" s="10"/>
      <c r="MDM11" s="10"/>
      <c r="MDN11" s="10"/>
      <c r="MDO11" s="10"/>
      <c r="MDP11" s="10"/>
      <c r="MDQ11" s="10"/>
      <c r="MDR11" s="10"/>
      <c r="MDS11" s="10"/>
      <c r="MDT11" s="10"/>
      <c r="MDU11" s="10"/>
      <c r="MDV11" s="10"/>
      <c r="MDW11" s="10"/>
      <c r="MDX11" s="10"/>
      <c r="MDY11" s="10"/>
      <c r="MDZ11" s="10"/>
      <c r="MEA11" s="10"/>
      <c r="MEB11" s="10"/>
      <c r="MEC11" s="10"/>
      <c r="MED11" s="10"/>
      <c r="MEE11" s="10"/>
      <c r="MEF11" s="10"/>
      <c r="MEG11" s="10"/>
      <c r="MEH11" s="10"/>
      <c r="MEI11" s="10"/>
      <c r="MEJ11" s="10"/>
      <c r="MEK11" s="10"/>
      <c r="MEL11" s="10"/>
      <c r="MEM11" s="10"/>
      <c r="MEN11" s="10"/>
      <c r="MEO11" s="10"/>
      <c r="MEP11" s="10"/>
      <c r="MEQ11" s="10"/>
      <c r="MER11" s="10"/>
      <c r="MES11" s="10"/>
      <c r="MET11" s="10"/>
      <c r="MEU11" s="10"/>
      <c r="MEV11" s="10"/>
      <c r="MEW11" s="10"/>
      <c r="MEX11" s="10"/>
      <c r="MEY11" s="10"/>
      <c r="MEZ11" s="10"/>
      <c r="MFA11" s="10"/>
      <c r="MFB11" s="10"/>
      <c r="MFC11" s="10"/>
      <c r="MFD11" s="10"/>
      <c r="MFE11" s="10"/>
      <c r="MFF11" s="10"/>
      <c r="MFG11" s="10"/>
      <c r="MFH11" s="10"/>
      <c r="MFI11" s="10"/>
      <c r="MFJ11" s="10"/>
      <c r="MFK11" s="10"/>
      <c r="MFL11" s="10"/>
      <c r="MFM11" s="10"/>
      <c r="MFN11" s="10"/>
      <c r="MFO11" s="10"/>
      <c r="MFP11" s="10"/>
      <c r="MFQ11" s="10"/>
      <c r="MFR11" s="10"/>
      <c r="MFS11" s="10"/>
      <c r="MFT11" s="10"/>
      <c r="MFU11" s="10"/>
      <c r="MFV11" s="10"/>
      <c r="MFW11" s="10"/>
      <c r="MFX11" s="10"/>
      <c r="MFY11" s="10"/>
      <c r="MFZ11" s="10"/>
      <c r="MGA11" s="10"/>
      <c r="MGB11" s="10"/>
      <c r="MGC11" s="10"/>
      <c r="MGD11" s="10"/>
      <c r="MGE11" s="10"/>
      <c r="MGF11" s="10"/>
      <c r="MGG11" s="10"/>
      <c r="MGH11" s="10"/>
      <c r="MGI11" s="10"/>
      <c r="MGJ11" s="10"/>
      <c r="MGK11" s="10"/>
      <c r="MGL11" s="10"/>
      <c r="MGM11" s="10"/>
      <c r="MGN11" s="10"/>
      <c r="MGO11" s="10"/>
      <c r="MGP11" s="10"/>
      <c r="MGQ11" s="10"/>
      <c r="MGR11" s="10"/>
      <c r="MGS11" s="10"/>
      <c r="MGT11" s="10"/>
      <c r="MGU11" s="10"/>
      <c r="MGV11" s="10"/>
      <c r="MGW11" s="10"/>
      <c r="MGX11" s="10"/>
      <c r="MGY11" s="10"/>
      <c r="MGZ11" s="10"/>
      <c r="MHA11" s="10"/>
      <c r="MHB11" s="10"/>
      <c r="MHC11" s="10"/>
      <c r="MHD11" s="10"/>
      <c r="MHE11" s="10"/>
      <c r="MHF11" s="10"/>
      <c r="MHG11" s="10"/>
      <c r="MHH11" s="10"/>
      <c r="MHI11" s="10"/>
      <c r="MHJ11" s="10"/>
      <c r="MHK11" s="10"/>
      <c r="MHL11" s="10"/>
      <c r="MHM11" s="10"/>
      <c r="MHN11" s="10"/>
      <c r="MHO11" s="10"/>
      <c r="MHP11" s="10"/>
      <c r="MHQ11" s="10"/>
      <c r="MHR11" s="10"/>
      <c r="MHS11" s="10"/>
      <c r="MHT11" s="10"/>
      <c r="MHU11" s="10"/>
      <c r="MHV11" s="10"/>
      <c r="MHW11" s="10"/>
      <c r="MHX11" s="10"/>
      <c r="MHY11" s="10"/>
      <c r="MHZ11" s="10"/>
      <c r="MIA11" s="10"/>
      <c r="MIB11" s="10"/>
      <c r="MIC11" s="10"/>
      <c r="MID11" s="10"/>
      <c r="MIE11" s="10"/>
      <c r="MIF11" s="10"/>
      <c r="MIG11" s="10"/>
      <c r="MIH11" s="10"/>
      <c r="MII11" s="10"/>
      <c r="MIJ11" s="10"/>
      <c r="MIK11" s="10"/>
      <c r="MIL11" s="10"/>
      <c r="MIM11" s="10"/>
      <c r="MIN11" s="10"/>
      <c r="MIO11" s="10"/>
      <c r="MIP11" s="10"/>
      <c r="MIQ11" s="10"/>
      <c r="MIR11" s="10"/>
      <c r="MIS11" s="10"/>
      <c r="MIT11" s="10"/>
      <c r="MIU11" s="10"/>
      <c r="MIV11" s="10"/>
      <c r="MIW11" s="10"/>
      <c r="MIX11" s="10"/>
      <c r="MIY11" s="10"/>
      <c r="MIZ11" s="10"/>
      <c r="MJA11" s="10"/>
      <c r="MJB11" s="10"/>
      <c r="MJC11" s="10"/>
      <c r="MJD11" s="10"/>
      <c r="MJE11" s="10"/>
      <c r="MJF11" s="10"/>
      <c r="MJG11" s="10"/>
      <c r="MJH11" s="10"/>
      <c r="MJI11" s="10"/>
      <c r="MJJ11" s="10"/>
      <c r="MJK11" s="10"/>
      <c r="MJL11" s="10"/>
      <c r="MJM11" s="10"/>
      <c r="MJN11" s="10"/>
      <c r="MJO11" s="10"/>
      <c r="MJP11" s="10"/>
      <c r="MJQ11" s="10"/>
      <c r="MJR11" s="10"/>
      <c r="MJS11" s="10"/>
      <c r="MJT11" s="10"/>
      <c r="MJU11" s="10"/>
      <c r="MJV11" s="10"/>
      <c r="MJW11" s="10"/>
      <c r="MJX11" s="10"/>
      <c r="MJY11" s="10"/>
      <c r="MJZ11" s="10"/>
      <c r="MKA11" s="10"/>
      <c r="MKB11" s="10"/>
      <c r="MKC11" s="10"/>
      <c r="MKD11" s="10"/>
      <c r="MKE11" s="10"/>
      <c r="MKF11" s="10"/>
      <c r="MKG11" s="10"/>
      <c r="MKH11" s="10"/>
      <c r="MKI11" s="10"/>
      <c r="MKJ11" s="10"/>
      <c r="MKK11" s="10"/>
      <c r="MKL11" s="10"/>
      <c r="MKM11" s="10"/>
      <c r="MKN11" s="10"/>
      <c r="MKO11" s="10"/>
      <c r="MKP11" s="10"/>
      <c r="MKQ11" s="10"/>
      <c r="MKR11" s="10"/>
      <c r="MKS11" s="10"/>
      <c r="MKT11" s="10"/>
      <c r="MKU11" s="10"/>
      <c r="MKV11" s="10"/>
      <c r="MKW11" s="10"/>
      <c r="MKX11" s="10"/>
      <c r="MKY11" s="10"/>
      <c r="MKZ11" s="10"/>
      <c r="MLA11" s="10"/>
      <c r="MLB11" s="10"/>
      <c r="MLC11" s="10"/>
      <c r="MLD11" s="10"/>
      <c r="MLE11" s="10"/>
      <c r="MLF11" s="10"/>
      <c r="MLG11" s="10"/>
      <c r="MLH11" s="10"/>
      <c r="MLI11" s="10"/>
      <c r="MLJ11" s="10"/>
      <c r="MLK11" s="10"/>
      <c r="MLL11" s="10"/>
      <c r="MLM11" s="10"/>
      <c r="MLN11" s="10"/>
      <c r="MLO11" s="10"/>
      <c r="MLP11" s="10"/>
      <c r="MLQ11" s="10"/>
      <c r="MLR11" s="10"/>
      <c r="MLS11" s="10"/>
      <c r="MLT11" s="10"/>
      <c r="MLU11" s="10"/>
      <c r="MLV11" s="10"/>
      <c r="MLW11" s="10"/>
      <c r="MLX11" s="10"/>
      <c r="MLY11" s="10"/>
      <c r="MLZ11" s="10"/>
      <c r="MMA11" s="10"/>
      <c r="MMB11" s="10"/>
      <c r="MMC11" s="10"/>
      <c r="MMD11" s="10"/>
      <c r="MME11" s="10"/>
      <c r="MMF11" s="10"/>
      <c r="MMG11" s="10"/>
      <c r="MMH11" s="10"/>
      <c r="MMI11" s="10"/>
      <c r="MMJ11" s="10"/>
      <c r="MMK11" s="10"/>
      <c r="MML11" s="10"/>
      <c r="MMM11" s="10"/>
      <c r="MMN11" s="10"/>
      <c r="MMO11" s="10"/>
      <c r="MMP11" s="10"/>
      <c r="MMQ11" s="10"/>
      <c r="MMR11" s="10"/>
      <c r="MMS11" s="10"/>
      <c r="MMT11" s="10"/>
      <c r="MMU11" s="10"/>
      <c r="MMV11" s="10"/>
      <c r="MMW11" s="10"/>
      <c r="MMX11" s="10"/>
      <c r="MMY11" s="10"/>
      <c r="MMZ11" s="10"/>
      <c r="MNA11" s="10"/>
      <c r="MNB11" s="10"/>
      <c r="MNC11" s="10"/>
      <c r="MND11" s="10"/>
      <c r="MNE11" s="10"/>
      <c r="MNF11" s="10"/>
      <c r="MNG11" s="10"/>
      <c r="MNH11" s="10"/>
      <c r="MNI11" s="10"/>
      <c r="MNJ11" s="10"/>
      <c r="MNK11" s="10"/>
      <c r="MNL11" s="10"/>
      <c r="MNM11" s="10"/>
      <c r="MNN11" s="10"/>
      <c r="MNO11" s="10"/>
      <c r="MNP11" s="10"/>
      <c r="MNQ11" s="10"/>
      <c r="MNR11" s="10"/>
      <c r="MNS11" s="10"/>
      <c r="MNT11" s="10"/>
      <c r="MNU11" s="10"/>
      <c r="MNV11" s="10"/>
      <c r="MNW11" s="10"/>
      <c r="MNX11" s="10"/>
      <c r="MNY11" s="10"/>
      <c r="MNZ11" s="10"/>
      <c r="MOA11" s="10"/>
      <c r="MOB11" s="10"/>
      <c r="MOC11" s="10"/>
      <c r="MOD11" s="10"/>
      <c r="MOE11" s="10"/>
      <c r="MOF11" s="10"/>
      <c r="MOG11" s="10"/>
      <c r="MOH11" s="10"/>
      <c r="MOI11" s="10"/>
      <c r="MOJ11" s="10"/>
      <c r="MOK11" s="10"/>
      <c r="MOL11" s="10"/>
      <c r="MOM11" s="10"/>
      <c r="MON11" s="10"/>
      <c r="MOO11" s="10"/>
      <c r="MOP11" s="10"/>
      <c r="MOQ11" s="10"/>
      <c r="MOR11" s="10"/>
      <c r="MOS11" s="10"/>
      <c r="MOT11" s="10"/>
      <c r="MOU11" s="10"/>
      <c r="MOV11" s="10"/>
      <c r="MOW11" s="10"/>
      <c r="MOX11" s="10"/>
      <c r="MOY11" s="10"/>
      <c r="MOZ11" s="10"/>
      <c r="MPA11" s="10"/>
      <c r="MPB11" s="10"/>
      <c r="MPC11" s="10"/>
      <c r="MPD11" s="10"/>
      <c r="MPE11" s="10"/>
      <c r="MPF11" s="10"/>
      <c r="MPG11" s="10"/>
      <c r="MPH11" s="10"/>
      <c r="MPI11" s="10"/>
      <c r="MPJ11" s="10"/>
      <c r="MPK11" s="10"/>
      <c r="MPL11" s="10"/>
      <c r="MPM11" s="10"/>
      <c r="MPN11" s="10"/>
      <c r="MPO11" s="10"/>
      <c r="MPP11" s="10"/>
      <c r="MPQ11" s="10"/>
      <c r="MPR11" s="10"/>
      <c r="MPS11" s="10"/>
      <c r="MPT11" s="10"/>
      <c r="MPU11" s="10"/>
      <c r="MPV11" s="10"/>
      <c r="MPW11" s="10"/>
      <c r="MPX11" s="10"/>
      <c r="MPY11" s="10"/>
      <c r="MPZ11" s="10"/>
      <c r="MQA11" s="10"/>
      <c r="MQB11" s="10"/>
      <c r="MQC11" s="10"/>
      <c r="MQD11" s="10"/>
      <c r="MQE11" s="10"/>
      <c r="MQF11" s="10"/>
      <c r="MQG11" s="10"/>
      <c r="MQH11" s="10"/>
      <c r="MQI11" s="10"/>
      <c r="MQJ11" s="10"/>
      <c r="MQK11" s="10"/>
      <c r="MQL11" s="10"/>
      <c r="MQM11" s="10"/>
      <c r="MQN11" s="10"/>
      <c r="MQO11" s="10"/>
      <c r="MQP11" s="10"/>
      <c r="MQQ11" s="10"/>
      <c r="MQR11" s="10"/>
      <c r="MQS11" s="10"/>
      <c r="MQT11" s="10"/>
      <c r="MQU11" s="10"/>
      <c r="MQV11" s="10"/>
      <c r="MQW11" s="10"/>
      <c r="MQX11" s="10"/>
      <c r="MQY11" s="10"/>
      <c r="MQZ11" s="10"/>
      <c r="MRA11" s="10"/>
      <c r="MRB11" s="10"/>
      <c r="MRC11" s="10"/>
      <c r="MRD11" s="10"/>
      <c r="MRE11" s="10"/>
      <c r="MRF11" s="10"/>
      <c r="MRG11" s="10"/>
      <c r="MRH11" s="10"/>
      <c r="MRI11" s="10"/>
      <c r="MRJ11" s="10"/>
      <c r="MRK11" s="10"/>
      <c r="MRL11" s="10"/>
      <c r="MRM11" s="10"/>
      <c r="MRN11" s="10"/>
      <c r="MRO11" s="10"/>
      <c r="MRP11" s="10"/>
      <c r="MRQ11" s="10"/>
      <c r="MRR11" s="10"/>
      <c r="MRS11" s="10"/>
      <c r="MRT11" s="10"/>
      <c r="MRU11" s="10"/>
      <c r="MRV11" s="10"/>
      <c r="MRW11" s="10"/>
      <c r="MRX11" s="10"/>
      <c r="MRY11" s="10"/>
      <c r="MRZ11" s="10"/>
      <c r="MSA11" s="10"/>
      <c r="MSB11" s="10"/>
      <c r="MSC11" s="10"/>
      <c r="MSD11" s="10"/>
      <c r="MSE11" s="10"/>
      <c r="MSF11" s="10"/>
      <c r="MSG11" s="10"/>
      <c r="MSH11" s="10"/>
      <c r="MSI11" s="10"/>
      <c r="MSJ11" s="10"/>
      <c r="MSK11" s="10"/>
      <c r="MSL11" s="10"/>
      <c r="MSM11" s="10"/>
      <c r="MSN11" s="10"/>
      <c r="MSO11" s="10"/>
      <c r="MSP11" s="10"/>
      <c r="MSQ11" s="10"/>
      <c r="MSR11" s="10"/>
      <c r="MSS11" s="10"/>
      <c r="MST11" s="10"/>
      <c r="MSU11" s="10"/>
      <c r="MSV11" s="10"/>
      <c r="MSW11" s="10"/>
      <c r="MSX11" s="10"/>
      <c r="MSY11" s="10"/>
      <c r="MSZ11" s="10"/>
      <c r="MTA11" s="10"/>
      <c r="MTB11" s="10"/>
      <c r="MTC11" s="10"/>
      <c r="MTD11" s="10"/>
      <c r="MTE11" s="10"/>
      <c r="MTF11" s="10"/>
      <c r="MTG11" s="10"/>
      <c r="MTH11" s="10"/>
      <c r="MTI11" s="10"/>
      <c r="MTJ11" s="10"/>
      <c r="MTK11" s="10"/>
      <c r="MTL11" s="10"/>
      <c r="MTM11" s="10"/>
      <c r="MTN11" s="10"/>
      <c r="MTO11" s="10"/>
      <c r="MTP11" s="10"/>
      <c r="MTQ11" s="10"/>
      <c r="MTR11" s="10"/>
      <c r="MTS11" s="10"/>
      <c r="MTT11" s="10"/>
      <c r="MTU11" s="10"/>
      <c r="MTV11" s="10"/>
      <c r="MTW11" s="10"/>
      <c r="MTX11" s="10"/>
      <c r="MTY11" s="10"/>
      <c r="MTZ11" s="10"/>
      <c r="MUA11" s="10"/>
      <c r="MUB11" s="10"/>
      <c r="MUC11" s="10"/>
      <c r="MUD11" s="10"/>
      <c r="MUE11" s="10"/>
      <c r="MUF11" s="10"/>
      <c r="MUG11" s="10"/>
      <c r="MUH11" s="10"/>
      <c r="MUI11" s="10"/>
      <c r="MUJ11" s="10"/>
      <c r="MUK11" s="10"/>
      <c r="MUL11" s="10"/>
      <c r="MUM11" s="10"/>
      <c r="MUN11" s="10"/>
      <c r="MUO11" s="10"/>
      <c r="MUP11" s="10"/>
      <c r="MUQ11" s="10"/>
      <c r="MUR11" s="10"/>
      <c r="MUS11" s="10"/>
      <c r="MUT11" s="10"/>
      <c r="MUU11" s="10"/>
      <c r="MUV11" s="10"/>
      <c r="MUW11" s="10"/>
      <c r="MUX11" s="10"/>
      <c r="MUY11" s="10"/>
      <c r="MUZ11" s="10"/>
      <c r="MVA11" s="10"/>
      <c r="MVB11" s="10"/>
      <c r="MVC11" s="10"/>
      <c r="MVD11" s="10"/>
      <c r="MVE11" s="10"/>
      <c r="MVF11" s="10"/>
      <c r="MVG11" s="10"/>
      <c r="MVH11" s="10"/>
      <c r="MVI11" s="10"/>
      <c r="MVJ11" s="10"/>
      <c r="MVK11" s="10"/>
      <c r="MVL11" s="10"/>
      <c r="MVM11" s="10"/>
      <c r="MVN11" s="10"/>
      <c r="MVO11" s="10"/>
      <c r="MVP11" s="10"/>
      <c r="MVQ11" s="10"/>
      <c r="MVR11" s="10"/>
      <c r="MVS11" s="10"/>
      <c r="MVT11" s="10"/>
      <c r="MVU11" s="10"/>
      <c r="MVV11" s="10"/>
      <c r="MVW11" s="10"/>
      <c r="MVX11" s="10"/>
      <c r="MVY11" s="10"/>
      <c r="MVZ11" s="10"/>
      <c r="MWA11" s="10"/>
      <c r="MWB11" s="10"/>
      <c r="MWC11" s="10"/>
      <c r="MWD11" s="10"/>
      <c r="MWE11" s="10"/>
      <c r="MWF11" s="10"/>
      <c r="MWG11" s="10"/>
      <c r="MWH11" s="10"/>
      <c r="MWI11" s="10"/>
      <c r="MWJ11" s="10"/>
      <c r="MWK11" s="10"/>
      <c r="MWL11" s="10"/>
      <c r="MWM11" s="10"/>
      <c r="MWN11" s="10"/>
      <c r="MWO11" s="10"/>
      <c r="MWP11" s="10"/>
      <c r="MWQ11" s="10"/>
      <c r="MWR11" s="10"/>
      <c r="MWS11" s="10"/>
      <c r="MWT11" s="10"/>
      <c r="MWU11" s="10"/>
      <c r="MWV11" s="10"/>
      <c r="MWW11" s="10"/>
      <c r="MWX11" s="10"/>
      <c r="MWY11" s="10"/>
      <c r="MWZ11" s="10"/>
      <c r="MXA11" s="10"/>
      <c r="MXB11" s="10"/>
      <c r="MXC11" s="10"/>
      <c r="MXD11" s="10"/>
      <c r="MXE11" s="10"/>
      <c r="MXF11" s="10"/>
      <c r="MXG11" s="10"/>
      <c r="MXH11" s="10"/>
      <c r="MXI11" s="10"/>
      <c r="MXJ11" s="10"/>
      <c r="MXK11" s="10"/>
      <c r="MXL11" s="10"/>
      <c r="MXM11" s="10"/>
      <c r="MXN11" s="10"/>
      <c r="MXO11" s="10"/>
      <c r="MXP11" s="10"/>
      <c r="MXQ11" s="10"/>
      <c r="MXR11" s="10"/>
      <c r="MXS11" s="10"/>
      <c r="MXT11" s="10"/>
      <c r="MXU11" s="10"/>
      <c r="MXV11" s="10"/>
      <c r="MXW11" s="10"/>
      <c r="MXX11" s="10"/>
      <c r="MXY11" s="10"/>
      <c r="MXZ11" s="10"/>
      <c r="MYA11" s="10"/>
      <c r="MYB11" s="10"/>
      <c r="MYC11" s="10"/>
      <c r="MYD11" s="10"/>
      <c r="MYE11" s="10"/>
      <c r="MYF11" s="10"/>
      <c r="MYG11" s="10"/>
      <c r="MYH11" s="10"/>
      <c r="MYI11" s="10"/>
      <c r="MYJ11" s="10"/>
      <c r="MYK11" s="10"/>
      <c r="MYL11" s="10"/>
      <c r="MYM11" s="10"/>
      <c r="MYN11" s="10"/>
      <c r="MYO11" s="10"/>
      <c r="MYP11" s="10"/>
      <c r="MYQ11" s="10"/>
      <c r="MYR11" s="10"/>
      <c r="MYS11" s="10"/>
      <c r="MYT11" s="10"/>
      <c r="MYU11" s="10"/>
      <c r="MYV11" s="10"/>
      <c r="MYW11" s="10"/>
      <c r="MYX11" s="10"/>
      <c r="MYY11" s="10"/>
      <c r="MYZ11" s="10"/>
      <c r="MZA11" s="10"/>
      <c r="MZB11" s="10"/>
      <c r="MZC11" s="10"/>
      <c r="MZD11" s="10"/>
      <c r="MZE11" s="10"/>
      <c r="MZF11" s="10"/>
      <c r="MZG11" s="10"/>
      <c r="MZH11" s="10"/>
      <c r="MZI11" s="10"/>
      <c r="MZJ11" s="10"/>
      <c r="MZK11" s="10"/>
      <c r="MZL11" s="10"/>
      <c r="MZM11" s="10"/>
      <c r="MZN11" s="10"/>
      <c r="MZO11" s="10"/>
      <c r="MZP11" s="10"/>
      <c r="MZQ11" s="10"/>
      <c r="MZR11" s="10"/>
      <c r="MZS11" s="10"/>
      <c r="MZT11" s="10"/>
      <c r="MZU11" s="10"/>
      <c r="MZV11" s="10"/>
      <c r="MZW11" s="10"/>
      <c r="MZX11" s="10"/>
      <c r="MZY11" s="10"/>
      <c r="MZZ11" s="10"/>
      <c r="NAA11" s="10"/>
      <c r="NAB11" s="10"/>
      <c r="NAC11" s="10"/>
      <c r="NAD11" s="10"/>
      <c r="NAE11" s="10"/>
      <c r="NAF11" s="10"/>
      <c r="NAG11" s="10"/>
      <c r="NAH11" s="10"/>
      <c r="NAI11" s="10"/>
      <c r="NAJ11" s="10"/>
      <c r="NAK11" s="10"/>
      <c r="NAL11" s="10"/>
      <c r="NAM11" s="10"/>
      <c r="NAN11" s="10"/>
      <c r="NAO11" s="10"/>
      <c r="NAP11" s="10"/>
      <c r="NAQ11" s="10"/>
      <c r="NAR11" s="10"/>
      <c r="NAS11" s="10"/>
      <c r="NAT11" s="10"/>
      <c r="NAU11" s="10"/>
      <c r="NAV11" s="10"/>
      <c r="NAW11" s="10"/>
      <c r="NAX11" s="10"/>
      <c r="NAY11" s="10"/>
      <c r="NAZ11" s="10"/>
      <c r="NBA11" s="10"/>
      <c r="NBB11" s="10"/>
      <c r="NBC11" s="10"/>
      <c r="NBD11" s="10"/>
      <c r="NBE11" s="10"/>
      <c r="NBF11" s="10"/>
      <c r="NBG11" s="10"/>
      <c r="NBH11" s="10"/>
      <c r="NBI11" s="10"/>
      <c r="NBJ11" s="10"/>
      <c r="NBK11" s="10"/>
      <c r="NBL11" s="10"/>
      <c r="NBM11" s="10"/>
      <c r="NBN11" s="10"/>
      <c r="NBO11" s="10"/>
      <c r="NBP11" s="10"/>
      <c r="NBQ11" s="10"/>
      <c r="NBR11" s="10"/>
      <c r="NBS11" s="10"/>
      <c r="NBT11" s="10"/>
      <c r="NBU11" s="10"/>
      <c r="NBV11" s="10"/>
      <c r="NBW11" s="10"/>
      <c r="NBX11" s="10"/>
      <c r="NBY11" s="10"/>
      <c r="NBZ11" s="10"/>
      <c r="NCA11" s="10"/>
      <c r="NCB11" s="10"/>
      <c r="NCC11" s="10"/>
      <c r="NCD11" s="10"/>
      <c r="NCE11" s="10"/>
      <c r="NCF11" s="10"/>
      <c r="NCG11" s="10"/>
      <c r="NCH11" s="10"/>
      <c r="NCI11" s="10"/>
      <c r="NCJ11" s="10"/>
      <c r="NCK11" s="10"/>
      <c r="NCL11" s="10"/>
      <c r="NCM11" s="10"/>
      <c r="NCN11" s="10"/>
      <c r="NCO11" s="10"/>
      <c r="NCP11" s="10"/>
      <c r="NCQ11" s="10"/>
      <c r="NCR11" s="10"/>
      <c r="NCS11" s="10"/>
      <c r="NCT11" s="10"/>
      <c r="NCU11" s="10"/>
      <c r="NCV11" s="10"/>
      <c r="NCW11" s="10"/>
      <c r="NCX11" s="10"/>
      <c r="NCY11" s="10"/>
      <c r="NCZ11" s="10"/>
      <c r="NDA11" s="10"/>
      <c r="NDB11" s="10"/>
      <c r="NDC11" s="10"/>
      <c r="NDD11" s="10"/>
      <c r="NDE11" s="10"/>
      <c r="NDF11" s="10"/>
      <c r="NDG11" s="10"/>
      <c r="NDH11" s="10"/>
      <c r="NDI11" s="10"/>
      <c r="NDJ11" s="10"/>
      <c r="NDK11" s="10"/>
      <c r="NDL11" s="10"/>
      <c r="NDM11" s="10"/>
      <c r="NDN11" s="10"/>
      <c r="NDO11" s="10"/>
      <c r="NDP11" s="10"/>
      <c r="NDQ11" s="10"/>
      <c r="NDR11" s="10"/>
      <c r="NDS11" s="10"/>
      <c r="NDT11" s="10"/>
      <c r="NDU11" s="10"/>
      <c r="NDV11" s="10"/>
      <c r="NDW11" s="10"/>
      <c r="NDX11" s="10"/>
      <c r="NDY11" s="10"/>
      <c r="NDZ11" s="10"/>
      <c r="NEA11" s="10"/>
      <c r="NEB11" s="10"/>
      <c r="NEC11" s="10"/>
      <c r="NED11" s="10"/>
      <c r="NEE11" s="10"/>
      <c r="NEF11" s="10"/>
      <c r="NEG11" s="10"/>
      <c r="NEH11" s="10"/>
      <c r="NEI11" s="10"/>
      <c r="NEJ11" s="10"/>
      <c r="NEK11" s="10"/>
      <c r="NEL11" s="10"/>
      <c r="NEM11" s="10"/>
      <c r="NEN11" s="10"/>
      <c r="NEO11" s="10"/>
      <c r="NEP11" s="10"/>
      <c r="NEQ11" s="10"/>
      <c r="NER11" s="10"/>
      <c r="NES11" s="10"/>
      <c r="NET11" s="10"/>
      <c r="NEU11" s="10"/>
      <c r="NEV11" s="10"/>
      <c r="NEW11" s="10"/>
      <c r="NEX11" s="10"/>
      <c r="NEY11" s="10"/>
      <c r="NEZ11" s="10"/>
      <c r="NFA11" s="10"/>
      <c r="NFB11" s="10"/>
      <c r="NFC11" s="10"/>
      <c r="NFD11" s="10"/>
      <c r="NFE11" s="10"/>
      <c r="NFF11" s="10"/>
      <c r="NFG11" s="10"/>
      <c r="NFH11" s="10"/>
      <c r="NFI11" s="10"/>
      <c r="NFJ11" s="10"/>
      <c r="NFK11" s="10"/>
      <c r="NFL11" s="10"/>
      <c r="NFM11" s="10"/>
      <c r="NFN11" s="10"/>
      <c r="NFO11" s="10"/>
      <c r="NFP11" s="10"/>
      <c r="NFQ11" s="10"/>
      <c r="NFR11" s="10"/>
      <c r="NFS11" s="10"/>
      <c r="NFT11" s="10"/>
      <c r="NFU11" s="10"/>
      <c r="NFV11" s="10"/>
      <c r="NFW11" s="10"/>
      <c r="NFX11" s="10"/>
      <c r="NFY11" s="10"/>
      <c r="NFZ11" s="10"/>
      <c r="NGA11" s="10"/>
      <c r="NGB11" s="10"/>
      <c r="NGC11" s="10"/>
      <c r="NGD11" s="10"/>
      <c r="NGE11" s="10"/>
      <c r="NGF11" s="10"/>
      <c r="NGG11" s="10"/>
      <c r="NGH11" s="10"/>
      <c r="NGI11" s="10"/>
      <c r="NGJ11" s="10"/>
      <c r="NGK11" s="10"/>
      <c r="NGL11" s="10"/>
      <c r="NGM11" s="10"/>
      <c r="NGN11" s="10"/>
      <c r="NGO11" s="10"/>
      <c r="NGP11" s="10"/>
      <c r="NGQ11" s="10"/>
      <c r="NGR11" s="10"/>
      <c r="NGS11" s="10"/>
      <c r="NGT11" s="10"/>
      <c r="NGU11" s="10"/>
      <c r="NGV11" s="10"/>
      <c r="NGW11" s="10"/>
      <c r="NGX11" s="10"/>
      <c r="NGY11" s="10"/>
      <c r="NGZ11" s="10"/>
      <c r="NHA11" s="10"/>
      <c r="NHB11" s="10"/>
      <c r="NHC11" s="10"/>
      <c r="NHD11" s="10"/>
      <c r="NHE11" s="10"/>
      <c r="NHF11" s="10"/>
      <c r="NHG11" s="10"/>
      <c r="NHH11" s="10"/>
      <c r="NHI11" s="10"/>
      <c r="NHJ11" s="10"/>
      <c r="NHK11" s="10"/>
      <c r="NHL11" s="10"/>
      <c r="NHM11" s="10"/>
      <c r="NHN11" s="10"/>
      <c r="NHO11" s="10"/>
      <c r="NHP11" s="10"/>
      <c r="NHQ11" s="10"/>
      <c r="NHR11" s="10"/>
      <c r="NHS11" s="10"/>
      <c r="NHT11" s="10"/>
      <c r="NHU11" s="10"/>
      <c r="NHV11" s="10"/>
      <c r="NHW11" s="10"/>
      <c r="NHX11" s="10"/>
      <c r="NHY11" s="10"/>
      <c r="NHZ11" s="10"/>
      <c r="NIA11" s="10"/>
      <c r="NIB11" s="10"/>
      <c r="NIC11" s="10"/>
      <c r="NID11" s="10"/>
      <c r="NIE11" s="10"/>
      <c r="NIF11" s="10"/>
      <c r="NIG11" s="10"/>
      <c r="NIH11" s="10"/>
      <c r="NII11" s="10"/>
      <c r="NIJ11" s="10"/>
      <c r="NIK11" s="10"/>
      <c r="NIL11" s="10"/>
      <c r="NIM11" s="10"/>
      <c r="NIN11" s="10"/>
      <c r="NIO11" s="10"/>
      <c r="NIP11" s="10"/>
      <c r="NIQ11" s="10"/>
      <c r="NIR11" s="10"/>
      <c r="NIS11" s="10"/>
      <c r="NIT11" s="10"/>
      <c r="NIU11" s="10"/>
      <c r="NIV11" s="10"/>
      <c r="NIW11" s="10"/>
      <c r="NIX11" s="10"/>
      <c r="NIY11" s="10"/>
      <c r="NIZ11" s="10"/>
      <c r="NJA11" s="10"/>
      <c r="NJB11" s="10"/>
      <c r="NJC11" s="10"/>
      <c r="NJD11" s="10"/>
      <c r="NJE11" s="10"/>
      <c r="NJF11" s="10"/>
      <c r="NJG11" s="10"/>
      <c r="NJH11" s="10"/>
      <c r="NJI11" s="10"/>
      <c r="NJJ11" s="10"/>
      <c r="NJK11" s="10"/>
      <c r="NJL11" s="10"/>
      <c r="NJM11" s="10"/>
      <c r="NJN11" s="10"/>
      <c r="NJO11" s="10"/>
      <c r="NJP11" s="10"/>
      <c r="NJQ11" s="10"/>
      <c r="NJR11" s="10"/>
      <c r="NJS11" s="10"/>
      <c r="NJT11" s="10"/>
      <c r="NJU11" s="10"/>
      <c r="NJV11" s="10"/>
      <c r="NJW11" s="10"/>
      <c r="NJX11" s="10"/>
      <c r="NJY11" s="10"/>
      <c r="NJZ11" s="10"/>
      <c r="NKA11" s="10"/>
      <c r="NKB11" s="10"/>
      <c r="NKC11" s="10"/>
      <c r="NKD11" s="10"/>
      <c r="NKE11" s="10"/>
      <c r="NKF11" s="10"/>
      <c r="NKG11" s="10"/>
      <c r="NKH11" s="10"/>
      <c r="NKI11" s="10"/>
      <c r="NKJ11" s="10"/>
      <c r="NKK11" s="10"/>
      <c r="NKL11" s="10"/>
      <c r="NKM11" s="10"/>
      <c r="NKN11" s="10"/>
      <c r="NKO11" s="10"/>
      <c r="NKP11" s="10"/>
      <c r="NKQ11" s="10"/>
      <c r="NKR11" s="10"/>
      <c r="NKS11" s="10"/>
      <c r="NKT11" s="10"/>
      <c r="NKU11" s="10"/>
      <c r="NKV11" s="10"/>
      <c r="NKW11" s="10"/>
      <c r="NKX11" s="10"/>
      <c r="NKY11" s="10"/>
      <c r="NKZ11" s="10"/>
      <c r="NLA11" s="10"/>
      <c r="NLB11" s="10"/>
      <c r="NLC11" s="10"/>
      <c r="NLD11" s="10"/>
      <c r="NLE11" s="10"/>
      <c r="NLF11" s="10"/>
      <c r="NLG11" s="10"/>
      <c r="NLH11" s="10"/>
      <c r="NLI11" s="10"/>
      <c r="NLJ11" s="10"/>
      <c r="NLK11" s="10"/>
      <c r="NLL11" s="10"/>
      <c r="NLM11" s="10"/>
      <c r="NLN11" s="10"/>
      <c r="NLO11" s="10"/>
      <c r="NLP11" s="10"/>
      <c r="NLQ11" s="10"/>
      <c r="NLR11" s="10"/>
      <c r="NLS11" s="10"/>
      <c r="NLT11" s="10"/>
      <c r="NLU11" s="10"/>
      <c r="NLV11" s="10"/>
      <c r="NLW11" s="10"/>
      <c r="NLX11" s="10"/>
      <c r="NLY11" s="10"/>
      <c r="NLZ11" s="10"/>
      <c r="NMA11" s="10"/>
      <c r="NMB11" s="10"/>
      <c r="NMC11" s="10"/>
      <c r="NMD11" s="10"/>
      <c r="NME11" s="10"/>
      <c r="NMF11" s="10"/>
      <c r="NMG11" s="10"/>
      <c r="NMH11" s="10"/>
      <c r="NMI11" s="10"/>
      <c r="NMJ11" s="10"/>
      <c r="NMK11" s="10"/>
      <c r="NML11" s="10"/>
      <c r="NMM11" s="10"/>
      <c r="NMN11" s="10"/>
      <c r="NMO11" s="10"/>
      <c r="NMP11" s="10"/>
      <c r="NMQ11" s="10"/>
      <c r="NMR11" s="10"/>
      <c r="NMS11" s="10"/>
      <c r="NMT11" s="10"/>
      <c r="NMU11" s="10"/>
      <c r="NMV11" s="10"/>
      <c r="NMW11" s="10"/>
      <c r="NMX11" s="10"/>
      <c r="NMY11" s="10"/>
      <c r="NMZ11" s="10"/>
      <c r="NNA11" s="10"/>
      <c r="NNB11" s="10"/>
      <c r="NNC11" s="10"/>
      <c r="NND11" s="10"/>
      <c r="NNE11" s="10"/>
      <c r="NNF11" s="10"/>
      <c r="NNG11" s="10"/>
      <c r="NNH11" s="10"/>
      <c r="NNI11" s="10"/>
      <c r="NNJ11" s="10"/>
      <c r="NNK11" s="10"/>
      <c r="NNL11" s="10"/>
      <c r="NNM11" s="10"/>
      <c r="NNN11" s="10"/>
      <c r="NNO11" s="10"/>
      <c r="NNP11" s="10"/>
      <c r="NNQ11" s="10"/>
      <c r="NNR11" s="10"/>
      <c r="NNS11" s="10"/>
      <c r="NNT11" s="10"/>
      <c r="NNU11" s="10"/>
      <c r="NNV11" s="10"/>
      <c r="NNW11" s="10"/>
      <c r="NNX11" s="10"/>
      <c r="NNY11" s="10"/>
      <c r="NNZ11" s="10"/>
      <c r="NOA11" s="10"/>
      <c r="NOB11" s="10"/>
      <c r="NOC11" s="10"/>
      <c r="NOD11" s="10"/>
      <c r="NOE11" s="10"/>
      <c r="NOF11" s="10"/>
      <c r="NOG11" s="10"/>
      <c r="NOH11" s="10"/>
      <c r="NOI11" s="10"/>
      <c r="NOJ11" s="10"/>
      <c r="NOK11" s="10"/>
      <c r="NOL11" s="10"/>
      <c r="NOM11" s="10"/>
      <c r="NON11" s="10"/>
      <c r="NOO11" s="10"/>
      <c r="NOP11" s="10"/>
      <c r="NOQ11" s="10"/>
      <c r="NOR11" s="10"/>
      <c r="NOS11" s="10"/>
      <c r="NOT11" s="10"/>
      <c r="NOU11" s="10"/>
      <c r="NOV11" s="10"/>
      <c r="NOW11" s="10"/>
      <c r="NOX11" s="10"/>
      <c r="NOY11" s="10"/>
      <c r="NOZ11" s="10"/>
      <c r="NPA11" s="10"/>
      <c r="NPB11" s="10"/>
      <c r="NPC11" s="10"/>
      <c r="NPD11" s="10"/>
      <c r="NPE11" s="10"/>
      <c r="NPF11" s="10"/>
      <c r="NPG11" s="10"/>
      <c r="NPH11" s="10"/>
      <c r="NPI11" s="10"/>
      <c r="NPJ11" s="10"/>
      <c r="NPK11" s="10"/>
      <c r="NPL11" s="10"/>
      <c r="NPM11" s="10"/>
      <c r="NPN11" s="10"/>
      <c r="NPO11" s="10"/>
      <c r="NPP11" s="10"/>
      <c r="NPQ11" s="10"/>
      <c r="NPR11" s="10"/>
      <c r="NPS11" s="10"/>
      <c r="NPT11" s="10"/>
      <c r="NPU11" s="10"/>
      <c r="NPV11" s="10"/>
      <c r="NPW11" s="10"/>
      <c r="NPX11" s="10"/>
      <c r="NPY11" s="10"/>
      <c r="NPZ11" s="10"/>
      <c r="NQA11" s="10"/>
      <c r="NQB11" s="10"/>
      <c r="NQC11" s="10"/>
      <c r="NQD11" s="10"/>
      <c r="NQE11" s="10"/>
      <c r="NQF11" s="10"/>
      <c r="NQG11" s="10"/>
      <c r="NQH11" s="10"/>
      <c r="NQI11" s="10"/>
      <c r="NQJ11" s="10"/>
      <c r="NQK11" s="10"/>
      <c r="NQL11" s="10"/>
      <c r="NQM11" s="10"/>
      <c r="NQN11" s="10"/>
      <c r="NQO11" s="10"/>
      <c r="NQP11" s="10"/>
      <c r="NQQ11" s="10"/>
      <c r="NQR11" s="10"/>
      <c r="NQS11" s="10"/>
      <c r="NQT11" s="10"/>
      <c r="NQU11" s="10"/>
      <c r="NQV11" s="10"/>
      <c r="NQW11" s="10"/>
      <c r="NQX11" s="10"/>
      <c r="NQY11" s="10"/>
      <c r="NQZ11" s="10"/>
      <c r="NRA11" s="10"/>
      <c r="NRB11" s="10"/>
      <c r="NRC11" s="10"/>
      <c r="NRD11" s="10"/>
      <c r="NRE11" s="10"/>
      <c r="NRF11" s="10"/>
      <c r="NRG11" s="10"/>
      <c r="NRH11" s="10"/>
      <c r="NRI11" s="10"/>
      <c r="NRJ11" s="10"/>
      <c r="NRK11" s="10"/>
      <c r="NRL11" s="10"/>
      <c r="NRM11" s="10"/>
      <c r="NRN11" s="10"/>
      <c r="NRO11" s="10"/>
      <c r="NRP11" s="10"/>
      <c r="NRQ11" s="10"/>
      <c r="NRR11" s="10"/>
      <c r="NRS11" s="10"/>
      <c r="NRT11" s="10"/>
      <c r="NRU11" s="10"/>
      <c r="NRV11" s="10"/>
      <c r="NRW11" s="10"/>
      <c r="NRX11" s="10"/>
      <c r="NRY11" s="10"/>
      <c r="NRZ11" s="10"/>
      <c r="NSA11" s="10"/>
      <c r="NSB11" s="10"/>
      <c r="NSC11" s="10"/>
      <c r="NSD11" s="10"/>
      <c r="NSE11" s="10"/>
      <c r="NSF11" s="10"/>
      <c r="NSG11" s="10"/>
      <c r="NSH11" s="10"/>
      <c r="NSI11" s="10"/>
      <c r="NSJ11" s="10"/>
      <c r="NSK11" s="10"/>
      <c r="NSL11" s="10"/>
      <c r="NSM11" s="10"/>
      <c r="NSN11" s="10"/>
      <c r="NSO11" s="10"/>
      <c r="NSP11" s="10"/>
      <c r="NSQ11" s="10"/>
      <c r="NSR11" s="10"/>
      <c r="NSS11" s="10"/>
      <c r="NST11" s="10"/>
      <c r="NSU11" s="10"/>
      <c r="NSV11" s="10"/>
      <c r="NSW11" s="10"/>
      <c r="NSX11" s="10"/>
      <c r="NSY11" s="10"/>
      <c r="NSZ11" s="10"/>
      <c r="NTA11" s="10"/>
      <c r="NTB11" s="10"/>
      <c r="NTC11" s="10"/>
      <c r="NTD11" s="10"/>
      <c r="NTE11" s="10"/>
      <c r="NTF11" s="10"/>
      <c r="NTG11" s="10"/>
      <c r="NTH11" s="10"/>
      <c r="NTI11" s="10"/>
      <c r="NTJ11" s="10"/>
      <c r="NTK11" s="10"/>
      <c r="NTL11" s="10"/>
      <c r="NTM11" s="10"/>
      <c r="NTN11" s="10"/>
      <c r="NTO11" s="10"/>
      <c r="NTP11" s="10"/>
      <c r="NTQ11" s="10"/>
      <c r="NTR11" s="10"/>
      <c r="NTS11" s="10"/>
      <c r="NTT11" s="10"/>
      <c r="NTU11" s="10"/>
      <c r="NTV11" s="10"/>
      <c r="NTW11" s="10"/>
      <c r="NTX11" s="10"/>
      <c r="NTY11" s="10"/>
      <c r="NTZ11" s="10"/>
      <c r="NUA11" s="10"/>
      <c r="NUB11" s="10"/>
      <c r="NUC11" s="10"/>
      <c r="NUD11" s="10"/>
      <c r="NUE11" s="10"/>
      <c r="NUF11" s="10"/>
      <c r="NUG11" s="10"/>
      <c r="NUH11" s="10"/>
      <c r="NUI11" s="10"/>
      <c r="NUJ11" s="10"/>
      <c r="NUK11" s="10"/>
      <c r="NUL11" s="10"/>
      <c r="NUM11" s="10"/>
      <c r="NUN11" s="10"/>
      <c r="NUO11" s="10"/>
      <c r="NUP11" s="10"/>
      <c r="NUQ11" s="10"/>
      <c r="NUR11" s="10"/>
      <c r="NUS11" s="10"/>
      <c r="NUT11" s="10"/>
      <c r="NUU11" s="10"/>
      <c r="NUV11" s="10"/>
      <c r="NUW11" s="10"/>
      <c r="NUX11" s="10"/>
      <c r="NUY11" s="10"/>
      <c r="NUZ11" s="10"/>
      <c r="NVA11" s="10"/>
      <c r="NVB11" s="10"/>
      <c r="NVC11" s="10"/>
      <c r="NVD11" s="10"/>
      <c r="NVE11" s="10"/>
      <c r="NVF11" s="10"/>
      <c r="NVG11" s="10"/>
      <c r="NVH11" s="10"/>
      <c r="NVI11" s="10"/>
      <c r="NVJ11" s="10"/>
      <c r="NVK11" s="10"/>
      <c r="NVL11" s="10"/>
      <c r="NVM11" s="10"/>
      <c r="NVN11" s="10"/>
      <c r="NVO11" s="10"/>
      <c r="NVP11" s="10"/>
      <c r="NVQ11" s="10"/>
      <c r="NVR11" s="10"/>
      <c r="NVS11" s="10"/>
      <c r="NVT11" s="10"/>
      <c r="NVU11" s="10"/>
      <c r="NVV11" s="10"/>
      <c r="NVW11" s="10"/>
      <c r="NVX11" s="10"/>
      <c r="NVY11" s="10"/>
      <c r="NVZ11" s="10"/>
      <c r="NWA11" s="10"/>
      <c r="NWB11" s="10"/>
      <c r="NWC11" s="10"/>
      <c r="NWD11" s="10"/>
      <c r="NWE11" s="10"/>
      <c r="NWF11" s="10"/>
      <c r="NWG11" s="10"/>
      <c r="NWH11" s="10"/>
      <c r="NWI11" s="10"/>
      <c r="NWJ11" s="10"/>
      <c r="NWK11" s="10"/>
      <c r="NWL11" s="10"/>
      <c r="NWM11" s="10"/>
      <c r="NWN11" s="10"/>
      <c r="NWO11" s="10"/>
      <c r="NWP11" s="10"/>
      <c r="NWQ11" s="10"/>
      <c r="NWR11" s="10"/>
      <c r="NWS11" s="10"/>
      <c r="NWT11" s="10"/>
      <c r="NWU11" s="10"/>
      <c r="NWV11" s="10"/>
      <c r="NWW11" s="10"/>
      <c r="NWX11" s="10"/>
      <c r="NWY11" s="10"/>
      <c r="NWZ11" s="10"/>
      <c r="NXA11" s="10"/>
      <c r="NXB11" s="10"/>
      <c r="NXC11" s="10"/>
      <c r="NXD11" s="10"/>
      <c r="NXE11" s="10"/>
      <c r="NXF11" s="10"/>
      <c r="NXG11" s="10"/>
      <c r="NXH11" s="10"/>
      <c r="NXI11" s="10"/>
      <c r="NXJ11" s="10"/>
      <c r="NXK11" s="10"/>
      <c r="NXL11" s="10"/>
      <c r="NXM11" s="10"/>
      <c r="NXN11" s="10"/>
      <c r="NXO11" s="10"/>
      <c r="NXP11" s="10"/>
      <c r="NXQ11" s="10"/>
      <c r="NXR11" s="10"/>
      <c r="NXS11" s="10"/>
      <c r="NXT11" s="10"/>
      <c r="NXU11" s="10"/>
      <c r="NXV11" s="10"/>
      <c r="NXW11" s="10"/>
      <c r="NXX11" s="10"/>
      <c r="NXY11" s="10"/>
      <c r="NXZ11" s="10"/>
      <c r="NYA11" s="10"/>
      <c r="NYB11" s="10"/>
      <c r="NYC11" s="10"/>
      <c r="NYD11" s="10"/>
      <c r="NYE11" s="10"/>
      <c r="NYF11" s="10"/>
      <c r="NYG11" s="10"/>
      <c r="NYH11" s="10"/>
      <c r="NYI11" s="10"/>
      <c r="NYJ11" s="10"/>
      <c r="NYK11" s="10"/>
      <c r="NYL11" s="10"/>
      <c r="NYM11" s="10"/>
      <c r="NYN11" s="10"/>
      <c r="NYO11" s="10"/>
      <c r="NYP11" s="10"/>
      <c r="NYQ11" s="10"/>
      <c r="NYR11" s="10"/>
      <c r="NYS11" s="10"/>
      <c r="NYT11" s="10"/>
      <c r="NYU11" s="10"/>
      <c r="NYV11" s="10"/>
      <c r="NYW11" s="10"/>
      <c r="NYX11" s="10"/>
      <c r="NYY11" s="10"/>
      <c r="NYZ11" s="10"/>
      <c r="NZA11" s="10"/>
      <c r="NZB11" s="10"/>
      <c r="NZC11" s="10"/>
      <c r="NZD11" s="10"/>
      <c r="NZE11" s="10"/>
      <c r="NZF11" s="10"/>
      <c r="NZG11" s="10"/>
      <c r="NZH11" s="10"/>
      <c r="NZI11" s="10"/>
      <c r="NZJ11" s="10"/>
      <c r="NZK11" s="10"/>
      <c r="NZL11" s="10"/>
      <c r="NZM11" s="10"/>
      <c r="NZN11" s="10"/>
      <c r="NZO11" s="10"/>
      <c r="NZP11" s="10"/>
      <c r="NZQ11" s="10"/>
      <c r="NZR11" s="10"/>
      <c r="NZS11" s="10"/>
      <c r="NZT11" s="10"/>
      <c r="NZU11" s="10"/>
      <c r="NZV11" s="10"/>
      <c r="NZW11" s="10"/>
      <c r="NZX11" s="10"/>
      <c r="NZY11" s="10"/>
      <c r="NZZ11" s="10"/>
      <c r="OAA11" s="10"/>
      <c r="OAB11" s="10"/>
      <c r="OAC11" s="10"/>
      <c r="OAD11" s="10"/>
      <c r="OAE11" s="10"/>
      <c r="OAF11" s="10"/>
      <c r="OAG11" s="10"/>
      <c r="OAH11" s="10"/>
      <c r="OAI11" s="10"/>
      <c r="OAJ11" s="10"/>
      <c r="OAK11" s="10"/>
      <c r="OAL11" s="10"/>
      <c r="OAM11" s="10"/>
      <c r="OAN11" s="10"/>
      <c r="OAO11" s="10"/>
      <c r="OAP11" s="10"/>
      <c r="OAQ11" s="10"/>
      <c r="OAR11" s="10"/>
      <c r="OAS11" s="10"/>
      <c r="OAT11" s="10"/>
      <c r="OAU11" s="10"/>
      <c r="OAV11" s="10"/>
      <c r="OAW11" s="10"/>
      <c r="OAX11" s="10"/>
      <c r="OAY11" s="10"/>
      <c r="OAZ11" s="10"/>
      <c r="OBA11" s="10"/>
      <c r="OBB11" s="10"/>
      <c r="OBC11" s="10"/>
      <c r="OBD11" s="10"/>
      <c r="OBE11" s="10"/>
      <c r="OBF11" s="10"/>
      <c r="OBG11" s="10"/>
      <c r="OBH11" s="10"/>
      <c r="OBI11" s="10"/>
      <c r="OBJ11" s="10"/>
      <c r="OBK11" s="10"/>
      <c r="OBL11" s="10"/>
      <c r="OBM11" s="10"/>
      <c r="OBN11" s="10"/>
      <c r="OBO11" s="10"/>
      <c r="OBP11" s="10"/>
      <c r="OBQ11" s="10"/>
      <c r="OBR11" s="10"/>
      <c r="OBS11" s="10"/>
      <c r="OBT11" s="10"/>
      <c r="OBU11" s="10"/>
      <c r="OBV11" s="10"/>
      <c r="OBW11" s="10"/>
      <c r="OBX11" s="10"/>
      <c r="OBY11" s="10"/>
      <c r="OBZ11" s="10"/>
      <c r="OCA11" s="10"/>
      <c r="OCB11" s="10"/>
      <c r="OCC11" s="10"/>
      <c r="OCD11" s="10"/>
      <c r="OCE11" s="10"/>
      <c r="OCF11" s="10"/>
      <c r="OCG11" s="10"/>
      <c r="OCH11" s="10"/>
      <c r="OCI11" s="10"/>
      <c r="OCJ11" s="10"/>
      <c r="OCK11" s="10"/>
      <c r="OCL11" s="10"/>
      <c r="OCM11" s="10"/>
      <c r="OCN11" s="10"/>
      <c r="OCO11" s="10"/>
      <c r="OCP11" s="10"/>
      <c r="OCQ11" s="10"/>
      <c r="OCR11" s="10"/>
      <c r="OCS11" s="10"/>
      <c r="OCT11" s="10"/>
      <c r="OCU11" s="10"/>
      <c r="OCV11" s="10"/>
      <c r="OCW11" s="10"/>
      <c r="OCX11" s="10"/>
      <c r="OCY11" s="10"/>
      <c r="OCZ11" s="10"/>
      <c r="ODA11" s="10"/>
      <c r="ODB11" s="10"/>
      <c r="ODC11" s="10"/>
      <c r="ODD11" s="10"/>
      <c r="ODE11" s="10"/>
      <c r="ODF11" s="10"/>
      <c r="ODG11" s="10"/>
      <c r="ODH11" s="10"/>
      <c r="ODI11" s="10"/>
      <c r="ODJ11" s="10"/>
      <c r="ODK11" s="10"/>
      <c r="ODL11" s="10"/>
      <c r="ODM11" s="10"/>
      <c r="ODN11" s="10"/>
      <c r="ODO11" s="10"/>
      <c r="ODP11" s="10"/>
      <c r="ODQ11" s="10"/>
      <c r="ODR11" s="10"/>
      <c r="ODS11" s="10"/>
      <c r="ODT11" s="10"/>
      <c r="ODU11" s="10"/>
      <c r="ODV11" s="10"/>
      <c r="ODW11" s="10"/>
      <c r="ODX11" s="10"/>
      <c r="ODY11" s="10"/>
      <c r="ODZ11" s="10"/>
      <c r="OEA11" s="10"/>
      <c r="OEB11" s="10"/>
      <c r="OEC11" s="10"/>
      <c r="OED11" s="10"/>
      <c r="OEE11" s="10"/>
      <c r="OEF11" s="10"/>
      <c r="OEG11" s="10"/>
      <c r="OEH11" s="10"/>
      <c r="OEI11" s="10"/>
      <c r="OEJ11" s="10"/>
      <c r="OEK11" s="10"/>
      <c r="OEL11" s="10"/>
      <c r="OEM11" s="10"/>
      <c r="OEN11" s="10"/>
      <c r="OEO11" s="10"/>
      <c r="OEP11" s="10"/>
      <c r="OEQ11" s="10"/>
      <c r="OER11" s="10"/>
      <c r="OES11" s="10"/>
      <c r="OET11" s="10"/>
      <c r="OEU11" s="10"/>
      <c r="OEV11" s="10"/>
      <c r="OEW11" s="10"/>
      <c r="OEX11" s="10"/>
      <c r="OEY11" s="10"/>
      <c r="OEZ11" s="10"/>
      <c r="OFA11" s="10"/>
      <c r="OFB11" s="10"/>
      <c r="OFC11" s="10"/>
      <c r="OFD11" s="10"/>
      <c r="OFE11" s="10"/>
      <c r="OFF11" s="10"/>
      <c r="OFG11" s="10"/>
      <c r="OFH11" s="10"/>
      <c r="OFI11" s="10"/>
      <c r="OFJ11" s="10"/>
      <c r="OFK11" s="10"/>
      <c r="OFL11" s="10"/>
      <c r="OFM11" s="10"/>
      <c r="OFN11" s="10"/>
      <c r="OFO11" s="10"/>
      <c r="OFP11" s="10"/>
      <c r="OFQ11" s="10"/>
      <c r="OFR11" s="10"/>
      <c r="OFS11" s="10"/>
      <c r="OFT11" s="10"/>
      <c r="OFU11" s="10"/>
      <c r="OFV11" s="10"/>
      <c r="OFW11" s="10"/>
      <c r="OFX11" s="10"/>
      <c r="OFY11" s="10"/>
      <c r="OFZ11" s="10"/>
      <c r="OGA11" s="10"/>
      <c r="OGB11" s="10"/>
      <c r="OGC11" s="10"/>
      <c r="OGD11" s="10"/>
      <c r="OGE11" s="10"/>
      <c r="OGF11" s="10"/>
      <c r="OGG11" s="10"/>
      <c r="OGH11" s="10"/>
      <c r="OGI11" s="10"/>
      <c r="OGJ11" s="10"/>
      <c r="OGK11" s="10"/>
      <c r="OGL11" s="10"/>
      <c r="OGM11" s="10"/>
      <c r="OGN11" s="10"/>
      <c r="OGO11" s="10"/>
      <c r="OGP11" s="10"/>
      <c r="OGQ11" s="10"/>
      <c r="OGR11" s="10"/>
      <c r="OGS11" s="10"/>
      <c r="OGT11" s="10"/>
      <c r="OGU11" s="10"/>
      <c r="OGV11" s="10"/>
      <c r="OGW11" s="10"/>
      <c r="OGX11" s="10"/>
      <c r="OGY11" s="10"/>
      <c r="OGZ11" s="10"/>
      <c r="OHA11" s="10"/>
      <c r="OHB11" s="10"/>
      <c r="OHC11" s="10"/>
      <c r="OHD11" s="10"/>
      <c r="OHE11" s="10"/>
      <c r="OHF11" s="10"/>
      <c r="OHG11" s="10"/>
      <c r="OHH11" s="10"/>
      <c r="OHI11" s="10"/>
      <c r="OHJ11" s="10"/>
      <c r="OHK11" s="10"/>
      <c r="OHL11" s="10"/>
      <c r="OHM11" s="10"/>
      <c r="OHN11" s="10"/>
      <c r="OHO11" s="10"/>
      <c r="OHP11" s="10"/>
      <c r="OHQ11" s="10"/>
      <c r="OHR11" s="10"/>
      <c r="OHS11" s="10"/>
      <c r="OHT11" s="10"/>
      <c r="OHU11" s="10"/>
      <c r="OHV11" s="10"/>
      <c r="OHW11" s="10"/>
      <c r="OHX11" s="10"/>
      <c r="OHY11" s="10"/>
      <c r="OHZ11" s="10"/>
      <c r="OIA11" s="10"/>
      <c r="OIB11" s="10"/>
      <c r="OIC11" s="10"/>
      <c r="OID11" s="10"/>
      <c r="OIE11" s="10"/>
      <c r="OIF11" s="10"/>
      <c r="OIG11" s="10"/>
      <c r="OIH11" s="10"/>
      <c r="OII11" s="10"/>
      <c r="OIJ11" s="10"/>
      <c r="OIK11" s="10"/>
      <c r="OIL11" s="10"/>
      <c r="OIM11" s="10"/>
      <c r="OIN11" s="10"/>
      <c r="OIO11" s="10"/>
      <c r="OIP11" s="10"/>
      <c r="OIQ11" s="10"/>
      <c r="OIR11" s="10"/>
      <c r="OIS11" s="10"/>
      <c r="OIT11" s="10"/>
      <c r="OIU11" s="10"/>
      <c r="OIV11" s="10"/>
      <c r="OIW11" s="10"/>
      <c r="OIX11" s="10"/>
      <c r="OIY11" s="10"/>
      <c r="OIZ11" s="10"/>
      <c r="OJA11" s="10"/>
      <c r="OJB11" s="10"/>
      <c r="OJC11" s="10"/>
      <c r="OJD11" s="10"/>
      <c r="OJE11" s="10"/>
      <c r="OJF11" s="10"/>
      <c r="OJG11" s="10"/>
      <c r="OJH11" s="10"/>
      <c r="OJI11" s="10"/>
      <c r="OJJ11" s="10"/>
      <c r="OJK11" s="10"/>
      <c r="OJL11" s="10"/>
      <c r="OJM11" s="10"/>
      <c r="OJN11" s="10"/>
      <c r="OJO11" s="10"/>
      <c r="OJP11" s="10"/>
      <c r="OJQ11" s="10"/>
      <c r="OJR11" s="10"/>
      <c r="OJS11" s="10"/>
      <c r="OJT11" s="10"/>
      <c r="OJU11" s="10"/>
      <c r="OJV11" s="10"/>
      <c r="OJW11" s="10"/>
      <c r="OJX11" s="10"/>
      <c r="OJY11" s="10"/>
      <c r="OJZ11" s="10"/>
      <c r="OKA11" s="10"/>
      <c r="OKB11" s="10"/>
      <c r="OKC11" s="10"/>
      <c r="OKD11" s="10"/>
      <c r="OKE11" s="10"/>
      <c r="OKF11" s="10"/>
      <c r="OKG11" s="10"/>
      <c r="OKH11" s="10"/>
      <c r="OKI11" s="10"/>
      <c r="OKJ11" s="10"/>
      <c r="OKK11" s="10"/>
      <c r="OKL11" s="10"/>
      <c r="OKM11" s="10"/>
      <c r="OKN11" s="10"/>
      <c r="OKO11" s="10"/>
      <c r="OKP11" s="10"/>
      <c r="OKQ11" s="10"/>
      <c r="OKR11" s="10"/>
      <c r="OKS11" s="10"/>
      <c r="OKT11" s="10"/>
      <c r="OKU11" s="10"/>
      <c r="OKV11" s="10"/>
      <c r="OKW11" s="10"/>
      <c r="OKX11" s="10"/>
      <c r="OKY11" s="10"/>
      <c r="OKZ11" s="10"/>
      <c r="OLA11" s="10"/>
      <c r="OLB11" s="10"/>
      <c r="OLC11" s="10"/>
      <c r="OLD11" s="10"/>
      <c r="OLE11" s="10"/>
      <c r="OLF11" s="10"/>
      <c r="OLG11" s="10"/>
      <c r="OLH11" s="10"/>
      <c r="OLI11" s="10"/>
      <c r="OLJ11" s="10"/>
      <c r="OLK11" s="10"/>
      <c r="OLL11" s="10"/>
      <c r="OLM11" s="10"/>
      <c r="OLN11" s="10"/>
      <c r="OLO11" s="10"/>
      <c r="OLP11" s="10"/>
      <c r="OLQ11" s="10"/>
      <c r="OLR11" s="10"/>
      <c r="OLS11" s="10"/>
      <c r="OLT11" s="10"/>
      <c r="OLU11" s="10"/>
      <c r="OLV11" s="10"/>
      <c r="OLW11" s="10"/>
      <c r="OLX11" s="10"/>
      <c r="OLY11" s="10"/>
      <c r="OLZ11" s="10"/>
      <c r="OMA11" s="10"/>
      <c r="OMB11" s="10"/>
      <c r="OMC11" s="10"/>
      <c r="OMD11" s="10"/>
      <c r="OME11" s="10"/>
      <c r="OMF11" s="10"/>
      <c r="OMG11" s="10"/>
      <c r="OMH11" s="10"/>
      <c r="OMI11" s="10"/>
      <c r="OMJ11" s="10"/>
      <c r="OMK11" s="10"/>
      <c r="OML11" s="10"/>
      <c r="OMM11" s="10"/>
      <c r="OMN11" s="10"/>
      <c r="OMO11" s="10"/>
      <c r="OMP11" s="10"/>
      <c r="OMQ11" s="10"/>
      <c r="OMR11" s="10"/>
      <c r="OMS11" s="10"/>
      <c r="OMT11" s="10"/>
      <c r="OMU11" s="10"/>
      <c r="OMV11" s="10"/>
      <c r="OMW11" s="10"/>
      <c r="OMX11" s="10"/>
      <c r="OMY11" s="10"/>
      <c r="OMZ11" s="10"/>
      <c r="ONA11" s="10"/>
      <c r="ONB11" s="10"/>
      <c r="ONC11" s="10"/>
      <c r="OND11" s="10"/>
      <c r="ONE11" s="10"/>
      <c r="ONF11" s="10"/>
      <c r="ONG11" s="10"/>
      <c r="ONH11" s="10"/>
      <c r="ONI11" s="10"/>
      <c r="ONJ11" s="10"/>
      <c r="ONK11" s="10"/>
      <c r="ONL11" s="10"/>
      <c r="ONM11" s="10"/>
      <c r="ONN11" s="10"/>
      <c r="ONO11" s="10"/>
      <c r="ONP11" s="10"/>
      <c r="ONQ11" s="10"/>
      <c r="ONR11" s="10"/>
      <c r="ONS11" s="10"/>
      <c r="ONT11" s="10"/>
      <c r="ONU11" s="10"/>
      <c r="ONV11" s="10"/>
      <c r="ONW11" s="10"/>
      <c r="ONX11" s="10"/>
      <c r="ONY11" s="10"/>
      <c r="ONZ11" s="10"/>
      <c r="OOA11" s="10"/>
      <c r="OOB11" s="10"/>
      <c r="OOC11" s="10"/>
      <c r="OOD11" s="10"/>
      <c r="OOE11" s="10"/>
      <c r="OOF11" s="10"/>
      <c r="OOG11" s="10"/>
      <c r="OOH11" s="10"/>
      <c r="OOI11" s="10"/>
      <c r="OOJ11" s="10"/>
      <c r="OOK11" s="10"/>
      <c r="OOL11" s="10"/>
      <c r="OOM11" s="10"/>
      <c r="OON11" s="10"/>
      <c r="OOO11" s="10"/>
      <c r="OOP11" s="10"/>
      <c r="OOQ11" s="10"/>
      <c r="OOR11" s="10"/>
      <c r="OOS11" s="10"/>
      <c r="OOT11" s="10"/>
      <c r="OOU11" s="10"/>
      <c r="OOV11" s="10"/>
      <c r="OOW11" s="10"/>
      <c r="OOX11" s="10"/>
      <c r="OOY11" s="10"/>
      <c r="OOZ11" s="10"/>
      <c r="OPA11" s="10"/>
      <c r="OPB11" s="10"/>
      <c r="OPC11" s="10"/>
      <c r="OPD11" s="10"/>
      <c r="OPE11" s="10"/>
      <c r="OPF11" s="10"/>
      <c r="OPG11" s="10"/>
      <c r="OPH11" s="10"/>
      <c r="OPI11" s="10"/>
      <c r="OPJ11" s="10"/>
      <c r="OPK11" s="10"/>
      <c r="OPL11" s="10"/>
      <c r="OPM11" s="10"/>
      <c r="OPN11" s="10"/>
      <c r="OPO11" s="10"/>
      <c r="OPP11" s="10"/>
      <c r="OPQ11" s="10"/>
      <c r="OPR11" s="10"/>
      <c r="OPS11" s="10"/>
      <c r="OPT11" s="10"/>
      <c r="OPU11" s="10"/>
      <c r="OPV11" s="10"/>
      <c r="OPW11" s="10"/>
      <c r="OPX11" s="10"/>
      <c r="OPY11" s="10"/>
      <c r="OPZ11" s="10"/>
      <c r="OQA11" s="10"/>
      <c r="OQB11" s="10"/>
      <c r="OQC11" s="10"/>
      <c r="OQD11" s="10"/>
      <c r="OQE11" s="10"/>
      <c r="OQF11" s="10"/>
      <c r="OQG11" s="10"/>
      <c r="OQH11" s="10"/>
      <c r="OQI11" s="10"/>
      <c r="OQJ11" s="10"/>
      <c r="OQK11" s="10"/>
      <c r="OQL11" s="10"/>
      <c r="OQM11" s="10"/>
      <c r="OQN11" s="10"/>
      <c r="OQO11" s="10"/>
      <c r="OQP11" s="10"/>
      <c r="OQQ11" s="10"/>
      <c r="OQR11" s="10"/>
      <c r="OQS11" s="10"/>
      <c r="OQT11" s="10"/>
      <c r="OQU11" s="10"/>
      <c r="OQV11" s="10"/>
      <c r="OQW11" s="10"/>
      <c r="OQX11" s="10"/>
      <c r="OQY11" s="10"/>
      <c r="OQZ11" s="10"/>
      <c r="ORA11" s="10"/>
      <c r="ORB11" s="10"/>
      <c r="ORC11" s="10"/>
      <c r="ORD11" s="10"/>
      <c r="ORE11" s="10"/>
      <c r="ORF11" s="10"/>
      <c r="ORG11" s="10"/>
      <c r="ORH11" s="10"/>
      <c r="ORI11" s="10"/>
      <c r="ORJ11" s="10"/>
      <c r="ORK11" s="10"/>
      <c r="ORL11" s="10"/>
      <c r="ORM11" s="10"/>
      <c r="ORN11" s="10"/>
      <c r="ORO11" s="10"/>
      <c r="ORP11" s="10"/>
      <c r="ORQ11" s="10"/>
      <c r="ORR11" s="10"/>
      <c r="ORS11" s="10"/>
      <c r="ORT11" s="10"/>
      <c r="ORU11" s="10"/>
      <c r="ORV11" s="10"/>
      <c r="ORW11" s="10"/>
      <c r="ORX11" s="10"/>
      <c r="ORY11" s="10"/>
      <c r="ORZ11" s="10"/>
      <c r="OSA11" s="10"/>
      <c r="OSB11" s="10"/>
      <c r="OSC11" s="10"/>
      <c r="OSD11" s="10"/>
      <c r="OSE11" s="10"/>
      <c r="OSF11" s="10"/>
      <c r="OSG11" s="10"/>
      <c r="OSH11" s="10"/>
      <c r="OSI11" s="10"/>
      <c r="OSJ11" s="10"/>
      <c r="OSK11" s="10"/>
      <c r="OSL11" s="10"/>
      <c r="OSM11" s="10"/>
      <c r="OSN11" s="10"/>
      <c r="OSO11" s="10"/>
      <c r="OSP11" s="10"/>
      <c r="OSQ11" s="10"/>
      <c r="OSR11" s="10"/>
      <c r="OSS11" s="10"/>
      <c r="OST11" s="10"/>
      <c r="OSU11" s="10"/>
      <c r="OSV11" s="10"/>
      <c r="OSW11" s="10"/>
      <c r="OSX11" s="10"/>
      <c r="OSY11" s="10"/>
      <c r="OSZ11" s="10"/>
      <c r="OTA11" s="10"/>
      <c r="OTB11" s="10"/>
      <c r="OTC11" s="10"/>
      <c r="OTD11" s="10"/>
      <c r="OTE11" s="10"/>
      <c r="OTF11" s="10"/>
      <c r="OTG11" s="10"/>
      <c r="OTH11" s="10"/>
      <c r="OTI11" s="10"/>
      <c r="OTJ11" s="10"/>
      <c r="OTK11" s="10"/>
      <c r="OTL11" s="10"/>
      <c r="OTM11" s="10"/>
      <c r="OTN11" s="10"/>
      <c r="OTO11" s="10"/>
      <c r="OTP11" s="10"/>
      <c r="OTQ11" s="10"/>
      <c r="OTR11" s="10"/>
      <c r="OTS11" s="10"/>
      <c r="OTT11" s="10"/>
      <c r="OTU11" s="10"/>
      <c r="OTV11" s="10"/>
      <c r="OTW11" s="10"/>
      <c r="OTX11" s="10"/>
      <c r="OTY11" s="10"/>
      <c r="OTZ11" s="10"/>
      <c r="OUA11" s="10"/>
      <c r="OUB11" s="10"/>
      <c r="OUC11" s="10"/>
      <c r="OUD11" s="10"/>
      <c r="OUE11" s="10"/>
      <c r="OUF11" s="10"/>
      <c r="OUG11" s="10"/>
      <c r="OUH11" s="10"/>
      <c r="OUI11" s="10"/>
      <c r="OUJ11" s="10"/>
      <c r="OUK11" s="10"/>
      <c r="OUL11" s="10"/>
      <c r="OUM11" s="10"/>
      <c r="OUN11" s="10"/>
      <c r="OUO11" s="10"/>
      <c r="OUP11" s="10"/>
      <c r="OUQ11" s="10"/>
      <c r="OUR11" s="10"/>
      <c r="OUS11" s="10"/>
      <c r="OUT11" s="10"/>
      <c r="OUU11" s="10"/>
      <c r="OUV11" s="10"/>
      <c r="OUW11" s="10"/>
      <c r="OUX11" s="10"/>
      <c r="OUY11" s="10"/>
      <c r="OUZ11" s="10"/>
      <c r="OVA11" s="10"/>
      <c r="OVB11" s="10"/>
      <c r="OVC11" s="10"/>
      <c r="OVD11" s="10"/>
      <c r="OVE11" s="10"/>
      <c r="OVF11" s="10"/>
      <c r="OVG11" s="10"/>
      <c r="OVH11" s="10"/>
      <c r="OVI11" s="10"/>
      <c r="OVJ11" s="10"/>
      <c r="OVK11" s="10"/>
      <c r="OVL11" s="10"/>
      <c r="OVM11" s="10"/>
      <c r="OVN11" s="10"/>
      <c r="OVO11" s="10"/>
      <c r="OVP11" s="10"/>
      <c r="OVQ11" s="10"/>
      <c r="OVR11" s="10"/>
      <c r="OVS11" s="10"/>
      <c r="OVT11" s="10"/>
      <c r="OVU11" s="10"/>
      <c r="OVV11" s="10"/>
      <c r="OVW11" s="10"/>
      <c r="OVX11" s="10"/>
      <c r="OVY11" s="10"/>
      <c r="OVZ11" s="10"/>
      <c r="OWA11" s="10"/>
      <c r="OWB11" s="10"/>
      <c r="OWC11" s="10"/>
      <c r="OWD11" s="10"/>
      <c r="OWE11" s="10"/>
      <c r="OWF11" s="10"/>
      <c r="OWG11" s="10"/>
      <c r="OWH11" s="10"/>
      <c r="OWI11" s="10"/>
      <c r="OWJ11" s="10"/>
      <c r="OWK11" s="10"/>
      <c r="OWL11" s="10"/>
      <c r="OWM11" s="10"/>
      <c r="OWN11" s="10"/>
      <c r="OWO11" s="10"/>
      <c r="OWP11" s="10"/>
      <c r="OWQ11" s="10"/>
      <c r="OWR11" s="10"/>
      <c r="OWS11" s="10"/>
      <c r="OWT11" s="10"/>
      <c r="OWU11" s="10"/>
      <c r="OWV11" s="10"/>
      <c r="OWW11" s="10"/>
      <c r="OWX11" s="10"/>
      <c r="OWY11" s="10"/>
      <c r="OWZ11" s="10"/>
      <c r="OXA11" s="10"/>
      <c r="OXB11" s="10"/>
      <c r="OXC11" s="10"/>
      <c r="OXD11" s="10"/>
      <c r="OXE11" s="10"/>
      <c r="OXF11" s="10"/>
      <c r="OXG11" s="10"/>
      <c r="OXH11" s="10"/>
      <c r="OXI11" s="10"/>
      <c r="OXJ11" s="10"/>
      <c r="OXK11" s="10"/>
      <c r="OXL11" s="10"/>
      <c r="OXM11" s="10"/>
      <c r="OXN11" s="10"/>
      <c r="OXO11" s="10"/>
      <c r="OXP11" s="10"/>
      <c r="OXQ11" s="10"/>
      <c r="OXR11" s="10"/>
      <c r="OXS11" s="10"/>
      <c r="OXT11" s="10"/>
      <c r="OXU11" s="10"/>
      <c r="OXV11" s="10"/>
      <c r="OXW11" s="10"/>
      <c r="OXX11" s="10"/>
      <c r="OXY11" s="10"/>
      <c r="OXZ11" s="10"/>
      <c r="OYA11" s="10"/>
      <c r="OYB11" s="10"/>
      <c r="OYC11" s="10"/>
      <c r="OYD11" s="10"/>
      <c r="OYE11" s="10"/>
      <c r="OYF11" s="10"/>
      <c r="OYG11" s="10"/>
      <c r="OYH11" s="10"/>
      <c r="OYI11" s="10"/>
      <c r="OYJ11" s="10"/>
      <c r="OYK11" s="10"/>
      <c r="OYL11" s="10"/>
      <c r="OYM11" s="10"/>
      <c r="OYN11" s="10"/>
      <c r="OYO11" s="10"/>
      <c r="OYP11" s="10"/>
      <c r="OYQ11" s="10"/>
      <c r="OYR11" s="10"/>
      <c r="OYS11" s="10"/>
      <c r="OYT11" s="10"/>
      <c r="OYU11" s="10"/>
      <c r="OYV11" s="10"/>
      <c r="OYW11" s="10"/>
      <c r="OYX11" s="10"/>
      <c r="OYY11" s="10"/>
      <c r="OYZ11" s="10"/>
      <c r="OZA11" s="10"/>
      <c r="OZB11" s="10"/>
      <c r="OZC11" s="10"/>
      <c r="OZD11" s="10"/>
      <c r="OZE11" s="10"/>
      <c r="OZF11" s="10"/>
      <c r="OZG11" s="10"/>
      <c r="OZH11" s="10"/>
      <c r="OZI11" s="10"/>
      <c r="OZJ11" s="10"/>
      <c r="OZK11" s="10"/>
      <c r="OZL11" s="10"/>
      <c r="OZM11" s="10"/>
      <c r="OZN11" s="10"/>
      <c r="OZO11" s="10"/>
      <c r="OZP11" s="10"/>
      <c r="OZQ11" s="10"/>
      <c r="OZR11" s="10"/>
      <c r="OZS11" s="10"/>
      <c r="OZT11" s="10"/>
      <c r="OZU11" s="10"/>
      <c r="OZV11" s="10"/>
      <c r="OZW11" s="10"/>
      <c r="OZX11" s="10"/>
      <c r="OZY11" s="10"/>
      <c r="OZZ11" s="10"/>
      <c r="PAA11" s="10"/>
      <c r="PAB11" s="10"/>
      <c r="PAC11" s="10"/>
      <c r="PAD11" s="10"/>
      <c r="PAE11" s="10"/>
      <c r="PAF11" s="10"/>
      <c r="PAG11" s="10"/>
      <c r="PAH11" s="10"/>
      <c r="PAI11" s="10"/>
      <c r="PAJ11" s="10"/>
      <c r="PAK11" s="10"/>
      <c r="PAL11" s="10"/>
      <c r="PAM11" s="10"/>
      <c r="PAN11" s="10"/>
      <c r="PAO11" s="10"/>
      <c r="PAP11" s="10"/>
      <c r="PAQ11" s="10"/>
      <c r="PAR11" s="10"/>
      <c r="PAS11" s="10"/>
      <c r="PAT11" s="10"/>
      <c r="PAU11" s="10"/>
      <c r="PAV11" s="10"/>
      <c r="PAW11" s="10"/>
      <c r="PAX11" s="10"/>
      <c r="PAY11" s="10"/>
      <c r="PAZ11" s="10"/>
      <c r="PBA11" s="10"/>
      <c r="PBB11" s="10"/>
      <c r="PBC11" s="10"/>
      <c r="PBD11" s="10"/>
      <c r="PBE11" s="10"/>
      <c r="PBF11" s="10"/>
      <c r="PBG11" s="10"/>
      <c r="PBH11" s="10"/>
      <c r="PBI11" s="10"/>
      <c r="PBJ11" s="10"/>
      <c r="PBK11" s="10"/>
      <c r="PBL11" s="10"/>
      <c r="PBM11" s="10"/>
      <c r="PBN11" s="10"/>
      <c r="PBO11" s="10"/>
      <c r="PBP11" s="10"/>
      <c r="PBQ11" s="10"/>
      <c r="PBR11" s="10"/>
      <c r="PBS11" s="10"/>
      <c r="PBT11" s="10"/>
      <c r="PBU11" s="10"/>
      <c r="PBV11" s="10"/>
      <c r="PBW11" s="10"/>
      <c r="PBX11" s="10"/>
      <c r="PBY11" s="10"/>
      <c r="PBZ11" s="10"/>
      <c r="PCA11" s="10"/>
      <c r="PCB11" s="10"/>
      <c r="PCC11" s="10"/>
      <c r="PCD11" s="10"/>
      <c r="PCE11" s="10"/>
      <c r="PCF11" s="10"/>
      <c r="PCG11" s="10"/>
      <c r="PCH11" s="10"/>
      <c r="PCI11" s="10"/>
      <c r="PCJ11" s="10"/>
      <c r="PCK11" s="10"/>
      <c r="PCL11" s="10"/>
      <c r="PCM11" s="10"/>
      <c r="PCN11" s="10"/>
      <c r="PCO11" s="10"/>
      <c r="PCP11" s="10"/>
      <c r="PCQ11" s="10"/>
      <c r="PCR11" s="10"/>
      <c r="PCS11" s="10"/>
      <c r="PCT11" s="10"/>
      <c r="PCU11" s="10"/>
      <c r="PCV11" s="10"/>
      <c r="PCW11" s="10"/>
      <c r="PCX11" s="10"/>
      <c r="PCY11" s="10"/>
      <c r="PCZ11" s="10"/>
      <c r="PDA11" s="10"/>
      <c r="PDB11" s="10"/>
      <c r="PDC11" s="10"/>
      <c r="PDD11" s="10"/>
      <c r="PDE11" s="10"/>
      <c r="PDF11" s="10"/>
      <c r="PDG11" s="10"/>
      <c r="PDH11" s="10"/>
      <c r="PDI11" s="10"/>
      <c r="PDJ11" s="10"/>
      <c r="PDK11" s="10"/>
      <c r="PDL11" s="10"/>
      <c r="PDM11" s="10"/>
      <c r="PDN11" s="10"/>
      <c r="PDO11" s="10"/>
      <c r="PDP11" s="10"/>
      <c r="PDQ11" s="10"/>
      <c r="PDR11" s="10"/>
      <c r="PDS11" s="10"/>
      <c r="PDT11" s="10"/>
      <c r="PDU11" s="10"/>
      <c r="PDV11" s="10"/>
      <c r="PDW11" s="10"/>
      <c r="PDX11" s="10"/>
      <c r="PDY11" s="10"/>
      <c r="PDZ11" s="10"/>
      <c r="PEA11" s="10"/>
      <c r="PEB11" s="10"/>
      <c r="PEC11" s="10"/>
      <c r="PED11" s="10"/>
      <c r="PEE11" s="10"/>
      <c r="PEF11" s="10"/>
      <c r="PEG11" s="10"/>
      <c r="PEH11" s="10"/>
      <c r="PEI11" s="10"/>
      <c r="PEJ11" s="10"/>
      <c r="PEK11" s="10"/>
      <c r="PEL11" s="10"/>
      <c r="PEM11" s="10"/>
      <c r="PEN11" s="10"/>
      <c r="PEO11" s="10"/>
      <c r="PEP11" s="10"/>
      <c r="PEQ11" s="10"/>
      <c r="PER11" s="10"/>
      <c r="PES11" s="10"/>
      <c r="PET11" s="10"/>
      <c r="PEU11" s="10"/>
      <c r="PEV11" s="10"/>
      <c r="PEW11" s="10"/>
      <c r="PEX11" s="10"/>
      <c r="PEY11" s="10"/>
      <c r="PEZ11" s="10"/>
      <c r="PFA11" s="10"/>
      <c r="PFB11" s="10"/>
      <c r="PFC11" s="10"/>
      <c r="PFD11" s="10"/>
      <c r="PFE11" s="10"/>
      <c r="PFF11" s="10"/>
      <c r="PFG11" s="10"/>
      <c r="PFH11" s="10"/>
      <c r="PFI11" s="10"/>
      <c r="PFJ11" s="10"/>
      <c r="PFK11" s="10"/>
      <c r="PFL11" s="10"/>
      <c r="PFM11" s="10"/>
      <c r="PFN11" s="10"/>
      <c r="PFO11" s="10"/>
      <c r="PFP11" s="10"/>
      <c r="PFQ11" s="10"/>
      <c r="PFR11" s="10"/>
      <c r="PFS11" s="10"/>
      <c r="PFT11" s="10"/>
      <c r="PFU11" s="10"/>
      <c r="PFV11" s="10"/>
      <c r="PFW11" s="10"/>
      <c r="PFX11" s="10"/>
      <c r="PFY11" s="10"/>
      <c r="PFZ11" s="10"/>
      <c r="PGA11" s="10"/>
      <c r="PGB11" s="10"/>
      <c r="PGC11" s="10"/>
      <c r="PGD11" s="10"/>
      <c r="PGE11" s="10"/>
      <c r="PGF11" s="10"/>
      <c r="PGG11" s="10"/>
      <c r="PGH11" s="10"/>
      <c r="PGI11" s="10"/>
      <c r="PGJ11" s="10"/>
      <c r="PGK11" s="10"/>
      <c r="PGL11" s="10"/>
      <c r="PGM11" s="10"/>
      <c r="PGN11" s="10"/>
      <c r="PGO11" s="10"/>
      <c r="PGP11" s="10"/>
      <c r="PGQ11" s="10"/>
      <c r="PGR11" s="10"/>
      <c r="PGS11" s="10"/>
      <c r="PGT11" s="10"/>
      <c r="PGU11" s="10"/>
      <c r="PGV11" s="10"/>
      <c r="PGW11" s="10"/>
      <c r="PGX11" s="10"/>
      <c r="PGY11" s="10"/>
      <c r="PGZ11" s="10"/>
      <c r="PHA11" s="10"/>
      <c r="PHB11" s="10"/>
      <c r="PHC11" s="10"/>
      <c r="PHD11" s="10"/>
      <c r="PHE11" s="10"/>
      <c r="PHF11" s="10"/>
      <c r="PHG11" s="10"/>
      <c r="PHH11" s="10"/>
      <c r="PHI11" s="10"/>
      <c r="PHJ11" s="10"/>
      <c r="PHK11" s="10"/>
      <c r="PHL11" s="10"/>
      <c r="PHM11" s="10"/>
      <c r="PHN11" s="10"/>
      <c r="PHO11" s="10"/>
      <c r="PHP11" s="10"/>
      <c r="PHQ11" s="10"/>
      <c r="PHR11" s="10"/>
      <c r="PHS11" s="10"/>
      <c r="PHT11" s="10"/>
      <c r="PHU11" s="10"/>
      <c r="PHV11" s="10"/>
      <c r="PHW11" s="10"/>
      <c r="PHX11" s="10"/>
      <c r="PHY11" s="10"/>
      <c r="PHZ11" s="10"/>
      <c r="PIA11" s="10"/>
      <c r="PIB11" s="10"/>
      <c r="PIC11" s="10"/>
      <c r="PID11" s="10"/>
      <c r="PIE11" s="10"/>
      <c r="PIF11" s="10"/>
      <c r="PIG11" s="10"/>
      <c r="PIH11" s="10"/>
      <c r="PII11" s="10"/>
      <c r="PIJ11" s="10"/>
      <c r="PIK11" s="10"/>
      <c r="PIL11" s="10"/>
      <c r="PIM11" s="10"/>
      <c r="PIN11" s="10"/>
      <c r="PIO11" s="10"/>
      <c r="PIP11" s="10"/>
      <c r="PIQ11" s="10"/>
      <c r="PIR11" s="10"/>
      <c r="PIS11" s="10"/>
      <c r="PIT11" s="10"/>
      <c r="PIU11" s="10"/>
      <c r="PIV11" s="10"/>
      <c r="PIW11" s="10"/>
      <c r="PIX11" s="10"/>
      <c r="PIY11" s="10"/>
      <c r="PIZ11" s="10"/>
      <c r="PJA11" s="10"/>
      <c r="PJB11" s="10"/>
      <c r="PJC11" s="10"/>
      <c r="PJD11" s="10"/>
      <c r="PJE11" s="10"/>
      <c r="PJF11" s="10"/>
      <c r="PJG11" s="10"/>
      <c r="PJH11" s="10"/>
      <c r="PJI11" s="10"/>
      <c r="PJJ11" s="10"/>
      <c r="PJK11" s="10"/>
      <c r="PJL11" s="10"/>
      <c r="PJM11" s="10"/>
      <c r="PJN11" s="10"/>
      <c r="PJO11" s="10"/>
      <c r="PJP11" s="10"/>
      <c r="PJQ11" s="10"/>
      <c r="PJR11" s="10"/>
      <c r="PJS11" s="10"/>
      <c r="PJT11" s="10"/>
      <c r="PJU11" s="10"/>
      <c r="PJV11" s="10"/>
      <c r="PJW11" s="10"/>
      <c r="PJX11" s="10"/>
      <c r="PJY11" s="10"/>
      <c r="PJZ11" s="10"/>
      <c r="PKA11" s="10"/>
      <c r="PKB11" s="10"/>
      <c r="PKC11" s="10"/>
      <c r="PKD11" s="10"/>
      <c r="PKE11" s="10"/>
      <c r="PKF11" s="10"/>
      <c r="PKG11" s="10"/>
      <c r="PKH11" s="10"/>
      <c r="PKI11" s="10"/>
      <c r="PKJ11" s="10"/>
      <c r="PKK11" s="10"/>
      <c r="PKL11" s="10"/>
      <c r="PKM11" s="10"/>
      <c r="PKN11" s="10"/>
      <c r="PKO11" s="10"/>
      <c r="PKP11" s="10"/>
      <c r="PKQ11" s="10"/>
      <c r="PKR11" s="10"/>
      <c r="PKS11" s="10"/>
      <c r="PKT11" s="10"/>
      <c r="PKU11" s="10"/>
      <c r="PKV11" s="10"/>
      <c r="PKW11" s="10"/>
      <c r="PKX11" s="10"/>
      <c r="PKY11" s="10"/>
      <c r="PKZ11" s="10"/>
      <c r="PLA11" s="10"/>
      <c r="PLB11" s="10"/>
      <c r="PLC11" s="10"/>
      <c r="PLD11" s="10"/>
      <c r="PLE11" s="10"/>
      <c r="PLF11" s="10"/>
      <c r="PLG11" s="10"/>
      <c r="PLH11" s="10"/>
      <c r="PLI11" s="10"/>
      <c r="PLJ11" s="10"/>
      <c r="PLK11" s="10"/>
      <c r="PLL11" s="10"/>
      <c r="PLM11" s="10"/>
      <c r="PLN11" s="10"/>
      <c r="PLO11" s="10"/>
      <c r="PLP11" s="10"/>
      <c r="PLQ11" s="10"/>
      <c r="PLR11" s="10"/>
      <c r="PLS11" s="10"/>
      <c r="PLT11" s="10"/>
      <c r="PLU11" s="10"/>
      <c r="PLV11" s="10"/>
      <c r="PLW11" s="10"/>
      <c r="PLX11" s="10"/>
      <c r="PLY11" s="10"/>
      <c r="PLZ11" s="10"/>
      <c r="PMA11" s="10"/>
      <c r="PMB11" s="10"/>
      <c r="PMC11" s="10"/>
      <c r="PMD11" s="10"/>
      <c r="PME11" s="10"/>
      <c r="PMF11" s="10"/>
      <c r="PMG11" s="10"/>
      <c r="PMH11" s="10"/>
      <c r="PMI11" s="10"/>
      <c r="PMJ11" s="10"/>
      <c r="PMK11" s="10"/>
      <c r="PML11" s="10"/>
      <c r="PMM11" s="10"/>
      <c r="PMN11" s="10"/>
      <c r="PMO11" s="10"/>
      <c r="PMP11" s="10"/>
      <c r="PMQ11" s="10"/>
      <c r="PMR11" s="10"/>
      <c r="PMS11" s="10"/>
      <c r="PMT11" s="10"/>
      <c r="PMU11" s="10"/>
      <c r="PMV11" s="10"/>
      <c r="PMW11" s="10"/>
      <c r="PMX11" s="10"/>
      <c r="PMY11" s="10"/>
      <c r="PMZ11" s="10"/>
      <c r="PNA11" s="10"/>
      <c r="PNB11" s="10"/>
      <c r="PNC11" s="10"/>
      <c r="PND11" s="10"/>
      <c r="PNE11" s="10"/>
      <c r="PNF11" s="10"/>
      <c r="PNG11" s="10"/>
      <c r="PNH11" s="10"/>
      <c r="PNI11" s="10"/>
      <c r="PNJ11" s="10"/>
      <c r="PNK11" s="10"/>
      <c r="PNL11" s="10"/>
      <c r="PNM11" s="10"/>
      <c r="PNN11" s="10"/>
      <c r="PNO11" s="10"/>
      <c r="PNP11" s="10"/>
      <c r="PNQ11" s="10"/>
      <c r="PNR11" s="10"/>
      <c r="PNS11" s="10"/>
      <c r="PNT11" s="10"/>
      <c r="PNU11" s="10"/>
      <c r="PNV11" s="10"/>
      <c r="PNW11" s="10"/>
      <c r="PNX11" s="10"/>
      <c r="PNY11" s="10"/>
      <c r="PNZ11" s="10"/>
      <c r="POA11" s="10"/>
      <c r="POB11" s="10"/>
      <c r="POC11" s="10"/>
      <c r="POD11" s="10"/>
      <c r="POE11" s="10"/>
      <c r="POF11" s="10"/>
      <c r="POG11" s="10"/>
      <c r="POH11" s="10"/>
      <c r="POI11" s="10"/>
      <c r="POJ11" s="10"/>
      <c r="POK11" s="10"/>
      <c r="POL11" s="10"/>
      <c r="POM11" s="10"/>
      <c r="PON11" s="10"/>
      <c r="POO11" s="10"/>
      <c r="POP11" s="10"/>
      <c r="POQ11" s="10"/>
      <c r="POR11" s="10"/>
      <c r="POS11" s="10"/>
      <c r="POT11" s="10"/>
      <c r="POU11" s="10"/>
      <c r="POV11" s="10"/>
      <c r="POW11" s="10"/>
      <c r="POX11" s="10"/>
      <c r="POY11" s="10"/>
      <c r="POZ11" s="10"/>
      <c r="PPA11" s="10"/>
      <c r="PPB11" s="10"/>
      <c r="PPC11" s="10"/>
      <c r="PPD11" s="10"/>
      <c r="PPE11" s="10"/>
      <c r="PPF11" s="10"/>
      <c r="PPG11" s="10"/>
      <c r="PPH11" s="10"/>
      <c r="PPI11" s="10"/>
      <c r="PPJ11" s="10"/>
      <c r="PPK11" s="10"/>
      <c r="PPL11" s="10"/>
      <c r="PPM11" s="10"/>
      <c r="PPN11" s="10"/>
      <c r="PPO11" s="10"/>
      <c r="PPP11" s="10"/>
      <c r="PPQ11" s="10"/>
      <c r="PPR11" s="10"/>
      <c r="PPS11" s="10"/>
      <c r="PPT11" s="10"/>
      <c r="PPU11" s="10"/>
      <c r="PPV11" s="10"/>
      <c r="PPW11" s="10"/>
      <c r="PPX11" s="10"/>
      <c r="PPY11" s="10"/>
      <c r="PPZ11" s="10"/>
      <c r="PQA11" s="10"/>
      <c r="PQB11" s="10"/>
      <c r="PQC11" s="10"/>
      <c r="PQD11" s="10"/>
      <c r="PQE11" s="10"/>
      <c r="PQF11" s="10"/>
      <c r="PQG11" s="10"/>
      <c r="PQH11" s="10"/>
      <c r="PQI11" s="10"/>
      <c r="PQJ11" s="10"/>
      <c r="PQK11" s="10"/>
      <c r="PQL11" s="10"/>
      <c r="PQM11" s="10"/>
      <c r="PQN11" s="10"/>
      <c r="PQO11" s="10"/>
      <c r="PQP11" s="10"/>
      <c r="PQQ11" s="10"/>
      <c r="PQR11" s="10"/>
      <c r="PQS11" s="10"/>
      <c r="PQT11" s="10"/>
      <c r="PQU11" s="10"/>
      <c r="PQV11" s="10"/>
      <c r="PQW11" s="10"/>
      <c r="PQX11" s="10"/>
      <c r="PQY11" s="10"/>
      <c r="PQZ11" s="10"/>
      <c r="PRA11" s="10"/>
      <c r="PRB11" s="10"/>
      <c r="PRC11" s="10"/>
      <c r="PRD11" s="10"/>
      <c r="PRE11" s="10"/>
      <c r="PRF11" s="10"/>
      <c r="PRG11" s="10"/>
      <c r="PRH11" s="10"/>
      <c r="PRI11" s="10"/>
      <c r="PRJ11" s="10"/>
      <c r="PRK11" s="10"/>
      <c r="PRL11" s="10"/>
      <c r="PRM11" s="10"/>
      <c r="PRN11" s="10"/>
      <c r="PRO11" s="10"/>
      <c r="PRP11" s="10"/>
      <c r="PRQ11" s="10"/>
      <c r="PRR11" s="10"/>
      <c r="PRS11" s="10"/>
      <c r="PRT11" s="10"/>
      <c r="PRU11" s="10"/>
      <c r="PRV11" s="10"/>
      <c r="PRW11" s="10"/>
      <c r="PRX11" s="10"/>
      <c r="PRY11" s="10"/>
      <c r="PRZ11" s="10"/>
      <c r="PSA11" s="10"/>
      <c r="PSB11" s="10"/>
      <c r="PSC11" s="10"/>
      <c r="PSD11" s="10"/>
      <c r="PSE11" s="10"/>
      <c r="PSF11" s="10"/>
      <c r="PSG11" s="10"/>
      <c r="PSH11" s="10"/>
      <c r="PSI11" s="10"/>
      <c r="PSJ11" s="10"/>
      <c r="PSK11" s="10"/>
      <c r="PSL11" s="10"/>
      <c r="PSM11" s="10"/>
      <c r="PSN11" s="10"/>
      <c r="PSO11" s="10"/>
      <c r="PSP11" s="10"/>
      <c r="PSQ11" s="10"/>
      <c r="PSR11" s="10"/>
      <c r="PSS11" s="10"/>
      <c r="PST11" s="10"/>
      <c r="PSU11" s="10"/>
      <c r="PSV11" s="10"/>
      <c r="PSW11" s="10"/>
      <c r="PSX11" s="10"/>
      <c r="PSY11" s="10"/>
      <c r="PSZ11" s="10"/>
      <c r="PTA11" s="10"/>
      <c r="PTB11" s="10"/>
      <c r="PTC11" s="10"/>
      <c r="PTD11" s="10"/>
      <c r="PTE11" s="10"/>
      <c r="PTF11" s="10"/>
      <c r="PTG11" s="10"/>
      <c r="PTH11" s="10"/>
      <c r="PTI11" s="10"/>
      <c r="PTJ11" s="10"/>
      <c r="PTK11" s="10"/>
      <c r="PTL11" s="10"/>
      <c r="PTM11" s="10"/>
      <c r="PTN11" s="10"/>
      <c r="PTO11" s="10"/>
      <c r="PTP11" s="10"/>
      <c r="PTQ11" s="10"/>
      <c r="PTR11" s="10"/>
      <c r="PTS11" s="10"/>
      <c r="PTT11" s="10"/>
      <c r="PTU11" s="10"/>
      <c r="PTV11" s="10"/>
      <c r="PTW11" s="10"/>
      <c r="PTX11" s="10"/>
      <c r="PTY11" s="10"/>
      <c r="PTZ11" s="10"/>
      <c r="PUA11" s="10"/>
      <c r="PUB11" s="10"/>
      <c r="PUC11" s="10"/>
      <c r="PUD11" s="10"/>
      <c r="PUE11" s="10"/>
      <c r="PUF11" s="10"/>
      <c r="PUG11" s="10"/>
      <c r="PUH11" s="10"/>
      <c r="PUI11" s="10"/>
      <c r="PUJ11" s="10"/>
      <c r="PUK11" s="10"/>
      <c r="PUL11" s="10"/>
      <c r="PUM11" s="10"/>
      <c r="PUN11" s="10"/>
      <c r="PUO11" s="10"/>
      <c r="PUP11" s="10"/>
      <c r="PUQ11" s="10"/>
      <c r="PUR11" s="10"/>
      <c r="PUS11" s="10"/>
      <c r="PUT11" s="10"/>
      <c r="PUU11" s="10"/>
      <c r="PUV11" s="10"/>
      <c r="PUW11" s="10"/>
      <c r="PUX11" s="10"/>
      <c r="PUY11" s="10"/>
      <c r="PUZ11" s="10"/>
      <c r="PVA11" s="10"/>
      <c r="PVB11" s="10"/>
      <c r="PVC11" s="10"/>
      <c r="PVD11" s="10"/>
      <c r="PVE11" s="10"/>
      <c r="PVF11" s="10"/>
      <c r="PVG11" s="10"/>
      <c r="PVH11" s="10"/>
      <c r="PVI11" s="10"/>
      <c r="PVJ11" s="10"/>
      <c r="PVK11" s="10"/>
      <c r="PVL11" s="10"/>
      <c r="PVM11" s="10"/>
      <c r="PVN11" s="10"/>
      <c r="PVO11" s="10"/>
      <c r="PVP11" s="10"/>
      <c r="PVQ11" s="10"/>
      <c r="PVR11" s="10"/>
      <c r="PVS11" s="10"/>
      <c r="PVT11" s="10"/>
      <c r="PVU11" s="10"/>
      <c r="PVV11" s="10"/>
      <c r="PVW11" s="10"/>
      <c r="PVX11" s="10"/>
      <c r="PVY11" s="10"/>
      <c r="PVZ11" s="10"/>
      <c r="PWA11" s="10"/>
      <c r="PWB11" s="10"/>
      <c r="PWC11" s="10"/>
      <c r="PWD11" s="10"/>
      <c r="PWE11" s="10"/>
      <c r="PWF11" s="10"/>
      <c r="PWG11" s="10"/>
      <c r="PWH11" s="10"/>
      <c r="PWI11" s="10"/>
      <c r="PWJ11" s="10"/>
      <c r="PWK11" s="10"/>
      <c r="PWL11" s="10"/>
      <c r="PWM11" s="10"/>
      <c r="PWN11" s="10"/>
      <c r="PWO11" s="10"/>
      <c r="PWP11" s="10"/>
      <c r="PWQ11" s="10"/>
      <c r="PWR11" s="10"/>
      <c r="PWS11" s="10"/>
      <c r="PWT11" s="10"/>
      <c r="PWU11" s="10"/>
      <c r="PWV11" s="10"/>
      <c r="PWW11" s="10"/>
      <c r="PWX11" s="10"/>
      <c r="PWY11" s="10"/>
      <c r="PWZ11" s="10"/>
      <c r="PXA11" s="10"/>
      <c r="PXB11" s="10"/>
      <c r="PXC11" s="10"/>
      <c r="PXD11" s="10"/>
      <c r="PXE11" s="10"/>
      <c r="PXF11" s="10"/>
      <c r="PXG11" s="10"/>
      <c r="PXH11" s="10"/>
      <c r="PXI11" s="10"/>
      <c r="PXJ11" s="10"/>
      <c r="PXK11" s="10"/>
      <c r="PXL11" s="10"/>
      <c r="PXM11" s="10"/>
      <c r="PXN11" s="10"/>
      <c r="PXO11" s="10"/>
      <c r="PXP11" s="10"/>
      <c r="PXQ11" s="10"/>
      <c r="PXR11" s="10"/>
      <c r="PXS11" s="10"/>
      <c r="PXT11" s="10"/>
      <c r="PXU11" s="10"/>
      <c r="PXV11" s="10"/>
      <c r="PXW11" s="10"/>
      <c r="PXX11" s="10"/>
      <c r="PXY11" s="10"/>
      <c r="PXZ11" s="10"/>
      <c r="PYA11" s="10"/>
      <c r="PYB11" s="10"/>
      <c r="PYC11" s="10"/>
      <c r="PYD11" s="10"/>
      <c r="PYE11" s="10"/>
      <c r="PYF11" s="10"/>
      <c r="PYG11" s="10"/>
      <c r="PYH11" s="10"/>
      <c r="PYI11" s="10"/>
      <c r="PYJ11" s="10"/>
      <c r="PYK11" s="10"/>
      <c r="PYL11" s="10"/>
      <c r="PYM11" s="10"/>
      <c r="PYN11" s="10"/>
      <c r="PYO11" s="10"/>
      <c r="PYP11" s="10"/>
      <c r="PYQ11" s="10"/>
      <c r="PYR11" s="10"/>
      <c r="PYS11" s="10"/>
      <c r="PYT11" s="10"/>
      <c r="PYU11" s="10"/>
      <c r="PYV11" s="10"/>
      <c r="PYW11" s="10"/>
      <c r="PYX11" s="10"/>
      <c r="PYY11" s="10"/>
      <c r="PYZ11" s="10"/>
      <c r="PZA11" s="10"/>
      <c r="PZB11" s="10"/>
      <c r="PZC11" s="10"/>
      <c r="PZD11" s="10"/>
      <c r="PZE11" s="10"/>
      <c r="PZF11" s="10"/>
      <c r="PZG11" s="10"/>
      <c r="PZH11" s="10"/>
      <c r="PZI11" s="10"/>
      <c r="PZJ11" s="10"/>
      <c r="PZK11" s="10"/>
      <c r="PZL11" s="10"/>
      <c r="PZM11" s="10"/>
      <c r="PZN11" s="10"/>
      <c r="PZO11" s="10"/>
      <c r="PZP11" s="10"/>
      <c r="PZQ11" s="10"/>
      <c r="PZR11" s="10"/>
      <c r="PZS11" s="10"/>
      <c r="PZT11" s="10"/>
      <c r="PZU11" s="10"/>
      <c r="PZV11" s="10"/>
      <c r="PZW11" s="10"/>
      <c r="PZX11" s="10"/>
      <c r="PZY11" s="10"/>
      <c r="PZZ11" s="10"/>
      <c r="QAA11" s="10"/>
      <c r="QAB11" s="10"/>
      <c r="QAC11" s="10"/>
      <c r="QAD11" s="10"/>
      <c r="QAE11" s="10"/>
      <c r="QAF11" s="10"/>
      <c r="QAG11" s="10"/>
      <c r="QAH11" s="10"/>
      <c r="QAI11" s="10"/>
      <c r="QAJ11" s="10"/>
      <c r="QAK11" s="10"/>
      <c r="QAL11" s="10"/>
      <c r="QAM11" s="10"/>
      <c r="QAN11" s="10"/>
      <c r="QAO11" s="10"/>
      <c r="QAP11" s="10"/>
      <c r="QAQ11" s="10"/>
      <c r="QAR11" s="10"/>
      <c r="QAS11" s="10"/>
      <c r="QAT11" s="10"/>
      <c r="QAU11" s="10"/>
      <c r="QAV11" s="10"/>
      <c r="QAW11" s="10"/>
      <c r="QAX11" s="10"/>
      <c r="QAY11" s="10"/>
      <c r="QAZ11" s="10"/>
      <c r="QBA11" s="10"/>
      <c r="QBB11" s="10"/>
      <c r="QBC11" s="10"/>
      <c r="QBD11" s="10"/>
      <c r="QBE11" s="10"/>
      <c r="QBF11" s="10"/>
      <c r="QBG11" s="10"/>
      <c r="QBH11" s="10"/>
      <c r="QBI11" s="10"/>
      <c r="QBJ11" s="10"/>
      <c r="QBK11" s="10"/>
      <c r="QBL11" s="10"/>
      <c r="QBM11" s="10"/>
      <c r="QBN11" s="10"/>
      <c r="QBO11" s="10"/>
      <c r="QBP11" s="10"/>
      <c r="QBQ11" s="10"/>
      <c r="QBR11" s="10"/>
      <c r="QBS11" s="10"/>
      <c r="QBT11" s="10"/>
      <c r="QBU11" s="10"/>
      <c r="QBV11" s="10"/>
      <c r="QBW11" s="10"/>
      <c r="QBX11" s="10"/>
      <c r="QBY11" s="10"/>
      <c r="QBZ11" s="10"/>
      <c r="QCA11" s="10"/>
      <c r="QCB11" s="10"/>
      <c r="QCC11" s="10"/>
      <c r="QCD11" s="10"/>
      <c r="QCE11" s="10"/>
      <c r="QCF11" s="10"/>
      <c r="QCG11" s="10"/>
      <c r="QCH11" s="10"/>
      <c r="QCI11" s="10"/>
      <c r="QCJ11" s="10"/>
      <c r="QCK11" s="10"/>
      <c r="QCL11" s="10"/>
      <c r="QCM11" s="10"/>
      <c r="QCN11" s="10"/>
      <c r="QCO11" s="10"/>
      <c r="QCP11" s="10"/>
      <c r="QCQ11" s="10"/>
      <c r="QCR11" s="10"/>
      <c r="QCS11" s="10"/>
      <c r="QCT11" s="10"/>
      <c r="QCU11" s="10"/>
      <c r="QCV11" s="10"/>
      <c r="QCW11" s="10"/>
      <c r="QCX11" s="10"/>
      <c r="QCY11" s="10"/>
      <c r="QCZ11" s="10"/>
      <c r="QDA11" s="10"/>
      <c r="QDB11" s="10"/>
      <c r="QDC11" s="10"/>
      <c r="QDD11" s="10"/>
      <c r="QDE11" s="10"/>
      <c r="QDF11" s="10"/>
      <c r="QDG11" s="10"/>
      <c r="QDH11" s="10"/>
      <c r="QDI11" s="10"/>
      <c r="QDJ11" s="10"/>
      <c r="QDK11" s="10"/>
      <c r="QDL11" s="10"/>
      <c r="QDM11" s="10"/>
      <c r="QDN11" s="10"/>
      <c r="QDO11" s="10"/>
      <c r="QDP11" s="10"/>
      <c r="QDQ11" s="10"/>
      <c r="QDR11" s="10"/>
      <c r="QDS11" s="10"/>
      <c r="QDT11" s="10"/>
      <c r="QDU11" s="10"/>
      <c r="QDV11" s="10"/>
      <c r="QDW11" s="10"/>
      <c r="QDX11" s="10"/>
      <c r="QDY11" s="10"/>
      <c r="QDZ11" s="10"/>
      <c r="QEA11" s="10"/>
      <c r="QEB11" s="10"/>
      <c r="QEC11" s="10"/>
      <c r="QED11" s="10"/>
      <c r="QEE11" s="10"/>
      <c r="QEF11" s="10"/>
      <c r="QEG11" s="10"/>
      <c r="QEH11" s="10"/>
      <c r="QEI11" s="10"/>
      <c r="QEJ11" s="10"/>
      <c r="QEK11" s="10"/>
      <c r="QEL11" s="10"/>
      <c r="QEM11" s="10"/>
      <c r="QEN11" s="10"/>
      <c r="QEO11" s="10"/>
      <c r="QEP11" s="10"/>
      <c r="QEQ11" s="10"/>
      <c r="QER11" s="10"/>
      <c r="QES11" s="10"/>
      <c r="QET11" s="10"/>
      <c r="QEU11" s="10"/>
      <c r="QEV11" s="10"/>
      <c r="QEW11" s="10"/>
      <c r="QEX11" s="10"/>
      <c r="QEY11" s="10"/>
      <c r="QEZ11" s="10"/>
      <c r="QFA11" s="10"/>
      <c r="QFB11" s="10"/>
      <c r="QFC11" s="10"/>
      <c r="QFD11" s="10"/>
      <c r="QFE11" s="10"/>
      <c r="QFF11" s="10"/>
      <c r="QFG11" s="10"/>
      <c r="QFH11" s="10"/>
      <c r="QFI11" s="10"/>
      <c r="QFJ11" s="10"/>
      <c r="QFK11" s="10"/>
      <c r="QFL11" s="10"/>
      <c r="QFM11" s="10"/>
      <c r="QFN11" s="10"/>
      <c r="QFO11" s="10"/>
      <c r="QFP11" s="10"/>
      <c r="QFQ11" s="10"/>
      <c r="QFR11" s="10"/>
      <c r="QFS11" s="10"/>
      <c r="QFT11" s="10"/>
      <c r="QFU11" s="10"/>
      <c r="QFV11" s="10"/>
      <c r="QFW11" s="10"/>
      <c r="QFX11" s="10"/>
      <c r="QFY11" s="10"/>
      <c r="QFZ11" s="10"/>
      <c r="QGA11" s="10"/>
      <c r="QGB11" s="10"/>
      <c r="QGC11" s="10"/>
      <c r="QGD11" s="10"/>
      <c r="QGE11" s="10"/>
      <c r="QGF11" s="10"/>
      <c r="QGG11" s="10"/>
      <c r="QGH11" s="10"/>
      <c r="QGI11" s="10"/>
      <c r="QGJ11" s="10"/>
      <c r="QGK11" s="10"/>
      <c r="QGL11" s="10"/>
      <c r="QGM11" s="10"/>
      <c r="QGN11" s="10"/>
      <c r="QGO11" s="10"/>
      <c r="QGP11" s="10"/>
      <c r="QGQ11" s="10"/>
      <c r="QGR11" s="10"/>
      <c r="QGS11" s="10"/>
      <c r="QGT11" s="10"/>
      <c r="QGU11" s="10"/>
      <c r="QGV11" s="10"/>
      <c r="QGW11" s="10"/>
      <c r="QGX11" s="10"/>
      <c r="QGY11" s="10"/>
      <c r="QGZ11" s="10"/>
      <c r="QHA11" s="10"/>
      <c r="QHB11" s="10"/>
      <c r="QHC11" s="10"/>
      <c r="QHD11" s="10"/>
      <c r="QHE11" s="10"/>
      <c r="QHF11" s="10"/>
      <c r="QHG11" s="10"/>
      <c r="QHH11" s="10"/>
      <c r="QHI11" s="10"/>
      <c r="QHJ11" s="10"/>
      <c r="QHK11" s="10"/>
      <c r="QHL11" s="10"/>
      <c r="QHM11" s="10"/>
      <c r="QHN11" s="10"/>
      <c r="QHO11" s="10"/>
      <c r="QHP11" s="10"/>
      <c r="QHQ11" s="10"/>
      <c r="QHR11" s="10"/>
      <c r="QHS11" s="10"/>
      <c r="QHT11" s="10"/>
      <c r="QHU11" s="10"/>
      <c r="QHV11" s="10"/>
      <c r="QHW11" s="10"/>
      <c r="QHX11" s="10"/>
      <c r="QHY11" s="10"/>
      <c r="QHZ11" s="10"/>
      <c r="QIA11" s="10"/>
      <c r="QIB11" s="10"/>
      <c r="QIC11" s="10"/>
      <c r="QID11" s="10"/>
      <c r="QIE11" s="10"/>
      <c r="QIF11" s="10"/>
      <c r="QIG11" s="10"/>
      <c r="QIH11" s="10"/>
      <c r="QII11" s="10"/>
      <c r="QIJ11" s="10"/>
      <c r="QIK11" s="10"/>
      <c r="QIL11" s="10"/>
      <c r="QIM11" s="10"/>
      <c r="QIN11" s="10"/>
      <c r="QIO11" s="10"/>
      <c r="QIP11" s="10"/>
      <c r="QIQ11" s="10"/>
      <c r="QIR11" s="10"/>
      <c r="QIS11" s="10"/>
      <c r="QIT11" s="10"/>
      <c r="QIU11" s="10"/>
      <c r="QIV11" s="10"/>
      <c r="QIW11" s="10"/>
      <c r="QIX11" s="10"/>
      <c r="QIY11" s="10"/>
      <c r="QIZ11" s="10"/>
      <c r="QJA11" s="10"/>
      <c r="QJB11" s="10"/>
      <c r="QJC11" s="10"/>
      <c r="QJD11" s="10"/>
      <c r="QJE11" s="10"/>
      <c r="QJF11" s="10"/>
      <c r="QJG11" s="10"/>
      <c r="QJH11" s="10"/>
      <c r="QJI11" s="10"/>
      <c r="QJJ11" s="10"/>
      <c r="QJK11" s="10"/>
      <c r="QJL11" s="10"/>
      <c r="QJM11" s="10"/>
      <c r="QJN11" s="10"/>
      <c r="QJO11" s="10"/>
      <c r="QJP11" s="10"/>
      <c r="QJQ11" s="10"/>
      <c r="QJR11" s="10"/>
      <c r="QJS11" s="10"/>
      <c r="QJT11" s="10"/>
      <c r="QJU11" s="10"/>
      <c r="QJV11" s="10"/>
      <c r="QJW11" s="10"/>
      <c r="QJX11" s="10"/>
      <c r="QJY11" s="10"/>
      <c r="QJZ11" s="10"/>
      <c r="QKA11" s="10"/>
      <c r="QKB11" s="10"/>
      <c r="QKC11" s="10"/>
      <c r="QKD11" s="10"/>
      <c r="QKE11" s="10"/>
      <c r="QKF11" s="10"/>
      <c r="QKG11" s="10"/>
      <c r="QKH11" s="10"/>
      <c r="QKI11" s="10"/>
      <c r="QKJ11" s="10"/>
      <c r="QKK11" s="10"/>
      <c r="QKL11" s="10"/>
      <c r="QKM11" s="10"/>
      <c r="QKN11" s="10"/>
      <c r="QKO11" s="10"/>
      <c r="QKP11" s="10"/>
      <c r="QKQ11" s="10"/>
      <c r="QKR11" s="10"/>
      <c r="QKS11" s="10"/>
      <c r="QKT11" s="10"/>
      <c r="QKU11" s="10"/>
      <c r="QKV11" s="10"/>
      <c r="QKW11" s="10"/>
      <c r="QKX11" s="10"/>
      <c r="QKY11" s="10"/>
      <c r="QKZ11" s="10"/>
      <c r="QLA11" s="10"/>
      <c r="QLB11" s="10"/>
      <c r="QLC11" s="10"/>
      <c r="QLD11" s="10"/>
      <c r="QLE11" s="10"/>
      <c r="QLF11" s="10"/>
      <c r="QLG11" s="10"/>
      <c r="QLH11" s="10"/>
      <c r="QLI11" s="10"/>
      <c r="QLJ11" s="10"/>
      <c r="QLK11" s="10"/>
      <c r="QLL11" s="10"/>
      <c r="QLM11" s="10"/>
      <c r="QLN11" s="10"/>
      <c r="QLO11" s="10"/>
      <c r="QLP11" s="10"/>
      <c r="QLQ11" s="10"/>
      <c r="QLR11" s="10"/>
      <c r="QLS11" s="10"/>
      <c r="QLT11" s="10"/>
      <c r="QLU11" s="10"/>
      <c r="QLV11" s="10"/>
      <c r="QLW11" s="10"/>
      <c r="QLX11" s="10"/>
      <c r="QLY11" s="10"/>
      <c r="QLZ11" s="10"/>
      <c r="QMA11" s="10"/>
      <c r="QMB11" s="10"/>
      <c r="QMC11" s="10"/>
      <c r="QMD11" s="10"/>
      <c r="QME11" s="10"/>
      <c r="QMF11" s="10"/>
      <c r="QMG11" s="10"/>
      <c r="QMH11" s="10"/>
      <c r="QMI11" s="10"/>
      <c r="QMJ11" s="10"/>
      <c r="QMK11" s="10"/>
      <c r="QML11" s="10"/>
      <c r="QMM11" s="10"/>
      <c r="QMN11" s="10"/>
      <c r="QMO11" s="10"/>
      <c r="QMP11" s="10"/>
      <c r="QMQ11" s="10"/>
      <c r="QMR11" s="10"/>
      <c r="QMS11" s="10"/>
      <c r="QMT11" s="10"/>
      <c r="QMU11" s="10"/>
      <c r="QMV11" s="10"/>
      <c r="QMW11" s="10"/>
      <c r="QMX11" s="10"/>
      <c r="QMY11" s="10"/>
      <c r="QMZ11" s="10"/>
      <c r="QNA11" s="10"/>
      <c r="QNB11" s="10"/>
      <c r="QNC11" s="10"/>
      <c r="QND11" s="10"/>
      <c r="QNE11" s="10"/>
      <c r="QNF11" s="10"/>
      <c r="QNG11" s="10"/>
      <c r="QNH11" s="10"/>
      <c r="QNI11" s="10"/>
      <c r="QNJ11" s="10"/>
      <c r="QNK11" s="10"/>
      <c r="QNL11" s="10"/>
      <c r="QNM11" s="10"/>
      <c r="QNN11" s="10"/>
      <c r="QNO11" s="10"/>
      <c r="QNP11" s="10"/>
      <c r="QNQ11" s="10"/>
      <c r="QNR11" s="10"/>
      <c r="QNS11" s="10"/>
      <c r="QNT11" s="10"/>
      <c r="QNU11" s="10"/>
      <c r="QNV11" s="10"/>
      <c r="QNW11" s="10"/>
      <c r="QNX11" s="10"/>
      <c r="QNY11" s="10"/>
      <c r="QNZ11" s="10"/>
      <c r="QOA11" s="10"/>
      <c r="QOB11" s="10"/>
      <c r="QOC11" s="10"/>
      <c r="QOD11" s="10"/>
      <c r="QOE11" s="10"/>
      <c r="QOF11" s="10"/>
      <c r="QOG11" s="10"/>
      <c r="QOH11" s="10"/>
      <c r="QOI11" s="10"/>
      <c r="QOJ11" s="10"/>
      <c r="QOK11" s="10"/>
      <c r="QOL11" s="10"/>
      <c r="QOM11" s="10"/>
      <c r="QON11" s="10"/>
      <c r="QOO11" s="10"/>
      <c r="QOP11" s="10"/>
      <c r="QOQ11" s="10"/>
      <c r="QOR11" s="10"/>
      <c r="QOS11" s="10"/>
      <c r="QOT11" s="10"/>
      <c r="QOU11" s="10"/>
      <c r="QOV11" s="10"/>
      <c r="QOW11" s="10"/>
      <c r="QOX11" s="10"/>
      <c r="QOY11" s="10"/>
      <c r="QOZ11" s="10"/>
      <c r="QPA11" s="10"/>
      <c r="QPB11" s="10"/>
      <c r="QPC11" s="10"/>
      <c r="QPD11" s="10"/>
      <c r="QPE11" s="10"/>
      <c r="QPF11" s="10"/>
      <c r="QPG11" s="10"/>
      <c r="QPH11" s="10"/>
      <c r="QPI11" s="10"/>
      <c r="QPJ11" s="10"/>
      <c r="QPK11" s="10"/>
      <c r="QPL11" s="10"/>
      <c r="QPM11" s="10"/>
      <c r="QPN11" s="10"/>
      <c r="QPO11" s="10"/>
      <c r="QPP11" s="10"/>
      <c r="QPQ11" s="10"/>
      <c r="QPR11" s="10"/>
      <c r="QPS11" s="10"/>
      <c r="QPT11" s="10"/>
      <c r="QPU11" s="10"/>
      <c r="QPV11" s="10"/>
      <c r="QPW11" s="10"/>
      <c r="QPX11" s="10"/>
      <c r="QPY11" s="10"/>
      <c r="QPZ11" s="10"/>
      <c r="QQA11" s="10"/>
      <c r="QQB11" s="10"/>
      <c r="QQC11" s="10"/>
      <c r="QQD11" s="10"/>
      <c r="QQE11" s="10"/>
      <c r="QQF11" s="10"/>
      <c r="QQG11" s="10"/>
      <c r="QQH11" s="10"/>
      <c r="QQI11" s="10"/>
      <c r="QQJ11" s="10"/>
      <c r="QQK11" s="10"/>
      <c r="QQL11" s="10"/>
      <c r="QQM11" s="10"/>
      <c r="QQN11" s="10"/>
      <c r="QQO11" s="10"/>
      <c r="QQP11" s="10"/>
      <c r="QQQ11" s="10"/>
      <c r="QQR11" s="10"/>
      <c r="QQS11" s="10"/>
      <c r="QQT11" s="10"/>
      <c r="QQU11" s="10"/>
      <c r="QQV11" s="10"/>
      <c r="QQW11" s="10"/>
      <c r="QQX11" s="10"/>
      <c r="QQY11" s="10"/>
      <c r="QQZ11" s="10"/>
      <c r="QRA11" s="10"/>
      <c r="QRB11" s="10"/>
      <c r="QRC11" s="10"/>
      <c r="QRD11" s="10"/>
      <c r="QRE11" s="10"/>
      <c r="QRF11" s="10"/>
      <c r="QRG11" s="10"/>
      <c r="QRH11" s="10"/>
      <c r="QRI11" s="10"/>
      <c r="QRJ11" s="10"/>
      <c r="QRK11" s="10"/>
      <c r="QRL11" s="10"/>
      <c r="QRM11" s="10"/>
      <c r="QRN11" s="10"/>
      <c r="QRO11" s="10"/>
      <c r="QRP11" s="10"/>
      <c r="QRQ11" s="10"/>
      <c r="QRR11" s="10"/>
      <c r="QRS11" s="10"/>
      <c r="QRT11" s="10"/>
      <c r="QRU11" s="10"/>
      <c r="QRV11" s="10"/>
      <c r="QRW11" s="10"/>
      <c r="QRX11" s="10"/>
      <c r="QRY11" s="10"/>
      <c r="QRZ11" s="10"/>
      <c r="QSA11" s="10"/>
      <c r="QSB11" s="10"/>
      <c r="QSC11" s="10"/>
      <c r="QSD11" s="10"/>
      <c r="QSE11" s="10"/>
      <c r="QSF11" s="10"/>
      <c r="QSG11" s="10"/>
      <c r="QSH11" s="10"/>
      <c r="QSI11" s="10"/>
      <c r="QSJ11" s="10"/>
      <c r="QSK11" s="10"/>
      <c r="QSL11" s="10"/>
      <c r="QSM11" s="10"/>
      <c r="QSN11" s="10"/>
      <c r="QSO11" s="10"/>
      <c r="QSP11" s="10"/>
      <c r="QSQ11" s="10"/>
      <c r="QSR11" s="10"/>
      <c r="QSS11" s="10"/>
      <c r="QST11" s="10"/>
      <c r="QSU11" s="10"/>
      <c r="QSV11" s="10"/>
      <c r="QSW11" s="10"/>
      <c r="QSX11" s="10"/>
      <c r="QSY11" s="10"/>
      <c r="QSZ11" s="10"/>
      <c r="QTA11" s="10"/>
      <c r="QTB11" s="10"/>
      <c r="QTC11" s="10"/>
      <c r="QTD11" s="10"/>
      <c r="QTE11" s="10"/>
      <c r="QTF11" s="10"/>
      <c r="QTG11" s="10"/>
      <c r="QTH11" s="10"/>
      <c r="QTI11" s="10"/>
      <c r="QTJ11" s="10"/>
      <c r="QTK11" s="10"/>
      <c r="QTL11" s="10"/>
      <c r="QTM11" s="10"/>
      <c r="QTN11" s="10"/>
      <c r="QTO11" s="10"/>
      <c r="QTP11" s="10"/>
      <c r="QTQ11" s="10"/>
      <c r="QTR11" s="10"/>
      <c r="QTS11" s="10"/>
      <c r="QTT11" s="10"/>
      <c r="QTU11" s="10"/>
      <c r="QTV11" s="10"/>
      <c r="QTW11" s="10"/>
      <c r="QTX11" s="10"/>
      <c r="QTY11" s="10"/>
      <c r="QTZ11" s="10"/>
      <c r="QUA11" s="10"/>
      <c r="QUB11" s="10"/>
      <c r="QUC11" s="10"/>
      <c r="QUD11" s="10"/>
      <c r="QUE11" s="10"/>
      <c r="QUF11" s="10"/>
      <c r="QUG11" s="10"/>
      <c r="QUH11" s="10"/>
      <c r="QUI11" s="10"/>
      <c r="QUJ11" s="10"/>
      <c r="QUK11" s="10"/>
      <c r="QUL11" s="10"/>
      <c r="QUM11" s="10"/>
      <c r="QUN11" s="10"/>
      <c r="QUO11" s="10"/>
      <c r="QUP11" s="10"/>
      <c r="QUQ11" s="10"/>
      <c r="QUR11" s="10"/>
      <c r="QUS11" s="10"/>
      <c r="QUT11" s="10"/>
      <c r="QUU11" s="10"/>
      <c r="QUV11" s="10"/>
      <c r="QUW11" s="10"/>
      <c r="QUX11" s="10"/>
      <c r="QUY11" s="10"/>
      <c r="QUZ11" s="10"/>
      <c r="QVA11" s="10"/>
      <c r="QVB11" s="10"/>
      <c r="QVC11" s="10"/>
      <c r="QVD11" s="10"/>
      <c r="QVE11" s="10"/>
      <c r="QVF11" s="10"/>
      <c r="QVG11" s="10"/>
      <c r="QVH11" s="10"/>
      <c r="QVI11" s="10"/>
      <c r="QVJ11" s="10"/>
      <c r="QVK11" s="10"/>
      <c r="QVL11" s="10"/>
      <c r="QVM11" s="10"/>
      <c r="QVN11" s="10"/>
      <c r="QVO11" s="10"/>
      <c r="QVP11" s="10"/>
      <c r="QVQ11" s="10"/>
      <c r="QVR11" s="10"/>
      <c r="QVS11" s="10"/>
      <c r="QVT11" s="10"/>
      <c r="QVU11" s="10"/>
      <c r="QVV11" s="10"/>
      <c r="QVW11" s="10"/>
      <c r="QVX11" s="10"/>
      <c r="QVY11" s="10"/>
      <c r="QVZ11" s="10"/>
      <c r="QWA11" s="10"/>
      <c r="QWB11" s="10"/>
      <c r="QWC11" s="10"/>
      <c r="QWD11" s="10"/>
      <c r="QWE11" s="10"/>
      <c r="QWF11" s="10"/>
      <c r="QWG11" s="10"/>
      <c r="QWH11" s="10"/>
      <c r="QWI11" s="10"/>
      <c r="QWJ11" s="10"/>
      <c r="QWK11" s="10"/>
      <c r="QWL11" s="10"/>
      <c r="QWM11" s="10"/>
      <c r="QWN11" s="10"/>
      <c r="QWO11" s="10"/>
      <c r="QWP11" s="10"/>
      <c r="QWQ11" s="10"/>
      <c r="QWR11" s="10"/>
      <c r="QWS11" s="10"/>
      <c r="QWT11" s="10"/>
      <c r="QWU11" s="10"/>
      <c r="QWV11" s="10"/>
      <c r="QWW11" s="10"/>
      <c r="QWX11" s="10"/>
      <c r="QWY11" s="10"/>
      <c r="QWZ11" s="10"/>
      <c r="QXA11" s="10"/>
      <c r="QXB11" s="10"/>
      <c r="QXC11" s="10"/>
      <c r="QXD11" s="10"/>
      <c r="QXE11" s="10"/>
      <c r="QXF11" s="10"/>
      <c r="QXG11" s="10"/>
      <c r="QXH11" s="10"/>
      <c r="QXI11" s="10"/>
      <c r="QXJ11" s="10"/>
      <c r="QXK11" s="10"/>
      <c r="QXL11" s="10"/>
      <c r="QXM11" s="10"/>
      <c r="QXN11" s="10"/>
      <c r="QXO11" s="10"/>
      <c r="QXP11" s="10"/>
      <c r="QXQ11" s="10"/>
      <c r="QXR11" s="10"/>
      <c r="QXS11" s="10"/>
      <c r="QXT11" s="10"/>
      <c r="QXU11" s="10"/>
      <c r="QXV11" s="10"/>
      <c r="QXW11" s="10"/>
      <c r="QXX11" s="10"/>
      <c r="QXY11" s="10"/>
      <c r="QXZ11" s="10"/>
      <c r="QYA11" s="10"/>
      <c r="QYB11" s="10"/>
      <c r="QYC11" s="10"/>
      <c r="QYD11" s="10"/>
      <c r="QYE11" s="10"/>
      <c r="QYF11" s="10"/>
      <c r="QYG11" s="10"/>
      <c r="QYH11" s="10"/>
      <c r="QYI11" s="10"/>
      <c r="QYJ11" s="10"/>
      <c r="QYK11" s="10"/>
      <c r="QYL11" s="10"/>
      <c r="QYM11" s="10"/>
      <c r="QYN11" s="10"/>
      <c r="QYO11" s="10"/>
      <c r="QYP11" s="10"/>
      <c r="QYQ11" s="10"/>
      <c r="QYR11" s="10"/>
      <c r="QYS11" s="10"/>
      <c r="QYT11" s="10"/>
      <c r="QYU11" s="10"/>
      <c r="QYV11" s="10"/>
      <c r="QYW11" s="10"/>
      <c r="QYX11" s="10"/>
      <c r="QYY11" s="10"/>
      <c r="QYZ11" s="10"/>
      <c r="QZA11" s="10"/>
      <c r="QZB11" s="10"/>
      <c r="QZC11" s="10"/>
      <c r="QZD11" s="10"/>
      <c r="QZE11" s="10"/>
      <c r="QZF11" s="10"/>
      <c r="QZG11" s="10"/>
      <c r="QZH11" s="10"/>
      <c r="QZI11" s="10"/>
      <c r="QZJ11" s="10"/>
      <c r="QZK11" s="10"/>
      <c r="QZL11" s="10"/>
      <c r="QZM11" s="10"/>
      <c r="QZN11" s="10"/>
      <c r="QZO11" s="10"/>
      <c r="QZP11" s="10"/>
      <c r="QZQ11" s="10"/>
      <c r="QZR11" s="10"/>
      <c r="QZS11" s="10"/>
      <c r="QZT11" s="10"/>
      <c r="QZU11" s="10"/>
      <c r="QZV11" s="10"/>
      <c r="QZW11" s="10"/>
      <c r="QZX11" s="10"/>
      <c r="QZY11" s="10"/>
      <c r="QZZ11" s="10"/>
      <c r="RAA11" s="10"/>
      <c r="RAB11" s="10"/>
      <c r="RAC11" s="10"/>
      <c r="RAD11" s="10"/>
      <c r="RAE11" s="10"/>
      <c r="RAF11" s="10"/>
      <c r="RAG11" s="10"/>
      <c r="RAH11" s="10"/>
      <c r="RAI11" s="10"/>
      <c r="RAJ11" s="10"/>
      <c r="RAK11" s="10"/>
      <c r="RAL11" s="10"/>
      <c r="RAM11" s="10"/>
      <c r="RAN11" s="10"/>
      <c r="RAO11" s="10"/>
      <c r="RAP11" s="10"/>
      <c r="RAQ11" s="10"/>
      <c r="RAR11" s="10"/>
      <c r="RAS11" s="10"/>
      <c r="RAT11" s="10"/>
      <c r="RAU11" s="10"/>
      <c r="RAV11" s="10"/>
      <c r="RAW11" s="10"/>
      <c r="RAX11" s="10"/>
      <c r="RAY11" s="10"/>
      <c r="RAZ11" s="10"/>
      <c r="RBA11" s="10"/>
      <c r="RBB11" s="10"/>
      <c r="RBC11" s="10"/>
      <c r="RBD11" s="10"/>
      <c r="RBE11" s="10"/>
      <c r="RBF11" s="10"/>
      <c r="RBG11" s="10"/>
      <c r="RBH11" s="10"/>
      <c r="RBI11" s="10"/>
      <c r="RBJ11" s="10"/>
      <c r="RBK11" s="10"/>
      <c r="RBL11" s="10"/>
      <c r="RBM11" s="10"/>
      <c r="RBN11" s="10"/>
      <c r="RBO11" s="10"/>
      <c r="RBP11" s="10"/>
      <c r="RBQ11" s="10"/>
      <c r="RBR11" s="10"/>
      <c r="RBS11" s="10"/>
      <c r="RBT11" s="10"/>
      <c r="RBU11" s="10"/>
      <c r="RBV11" s="10"/>
      <c r="RBW11" s="10"/>
      <c r="RBX11" s="10"/>
      <c r="RBY11" s="10"/>
      <c r="RBZ11" s="10"/>
      <c r="RCA11" s="10"/>
      <c r="RCB11" s="10"/>
      <c r="RCC11" s="10"/>
      <c r="RCD11" s="10"/>
      <c r="RCE11" s="10"/>
      <c r="RCF11" s="10"/>
      <c r="RCG11" s="10"/>
      <c r="RCH11" s="10"/>
      <c r="RCI11" s="10"/>
      <c r="RCJ11" s="10"/>
      <c r="RCK11" s="10"/>
      <c r="RCL11" s="10"/>
      <c r="RCM11" s="10"/>
      <c r="RCN11" s="10"/>
      <c r="RCO11" s="10"/>
      <c r="RCP11" s="10"/>
      <c r="RCQ11" s="10"/>
      <c r="RCR11" s="10"/>
      <c r="RCS11" s="10"/>
      <c r="RCT11" s="10"/>
      <c r="RCU11" s="10"/>
      <c r="RCV11" s="10"/>
      <c r="RCW11" s="10"/>
      <c r="RCX11" s="10"/>
      <c r="RCY11" s="10"/>
      <c r="RCZ11" s="10"/>
      <c r="RDA11" s="10"/>
      <c r="RDB11" s="10"/>
      <c r="RDC11" s="10"/>
      <c r="RDD11" s="10"/>
      <c r="RDE11" s="10"/>
      <c r="RDF11" s="10"/>
      <c r="RDG11" s="10"/>
      <c r="RDH11" s="10"/>
      <c r="RDI11" s="10"/>
      <c r="RDJ11" s="10"/>
      <c r="RDK11" s="10"/>
      <c r="RDL11" s="10"/>
      <c r="RDM11" s="10"/>
      <c r="RDN11" s="10"/>
      <c r="RDO11" s="10"/>
      <c r="RDP11" s="10"/>
      <c r="RDQ11" s="10"/>
      <c r="RDR11" s="10"/>
      <c r="RDS11" s="10"/>
      <c r="RDT11" s="10"/>
      <c r="RDU11" s="10"/>
      <c r="RDV11" s="10"/>
      <c r="RDW11" s="10"/>
      <c r="RDX11" s="10"/>
      <c r="RDY11" s="10"/>
      <c r="RDZ11" s="10"/>
      <c r="REA11" s="10"/>
      <c r="REB11" s="10"/>
      <c r="REC11" s="10"/>
      <c r="RED11" s="10"/>
      <c r="REE11" s="10"/>
      <c r="REF11" s="10"/>
      <c r="REG11" s="10"/>
      <c r="REH11" s="10"/>
      <c r="REI11" s="10"/>
      <c r="REJ11" s="10"/>
      <c r="REK11" s="10"/>
      <c r="REL11" s="10"/>
      <c r="REM11" s="10"/>
      <c r="REN11" s="10"/>
      <c r="REO11" s="10"/>
      <c r="REP11" s="10"/>
      <c r="REQ11" s="10"/>
      <c r="RER11" s="10"/>
      <c r="RES11" s="10"/>
      <c r="RET11" s="10"/>
      <c r="REU11" s="10"/>
      <c r="REV11" s="10"/>
      <c r="REW11" s="10"/>
      <c r="REX11" s="10"/>
      <c r="REY11" s="10"/>
      <c r="REZ11" s="10"/>
      <c r="RFA11" s="10"/>
      <c r="RFB11" s="10"/>
      <c r="RFC11" s="10"/>
      <c r="RFD11" s="10"/>
      <c r="RFE11" s="10"/>
      <c r="RFF11" s="10"/>
      <c r="RFG11" s="10"/>
      <c r="RFH11" s="10"/>
      <c r="RFI11" s="10"/>
      <c r="RFJ11" s="10"/>
      <c r="RFK11" s="10"/>
      <c r="RFL11" s="10"/>
      <c r="RFM11" s="10"/>
      <c r="RFN11" s="10"/>
      <c r="RFO11" s="10"/>
      <c r="RFP11" s="10"/>
      <c r="RFQ11" s="10"/>
      <c r="RFR11" s="10"/>
      <c r="RFS11" s="10"/>
      <c r="RFT11" s="10"/>
      <c r="RFU11" s="10"/>
      <c r="RFV11" s="10"/>
      <c r="RFW11" s="10"/>
      <c r="RFX11" s="10"/>
      <c r="RFY11" s="10"/>
      <c r="RFZ11" s="10"/>
      <c r="RGA11" s="10"/>
      <c r="RGB11" s="10"/>
      <c r="RGC11" s="10"/>
      <c r="RGD11" s="10"/>
      <c r="RGE11" s="10"/>
      <c r="RGF11" s="10"/>
      <c r="RGG11" s="10"/>
      <c r="RGH11" s="10"/>
      <c r="RGI11" s="10"/>
      <c r="RGJ11" s="10"/>
      <c r="RGK11" s="10"/>
      <c r="RGL11" s="10"/>
      <c r="RGM11" s="10"/>
      <c r="RGN11" s="10"/>
      <c r="RGO11" s="10"/>
      <c r="RGP11" s="10"/>
      <c r="RGQ11" s="10"/>
      <c r="RGR11" s="10"/>
      <c r="RGS11" s="10"/>
      <c r="RGT11" s="10"/>
      <c r="RGU11" s="10"/>
      <c r="RGV11" s="10"/>
      <c r="RGW11" s="10"/>
      <c r="RGX11" s="10"/>
      <c r="RGY11" s="10"/>
      <c r="RGZ11" s="10"/>
      <c r="RHA11" s="10"/>
      <c r="RHB11" s="10"/>
      <c r="RHC11" s="10"/>
      <c r="RHD11" s="10"/>
      <c r="RHE11" s="10"/>
      <c r="RHF11" s="10"/>
      <c r="RHG11" s="10"/>
      <c r="RHH11" s="10"/>
      <c r="RHI11" s="10"/>
      <c r="RHJ11" s="10"/>
      <c r="RHK11" s="10"/>
      <c r="RHL11" s="10"/>
      <c r="RHM11" s="10"/>
      <c r="RHN11" s="10"/>
      <c r="RHO11" s="10"/>
      <c r="RHP11" s="10"/>
      <c r="RHQ11" s="10"/>
      <c r="RHR11" s="10"/>
      <c r="RHS11" s="10"/>
      <c r="RHT11" s="10"/>
      <c r="RHU11" s="10"/>
      <c r="RHV11" s="10"/>
      <c r="RHW11" s="10"/>
      <c r="RHX11" s="10"/>
      <c r="RHY11" s="10"/>
      <c r="RHZ11" s="10"/>
      <c r="RIA11" s="10"/>
      <c r="RIB11" s="10"/>
      <c r="RIC11" s="10"/>
      <c r="RID11" s="10"/>
      <c r="RIE11" s="10"/>
      <c r="RIF11" s="10"/>
      <c r="RIG11" s="10"/>
      <c r="RIH11" s="10"/>
      <c r="RII11" s="10"/>
      <c r="RIJ11" s="10"/>
      <c r="RIK11" s="10"/>
      <c r="RIL11" s="10"/>
      <c r="RIM11" s="10"/>
      <c r="RIN11" s="10"/>
      <c r="RIO11" s="10"/>
      <c r="RIP11" s="10"/>
      <c r="RIQ11" s="10"/>
      <c r="RIR11" s="10"/>
      <c r="RIS11" s="10"/>
      <c r="RIT11" s="10"/>
      <c r="RIU11" s="10"/>
      <c r="RIV11" s="10"/>
      <c r="RIW11" s="10"/>
      <c r="RIX11" s="10"/>
      <c r="RIY11" s="10"/>
      <c r="RIZ11" s="10"/>
      <c r="RJA11" s="10"/>
      <c r="RJB11" s="10"/>
      <c r="RJC11" s="10"/>
      <c r="RJD11" s="10"/>
      <c r="RJE11" s="10"/>
      <c r="RJF11" s="10"/>
      <c r="RJG11" s="10"/>
      <c r="RJH11" s="10"/>
      <c r="RJI11" s="10"/>
      <c r="RJJ11" s="10"/>
      <c r="RJK11" s="10"/>
      <c r="RJL11" s="10"/>
      <c r="RJM11" s="10"/>
      <c r="RJN11" s="10"/>
      <c r="RJO11" s="10"/>
      <c r="RJP11" s="10"/>
      <c r="RJQ11" s="10"/>
      <c r="RJR11" s="10"/>
      <c r="RJS11" s="10"/>
      <c r="RJT11" s="10"/>
      <c r="RJU11" s="10"/>
      <c r="RJV11" s="10"/>
      <c r="RJW11" s="10"/>
      <c r="RJX11" s="10"/>
      <c r="RJY11" s="10"/>
      <c r="RJZ11" s="10"/>
      <c r="RKA11" s="10"/>
      <c r="RKB11" s="10"/>
      <c r="RKC11" s="10"/>
      <c r="RKD11" s="10"/>
      <c r="RKE11" s="10"/>
      <c r="RKF11" s="10"/>
      <c r="RKG11" s="10"/>
      <c r="RKH11" s="10"/>
      <c r="RKI11" s="10"/>
      <c r="RKJ11" s="10"/>
      <c r="RKK11" s="10"/>
      <c r="RKL11" s="10"/>
      <c r="RKM11" s="10"/>
      <c r="RKN11" s="10"/>
      <c r="RKO11" s="10"/>
      <c r="RKP11" s="10"/>
      <c r="RKQ11" s="10"/>
      <c r="RKR11" s="10"/>
      <c r="RKS11" s="10"/>
      <c r="RKT11" s="10"/>
      <c r="RKU11" s="10"/>
      <c r="RKV11" s="10"/>
      <c r="RKW11" s="10"/>
      <c r="RKX11" s="10"/>
      <c r="RKY11" s="10"/>
      <c r="RKZ11" s="10"/>
      <c r="RLA11" s="10"/>
      <c r="RLB11" s="10"/>
      <c r="RLC11" s="10"/>
      <c r="RLD11" s="10"/>
      <c r="RLE11" s="10"/>
      <c r="RLF11" s="10"/>
      <c r="RLG11" s="10"/>
      <c r="RLH11" s="10"/>
      <c r="RLI11" s="10"/>
      <c r="RLJ11" s="10"/>
      <c r="RLK11" s="10"/>
      <c r="RLL11" s="10"/>
      <c r="RLM11" s="10"/>
      <c r="RLN11" s="10"/>
      <c r="RLO11" s="10"/>
      <c r="RLP11" s="10"/>
      <c r="RLQ11" s="10"/>
      <c r="RLR11" s="10"/>
      <c r="RLS11" s="10"/>
      <c r="RLT11" s="10"/>
      <c r="RLU11" s="10"/>
      <c r="RLV11" s="10"/>
      <c r="RLW11" s="10"/>
      <c r="RLX11" s="10"/>
      <c r="RLY11" s="10"/>
      <c r="RLZ11" s="10"/>
      <c r="RMA11" s="10"/>
      <c r="RMB11" s="10"/>
      <c r="RMC11" s="10"/>
      <c r="RMD11" s="10"/>
      <c r="RME11" s="10"/>
      <c r="RMF11" s="10"/>
      <c r="RMG11" s="10"/>
      <c r="RMH11" s="10"/>
      <c r="RMI11" s="10"/>
      <c r="RMJ11" s="10"/>
      <c r="RMK11" s="10"/>
      <c r="RML11" s="10"/>
      <c r="RMM11" s="10"/>
      <c r="RMN11" s="10"/>
      <c r="RMO11" s="10"/>
      <c r="RMP11" s="10"/>
      <c r="RMQ11" s="10"/>
      <c r="RMR11" s="10"/>
      <c r="RMS11" s="10"/>
      <c r="RMT11" s="10"/>
      <c r="RMU11" s="10"/>
      <c r="RMV11" s="10"/>
      <c r="RMW11" s="10"/>
      <c r="RMX11" s="10"/>
      <c r="RMY11" s="10"/>
      <c r="RMZ11" s="10"/>
      <c r="RNA11" s="10"/>
      <c r="RNB11" s="10"/>
      <c r="RNC11" s="10"/>
      <c r="RND11" s="10"/>
      <c r="RNE11" s="10"/>
      <c r="RNF11" s="10"/>
      <c r="RNG11" s="10"/>
      <c r="RNH11" s="10"/>
      <c r="RNI11" s="10"/>
      <c r="RNJ11" s="10"/>
      <c r="RNK11" s="10"/>
      <c r="RNL11" s="10"/>
      <c r="RNM11" s="10"/>
      <c r="RNN11" s="10"/>
      <c r="RNO11" s="10"/>
      <c r="RNP11" s="10"/>
      <c r="RNQ11" s="10"/>
      <c r="RNR11" s="10"/>
      <c r="RNS11" s="10"/>
      <c r="RNT11" s="10"/>
      <c r="RNU11" s="10"/>
      <c r="RNV11" s="10"/>
      <c r="RNW11" s="10"/>
      <c r="RNX11" s="10"/>
      <c r="RNY11" s="10"/>
      <c r="RNZ11" s="10"/>
      <c r="ROA11" s="10"/>
      <c r="ROB11" s="10"/>
      <c r="ROC11" s="10"/>
      <c r="ROD11" s="10"/>
      <c r="ROE11" s="10"/>
      <c r="ROF11" s="10"/>
      <c r="ROG11" s="10"/>
      <c r="ROH11" s="10"/>
      <c r="ROI11" s="10"/>
      <c r="ROJ11" s="10"/>
      <c r="ROK11" s="10"/>
      <c r="ROL11" s="10"/>
      <c r="ROM11" s="10"/>
      <c r="RON11" s="10"/>
      <c r="ROO11" s="10"/>
      <c r="ROP11" s="10"/>
      <c r="ROQ11" s="10"/>
      <c r="ROR11" s="10"/>
      <c r="ROS11" s="10"/>
      <c r="ROT11" s="10"/>
      <c r="ROU11" s="10"/>
      <c r="ROV11" s="10"/>
      <c r="ROW11" s="10"/>
      <c r="ROX11" s="10"/>
      <c r="ROY11" s="10"/>
      <c r="ROZ11" s="10"/>
      <c r="RPA11" s="10"/>
      <c r="RPB11" s="10"/>
      <c r="RPC11" s="10"/>
      <c r="RPD11" s="10"/>
      <c r="RPE11" s="10"/>
      <c r="RPF11" s="10"/>
      <c r="RPG11" s="10"/>
      <c r="RPH11" s="10"/>
      <c r="RPI11" s="10"/>
      <c r="RPJ11" s="10"/>
      <c r="RPK11" s="10"/>
      <c r="RPL11" s="10"/>
      <c r="RPM11" s="10"/>
      <c r="RPN11" s="10"/>
      <c r="RPO11" s="10"/>
      <c r="RPP11" s="10"/>
      <c r="RPQ11" s="10"/>
      <c r="RPR11" s="10"/>
      <c r="RPS11" s="10"/>
      <c r="RPT11" s="10"/>
      <c r="RPU11" s="10"/>
      <c r="RPV11" s="10"/>
      <c r="RPW11" s="10"/>
      <c r="RPX11" s="10"/>
      <c r="RPY11" s="10"/>
      <c r="RPZ11" s="10"/>
      <c r="RQA11" s="10"/>
      <c r="RQB11" s="10"/>
      <c r="RQC11" s="10"/>
      <c r="RQD11" s="10"/>
      <c r="RQE11" s="10"/>
      <c r="RQF11" s="10"/>
      <c r="RQG11" s="10"/>
      <c r="RQH11" s="10"/>
      <c r="RQI11" s="10"/>
      <c r="RQJ11" s="10"/>
      <c r="RQK11" s="10"/>
      <c r="RQL11" s="10"/>
      <c r="RQM11" s="10"/>
      <c r="RQN11" s="10"/>
      <c r="RQO11" s="10"/>
      <c r="RQP11" s="10"/>
      <c r="RQQ11" s="10"/>
      <c r="RQR11" s="10"/>
      <c r="RQS11" s="10"/>
      <c r="RQT11" s="10"/>
      <c r="RQU11" s="10"/>
      <c r="RQV11" s="10"/>
      <c r="RQW11" s="10"/>
      <c r="RQX11" s="10"/>
      <c r="RQY11" s="10"/>
      <c r="RQZ11" s="10"/>
      <c r="RRA11" s="10"/>
      <c r="RRB11" s="10"/>
      <c r="RRC11" s="10"/>
      <c r="RRD11" s="10"/>
      <c r="RRE11" s="10"/>
      <c r="RRF11" s="10"/>
      <c r="RRG11" s="10"/>
      <c r="RRH11" s="10"/>
      <c r="RRI11" s="10"/>
      <c r="RRJ11" s="10"/>
      <c r="RRK11" s="10"/>
      <c r="RRL11" s="10"/>
      <c r="RRM11" s="10"/>
      <c r="RRN11" s="10"/>
      <c r="RRO11" s="10"/>
      <c r="RRP11" s="10"/>
      <c r="RRQ11" s="10"/>
      <c r="RRR11" s="10"/>
      <c r="RRS11" s="10"/>
      <c r="RRT11" s="10"/>
      <c r="RRU11" s="10"/>
      <c r="RRV11" s="10"/>
      <c r="RRW11" s="10"/>
      <c r="RRX11" s="10"/>
      <c r="RRY11" s="10"/>
      <c r="RRZ11" s="10"/>
      <c r="RSA11" s="10"/>
      <c r="RSB11" s="10"/>
      <c r="RSC11" s="10"/>
      <c r="RSD11" s="10"/>
      <c r="RSE11" s="10"/>
      <c r="RSF11" s="10"/>
      <c r="RSG11" s="10"/>
      <c r="RSH11" s="10"/>
      <c r="RSI11" s="10"/>
      <c r="RSJ11" s="10"/>
      <c r="RSK11" s="10"/>
      <c r="RSL11" s="10"/>
      <c r="RSM11" s="10"/>
      <c r="RSN11" s="10"/>
      <c r="RSO11" s="10"/>
      <c r="RSP11" s="10"/>
      <c r="RSQ11" s="10"/>
      <c r="RSR11" s="10"/>
      <c r="RSS11" s="10"/>
      <c r="RST11" s="10"/>
      <c r="RSU11" s="10"/>
      <c r="RSV11" s="10"/>
      <c r="RSW11" s="10"/>
      <c r="RSX11" s="10"/>
      <c r="RSY11" s="10"/>
      <c r="RSZ11" s="10"/>
      <c r="RTA11" s="10"/>
      <c r="RTB11" s="10"/>
      <c r="RTC11" s="10"/>
      <c r="RTD11" s="10"/>
      <c r="RTE11" s="10"/>
      <c r="RTF11" s="10"/>
      <c r="RTG11" s="10"/>
      <c r="RTH11" s="10"/>
      <c r="RTI11" s="10"/>
      <c r="RTJ11" s="10"/>
      <c r="RTK11" s="10"/>
      <c r="RTL11" s="10"/>
      <c r="RTM11" s="10"/>
      <c r="RTN11" s="10"/>
      <c r="RTO11" s="10"/>
      <c r="RTP11" s="10"/>
      <c r="RTQ11" s="10"/>
      <c r="RTR11" s="10"/>
      <c r="RTS11" s="10"/>
      <c r="RTT11" s="10"/>
      <c r="RTU11" s="10"/>
      <c r="RTV11" s="10"/>
      <c r="RTW11" s="10"/>
      <c r="RTX11" s="10"/>
      <c r="RTY11" s="10"/>
      <c r="RTZ11" s="10"/>
      <c r="RUA11" s="10"/>
      <c r="RUB11" s="10"/>
      <c r="RUC11" s="10"/>
      <c r="RUD11" s="10"/>
      <c r="RUE11" s="10"/>
      <c r="RUF11" s="10"/>
      <c r="RUG11" s="10"/>
      <c r="RUH11" s="10"/>
      <c r="RUI11" s="10"/>
      <c r="RUJ11" s="10"/>
      <c r="RUK11" s="10"/>
      <c r="RUL11" s="10"/>
      <c r="RUM11" s="10"/>
      <c r="RUN11" s="10"/>
      <c r="RUO11" s="10"/>
      <c r="RUP11" s="10"/>
      <c r="RUQ11" s="10"/>
      <c r="RUR11" s="10"/>
      <c r="RUS11" s="10"/>
      <c r="RUT11" s="10"/>
      <c r="RUU11" s="10"/>
      <c r="RUV11" s="10"/>
      <c r="RUW11" s="10"/>
      <c r="RUX11" s="10"/>
      <c r="RUY11" s="10"/>
      <c r="RUZ11" s="10"/>
      <c r="RVA11" s="10"/>
      <c r="RVB11" s="10"/>
      <c r="RVC11" s="10"/>
      <c r="RVD11" s="10"/>
      <c r="RVE11" s="10"/>
      <c r="RVF11" s="10"/>
      <c r="RVG11" s="10"/>
      <c r="RVH11" s="10"/>
      <c r="RVI11" s="10"/>
      <c r="RVJ11" s="10"/>
      <c r="RVK11" s="10"/>
      <c r="RVL11" s="10"/>
      <c r="RVM11" s="10"/>
      <c r="RVN11" s="10"/>
      <c r="RVO11" s="10"/>
      <c r="RVP11" s="10"/>
      <c r="RVQ11" s="10"/>
      <c r="RVR11" s="10"/>
      <c r="RVS11" s="10"/>
      <c r="RVT11" s="10"/>
      <c r="RVU11" s="10"/>
      <c r="RVV11" s="10"/>
      <c r="RVW11" s="10"/>
      <c r="RVX11" s="10"/>
      <c r="RVY11" s="10"/>
      <c r="RVZ11" s="10"/>
      <c r="RWA11" s="10"/>
      <c r="RWB11" s="10"/>
      <c r="RWC11" s="10"/>
      <c r="RWD11" s="10"/>
      <c r="RWE11" s="10"/>
      <c r="RWF11" s="10"/>
      <c r="RWG11" s="10"/>
      <c r="RWH11" s="10"/>
      <c r="RWI11" s="10"/>
      <c r="RWJ11" s="10"/>
      <c r="RWK11" s="10"/>
      <c r="RWL11" s="10"/>
      <c r="RWM11" s="10"/>
      <c r="RWN11" s="10"/>
      <c r="RWO11" s="10"/>
      <c r="RWP11" s="10"/>
      <c r="RWQ11" s="10"/>
      <c r="RWR11" s="10"/>
      <c r="RWS11" s="10"/>
      <c r="RWT11" s="10"/>
      <c r="RWU11" s="10"/>
      <c r="RWV11" s="10"/>
      <c r="RWW11" s="10"/>
      <c r="RWX11" s="10"/>
      <c r="RWY11" s="10"/>
      <c r="RWZ11" s="10"/>
      <c r="RXA11" s="10"/>
      <c r="RXB11" s="10"/>
      <c r="RXC11" s="10"/>
      <c r="RXD11" s="10"/>
      <c r="RXE11" s="10"/>
      <c r="RXF11" s="10"/>
      <c r="RXG11" s="10"/>
      <c r="RXH11" s="10"/>
      <c r="RXI11" s="10"/>
      <c r="RXJ11" s="10"/>
      <c r="RXK11" s="10"/>
      <c r="RXL11" s="10"/>
      <c r="RXM11" s="10"/>
      <c r="RXN11" s="10"/>
      <c r="RXO11" s="10"/>
      <c r="RXP11" s="10"/>
      <c r="RXQ11" s="10"/>
      <c r="RXR11" s="10"/>
      <c r="RXS11" s="10"/>
      <c r="RXT11" s="10"/>
      <c r="RXU11" s="10"/>
      <c r="RXV11" s="10"/>
      <c r="RXW11" s="10"/>
      <c r="RXX11" s="10"/>
      <c r="RXY11" s="10"/>
      <c r="RXZ11" s="10"/>
      <c r="RYA11" s="10"/>
      <c r="RYB11" s="10"/>
      <c r="RYC11" s="10"/>
      <c r="RYD11" s="10"/>
      <c r="RYE11" s="10"/>
      <c r="RYF11" s="10"/>
      <c r="RYG11" s="10"/>
      <c r="RYH11" s="10"/>
      <c r="RYI11" s="10"/>
      <c r="RYJ11" s="10"/>
      <c r="RYK11" s="10"/>
      <c r="RYL11" s="10"/>
      <c r="RYM11" s="10"/>
      <c r="RYN11" s="10"/>
      <c r="RYO11" s="10"/>
      <c r="RYP11" s="10"/>
      <c r="RYQ11" s="10"/>
      <c r="RYR11" s="10"/>
      <c r="RYS11" s="10"/>
      <c r="RYT11" s="10"/>
      <c r="RYU11" s="10"/>
      <c r="RYV11" s="10"/>
      <c r="RYW11" s="10"/>
      <c r="RYX11" s="10"/>
      <c r="RYY11" s="10"/>
      <c r="RYZ11" s="10"/>
      <c r="RZA11" s="10"/>
      <c r="RZB11" s="10"/>
      <c r="RZC11" s="10"/>
      <c r="RZD11" s="10"/>
      <c r="RZE11" s="10"/>
      <c r="RZF11" s="10"/>
      <c r="RZG11" s="10"/>
      <c r="RZH11" s="10"/>
      <c r="RZI11" s="10"/>
      <c r="RZJ11" s="10"/>
      <c r="RZK11" s="10"/>
      <c r="RZL11" s="10"/>
      <c r="RZM11" s="10"/>
      <c r="RZN11" s="10"/>
      <c r="RZO11" s="10"/>
      <c r="RZP11" s="10"/>
      <c r="RZQ11" s="10"/>
      <c r="RZR11" s="10"/>
      <c r="RZS11" s="10"/>
      <c r="RZT11" s="10"/>
      <c r="RZU11" s="10"/>
      <c r="RZV11" s="10"/>
      <c r="RZW11" s="10"/>
      <c r="RZX11" s="10"/>
      <c r="RZY11" s="10"/>
      <c r="RZZ11" s="10"/>
      <c r="SAA11" s="10"/>
      <c r="SAB11" s="10"/>
      <c r="SAC11" s="10"/>
      <c r="SAD11" s="10"/>
      <c r="SAE11" s="10"/>
      <c r="SAF11" s="10"/>
      <c r="SAG11" s="10"/>
      <c r="SAH11" s="10"/>
      <c r="SAI11" s="10"/>
      <c r="SAJ11" s="10"/>
      <c r="SAK11" s="10"/>
      <c r="SAL11" s="10"/>
      <c r="SAM11" s="10"/>
      <c r="SAN11" s="10"/>
      <c r="SAO11" s="10"/>
      <c r="SAP11" s="10"/>
      <c r="SAQ11" s="10"/>
      <c r="SAR11" s="10"/>
      <c r="SAS11" s="10"/>
      <c r="SAT11" s="10"/>
      <c r="SAU11" s="10"/>
      <c r="SAV11" s="10"/>
      <c r="SAW11" s="10"/>
      <c r="SAX11" s="10"/>
      <c r="SAY11" s="10"/>
      <c r="SAZ11" s="10"/>
      <c r="SBA11" s="10"/>
      <c r="SBB11" s="10"/>
      <c r="SBC11" s="10"/>
      <c r="SBD11" s="10"/>
      <c r="SBE11" s="10"/>
      <c r="SBF11" s="10"/>
      <c r="SBG11" s="10"/>
      <c r="SBH11" s="10"/>
      <c r="SBI11" s="10"/>
      <c r="SBJ11" s="10"/>
      <c r="SBK11" s="10"/>
      <c r="SBL11" s="10"/>
      <c r="SBM11" s="10"/>
      <c r="SBN11" s="10"/>
      <c r="SBO11" s="10"/>
      <c r="SBP11" s="10"/>
      <c r="SBQ11" s="10"/>
      <c r="SBR11" s="10"/>
      <c r="SBS11" s="10"/>
      <c r="SBT11" s="10"/>
      <c r="SBU11" s="10"/>
      <c r="SBV11" s="10"/>
      <c r="SBW11" s="10"/>
      <c r="SBX11" s="10"/>
      <c r="SBY11" s="10"/>
      <c r="SBZ11" s="10"/>
      <c r="SCA11" s="10"/>
      <c r="SCB11" s="10"/>
      <c r="SCC11" s="10"/>
      <c r="SCD11" s="10"/>
      <c r="SCE11" s="10"/>
      <c r="SCF11" s="10"/>
      <c r="SCG11" s="10"/>
      <c r="SCH11" s="10"/>
      <c r="SCI11" s="10"/>
      <c r="SCJ11" s="10"/>
      <c r="SCK11" s="10"/>
      <c r="SCL11" s="10"/>
      <c r="SCM11" s="10"/>
      <c r="SCN11" s="10"/>
      <c r="SCO11" s="10"/>
      <c r="SCP11" s="10"/>
      <c r="SCQ11" s="10"/>
      <c r="SCR11" s="10"/>
      <c r="SCS11" s="10"/>
      <c r="SCT11" s="10"/>
      <c r="SCU11" s="10"/>
      <c r="SCV11" s="10"/>
      <c r="SCW11" s="10"/>
      <c r="SCX11" s="10"/>
      <c r="SCY11" s="10"/>
      <c r="SCZ11" s="10"/>
      <c r="SDA11" s="10"/>
      <c r="SDB11" s="10"/>
      <c r="SDC11" s="10"/>
      <c r="SDD11" s="10"/>
      <c r="SDE11" s="10"/>
      <c r="SDF11" s="10"/>
      <c r="SDG11" s="10"/>
      <c r="SDH11" s="10"/>
      <c r="SDI11" s="10"/>
      <c r="SDJ11" s="10"/>
      <c r="SDK11" s="10"/>
      <c r="SDL11" s="10"/>
      <c r="SDM11" s="10"/>
      <c r="SDN11" s="10"/>
      <c r="SDO11" s="10"/>
      <c r="SDP11" s="10"/>
      <c r="SDQ11" s="10"/>
      <c r="SDR11" s="10"/>
      <c r="SDS11" s="10"/>
      <c r="SDT11" s="10"/>
      <c r="SDU11" s="10"/>
      <c r="SDV11" s="10"/>
      <c r="SDW11" s="10"/>
      <c r="SDX11" s="10"/>
      <c r="SDY11" s="10"/>
      <c r="SDZ11" s="10"/>
      <c r="SEA11" s="10"/>
      <c r="SEB11" s="10"/>
      <c r="SEC11" s="10"/>
      <c r="SED11" s="10"/>
      <c r="SEE11" s="10"/>
      <c r="SEF11" s="10"/>
      <c r="SEG11" s="10"/>
      <c r="SEH11" s="10"/>
      <c r="SEI11" s="10"/>
      <c r="SEJ11" s="10"/>
      <c r="SEK11" s="10"/>
      <c r="SEL11" s="10"/>
      <c r="SEM11" s="10"/>
      <c r="SEN11" s="10"/>
      <c r="SEO11" s="10"/>
      <c r="SEP11" s="10"/>
      <c r="SEQ11" s="10"/>
      <c r="SER11" s="10"/>
      <c r="SES11" s="10"/>
      <c r="SET11" s="10"/>
      <c r="SEU11" s="10"/>
      <c r="SEV11" s="10"/>
      <c r="SEW11" s="10"/>
      <c r="SEX11" s="10"/>
      <c r="SEY11" s="10"/>
      <c r="SEZ11" s="10"/>
      <c r="SFA11" s="10"/>
      <c r="SFB11" s="10"/>
      <c r="SFC11" s="10"/>
      <c r="SFD11" s="10"/>
      <c r="SFE11" s="10"/>
      <c r="SFF11" s="10"/>
      <c r="SFG11" s="10"/>
      <c r="SFH11" s="10"/>
      <c r="SFI11" s="10"/>
      <c r="SFJ11" s="10"/>
      <c r="SFK11" s="10"/>
      <c r="SFL11" s="10"/>
      <c r="SFM11" s="10"/>
      <c r="SFN11" s="10"/>
      <c r="SFO11" s="10"/>
      <c r="SFP11" s="10"/>
      <c r="SFQ11" s="10"/>
      <c r="SFR11" s="10"/>
      <c r="SFS11" s="10"/>
      <c r="SFT11" s="10"/>
      <c r="SFU11" s="10"/>
      <c r="SFV11" s="10"/>
      <c r="SFW11" s="10"/>
      <c r="SFX11" s="10"/>
      <c r="SFY11" s="10"/>
      <c r="SFZ11" s="10"/>
      <c r="SGA11" s="10"/>
      <c r="SGB11" s="10"/>
      <c r="SGC11" s="10"/>
      <c r="SGD11" s="10"/>
      <c r="SGE11" s="10"/>
      <c r="SGF11" s="10"/>
      <c r="SGG11" s="10"/>
      <c r="SGH11" s="10"/>
      <c r="SGI11" s="10"/>
      <c r="SGJ11" s="10"/>
      <c r="SGK11" s="10"/>
      <c r="SGL11" s="10"/>
      <c r="SGM11" s="10"/>
      <c r="SGN11" s="10"/>
      <c r="SGO11" s="10"/>
      <c r="SGP11" s="10"/>
      <c r="SGQ11" s="10"/>
      <c r="SGR11" s="10"/>
      <c r="SGS11" s="10"/>
      <c r="SGT11" s="10"/>
      <c r="SGU11" s="10"/>
      <c r="SGV11" s="10"/>
      <c r="SGW11" s="10"/>
      <c r="SGX11" s="10"/>
      <c r="SGY11" s="10"/>
      <c r="SGZ11" s="10"/>
      <c r="SHA11" s="10"/>
      <c r="SHB11" s="10"/>
      <c r="SHC11" s="10"/>
      <c r="SHD11" s="10"/>
      <c r="SHE11" s="10"/>
      <c r="SHF11" s="10"/>
      <c r="SHG11" s="10"/>
      <c r="SHH11" s="10"/>
      <c r="SHI11" s="10"/>
      <c r="SHJ11" s="10"/>
      <c r="SHK11" s="10"/>
      <c r="SHL11" s="10"/>
      <c r="SHM11" s="10"/>
      <c r="SHN11" s="10"/>
      <c r="SHO11" s="10"/>
      <c r="SHP11" s="10"/>
      <c r="SHQ11" s="10"/>
      <c r="SHR11" s="10"/>
      <c r="SHS11" s="10"/>
      <c r="SHT11" s="10"/>
      <c r="SHU11" s="10"/>
      <c r="SHV11" s="10"/>
      <c r="SHW11" s="10"/>
      <c r="SHX11" s="10"/>
      <c r="SHY11" s="10"/>
      <c r="SHZ11" s="10"/>
      <c r="SIA11" s="10"/>
      <c r="SIB11" s="10"/>
      <c r="SIC11" s="10"/>
      <c r="SID11" s="10"/>
      <c r="SIE11" s="10"/>
      <c r="SIF11" s="10"/>
      <c r="SIG11" s="10"/>
      <c r="SIH11" s="10"/>
      <c r="SII11" s="10"/>
      <c r="SIJ11" s="10"/>
      <c r="SIK11" s="10"/>
      <c r="SIL11" s="10"/>
      <c r="SIM11" s="10"/>
      <c r="SIN11" s="10"/>
      <c r="SIO11" s="10"/>
      <c r="SIP11" s="10"/>
      <c r="SIQ11" s="10"/>
      <c r="SIR11" s="10"/>
      <c r="SIS11" s="10"/>
      <c r="SIT11" s="10"/>
      <c r="SIU11" s="10"/>
      <c r="SIV11" s="10"/>
      <c r="SIW11" s="10"/>
      <c r="SIX11" s="10"/>
      <c r="SIY11" s="10"/>
      <c r="SIZ11" s="10"/>
      <c r="SJA11" s="10"/>
      <c r="SJB11" s="10"/>
      <c r="SJC11" s="10"/>
      <c r="SJD11" s="10"/>
      <c r="SJE11" s="10"/>
      <c r="SJF11" s="10"/>
      <c r="SJG11" s="10"/>
      <c r="SJH11" s="10"/>
      <c r="SJI11" s="10"/>
      <c r="SJJ11" s="10"/>
      <c r="SJK11" s="10"/>
      <c r="SJL11" s="10"/>
      <c r="SJM11" s="10"/>
      <c r="SJN11" s="10"/>
      <c r="SJO11" s="10"/>
      <c r="SJP11" s="10"/>
      <c r="SJQ11" s="10"/>
      <c r="SJR11" s="10"/>
      <c r="SJS11" s="10"/>
      <c r="SJT11" s="10"/>
      <c r="SJU11" s="10"/>
      <c r="SJV11" s="10"/>
      <c r="SJW11" s="10"/>
      <c r="SJX11" s="10"/>
      <c r="SJY11" s="10"/>
      <c r="SJZ11" s="10"/>
      <c r="SKA11" s="10"/>
      <c r="SKB11" s="10"/>
      <c r="SKC11" s="10"/>
      <c r="SKD11" s="10"/>
      <c r="SKE11" s="10"/>
      <c r="SKF11" s="10"/>
      <c r="SKG11" s="10"/>
      <c r="SKH11" s="10"/>
      <c r="SKI11" s="10"/>
      <c r="SKJ11" s="10"/>
      <c r="SKK11" s="10"/>
      <c r="SKL11" s="10"/>
      <c r="SKM11" s="10"/>
      <c r="SKN11" s="10"/>
      <c r="SKO11" s="10"/>
      <c r="SKP11" s="10"/>
      <c r="SKQ11" s="10"/>
      <c r="SKR11" s="10"/>
      <c r="SKS11" s="10"/>
      <c r="SKT11" s="10"/>
      <c r="SKU11" s="10"/>
      <c r="SKV11" s="10"/>
      <c r="SKW11" s="10"/>
      <c r="SKX11" s="10"/>
      <c r="SKY11" s="10"/>
      <c r="SKZ11" s="10"/>
      <c r="SLA11" s="10"/>
      <c r="SLB11" s="10"/>
      <c r="SLC11" s="10"/>
      <c r="SLD11" s="10"/>
      <c r="SLE11" s="10"/>
      <c r="SLF11" s="10"/>
      <c r="SLG11" s="10"/>
      <c r="SLH11" s="10"/>
      <c r="SLI11" s="10"/>
      <c r="SLJ11" s="10"/>
      <c r="SLK11" s="10"/>
      <c r="SLL11" s="10"/>
      <c r="SLM11" s="10"/>
      <c r="SLN11" s="10"/>
      <c r="SLO11" s="10"/>
      <c r="SLP11" s="10"/>
      <c r="SLQ11" s="10"/>
      <c r="SLR11" s="10"/>
      <c r="SLS11" s="10"/>
      <c r="SLT11" s="10"/>
      <c r="SLU11" s="10"/>
      <c r="SLV11" s="10"/>
      <c r="SLW11" s="10"/>
      <c r="SLX11" s="10"/>
      <c r="SLY11" s="10"/>
      <c r="SLZ11" s="10"/>
      <c r="SMA11" s="10"/>
      <c r="SMB11" s="10"/>
      <c r="SMC11" s="10"/>
      <c r="SMD11" s="10"/>
      <c r="SME11" s="10"/>
      <c r="SMF11" s="10"/>
      <c r="SMG11" s="10"/>
      <c r="SMH11" s="10"/>
      <c r="SMI11" s="10"/>
      <c r="SMJ11" s="10"/>
      <c r="SMK11" s="10"/>
      <c r="SML11" s="10"/>
      <c r="SMM11" s="10"/>
      <c r="SMN11" s="10"/>
      <c r="SMO11" s="10"/>
      <c r="SMP11" s="10"/>
      <c r="SMQ11" s="10"/>
      <c r="SMR11" s="10"/>
      <c r="SMS11" s="10"/>
      <c r="SMT11" s="10"/>
      <c r="SMU11" s="10"/>
      <c r="SMV11" s="10"/>
      <c r="SMW11" s="10"/>
      <c r="SMX11" s="10"/>
      <c r="SMY11" s="10"/>
      <c r="SMZ11" s="10"/>
      <c r="SNA11" s="10"/>
      <c r="SNB11" s="10"/>
      <c r="SNC11" s="10"/>
      <c r="SND11" s="10"/>
      <c r="SNE11" s="10"/>
      <c r="SNF11" s="10"/>
      <c r="SNG11" s="10"/>
      <c r="SNH11" s="10"/>
      <c r="SNI11" s="10"/>
      <c r="SNJ11" s="10"/>
      <c r="SNK11" s="10"/>
      <c r="SNL11" s="10"/>
      <c r="SNM11" s="10"/>
      <c r="SNN11" s="10"/>
      <c r="SNO11" s="10"/>
      <c r="SNP11" s="10"/>
      <c r="SNQ11" s="10"/>
      <c r="SNR11" s="10"/>
      <c r="SNS11" s="10"/>
      <c r="SNT11" s="10"/>
      <c r="SNU11" s="10"/>
      <c r="SNV11" s="10"/>
      <c r="SNW11" s="10"/>
      <c r="SNX11" s="10"/>
      <c r="SNY11" s="10"/>
      <c r="SNZ11" s="10"/>
      <c r="SOA11" s="10"/>
      <c r="SOB11" s="10"/>
      <c r="SOC11" s="10"/>
      <c r="SOD11" s="10"/>
      <c r="SOE11" s="10"/>
      <c r="SOF11" s="10"/>
      <c r="SOG11" s="10"/>
      <c r="SOH11" s="10"/>
      <c r="SOI11" s="10"/>
      <c r="SOJ11" s="10"/>
      <c r="SOK11" s="10"/>
      <c r="SOL11" s="10"/>
      <c r="SOM11" s="10"/>
      <c r="SON11" s="10"/>
      <c r="SOO11" s="10"/>
      <c r="SOP11" s="10"/>
      <c r="SOQ11" s="10"/>
      <c r="SOR11" s="10"/>
      <c r="SOS11" s="10"/>
      <c r="SOT11" s="10"/>
      <c r="SOU11" s="10"/>
      <c r="SOV11" s="10"/>
      <c r="SOW11" s="10"/>
      <c r="SOX11" s="10"/>
      <c r="SOY11" s="10"/>
      <c r="SOZ11" s="10"/>
      <c r="SPA11" s="10"/>
      <c r="SPB11" s="10"/>
      <c r="SPC11" s="10"/>
      <c r="SPD11" s="10"/>
      <c r="SPE11" s="10"/>
      <c r="SPF11" s="10"/>
      <c r="SPG11" s="10"/>
      <c r="SPH11" s="10"/>
      <c r="SPI11" s="10"/>
      <c r="SPJ11" s="10"/>
      <c r="SPK11" s="10"/>
      <c r="SPL11" s="10"/>
      <c r="SPM11" s="10"/>
      <c r="SPN11" s="10"/>
      <c r="SPO11" s="10"/>
      <c r="SPP11" s="10"/>
      <c r="SPQ11" s="10"/>
      <c r="SPR11" s="10"/>
      <c r="SPS11" s="10"/>
      <c r="SPT11" s="10"/>
      <c r="SPU11" s="10"/>
      <c r="SPV11" s="10"/>
      <c r="SPW11" s="10"/>
      <c r="SPX11" s="10"/>
      <c r="SPY11" s="10"/>
      <c r="SPZ11" s="10"/>
      <c r="SQA11" s="10"/>
      <c r="SQB11" s="10"/>
      <c r="SQC11" s="10"/>
      <c r="SQD11" s="10"/>
      <c r="SQE11" s="10"/>
      <c r="SQF11" s="10"/>
      <c r="SQG11" s="10"/>
      <c r="SQH11" s="10"/>
      <c r="SQI11" s="10"/>
      <c r="SQJ11" s="10"/>
      <c r="SQK11" s="10"/>
      <c r="SQL11" s="10"/>
      <c r="SQM11" s="10"/>
      <c r="SQN11" s="10"/>
      <c r="SQO11" s="10"/>
      <c r="SQP11" s="10"/>
      <c r="SQQ11" s="10"/>
      <c r="SQR11" s="10"/>
      <c r="SQS11" s="10"/>
      <c r="SQT11" s="10"/>
      <c r="SQU11" s="10"/>
      <c r="SQV11" s="10"/>
      <c r="SQW11" s="10"/>
      <c r="SQX11" s="10"/>
      <c r="SQY11" s="10"/>
      <c r="SQZ11" s="10"/>
      <c r="SRA11" s="10"/>
      <c r="SRB11" s="10"/>
      <c r="SRC11" s="10"/>
      <c r="SRD11" s="10"/>
      <c r="SRE11" s="10"/>
      <c r="SRF11" s="10"/>
      <c r="SRG11" s="10"/>
      <c r="SRH11" s="10"/>
      <c r="SRI11" s="10"/>
      <c r="SRJ11" s="10"/>
      <c r="SRK11" s="10"/>
      <c r="SRL11" s="10"/>
      <c r="SRM11" s="10"/>
      <c r="SRN11" s="10"/>
      <c r="SRO11" s="10"/>
      <c r="SRP11" s="10"/>
      <c r="SRQ11" s="10"/>
      <c r="SRR11" s="10"/>
      <c r="SRS11" s="10"/>
      <c r="SRT11" s="10"/>
      <c r="SRU11" s="10"/>
      <c r="SRV11" s="10"/>
      <c r="SRW11" s="10"/>
      <c r="SRX11" s="10"/>
      <c r="SRY11" s="10"/>
      <c r="SRZ11" s="10"/>
      <c r="SSA11" s="10"/>
      <c r="SSB11" s="10"/>
      <c r="SSC11" s="10"/>
      <c r="SSD11" s="10"/>
      <c r="SSE11" s="10"/>
      <c r="SSF11" s="10"/>
      <c r="SSG11" s="10"/>
      <c r="SSH11" s="10"/>
      <c r="SSI11" s="10"/>
      <c r="SSJ11" s="10"/>
      <c r="SSK11" s="10"/>
      <c r="SSL11" s="10"/>
      <c r="SSM11" s="10"/>
      <c r="SSN11" s="10"/>
      <c r="SSO11" s="10"/>
      <c r="SSP11" s="10"/>
      <c r="SSQ11" s="10"/>
      <c r="SSR11" s="10"/>
      <c r="SSS11" s="10"/>
      <c r="SST11" s="10"/>
      <c r="SSU11" s="10"/>
      <c r="SSV11" s="10"/>
      <c r="SSW11" s="10"/>
      <c r="SSX11" s="10"/>
      <c r="SSY11" s="10"/>
      <c r="SSZ11" s="10"/>
      <c r="STA11" s="10"/>
      <c r="STB11" s="10"/>
      <c r="STC11" s="10"/>
      <c r="STD11" s="10"/>
      <c r="STE11" s="10"/>
      <c r="STF11" s="10"/>
      <c r="STG11" s="10"/>
      <c r="STH11" s="10"/>
      <c r="STI11" s="10"/>
      <c r="STJ11" s="10"/>
      <c r="STK11" s="10"/>
      <c r="STL11" s="10"/>
      <c r="STM11" s="10"/>
      <c r="STN11" s="10"/>
      <c r="STO11" s="10"/>
      <c r="STP11" s="10"/>
      <c r="STQ11" s="10"/>
      <c r="STR11" s="10"/>
      <c r="STS11" s="10"/>
      <c r="STT11" s="10"/>
      <c r="STU11" s="10"/>
      <c r="STV11" s="10"/>
      <c r="STW11" s="10"/>
      <c r="STX11" s="10"/>
      <c r="STY11" s="10"/>
      <c r="STZ11" s="10"/>
      <c r="SUA11" s="10"/>
      <c r="SUB11" s="10"/>
      <c r="SUC11" s="10"/>
      <c r="SUD11" s="10"/>
      <c r="SUE11" s="10"/>
      <c r="SUF11" s="10"/>
      <c r="SUG11" s="10"/>
      <c r="SUH11" s="10"/>
      <c r="SUI11" s="10"/>
      <c r="SUJ11" s="10"/>
      <c r="SUK11" s="10"/>
      <c r="SUL11" s="10"/>
      <c r="SUM11" s="10"/>
      <c r="SUN11" s="10"/>
      <c r="SUO11" s="10"/>
      <c r="SUP11" s="10"/>
      <c r="SUQ11" s="10"/>
      <c r="SUR11" s="10"/>
      <c r="SUS11" s="10"/>
      <c r="SUT11" s="10"/>
      <c r="SUU11" s="10"/>
      <c r="SUV11" s="10"/>
      <c r="SUW11" s="10"/>
      <c r="SUX11" s="10"/>
      <c r="SUY11" s="10"/>
      <c r="SUZ11" s="10"/>
      <c r="SVA11" s="10"/>
      <c r="SVB11" s="10"/>
      <c r="SVC11" s="10"/>
      <c r="SVD11" s="10"/>
      <c r="SVE11" s="10"/>
      <c r="SVF11" s="10"/>
      <c r="SVG11" s="10"/>
      <c r="SVH11" s="10"/>
      <c r="SVI11" s="10"/>
      <c r="SVJ11" s="10"/>
      <c r="SVK11" s="10"/>
      <c r="SVL11" s="10"/>
      <c r="SVM11" s="10"/>
      <c r="SVN11" s="10"/>
      <c r="SVO11" s="10"/>
      <c r="SVP11" s="10"/>
      <c r="SVQ11" s="10"/>
      <c r="SVR11" s="10"/>
      <c r="SVS11" s="10"/>
      <c r="SVT11" s="10"/>
      <c r="SVU11" s="10"/>
      <c r="SVV11" s="10"/>
      <c r="SVW11" s="10"/>
      <c r="SVX11" s="10"/>
      <c r="SVY11" s="10"/>
      <c r="SVZ11" s="10"/>
      <c r="SWA11" s="10"/>
      <c r="SWB11" s="10"/>
      <c r="SWC11" s="10"/>
      <c r="SWD11" s="10"/>
      <c r="SWE11" s="10"/>
      <c r="SWF11" s="10"/>
      <c r="SWG11" s="10"/>
      <c r="SWH11" s="10"/>
      <c r="SWI11" s="10"/>
      <c r="SWJ11" s="10"/>
      <c r="SWK11" s="10"/>
      <c r="SWL11" s="10"/>
      <c r="SWM11" s="10"/>
      <c r="SWN11" s="10"/>
      <c r="SWO11" s="10"/>
      <c r="SWP11" s="10"/>
      <c r="SWQ11" s="10"/>
      <c r="SWR11" s="10"/>
      <c r="SWS11" s="10"/>
      <c r="SWT11" s="10"/>
      <c r="SWU11" s="10"/>
      <c r="SWV11" s="10"/>
      <c r="SWW11" s="10"/>
      <c r="SWX11" s="10"/>
      <c r="SWY11" s="10"/>
      <c r="SWZ11" s="10"/>
      <c r="SXA11" s="10"/>
      <c r="SXB11" s="10"/>
      <c r="SXC11" s="10"/>
      <c r="SXD11" s="10"/>
      <c r="SXE11" s="10"/>
      <c r="SXF11" s="10"/>
      <c r="SXG11" s="10"/>
      <c r="SXH11" s="10"/>
      <c r="SXI11" s="10"/>
      <c r="SXJ11" s="10"/>
      <c r="SXK11" s="10"/>
      <c r="SXL11" s="10"/>
      <c r="SXM11" s="10"/>
      <c r="SXN11" s="10"/>
      <c r="SXO11" s="10"/>
      <c r="SXP11" s="10"/>
      <c r="SXQ11" s="10"/>
      <c r="SXR11" s="10"/>
      <c r="SXS11" s="10"/>
      <c r="SXT11" s="10"/>
      <c r="SXU11" s="10"/>
      <c r="SXV11" s="10"/>
      <c r="SXW11" s="10"/>
      <c r="SXX11" s="10"/>
      <c r="SXY11" s="10"/>
      <c r="SXZ11" s="10"/>
      <c r="SYA11" s="10"/>
      <c r="SYB11" s="10"/>
      <c r="SYC11" s="10"/>
      <c r="SYD11" s="10"/>
      <c r="SYE11" s="10"/>
      <c r="SYF11" s="10"/>
      <c r="SYG11" s="10"/>
      <c r="SYH11" s="10"/>
      <c r="SYI11" s="10"/>
      <c r="SYJ11" s="10"/>
      <c r="SYK11" s="10"/>
      <c r="SYL11" s="10"/>
      <c r="SYM11" s="10"/>
      <c r="SYN11" s="10"/>
      <c r="SYO11" s="10"/>
      <c r="SYP11" s="10"/>
      <c r="SYQ11" s="10"/>
      <c r="SYR11" s="10"/>
      <c r="SYS11" s="10"/>
      <c r="SYT11" s="10"/>
      <c r="SYU11" s="10"/>
      <c r="SYV11" s="10"/>
      <c r="SYW11" s="10"/>
      <c r="SYX11" s="10"/>
      <c r="SYY11" s="10"/>
      <c r="SYZ11" s="10"/>
      <c r="SZA11" s="10"/>
      <c r="SZB11" s="10"/>
      <c r="SZC11" s="10"/>
      <c r="SZD11" s="10"/>
      <c r="SZE11" s="10"/>
      <c r="SZF11" s="10"/>
      <c r="SZG11" s="10"/>
      <c r="SZH11" s="10"/>
      <c r="SZI11" s="10"/>
      <c r="SZJ11" s="10"/>
      <c r="SZK11" s="10"/>
      <c r="SZL11" s="10"/>
      <c r="SZM11" s="10"/>
      <c r="SZN11" s="10"/>
      <c r="SZO11" s="10"/>
      <c r="SZP11" s="10"/>
      <c r="SZQ11" s="10"/>
      <c r="SZR11" s="10"/>
      <c r="SZS11" s="10"/>
      <c r="SZT11" s="10"/>
      <c r="SZU11" s="10"/>
      <c r="SZV11" s="10"/>
      <c r="SZW11" s="10"/>
      <c r="SZX11" s="10"/>
      <c r="SZY11" s="10"/>
      <c r="SZZ11" s="10"/>
      <c r="TAA11" s="10"/>
      <c r="TAB11" s="10"/>
      <c r="TAC11" s="10"/>
      <c r="TAD11" s="10"/>
      <c r="TAE11" s="10"/>
      <c r="TAF11" s="10"/>
      <c r="TAG11" s="10"/>
      <c r="TAH11" s="10"/>
      <c r="TAI11" s="10"/>
      <c r="TAJ11" s="10"/>
      <c r="TAK11" s="10"/>
      <c r="TAL11" s="10"/>
      <c r="TAM11" s="10"/>
      <c r="TAN11" s="10"/>
      <c r="TAO11" s="10"/>
      <c r="TAP11" s="10"/>
      <c r="TAQ11" s="10"/>
      <c r="TAR11" s="10"/>
      <c r="TAS11" s="10"/>
      <c r="TAT11" s="10"/>
      <c r="TAU11" s="10"/>
      <c r="TAV11" s="10"/>
      <c r="TAW11" s="10"/>
      <c r="TAX11" s="10"/>
      <c r="TAY11" s="10"/>
      <c r="TAZ11" s="10"/>
      <c r="TBA11" s="10"/>
      <c r="TBB11" s="10"/>
      <c r="TBC11" s="10"/>
      <c r="TBD11" s="10"/>
      <c r="TBE11" s="10"/>
      <c r="TBF11" s="10"/>
      <c r="TBG11" s="10"/>
      <c r="TBH11" s="10"/>
      <c r="TBI11" s="10"/>
      <c r="TBJ11" s="10"/>
      <c r="TBK11" s="10"/>
      <c r="TBL11" s="10"/>
      <c r="TBM11" s="10"/>
      <c r="TBN11" s="10"/>
      <c r="TBO11" s="10"/>
      <c r="TBP11" s="10"/>
      <c r="TBQ11" s="10"/>
      <c r="TBR11" s="10"/>
      <c r="TBS11" s="10"/>
      <c r="TBT11" s="10"/>
      <c r="TBU11" s="10"/>
      <c r="TBV11" s="10"/>
      <c r="TBW11" s="10"/>
      <c r="TBX11" s="10"/>
      <c r="TBY11" s="10"/>
      <c r="TBZ11" s="10"/>
      <c r="TCA11" s="10"/>
      <c r="TCB11" s="10"/>
      <c r="TCC11" s="10"/>
      <c r="TCD11" s="10"/>
      <c r="TCE11" s="10"/>
      <c r="TCF11" s="10"/>
      <c r="TCG11" s="10"/>
      <c r="TCH11" s="10"/>
      <c r="TCI11" s="10"/>
      <c r="TCJ11" s="10"/>
      <c r="TCK11" s="10"/>
      <c r="TCL11" s="10"/>
      <c r="TCM11" s="10"/>
      <c r="TCN11" s="10"/>
      <c r="TCO11" s="10"/>
      <c r="TCP11" s="10"/>
      <c r="TCQ11" s="10"/>
      <c r="TCR11" s="10"/>
      <c r="TCS11" s="10"/>
      <c r="TCT11" s="10"/>
      <c r="TCU11" s="10"/>
      <c r="TCV11" s="10"/>
      <c r="TCW11" s="10"/>
      <c r="TCX11" s="10"/>
      <c r="TCY11" s="10"/>
      <c r="TCZ11" s="10"/>
      <c r="TDA11" s="10"/>
      <c r="TDB11" s="10"/>
      <c r="TDC11" s="10"/>
      <c r="TDD11" s="10"/>
      <c r="TDE11" s="10"/>
      <c r="TDF11" s="10"/>
      <c r="TDG11" s="10"/>
      <c r="TDH11" s="10"/>
      <c r="TDI11" s="10"/>
      <c r="TDJ11" s="10"/>
      <c r="TDK11" s="10"/>
      <c r="TDL11" s="10"/>
      <c r="TDM11" s="10"/>
      <c r="TDN11" s="10"/>
      <c r="TDO11" s="10"/>
      <c r="TDP11" s="10"/>
      <c r="TDQ11" s="10"/>
      <c r="TDR11" s="10"/>
      <c r="TDS11" s="10"/>
      <c r="TDT11" s="10"/>
      <c r="TDU11" s="10"/>
      <c r="TDV11" s="10"/>
      <c r="TDW11" s="10"/>
      <c r="TDX11" s="10"/>
      <c r="TDY11" s="10"/>
      <c r="TDZ11" s="10"/>
      <c r="TEA11" s="10"/>
      <c r="TEB11" s="10"/>
      <c r="TEC11" s="10"/>
      <c r="TED11" s="10"/>
      <c r="TEE11" s="10"/>
      <c r="TEF11" s="10"/>
      <c r="TEG11" s="10"/>
      <c r="TEH11" s="10"/>
      <c r="TEI11" s="10"/>
      <c r="TEJ11" s="10"/>
      <c r="TEK11" s="10"/>
      <c r="TEL11" s="10"/>
      <c r="TEM11" s="10"/>
      <c r="TEN11" s="10"/>
      <c r="TEO11" s="10"/>
      <c r="TEP11" s="10"/>
      <c r="TEQ11" s="10"/>
      <c r="TER11" s="10"/>
      <c r="TES11" s="10"/>
      <c r="TET11" s="10"/>
      <c r="TEU11" s="10"/>
      <c r="TEV11" s="10"/>
      <c r="TEW11" s="10"/>
      <c r="TEX11" s="10"/>
      <c r="TEY11" s="10"/>
      <c r="TEZ11" s="10"/>
      <c r="TFA11" s="10"/>
      <c r="TFB11" s="10"/>
      <c r="TFC11" s="10"/>
      <c r="TFD11" s="10"/>
      <c r="TFE11" s="10"/>
      <c r="TFF11" s="10"/>
      <c r="TFG11" s="10"/>
      <c r="TFH11" s="10"/>
      <c r="TFI11" s="10"/>
      <c r="TFJ11" s="10"/>
      <c r="TFK11" s="10"/>
      <c r="TFL11" s="10"/>
      <c r="TFM11" s="10"/>
      <c r="TFN11" s="10"/>
      <c r="TFO11" s="10"/>
      <c r="TFP11" s="10"/>
      <c r="TFQ11" s="10"/>
      <c r="TFR11" s="10"/>
      <c r="TFS11" s="10"/>
      <c r="TFT11" s="10"/>
      <c r="TFU11" s="10"/>
      <c r="TFV11" s="10"/>
      <c r="TFW11" s="10"/>
      <c r="TFX11" s="10"/>
      <c r="TFY11" s="10"/>
      <c r="TFZ11" s="10"/>
      <c r="TGA11" s="10"/>
      <c r="TGB11" s="10"/>
      <c r="TGC11" s="10"/>
      <c r="TGD11" s="10"/>
      <c r="TGE11" s="10"/>
      <c r="TGF11" s="10"/>
      <c r="TGG11" s="10"/>
      <c r="TGH11" s="10"/>
      <c r="TGI11" s="10"/>
      <c r="TGJ11" s="10"/>
      <c r="TGK11" s="10"/>
      <c r="TGL11" s="10"/>
      <c r="TGM11" s="10"/>
      <c r="TGN11" s="10"/>
      <c r="TGO11" s="10"/>
      <c r="TGP11" s="10"/>
      <c r="TGQ11" s="10"/>
      <c r="TGR11" s="10"/>
      <c r="TGS11" s="10"/>
      <c r="TGT11" s="10"/>
      <c r="TGU11" s="10"/>
      <c r="TGV11" s="10"/>
      <c r="TGW11" s="10"/>
      <c r="TGX11" s="10"/>
      <c r="TGY11" s="10"/>
      <c r="TGZ11" s="10"/>
      <c r="THA11" s="10"/>
      <c r="THB11" s="10"/>
      <c r="THC11" s="10"/>
      <c r="THD11" s="10"/>
      <c r="THE11" s="10"/>
      <c r="THF11" s="10"/>
      <c r="THG11" s="10"/>
      <c r="THH11" s="10"/>
      <c r="THI11" s="10"/>
      <c r="THJ11" s="10"/>
      <c r="THK11" s="10"/>
      <c r="THL11" s="10"/>
      <c r="THM11" s="10"/>
      <c r="THN11" s="10"/>
      <c r="THO11" s="10"/>
      <c r="THP11" s="10"/>
      <c r="THQ11" s="10"/>
      <c r="THR11" s="10"/>
      <c r="THS11" s="10"/>
      <c r="THT11" s="10"/>
      <c r="THU11" s="10"/>
      <c r="THV11" s="10"/>
      <c r="THW11" s="10"/>
      <c r="THX11" s="10"/>
      <c r="THY11" s="10"/>
      <c r="THZ11" s="10"/>
      <c r="TIA11" s="10"/>
      <c r="TIB11" s="10"/>
      <c r="TIC11" s="10"/>
      <c r="TID11" s="10"/>
      <c r="TIE11" s="10"/>
      <c r="TIF11" s="10"/>
      <c r="TIG11" s="10"/>
      <c r="TIH11" s="10"/>
      <c r="TII11" s="10"/>
      <c r="TIJ11" s="10"/>
      <c r="TIK11" s="10"/>
      <c r="TIL11" s="10"/>
      <c r="TIM11" s="10"/>
      <c r="TIN11" s="10"/>
      <c r="TIO11" s="10"/>
      <c r="TIP11" s="10"/>
      <c r="TIQ11" s="10"/>
      <c r="TIR11" s="10"/>
      <c r="TIS11" s="10"/>
      <c r="TIT11" s="10"/>
      <c r="TIU11" s="10"/>
      <c r="TIV11" s="10"/>
      <c r="TIW11" s="10"/>
      <c r="TIX11" s="10"/>
      <c r="TIY11" s="10"/>
      <c r="TIZ11" s="10"/>
      <c r="TJA11" s="10"/>
      <c r="TJB11" s="10"/>
      <c r="TJC11" s="10"/>
      <c r="TJD11" s="10"/>
      <c r="TJE11" s="10"/>
      <c r="TJF11" s="10"/>
      <c r="TJG11" s="10"/>
      <c r="TJH11" s="10"/>
      <c r="TJI11" s="10"/>
      <c r="TJJ11" s="10"/>
      <c r="TJK11" s="10"/>
      <c r="TJL11" s="10"/>
      <c r="TJM11" s="10"/>
      <c r="TJN11" s="10"/>
      <c r="TJO11" s="10"/>
      <c r="TJP11" s="10"/>
      <c r="TJQ11" s="10"/>
      <c r="TJR11" s="10"/>
      <c r="TJS11" s="10"/>
      <c r="TJT11" s="10"/>
      <c r="TJU11" s="10"/>
      <c r="TJV11" s="10"/>
      <c r="TJW11" s="10"/>
      <c r="TJX11" s="10"/>
      <c r="TJY11" s="10"/>
      <c r="TJZ11" s="10"/>
      <c r="TKA11" s="10"/>
      <c r="TKB11" s="10"/>
      <c r="TKC11" s="10"/>
      <c r="TKD11" s="10"/>
      <c r="TKE11" s="10"/>
      <c r="TKF11" s="10"/>
      <c r="TKG11" s="10"/>
      <c r="TKH11" s="10"/>
      <c r="TKI11" s="10"/>
      <c r="TKJ11" s="10"/>
      <c r="TKK11" s="10"/>
      <c r="TKL11" s="10"/>
      <c r="TKM11" s="10"/>
      <c r="TKN11" s="10"/>
      <c r="TKO11" s="10"/>
      <c r="TKP11" s="10"/>
      <c r="TKQ11" s="10"/>
      <c r="TKR11" s="10"/>
      <c r="TKS11" s="10"/>
      <c r="TKT11" s="10"/>
      <c r="TKU11" s="10"/>
      <c r="TKV11" s="10"/>
      <c r="TKW11" s="10"/>
      <c r="TKX11" s="10"/>
      <c r="TKY11" s="10"/>
      <c r="TKZ11" s="10"/>
      <c r="TLA11" s="10"/>
      <c r="TLB11" s="10"/>
      <c r="TLC11" s="10"/>
      <c r="TLD11" s="10"/>
      <c r="TLE11" s="10"/>
      <c r="TLF11" s="10"/>
      <c r="TLG11" s="10"/>
      <c r="TLH11" s="10"/>
      <c r="TLI11" s="10"/>
      <c r="TLJ11" s="10"/>
      <c r="TLK11" s="10"/>
      <c r="TLL11" s="10"/>
      <c r="TLM11" s="10"/>
      <c r="TLN11" s="10"/>
      <c r="TLO11" s="10"/>
      <c r="TLP11" s="10"/>
      <c r="TLQ11" s="10"/>
      <c r="TLR11" s="10"/>
      <c r="TLS11" s="10"/>
      <c r="TLT11" s="10"/>
      <c r="TLU11" s="10"/>
      <c r="TLV11" s="10"/>
      <c r="TLW11" s="10"/>
      <c r="TLX11" s="10"/>
      <c r="TLY11" s="10"/>
      <c r="TLZ11" s="10"/>
      <c r="TMA11" s="10"/>
      <c r="TMB11" s="10"/>
      <c r="TMC11" s="10"/>
      <c r="TMD11" s="10"/>
      <c r="TME11" s="10"/>
      <c r="TMF11" s="10"/>
      <c r="TMG11" s="10"/>
      <c r="TMH11" s="10"/>
      <c r="TMI11" s="10"/>
      <c r="TMJ11" s="10"/>
      <c r="TMK11" s="10"/>
      <c r="TML11" s="10"/>
      <c r="TMM11" s="10"/>
      <c r="TMN11" s="10"/>
      <c r="TMO11" s="10"/>
      <c r="TMP11" s="10"/>
      <c r="TMQ11" s="10"/>
      <c r="TMR11" s="10"/>
      <c r="TMS11" s="10"/>
      <c r="TMT11" s="10"/>
      <c r="TMU11" s="10"/>
      <c r="TMV11" s="10"/>
      <c r="TMW11" s="10"/>
      <c r="TMX11" s="10"/>
      <c r="TMY11" s="10"/>
      <c r="TMZ11" s="10"/>
      <c r="TNA11" s="10"/>
      <c r="TNB11" s="10"/>
      <c r="TNC11" s="10"/>
      <c r="TND11" s="10"/>
      <c r="TNE11" s="10"/>
      <c r="TNF11" s="10"/>
      <c r="TNG11" s="10"/>
      <c r="TNH11" s="10"/>
      <c r="TNI11" s="10"/>
      <c r="TNJ11" s="10"/>
      <c r="TNK11" s="10"/>
      <c r="TNL11" s="10"/>
      <c r="TNM11" s="10"/>
      <c r="TNN11" s="10"/>
      <c r="TNO11" s="10"/>
      <c r="TNP11" s="10"/>
      <c r="TNQ11" s="10"/>
      <c r="TNR11" s="10"/>
      <c r="TNS11" s="10"/>
      <c r="TNT11" s="10"/>
      <c r="TNU11" s="10"/>
      <c r="TNV11" s="10"/>
      <c r="TNW11" s="10"/>
      <c r="TNX11" s="10"/>
      <c r="TNY11" s="10"/>
      <c r="TNZ11" s="10"/>
      <c r="TOA11" s="10"/>
      <c r="TOB11" s="10"/>
      <c r="TOC11" s="10"/>
      <c r="TOD11" s="10"/>
      <c r="TOE11" s="10"/>
      <c r="TOF11" s="10"/>
      <c r="TOG11" s="10"/>
      <c r="TOH11" s="10"/>
      <c r="TOI11" s="10"/>
      <c r="TOJ11" s="10"/>
      <c r="TOK11" s="10"/>
      <c r="TOL11" s="10"/>
      <c r="TOM11" s="10"/>
      <c r="TON11" s="10"/>
      <c r="TOO11" s="10"/>
      <c r="TOP11" s="10"/>
      <c r="TOQ11" s="10"/>
      <c r="TOR11" s="10"/>
      <c r="TOS11" s="10"/>
      <c r="TOT11" s="10"/>
      <c r="TOU11" s="10"/>
      <c r="TOV11" s="10"/>
      <c r="TOW11" s="10"/>
      <c r="TOX11" s="10"/>
      <c r="TOY11" s="10"/>
      <c r="TOZ11" s="10"/>
      <c r="TPA11" s="10"/>
      <c r="TPB11" s="10"/>
      <c r="TPC11" s="10"/>
      <c r="TPD11" s="10"/>
      <c r="TPE11" s="10"/>
      <c r="TPF11" s="10"/>
      <c r="TPG11" s="10"/>
      <c r="TPH11" s="10"/>
      <c r="TPI11" s="10"/>
      <c r="TPJ11" s="10"/>
      <c r="TPK11" s="10"/>
      <c r="TPL11" s="10"/>
      <c r="TPM11" s="10"/>
      <c r="TPN11" s="10"/>
      <c r="TPO11" s="10"/>
      <c r="TPP11" s="10"/>
      <c r="TPQ11" s="10"/>
      <c r="TPR11" s="10"/>
      <c r="TPS11" s="10"/>
      <c r="TPT11" s="10"/>
      <c r="TPU11" s="10"/>
      <c r="TPV11" s="10"/>
      <c r="TPW11" s="10"/>
      <c r="TPX11" s="10"/>
      <c r="TPY11" s="10"/>
      <c r="TPZ11" s="10"/>
      <c r="TQA11" s="10"/>
      <c r="TQB11" s="10"/>
      <c r="TQC11" s="10"/>
      <c r="TQD11" s="10"/>
      <c r="TQE11" s="10"/>
      <c r="TQF11" s="10"/>
      <c r="TQG11" s="10"/>
      <c r="TQH11" s="10"/>
      <c r="TQI11" s="10"/>
      <c r="TQJ11" s="10"/>
      <c r="TQK11" s="10"/>
      <c r="TQL11" s="10"/>
      <c r="TQM11" s="10"/>
      <c r="TQN11" s="10"/>
      <c r="TQO11" s="10"/>
      <c r="TQP11" s="10"/>
      <c r="TQQ11" s="10"/>
      <c r="TQR11" s="10"/>
      <c r="TQS11" s="10"/>
      <c r="TQT11" s="10"/>
      <c r="TQU11" s="10"/>
      <c r="TQV11" s="10"/>
      <c r="TQW11" s="10"/>
      <c r="TQX11" s="10"/>
      <c r="TQY11" s="10"/>
      <c r="TQZ11" s="10"/>
      <c r="TRA11" s="10"/>
      <c r="TRB11" s="10"/>
      <c r="TRC11" s="10"/>
      <c r="TRD11" s="10"/>
      <c r="TRE11" s="10"/>
      <c r="TRF11" s="10"/>
      <c r="TRG11" s="10"/>
      <c r="TRH11" s="10"/>
      <c r="TRI11" s="10"/>
      <c r="TRJ11" s="10"/>
      <c r="TRK11" s="10"/>
      <c r="TRL11" s="10"/>
      <c r="TRM11" s="10"/>
      <c r="TRN11" s="10"/>
      <c r="TRO11" s="10"/>
      <c r="TRP11" s="10"/>
      <c r="TRQ11" s="10"/>
      <c r="TRR11" s="10"/>
      <c r="TRS11" s="10"/>
      <c r="TRT11" s="10"/>
      <c r="TRU11" s="10"/>
      <c r="TRV11" s="10"/>
      <c r="TRW11" s="10"/>
      <c r="TRX11" s="10"/>
      <c r="TRY11" s="10"/>
      <c r="TRZ11" s="10"/>
      <c r="TSA11" s="10"/>
      <c r="TSB11" s="10"/>
      <c r="TSC11" s="10"/>
      <c r="TSD11" s="10"/>
      <c r="TSE11" s="10"/>
      <c r="TSF11" s="10"/>
      <c r="TSG11" s="10"/>
      <c r="TSH11" s="10"/>
      <c r="TSI11" s="10"/>
      <c r="TSJ11" s="10"/>
      <c r="TSK11" s="10"/>
      <c r="TSL11" s="10"/>
      <c r="TSM11" s="10"/>
      <c r="TSN11" s="10"/>
      <c r="TSO11" s="10"/>
      <c r="TSP11" s="10"/>
      <c r="TSQ11" s="10"/>
      <c r="TSR11" s="10"/>
      <c r="TSS11" s="10"/>
      <c r="TST11" s="10"/>
      <c r="TSU11" s="10"/>
      <c r="TSV11" s="10"/>
      <c r="TSW11" s="10"/>
      <c r="TSX11" s="10"/>
      <c r="TSY11" s="10"/>
      <c r="TSZ11" s="10"/>
      <c r="TTA11" s="10"/>
      <c r="TTB11" s="10"/>
      <c r="TTC11" s="10"/>
      <c r="TTD11" s="10"/>
      <c r="TTE11" s="10"/>
      <c r="TTF11" s="10"/>
      <c r="TTG11" s="10"/>
      <c r="TTH11" s="10"/>
      <c r="TTI11" s="10"/>
      <c r="TTJ11" s="10"/>
      <c r="TTK11" s="10"/>
      <c r="TTL11" s="10"/>
      <c r="TTM11" s="10"/>
      <c r="TTN11" s="10"/>
      <c r="TTO11" s="10"/>
      <c r="TTP11" s="10"/>
      <c r="TTQ11" s="10"/>
      <c r="TTR11" s="10"/>
      <c r="TTS11" s="10"/>
      <c r="TTT11" s="10"/>
      <c r="TTU11" s="10"/>
      <c r="TTV11" s="10"/>
      <c r="TTW11" s="10"/>
      <c r="TTX11" s="10"/>
      <c r="TTY11" s="10"/>
      <c r="TTZ11" s="10"/>
      <c r="TUA11" s="10"/>
      <c r="TUB11" s="10"/>
      <c r="TUC11" s="10"/>
      <c r="TUD11" s="10"/>
      <c r="TUE11" s="10"/>
      <c r="TUF11" s="10"/>
      <c r="TUG11" s="10"/>
      <c r="TUH11" s="10"/>
      <c r="TUI11" s="10"/>
      <c r="TUJ11" s="10"/>
      <c r="TUK11" s="10"/>
      <c r="TUL11" s="10"/>
      <c r="TUM11" s="10"/>
      <c r="TUN11" s="10"/>
      <c r="TUO11" s="10"/>
      <c r="TUP11" s="10"/>
      <c r="TUQ11" s="10"/>
      <c r="TUR11" s="10"/>
      <c r="TUS11" s="10"/>
      <c r="TUT11" s="10"/>
      <c r="TUU11" s="10"/>
      <c r="TUV11" s="10"/>
      <c r="TUW11" s="10"/>
      <c r="TUX11" s="10"/>
      <c r="TUY11" s="10"/>
      <c r="TUZ11" s="10"/>
      <c r="TVA11" s="10"/>
      <c r="TVB11" s="10"/>
      <c r="TVC11" s="10"/>
      <c r="TVD11" s="10"/>
      <c r="TVE11" s="10"/>
      <c r="TVF11" s="10"/>
      <c r="TVG11" s="10"/>
      <c r="TVH11" s="10"/>
      <c r="TVI11" s="10"/>
      <c r="TVJ11" s="10"/>
      <c r="TVK11" s="10"/>
      <c r="TVL11" s="10"/>
      <c r="TVM11" s="10"/>
      <c r="TVN11" s="10"/>
      <c r="TVO11" s="10"/>
      <c r="TVP11" s="10"/>
      <c r="TVQ11" s="10"/>
      <c r="TVR11" s="10"/>
      <c r="TVS11" s="10"/>
      <c r="TVT11" s="10"/>
      <c r="TVU11" s="10"/>
      <c r="TVV11" s="10"/>
      <c r="TVW11" s="10"/>
      <c r="TVX11" s="10"/>
      <c r="TVY11" s="10"/>
      <c r="TVZ11" s="10"/>
      <c r="TWA11" s="10"/>
      <c r="TWB11" s="10"/>
      <c r="TWC11" s="10"/>
      <c r="TWD11" s="10"/>
      <c r="TWE11" s="10"/>
      <c r="TWF11" s="10"/>
      <c r="TWG11" s="10"/>
      <c r="TWH11" s="10"/>
      <c r="TWI11" s="10"/>
      <c r="TWJ11" s="10"/>
      <c r="TWK11" s="10"/>
      <c r="TWL11" s="10"/>
      <c r="TWM11" s="10"/>
      <c r="TWN11" s="10"/>
      <c r="TWO11" s="10"/>
      <c r="TWP11" s="10"/>
      <c r="TWQ11" s="10"/>
      <c r="TWR11" s="10"/>
      <c r="TWS11" s="10"/>
      <c r="TWT11" s="10"/>
      <c r="TWU11" s="10"/>
      <c r="TWV11" s="10"/>
      <c r="TWW11" s="10"/>
      <c r="TWX11" s="10"/>
      <c r="TWY11" s="10"/>
      <c r="TWZ11" s="10"/>
      <c r="TXA11" s="10"/>
      <c r="TXB11" s="10"/>
      <c r="TXC11" s="10"/>
      <c r="TXD11" s="10"/>
      <c r="TXE11" s="10"/>
      <c r="TXF11" s="10"/>
      <c r="TXG11" s="10"/>
      <c r="TXH11" s="10"/>
      <c r="TXI11" s="10"/>
      <c r="TXJ11" s="10"/>
      <c r="TXK11" s="10"/>
      <c r="TXL11" s="10"/>
      <c r="TXM11" s="10"/>
      <c r="TXN11" s="10"/>
      <c r="TXO11" s="10"/>
      <c r="TXP11" s="10"/>
      <c r="TXQ11" s="10"/>
      <c r="TXR11" s="10"/>
      <c r="TXS11" s="10"/>
      <c r="TXT11" s="10"/>
      <c r="TXU11" s="10"/>
      <c r="TXV11" s="10"/>
      <c r="TXW11" s="10"/>
      <c r="TXX11" s="10"/>
      <c r="TXY11" s="10"/>
      <c r="TXZ11" s="10"/>
      <c r="TYA11" s="10"/>
      <c r="TYB11" s="10"/>
      <c r="TYC11" s="10"/>
      <c r="TYD11" s="10"/>
      <c r="TYE11" s="10"/>
      <c r="TYF11" s="10"/>
      <c r="TYG11" s="10"/>
      <c r="TYH11" s="10"/>
      <c r="TYI11" s="10"/>
      <c r="TYJ11" s="10"/>
      <c r="TYK11" s="10"/>
      <c r="TYL11" s="10"/>
      <c r="TYM11" s="10"/>
      <c r="TYN11" s="10"/>
      <c r="TYO11" s="10"/>
      <c r="TYP11" s="10"/>
      <c r="TYQ11" s="10"/>
      <c r="TYR11" s="10"/>
      <c r="TYS11" s="10"/>
      <c r="TYT11" s="10"/>
      <c r="TYU11" s="10"/>
      <c r="TYV11" s="10"/>
      <c r="TYW11" s="10"/>
      <c r="TYX11" s="10"/>
      <c r="TYY11" s="10"/>
      <c r="TYZ11" s="10"/>
      <c r="TZA11" s="10"/>
      <c r="TZB11" s="10"/>
      <c r="TZC11" s="10"/>
      <c r="TZD11" s="10"/>
      <c r="TZE11" s="10"/>
      <c r="TZF11" s="10"/>
      <c r="TZG11" s="10"/>
      <c r="TZH11" s="10"/>
      <c r="TZI11" s="10"/>
      <c r="TZJ11" s="10"/>
      <c r="TZK11" s="10"/>
      <c r="TZL11" s="10"/>
      <c r="TZM11" s="10"/>
      <c r="TZN11" s="10"/>
      <c r="TZO11" s="10"/>
      <c r="TZP11" s="10"/>
      <c r="TZQ11" s="10"/>
      <c r="TZR11" s="10"/>
      <c r="TZS11" s="10"/>
      <c r="TZT11" s="10"/>
      <c r="TZU11" s="10"/>
      <c r="TZV11" s="10"/>
      <c r="TZW11" s="10"/>
      <c r="TZX11" s="10"/>
      <c r="TZY11" s="10"/>
      <c r="TZZ11" s="10"/>
      <c r="UAA11" s="10"/>
      <c r="UAB11" s="10"/>
      <c r="UAC11" s="10"/>
      <c r="UAD11" s="10"/>
      <c r="UAE11" s="10"/>
      <c r="UAF11" s="10"/>
      <c r="UAG11" s="10"/>
      <c r="UAH11" s="10"/>
      <c r="UAI11" s="10"/>
      <c r="UAJ11" s="10"/>
      <c r="UAK11" s="10"/>
      <c r="UAL11" s="10"/>
      <c r="UAM11" s="10"/>
      <c r="UAN11" s="10"/>
      <c r="UAO11" s="10"/>
      <c r="UAP11" s="10"/>
      <c r="UAQ11" s="10"/>
      <c r="UAR11" s="10"/>
      <c r="UAS11" s="10"/>
      <c r="UAT11" s="10"/>
      <c r="UAU11" s="10"/>
      <c r="UAV11" s="10"/>
      <c r="UAW11" s="10"/>
      <c r="UAX11" s="10"/>
      <c r="UAY11" s="10"/>
      <c r="UAZ11" s="10"/>
      <c r="UBA11" s="10"/>
      <c r="UBB11" s="10"/>
      <c r="UBC11" s="10"/>
      <c r="UBD11" s="10"/>
      <c r="UBE11" s="10"/>
      <c r="UBF11" s="10"/>
      <c r="UBG11" s="10"/>
      <c r="UBH11" s="10"/>
      <c r="UBI11" s="10"/>
      <c r="UBJ11" s="10"/>
      <c r="UBK11" s="10"/>
      <c r="UBL11" s="10"/>
      <c r="UBM11" s="10"/>
      <c r="UBN11" s="10"/>
      <c r="UBO11" s="10"/>
      <c r="UBP11" s="10"/>
      <c r="UBQ11" s="10"/>
      <c r="UBR11" s="10"/>
      <c r="UBS11" s="10"/>
      <c r="UBT11" s="10"/>
      <c r="UBU11" s="10"/>
      <c r="UBV11" s="10"/>
      <c r="UBW11" s="10"/>
      <c r="UBX11" s="10"/>
      <c r="UBY11" s="10"/>
      <c r="UBZ11" s="10"/>
      <c r="UCA11" s="10"/>
      <c r="UCB11" s="10"/>
      <c r="UCC11" s="10"/>
      <c r="UCD11" s="10"/>
      <c r="UCE11" s="10"/>
      <c r="UCF11" s="10"/>
      <c r="UCG11" s="10"/>
      <c r="UCH11" s="10"/>
      <c r="UCI11" s="10"/>
      <c r="UCJ11" s="10"/>
      <c r="UCK11" s="10"/>
      <c r="UCL11" s="10"/>
      <c r="UCM11" s="10"/>
      <c r="UCN11" s="10"/>
      <c r="UCO11" s="10"/>
      <c r="UCP11" s="10"/>
      <c r="UCQ11" s="10"/>
      <c r="UCR11" s="10"/>
      <c r="UCS11" s="10"/>
      <c r="UCT11" s="10"/>
      <c r="UCU11" s="10"/>
      <c r="UCV11" s="10"/>
      <c r="UCW11" s="10"/>
      <c r="UCX11" s="10"/>
      <c r="UCY11" s="10"/>
      <c r="UCZ11" s="10"/>
      <c r="UDA11" s="10"/>
      <c r="UDB11" s="10"/>
      <c r="UDC11" s="10"/>
      <c r="UDD11" s="10"/>
      <c r="UDE11" s="10"/>
      <c r="UDF11" s="10"/>
      <c r="UDG11" s="10"/>
      <c r="UDH11" s="10"/>
      <c r="UDI11" s="10"/>
      <c r="UDJ11" s="10"/>
      <c r="UDK11" s="10"/>
      <c r="UDL11" s="10"/>
      <c r="UDM11" s="10"/>
      <c r="UDN11" s="10"/>
      <c r="UDO11" s="10"/>
      <c r="UDP11" s="10"/>
      <c r="UDQ11" s="10"/>
      <c r="UDR11" s="10"/>
      <c r="UDS11" s="10"/>
      <c r="UDT11" s="10"/>
      <c r="UDU11" s="10"/>
      <c r="UDV11" s="10"/>
      <c r="UDW11" s="10"/>
      <c r="UDX11" s="10"/>
      <c r="UDY11" s="10"/>
      <c r="UDZ11" s="10"/>
      <c r="UEA11" s="10"/>
      <c r="UEB11" s="10"/>
      <c r="UEC11" s="10"/>
      <c r="UED11" s="10"/>
      <c r="UEE11" s="10"/>
      <c r="UEF11" s="10"/>
      <c r="UEG11" s="10"/>
      <c r="UEH11" s="10"/>
      <c r="UEI11" s="10"/>
      <c r="UEJ11" s="10"/>
      <c r="UEK11" s="10"/>
      <c r="UEL11" s="10"/>
      <c r="UEM11" s="10"/>
      <c r="UEN11" s="10"/>
      <c r="UEO11" s="10"/>
      <c r="UEP11" s="10"/>
      <c r="UEQ11" s="10"/>
      <c r="UER11" s="10"/>
      <c r="UES11" s="10"/>
      <c r="UET11" s="10"/>
      <c r="UEU11" s="10"/>
      <c r="UEV11" s="10"/>
      <c r="UEW11" s="10"/>
      <c r="UEX11" s="10"/>
      <c r="UEY11" s="10"/>
      <c r="UEZ11" s="10"/>
      <c r="UFA11" s="10"/>
      <c r="UFB11" s="10"/>
      <c r="UFC11" s="10"/>
      <c r="UFD11" s="10"/>
      <c r="UFE11" s="10"/>
      <c r="UFF11" s="10"/>
      <c r="UFG11" s="10"/>
      <c r="UFH11" s="10"/>
      <c r="UFI11" s="10"/>
      <c r="UFJ11" s="10"/>
      <c r="UFK11" s="10"/>
      <c r="UFL11" s="10"/>
      <c r="UFM11" s="10"/>
      <c r="UFN11" s="10"/>
      <c r="UFO11" s="10"/>
      <c r="UFP11" s="10"/>
      <c r="UFQ11" s="10"/>
      <c r="UFR11" s="10"/>
      <c r="UFS11" s="10"/>
      <c r="UFT11" s="10"/>
      <c r="UFU11" s="10"/>
      <c r="UFV11" s="10"/>
      <c r="UFW11" s="10"/>
      <c r="UFX11" s="10"/>
      <c r="UFY11" s="10"/>
      <c r="UFZ11" s="10"/>
      <c r="UGA11" s="10"/>
      <c r="UGB11" s="10"/>
      <c r="UGC11" s="10"/>
      <c r="UGD11" s="10"/>
      <c r="UGE11" s="10"/>
      <c r="UGF11" s="10"/>
      <c r="UGG11" s="10"/>
      <c r="UGH11" s="10"/>
      <c r="UGI11" s="10"/>
      <c r="UGJ11" s="10"/>
      <c r="UGK11" s="10"/>
      <c r="UGL11" s="10"/>
      <c r="UGM11" s="10"/>
      <c r="UGN11" s="10"/>
      <c r="UGO11" s="10"/>
      <c r="UGP11" s="10"/>
      <c r="UGQ11" s="10"/>
      <c r="UGR11" s="10"/>
      <c r="UGS11" s="10"/>
      <c r="UGT11" s="10"/>
      <c r="UGU11" s="10"/>
      <c r="UGV11" s="10"/>
      <c r="UGW11" s="10"/>
      <c r="UGX11" s="10"/>
      <c r="UGY11" s="10"/>
      <c r="UGZ11" s="10"/>
      <c r="UHA11" s="10"/>
      <c r="UHB11" s="10"/>
      <c r="UHC11" s="10"/>
      <c r="UHD11" s="10"/>
      <c r="UHE11" s="10"/>
      <c r="UHF11" s="10"/>
      <c r="UHG11" s="10"/>
      <c r="UHH11" s="10"/>
      <c r="UHI11" s="10"/>
      <c r="UHJ11" s="10"/>
      <c r="UHK11" s="10"/>
      <c r="UHL11" s="10"/>
      <c r="UHM11" s="10"/>
      <c r="UHN11" s="10"/>
      <c r="UHO11" s="10"/>
      <c r="UHP11" s="10"/>
      <c r="UHQ11" s="10"/>
      <c r="UHR11" s="10"/>
      <c r="UHS11" s="10"/>
      <c r="UHT11" s="10"/>
      <c r="UHU11" s="10"/>
      <c r="UHV11" s="10"/>
      <c r="UHW11" s="10"/>
      <c r="UHX11" s="10"/>
      <c r="UHY11" s="10"/>
      <c r="UHZ11" s="10"/>
      <c r="UIA11" s="10"/>
      <c r="UIB11" s="10"/>
      <c r="UIC11" s="10"/>
      <c r="UID11" s="10"/>
      <c r="UIE11" s="10"/>
      <c r="UIF11" s="10"/>
      <c r="UIG11" s="10"/>
      <c r="UIH11" s="10"/>
      <c r="UII11" s="10"/>
      <c r="UIJ11" s="10"/>
      <c r="UIK11" s="10"/>
      <c r="UIL11" s="10"/>
      <c r="UIM11" s="10"/>
      <c r="UIN11" s="10"/>
      <c r="UIO11" s="10"/>
      <c r="UIP11" s="10"/>
      <c r="UIQ11" s="10"/>
      <c r="UIR11" s="10"/>
      <c r="UIS11" s="10"/>
      <c r="UIT11" s="10"/>
      <c r="UIU11" s="10"/>
      <c r="UIV11" s="10"/>
      <c r="UIW11" s="10"/>
      <c r="UIX11" s="10"/>
      <c r="UIY11" s="10"/>
      <c r="UIZ11" s="10"/>
      <c r="UJA11" s="10"/>
      <c r="UJB11" s="10"/>
      <c r="UJC11" s="10"/>
      <c r="UJD11" s="10"/>
      <c r="UJE11" s="10"/>
      <c r="UJF11" s="10"/>
      <c r="UJG11" s="10"/>
      <c r="UJH11" s="10"/>
      <c r="UJI11" s="10"/>
      <c r="UJJ11" s="10"/>
      <c r="UJK11" s="10"/>
      <c r="UJL11" s="10"/>
      <c r="UJM11" s="10"/>
      <c r="UJN11" s="10"/>
      <c r="UJO11" s="10"/>
      <c r="UJP11" s="10"/>
      <c r="UJQ11" s="10"/>
      <c r="UJR11" s="10"/>
      <c r="UJS11" s="10"/>
      <c r="UJT11" s="10"/>
      <c r="UJU11" s="10"/>
      <c r="UJV11" s="10"/>
      <c r="UJW11" s="10"/>
      <c r="UJX11" s="10"/>
      <c r="UJY11" s="10"/>
      <c r="UJZ11" s="10"/>
      <c r="UKA11" s="10"/>
      <c r="UKB11" s="10"/>
      <c r="UKC11" s="10"/>
      <c r="UKD11" s="10"/>
      <c r="UKE11" s="10"/>
      <c r="UKF11" s="10"/>
      <c r="UKG11" s="10"/>
      <c r="UKH11" s="10"/>
      <c r="UKI11" s="10"/>
      <c r="UKJ11" s="10"/>
      <c r="UKK11" s="10"/>
      <c r="UKL11" s="10"/>
      <c r="UKM11" s="10"/>
      <c r="UKN11" s="10"/>
      <c r="UKO11" s="10"/>
      <c r="UKP11" s="10"/>
      <c r="UKQ11" s="10"/>
      <c r="UKR11" s="10"/>
      <c r="UKS11" s="10"/>
      <c r="UKT11" s="10"/>
      <c r="UKU11" s="10"/>
      <c r="UKV11" s="10"/>
      <c r="UKW11" s="10"/>
      <c r="UKX11" s="10"/>
      <c r="UKY11" s="10"/>
      <c r="UKZ11" s="10"/>
      <c r="ULA11" s="10"/>
      <c r="ULB11" s="10"/>
      <c r="ULC11" s="10"/>
      <c r="ULD11" s="10"/>
      <c r="ULE11" s="10"/>
      <c r="ULF11" s="10"/>
      <c r="ULG11" s="10"/>
      <c r="ULH11" s="10"/>
      <c r="ULI11" s="10"/>
      <c r="ULJ11" s="10"/>
      <c r="ULK11" s="10"/>
      <c r="ULL11" s="10"/>
      <c r="ULM11" s="10"/>
      <c r="ULN11" s="10"/>
      <c r="ULO11" s="10"/>
      <c r="ULP11" s="10"/>
      <c r="ULQ11" s="10"/>
      <c r="ULR11" s="10"/>
      <c r="ULS11" s="10"/>
      <c r="ULT11" s="10"/>
      <c r="ULU11" s="10"/>
      <c r="ULV11" s="10"/>
      <c r="ULW11" s="10"/>
      <c r="ULX11" s="10"/>
      <c r="ULY11" s="10"/>
      <c r="ULZ11" s="10"/>
      <c r="UMA11" s="10"/>
      <c r="UMB11" s="10"/>
      <c r="UMC11" s="10"/>
      <c r="UMD11" s="10"/>
      <c r="UME11" s="10"/>
      <c r="UMF11" s="10"/>
      <c r="UMG11" s="10"/>
      <c r="UMH11" s="10"/>
      <c r="UMI11" s="10"/>
      <c r="UMJ11" s="10"/>
      <c r="UMK11" s="10"/>
      <c r="UML11" s="10"/>
      <c r="UMM11" s="10"/>
      <c r="UMN11" s="10"/>
      <c r="UMO11" s="10"/>
      <c r="UMP11" s="10"/>
      <c r="UMQ11" s="10"/>
      <c r="UMR11" s="10"/>
      <c r="UMS11" s="10"/>
      <c r="UMT11" s="10"/>
      <c r="UMU11" s="10"/>
      <c r="UMV11" s="10"/>
      <c r="UMW11" s="10"/>
      <c r="UMX11" s="10"/>
      <c r="UMY11" s="10"/>
      <c r="UMZ11" s="10"/>
      <c r="UNA11" s="10"/>
      <c r="UNB11" s="10"/>
      <c r="UNC11" s="10"/>
      <c r="UND11" s="10"/>
      <c r="UNE11" s="10"/>
      <c r="UNF11" s="10"/>
      <c r="UNG11" s="10"/>
      <c r="UNH11" s="10"/>
      <c r="UNI11" s="10"/>
      <c r="UNJ11" s="10"/>
      <c r="UNK11" s="10"/>
      <c r="UNL11" s="10"/>
      <c r="UNM11" s="10"/>
      <c r="UNN11" s="10"/>
      <c r="UNO11" s="10"/>
      <c r="UNP11" s="10"/>
      <c r="UNQ11" s="10"/>
      <c r="UNR11" s="10"/>
      <c r="UNS11" s="10"/>
      <c r="UNT11" s="10"/>
      <c r="UNU11" s="10"/>
      <c r="UNV11" s="10"/>
      <c r="UNW11" s="10"/>
      <c r="UNX11" s="10"/>
      <c r="UNY11" s="10"/>
      <c r="UNZ11" s="10"/>
      <c r="UOA11" s="10"/>
      <c r="UOB11" s="10"/>
      <c r="UOC11" s="10"/>
      <c r="UOD11" s="10"/>
      <c r="UOE11" s="10"/>
      <c r="UOF11" s="10"/>
      <c r="UOG11" s="10"/>
      <c r="UOH11" s="10"/>
      <c r="UOI11" s="10"/>
      <c r="UOJ11" s="10"/>
      <c r="UOK11" s="10"/>
      <c r="UOL11" s="10"/>
      <c r="UOM11" s="10"/>
      <c r="UON11" s="10"/>
      <c r="UOO11" s="10"/>
      <c r="UOP11" s="10"/>
      <c r="UOQ11" s="10"/>
      <c r="UOR11" s="10"/>
      <c r="UOS11" s="10"/>
      <c r="UOT11" s="10"/>
      <c r="UOU11" s="10"/>
      <c r="UOV11" s="10"/>
      <c r="UOW11" s="10"/>
      <c r="UOX11" s="10"/>
      <c r="UOY11" s="10"/>
      <c r="UOZ11" s="10"/>
      <c r="UPA11" s="10"/>
      <c r="UPB11" s="10"/>
      <c r="UPC11" s="10"/>
      <c r="UPD11" s="10"/>
      <c r="UPE11" s="10"/>
      <c r="UPF11" s="10"/>
      <c r="UPG11" s="10"/>
      <c r="UPH11" s="10"/>
      <c r="UPI11" s="10"/>
      <c r="UPJ11" s="10"/>
      <c r="UPK11" s="10"/>
      <c r="UPL11" s="10"/>
      <c r="UPM11" s="10"/>
      <c r="UPN11" s="10"/>
      <c r="UPO11" s="10"/>
      <c r="UPP11" s="10"/>
      <c r="UPQ11" s="10"/>
      <c r="UPR11" s="10"/>
      <c r="UPS11" s="10"/>
      <c r="UPT11" s="10"/>
      <c r="UPU11" s="10"/>
      <c r="UPV11" s="10"/>
      <c r="UPW11" s="10"/>
      <c r="UPX11" s="10"/>
      <c r="UPY11" s="10"/>
      <c r="UPZ11" s="10"/>
      <c r="UQA11" s="10"/>
      <c r="UQB11" s="10"/>
      <c r="UQC11" s="10"/>
      <c r="UQD11" s="10"/>
      <c r="UQE11" s="10"/>
      <c r="UQF11" s="10"/>
      <c r="UQG11" s="10"/>
      <c r="UQH11" s="10"/>
      <c r="UQI11" s="10"/>
      <c r="UQJ11" s="10"/>
      <c r="UQK11" s="10"/>
      <c r="UQL11" s="10"/>
      <c r="UQM11" s="10"/>
      <c r="UQN11" s="10"/>
      <c r="UQO11" s="10"/>
      <c r="UQP11" s="10"/>
      <c r="UQQ11" s="10"/>
      <c r="UQR11" s="10"/>
      <c r="UQS11" s="10"/>
      <c r="UQT11" s="10"/>
      <c r="UQU11" s="10"/>
      <c r="UQV11" s="10"/>
      <c r="UQW11" s="10"/>
      <c r="UQX11" s="10"/>
      <c r="UQY11" s="10"/>
      <c r="UQZ11" s="10"/>
      <c r="URA11" s="10"/>
      <c r="URB11" s="10"/>
      <c r="URC11" s="10"/>
      <c r="URD11" s="10"/>
      <c r="URE11" s="10"/>
      <c r="URF11" s="10"/>
      <c r="URG11" s="10"/>
      <c r="URH11" s="10"/>
      <c r="URI11" s="10"/>
      <c r="URJ11" s="10"/>
      <c r="URK11" s="10"/>
      <c r="URL11" s="10"/>
      <c r="URM11" s="10"/>
      <c r="URN11" s="10"/>
      <c r="URO11" s="10"/>
      <c r="URP11" s="10"/>
      <c r="URQ11" s="10"/>
      <c r="URR11" s="10"/>
      <c r="URS11" s="10"/>
      <c r="URT11" s="10"/>
      <c r="URU11" s="10"/>
      <c r="URV11" s="10"/>
      <c r="URW11" s="10"/>
      <c r="URX11" s="10"/>
      <c r="URY11" s="10"/>
      <c r="URZ11" s="10"/>
      <c r="USA11" s="10"/>
      <c r="USB11" s="10"/>
      <c r="USC11" s="10"/>
      <c r="USD11" s="10"/>
      <c r="USE11" s="10"/>
      <c r="USF11" s="10"/>
      <c r="USG11" s="10"/>
      <c r="USH11" s="10"/>
      <c r="USI11" s="10"/>
      <c r="USJ11" s="10"/>
      <c r="USK11" s="10"/>
      <c r="USL11" s="10"/>
      <c r="USM11" s="10"/>
      <c r="USN11" s="10"/>
      <c r="USO11" s="10"/>
      <c r="USP11" s="10"/>
      <c r="USQ11" s="10"/>
      <c r="USR11" s="10"/>
      <c r="USS11" s="10"/>
      <c r="UST11" s="10"/>
      <c r="USU11" s="10"/>
      <c r="USV11" s="10"/>
      <c r="USW11" s="10"/>
      <c r="USX11" s="10"/>
      <c r="USY11" s="10"/>
      <c r="USZ11" s="10"/>
      <c r="UTA11" s="10"/>
      <c r="UTB11" s="10"/>
      <c r="UTC11" s="10"/>
      <c r="UTD11" s="10"/>
      <c r="UTE11" s="10"/>
      <c r="UTF11" s="10"/>
      <c r="UTG11" s="10"/>
      <c r="UTH11" s="10"/>
      <c r="UTI11" s="10"/>
      <c r="UTJ11" s="10"/>
      <c r="UTK11" s="10"/>
      <c r="UTL11" s="10"/>
      <c r="UTM11" s="10"/>
      <c r="UTN11" s="10"/>
      <c r="UTO11" s="10"/>
      <c r="UTP11" s="10"/>
      <c r="UTQ11" s="10"/>
      <c r="UTR11" s="10"/>
      <c r="UTS11" s="10"/>
      <c r="UTT11" s="10"/>
      <c r="UTU11" s="10"/>
      <c r="UTV11" s="10"/>
      <c r="UTW11" s="10"/>
      <c r="UTX11" s="10"/>
      <c r="UTY11" s="10"/>
      <c r="UTZ11" s="10"/>
      <c r="UUA11" s="10"/>
      <c r="UUB11" s="10"/>
      <c r="UUC11" s="10"/>
      <c r="UUD11" s="10"/>
      <c r="UUE11" s="10"/>
      <c r="UUF11" s="10"/>
      <c r="UUG11" s="10"/>
      <c r="UUH11" s="10"/>
      <c r="UUI11" s="10"/>
      <c r="UUJ11" s="10"/>
      <c r="UUK11" s="10"/>
      <c r="UUL11" s="10"/>
      <c r="UUM11" s="10"/>
      <c r="UUN11" s="10"/>
      <c r="UUO11" s="10"/>
      <c r="UUP11" s="10"/>
      <c r="UUQ11" s="10"/>
      <c r="UUR11" s="10"/>
      <c r="UUS11" s="10"/>
      <c r="UUT11" s="10"/>
      <c r="UUU11" s="10"/>
      <c r="UUV11" s="10"/>
      <c r="UUW11" s="10"/>
      <c r="UUX11" s="10"/>
      <c r="UUY11" s="10"/>
      <c r="UUZ11" s="10"/>
      <c r="UVA11" s="10"/>
      <c r="UVB11" s="10"/>
      <c r="UVC11" s="10"/>
      <c r="UVD11" s="10"/>
      <c r="UVE11" s="10"/>
      <c r="UVF11" s="10"/>
      <c r="UVG11" s="10"/>
      <c r="UVH11" s="10"/>
      <c r="UVI11" s="10"/>
      <c r="UVJ11" s="10"/>
      <c r="UVK11" s="10"/>
      <c r="UVL11" s="10"/>
      <c r="UVM11" s="10"/>
      <c r="UVN11" s="10"/>
      <c r="UVO11" s="10"/>
      <c r="UVP11" s="10"/>
      <c r="UVQ11" s="10"/>
      <c r="UVR11" s="10"/>
      <c r="UVS11" s="10"/>
      <c r="UVT11" s="10"/>
      <c r="UVU11" s="10"/>
      <c r="UVV11" s="10"/>
      <c r="UVW11" s="10"/>
      <c r="UVX11" s="10"/>
      <c r="UVY11" s="10"/>
      <c r="UVZ11" s="10"/>
      <c r="UWA11" s="10"/>
      <c r="UWB11" s="10"/>
      <c r="UWC11" s="10"/>
      <c r="UWD11" s="10"/>
      <c r="UWE11" s="10"/>
      <c r="UWF11" s="10"/>
      <c r="UWG11" s="10"/>
      <c r="UWH11" s="10"/>
      <c r="UWI11" s="10"/>
      <c r="UWJ11" s="10"/>
      <c r="UWK11" s="10"/>
      <c r="UWL11" s="10"/>
      <c r="UWM11" s="10"/>
      <c r="UWN11" s="10"/>
      <c r="UWO11" s="10"/>
      <c r="UWP11" s="10"/>
      <c r="UWQ11" s="10"/>
      <c r="UWR11" s="10"/>
      <c r="UWS11" s="10"/>
      <c r="UWT11" s="10"/>
      <c r="UWU11" s="10"/>
      <c r="UWV11" s="10"/>
      <c r="UWW11" s="10"/>
      <c r="UWX11" s="10"/>
      <c r="UWY11" s="10"/>
      <c r="UWZ11" s="10"/>
      <c r="UXA11" s="10"/>
      <c r="UXB11" s="10"/>
      <c r="UXC11" s="10"/>
      <c r="UXD11" s="10"/>
      <c r="UXE11" s="10"/>
      <c r="UXF11" s="10"/>
      <c r="UXG11" s="10"/>
      <c r="UXH11" s="10"/>
      <c r="UXI11" s="10"/>
      <c r="UXJ11" s="10"/>
      <c r="UXK11" s="10"/>
      <c r="UXL11" s="10"/>
      <c r="UXM11" s="10"/>
      <c r="UXN11" s="10"/>
      <c r="UXO11" s="10"/>
      <c r="UXP11" s="10"/>
      <c r="UXQ11" s="10"/>
      <c r="UXR11" s="10"/>
      <c r="UXS11" s="10"/>
      <c r="UXT11" s="10"/>
      <c r="UXU11" s="10"/>
      <c r="UXV11" s="10"/>
      <c r="UXW11" s="10"/>
      <c r="UXX11" s="10"/>
      <c r="UXY11" s="10"/>
      <c r="UXZ11" s="10"/>
      <c r="UYA11" s="10"/>
      <c r="UYB11" s="10"/>
      <c r="UYC11" s="10"/>
      <c r="UYD11" s="10"/>
      <c r="UYE11" s="10"/>
      <c r="UYF11" s="10"/>
      <c r="UYG11" s="10"/>
      <c r="UYH11" s="10"/>
      <c r="UYI11" s="10"/>
      <c r="UYJ11" s="10"/>
      <c r="UYK11" s="10"/>
      <c r="UYL11" s="10"/>
      <c r="UYM11" s="10"/>
      <c r="UYN11" s="10"/>
      <c r="UYO11" s="10"/>
      <c r="UYP11" s="10"/>
      <c r="UYQ11" s="10"/>
      <c r="UYR11" s="10"/>
      <c r="UYS11" s="10"/>
      <c r="UYT11" s="10"/>
      <c r="UYU11" s="10"/>
      <c r="UYV11" s="10"/>
      <c r="UYW11" s="10"/>
      <c r="UYX11" s="10"/>
      <c r="UYY11" s="10"/>
      <c r="UYZ11" s="10"/>
      <c r="UZA11" s="10"/>
      <c r="UZB11" s="10"/>
      <c r="UZC11" s="10"/>
      <c r="UZD11" s="10"/>
      <c r="UZE11" s="10"/>
      <c r="UZF11" s="10"/>
      <c r="UZG11" s="10"/>
      <c r="UZH11" s="10"/>
      <c r="UZI11" s="10"/>
      <c r="UZJ11" s="10"/>
      <c r="UZK11" s="10"/>
      <c r="UZL11" s="10"/>
      <c r="UZM11" s="10"/>
      <c r="UZN11" s="10"/>
      <c r="UZO11" s="10"/>
      <c r="UZP11" s="10"/>
      <c r="UZQ11" s="10"/>
      <c r="UZR11" s="10"/>
      <c r="UZS11" s="10"/>
      <c r="UZT11" s="10"/>
      <c r="UZU11" s="10"/>
      <c r="UZV11" s="10"/>
      <c r="UZW11" s="10"/>
      <c r="UZX11" s="10"/>
      <c r="UZY11" s="10"/>
      <c r="UZZ11" s="10"/>
      <c r="VAA11" s="10"/>
      <c r="VAB11" s="10"/>
      <c r="VAC11" s="10"/>
      <c r="VAD11" s="10"/>
      <c r="VAE11" s="10"/>
      <c r="VAF11" s="10"/>
      <c r="VAG11" s="10"/>
      <c r="VAH11" s="10"/>
      <c r="VAI11" s="10"/>
      <c r="VAJ11" s="10"/>
      <c r="VAK11" s="10"/>
      <c r="VAL11" s="10"/>
      <c r="VAM11" s="10"/>
      <c r="VAN11" s="10"/>
      <c r="VAO11" s="10"/>
      <c r="VAP11" s="10"/>
      <c r="VAQ11" s="10"/>
      <c r="VAR11" s="10"/>
      <c r="VAS11" s="10"/>
      <c r="VAT11" s="10"/>
      <c r="VAU11" s="10"/>
      <c r="VAV11" s="10"/>
      <c r="VAW11" s="10"/>
      <c r="VAX11" s="10"/>
      <c r="VAY11" s="10"/>
      <c r="VAZ11" s="10"/>
      <c r="VBA11" s="10"/>
      <c r="VBB11" s="10"/>
      <c r="VBC11" s="10"/>
      <c r="VBD11" s="10"/>
      <c r="VBE11" s="10"/>
      <c r="VBF11" s="10"/>
      <c r="VBG11" s="10"/>
      <c r="VBH11" s="10"/>
      <c r="VBI11" s="10"/>
      <c r="VBJ11" s="10"/>
      <c r="VBK11" s="10"/>
      <c r="VBL11" s="10"/>
      <c r="VBM11" s="10"/>
      <c r="VBN11" s="10"/>
      <c r="VBO11" s="10"/>
      <c r="VBP11" s="10"/>
      <c r="VBQ11" s="10"/>
      <c r="VBR11" s="10"/>
      <c r="VBS11" s="10"/>
      <c r="VBT11" s="10"/>
      <c r="VBU11" s="10"/>
      <c r="VBV11" s="10"/>
      <c r="VBW11" s="10"/>
      <c r="VBX11" s="10"/>
      <c r="VBY11" s="10"/>
      <c r="VBZ11" s="10"/>
      <c r="VCA11" s="10"/>
      <c r="VCB11" s="10"/>
      <c r="VCC11" s="10"/>
      <c r="VCD11" s="10"/>
      <c r="VCE11" s="10"/>
      <c r="VCF11" s="10"/>
      <c r="VCG11" s="10"/>
      <c r="VCH11" s="10"/>
      <c r="VCI11" s="10"/>
      <c r="VCJ11" s="10"/>
      <c r="VCK11" s="10"/>
      <c r="VCL11" s="10"/>
      <c r="VCM11" s="10"/>
      <c r="VCN11" s="10"/>
      <c r="VCO11" s="10"/>
      <c r="VCP11" s="10"/>
      <c r="VCQ11" s="10"/>
      <c r="VCR11" s="10"/>
      <c r="VCS11" s="10"/>
      <c r="VCT11" s="10"/>
      <c r="VCU11" s="10"/>
      <c r="VCV11" s="10"/>
      <c r="VCW11" s="10"/>
      <c r="VCX11" s="10"/>
      <c r="VCY11" s="10"/>
      <c r="VCZ11" s="10"/>
      <c r="VDA11" s="10"/>
      <c r="VDB11" s="10"/>
      <c r="VDC11" s="10"/>
      <c r="VDD11" s="10"/>
      <c r="VDE11" s="10"/>
      <c r="VDF11" s="10"/>
      <c r="VDG11" s="10"/>
      <c r="VDH11" s="10"/>
      <c r="VDI11" s="10"/>
      <c r="VDJ11" s="10"/>
      <c r="VDK11" s="10"/>
      <c r="VDL11" s="10"/>
      <c r="VDM11" s="10"/>
      <c r="VDN11" s="10"/>
      <c r="VDO11" s="10"/>
      <c r="VDP11" s="10"/>
      <c r="VDQ11" s="10"/>
      <c r="VDR11" s="10"/>
      <c r="VDS11" s="10"/>
      <c r="VDT11" s="10"/>
      <c r="VDU11" s="10"/>
      <c r="VDV11" s="10"/>
      <c r="VDW11" s="10"/>
      <c r="VDX11" s="10"/>
      <c r="VDY11" s="10"/>
      <c r="VDZ11" s="10"/>
      <c r="VEA11" s="10"/>
      <c r="VEB11" s="10"/>
      <c r="VEC11" s="10"/>
      <c r="VED11" s="10"/>
      <c r="VEE11" s="10"/>
      <c r="VEF11" s="10"/>
      <c r="VEG11" s="10"/>
      <c r="VEH11" s="10"/>
      <c r="VEI11" s="10"/>
      <c r="VEJ11" s="10"/>
      <c r="VEK11" s="10"/>
      <c r="VEL11" s="10"/>
      <c r="VEM11" s="10"/>
      <c r="VEN11" s="10"/>
      <c r="VEO11" s="10"/>
      <c r="VEP11" s="10"/>
      <c r="VEQ11" s="10"/>
      <c r="VER11" s="10"/>
      <c r="VES11" s="10"/>
      <c r="VET11" s="10"/>
      <c r="VEU11" s="10"/>
      <c r="VEV11" s="10"/>
      <c r="VEW11" s="10"/>
      <c r="VEX11" s="10"/>
      <c r="VEY11" s="10"/>
      <c r="VEZ11" s="10"/>
      <c r="VFA11" s="10"/>
      <c r="VFB11" s="10"/>
      <c r="VFC11" s="10"/>
      <c r="VFD11" s="10"/>
      <c r="VFE11" s="10"/>
      <c r="VFF11" s="10"/>
      <c r="VFG11" s="10"/>
      <c r="VFH11" s="10"/>
      <c r="VFI11" s="10"/>
      <c r="VFJ11" s="10"/>
      <c r="VFK11" s="10"/>
      <c r="VFL11" s="10"/>
      <c r="VFM11" s="10"/>
      <c r="VFN11" s="10"/>
      <c r="VFO11" s="10"/>
      <c r="VFP11" s="10"/>
      <c r="VFQ11" s="10"/>
      <c r="VFR11" s="10"/>
      <c r="VFS11" s="10"/>
      <c r="VFT11" s="10"/>
      <c r="VFU11" s="10"/>
      <c r="VFV11" s="10"/>
      <c r="VFW11" s="10"/>
      <c r="VFX11" s="10"/>
      <c r="VFY11" s="10"/>
      <c r="VFZ11" s="10"/>
      <c r="VGA11" s="10"/>
      <c r="VGB11" s="10"/>
      <c r="VGC11" s="10"/>
      <c r="VGD11" s="10"/>
      <c r="VGE11" s="10"/>
      <c r="VGF11" s="10"/>
      <c r="VGG11" s="10"/>
      <c r="VGH11" s="10"/>
      <c r="VGI11" s="10"/>
      <c r="VGJ11" s="10"/>
      <c r="VGK11" s="10"/>
      <c r="VGL11" s="10"/>
      <c r="VGM11" s="10"/>
      <c r="VGN11" s="10"/>
      <c r="VGO11" s="10"/>
      <c r="VGP11" s="10"/>
      <c r="VGQ11" s="10"/>
      <c r="VGR11" s="10"/>
      <c r="VGS11" s="10"/>
      <c r="VGT11" s="10"/>
      <c r="VGU11" s="10"/>
      <c r="VGV11" s="10"/>
      <c r="VGW11" s="10"/>
      <c r="VGX11" s="10"/>
      <c r="VGY11" s="10"/>
      <c r="VGZ11" s="10"/>
      <c r="VHA11" s="10"/>
      <c r="VHB11" s="10"/>
      <c r="VHC11" s="10"/>
      <c r="VHD11" s="10"/>
      <c r="VHE11" s="10"/>
      <c r="VHF11" s="10"/>
      <c r="VHG11" s="10"/>
      <c r="VHH11" s="10"/>
      <c r="VHI11" s="10"/>
      <c r="VHJ11" s="10"/>
      <c r="VHK11" s="10"/>
      <c r="VHL11" s="10"/>
      <c r="VHM11" s="10"/>
      <c r="VHN11" s="10"/>
      <c r="VHO11" s="10"/>
      <c r="VHP11" s="10"/>
      <c r="VHQ11" s="10"/>
      <c r="VHR11" s="10"/>
      <c r="VHS11" s="10"/>
      <c r="VHT11" s="10"/>
      <c r="VHU11" s="10"/>
      <c r="VHV11" s="10"/>
      <c r="VHW11" s="10"/>
      <c r="VHX11" s="10"/>
      <c r="VHY11" s="10"/>
      <c r="VHZ11" s="10"/>
      <c r="VIA11" s="10"/>
      <c r="VIB11" s="10"/>
      <c r="VIC11" s="10"/>
      <c r="VID11" s="10"/>
      <c r="VIE11" s="10"/>
      <c r="VIF11" s="10"/>
      <c r="VIG11" s="10"/>
      <c r="VIH11" s="10"/>
      <c r="VII11" s="10"/>
      <c r="VIJ11" s="10"/>
      <c r="VIK11" s="10"/>
      <c r="VIL11" s="10"/>
      <c r="VIM11" s="10"/>
      <c r="VIN11" s="10"/>
      <c r="VIO11" s="10"/>
      <c r="VIP11" s="10"/>
      <c r="VIQ11" s="10"/>
      <c r="VIR11" s="10"/>
      <c r="VIS11" s="10"/>
      <c r="VIT11" s="10"/>
      <c r="VIU11" s="10"/>
      <c r="VIV11" s="10"/>
      <c r="VIW11" s="10"/>
      <c r="VIX11" s="10"/>
      <c r="VIY11" s="10"/>
      <c r="VIZ11" s="10"/>
      <c r="VJA11" s="10"/>
      <c r="VJB11" s="10"/>
      <c r="VJC11" s="10"/>
      <c r="VJD11" s="10"/>
      <c r="VJE11" s="10"/>
      <c r="VJF11" s="10"/>
      <c r="VJG11" s="10"/>
      <c r="VJH11" s="10"/>
      <c r="VJI11" s="10"/>
      <c r="VJJ11" s="10"/>
      <c r="VJK11" s="10"/>
      <c r="VJL11" s="10"/>
      <c r="VJM11" s="10"/>
      <c r="VJN11" s="10"/>
      <c r="VJO11" s="10"/>
      <c r="VJP11" s="10"/>
      <c r="VJQ11" s="10"/>
      <c r="VJR11" s="10"/>
      <c r="VJS11" s="10"/>
      <c r="VJT11" s="10"/>
      <c r="VJU11" s="10"/>
      <c r="VJV11" s="10"/>
      <c r="VJW11" s="10"/>
      <c r="VJX11" s="10"/>
      <c r="VJY11" s="10"/>
      <c r="VJZ11" s="10"/>
      <c r="VKA11" s="10"/>
      <c r="VKB11" s="10"/>
      <c r="VKC11" s="10"/>
      <c r="VKD11" s="10"/>
      <c r="VKE11" s="10"/>
      <c r="VKF11" s="10"/>
      <c r="VKG11" s="10"/>
      <c r="VKH11" s="10"/>
      <c r="VKI11" s="10"/>
      <c r="VKJ11" s="10"/>
      <c r="VKK11" s="10"/>
      <c r="VKL11" s="10"/>
      <c r="VKM11" s="10"/>
      <c r="VKN11" s="10"/>
      <c r="VKO11" s="10"/>
      <c r="VKP11" s="10"/>
      <c r="VKQ11" s="10"/>
      <c r="VKR11" s="10"/>
      <c r="VKS11" s="10"/>
      <c r="VKT11" s="10"/>
      <c r="VKU11" s="10"/>
      <c r="VKV11" s="10"/>
      <c r="VKW11" s="10"/>
      <c r="VKX11" s="10"/>
      <c r="VKY11" s="10"/>
      <c r="VKZ11" s="10"/>
      <c r="VLA11" s="10"/>
      <c r="VLB11" s="10"/>
      <c r="VLC11" s="10"/>
      <c r="VLD11" s="10"/>
      <c r="VLE11" s="10"/>
      <c r="VLF11" s="10"/>
      <c r="VLG11" s="10"/>
      <c r="VLH11" s="10"/>
      <c r="VLI11" s="10"/>
      <c r="VLJ11" s="10"/>
      <c r="VLK11" s="10"/>
      <c r="VLL11" s="10"/>
      <c r="VLM11" s="10"/>
      <c r="VLN11" s="10"/>
      <c r="VLO11" s="10"/>
      <c r="VLP11" s="10"/>
      <c r="VLQ11" s="10"/>
      <c r="VLR11" s="10"/>
      <c r="VLS11" s="10"/>
      <c r="VLT11" s="10"/>
      <c r="VLU11" s="10"/>
      <c r="VLV11" s="10"/>
      <c r="VLW11" s="10"/>
      <c r="VLX11" s="10"/>
      <c r="VLY11" s="10"/>
      <c r="VLZ11" s="10"/>
      <c r="VMA11" s="10"/>
      <c r="VMB11" s="10"/>
      <c r="VMC11" s="10"/>
      <c r="VMD11" s="10"/>
      <c r="VME11" s="10"/>
      <c r="VMF11" s="10"/>
      <c r="VMG11" s="10"/>
      <c r="VMH11" s="10"/>
      <c r="VMI11" s="10"/>
      <c r="VMJ11" s="10"/>
      <c r="VMK11" s="10"/>
      <c r="VML11" s="10"/>
      <c r="VMM11" s="10"/>
      <c r="VMN11" s="10"/>
      <c r="VMO11" s="10"/>
      <c r="VMP11" s="10"/>
      <c r="VMQ11" s="10"/>
      <c r="VMR11" s="10"/>
      <c r="VMS11" s="10"/>
      <c r="VMT11" s="10"/>
      <c r="VMU11" s="10"/>
      <c r="VMV11" s="10"/>
      <c r="VMW11" s="10"/>
      <c r="VMX11" s="10"/>
      <c r="VMY11" s="10"/>
      <c r="VMZ11" s="10"/>
      <c r="VNA11" s="10"/>
      <c r="VNB11" s="10"/>
      <c r="VNC11" s="10"/>
      <c r="VND11" s="10"/>
      <c r="VNE11" s="10"/>
      <c r="VNF11" s="10"/>
      <c r="VNG11" s="10"/>
      <c r="VNH11" s="10"/>
      <c r="VNI11" s="10"/>
      <c r="VNJ11" s="10"/>
      <c r="VNK11" s="10"/>
      <c r="VNL11" s="10"/>
      <c r="VNM11" s="10"/>
      <c r="VNN11" s="10"/>
      <c r="VNO11" s="10"/>
      <c r="VNP11" s="10"/>
      <c r="VNQ11" s="10"/>
      <c r="VNR11" s="10"/>
      <c r="VNS11" s="10"/>
      <c r="VNT11" s="10"/>
      <c r="VNU11" s="10"/>
      <c r="VNV11" s="10"/>
      <c r="VNW11" s="10"/>
      <c r="VNX11" s="10"/>
      <c r="VNY11" s="10"/>
      <c r="VNZ11" s="10"/>
      <c r="VOA11" s="10"/>
      <c r="VOB11" s="10"/>
      <c r="VOC11" s="10"/>
      <c r="VOD11" s="10"/>
      <c r="VOE11" s="10"/>
      <c r="VOF11" s="10"/>
      <c r="VOG11" s="10"/>
      <c r="VOH11" s="10"/>
      <c r="VOI11" s="10"/>
      <c r="VOJ11" s="10"/>
      <c r="VOK11" s="10"/>
      <c r="VOL11" s="10"/>
      <c r="VOM11" s="10"/>
      <c r="VON11" s="10"/>
      <c r="VOO11" s="10"/>
      <c r="VOP11" s="10"/>
      <c r="VOQ11" s="10"/>
      <c r="VOR11" s="10"/>
      <c r="VOS11" s="10"/>
      <c r="VOT11" s="10"/>
      <c r="VOU11" s="10"/>
      <c r="VOV11" s="10"/>
      <c r="VOW11" s="10"/>
      <c r="VOX11" s="10"/>
      <c r="VOY11" s="10"/>
      <c r="VOZ11" s="10"/>
      <c r="VPA11" s="10"/>
      <c r="VPB11" s="10"/>
      <c r="VPC11" s="10"/>
      <c r="VPD11" s="10"/>
      <c r="VPE11" s="10"/>
      <c r="VPF11" s="10"/>
      <c r="VPG11" s="10"/>
      <c r="VPH11" s="10"/>
      <c r="VPI11" s="10"/>
      <c r="VPJ11" s="10"/>
      <c r="VPK11" s="10"/>
      <c r="VPL11" s="10"/>
      <c r="VPM11" s="10"/>
      <c r="VPN11" s="10"/>
      <c r="VPO11" s="10"/>
      <c r="VPP11" s="10"/>
      <c r="VPQ11" s="10"/>
      <c r="VPR11" s="10"/>
      <c r="VPS11" s="10"/>
      <c r="VPT11" s="10"/>
      <c r="VPU11" s="10"/>
      <c r="VPV11" s="10"/>
      <c r="VPW11" s="10"/>
      <c r="VPX11" s="10"/>
      <c r="VPY11" s="10"/>
      <c r="VPZ11" s="10"/>
      <c r="VQA11" s="10"/>
      <c r="VQB11" s="10"/>
      <c r="VQC11" s="10"/>
      <c r="VQD11" s="10"/>
      <c r="VQE11" s="10"/>
      <c r="VQF11" s="10"/>
      <c r="VQG11" s="10"/>
      <c r="VQH11" s="10"/>
      <c r="VQI11" s="10"/>
      <c r="VQJ11" s="10"/>
      <c r="VQK11" s="10"/>
      <c r="VQL11" s="10"/>
      <c r="VQM11" s="10"/>
      <c r="VQN11" s="10"/>
      <c r="VQO11" s="10"/>
      <c r="VQP11" s="10"/>
      <c r="VQQ11" s="10"/>
      <c r="VQR11" s="10"/>
      <c r="VQS11" s="10"/>
      <c r="VQT11" s="10"/>
      <c r="VQU11" s="10"/>
      <c r="VQV11" s="10"/>
      <c r="VQW11" s="10"/>
      <c r="VQX11" s="10"/>
      <c r="VQY11" s="10"/>
      <c r="VQZ11" s="10"/>
      <c r="VRA11" s="10"/>
      <c r="VRB11" s="10"/>
      <c r="VRC11" s="10"/>
      <c r="VRD11" s="10"/>
      <c r="VRE11" s="10"/>
      <c r="VRF11" s="10"/>
      <c r="VRG11" s="10"/>
      <c r="VRH11" s="10"/>
      <c r="VRI11" s="10"/>
      <c r="VRJ11" s="10"/>
      <c r="VRK11" s="10"/>
      <c r="VRL11" s="10"/>
      <c r="VRM11" s="10"/>
      <c r="VRN11" s="10"/>
      <c r="VRO11" s="10"/>
      <c r="VRP11" s="10"/>
      <c r="VRQ11" s="10"/>
      <c r="VRR11" s="10"/>
      <c r="VRS11" s="10"/>
      <c r="VRT11" s="10"/>
      <c r="VRU11" s="10"/>
      <c r="VRV11" s="10"/>
      <c r="VRW11" s="10"/>
      <c r="VRX11" s="10"/>
      <c r="VRY11" s="10"/>
      <c r="VRZ11" s="10"/>
      <c r="VSA11" s="10"/>
      <c r="VSB11" s="10"/>
      <c r="VSC11" s="10"/>
      <c r="VSD11" s="10"/>
      <c r="VSE11" s="10"/>
      <c r="VSF11" s="10"/>
      <c r="VSG11" s="10"/>
      <c r="VSH11" s="10"/>
      <c r="VSI11" s="10"/>
      <c r="VSJ11" s="10"/>
      <c r="VSK11" s="10"/>
      <c r="VSL11" s="10"/>
      <c r="VSM11" s="10"/>
      <c r="VSN11" s="10"/>
      <c r="VSO11" s="10"/>
      <c r="VSP11" s="10"/>
      <c r="VSQ11" s="10"/>
      <c r="VSR11" s="10"/>
      <c r="VSS11" s="10"/>
      <c r="VST11" s="10"/>
      <c r="VSU11" s="10"/>
      <c r="VSV11" s="10"/>
      <c r="VSW11" s="10"/>
      <c r="VSX11" s="10"/>
      <c r="VSY11" s="10"/>
      <c r="VSZ11" s="10"/>
      <c r="VTA11" s="10"/>
      <c r="VTB11" s="10"/>
      <c r="VTC11" s="10"/>
      <c r="VTD11" s="10"/>
      <c r="VTE11" s="10"/>
      <c r="VTF11" s="10"/>
      <c r="VTG11" s="10"/>
      <c r="VTH11" s="10"/>
      <c r="VTI11" s="10"/>
      <c r="VTJ11" s="10"/>
      <c r="VTK11" s="10"/>
      <c r="VTL11" s="10"/>
      <c r="VTM11" s="10"/>
      <c r="VTN11" s="10"/>
      <c r="VTO11" s="10"/>
      <c r="VTP11" s="10"/>
      <c r="VTQ11" s="10"/>
      <c r="VTR11" s="10"/>
      <c r="VTS11" s="10"/>
      <c r="VTT11" s="10"/>
      <c r="VTU11" s="10"/>
      <c r="VTV11" s="10"/>
      <c r="VTW11" s="10"/>
      <c r="VTX11" s="10"/>
      <c r="VTY11" s="10"/>
      <c r="VTZ11" s="10"/>
      <c r="VUA11" s="10"/>
      <c r="VUB11" s="10"/>
      <c r="VUC11" s="10"/>
      <c r="VUD11" s="10"/>
      <c r="VUE11" s="10"/>
      <c r="VUF11" s="10"/>
      <c r="VUG11" s="10"/>
      <c r="VUH11" s="10"/>
      <c r="VUI11" s="10"/>
      <c r="VUJ11" s="10"/>
      <c r="VUK11" s="10"/>
      <c r="VUL11" s="10"/>
      <c r="VUM11" s="10"/>
      <c r="VUN11" s="10"/>
      <c r="VUO11" s="10"/>
      <c r="VUP11" s="10"/>
      <c r="VUQ11" s="10"/>
      <c r="VUR11" s="10"/>
      <c r="VUS11" s="10"/>
      <c r="VUT11" s="10"/>
      <c r="VUU11" s="10"/>
      <c r="VUV11" s="10"/>
      <c r="VUW11" s="10"/>
      <c r="VUX11" s="10"/>
      <c r="VUY11" s="10"/>
      <c r="VUZ11" s="10"/>
      <c r="VVA11" s="10"/>
      <c r="VVB11" s="10"/>
      <c r="VVC11" s="10"/>
      <c r="VVD11" s="10"/>
      <c r="VVE11" s="10"/>
      <c r="VVF11" s="10"/>
      <c r="VVG11" s="10"/>
      <c r="VVH11" s="10"/>
      <c r="VVI11" s="10"/>
      <c r="VVJ11" s="10"/>
      <c r="VVK11" s="10"/>
      <c r="VVL11" s="10"/>
      <c r="VVM11" s="10"/>
      <c r="VVN11" s="10"/>
      <c r="VVO11" s="10"/>
      <c r="VVP11" s="10"/>
      <c r="VVQ11" s="10"/>
      <c r="VVR11" s="10"/>
      <c r="VVS11" s="10"/>
      <c r="VVT11" s="10"/>
      <c r="VVU11" s="10"/>
      <c r="VVV11" s="10"/>
      <c r="VVW11" s="10"/>
      <c r="VVX11" s="10"/>
      <c r="VVY11" s="10"/>
      <c r="VVZ11" s="10"/>
      <c r="VWA11" s="10"/>
      <c r="VWB11" s="10"/>
      <c r="VWC11" s="10"/>
      <c r="VWD11" s="10"/>
      <c r="VWE11" s="10"/>
      <c r="VWF11" s="10"/>
      <c r="VWG11" s="10"/>
      <c r="VWH11" s="10"/>
      <c r="VWI11" s="10"/>
      <c r="VWJ11" s="10"/>
      <c r="VWK11" s="10"/>
      <c r="VWL11" s="10"/>
      <c r="VWM11" s="10"/>
      <c r="VWN11" s="10"/>
      <c r="VWO11" s="10"/>
      <c r="VWP11" s="10"/>
      <c r="VWQ11" s="10"/>
      <c r="VWR11" s="10"/>
      <c r="VWS11" s="10"/>
      <c r="VWT11" s="10"/>
      <c r="VWU11" s="10"/>
      <c r="VWV11" s="10"/>
      <c r="VWW11" s="10"/>
      <c r="VWX11" s="10"/>
      <c r="VWY11" s="10"/>
      <c r="VWZ11" s="10"/>
      <c r="VXA11" s="10"/>
      <c r="VXB11" s="10"/>
      <c r="VXC11" s="10"/>
      <c r="VXD11" s="10"/>
      <c r="VXE11" s="10"/>
      <c r="VXF11" s="10"/>
      <c r="VXG11" s="10"/>
      <c r="VXH11" s="10"/>
      <c r="VXI11" s="10"/>
      <c r="VXJ11" s="10"/>
      <c r="VXK11" s="10"/>
      <c r="VXL11" s="10"/>
      <c r="VXM11" s="10"/>
      <c r="VXN11" s="10"/>
      <c r="VXO11" s="10"/>
      <c r="VXP11" s="10"/>
      <c r="VXQ11" s="10"/>
      <c r="VXR11" s="10"/>
      <c r="VXS11" s="10"/>
      <c r="VXT11" s="10"/>
      <c r="VXU11" s="10"/>
      <c r="VXV11" s="10"/>
      <c r="VXW11" s="10"/>
      <c r="VXX11" s="10"/>
      <c r="VXY11" s="10"/>
      <c r="VXZ11" s="10"/>
      <c r="VYA11" s="10"/>
      <c r="VYB11" s="10"/>
      <c r="VYC11" s="10"/>
      <c r="VYD11" s="10"/>
      <c r="VYE11" s="10"/>
      <c r="VYF11" s="10"/>
      <c r="VYG11" s="10"/>
      <c r="VYH11" s="10"/>
      <c r="VYI11" s="10"/>
      <c r="VYJ11" s="10"/>
      <c r="VYK11" s="10"/>
      <c r="VYL11" s="10"/>
      <c r="VYM11" s="10"/>
      <c r="VYN11" s="10"/>
      <c r="VYO11" s="10"/>
      <c r="VYP11" s="10"/>
      <c r="VYQ11" s="10"/>
      <c r="VYR11" s="10"/>
      <c r="VYS11" s="10"/>
      <c r="VYT11" s="10"/>
      <c r="VYU11" s="10"/>
      <c r="VYV11" s="10"/>
      <c r="VYW11" s="10"/>
      <c r="VYX11" s="10"/>
      <c r="VYY11" s="10"/>
      <c r="VYZ11" s="10"/>
      <c r="VZA11" s="10"/>
      <c r="VZB11" s="10"/>
      <c r="VZC11" s="10"/>
      <c r="VZD11" s="10"/>
      <c r="VZE11" s="10"/>
      <c r="VZF11" s="10"/>
      <c r="VZG11" s="10"/>
      <c r="VZH11" s="10"/>
      <c r="VZI11" s="10"/>
      <c r="VZJ11" s="10"/>
      <c r="VZK11" s="10"/>
      <c r="VZL11" s="10"/>
      <c r="VZM11" s="10"/>
      <c r="VZN11" s="10"/>
      <c r="VZO11" s="10"/>
      <c r="VZP11" s="10"/>
      <c r="VZQ11" s="10"/>
      <c r="VZR11" s="10"/>
      <c r="VZS11" s="10"/>
      <c r="VZT11" s="10"/>
      <c r="VZU11" s="10"/>
      <c r="VZV11" s="10"/>
      <c r="VZW11" s="10"/>
      <c r="VZX11" s="10"/>
      <c r="VZY11" s="10"/>
      <c r="VZZ11" s="10"/>
      <c r="WAA11" s="10"/>
      <c r="WAB11" s="10"/>
      <c r="WAC11" s="10"/>
      <c r="WAD11" s="10"/>
      <c r="WAE11" s="10"/>
      <c r="WAF11" s="10"/>
      <c r="WAG11" s="10"/>
      <c r="WAH11" s="10"/>
      <c r="WAI11" s="10"/>
      <c r="WAJ11" s="10"/>
      <c r="WAK11" s="10"/>
      <c r="WAL11" s="10"/>
      <c r="WAM11" s="10"/>
      <c r="WAN11" s="10"/>
      <c r="WAO11" s="10"/>
      <c r="WAP11" s="10"/>
      <c r="WAQ11" s="10"/>
      <c r="WAR11" s="10"/>
      <c r="WAS11" s="10"/>
      <c r="WAT11" s="10"/>
      <c r="WAU11" s="10"/>
      <c r="WAV11" s="10"/>
      <c r="WAW11" s="10"/>
      <c r="WAX11" s="10"/>
      <c r="WAY11" s="10"/>
      <c r="WAZ11" s="10"/>
      <c r="WBA11" s="10"/>
      <c r="WBB11" s="10"/>
      <c r="WBC11" s="10"/>
      <c r="WBD11" s="10"/>
      <c r="WBE11" s="10"/>
      <c r="WBF11" s="10"/>
      <c r="WBG11" s="10"/>
      <c r="WBH11" s="10"/>
      <c r="WBI11" s="10"/>
      <c r="WBJ11" s="10"/>
      <c r="WBK11" s="10"/>
      <c r="WBL11" s="10"/>
      <c r="WBM11" s="10"/>
      <c r="WBN11" s="10"/>
      <c r="WBO11" s="10"/>
      <c r="WBP11" s="10"/>
      <c r="WBQ11" s="10"/>
      <c r="WBR11" s="10"/>
      <c r="WBS11" s="10"/>
      <c r="WBT11" s="10"/>
      <c r="WBU11" s="10"/>
      <c r="WBV11" s="10"/>
      <c r="WBW11" s="10"/>
      <c r="WBX11" s="10"/>
      <c r="WBY11" s="10"/>
      <c r="WBZ11" s="10"/>
      <c r="WCA11" s="10"/>
      <c r="WCB11" s="10"/>
      <c r="WCC11" s="10"/>
      <c r="WCD11" s="10"/>
      <c r="WCE11" s="10"/>
      <c r="WCF11" s="10"/>
      <c r="WCG11" s="10"/>
      <c r="WCH11" s="10"/>
      <c r="WCI11" s="10"/>
      <c r="WCJ11" s="10"/>
      <c r="WCK11" s="10"/>
      <c r="WCL11" s="10"/>
      <c r="WCM11" s="10"/>
      <c r="WCN11" s="10"/>
      <c r="WCO11" s="10"/>
      <c r="WCP11" s="10"/>
      <c r="WCQ11" s="10"/>
      <c r="WCR11" s="10"/>
      <c r="WCS11" s="10"/>
      <c r="WCT11" s="10"/>
      <c r="WCU11" s="10"/>
      <c r="WCV11" s="10"/>
      <c r="WCW11" s="10"/>
      <c r="WCX11" s="10"/>
      <c r="WCY11" s="10"/>
      <c r="WCZ11" s="10"/>
      <c r="WDA11" s="10"/>
      <c r="WDB11" s="10"/>
      <c r="WDC11" s="10"/>
      <c r="WDD11" s="10"/>
      <c r="WDE11" s="10"/>
      <c r="WDF11" s="10"/>
      <c r="WDG11" s="10"/>
      <c r="WDH11" s="10"/>
      <c r="WDI11" s="10"/>
      <c r="WDJ11" s="10"/>
      <c r="WDK11" s="10"/>
      <c r="WDL11" s="10"/>
      <c r="WDM11" s="10"/>
      <c r="WDN11" s="10"/>
      <c r="WDO11" s="10"/>
      <c r="WDP11" s="10"/>
      <c r="WDQ11" s="10"/>
      <c r="WDR11" s="10"/>
      <c r="WDS11" s="10"/>
      <c r="WDT11" s="10"/>
      <c r="WDU11" s="10"/>
      <c r="WDV11" s="10"/>
      <c r="WDW11" s="10"/>
      <c r="WDX11" s="10"/>
      <c r="WDY11" s="10"/>
      <c r="WDZ11" s="10"/>
      <c r="WEA11" s="10"/>
      <c r="WEB11" s="10"/>
      <c r="WEC11" s="10"/>
      <c r="WED11" s="10"/>
      <c r="WEE11" s="10"/>
      <c r="WEF11" s="10"/>
      <c r="WEG11" s="10"/>
      <c r="WEH11" s="10"/>
      <c r="WEI11" s="10"/>
      <c r="WEJ11" s="10"/>
      <c r="WEK11" s="10"/>
      <c r="WEL11" s="10"/>
      <c r="WEM11" s="10"/>
      <c r="WEN11" s="10"/>
      <c r="WEO11" s="10"/>
      <c r="WEP11" s="10"/>
      <c r="WEQ11" s="10"/>
      <c r="WER11" s="10"/>
      <c r="WES11" s="10"/>
      <c r="WET11" s="10"/>
      <c r="WEU11" s="10"/>
      <c r="WEV11" s="10"/>
      <c r="WEW11" s="10"/>
      <c r="WEX11" s="10"/>
      <c r="WEY11" s="10"/>
      <c r="WEZ11" s="10"/>
      <c r="WFA11" s="10"/>
      <c r="WFB11" s="10"/>
      <c r="WFC11" s="10"/>
      <c r="WFD11" s="10"/>
      <c r="WFE11" s="10"/>
      <c r="WFF11" s="10"/>
      <c r="WFG11" s="10"/>
      <c r="WFH11" s="10"/>
      <c r="WFI11" s="10"/>
      <c r="WFJ11" s="10"/>
      <c r="WFK11" s="10"/>
      <c r="WFL11" s="10"/>
      <c r="WFM11" s="10"/>
      <c r="WFN11" s="10"/>
      <c r="WFO11" s="10"/>
      <c r="WFP11" s="10"/>
      <c r="WFQ11" s="10"/>
      <c r="WFR11" s="10"/>
      <c r="WFS11" s="10"/>
      <c r="WFT11" s="10"/>
      <c r="WFU11" s="10"/>
      <c r="WFV11" s="10"/>
      <c r="WFW11" s="10"/>
      <c r="WFX11" s="10"/>
      <c r="WFY11" s="10"/>
      <c r="WFZ11" s="10"/>
      <c r="WGA11" s="10"/>
      <c r="WGB11" s="10"/>
      <c r="WGC11" s="10"/>
      <c r="WGD11" s="10"/>
      <c r="WGE11" s="10"/>
      <c r="WGF11" s="10"/>
      <c r="WGG11" s="10"/>
      <c r="WGH11" s="10"/>
      <c r="WGI11" s="10"/>
      <c r="WGJ11" s="10"/>
      <c r="WGK11" s="10"/>
      <c r="WGL11" s="10"/>
      <c r="WGM11" s="10"/>
      <c r="WGN11" s="10"/>
      <c r="WGO11" s="10"/>
      <c r="WGP11" s="10"/>
      <c r="WGQ11" s="10"/>
      <c r="WGR11" s="10"/>
      <c r="WGS11" s="10"/>
      <c r="WGT11" s="10"/>
      <c r="WGU11" s="10"/>
      <c r="WGV11" s="10"/>
      <c r="WGW11" s="10"/>
      <c r="WGX11" s="10"/>
      <c r="WGY11" s="10"/>
      <c r="WGZ11" s="10"/>
      <c r="WHA11" s="10"/>
      <c r="WHB11" s="10"/>
      <c r="WHC11" s="10"/>
      <c r="WHD11" s="10"/>
      <c r="WHE11" s="10"/>
      <c r="WHF11" s="10"/>
      <c r="WHG11" s="10"/>
      <c r="WHH11" s="10"/>
      <c r="WHI11" s="10"/>
      <c r="WHJ11" s="10"/>
      <c r="WHK11" s="10"/>
      <c r="WHL11" s="10"/>
      <c r="WHM11" s="10"/>
      <c r="WHN11" s="10"/>
      <c r="WHO11" s="10"/>
      <c r="WHP11" s="10"/>
      <c r="WHQ11" s="10"/>
      <c r="WHR11" s="10"/>
      <c r="WHS11" s="10"/>
      <c r="WHT11" s="10"/>
      <c r="WHU11" s="10"/>
      <c r="WHV11" s="10"/>
      <c r="WHW11" s="10"/>
      <c r="WHX11" s="10"/>
      <c r="WHY11" s="10"/>
      <c r="WHZ11" s="10"/>
      <c r="WIA11" s="10"/>
      <c r="WIB11" s="10"/>
      <c r="WIC11" s="10"/>
      <c r="WID11" s="10"/>
      <c r="WIE11" s="10"/>
      <c r="WIF11" s="10"/>
      <c r="WIG11" s="10"/>
      <c r="WIH11" s="10"/>
      <c r="WII11" s="10"/>
      <c r="WIJ11" s="10"/>
      <c r="WIK11" s="10"/>
      <c r="WIL11" s="10"/>
      <c r="WIM11" s="10"/>
      <c r="WIN11" s="10"/>
      <c r="WIO11" s="10"/>
      <c r="WIP11" s="10"/>
      <c r="WIQ11" s="10"/>
      <c r="WIR11" s="10"/>
      <c r="WIS11" s="10"/>
      <c r="WIT11" s="10"/>
      <c r="WIU11" s="10"/>
      <c r="WIV11" s="10"/>
      <c r="WIW11" s="10"/>
      <c r="WIX11" s="10"/>
      <c r="WIY11" s="10"/>
      <c r="WIZ11" s="10"/>
      <c r="WJA11" s="10"/>
      <c r="WJB11" s="10"/>
      <c r="WJC11" s="10"/>
      <c r="WJD11" s="10"/>
      <c r="WJE11" s="10"/>
      <c r="WJF11" s="10"/>
      <c r="WJG11" s="10"/>
      <c r="WJH11" s="10"/>
      <c r="WJI11" s="10"/>
      <c r="WJJ11" s="10"/>
      <c r="WJK11" s="10"/>
      <c r="WJL11" s="10"/>
      <c r="WJM11" s="10"/>
      <c r="WJN11" s="10"/>
      <c r="WJO11" s="10"/>
      <c r="WJP11" s="10"/>
      <c r="WJQ11" s="10"/>
      <c r="WJR11" s="10"/>
      <c r="WJS11" s="10"/>
      <c r="WJT11" s="10"/>
      <c r="WJU11" s="10"/>
      <c r="WJV11" s="10"/>
      <c r="WJW11" s="10"/>
      <c r="WJX11" s="10"/>
      <c r="WJY11" s="10"/>
      <c r="WJZ11" s="10"/>
      <c r="WKA11" s="10"/>
      <c r="WKB11" s="10"/>
      <c r="WKC11" s="10"/>
      <c r="WKD11" s="10"/>
      <c r="WKE11" s="10"/>
      <c r="WKF11" s="10"/>
      <c r="WKG11" s="10"/>
      <c r="WKH11" s="10"/>
      <c r="WKI11" s="10"/>
      <c r="WKJ11" s="10"/>
      <c r="WKK11" s="10"/>
      <c r="WKL11" s="10"/>
      <c r="WKM11" s="10"/>
      <c r="WKN11" s="10"/>
      <c r="WKO11" s="10"/>
      <c r="WKP11" s="10"/>
      <c r="WKQ11" s="10"/>
      <c r="WKR11" s="10"/>
      <c r="WKS11" s="10"/>
      <c r="WKT11" s="10"/>
      <c r="WKU11" s="10"/>
      <c r="WKV11" s="10"/>
      <c r="WKW11" s="10"/>
      <c r="WKX11" s="10"/>
      <c r="WKY11" s="10"/>
      <c r="WKZ11" s="10"/>
      <c r="WLA11" s="10"/>
      <c r="WLB11" s="10"/>
      <c r="WLC11" s="10"/>
      <c r="WLD11" s="10"/>
      <c r="WLE11" s="10"/>
      <c r="WLF11" s="10"/>
      <c r="WLG11" s="10"/>
      <c r="WLH11" s="10"/>
      <c r="WLI11" s="10"/>
      <c r="WLJ11" s="10"/>
      <c r="WLK11" s="10"/>
      <c r="WLL11" s="10"/>
      <c r="WLM11" s="10"/>
      <c r="WLN11" s="10"/>
      <c r="WLO11" s="10"/>
      <c r="WLP11" s="10"/>
      <c r="WLQ11" s="10"/>
      <c r="WLR11" s="10"/>
      <c r="WLS11" s="10"/>
      <c r="WLT11" s="10"/>
      <c r="WLU11" s="10"/>
      <c r="WLV11" s="10"/>
      <c r="WLW11" s="10"/>
      <c r="WLX11" s="10"/>
      <c r="WLY11" s="10"/>
      <c r="WLZ11" s="10"/>
      <c r="WMA11" s="10"/>
      <c r="WMB11" s="10"/>
      <c r="WMC11" s="10"/>
      <c r="WMD11" s="10"/>
      <c r="WME11" s="10"/>
      <c r="WMF11" s="10"/>
      <c r="WMG11" s="10"/>
      <c r="WMH11" s="10"/>
      <c r="WMI11" s="10"/>
      <c r="WMJ11" s="10"/>
      <c r="WMK11" s="10"/>
      <c r="WML11" s="10"/>
      <c r="WMM11" s="10"/>
      <c r="WMN11" s="10"/>
      <c r="WMO11" s="10"/>
      <c r="WMP11" s="10"/>
      <c r="WMQ11" s="10"/>
      <c r="WMR11" s="10"/>
      <c r="WMS11" s="10"/>
      <c r="WMT11" s="10"/>
      <c r="WMU11" s="10"/>
      <c r="WMV11" s="10"/>
      <c r="WMW11" s="10"/>
      <c r="WMX11" s="10"/>
      <c r="WMY11" s="10"/>
      <c r="WMZ11" s="10"/>
      <c r="WNA11" s="10"/>
      <c r="WNB11" s="10"/>
      <c r="WNC11" s="10"/>
      <c r="WND11" s="10"/>
      <c r="WNE11" s="10"/>
      <c r="WNF11" s="10"/>
      <c r="WNG11" s="10"/>
      <c r="WNH11" s="10"/>
      <c r="WNI11" s="10"/>
      <c r="WNJ11" s="10"/>
      <c r="WNK11" s="10"/>
      <c r="WNL11" s="10"/>
      <c r="WNM11" s="10"/>
      <c r="WNN11" s="10"/>
      <c r="WNO11" s="10"/>
      <c r="WNP11" s="10"/>
      <c r="WNQ11" s="10"/>
      <c r="WNR11" s="10"/>
      <c r="WNS11" s="10"/>
      <c r="WNT11" s="10"/>
      <c r="WNU11" s="10"/>
      <c r="WNV11" s="10"/>
      <c r="WNW11" s="10"/>
      <c r="WNX11" s="10"/>
      <c r="WNY11" s="10"/>
      <c r="WNZ11" s="10"/>
      <c r="WOA11" s="10"/>
      <c r="WOB11" s="10"/>
      <c r="WOC11" s="10"/>
      <c r="WOD11" s="10"/>
      <c r="WOE11" s="10"/>
      <c r="WOF11" s="10"/>
      <c r="WOG11" s="10"/>
      <c r="WOH11" s="10"/>
      <c r="WOI11" s="10"/>
      <c r="WOJ11" s="10"/>
      <c r="WOK11" s="10"/>
      <c r="WOL11" s="10"/>
      <c r="WOM11" s="10"/>
      <c r="WON11" s="10"/>
      <c r="WOO11" s="10"/>
      <c r="WOP11" s="10"/>
      <c r="WOQ11" s="10"/>
      <c r="WOR11" s="10"/>
      <c r="WOS11" s="10"/>
      <c r="WOT11" s="10"/>
      <c r="WOU11" s="10"/>
      <c r="WOV11" s="10"/>
      <c r="WOW11" s="10"/>
      <c r="WOX11" s="10"/>
      <c r="WOY11" s="10"/>
      <c r="WOZ11" s="10"/>
      <c r="WPA11" s="10"/>
      <c r="WPB11" s="10"/>
      <c r="WPC11" s="10"/>
      <c r="WPD11" s="10"/>
      <c r="WPE11" s="10"/>
      <c r="WPF11" s="10"/>
      <c r="WPG11" s="10"/>
      <c r="WPH11" s="10"/>
      <c r="WPI11" s="10"/>
      <c r="WPJ11" s="10"/>
      <c r="WPK11" s="10"/>
      <c r="WPL11" s="10"/>
      <c r="WPM11" s="10"/>
      <c r="WPN11" s="10"/>
      <c r="WPO11" s="10"/>
      <c r="WPP11" s="10"/>
      <c r="WPQ11" s="10"/>
      <c r="WPR11" s="10"/>
      <c r="WPS11" s="10"/>
      <c r="WPT11" s="10"/>
      <c r="WPU11" s="10"/>
      <c r="WPV11" s="10"/>
      <c r="WPW11" s="10"/>
      <c r="WPX11" s="10"/>
      <c r="WPY11" s="10"/>
      <c r="WPZ11" s="10"/>
      <c r="WQA11" s="10"/>
      <c r="WQB11" s="10"/>
      <c r="WQC11" s="10"/>
      <c r="WQD11" s="10"/>
      <c r="WQE11" s="10"/>
      <c r="WQF11" s="10"/>
      <c r="WQG11" s="10"/>
      <c r="WQH11" s="10"/>
      <c r="WQI11" s="10"/>
      <c r="WQJ11" s="10"/>
      <c r="WQK11" s="10"/>
      <c r="WQL11" s="10"/>
      <c r="WQM11" s="10"/>
      <c r="WQN11" s="10"/>
      <c r="WQO11" s="10"/>
      <c r="WQP11" s="10"/>
      <c r="WQQ11" s="10"/>
      <c r="WQR11" s="10"/>
      <c r="WQS11" s="10"/>
      <c r="WQT11" s="10"/>
      <c r="WQU11" s="10"/>
      <c r="WQV11" s="10"/>
      <c r="WQW11" s="10"/>
      <c r="WQX11" s="10"/>
      <c r="WQY11" s="10"/>
      <c r="WQZ11" s="10"/>
      <c r="WRA11" s="10"/>
      <c r="WRB11" s="10"/>
      <c r="WRC11" s="10"/>
      <c r="WRD11" s="10"/>
      <c r="WRE11" s="10"/>
      <c r="WRF11" s="10"/>
      <c r="WRG11" s="10"/>
      <c r="WRH11" s="10"/>
      <c r="WRI11" s="10"/>
      <c r="WRJ11" s="10"/>
      <c r="WRK11" s="10"/>
      <c r="WRL11" s="10"/>
      <c r="WRM11" s="10"/>
      <c r="WRN11" s="10"/>
      <c r="WRO11" s="10"/>
      <c r="WRP11" s="10"/>
      <c r="WRQ11" s="10"/>
      <c r="WRR11" s="10"/>
      <c r="WRS11" s="10"/>
      <c r="WRT11" s="10"/>
      <c r="WRU11" s="10"/>
      <c r="WRV11" s="10"/>
      <c r="WRW11" s="10"/>
      <c r="WRX11" s="10"/>
      <c r="WRY11" s="10"/>
      <c r="WRZ11" s="10"/>
      <c r="WSA11" s="10"/>
      <c r="WSB11" s="10"/>
      <c r="WSC11" s="10"/>
      <c r="WSD11" s="10"/>
      <c r="WSE11" s="10"/>
      <c r="WSF11" s="10"/>
      <c r="WSG11" s="10"/>
      <c r="WSH11" s="10"/>
      <c r="WSI11" s="10"/>
      <c r="WSJ11" s="10"/>
      <c r="WSK11" s="10"/>
      <c r="WSL11" s="10"/>
      <c r="WSM11" s="10"/>
      <c r="WSN11" s="10"/>
      <c r="WSO11" s="10"/>
      <c r="WSP11" s="10"/>
      <c r="WSQ11" s="10"/>
      <c r="WSR11" s="10"/>
      <c r="WSS11" s="10"/>
      <c r="WST11" s="10"/>
      <c r="WSU11" s="10"/>
      <c r="WSV11" s="10"/>
      <c r="WSW11" s="10"/>
      <c r="WSX11" s="10"/>
      <c r="WSY11" s="10"/>
      <c r="WSZ11" s="10"/>
      <c r="WTA11" s="10"/>
      <c r="WTB11" s="10"/>
      <c r="WTC11" s="10"/>
      <c r="WTD11" s="10"/>
      <c r="WTE11" s="10"/>
      <c r="WTF11" s="10"/>
      <c r="WTG11" s="10"/>
      <c r="WTH11" s="10"/>
      <c r="WTI11" s="10"/>
      <c r="WTJ11" s="10"/>
      <c r="WTK11" s="10"/>
      <c r="WTL11" s="10"/>
      <c r="WTM11" s="10"/>
      <c r="WTN11" s="10"/>
      <c r="WTO11" s="10"/>
      <c r="WTP11" s="10"/>
      <c r="WTQ11" s="10"/>
      <c r="WTR11" s="10"/>
      <c r="WTS11" s="10"/>
      <c r="WTT11" s="10"/>
      <c r="WTU11" s="10"/>
      <c r="WTV11" s="10"/>
      <c r="WTW11" s="10"/>
      <c r="WTX11" s="10"/>
      <c r="WTY11" s="10"/>
      <c r="WTZ11" s="10"/>
      <c r="WUA11" s="10"/>
      <c r="WUB11" s="10"/>
      <c r="WUC11" s="10"/>
      <c r="WUD11" s="10"/>
      <c r="WUE11" s="10"/>
      <c r="WUF11" s="10"/>
      <c r="WUG11" s="10"/>
      <c r="WUH11" s="10"/>
      <c r="WUI11" s="10"/>
      <c r="WUJ11" s="10"/>
      <c r="WUK11" s="10"/>
      <c r="WUL11" s="10"/>
      <c r="WUM11" s="10"/>
      <c r="WUN11" s="10"/>
      <c r="WUO11" s="10"/>
      <c r="WUP11" s="10"/>
      <c r="WUQ11" s="10"/>
      <c r="WUR11" s="10"/>
      <c r="WUS11" s="10"/>
      <c r="WUT11" s="10"/>
      <c r="WUU11" s="10"/>
      <c r="WUV11" s="10"/>
      <c r="WUW11" s="10"/>
      <c r="WUX11" s="10"/>
      <c r="WUY11" s="10"/>
      <c r="WUZ11" s="10"/>
      <c r="WVA11" s="10"/>
      <c r="WVB11" s="10"/>
      <c r="WVC11" s="10"/>
      <c r="WVD11" s="10"/>
      <c r="WVE11" s="10"/>
      <c r="WVF11" s="10"/>
      <c r="WVG11" s="10"/>
      <c r="WVH11" s="10"/>
      <c r="WVI11" s="10"/>
      <c r="WVJ11" s="10"/>
      <c r="WVK11" s="10"/>
      <c r="WVL11" s="10"/>
      <c r="WVM11" s="10"/>
      <c r="WVN11" s="10"/>
      <c r="WVO11" s="10"/>
      <c r="WVP11" s="10"/>
      <c r="WVQ11" s="10"/>
      <c r="WVR11" s="10"/>
      <c r="WVS11" s="10"/>
      <c r="WVT11" s="10"/>
      <c r="WVU11" s="10"/>
      <c r="WVV11" s="10"/>
      <c r="WVW11" s="10"/>
      <c r="WVX11" s="10"/>
      <c r="WVY11" s="10"/>
      <c r="WVZ11" s="10"/>
      <c r="WWA11" s="10"/>
      <c r="WWB11" s="10"/>
      <c r="WWC11" s="10"/>
      <c r="WWD11" s="10"/>
      <c r="WWE11" s="10"/>
      <c r="WWF11" s="10"/>
      <c r="WWG11" s="10"/>
      <c r="WWH11" s="10"/>
      <c r="WWI11" s="10"/>
      <c r="WWJ11" s="10"/>
      <c r="WWK11" s="10"/>
      <c r="WWL11" s="10"/>
      <c r="WWM11" s="10"/>
      <c r="WWN11" s="10"/>
      <c r="WWO11" s="10"/>
      <c r="WWP11" s="10"/>
      <c r="WWQ11" s="10"/>
      <c r="WWR11" s="10"/>
      <c r="WWS11" s="10"/>
      <c r="WWT11" s="10"/>
      <c r="WWU11" s="10"/>
      <c r="WWV11" s="10"/>
      <c r="WWW11" s="10"/>
      <c r="WWX11" s="10"/>
      <c r="WWY11" s="10"/>
      <c r="WWZ11" s="10"/>
      <c r="WXA11" s="10"/>
      <c r="WXB11" s="10"/>
      <c r="WXC11" s="10"/>
      <c r="WXD11" s="10"/>
      <c r="WXE11" s="10"/>
      <c r="WXF11" s="10"/>
      <c r="WXG11" s="10"/>
      <c r="WXH11" s="10"/>
      <c r="WXI11" s="10"/>
      <c r="WXJ11" s="10"/>
      <c r="WXK11" s="10"/>
      <c r="WXL11" s="10"/>
      <c r="WXM11" s="10"/>
      <c r="WXN11" s="10"/>
      <c r="WXO11" s="10"/>
      <c r="WXP11" s="10"/>
      <c r="WXQ11" s="10"/>
      <c r="WXR11" s="10"/>
      <c r="WXS11" s="10"/>
      <c r="WXT11" s="10"/>
      <c r="WXU11" s="10"/>
      <c r="WXV11" s="10"/>
      <c r="WXW11" s="10"/>
      <c r="WXX11" s="10"/>
      <c r="WXY11" s="10"/>
      <c r="WXZ11" s="10"/>
      <c r="WYA11" s="10"/>
      <c r="WYB11" s="10"/>
      <c r="WYC11" s="10"/>
      <c r="WYD11" s="10"/>
      <c r="WYE11" s="10"/>
      <c r="WYF11" s="10"/>
      <c r="WYG11" s="10"/>
      <c r="WYH11" s="10"/>
      <c r="WYI11" s="10"/>
      <c r="WYJ11" s="10"/>
      <c r="WYK11" s="10"/>
      <c r="WYL11" s="10"/>
      <c r="WYM11" s="10"/>
      <c r="WYN11" s="10"/>
      <c r="WYO11" s="10"/>
      <c r="WYP11" s="10"/>
      <c r="WYQ11" s="10"/>
      <c r="WYR11" s="10"/>
      <c r="WYS11" s="10"/>
      <c r="WYT11" s="10"/>
      <c r="WYU11" s="10"/>
      <c r="WYV11" s="10"/>
      <c r="WYW11" s="10"/>
      <c r="WYX11" s="10"/>
      <c r="WYY11" s="10"/>
      <c r="WYZ11" s="10"/>
      <c r="WZA11" s="10"/>
      <c r="WZB11" s="10"/>
      <c r="WZC11" s="10"/>
      <c r="WZD11" s="10"/>
      <c r="WZE11" s="10"/>
      <c r="WZF11" s="10"/>
      <c r="WZG11" s="10"/>
      <c r="WZH11" s="10"/>
      <c r="WZI11" s="10"/>
      <c r="WZJ11" s="10"/>
      <c r="WZK11" s="10"/>
      <c r="WZL11" s="10"/>
      <c r="WZM11" s="10"/>
      <c r="WZN11" s="10"/>
      <c r="WZO11" s="10"/>
      <c r="WZP11" s="10"/>
      <c r="WZQ11" s="10"/>
      <c r="WZR11" s="10"/>
      <c r="WZS11" s="10"/>
      <c r="WZT11" s="10"/>
      <c r="WZU11" s="10"/>
      <c r="WZV11" s="10"/>
      <c r="WZW11" s="10"/>
      <c r="WZX11" s="10"/>
      <c r="WZY11" s="10"/>
      <c r="WZZ11" s="10"/>
      <c r="XAA11" s="10"/>
      <c r="XAB11" s="10"/>
      <c r="XAC11" s="10"/>
      <c r="XAD11" s="10"/>
      <c r="XAE11" s="10"/>
      <c r="XAF11" s="10"/>
      <c r="XAG11" s="10"/>
      <c r="XAH11" s="10"/>
      <c r="XAI11" s="10"/>
      <c r="XAJ11" s="10"/>
      <c r="XAK11" s="10"/>
      <c r="XAL11" s="10"/>
      <c r="XAM11" s="10"/>
      <c r="XAN11" s="10"/>
      <c r="XAO11" s="10"/>
      <c r="XAP11" s="10"/>
      <c r="XAQ11" s="10"/>
      <c r="XAR11" s="10"/>
      <c r="XAS11" s="10"/>
      <c r="XAT11" s="10"/>
      <c r="XAU11" s="10"/>
      <c r="XAV11" s="10"/>
      <c r="XAW11" s="10"/>
      <c r="XAX11" s="10"/>
      <c r="XAY11" s="10"/>
      <c r="XAZ11" s="10"/>
      <c r="XBA11" s="10"/>
      <c r="XBB11" s="10"/>
      <c r="XBC11" s="10"/>
      <c r="XBD11" s="10"/>
      <c r="XBE11" s="10"/>
      <c r="XBF11" s="10"/>
      <c r="XBG11" s="10"/>
      <c r="XBH11" s="10"/>
      <c r="XBI11" s="10"/>
      <c r="XBJ11" s="10"/>
      <c r="XBK11" s="10"/>
      <c r="XBL11" s="10"/>
      <c r="XBM11" s="10"/>
      <c r="XBN11" s="10"/>
      <c r="XBO11" s="10"/>
      <c r="XBP11" s="10"/>
      <c r="XBQ11" s="10"/>
      <c r="XBR11" s="10"/>
      <c r="XBS11" s="10"/>
      <c r="XBT11" s="10"/>
      <c r="XBU11" s="10"/>
      <c r="XBV11" s="10"/>
      <c r="XBW11" s="10"/>
      <c r="XBX11" s="10"/>
      <c r="XBY11" s="10"/>
      <c r="XBZ11" s="10"/>
      <c r="XCA11" s="10"/>
      <c r="XCB11" s="10"/>
      <c r="XCC11" s="10"/>
      <c r="XCD11" s="10"/>
      <c r="XCE11" s="10"/>
      <c r="XCF11" s="10"/>
      <c r="XCG11" s="10"/>
      <c r="XCH11" s="10"/>
      <c r="XCI11" s="10"/>
      <c r="XCJ11" s="10"/>
      <c r="XCK11" s="10"/>
      <c r="XCL11" s="10"/>
      <c r="XCM11" s="10"/>
      <c r="XCN11" s="10"/>
      <c r="XCO11" s="10"/>
      <c r="XCP11" s="10"/>
      <c r="XCQ11" s="10"/>
      <c r="XCR11" s="10"/>
      <c r="XCS11" s="10"/>
      <c r="XCT11" s="10"/>
      <c r="XCU11" s="10"/>
      <c r="XCV11" s="10"/>
      <c r="XCW11" s="10"/>
      <c r="XCX11" s="10"/>
      <c r="XCY11" s="10"/>
      <c r="XCZ11" s="10"/>
      <c r="XDA11" s="10"/>
      <c r="XDB11" s="10"/>
      <c r="XDC11" s="10"/>
      <c r="XDD11" s="10"/>
      <c r="XDE11" s="10"/>
      <c r="XDF11" s="10"/>
      <c r="XDG11" s="10"/>
      <c r="XDH11" s="10"/>
      <c r="XDI11" s="10"/>
      <c r="XDJ11" s="10"/>
      <c r="XDK11" s="10"/>
      <c r="XDL11" s="10"/>
      <c r="XDM11" s="10"/>
      <c r="XDN11" s="10"/>
      <c r="XDO11" s="10"/>
      <c r="XDP11" s="10"/>
      <c r="XDQ11" s="10"/>
      <c r="XDR11" s="10"/>
      <c r="XDS11" s="10"/>
      <c r="XDT11" s="10"/>
      <c r="XDU11" s="10"/>
      <c r="XDV11" s="10"/>
      <c r="XDW11" s="10"/>
      <c r="XDX11" s="10"/>
      <c r="XDY11" s="10"/>
      <c r="XDZ11" s="10"/>
      <c r="XEA11" s="10"/>
      <c r="XEB11" s="10"/>
      <c r="XEC11" s="10"/>
      <c r="XED11" s="10"/>
      <c r="XEE11" s="10"/>
      <c r="XEF11" s="10"/>
      <c r="XEG11" s="10"/>
      <c r="XEH11" s="10"/>
      <c r="XEI11" s="10"/>
      <c r="XEJ11" s="10"/>
      <c r="XEK11" s="10"/>
      <c r="XEL11" s="10"/>
      <c r="XEM11" s="10"/>
      <c r="XEN11" s="10"/>
      <c r="XEO11" s="10"/>
      <c r="XEP11" s="10"/>
      <c r="XEQ11" s="10"/>
      <c r="XER11" s="10"/>
      <c r="XES11" s="10"/>
      <c r="XET11" s="10"/>
      <c r="XEU11" s="10"/>
      <c r="XEV11" s="10"/>
      <c r="XEW11" s="10"/>
      <c r="XEX11" s="10"/>
      <c r="XEY11" s="10"/>
      <c r="XEZ11" s="10"/>
      <c r="XFA11" s="10"/>
      <c r="XFB11" s="10"/>
      <c r="XFC11" s="10"/>
    </row>
    <row r="12" s="7" customFormat="1" ht="42.75" spans="1:16383">
      <c r="A12" s="22"/>
      <c r="B12" s="23"/>
      <c r="C12" s="24" t="s">
        <v>2045</v>
      </c>
      <c r="D12" s="24" t="s">
        <v>2045</v>
      </c>
      <c r="E12" s="24" t="s">
        <v>2058</v>
      </c>
      <c r="F12" s="25" t="s">
        <v>2059</v>
      </c>
      <c r="G12" s="25" t="s">
        <v>2060</v>
      </c>
      <c r="H12" s="25" t="s">
        <v>2061</v>
      </c>
      <c r="I12" s="25" t="s">
        <v>2051</v>
      </c>
      <c r="J12" s="25" t="s">
        <v>2052</v>
      </c>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c r="IZ12" s="10"/>
      <c r="JA12" s="10"/>
      <c r="JB12" s="10"/>
      <c r="JC12" s="10"/>
      <c r="JD12" s="10"/>
      <c r="JE12" s="10"/>
      <c r="JF12" s="10"/>
      <c r="JG12" s="10"/>
      <c r="JH12" s="10"/>
      <c r="JI12" s="10"/>
      <c r="JJ12" s="10"/>
      <c r="JK12" s="10"/>
      <c r="JL12" s="10"/>
      <c r="JM12" s="10"/>
      <c r="JN12" s="10"/>
      <c r="JO12" s="10"/>
      <c r="JP12" s="10"/>
      <c r="JQ12" s="10"/>
      <c r="JR12" s="10"/>
      <c r="JS12" s="10"/>
      <c r="JT12" s="10"/>
      <c r="JU12" s="10"/>
      <c r="JV12" s="10"/>
      <c r="JW12" s="10"/>
      <c r="JX12" s="10"/>
      <c r="JY12" s="10"/>
      <c r="JZ12" s="10"/>
      <c r="KA12" s="10"/>
      <c r="KB12" s="10"/>
      <c r="KC12" s="10"/>
      <c r="KD12" s="10"/>
      <c r="KE12" s="10"/>
      <c r="KF12" s="10"/>
      <c r="KG12" s="10"/>
      <c r="KH12" s="10"/>
      <c r="KI12" s="10"/>
      <c r="KJ12" s="10"/>
      <c r="KK12" s="10"/>
      <c r="KL12" s="10"/>
      <c r="KM12" s="10"/>
      <c r="KN12" s="10"/>
      <c r="KO12" s="10"/>
      <c r="KP12" s="10"/>
      <c r="KQ12" s="10"/>
      <c r="KR12" s="10"/>
      <c r="KS12" s="10"/>
      <c r="KT12" s="10"/>
      <c r="KU12" s="10"/>
      <c r="KV12" s="10"/>
      <c r="KW12" s="10"/>
      <c r="KX12" s="10"/>
      <c r="KY12" s="10"/>
      <c r="KZ12" s="10"/>
      <c r="LA12" s="10"/>
      <c r="LB12" s="10"/>
      <c r="LC12" s="10"/>
      <c r="LD12" s="10"/>
      <c r="LE12" s="10"/>
      <c r="LF12" s="10"/>
      <c r="LG12" s="10"/>
      <c r="LH12" s="10"/>
      <c r="LI12" s="10"/>
      <c r="LJ12" s="10"/>
      <c r="LK12" s="10"/>
      <c r="LL12" s="10"/>
      <c r="LM12" s="10"/>
      <c r="LN12" s="10"/>
      <c r="LO12" s="10"/>
      <c r="LP12" s="10"/>
      <c r="LQ12" s="10"/>
      <c r="LR12" s="10"/>
      <c r="LS12" s="10"/>
      <c r="LT12" s="10"/>
      <c r="LU12" s="10"/>
      <c r="LV12" s="10"/>
      <c r="LW12" s="10"/>
      <c r="LX12" s="10"/>
      <c r="LY12" s="10"/>
      <c r="LZ12" s="10"/>
      <c r="MA12" s="10"/>
      <c r="MB12" s="10"/>
      <c r="MC12" s="10"/>
      <c r="MD12" s="10"/>
      <c r="ME12" s="10"/>
      <c r="MF12" s="10"/>
      <c r="MG12" s="10"/>
      <c r="MH12" s="10"/>
      <c r="MI12" s="10"/>
      <c r="MJ12" s="10"/>
      <c r="MK12" s="10"/>
      <c r="ML12" s="10"/>
      <c r="MM12" s="10"/>
      <c r="MN12" s="10"/>
      <c r="MO12" s="10"/>
      <c r="MP12" s="10"/>
      <c r="MQ12" s="10"/>
      <c r="MR12" s="10"/>
      <c r="MS12" s="10"/>
      <c r="MT12" s="10"/>
      <c r="MU12" s="10"/>
      <c r="MV12" s="10"/>
      <c r="MW12" s="10"/>
      <c r="MX12" s="10"/>
      <c r="MY12" s="10"/>
      <c r="MZ12" s="10"/>
      <c r="NA12" s="10"/>
      <c r="NB12" s="10"/>
      <c r="NC12" s="10"/>
      <c r="ND12" s="10"/>
      <c r="NE12" s="10"/>
      <c r="NF12" s="10"/>
      <c r="NG12" s="10"/>
      <c r="NH12" s="10"/>
      <c r="NI12" s="10"/>
      <c r="NJ12" s="10"/>
      <c r="NK12" s="10"/>
      <c r="NL12" s="10"/>
      <c r="NM12" s="10"/>
      <c r="NN12" s="10"/>
      <c r="NO12" s="10"/>
      <c r="NP12" s="10"/>
      <c r="NQ12" s="10"/>
      <c r="NR12" s="10"/>
      <c r="NS12" s="10"/>
      <c r="NT12" s="10"/>
      <c r="NU12" s="10"/>
      <c r="NV12" s="10"/>
      <c r="NW12" s="10"/>
      <c r="NX12" s="10"/>
      <c r="NY12" s="10"/>
      <c r="NZ12" s="10"/>
      <c r="OA12" s="10"/>
      <c r="OB12" s="10"/>
      <c r="OC12" s="10"/>
      <c r="OD12" s="10"/>
      <c r="OE12" s="10"/>
      <c r="OF12" s="10"/>
      <c r="OG12" s="10"/>
      <c r="OH12" s="10"/>
      <c r="OI12" s="10"/>
      <c r="OJ12" s="10"/>
      <c r="OK12" s="10"/>
      <c r="OL12" s="10"/>
      <c r="OM12" s="10"/>
      <c r="ON12" s="10"/>
      <c r="OO12" s="10"/>
      <c r="OP12" s="10"/>
      <c r="OQ12" s="10"/>
      <c r="OR12" s="10"/>
      <c r="OS12" s="10"/>
      <c r="OT12" s="10"/>
      <c r="OU12" s="10"/>
      <c r="OV12" s="10"/>
      <c r="OW12" s="10"/>
      <c r="OX12" s="10"/>
      <c r="OY12" s="10"/>
      <c r="OZ12" s="10"/>
      <c r="PA12" s="10"/>
      <c r="PB12" s="10"/>
      <c r="PC12" s="10"/>
      <c r="PD12" s="10"/>
      <c r="PE12" s="10"/>
      <c r="PF12" s="10"/>
      <c r="PG12" s="10"/>
      <c r="PH12" s="10"/>
      <c r="PI12" s="10"/>
      <c r="PJ12" s="10"/>
      <c r="PK12" s="10"/>
      <c r="PL12" s="10"/>
      <c r="PM12" s="10"/>
      <c r="PN12" s="10"/>
      <c r="PO12" s="10"/>
      <c r="PP12" s="10"/>
      <c r="PQ12" s="10"/>
      <c r="PR12" s="10"/>
      <c r="PS12" s="10"/>
      <c r="PT12" s="10"/>
      <c r="PU12" s="10"/>
      <c r="PV12" s="10"/>
      <c r="PW12" s="10"/>
      <c r="PX12" s="10"/>
      <c r="PY12" s="10"/>
      <c r="PZ12" s="10"/>
      <c r="QA12" s="10"/>
      <c r="QB12" s="10"/>
      <c r="QC12" s="10"/>
      <c r="QD12" s="10"/>
      <c r="QE12" s="10"/>
      <c r="QF12" s="10"/>
      <c r="QG12" s="10"/>
      <c r="QH12" s="10"/>
      <c r="QI12" s="10"/>
      <c r="QJ12" s="10"/>
      <c r="QK12" s="10"/>
      <c r="QL12" s="10"/>
      <c r="QM12" s="10"/>
      <c r="QN12" s="10"/>
      <c r="QO12" s="10"/>
      <c r="QP12" s="10"/>
      <c r="QQ12" s="10"/>
      <c r="QR12" s="10"/>
      <c r="QS12" s="10"/>
      <c r="QT12" s="10"/>
      <c r="QU12" s="10"/>
      <c r="QV12" s="10"/>
      <c r="QW12" s="10"/>
      <c r="QX12" s="10"/>
      <c r="QY12" s="10"/>
      <c r="QZ12" s="10"/>
      <c r="RA12" s="10"/>
      <c r="RB12" s="10"/>
      <c r="RC12" s="10"/>
      <c r="RD12" s="10"/>
      <c r="RE12" s="10"/>
      <c r="RF12" s="10"/>
      <c r="RG12" s="10"/>
      <c r="RH12" s="10"/>
      <c r="RI12" s="10"/>
      <c r="RJ12" s="10"/>
      <c r="RK12" s="10"/>
      <c r="RL12" s="10"/>
      <c r="RM12" s="10"/>
      <c r="RN12" s="10"/>
      <c r="RO12" s="10"/>
      <c r="RP12" s="10"/>
      <c r="RQ12" s="10"/>
      <c r="RR12" s="10"/>
      <c r="RS12" s="10"/>
      <c r="RT12" s="10"/>
      <c r="RU12" s="10"/>
      <c r="RV12" s="10"/>
      <c r="RW12" s="10"/>
      <c r="RX12" s="10"/>
      <c r="RY12" s="10"/>
      <c r="RZ12" s="10"/>
      <c r="SA12" s="10"/>
      <c r="SB12" s="10"/>
      <c r="SC12" s="10"/>
      <c r="SD12" s="10"/>
      <c r="SE12" s="10"/>
      <c r="SF12" s="10"/>
      <c r="SG12" s="10"/>
      <c r="SH12" s="10"/>
      <c r="SI12" s="10"/>
      <c r="SJ12" s="10"/>
      <c r="SK12" s="10"/>
      <c r="SL12" s="10"/>
      <c r="SM12" s="10"/>
      <c r="SN12" s="10"/>
      <c r="SO12" s="10"/>
      <c r="SP12" s="10"/>
      <c r="SQ12" s="10"/>
      <c r="SR12" s="10"/>
      <c r="SS12" s="10"/>
      <c r="ST12" s="10"/>
      <c r="SU12" s="10"/>
      <c r="SV12" s="10"/>
      <c r="SW12" s="10"/>
      <c r="SX12" s="10"/>
      <c r="SY12" s="10"/>
      <c r="SZ12" s="10"/>
      <c r="TA12" s="10"/>
      <c r="TB12" s="10"/>
      <c r="TC12" s="10"/>
      <c r="TD12" s="10"/>
      <c r="TE12" s="10"/>
      <c r="TF12" s="10"/>
      <c r="TG12" s="10"/>
      <c r="TH12" s="10"/>
      <c r="TI12" s="10"/>
      <c r="TJ12" s="10"/>
      <c r="TK12" s="10"/>
      <c r="TL12" s="10"/>
      <c r="TM12" s="10"/>
      <c r="TN12" s="10"/>
      <c r="TO12" s="10"/>
      <c r="TP12" s="10"/>
      <c r="TQ12" s="10"/>
      <c r="TR12" s="10"/>
      <c r="TS12" s="10"/>
      <c r="TT12" s="10"/>
      <c r="TU12" s="10"/>
      <c r="TV12" s="10"/>
      <c r="TW12" s="10"/>
      <c r="TX12" s="10"/>
      <c r="TY12" s="10"/>
      <c r="TZ12" s="10"/>
      <c r="UA12" s="10"/>
      <c r="UB12" s="10"/>
      <c r="UC12" s="10"/>
      <c r="UD12" s="10"/>
      <c r="UE12" s="10"/>
      <c r="UF12" s="10"/>
      <c r="UG12" s="10"/>
      <c r="UH12" s="10"/>
      <c r="UI12" s="10"/>
      <c r="UJ12" s="10"/>
      <c r="UK12" s="10"/>
      <c r="UL12" s="10"/>
      <c r="UM12" s="10"/>
      <c r="UN12" s="10"/>
      <c r="UO12" s="10"/>
      <c r="UP12" s="10"/>
      <c r="UQ12" s="10"/>
      <c r="UR12" s="10"/>
      <c r="US12" s="10"/>
      <c r="UT12" s="10"/>
      <c r="UU12" s="10"/>
      <c r="UV12" s="10"/>
      <c r="UW12" s="10"/>
      <c r="UX12" s="10"/>
      <c r="UY12" s="10"/>
      <c r="UZ12" s="10"/>
      <c r="VA12" s="10"/>
      <c r="VB12" s="10"/>
      <c r="VC12" s="10"/>
      <c r="VD12" s="10"/>
      <c r="VE12" s="10"/>
      <c r="VF12" s="10"/>
      <c r="VG12" s="10"/>
      <c r="VH12" s="10"/>
      <c r="VI12" s="10"/>
      <c r="VJ12" s="10"/>
      <c r="VK12" s="10"/>
      <c r="VL12" s="10"/>
      <c r="VM12" s="10"/>
      <c r="VN12" s="10"/>
      <c r="VO12" s="10"/>
      <c r="VP12" s="10"/>
      <c r="VQ12" s="10"/>
      <c r="VR12" s="10"/>
      <c r="VS12" s="10"/>
      <c r="VT12" s="10"/>
      <c r="VU12" s="10"/>
      <c r="VV12" s="10"/>
      <c r="VW12" s="10"/>
      <c r="VX12" s="10"/>
      <c r="VY12" s="10"/>
      <c r="VZ12" s="10"/>
      <c r="WA12" s="10"/>
      <c r="WB12" s="10"/>
      <c r="WC12" s="10"/>
      <c r="WD12" s="10"/>
      <c r="WE12" s="10"/>
      <c r="WF12" s="10"/>
      <c r="WG12" s="10"/>
      <c r="WH12" s="10"/>
      <c r="WI12" s="10"/>
      <c r="WJ12" s="10"/>
      <c r="WK12" s="10"/>
      <c r="WL12" s="10"/>
      <c r="WM12" s="10"/>
      <c r="WN12" s="10"/>
      <c r="WO12" s="10"/>
      <c r="WP12" s="10"/>
      <c r="WQ12" s="10"/>
      <c r="WR12" s="10"/>
      <c r="WS12" s="10"/>
      <c r="WT12" s="10"/>
      <c r="WU12" s="10"/>
      <c r="WV12" s="10"/>
      <c r="WW12" s="10"/>
      <c r="WX12" s="10"/>
      <c r="WY12" s="10"/>
      <c r="WZ12" s="10"/>
      <c r="XA12" s="10"/>
      <c r="XB12" s="10"/>
      <c r="XC12" s="10"/>
      <c r="XD12" s="10"/>
      <c r="XE12" s="10"/>
      <c r="XF12" s="10"/>
      <c r="XG12" s="10"/>
      <c r="XH12" s="10"/>
      <c r="XI12" s="10"/>
      <c r="XJ12" s="10"/>
      <c r="XK12" s="10"/>
      <c r="XL12" s="10"/>
      <c r="XM12" s="10"/>
      <c r="XN12" s="10"/>
      <c r="XO12" s="10"/>
      <c r="XP12" s="10"/>
      <c r="XQ12" s="10"/>
      <c r="XR12" s="10"/>
      <c r="XS12" s="10"/>
      <c r="XT12" s="10"/>
      <c r="XU12" s="10"/>
      <c r="XV12" s="10"/>
      <c r="XW12" s="10"/>
      <c r="XX12" s="10"/>
      <c r="XY12" s="10"/>
      <c r="XZ12" s="10"/>
      <c r="YA12" s="10"/>
      <c r="YB12" s="10"/>
      <c r="YC12" s="10"/>
      <c r="YD12" s="10"/>
      <c r="YE12" s="10"/>
      <c r="YF12" s="10"/>
      <c r="YG12" s="10"/>
      <c r="YH12" s="10"/>
      <c r="YI12" s="10"/>
      <c r="YJ12" s="10"/>
      <c r="YK12" s="10"/>
      <c r="YL12" s="10"/>
      <c r="YM12" s="10"/>
      <c r="YN12" s="10"/>
      <c r="YO12" s="10"/>
      <c r="YP12" s="10"/>
      <c r="YQ12" s="10"/>
      <c r="YR12" s="10"/>
      <c r="YS12" s="10"/>
      <c r="YT12" s="10"/>
      <c r="YU12" s="10"/>
      <c r="YV12" s="10"/>
      <c r="YW12" s="10"/>
      <c r="YX12" s="10"/>
      <c r="YY12" s="10"/>
      <c r="YZ12" s="10"/>
      <c r="ZA12" s="10"/>
      <c r="ZB12" s="10"/>
      <c r="ZC12" s="10"/>
      <c r="ZD12" s="10"/>
      <c r="ZE12" s="10"/>
      <c r="ZF12" s="10"/>
      <c r="ZG12" s="10"/>
      <c r="ZH12" s="10"/>
      <c r="ZI12" s="10"/>
      <c r="ZJ12" s="10"/>
      <c r="ZK12" s="10"/>
      <c r="ZL12" s="10"/>
      <c r="ZM12" s="10"/>
      <c r="ZN12" s="10"/>
      <c r="ZO12" s="10"/>
      <c r="ZP12" s="10"/>
      <c r="ZQ12" s="10"/>
      <c r="ZR12" s="10"/>
      <c r="ZS12" s="10"/>
      <c r="ZT12" s="10"/>
      <c r="ZU12" s="10"/>
      <c r="ZV12" s="10"/>
      <c r="ZW12" s="10"/>
      <c r="ZX12" s="10"/>
      <c r="ZY12" s="10"/>
      <c r="ZZ12" s="10"/>
      <c r="AAA12" s="10"/>
      <c r="AAB12" s="10"/>
      <c r="AAC12" s="10"/>
      <c r="AAD12" s="10"/>
      <c r="AAE12" s="10"/>
      <c r="AAF12" s="10"/>
      <c r="AAG12" s="10"/>
      <c r="AAH12" s="10"/>
      <c r="AAI12" s="10"/>
      <c r="AAJ12" s="10"/>
      <c r="AAK12" s="10"/>
      <c r="AAL12" s="10"/>
      <c r="AAM12" s="10"/>
      <c r="AAN12" s="10"/>
      <c r="AAO12" s="10"/>
      <c r="AAP12" s="10"/>
      <c r="AAQ12" s="10"/>
      <c r="AAR12" s="10"/>
      <c r="AAS12" s="10"/>
      <c r="AAT12" s="10"/>
      <c r="AAU12" s="10"/>
      <c r="AAV12" s="10"/>
      <c r="AAW12" s="10"/>
      <c r="AAX12" s="10"/>
      <c r="AAY12" s="10"/>
      <c r="AAZ12" s="10"/>
      <c r="ABA12" s="10"/>
      <c r="ABB12" s="10"/>
      <c r="ABC12" s="10"/>
      <c r="ABD12" s="10"/>
      <c r="ABE12" s="10"/>
      <c r="ABF12" s="10"/>
      <c r="ABG12" s="10"/>
      <c r="ABH12" s="10"/>
      <c r="ABI12" s="10"/>
      <c r="ABJ12" s="10"/>
      <c r="ABK12" s="10"/>
      <c r="ABL12" s="10"/>
      <c r="ABM12" s="10"/>
      <c r="ABN12" s="10"/>
      <c r="ABO12" s="10"/>
      <c r="ABP12" s="10"/>
      <c r="ABQ12" s="10"/>
      <c r="ABR12" s="10"/>
      <c r="ABS12" s="10"/>
      <c r="ABT12" s="10"/>
      <c r="ABU12" s="10"/>
      <c r="ABV12" s="10"/>
      <c r="ABW12" s="10"/>
      <c r="ABX12" s="10"/>
      <c r="ABY12" s="10"/>
      <c r="ABZ12" s="10"/>
      <c r="ACA12" s="10"/>
      <c r="ACB12" s="10"/>
      <c r="ACC12" s="10"/>
      <c r="ACD12" s="10"/>
      <c r="ACE12" s="10"/>
      <c r="ACF12" s="10"/>
      <c r="ACG12" s="10"/>
      <c r="ACH12" s="10"/>
      <c r="ACI12" s="10"/>
      <c r="ACJ12" s="10"/>
      <c r="ACK12" s="10"/>
      <c r="ACL12" s="10"/>
      <c r="ACM12" s="10"/>
      <c r="ACN12" s="10"/>
      <c r="ACO12" s="10"/>
      <c r="ACP12" s="10"/>
      <c r="ACQ12" s="10"/>
      <c r="ACR12" s="10"/>
      <c r="ACS12" s="10"/>
      <c r="ACT12" s="10"/>
      <c r="ACU12" s="10"/>
      <c r="ACV12" s="10"/>
      <c r="ACW12" s="10"/>
      <c r="ACX12" s="10"/>
      <c r="ACY12" s="10"/>
      <c r="ACZ12" s="10"/>
      <c r="ADA12" s="10"/>
      <c r="ADB12" s="10"/>
      <c r="ADC12" s="10"/>
      <c r="ADD12" s="10"/>
      <c r="ADE12" s="10"/>
      <c r="ADF12" s="10"/>
      <c r="ADG12" s="10"/>
      <c r="ADH12" s="10"/>
      <c r="ADI12" s="10"/>
      <c r="ADJ12" s="10"/>
      <c r="ADK12" s="10"/>
      <c r="ADL12" s="10"/>
      <c r="ADM12" s="10"/>
      <c r="ADN12" s="10"/>
      <c r="ADO12" s="10"/>
      <c r="ADP12" s="10"/>
      <c r="ADQ12" s="10"/>
      <c r="ADR12" s="10"/>
      <c r="ADS12" s="10"/>
      <c r="ADT12" s="10"/>
      <c r="ADU12" s="10"/>
      <c r="ADV12" s="10"/>
      <c r="ADW12" s="10"/>
      <c r="ADX12" s="10"/>
      <c r="ADY12" s="10"/>
      <c r="ADZ12" s="10"/>
      <c r="AEA12" s="10"/>
      <c r="AEB12" s="10"/>
      <c r="AEC12" s="10"/>
      <c r="AED12" s="10"/>
      <c r="AEE12" s="10"/>
      <c r="AEF12" s="10"/>
      <c r="AEG12" s="10"/>
      <c r="AEH12" s="10"/>
      <c r="AEI12" s="10"/>
      <c r="AEJ12" s="10"/>
      <c r="AEK12" s="10"/>
      <c r="AEL12" s="10"/>
      <c r="AEM12" s="10"/>
      <c r="AEN12" s="10"/>
      <c r="AEO12" s="10"/>
      <c r="AEP12" s="10"/>
      <c r="AEQ12" s="10"/>
      <c r="AER12" s="10"/>
      <c r="AES12" s="10"/>
      <c r="AET12" s="10"/>
      <c r="AEU12" s="10"/>
      <c r="AEV12" s="10"/>
      <c r="AEW12" s="10"/>
      <c r="AEX12" s="10"/>
      <c r="AEY12" s="10"/>
      <c r="AEZ12" s="10"/>
      <c r="AFA12" s="10"/>
      <c r="AFB12" s="10"/>
      <c r="AFC12" s="10"/>
      <c r="AFD12" s="10"/>
      <c r="AFE12" s="10"/>
      <c r="AFF12" s="10"/>
      <c r="AFG12" s="10"/>
      <c r="AFH12" s="10"/>
      <c r="AFI12" s="10"/>
      <c r="AFJ12" s="10"/>
      <c r="AFK12" s="10"/>
      <c r="AFL12" s="10"/>
      <c r="AFM12" s="10"/>
      <c r="AFN12" s="10"/>
      <c r="AFO12" s="10"/>
      <c r="AFP12" s="10"/>
      <c r="AFQ12" s="10"/>
      <c r="AFR12" s="10"/>
      <c r="AFS12" s="10"/>
      <c r="AFT12" s="10"/>
      <c r="AFU12" s="10"/>
      <c r="AFV12" s="10"/>
      <c r="AFW12" s="10"/>
      <c r="AFX12" s="10"/>
      <c r="AFY12" s="10"/>
      <c r="AFZ12" s="10"/>
      <c r="AGA12" s="10"/>
      <c r="AGB12" s="10"/>
      <c r="AGC12" s="10"/>
      <c r="AGD12" s="10"/>
      <c r="AGE12" s="10"/>
      <c r="AGF12" s="10"/>
      <c r="AGG12" s="10"/>
      <c r="AGH12" s="10"/>
      <c r="AGI12" s="10"/>
      <c r="AGJ12" s="10"/>
      <c r="AGK12" s="10"/>
      <c r="AGL12" s="10"/>
      <c r="AGM12" s="10"/>
      <c r="AGN12" s="10"/>
      <c r="AGO12" s="10"/>
      <c r="AGP12" s="10"/>
      <c r="AGQ12" s="10"/>
      <c r="AGR12" s="10"/>
      <c r="AGS12" s="10"/>
      <c r="AGT12" s="10"/>
      <c r="AGU12" s="10"/>
      <c r="AGV12" s="10"/>
      <c r="AGW12" s="10"/>
      <c r="AGX12" s="10"/>
      <c r="AGY12" s="10"/>
      <c r="AGZ12" s="10"/>
      <c r="AHA12" s="10"/>
      <c r="AHB12" s="10"/>
      <c r="AHC12" s="10"/>
      <c r="AHD12" s="10"/>
      <c r="AHE12" s="10"/>
      <c r="AHF12" s="10"/>
      <c r="AHG12" s="10"/>
      <c r="AHH12" s="10"/>
      <c r="AHI12" s="10"/>
      <c r="AHJ12" s="10"/>
      <c r="AHK12" s="10"/>
      <c r="AHL12" s="10"/>
      <c r="AHM12" s="10"/>
      <c r="AHN12" s="10"/>
      <c r="AHO12" s="10"/>
      <c r="AHP12" s="10"/>
      <c r="AHQ12" s="10"/>
      <c r="AHR12" s="10"/>
      <c r="AHS12" s="10"/>
      <c r="AHT12" s="10"/>
      <c r="AHU12" s="10"/>
      <c r="AHV12" s="10"/>
      <c r="AHW12" s="10"/>
      <c r="AHX12" s="10"/>
      <c r="AHY12" s="10"/>
      <c r="AHZ12" s="10"/>
      <c r="AIA12" s="10"/>
      <c r="AIB12" s="10"/>
      <c r="AIC12" s="10"/>
      <c r="AID12" s="10"/>
      <c r="AIE12" s="10"/>
      <c r="AIF12" s="10"/>
      <c r="AIG12" s="10"/>
      <c r="AIH12" s="10"/>
      <c r="AII12" s="10"/>
      <c r="AIJ12" s="10"/>
      <c r="AIK12" s="10"/>
      <c r="AIL12" s="10"/>
      <c r="AIM12" s="10"/>
      <c r="AIN12" s="10"/>
      <c r="AIO12" s="10"/>
      <c r="AIP12" s="10"/>
      <c r="AIQ12" s="10"/>
      <c r="AIR12" s="10"/>
      <c r="AIS12" s="10"/>
      <c r="AIT12" s="10"/>
      <c r="AIU12" s="10"/>
      <c r="AIV12" s="10"/>
      <c r="AIW12" s="10"/>
      <c r="AIX12" s="10"/>
      <c r="AIY12" s="10"/>
      <c r="AIZ12" s="10"/>
      <c r="AJA12" s="10"/>
      <c r="AJB12" s="10"/>
      <c r="AJC12" s="10"/>
      <c r="AJD12" s="10"/>
      <c r="AJE12" s="10"/>
      <c r="AJF12" s="10"/>
      <c r="AJG12" s="10"/>
      <c r="AJH12" s="10"/>
      <c r="AJI12" s="10"/>
      <c r="AJJ12" s="10"/>
      <c r="AJK12" s="10"/>
      <c r="AJL12" s="10"/>
      <c r="AJM12" s="10"/>
      <c r="AJN12" s="10"/>
      <c r="AJO12" s="10"/>
      <c r="AJP12" s="10"/>
      <c r="AJQ12" s="10"/>
      <c r="AJR12" s="10"/>
      <c r="AJS12" s="10"/>
      <c r="AJT12" s="10"/>
      <c r="AJU12" s="10"/>
      <c r="AJV12" s="10"/>
      <c r="AJW12" s="10"/>
      <c r="AJX12" s="10"/>
      <c r="AJY12" s="10"/>
      <c r="AJZ12" s="10"/>
      <c r="AKA12" s="10"/>
      <c r="AKB12" s="10"/>
      <c r="AKC12" s="10"/>
      <c r="AKD12" s="10"/>
      <c r="AKE12" s="10"/>
      <c r="AKF12" s="10"/>
      <c r="AKG12" s="10"/>
      <c r="AKH12" s="10"/>
      <c r="AKI12" s="10"/>
      <c r="AKJ12" s="10"/>
      <c r="AKK12" s="10"/>
      <c r="AKL12" s="10"/>
      <c r="AKM12" s="10"/>
      <c r="AKN12" s="10"/>
      <c r="AKO12" s="10"/>
      <c r="AKP12" s="10"/>
      <c r="AKQ12" s="10"/>
      <c r="AKR12" s="10"/>
      <c r="AKS12" s="10"/>
      <c r="AKT12" s="10"/>
      <c r="AKU12" s="10"/>
      <c r="AKV12" s="10"/>
      <c r="AKW12" s="10"/>
      <c r="AKX12" s="10"/>
      <c r="AKY12" s="10"/>
      <c r="AKZ12" s="10"/>
      <c r="ALA12" s="10"/>
      <c r="ALB12" s="10"/>
      <c r="ALC12" s="10"/>
      <c r="ALD12" s="10"/>
      <c r="ALE12" s="10"/>
      <c r="ALF12" s="10"/>
      <c r="ALG12" s="10"/>
      <c r="ALH12" s="10"/>
      <c r="ALI12" s="10"/>
      <c r="ALJ12" s="10"/>
      <c r="ALK12" s="10"/>
      <c r="ALL12" s="10"/>
      <c r="ALM12" s="10"/>
      <c r="ALN12" s="10"/>
      <c r="ALO12" s="10"/>
      <c r="ALP12" s="10"/>
      <c r="ALQ12" s="10"/>
      <c r="ALR12" s="10"/>
      <c r="ALS12" s="10"/>
      <c r="ALT12" s="10"/>
      <c r="ALU12" s="10"/>
      <c r="ALV12" s="10"/>
      <c r="ALW12" s="10"/>
      <c r="ALX12" s="10"/>
      <c r="ALY12" s="10"/>
      <c r="ALZ12" s="10"/>
      <c r="AMA12" s="10"/>
      <c r="AMB12" s="10"/>
      <c r="AMC12" s="10"/>
      <c r="AMD12" s="10"/>
      <c r="AME12" s="10"/>
      <c r="AMF12" s="10"/>
      <c r="AMG12" s="10"/>
      <c r="AMH12" s="10"/>
      <c r="AMI12" s="10"/>
      <c r="AMJ12" s="10"/>
      <c r="AMK12" s="10"/>
      <c r="AML12" s="10"/>
      <c r="AMM12" s="10"/>
      <c r="AMN12" s="10"/>
      <c r="AMO12" s="10"/>
      <c r="AMP12" s="10"/>
      <c r="AMQ12" s="10"/>
      <c r="AMR12" s="10"/>
      <c r="AMS12" s="10"/>
      <c r="AMT12" s="10"/>
      <c r="AMU12" s="10"/>
      <c r="AMV12" s="10"/>
      <c r="AMW12" s="10"/>
      <c r="AMX12" s="10"/>
      <c r="AMY12" s="10"/>
      <c r="AMZ12" s="10"/>
      <c r="ANA12" s="10"/>
      <c r="ANB12" s="10"/>
      <c r="ANC12" s="10"/>
      <c r="AND12" s="10"/>
      <c r="ANE12" s="10"/>
      <c r="ANF12" s="10"/>
      <c r="ANG12" s="10"/>
      <c r="ANH12" s="10"/>
      <c r="ANI12" s="10"/>
      <c r="ANJ12" s="10"/>
      <c r="ANK12" s="10"/>
      <c r="ANL12" s="10"/>
      <c r="ANM12" s="10"/>
      <c r="ANN12" s="10"/>
      <c r="ANO12" s="10"/>
      <c r="ANP12" s="10"/>
      <c r="ANQ12" s="10"/>
      <c r="ANR12" s="10"/>
      <c r="ANS12" s="10"/>
      <c r="ANT12" s="10"/>
      <c r="ANU12" s="10"/>
      <c r="ANV12" s="10"/>
      <c r="ANW12" s="10"/>
      <c r="ANX12" s="10"/>
      <c r="ANY12" s="10"/>
      <c r="ANZ12" s="10"/>
      <c r="AOA12" s="10"/>
      <c r="AOB12" s="10"/>
      <c r="AOC12" s="10"/>
      <c r="AOD12" s="10"/>
      <c r="AOE12" s="10"/>
      <c r="AOF12" s="10"/>
      <c r="AOG12" s="10"/>
      <c r="AOH12" s="10"/>
      <c r="AOI12" s="10"/>
      <c r="AOJ12" s="10"/>
      <c r="AOK12" s="10"/>
      <c r="AOL12" s="10"/>
      <c r="AOM12" s="10"/>
      <c r="AON12" s="10"/>
      <c r="AOO12" s="10"/>
      <c r="AOP12" s="10"/>
      <c r="AOQ12" s="10"/>
      <c r="AOR12" s="10"/>
      <c r="AOS12" s="10"/>
      <c r="AOT12" s="10"/>
      <c r="AOU12" s="10"/>
      <c r="AOV12" s="10"/>
      <c r="AOW12" s="10"/>
      <c r="AOX12" s="10"/>
      <c r="AOY12" s="10"/>
      <c r="AOZ12" s="10"/>
      <c r="APA12" s="10"/>
      <c r="APB12" s="10"/>
      <c r="APC12" s="10"/>
      <c r="APD12" s="10"/>
      <c r="APE12" s="10"/>
      <c r="APF12" s="10"/>
      <c r="APG12" s="10"/>
      <c r="APH12" s="10"/>
      <c r="API12" s="10"/>
      <c r="APJ12" s="10"/>
      <c r="APK12" s="10"/>
      <c r="APL12" s="10"/>
      <c r="APM12" s="10"/>
      <c r="APN12" s="10"/>
      <c r="APO12" s="10"/>
      <c r="APP12" s="10"/>
      <c r="APQ12" s="10"/>
      <c r="APR12" s="10"/>
      <c r="APS12" s="10"/>
      <c r="APT12" s="10"/>
      <c r="APU12" s="10"/>
      <c r="APV12" s="10"/>
      <c r="APW12" s="10"/>
      <c r="APX12" s="10"/>
      <c r="APY12" s="10"/>
      <c r="APZ12" s="10"/>
      <c r="AQA12" s="10"/>
      <c r="AQB12" s="10"/>
      <c r="AQC12" s="10"/>
      <c r="AQD12" s="10"/>
      <c r="AQE12" s="10"/>
      <c r="AQF12" s="10"/>
      <c r="AQG12" s="10"/>
      <c r="AQH12" s="10"/>
      <c r="AQI12" s="10"/>
      <c r="AQJ12" s="10"/>
      <c r="AQK12" s="10"/>
      <c r="AQL12" s="10"/>
      <c r="AQM12" s="10"/>
      <c r="AQN12" s="10"/>
      <c r="AQO12" s="10"/>
      <c r="AQP12" s="10"/>
      <c r="AQQ12" s="10"/>
      <c r="AQR12" s="10"/>
      <c r="AQS12" s="10"/>
      <c r="AQT12" s="10"/>
      <c r="AQU12" s="10"/>
      <c r="AQV12" s="10"/>
      <c r="AQW12" s="10"/>
      <c r="AQX12" s="10"/>
      <c r="AQY12" s="10"/>
      <c r="AQZ12" s="10"/>
      <c r="ARA12" s="10"/>
      <c r="ARB12" s="10"/>
      <c r="ARC12" s="10"/>
      <c r="ARD12" s="10"/>
      <c r="ARE12" s="10"/>
      <c r="ARF12" s="10"/>
      <c r="ARG12" s="10"/>
      <c r="ARH12" s="10"/>
      <c r="ARI12" s="10"/>
      <c r="ARJ12" s="10"/>
      <c r="ARK12" s="10"/>
      <c r="ARL12" s="10"/>
      <c r="ARM12" s="10"/>
      <c r="ARN12" s="10"/>
      <c r="ARO12" s="10"/>
      <c r="ARP12" s="10"/>
      <c r="ARQ12" s="10"/>
      <c r="ARR12" s="10"/>
      <c r="ARS12" s="10"/>
      <c r="ART12" s="10"/>
      <c r="ARU12" s="10"/>
      <c r="ARV12" s="10"/>
      <c r="ARW12" s="10"/>
      <c r="ARX12" s="10"/>
      <c r="ARY12" s="10"/>
      <c r="ARZ12" s="10"/>
      <c r="ASA12" s="10"/>
      <c r="ASB12" s="10"/>
      <c r="ASC12" s="10"/>
      <c r="ASD12" s="10"/>
      <c r="ASE12" s="10"/>
      <c r="ASF12" s="10"/>
      <c r="ASG12" s="10"/>
      <c r="ASH12" s="10"/>
      <c r="ASI12" s="10"/>
      <c r="ASJ12" s="10"/>
      <c r="ASK12" s="10"/>
      <c r="ASL12" s="10"/>
      <c r="ASM12" s="10"/>
      <c r="ASN12" s="10"/>
      <c r="ASO12" s="10"/>
      <c r="ASP12" s="10"/>
      <c r="ASQ12" s="10"/>
      <c r="ASR12" s="10"/>
      <c r="ASS12" s="10"/>
      <c r="AST12" s="10"/>
      <c r="ASU12" s="10"/>
      <c r="ASV12" s="10"/>
      <c r="ASW12" s="10"/>
      <c r="ASX12" s="10"/>
      <c r="ASY12" s="10"/>
      <c r="ASZ12" s="10"/>
      <c r="ATA12" s="10"/>
      <c r="ATB12" s="10"/>
      <c r="ATC12" s="10"/>
      <c r="ATD12" s="10"/>
      <c r="ATE12" s="10"/>
      <c r="ATF12" s="10"/>
      <c r="ATG12" s="10"/>
      <c r="ATH12" s="10"/>
      <c r="ATI12" s="10"/>
      <c r="ATJ12" s="10"/>
      <c r="ATK12" s="10"/>
      <c r="ATL12" s="10"/>
      <c r="ATM12" s="10"/>
      <c r="ATN12" s="10"/>
      <c r="ATO12" s="10"/>
      <c r="ATP12" s="10"/>
      <c r="ATQ12" s="10"/>
      <c r="ATR12" s="10"/>
      <c r="ATS12" s="10"/>
      <c r="ATT12" s="10"/>
      <c r="ATU12" s="10"/>
      <c r="ATV12" s="10"/>
      <c r="ATW12" s="10"/>
      <c r="ATX12" s="10"/>
      <c r="ATY12" s="10"/>
      <c r="ATZ12" s="10"/>
      <c r="AUA12" s="10"/>
      <c r="AUB12" s="10"/>
      <c r="AUC12" s="10"/>
      <c r="AUD12" s="10"/>
      <c r="AUE12" s="10"/>
      <c r="AUF12" s="10"/>
      <c r="AUG12" s="10"/>
      <c r="AUH12" s="10"/>
      <c r="AUI12" s="10"/>
      <c r="AUJ12" s="10"/>
      <c r="AUK12" s="10"/>
      <c r="AUL12" s="10"/>
      <c r="AUM12" s="10"/>
      <c r="AUN12" s="10"/>
      <c r="AUO12" s="10"/>
      <c r="AUP12" s="10"/>
      <c r="AUQ12" s="10"/>
      <c r="AUR12" s="10"/>
      <c r="AUS12" s="10"/>
      <c r="AUT12" s="10"/>
      <c r="AUU12" s="10"/>
      <c r="AUV12" s="10"/>
      <c r="AUW12" s="10"/>
      <c r="AUX12" s="10"/>
      <c r="AUY12" s="10"/>
      <c r="AUZ12" s="10"/>
      <c r="AVA12" s="10"/>
      <c r="AVB12" s="10"/>
      <c r="AVC12" s="10"/>
      <c r="AVD12" s="10"/>
      <c r="AVE12" s="10"/>
      <c r="AVF12" s="10"/>
      <c r="AVG12" s="10"/>
      <c r="AVH12" s="10"/>
      <c r="AVI12" s="10"/>
      <c r="AVJ12" s="10"/>
      <c r="AVK12" s="10"/>
      <c r="AVL12" s="10"/>
      <c r="AVM12" s="10"/>
      <c r="AVN12" s="10"/>
      <c r="AVO12" s="10"/>
      <c r="AVP12" s="10"/>
      <c r="AVQ12" s="10"/>
      <c r="AVR12" s="10"/>
      <c r="AVS12" s="10"/>
      <c r="AVT12" s="10"/>
      <c r="AVU12" s="10"/>
      <c r="AVV12" s="10"/>
      <c r="AVW12" s="10"/>
      <c r="AVX12" s="10"/>
      <c r="AVY12" s="10"/>
      <c r="AVZ12" s="10"/>
      <c r="AWA12" s="10"/>
      <c r="AWB12" s="10"/>
      <c r="AWC12" s="10"/>
      <c r="AWD12" s="10"/>
      <c r="AWE12" s="10"/>
      <c r="AWF12" s="10"/>
      <c r="AWG12" s="10"/>
      <c r="AWH12" s="10"/>
      <c r="AWI12" s="10"/>
      <c r="AWJ12" s="10"/>
      <c r="AWK12" s="10"/>
      <c r="AWL12" s="10"/>
      <c r="AWM12" s="10"/>
      <c r="AWN12" s="10"/>
      <c r="AWO12" s="10"/>
      <c r="AWP12" s="10"/>
      <c r="AWQ12" s="10"/>
      <c r="AWR12" s="10"/>
      <c r="AWS12" s="10"/>
      <c r="AWT12" s="10"/>
      <c r="AWU12" s="10"/>
      <c r="AWV12" s="10"/>
      <c r="AWW12" s="10"/>
      <c r="AWX12" s="10"/>
      <c r="AWY12" s="10"/>
      <c r="AWZ12" s="10"/>
      <c r="AXA12" s="10"/>
      <c r="AXB12" s="10"/>
      <c r="AXC12" s="10"/>
      <c r="AXD12" s="10"/>
      <c r="AXE12" s="10"/>
      <c r="AXF12" s="10"/>
      <c r="AXG12" s="10"/>
      <c r="AXH12" s="10"/>
      <c r="AXI12" s="10"/>
      <c r="AXJ12" s="10"/>
      <c r="AXK12" s="10"/>
      <c r="AXL12" s="10"/>
      <c r="AXM12" s="10"/>
      <c r="AXN12" s="10"/>
      <c r="AXO12" s="10"/>
      <c r="AXP12" s="10"/>
      <c r="AXQ12" s="10"/>
      <c r="AXR12" s="10"/>
      <c r="AXS12" s="10"/>
      <c r="AXT12" s="10"/>
      <c r="AXU12" s="10"/>
      <c r="AXV12" s="10"/>
      <c r="AXW12" s="10"/>
      <c r="AXX12" s="10"/>
      <c r="AXY12" s="10"/>
      <c r="AXZ12" s="10"/>
      <c r="AYA12" s="10"/>
      <c r="AYB12" s="10"/>
      <c r="AYC12" s="10"/>
      <c r="AYD12" s="10"/>
      <c r="AYE12" s="10"/>
      <c r="AYF12" s="10"/>
      <c r="AYG12" s="10"/>
      <c r="AYH12" s="10"/>
      <c r="AYI12" s="10"/>
      <c r="AYJ12" s="10"/>
      <c r="AYK12" s="10"/>
      <c r="AYL12" s="10"/>
      <c r="AYM12" s="10"/>
      <c r="AYN12" s="10"/>
      <c r="AYO12" s="10"/>
      <c r="AYP12" s="10"/>
      <c r="AYQ12" s="10"/>
      <c r="AYR12" s="10"/>
      <c r="AYS12" s="10"/>
      <c r="AYT12" s="10"/>
      <c r="AYU12" s="10"/>
      <c r="AYV12" s="10"/>
      <c r="AYW12" s="10"/>
      <c r="AYX12" s="10"/>
      <c r="AYY12" s="10"/>
      <c r="AYZ12" s="10"/>
      <c r="AZA12" s="10"/>
      <c r="AZB12" s="10"/>
      <c r="AZC12" s="10"/>
      <c r="AZD12" s="10"/>
      <c r="AZE12" s="10"/>
      <c r="AZF12" s="10"/>
      <c r="AZG12" s="10"/>
      <c r="AZH12" s="10"/>
      <c r="AZI12" s="10"/>
      <c r="AZJ12" s="10"/>
      <c r="AZK12" s="10"/>
      <c r="AZL12" s="10"/>
      <c r="AZM12" s="10"/>
      <c r="AZN12" s="10"/>
      <c r="AZO12" s="10"/>
      <c r="AZP12" s="10"/>
      <c r="AZQ12" s="10"/>
      <c r="AZR12" s="10"/>
      <c r="AZS12" s="10"/>
      <c r="AZT12" s="10"/>
      <c r="AZU12" s="10"/>
      <c r="AZV12" s="10"/>
      <c r="AZW12" s="10"/>
      <c r="AZX12" s="10"/>
      <c r="AZY12" s="10"/>
      <c r="AZZ12" s="10"/>
      <c r="BAA12" s="10"/>
      <c r="BAB12" s="10"/>
      <c r="BAC12" s="10"/>
      <c r="BAD12" s="10"/>
      <c r="BAE12" s="10"/>
      <c r="BAF12" s="10"/>
      <c r="BAG12" s="10"/>
      <c r="BAH12" s="10"/>
      <c r="BAI12" s="10"/>
      <c r="BAJ12" s="10"/>
      <c r="BAK12" s="10"/>
      <c r="BAL12" s="10"/>
      <c r="BAM12" s="10"/>
      <c r="BAN12" s="10"/>
      <c r="BAO12" s="10"/>
      <c r="BAP12" s="10"/>
      <c r="BAQ12" s="10"/>
      <c r="BAR12" s="10"/>
      <c r="BAS12" s="10"/>
      <c r="BAT12" s="10"/>
      <c r="BAU12" s="10"/>
      <c r="BAV12" s="10"/>
      <c r="BAW12" s="10"/>
      <c r="BAX12" s="10"/>
      <c r="BAY12" s="10"/>
      <c r="BAZ12" s="10"/>
      <c r="BBA12" s="10"/>
      <c r="BBB12" s="10"/>
      <c r="BBC12" s="10"/>
      <c r="BBD12" s="10"/>
      <c r="BBE12" s="10"/>
      <c r="BBF12" s="10"/>
      <c r="BBG12" s="10"/>
      <c r="BBH12" s="10"/>
      <c r="BBI12" s="10"/>
      <c r="BBJ12" s="10"/>
      <c r="BBK12" s="10"/>
      <c r="BBL12" s="10"/>
      <c r="BBM12" s="10"/>
      <c r="BBN12" s="10"/>
      <c r="BBO12" s="10"/>
      <c r="BBP12" s="10"/>
      <c r="BBQ12" s="10"/>
      <c r="BBR12" s="10"/>
      <c r="BBS12" s="10"/>
      <c r="BBT12" s="10"/>
      <c r="BBU12" s="10"/>
      <c r="BBV12" s="10"/>
      <c r="BBW12" s="10"/>
      <c r="BBX12" s="10"/>
      <c r="BBY12" s="10"/>
      <c r="BBZ12" s="10"/>
      <c r="BCA12" s="10"/>
      <c r="BCB12" s="10"/>
      <c r="BCC12" s="10"/>
      <c r="BCD12" s="10"/>
      <c r="BCE12" s="10"/>
      <c r="BCF12" s="10"/>
      <c r="BCG12" s="10"/>
      <c r="BCH12" s="10"/>
      <c r="BCI12" s="10"/>
      <c r="BCJ12" s="10"/>
      <c r="BCK12" s="10"/>
      <c r="BCL12" s="10"/>
      <c r="BCM12" s="10"/>
      <c r="BCN12" s="10"/>
      <c r="BCO12" s="10"/>
      <c r="BCP12" s="10"/>
      <c r="BCQ12" s="10"/>
      <c r="BCR12" s="10"/>
      <c r="BCS12" s="10"/>
      <c r="BCT12" s="10"/>
      <c r="BCU12" s="10"/>
      <c r="BCV12" s="10"/>
      <c r="BCW12" s="10"/>
      <c r="BCX12" s="10"/>
      <c r="BCY12" s="10"/>
      <c r="BCZ12" s="10"/>
      <c r="BDA12" s="10"/>
      <c r="BDB12" s="10"/>
      <c r="BDC12" s="10"/>
      <c r="BDD12" s="10"/>
      <c r="BDE12" s="10"/>
      <c r="BDF12" s="10"/>
      <c r="BDG12" s="10"/>
      <c r="BDH12" s="10"/>
      <c r="BDI12" s="10"/>
      <c r="BDJ12" s="10"/>
      <c r="BDK12" s="10"/>
      <c r="BDL12" s="10"/>
      <c r="BDM12" s="10"/>
      <c r="BDN12" s="10"/>
      <c r="BDO12" s="10"/>
      <c r="BDP12" s="10"/>
      <c r="BDQ12" s="10"/>
      <c r="BDR12" s="10"/>
      <c r="BDS12" s="10"/>
      <c r="BDT12" s="10"/>
      <c r="BDU12" s="10"/>
      <c r="BDV12" s="10"/>
      <c r="BDW12" s="10"/>
      <c r="BDX12" s="10"/>
      <c r="BDY12" s="10"/>
      <c r="BDZ12" s="10"/>
      <c r="BEA12" s="10"/>
      <c r="BEB12" s="10"/>
      <c r="BEC12" s="10"/>
      <c r="BED12" s="10"/>
      <c r="BEE12" s="10"/>
      <c r="BEF12" s="10"/>
      <c r="BEG12" s="10"/>
      <c r="BEH12" s="10"/>
      <c r="BEI12" s="10"/>
      <c r="BEJ12" s="10"/>
      <c r="BEK12" s="10"/>
      <c r="BEL12" s="10"/>
      <c r="BEM12" s="10"/>
      <c r="BEN12" s="10"/>
      <c r="BEO12" s="10"/>
      <c r="BEP12" s="10"/>
      <c r="BEQ12" s="10"/>
      <c r="BER12" s="10"/>
      <c r="BES12" s="10"/>
      <c r="BET12" s="10"/>
      <c r="BEU12" s="10"/>
      <c r="BEV12" s="10"/>
      <c r="BEW12" s="10"/>
      <c r="BEX12" s="10"/>
      <c r="BEY12" s="10"/>
      <c r="BEZ12" s="10"/>
      <c r="BFA12" s="10"/>
      <c r="BFB12" s="10"/>
      <c r="BFC12" s="10"/>
      <c r="BFD12" s="10"/>
      <c r="BFE12" s="10"/>
      <c r="BFF12" s="10"/>
      <c r="BFG12" s="10"/>
      <c r="BFH12" s="10"/>
      <c r="BFI12" s="10"/>
      <c r="BFJ12" s="10"/>
      <c r="BFK12" s="10"/>
      <c r="BFL12" s="10"/>
      <c r="BFM12" s="10"/>
      <c r="BFN12" s="10"/>
      <c r="BFO12" s="10"/>
      <c r="BFP12" s="10"/>
      <c r="BFQ12" s="10"/>
      <c r="BFR12" s="10"/>
      <c r="BFS12" s="10"/>
      <c r="BFT12" s="10"/>
      <c r="BFU12" s="10"/>
      <c r="BFV12" s="10"/>
      <c r="BFW12" s="10"/>
      <c r="BFX12" s="10"/>
      <c r="BFY12" s="10"/>
      <c r="BFZ12" s="10"/>
      <c r="BGA12" s="10"/>
      <c r="BGB12" s="10"/>
      <c r="BGC12" s="10"/>
      <c r="BGD12" s="10"/>
      <c r="BGE12" s="10"/>
      <c r="BGF12" s="10"/>
      <c r="BGG12" s="10"/>
      <c r="BGH12" s="10"/>
      <c r="BGI12" s="10"/>
      <c r="BGJ12" s="10"/>
      <c r="BGK12" s="10"/>
      <c r="BGL12" s="10"/>
      <c r="BGM12" s="10"/>
      <c r="BGN12" s="10"/>
      <c r="BGO12" s="10"/>
      <c r="BGP12" s="10"/>
      <c r="BGQ12" s="10"/>
      <c r="BGR12" s="10"/>
      <c r="BGS12" s="10"/>
      <c r="BGT12" s="10"/>
      <c r="BGU12" s="10"/>
      <c r="BGV12" s="10"/>
      <c r="BGW12" s="10"/>
      <c r="BGX12" s="10"/>
      <c r="BGY12" s="10"/>
      <c r="BGZ12" s="10"/>
      <c r="BHA12" s="10"/>
      <c r="BHB12" s="10"/>
      <c r="BHC12" s="10"/>
      <c r="BHD12" s="10"/>
      <c r="BHE12" s="10"/>
      <c r="BHF12" s="10"/>
      <c r="BHG12" s="10"/>
      <c r="BHH12" s="10"/>
      <c r="BHI12" s="10"/>
      <c r="BHJ12" s="10"/>
      <c r="BHK12" s="10"/>
      <c r="BHL12" s="10"/>
      <c r="BHM12" s="10"/>
      <c r="BHN12" s="10"/>
      <c r="BHO12" s="10"/>
      <c r="BHP12" s="10"/>
      <c r="BHQ12" s="10"/>
      <c r="BHR12" s="10"/>
      <c r="BHS12" s="10"/>
      <c r="BHT12" s="10"/>
      <c r="BHU12" s="10"/>
      <c r="BHV12" s="10"/>
      <c r="BHW12" s="10"/>
      <c r="BHX12" s="10"/>
      <c r="BHY12" s="10"/>
      <c r="BHZ12" s="10"/>
      <c r="BIA12" s="10"/>
      <c r="BIB12" s="10"/>
      <c r="BIC12" s="10"/>
      <c r="BID12" s="10"/>
      <c r="BIE12" s="10"/>
      <c r="BIF12" s="10"/>
      <c r="BIG12" s="10"/>
      <c r="BIH12" s="10"/>
      <c r="BII12" s="10"/>
      <c r="BIJ12" s="10"/>
      <c r="BIK12" s="10"/>
      <c r="BIL12" s="10"/>
      <c r="BIM12" s="10"/>
      <c r="BIN12" s="10"/>
      <c r="BIO12" s="10"/>
      <c r="BIP12" s="10"/>
      <c r="BIQ12" s="10"/>
      <c r="BIR12" s="10"/>
      <c r="BIS12" s="10"/>
      <c r="BIT12" s="10"/>
      <c r="BIU12" s="10"/>
      <c r="BIV12" s="10"/>
      <c r="BIW12" s="10"/>
      <c r="BIX12" s="10"/>
      <c r="BIY12" s="10"/>
      <c r="BIZ12" s="10"/>
      <c r="BJA12" s="10"/>
      <c r="BJB12" s="10"/>
      <c r="BJC12" s="10"/>
      <c r="BJD12" s="10"/>
      <c r="BJE12" s="10"/>
      <c r="BJF12" s="10"/>
      <c r="BJG12" s="10"/>
      <c r="BJH12" s="10"/>
      <c r="BJI12" s="10"/>
      <c r="BJJ12" s="10"/>
      <c r="BJK12" s="10"/>
      <c r="BJL12" s="10"/>
      <c r="BJM12" s="10"/>
      <c r="BJN12" s="10"/>
      <c r="BJO12" s="10"/>
      <c r="BJP12" s="10"/>
      <c r="BJQ12" s="10"/>
      <c r="BJR12" s="10"/>
      <c r="BJS12" s="10"/>
      <c r="BJT12" s="10"/>
      <c r="BJU12" s="10"/>
      <c r="BJV12" s="10"/>
      <c r="BJW12" s="10"/>
      <c r="BJX12" s="10"/>
      <c r="BJY12" s="10"/>
      <c r="BJZ12" s="10"/>
      <c r="BKA12" s="10"/>
      <c r="BKB12" s="10"/>
      <c r="BKC12" s="10"/>
      <c r="BKD12" s="10"/>
      <c r="BKE12" s="10"/>
      <c r="BKF12" s="10"/>
      <c r="BKG12" s="10"/>
      <c r="BKH12" s="10"/>
      <c r="BKI12" s="10"/>
      <c r="BKJ12" s="10"/>
      <c r="BKK12" s="10"/>
      <c r="BKL12" s="10"/>
      <c r="BKM12" s="10"/>
      <c r="BKN12" s="10"/>
      <c r="BKO12" s="10"/>
      <c r="BKP12" s="10"/>
      <c r="BKQ12" s="10"/>
      <c r="BKR12" s="10"/>
      <c r="BKS12" s="10"/>
      <c r="BKT12" s="10"/>
      <c r="BKU12" s="10"/>
      <c r="BKV12" s="10"/>
      <c r="BKW12" s="10"/>
      <c r="BKX12" s="10"/>
      <c r="BKY12" s="10"/>
      <c r="BKZ12" s="10"/>
      <c r="BLA12" s="10"/>
      <c r="BLB12" s="10"/>
      <c r="BLC12" s="10"/>
      <c r="BLD12" s="10"/>
      <c r="BLE12" s="10"/>
      <c r="BLF12" s="10"/>
      <c r="BLG12" s="10"/>
      <c r="BLH12" s="10"/>
      <c r="BLI12" s="10"/>
      <c r="BLJ12" s="10"/>
      <c r="BLK12" s="10"/>
      <c r="BLL12" s="10"/>
      <c r="BLM12" s="10"/>
      <c r="BLN12" s="10"/>
      <c r="BLO12" s="10"/>
      <c r="BLP12" s="10"/>
      <c r="BLQ12" s="10"/>
      <c r="BLR12" s="10"/>
      <c r="BLS12" s="10"/>
      <c r="BLT12" s="10"/>
      <c r="BLU12" s="10"/>
      <c r="BLV12" s="10"/>
      <c r="BLW12" s="10"/>
      <c r="BLX12" s="10"/>
      <c r="BLY12" s="10"/>
      <c r="BLZ12" s="10"/>
      <c r="BMA12" s="10"/>
      <c r="BMB12" s="10"/>
      <c r="BMC12" s="10"/>
      <c r="BMD12" s="10"/>
      <c r="BME12" s="10"/>
      <c r="BMF12" s="10"/>
      <c r="BMG12" s="10"/>
      <c r="BMH12" s="10"/>
      <c r="BMI12" s="10"/>
      <c r="BMJ12" s="10"/>
      <c r="BMK12" s="10"/>
      <c r="BML12" s="10"/>
      <c r="BMM12" s="10"/>
      <c r="BMN12" s="10"/>
      <c r="BMO12" s="10"/>
      <c r="BMP12" s="10"/>
      <c r="BMQ12" s="10"/>
      <c r="BMR12" s="10"/>
      <c r="BMS12" s="10"/>
      <c r="BMT12" s="10"/>
      <c r="BMU12" s="10"/>
      <c r="BMV12" s="10"/>
      <c r="BMW12" s="10"/>
      <c r="BMX12" s="10"/>
      <c r="BMY12" s="10"/>
      <c r="BMZ12" s="10"/>
      <c r="BNA12" s="10"/>
      <c r="BNB12" s="10"/>
      <c r="BNC12" s="10"/>
      <c r="BND12" s="10"/>
      <c r="BNE12" s="10"/>
      <c r="BNF12" s="10"/>
      <c r="BNG12" s="10"/>
      <c r="BNH12" s="10"/>
      <c r="BNI12" s="10"/>
      <c r="BNJ12" s="10"/>
      <c r="BNK12" s="10"/>
      <c r="BNL12" s="10"/>
      <c r="BNM12" s="10"/>
      <c r="BNN12" s="10"/>
      <c r="BNO12" s="10"/>
      <c r="BNP12" s="10"/>
      <c r="BNQ12" s="10"/>
      <c r="BNR12" s="10"/>
      <c r="BNS12" s="10"/>
      <c r="BNT12" s="10"/>
      <c r="BNU12" s="10"/>
      <c r="BNV12" s="10"/>
      <c r="BNW12" s="10"/>
      <c r="BNX12" s="10"/>
      <c r="BNY12" s="10"/>
      <c r="BNZ12" s="10"/>
      <c r="BOA12" s="10"/>
      <c r="BOB12" s="10"/>
      <c r="BOC12" s="10"/>
      <c r="BOD12" s="10"/>
      <c r="BOE12" s="10"/>
      <c r="BOF12" s="10"/>
      <c r="BOG12" s="10"/>
      <c r="BOH12" s="10"/>
      <c r="BOI12" s="10"/>
      <c r="BOJ12" s="10"/>
      <c r="BOK12" s="10"/>
      <c r="BOL12" s="10"/>
      <c r="BOM12" s="10"/>
      <c r="BON12" s="10"/>
      <c r="BOO12" s="10"/>
      <c r="BOP12" s="10"/>
      <c r="BOQ12" s="10"/>
      <c r="BOR12" s="10"/>
      <c r="BOS12" s="10"/>
      <c r="BOT12" s="10"/>
      <c r="BOU12" s="10"/>
      <c r="BOV12" s="10"/>
      <c r="BOW12" s="10"/>
      <c r="BOX12" s="10"/>
      <c r="BOY12" s="10"/>
      <c r="BOZ12" s="10"/>
      <c r="BPA12" s="10"/>
      <c r="BPB12" s="10"/>
      <c r="BPC12" s="10"/>
      <c r="BPD12" s="10"/>
      <c r="BPE12" s="10"/>
      <c r="BPF12" s="10"/>
      <c r="BPG12" s="10"/>
      <c r="BPH12" s="10"/>
      <c r="BPI12" s="10"/>
      <c r="BPJ12" s="10"/>
      <c r="BPK12" s="10"/>
      <c r="BPL12" s="10"/>
      <c r="BPM12" s="10"/>
      <c r="BPN12" s="10"/>
      <c r="BPO12" s="10"/>
      <c r="BPP12" s="10"/>
      <c r="BPQ12" s="10"/>
      <c r="BPR12" s="10"/>
      <c r="BPS12" s="10"/>
      <c r="BPT12" s="10"/>
      <c r="BPU12" s="10"/>
      <c r="BPV12" s="10"/>
      <c r="BPW12" s="10"/>
      <c r="BPX12" s="10"/>
      <c r="BPY12" s="10"/>
      <c r="BPZ12" s="10"/>
      <c r="BQA12" s="10"/>
      <c r="BQB12" s="10"/>
      <c r="BQC12" s="10"/>
      <c r="BQD12" s="10"/>
      <c r="BQE12" s="10"/>
      <c r="BQF12" s="10"/>
      <c r="BQG12" s="10"/>
      <c r="BQH12" s="10"/>
      <c r="BQI12" s="10"/>
      <c r="BQJ12" s="10"/>
      <c r="BQK12" s="10"/>
      <c r="BQL12" s="10"/>
      <c r="BQM12" s="10"/>
      <c r="BQN12" s="10"/>
      <c r="BQO12" s="10"/>
      <c r="BQP12" s="10"/>
      <c r="BQQ12" s="10"/>
      <c r="BQR12" s="10"/>
      <c r="BQS12" s="10"/>
      <c r="BQT12" s="10"/>
      <c r="BQU12" s="10"/>
      <c r="BQV12" s="10"/>
      <c r="BQW12" s="10"/>
      <c r="BQX12" s="10"/>
      <c r="BQY12" s="10"/>
      <c r="BQZ12" s="10"/>
      <c r="BRA12" s="10"/>
      <c r="BRB12" s="10"/>
      <c r="BRC12" s="10"/>
      <c r="BRD12" s="10"/>
      <c r="BRE12" s="10"/>
      <c r="BRF12" s="10"/>
      <c r="BRG12" s="10"/>
      <c r="BRH12" s="10"/>
      <c r="BRI12" s="10"/>
      <c r="BRJ12" s="10"/>
      <c r="BRK12" s="10"/>
      <c r="BRL12" s="10"/>
      <c r="BRM12" s="10"/>
      <c r="BRN12" s="10"/>
      <c r="BRO12" s="10"/>
      <c r="BRP12" s="10"/>
      <c r="BRQ12" s="10"/>
      <c r="BRR12" s="10"/>
      <c r="BRS12" s="10"/>
      <c r="BRT12" s="10"/>
      <c r="BRU12" s="10"/>
      <c r="BRV12" s="10"/>
      <c r="BRW12" s="10"/>
      <c r="BRX12" s="10"/>
      <c r="BRY12" s="10"/>
      <c r="BRZ12" s="10"/>
      <c r="BSA12" s="10"/>
      <c r="BSB12" s="10"/>
      <c r="BSC12" s="10"/>
      <c r="BSD12" s="10"/>
      <c r="BSE12" s="10"/>
      <c r="BSF12" s="10"/>
      <c r="BSG12" s="10"/>
      <c r="BSH12" s="10"/>
      <c r="BSI12" s="10"/>
      <c r="BSJ12" s="10"/>
      <c r="BSK12" s="10"/>
      <c r="BSL12" s="10"/>
      <c r="BSM12" s="10"/>
      <c r="BSN12" s="10"/>
      <c r="BSO12" s="10"/>
      <c r="BSP12" s="10"/>
      <c r="BSQ12" s="10"/>
      <c r="BSR12" s="10"/>
      <c r="BSS12" s="10"/>
      <c r="BST12" s="10"/>
      <c r="BSU12" s="10"/>
      <c r="BSV12" s="10"/>
      <c r="BSW12" s="10"/>
      <c r="BSX12" s="10"/>
      <c r="BSY12" s="10"/>
      <c r="BSZ12" s="10"/>
      <c r="BTA12" s="10"/>
      <c r="BTB12" s="10"/>
      <c r="BTC12" s="10"/>
      <c r="BTD12" s="10"/>
      <c r="BTE12" s="10"/>
      <c r="BTF12" s="10"/>
      <c r="BTG12" s="10"/>
      <c r="BTH12" s="10"/>
      <c r="BTI12" s="10"/>
      <c r="BTJ12" s="10"/>
      <c r="BTK12" s="10"/>
      <c r="BTL12" s="10"/>
      <c r="BTM12" s="10"/>
      <c r="BTN12" s="10"/>
      <c r="BTO12" s="10"/>
      <c r="BTP12" s="10"/>
      <c r="BTQ12" s="10"/>
      <c r="BTR12" s="10"/>
      <c r="BTS12" s="10"/>
      <c r="BTT12" s="10"/>
      <c r="BTU12" s="10"/>
      <c r="BTV12" s="10"/>
      <c r="BTW12" s="10"/>
      <c r="BTX12" s="10"/>
      <c r="BTY12" s="10"/>
      <c r="BTZ12" s="10"/>
      <c r="BUA12" s="10"/>
      <c r="BUB12" s="10"/>
      <c r="BUC12" s="10"/>
      <c r="BUD12" s="10"/>
      <c r="BUE12" s="10"/>
      <c r="BUF12" s="10"/>
      <c r="BUG12" s="10"/>
      <c r="BUH12" s="10"/>
      <c r="BUI12" s="10"/>
      <c r="BUJ12" s="10"/>
      <c r="BUK12" s="10"/>
      <c r="BUL12" s="10"/>
      <c r="BUM12" s="10"/>
      <c r="BUN12" s="10"/>
      <c r="BUO12" s="10"/>
      <c r="BUP12" s="10"/>
      <c r="BUQ12" s="10"/>
      <c r="BUR12" s="10"/>
      <c r="BUS12" s="10"/>
      <c r="BUT12" s="10"/>
      <c r="BUU12" s="10"/>
      <c r="BUV12" s="10"/>
      <c r="BUW12" s="10"/>
      <c r="BUX12" s="10"/>
      <c r="BUY12" s="10"/>
      <c r="BUZ12" s="10"/>
      <c r="BVA12" s="10"/>
      <c r="BVB12" s="10"/>
      <c r="BVC12" s="10"/>
      <c r="BVD12" s="10"/>
      <c r="BVE12" s="10"/>
      <c r="BVF12" s="10"/>
      <c r="BVG12" s="10"/>
      <c r="BVH12" s="10"/>
      <c r="BVI12" s="10"/>
      <c r="BVJ12" s="10"/>
      <c r="BVK12" s="10"/>
      <c r="BVL12" s="10"/>
      <c r="BVM12" s="10"/>
      <c r="BVN12" s="10"/>
      <c r="BVO12" s="10"/>
      <c r="BVP12" s="10"/>
      <c r="BVQ12" s="10"/>
      <c r="BVR12" s="10"/>
      <c r="BVS12" s="10"/>
      <c r="BVT12" s="10"/>
      <c r="BVU12" s="10"/>
      <c r="BVV12" s="10"/>
      <c r="BVW12" s="10"/>
      <c r="BVX12" s="10"/>
      <c r="BVY12" s="10"/>
      <c r="BVZ12" s="10"/>
      <c r="BWA12" s="10"/>
      <c r="BWB12" s="10"/>
      <c r="BWC12" s="10"/>
      <c r="BWD12" s="10"/>
      <c r="BWE12" s="10"/>
      <c r="BWF12" s="10"/>
      <c r="BWG12" s="10"/>
      <c r="BWH12" s="10"/>
      <c r="BWI12" s="10"/>
      <c r="BWJ12" s="10"/>
      <c r="BWK12" s="10"/>
      <c r="BWL12" s="10"/>
      <c r="BWM12" s="10"/>
      <c r="BWN12" s="10"/>
      <c r="BWO12" s="10"/>
      <c r="BWP12" s="10"/>
      <c r="BWQ12" s="10"/>
      <c r="BWR12" s="10"/>
      <c r="BWS12" s="10"/>
      <c r="BWT12" s="10"/>
      <c r="BWU12" s="10"/>
      <c r="BWV12" s="10"/>
      <c r="BWW12" s="10"/>
      <c r="BWX12" s="10"/>
      <c r="BWY12" s="10"/>
      <c r="BWZ12" s="10"/>
      <c r="BXA12" s="10"/>
      <c r="BXB12" s="10"/>
      <c r="BXC12" s="10"/>
      <c r="BXD12" s="10"/>
      <c r="BXE12" s="10"/>
      <c r="BXF12" s="10"/>
      <c r="BXG12" s="10"/>
      <c r="BXH12" s="10"/>
      <c r="BXI12" s="10"/>
      <c r="BXJ12" s="10"/>
      <c r="BXK12" s="10"/>
      <c r="BXL12" s="10"/>
      <c r="BXM12" s="10"/>
      <c r="BXN12" s="10"/>
      <c r="BXO12" s="10"/>
      <c r="BXP12" s="10"/>
      <c r="BXQ12" s="10"/>
      <c r="BXR12" s="10"/>
      <c r="BXS12" s="10"/>
      <c r="BXT12" s="10"/>
      <c r="BXU12" s="10"/>
      <c r="BXV12" s="10"/>
      <c r="BXW12" s="10"/>
      <c r="BXX12" s="10"/>
      <c r="BXY12" s="10"/>
      <c r="BXZ12" s="10"/>
      <c r="BYA12" s="10"/>
      <c r="BYB12" s="10"/>
      <c r="BYC12" s="10"/>
      <c r="BYD12" s="10"/>
      <c r="BYE12" s="10"/>
      <c r="BYF12" s="10"/>
      <c r="BYG12" s="10"/>
      <c r="BYH12" s="10"/>
      <c r="BYI12" s="10"/>
      <c r="BYJ12" s="10"/>
      <c r="BYK12" s="10"/>
      <c r="BYL12" s="10"/>
      <c r="BYM12" s="10"/>
      <c r="BYN12" s="10"/>
      <c r="BYO12" s="10"/>
      <c r="BYP12" s="10"/>
      <c r="BYQ12" s="10"/>
      <c r="BYR12" s="10"/>
      <c r="BYS12" s="10"/>
      <c r="BYT12" s="10"/>
      <c r="BYU12" s="10"/>
      <c r="BYV12" s="10"/>
      <c r="BYW12" s="10"/>
      <c r="BYX12" s="10"/>
      <c r="BYY12" s="10"/>
      <c r="BYZ12" s="10"/>
      <c r="BZA12" s="10"/>
      <c r="BZB12" s="10"/>
      <c r="BZC12" s="10"/>
      <c r="BZD12" s="10"/>
      <c r="BZE12" s="10"/>
      <c r="BZF12" s="10"/>
      <c r="BZG12" s="10"/>
      <c r="BZH12" s="10"/>
      <c r="BZI12" s="10"/>
      <c r="BZJ12" s="10"/>
      <c r="BZK12" s="10"/>
      <c r="BZL12" s="10"/>
      <c r="BZM12" s="10"/>
      <c r="BZN12" s="10"/>
      <c r="BZO12" s="10"/>
      <c r="BZP12" s="10"/>
      <c r="BZQ12" s="10"/>
      <c r="BZR12" s="10"/>
      <c r="BZS12" s="10"/>
      <c r="BZT12" s="10"/>
      <c r="BZU12" s="10"/>
      <c r="BZV12" s="10"/>
      <c r="BZW12" s="10"/>
      <c r="BZX12" s="10"/>
      <c r="BZY12" s="10"/>
      <c r="BZZ12" s="10"/>
      <c r="CAA12" s="10"/>
      <c r="CAB12" s="10"/>
      <c r="CAC12" s="10"/>
      <c r="CAD12" s="10"/>
      <c r="CAE12" s="10"/>
      <c r="CAF12" s="10"/>
      <c r="CAG12" s="10"/>
      <c r="CAH12" s="10"/>
      <c r="CAI12" s="10"/>
      <c r="CAJ12" s="10"/>
      <c r="CAK12" s="10"/>
      <c r="CAL12" s="10"/>
      <c r="CAM12" s="10"/>
      <c r="CAN12" s="10"/>
      <c r="CAO12" s="10"/>
      <c r="CAP12" s="10"/>
      <c r="CAQ12" s="10"/>
      <c r="CAR12" s="10"/>
      <c r="CAS12" s="10"/>
      <c r="CAT12" s="10"/>
      <c r="CAU12" s="10"/>
      <c r="CAV12" s="10"/>
      <c r="CAW12" s="10"/>
      <c r="CAX12" s="10"/>
      <c r="CAY12" s="10"/>
      <c r="CAZ12" s="10"/>
      <c r="CBA12" s="10"/>
      <c r="CBB12" s="10"/>
      <c r="CBC12" s="10"/>
      <c r="CBD12" s="10"/>
      <c r="CBE12" s="10"/>
      <c r="CBF12" s="10"/>
      <c r="CBG12" s="10"/>
      <c r="CBH12" s="10"/>
      <c r="CBI12" s="10"/>
      <c r="CBJ12" s="10"/>
      <c r="CBK12" s="10"/>
      <c r="CBL12" s="10"/>
      <c r="CBM12" s="10"/>
      <c r="CBN12" s="10"/>
      <c r="CBO12" s="10"/>
      <c r="CBP12" s="10"/>
      <c r="CBQ12" s="10"/>
      <c r="CBR12" s="10"/>
      <c r="CBS12" s="10"/>
      <c r="CBT12" s="10"/>
      <c r="CBU12" s="10"/>
      <c r="CBV12" s="10"/>
      <c r="CBW12" s="10"/>
      <c r="CBX12" s="10"/>
      <c r="CBY12" s="10"/>
      <c r="CBZ12" s="10"/>
      <c r="CCA12" s="10"/>
      <c r="CCB12" s="10"/>
      <c r="CCC12" s="10"/>
      <c r="CCD12" s="10"/>
      <c r="CCE12" s="10"/>
      <c r="CCF12" s="10"/>
      <c r="CCG12" s="10"/>
      <c r="CCH12" s="10"/>
      <c r="CCI12" s="10"/>
      <c r="CCJ12" s="10"/>
      <c r="CCK12" s="10"/>
      <c r="CCL12" s="10"/>
      <c r="CCM12" s="10"/>
      <c r="CCN12" s="10"/>
      <c r="CCO12" s="10"/>
      <c r="CCP12" s="10"/>
      <c r="CCQ12" s="10"/>
      <c r="CCR12" s="10"/>
      <c r="CCS12" s="10"/>
      <c r="CCT12" s="10"/>
      <c r="CCU12" s="10"/>
      <c r="CCV12" s="10"/>
      <c r="CCW12" s="10"/>
      <c r="CCX12" s="10"/>
      <c r="CCY12" s="10"/>
      <c r="CCZ12" s="10"/>
      <c r="CDA12" s="10"/>
      <c r="CDB12" s="10"/>
      <c r="CDC12" s="10"/>
      <c r="CDD12" s="10"/>
      <c r="CDE12" s="10"/>
      <c r="CDF12" s="10"/>
      <c r="CDG12" s="10"/>
      <c r="CDH12" s="10"/>
      <c r="CDI12" s="10"/>
      <c r="CDJ12" s="10"/>
      <c r="CDK12" s="10"/>
      <c r="CDL12" s="10"/>
      <c r="CDM12" s="10"/>
      <c r="CDN12" s="10"/>
      <c r="CDO12" s="10"/>
      <c r="CDP12" s="10"/>
      <c r="CDQ12" s="10"/>
      <c r="CDR12" s="10"/>
      <c r="CDS12" s="10"/>
      <c r="CDT12" s="10"/>
      <c r="CDU12" s="10"/>
      <c r="CDV12" s="10"/>
      <c r="CDW12" s="10"/>
      <c r="CDX12" s="10"/>
      <c r="CDY12" s="10"/>
      <c r="CDZ12" s="10"/>
      <c r="CEA12" s="10"/>
      <c r="CEB12" s="10"/>
      <c r="CEC12" s="10"/>
      <c r="CED12" s="10"/>
      <c r="CEE12" s="10"/>
      <c r="CEF12" s="10"/>
      <c r="CEG12" s="10"/>
      <c r="CEH12" s="10"/>
      <c r="CEI12" s="10"/>
      <c r="CEJ12" s="10"/>
      <c r="CEK12" s="10"/>
      <c r="CEL12" s="10"/>
      <c r="CEM12" s="10"/>
      <c r="CEN12" s="10"/>
      <c r="CEO12" s="10"/>
      <c r="CEP12" s="10"/>
      <c r="CEQ12" s="10"/>
      <c r="CER12" s="10"/>
      <c r="CES12" s="10"/>
      <c r="CET12" s="10"/>
      <c r="CEU12" s="10"/>
      <c r="CEV12" s="10"/>
      <c r="CEW12" s="10"/>
      <c r="CEX12" s="10"/>
      <c r="CEY12" s="10"/>
      <c r="CEZ12" s="10"/>
      <c r="CFA12" s="10"/>
      <c r="CFB12" s="10"/>
      <c r="CFC12" s="10"/>
      <c r="CFD12" s="10"/>
      <c r="CFE12" s="10"/>
      <c r="CFF12" s="10"/>
      <c r="CFG12" s="10"/>
      <c r="CFH12" s="10"/>
      <c r="CFI12" s="10"/>
      <c r="CFJ12" s="10"/>
      <c r="CFK12" s="10"/>
      <c r="CFL12" s="10"/>
      <c r="CFM12" s="10"/>
      <c r="CFN12" s="10"/>
      <c r="CFO12" s="10"/>
      <c r="CFP12" s="10"/>
      <c r="CFQ12" s="10"/>
      <c r="CFR12" s="10"/>
      <c r="CFS12" s="10"/>
      <c r="CFT12" s="10"/>
      <c r="CFU12" s="10"/>
      <c r="CFV12" s="10"/>
      <c r="CFW12" s="10"/>
      <c r="CFX12" s="10"/>
      <c r="CFY12" s="10"/>
      <c r="CFZ12" s="10"/>
      <c r="CGA12" s="10"/>
      <c r="CGB12" s="10"/>
      <c r="CGC12" s="10"/>
      <c r="CGD12" s="10"/>
      <c r="CGE12" s="10"/>
      <c r="CGF12" s="10"/>
      <c r="CGG12" s="10"/>
      <c r="CGH12" s="10"/>
      <c r="CGI12" s="10"/>
      <c r="CGJ12" s="10"/>
      <c r="CGK12" s="10"/>
      <c r="CGL12" s="10"/>
      <c r="CGM12" s="10"/>
      <c r="CGN12" s="10"/>
      <c r="CGO12" s="10"/>
      <c r="CGP12" s="10"/>
      <c r="CGQ12" s="10"/>
      <c r="CGR12" s="10"/>
      <c r="CGS12" s="10"/>
      <c r="CGT12" s="10"/>
      <c r="CGU12" s="10"/>
      <c r="CGV12" s="10"/>
      <c r="CGW12" s="10"/>
      <c r="CGX12" s="10"/>
      <c r="CGY12" s="10"/>
      <c r="CGZ12" s="10"/>
      <c r="CHA12" s="10"/>
      <c r="CHB12" s="10"/>
      <c r="CHC12" s="10"/>
      <c r="CHD12" s="10"/>
      <c r="CHE12" s="10"/>
      <c r="CHF12" s="10"/>
      <c r="CHG12" s="10"/>
      <c r="CHH12" s="10"/>
      <c r="CHI12" s="10"/>
      <c r="CHJ12" s="10"/>
      <c r="CHK12" s="10"/>
      <c r="CHL12" s="10"/>
      <c r="CHM12" s="10"/>
      <c r="CHN12" s="10"/>
      <c r="CHO12" s="10"/>
      <c r="CHP12" s="10"/>
      <c r="CHQ12" s="10"/>
      <c r="CHR12" s="10"/>
      <c r="CHS12" s="10"/>
      <c r="CHT12" s="10"/>
      <c r="CHU12" s="10"/>
      <c r="CHV12" s="10"/>
      <c r="CHW12" s="10"/>
      <c r="CHX12" s="10"/>
      <c r="CHY12" s="10"/>
      <c r="CHZ12" s="10"/>
      <c r="CIA12" s="10"/>
      <c r="CIB12" s="10"/>
      <c r="CIC12" s="10"/>
      <c r="CID12" s="10"/>
      <c r="CIE12" s="10"/>
      <c r="CIF12" s="10"/>
      <c r="CIG12" s="10"/>
      <c r="CIH12" s="10"/>
      <c r="CII12" s="10"/>
      <c r="CIJ12" s="10"/>
      <c r="CIK12" s="10"/>
      <c r="CIL12" s="10"/>
      <c r="CIM12" s="10"/>
      <c r="CIN12" s="10"/>
      <c r="CIO12" s="10"/>
      <c r="CIP12" s="10"/>
      <c r="CIQ12" s="10"/>
      <c r="CIR12" s="10"/>
      <c r="CIS12" s="10"/>
      <c r="CIT12" s="10"/>
      <c r="CIU12" s="10"/>
      <c r="CIV12" s="10"/>
      <c r="CIW12" s="10"/>
      <c r="CIX12" s="10"/>
      <c r="CIY12" s="10"/>
      <c r="CIZ12" s="10"/>
      <c r="CJA12" s="10"/>
      <c r="CJB12" s="10"/>
      <c r="CJC12" s="10"/>
      <c r="CJD12" s="10"/>
      <c r="CJE12" s="10"/>
      <c r="CJF12" s="10"/>
      <c r="CJG12" s="10"/>
      <c r="CJH12" s="10"/>
      <c r="CJI12" s="10"/>
      <c r="CJJ12" s="10"/>
      <c r="CJK12" s="10"/>
      <c r="CJL12" s="10"/>
      <c r="CJM12" s="10"/>
      <c r="CJN12" s="10"/>
      <c r="CJO12" s="10"/>
      <c r="CJP12" s="10"/>
      <c r="CJQ12" s="10"/>
      <c r="CJR12" s="10"/>
      <c r="CJS12" s="10"/>
      <c r="CJT12" s="10"/>
      <c r="CJU12" s="10"/>
      <c r="CJV12" s="10"/>
      <c r="CJW12" s="10"/>
      <c r="CJX12" s="10"/>
      <c r="CJY12" s="10"/>
      <c r="CJZ12" s="10"/>
      <c r="CKA12" s="10"/>
      <c r="CKB12" s="10"/>
      <c r="CKC12" s="10"/>
      <c r="CKD12" s="10"/>
      <c r="CKE12" s="10"/>
      <c r="CKF12" s="10"/>
      <c r="CKG12" s="10"/>
      <c r="CKH12" s="10"/>
      <c r="CKI12" s="10"/>
      <c r="CKJ12" s="10"/>
      <c r="CKK12" s="10"/>
      <c r="CKL12" s="10"/>
      <c r="CKM12" s="10"/>
      <c r="CKN12" s="10"/>
      <c r="CKO12" s="10"/>
      <c r="CKP12" s="10"/>
      <c r="CKQ12" s="10"/>
      <c r="CKR12" s="10"/>
      <c r="CKS12" s="10"/>
      <c r="CKT12" s="10"/>
      <c r="CKU12" s="10"/>
      <c r="CKV12" s="10"/>
      <c r="CKW12" s="10"/>
      <c r="CKX12" s="10"/>
      <c r="CKY12" s="10"/>
      <c r="CKZ12" s="10"/>
      <c r="CLA12" s="10"/>
      <c r="CLB12" s="10"/>
      <c r="CLC12" s="10"/>
      <c r="CLD12" s="10"/>
      <c r="CLE12" s="10"/>
      <c r="CLF12" s="10"/>
      <c r="CLG12" s="10"/>
      <c r="CLH12" s="10"/>
      <c r="CLI12" s="10"/>
      <c r="CLJ12" s="10"/>
      <c r="CLK12" s="10"/>
      <c r="CLL12" s="10"/>
      <c r="CLM12" s="10"/>
      <c r="CLN12" s="10"/>
      <c r="CLO12" s="10"/>
      <c r="CLP12" s="10"/>
      <c r="CLQ12" s="10"/>
      <c r="CLR12" s="10"/>
      <c r="CLS12" s="10"/>
      <c r="CLT12" s="10"/>
      <c r="CLU12" s="10"/>
      <c r="CLV12" s="10"/>
      <c r="CLW12" s="10"/>
      <c r="CLX12" s="10"/>
      <c r="CLY12" s="10"/>
      <c r="CLZ12" s="10"/>
      <c r="CMA12" s="10"/>
      <c r="CMB12" s="10"/>
      <c r="CMC12" s="10"/>
      <c r="CMD12" s="10"/>
      <c r="CME12" s="10"/>
      <c r="CMF12" s="10"/>
      <c r="CMG12" s="10"/>
      <c r="CMH12" s="10"/>
      <c r="CMI12" s="10"/>
      <c r="CMJ12" s="10"/>
      <c r="CMK12" s="10"/>
      <c r="CML12" s="10"/>
      <c r="CMM12" s="10"/>
      <c r="CMN12" s="10"/>
      <c r="CMO12" s="10"/>
      <c r="CMP12" s="10"/>
      <c r="CMQ12" s="10"/>
      <c r="CMR12" s="10"/>
      <c r="CMS12" s="10"/>
      <c r="CMT12" s="10"/>
      <c r="CMU12" s="10"/>
      <c r="CMV12" s="10"/>
      <c r="CMW12" s="10"/>
      <c r="CMX12" s="10"/>
      <c r="CMY12" s="10"/>
      <c r="CMZ12" s="10"/>
      <c r="CNA12" s="10"/>
      <c r="CNB12" s="10"/>
      <c r="CNC12" s="10"/>
      <c r="CND12" s="10"/>
      <c r="CNE12" s="10"/>
      <c r="CNF12" s="10"/>
      <c r="CNG12" s="10"/>
      <c r="CNH12" s="10"/>
      <c r="CNI12" s="10"/>
      <c r="CNJ12" s="10"/>
      <c r="CNK12" s="10"/>
      <c r="CNL12" s="10"/>
      <c r="CNM12" s="10"/>
      <c r="CNN12" s="10"/>
      <c r="CNO12" s="10"/>
      <c r="CNP12" s="10"/>
      <c r="CNQ12" s="10"/>
      <c r="CNR12" s="10"/>
      <c r="CNS12" s="10"/>
      <c r="CNT12" s="10"/>
      <c r="CNU12" s="10"/>
      <c r="CNV12" s="10"/>
      <c r="CNW12" s="10"/>
      <c r="CNX12" s="10"/>
      <c r="CNY12" s="10"/>
      <c r="CNZ12" s="10"/>
      <c r="COA12" s="10"/>
      <c r="COB12" s="10"/>
      <c r="COC12" s="10"/>
      <c r="COD12" s="10"/>
      <c r="COE12" s="10"/>
      <c r="COF12" s="10"/>
      <c r="COG12" s="10"/>
      <c r="COH12" s="10"/>
      <c r="COI12" s="10"/>
      <c r="COJ12" s="10"/>
      <c r="COK12" s="10"/>
      <c r="COL12" s="10"/>
      <c r="COM12" s="10"/>
      <c r="CON12" s="10"/>
      <c r="COO12" s="10"/>
      <c r="COP12" s="10"/>
      <c r="COQ12" s="10"/>
      <c r="COR12" s="10"/>
      <c r="COS12" s="10"/>
      <c r="COT12" s="10"/>
      <c r="COU12" s="10"/>
      <c r="COV12" s="10"/>
      <c r="COW12" s="10"/>
      <c r="COX12" s="10"/>
      <c r="COY12" s="10"/>
      <c r="COZ12" s="10"/>
      <c r="CPA12" s="10"/>
      <c r="CPB12" s="10"/>
      <c r="CPC12" s="10"/>
      <c r="CPD12" s="10"/>
      <c r="CPE12" s="10"/>
      <c r="CPF12" s="10"/>
      <c r="CPG12" s="10"/>
      <c r="CPH12" s="10"/>
      <c r="CPI12" s="10"/>
      <c r="CPJ12" s="10"/>
      <c r="CPK12" s="10"/>
      <c r="CPL12" s="10"/>
      <c r="CPM12" s="10"/>
      <c r="CPN12" s="10"/>
      <c r="CPO12" s="10"/>
      <c r="CPP12" s="10"/>
      <c r="CPQ12" s="10"/>
      <c r="CPR12" s="10"/>
      <c r="CPS12" s="10"/>
      <c r="CPT12" s="10"/>
      <c r="CPU12" s="10"/>
      <c r="CPV12" s="10"/>
      <c r="CPW12" s="10"/>
      <c r="CPX12" s="10"/>
      <c r="CPY12" s="10"/>
      <c r="CPZ12" s="10"/>
      <c r="CQA12" s="10"/>
      <c r="CQB12" s="10"/>
      <c r="CQC12" s="10"/>
      <c r="CQD12" s="10"/>
      <c r="CQE12" s="10"/>
      <c r="CQF12" s="10"/>
      <c r="CQG12" s="10"/>
      <c r="CQH12" s="10"/>
      <c r="CQI12" s="10"/>
      <c r="CQJ12" s="10"/>
      <c r="CQK12" s="10"/>
      <c r="CQL12" s="10"/>
      <c r="CQM12" s="10"/>
      <c r="CQN12" s="10"/>
      <c r="CQO12" s="10"/>
      <c r="CQP12" s="10"/>
      <c r="CQQ12" s="10"/>
      <c r="CQR12" s="10"/>
      <c r="CQS12" s="10"/>
      <c r="CQT12" s="10"/>
      <c r="CQU12" s="10"/>
      <c r="CQV12" s="10"/>
      <c r="CQW12" s="10"/>
      <c r="CQX12" s="10"/>
      <c r="CQY12" s="10"/>
      <c r="CQZ12" s="10"/>
      <c r="CRA12" s="10"/>
      <c r="CRB12" s="10"/>
      <c r="CRC12" s="10"/>
      <c r="CRD12" s="10"/>
      <c r="CRE12" s="10"/>
      <c r="CRF12" s="10"/>
      <c r="CRG12" s="10"/>
      <c r="CRH12" s="10"/>
      <c r="CRI12" s="10"/>
      <c r="CRJ12" s="10"/>
      <c r="CRK12" s="10"/>
      <c r="CRL12" s="10"/>
      <c r="CRM12" s="10"/>
      <c r="CRN12" s="10"/>
      <c r="CRO12" s="10"/>
      <c r="CRP12" s="10"/>
      <c r="CRQ12" s="10"/>
      <c r="CRR12" s="10"/>
      <c r="CRS12" s="10"/>
      <c r="CRT12" s="10"/>
      <c r="CRU12" s="10"/>
      <c r="CRV12" s="10"/>
      <c r="CRW12" s="10"/>
      <c r="CRX12" s="10"/>
      <c r="CRY12" s="10"/>
      <c r="CRZ12" s="10"/>
      <c r="CSA12" s="10"/>
      <c r="CSB12" s="10"/>
      <c r="CSC12" s="10"/>
      <c r="CSD12" s="10"/>
      <c r="CSE12" s="10"/>
      <c r="CSF12" s="10"/>
      <c r="CSG12" s="10"/>
      <c r="CSH12" s="10"/>
      <c r="CSI12" s="10"/>
      <c r="CSJ12" s="10"/>
      <c r="CSK12" s="10"/>
      <c r="CSL12" s="10"/>
      <c r="CSM12" s="10"/>
      <c r="CSN12" s="10"/>
      <c r="CSO12" s="10"/>
      <c r="CSP12" s="10"/>
      <c r="CSQ12" s="10"/>
      <c r="CSR12" s="10"/>
      <c r="CSS12" s="10"/>
      <c r="CST12" s="10"/>
      <c r="CSU12" s="10"/>
      <c r="CSV12" s="10"/>
      <c r="CSW12" s="10"/>
      <c r="CSX12" s="10"/>
      <c r="CSY12" s="10"/>
      <c r="CSZ12" s="10"/>
      <c r="CTA12" s="10"/>
      <c r="CTB12" s="10"/>
      <c r="CTC12" s="10"/>
      <c r="CTD12" s="10"/>
      <c r="CTE12" s="10"/>
      <c r="CTF12" s="10"/>
      <c r="CTG12" s="10"/>
      <c r="CTH12" s="10"/>
      <c r="CTI12" s="10"/>
      <c r="CTJ12" s="10"/>
      <c r="CTK12" s="10"/>
      <c r="CTL12" s="10"/>
      <c r="CTM12" s="10"/>
      <c r="CTN12" s="10"/>
      <c r="CTO12" s="10"/>
      <c r="CTP12" s="10"/>
      <c r="CTQ12" s="10"/>
      <c r="CTR12" s="10"/>
      <c r="CTS12" s="10"/>
      <c r="CTT12" s="10"/>
      <c r="CTU12" s="10"/>
      <c r="CTV12" s="10"/>
      <c r="CTW12" s="10"/>
      <c r="CTX12" s="10"/>
      <c r="CTY12" s="10"/>
      <c r="CTZ12" s="10"/>
      <c r="CUA12" s="10"/>
      <c r="CUB12" s="10"/>
      <c r="CUC12" s="10"/>
      <c r="CUD12" s="10"/>
      <c r="CUE12" s="10"/>
      <c r="CUF12" s="10"/>
      <c r="CUG12" s="10"/>
      <c r="CUH12" s="10"/>
      <c r="CUI12" s="10"/>
      <c r="CUJ12" s="10"/>
      <c r="CUK12" s="10"/>
      <c r="CUL12" s="10"/>
      <c r="CUM12" s="10"/>
      <c r="CUN12" s="10"/>
      <c r="CUO12" s="10"/>
      <c r="CUP12" s="10"/>
      <c r="CUQ12" s="10"/>
      <c r="CUR12" s="10"/>
      <c r="CUS12" s="10"/>
      <c r="CUT12" s="10"/>
      <c r="CUU12" s="10"/>
      <c r="CUV12" s="10"/>
      <c r="CUW12" s="10"/>
      <c r="CUX12" s="10"/>
      <c r="CUY12" s="10"/>
      <c r="CUZ12" s="10"/>
      <c r="CVA12" s="10"/>
      <c r="CVB12" s="10"/>
      <c r="CVC12" s="10"/>
      <c r="CVD12" s="10"/>
      <c r="CVE12" s="10"/>
      <c r="CVF12" s="10"/>
      <c r="CVG12" s="10"/>
      <c r="CVH12" s="10"/>
      <c r="CVI12" s="10"/>
      <c r="CVJ12" s="10"/>
      <c r="CVK12" s="10"/>
      <c r="CVL12" s="10"/>
      <c r="CVM12" s="10"/>
      <c r="CVN12" s="10"/>
      <c r="CVO12" s="10"/>
      <c r="CVP12" s="10"/>
      <c r="CVQ12" s="10"/>
      <c r="CVR12" s="10"/>
      <c r="CVS12" s="10"/>
      <c r="CVT12" s="10"/>
      <c r="CVU12" s="10"/>
      <c r="CVV12" s="10"/>
      <c r="CVW12" s="10"/>
      <c r="CVX12" s="10"/>
      <c r="CVY12" s="10"/>
      <c r="CVZ12" s="10"/>
      <c r="CWA12" s="10"/>
      <c r="CWB12" s="10"/>
      <c r="CWC12" s="10"/>
      <c r="CWD12" s="10"/>
      <c r="CWE12" s="10"/>
      <c r="CWF12" s="10"/>
      <c r="CWG12" s="10"/>
      <c r="CWH12" s="10"/>
      <c r="CWI12" s="10"/>
      <c r="CWJ12" s="10"/>
      <c r="CWK12" s="10"/>
      <c r="CWL12" s="10"/>
      <c r="CWM12" s="10"/>
      <c r="CWN12" s="10"/>
      <c r="CWO12" s="10"/>
      <c r="CWP12" s="10"/>
      <c r="CWQ12" s="10"/>
      <c r="CWR12" s="10"/>
      <c r="CWS12" s="10"/>
      <c r="CWT12" s="10"/>
      <c r="CWU12" s="10"/>
      <c r="CWV12" s="10"/>
      <c r="CWW12" s="10"/>
      <c r="CWX12" s="10"/>
      <c r="CWY12" s="10"/>
      <c r="CWZ12" s="10"/>
      <c r="CXA12" s="10"/>
      <c r="CXB12" s="10"/>
      <c r="CXC12" s="10"/>
      <c r="CXD12" s="10"/>
      <c r="CXE12" s="10"/>
      <c r="CXF12" s="10"/>
      <c r="CXG12" s="10"/>
      <c r="CXH12" s="10"/>
      <c r="CXI12" s="10"/>
      <c r="CXJ12" s="10"/>
      <c r="CXK12" s="10"/>
      <c r="CXL12" s="10"/>
      <c r="CXM12" s="10"/>
      <c r="CXN12" s="10"/>
      <c r="CXO12" s="10"/>
      <c r="CXP12" s="10"/>
      <c r="CXQ12" s="10"/>
      <c r="CXR12" s="10"/>
      <c r="CXS12" s="10"/>
      <c r="CXT12" s="10"/>
      <c r="CXU12" s="10"/>
      <c r="CXV12" s="10"/>
      <c r="CXW12" s="10"/>
      <c r="CXX12" s="10"/>
      <c r="CXY12" s="10"/>
      <c r="CXZ12" s="10"/>
      <c r="CYA12" s="10"/>
      <c r="CYB12" s="10"/>
      <c r="CYC12" s="10"/>
      <c r="CYD12" s="10"/>
      <c r="CYE12" s="10"/>
      <c r="CYF12" s="10"/>
      <c r="CYG12" s="10"/>
      <c r="CYH12" s="10"/>
      <c r="CYI12" s="10"/>
      <c r="CYJ12" s="10"/>
      <c r="CYK12" s="10"/>
      <c r="CYL12" s="10"/>
      <c r="CYM12" s="10"/>
      <c r="CYN12" s="10"/>
      <c r="CYO12" s="10"/>
      <c r="CYP12" s="10"/>
      <c r="CYQ12" s="10"/>
      <c r="CYR12" s="10"/>
      <c r="CYS12" s="10"/>
      <c r="CYT12" s="10"/>
      <c r="CYU12" s="10"/>
      <c r="CYV12" s="10"/>
      <c r="CYW12" s="10"/>
      <c r="CYX12" s="10"/>
      <c r="CYY12" s="10"/>
      <c r="CYZ12" s="10"/>
      <c r="CZA12" s="10"/>
      <c r="CZB12" s="10"/>
      <c r="CZC12" s="10"/>
      <c r="CZD12" s="10"/>
      <c r="CZE12" s="10"/>
      <c r="CZF12" s="10"/>
      <c r="CZG12" s="10"/>
      <c r="CZH12" s="10"/>
      <c r="CZI12" s="10"/>
      <c r="CZJ12" s="10"/>
      <c r="CZK12" s="10"/>
      <c r="CZL12" s="10"/>
      <c r="CZM12" s="10"/>
      <c r="CZN12" s="10"/>
      <c r="CZO12" s="10"/>
      <c r="CZP12" s="10"/>
      <c r="CZQ12" s="10"/>
      <c r="CZR12" s="10"/>
      <c r="CZS12" s="10"/>
      <c r="CZT12" s="10"/>
      <c r="CZU12" s="10"/>
      <c r="CZV12" s="10"/>
      <c r="CZW12" s="10"/>
      <c r="CZX12" s="10"/>
      <c r="CZY12" s="10"/>
      <c r="CZZ12" s="10"/>
      <c r="DAA12" s="10"/>
      <c r="DAB12" s="10"/>
      <c r="DAC12" s="10"/>
      <c r="DAD12" s="10"/>
      <c r="DAE12" s="10"/>
      <c r="DAF12" s="10"/>
      <c r="DAG12" s="10"/>
      <c r="DAH12" s="10"/>
      <c r="DAI12" s="10"/>
      <c r="DAJ12" s="10"/>
      <c r="DAK12" s="10"/>
      <c r="DAL12" s="10"/>
      <c r="DAM12" s="10"/>
      <c r="DAN12" s="10"/>
      <c r="DAO12" s="10"/>
      <c r="DAP12" s="10"/>
      <c r="DAQ12" s="10"/>
      <c r="DAR12" s="10"/>
      <c r="DAS12" s="10"/>
      <c r="DAT12" s="10"/>
      <c r="DAU12" s="10"/>
      <c r="DAV12" s="10"/>
      <c r="DAW12" s="10"/>
      <c r="DAX12" s="10"/>
      <c r="DAY12" s="10"/>
      <c r="DAZ12" s="10"/>
      <c r="DBA12" s="10"/>
      <c r="DBB12" s="10"/>
      <c r="DBC12" s="10"/>
      <c r="DBD12" s="10"/>
      <c r="DBE12" s="10"/>
      <c r="DBF12" s="10"/>
      <c r="DBG12" s="10"/>
      <c r="DBH12" s="10"/>
      <c r="DBI12" s="10"/>
      <c r="DBJ12" s="10"/>
      <c r="DBK12" s="10"/>
      <c r="DBL12" s="10"/>
      <c r="DBM12" s="10"/>
      <c r="DBN12" s="10"/>
      <c r="DBO12" s="10"/>
      <c r="DBP12" s="10"/>
      <c r="DBQ12" s="10"/>
      <c r="DBR12" s="10"/>
      <c r="DBS12" s="10"/>
      <c r="DBT12" s="10"/>
      <c r="DBU12" s="10"/>
      <c r="DBV12" s="10"/>
      <c r="DBW12" s="10"/>
      <c r="DBX12" s="10"/>
      <c r="DBY12" s="10"/>
      <c r="DBZ12" s="10"/>
      <c r="DCA12" s="10"/>
      <c r="DCB12" s="10"/>
      <c r="DCC12" s="10"/>
      <c r="DCD12" s="10"/>
      <c r="DCE12" s="10"/>
      <c r="DCF12" s="10"/>
      <c r="DCG12" s="10"/>
      <c r="DCH12" s="10"/>
      <c r="DCI12" s="10"/>
      <c r="DCJ12" s="10"/>
      <c r="DCK12" s="10"/>
      <c r="DCL12" s="10"/>
      <c r="DCM12" s="10"/>
      <c r="DCN12" s="10"/>
      <c r="DCO12" s="10"/>
      <c r="DCP12" s="10"/>
      <c r="DCQ12" s="10"/>
      <c r="DCR12" s="10"/>
      <c r="DCS12" s="10"/>
      <c r="DCT12" s="10"/>
      <c r="DCU12" s="10"/>
      <c r="DCV12" s="10"/>
      <c r="DCW12" s="10"/>
      <c r="DCX12" s="10"/>
      <c r="DCY12" s="10"/>
      <c r="DCZ12" s="10"/>
      <c r="DDA12" s="10"/>
      <c r="DDB12" s="10"/>
      <c r="DDC12" s="10"/>
      <c r="DDD12" s="10"/>
      <c r="DDE12" s="10"/>
      <c r="DDF12" s="10"/>
      <c r="DDG12" s="10"/>
      <c r="DDH12" s="10"/>
      <c r="DDI12" s="10"/>
      <c r="DDJ12" s="10"/>
      <c r="DDK12" s="10"/>
      <c r="DDL12" s="10"/>
      <c r="DDM12" s="10"/>
      <c r="DDN12" s="10"/>
      <c r="DDO12" s="10"/>
      <c r="DDP12" s="10"/>
      <c r="DDQ12" s="10"/>
      <c r="DDR12" s="10"/>
      <c r="DDS12" s="10"/>
      <c r="DDT12" s="10"/>
      <c r="DDU12" s="10"/>
      <c r="DDV12" s="10"/>
      <c r="DDW12" s="10"/>
      <c r="DDX12" s="10"/>
      <c r="DDY12" s="10"/>
      <c r="DDZ12" s="10"/>
      <c r="DEA12" s="10"/>
      <c r="DEB12" s="10"/>
      <c r="DEC12" s="10"/>
      <c r="DED12" s="10"/>
      <c r="DEE12" s="10"/>
      <c r="DEF12" s="10"/>
      <c r="DEG12" s="10"/>
      <c r="DEH12" s="10"/>
      <c r="DEI12" s="10"/>
      <c r="DEJ12" s="10"/>
      <c r="DEK12" s="10"/>
      <c r="DEL12" s="10"/>
      <c r="DEM12" s="10"/>
      <c r="DEN12" s="10"/>
      <c r="DEO12" s="10"/>
      <c r="DEP12" s="10"/>
      <c r="DEQ12" s="10"/>
      <c r="DER12" s="10"/>
      <c r="DES12" s="10"/>
      <c r="DET12" s="10"/>
      <c r="DEU12" s="10"/>
      <c r="DEV12" s="10"/>
      <c r="DEW12" s="10"/>
      <c r="DEX12" s="10"/>
      <c r="DEY12" s="10"/>
      <c r="DEZ12" s="10"/>
      <c r="DFA12" s="10"/>
      <c r="DFB12" s="10"/>
      <c r="DFC12" s="10"/>
      <c r="DFD12" s="10"/>
      <c r="DFE12" s="10"/>
      <c r="DFF12" s="10"/>
      <c r="DFG12" s="10"/>
      <c r="DFH12" s="10"/>
      <c r="DFI12" s="10"/>
      <c r="DFJ12" s="10"/>
      <c r="DFK12" s="10"/>
      <c r="DFL12" s="10"/>
      <c r="DFM12" s="10"/>
      <c r="DFN12" s="10"/>
      <c r="DFO12" s="10"/>
      <c r="DFP12" s="10"/>
      <c r="DFQ12" s="10"/>
      <c r="DFR12" s="10"/>
      <c r="DFS12" s="10"/>
      <c r="DFT12" s="10"/>
      <c r="DFU12" s="10"/>
      <c r="DFV12" s="10"/>
      <c r="DFW12" s="10"/>
      <c r="DFX12" s="10"/>
      <c r="DFY12" s="10"/>
      <c r="DFZ12" s="10"/>
      <c r="DGA12" s="10"/>
      <c r="DGB12" s="10"/>
      <c r="DGC12" s="10"/>
      <c r="DGD12" s="10"/>
      <c r="DGE12" s="10"/>
      <c r="DGF12" s="10"/>
      <c r="DGG12" s="10"/>
      <c r="DGH12" s="10"/>
      <c r="DGI12" s="10"/>
      <c r="DGJ12" s="10"/>
      <c r="DGK12" s="10"/>
      <c r="DGL12" s="10"/>
      <c r="DGM12" s="10"/>
      <c r="DGN12" s="10"/>
      <c r="DGO12" s="10"/>
      <c r="DGP12" s="10"/>
      <c r="DGQ12" s="10"/>
      <c r="DGR12" s="10"/>
      <c r="DGS12" s="10"/>
      <c r="DGT12" s="10"/>
      <c r="DGU12" s="10"/>
      <c r="DGV12" s="10"/>
      <c r="DGW12" s="10"/>
      <c r="DGX12" s="10"/>
      <c r="DGY12" s="10"/>
      <c r="DGZ12" s="10"/>
      <c r="DHA12" s="10"/>
      <c r="DHB12" s="10"/>
      <c r="DHC12" s="10"/>
      <c r="DHD12" s="10"/>
      <c r="DHE12" s="10"/>
      <c r="DHF12" s="10"/>
      <c r="DHG12" s="10"/>
      <c r="DHH12" s="10"/>
      <c r="DHI12" s="10"/>
      <c r="DHJ12" s="10"/>
      <c r="DHK12" s="10"/>
      <c r="DHL12" s="10"/>
      <c r="DHM12" s="10"/>
      <c r="DHN12" s="10"/>
      <c r="DHO12" s="10"/>
      <c r="DHP12" s="10"/>
      <c r="DHQ12" s="10"/>
      <c r="DHR12" s="10"/>
      <c r="DHS12" s="10"/>
      <c r="DHT12" s="10"/>
      <c r="DHU12" s="10"/>
      <c r="DHV12" s="10"/>
      <c r="DHW12" s="10"/>
      <c r="DHX12" s="10"/>
      <c r="DHY12" s="10"/>
      <c r="DHZ12" s="10"/>
      <c r="DIA12" s="10"/>
      <c r="DIB12" s="10"/>
      <c r="DIC12" s="10"/>
      <c r="DID12" s="10"/>
      <c r="DIE12" s="10"/>
      <c r="DIF12" s="10"/>
      <c r="DIG12" s="10"/>
      <c r="DIH12" s="10"/>
      <c r="DII12" s="10"/>
      <c r="DIJ12" s="10"/>
      <c r="DIK12" s="10"/>
      <c r="DIL12" s="10"/>
      <c r="DIM12" s="10"/>
      <c r="DIN12" s="10"/>
      <c r="DIO12" s="10"/>
      <c r="DIP12" s="10"/>
      <c r="DIQ12" s="10"/>
      <c r="DIR12" s="10"/>
      <c r="DIS12" s="10"/>
      <c r="DIT12" s="10"/>
      <c r="DIU12" s="10"/>
      <c r="DIV12" s="10"/>
      <c r="DIW12" s="10"/>
      <c r="DIX12" s="10"/>
      <c r="DIY12" s="10"/>
      <c r="DIZ12" s="10"/>
      <c r="DJA12" s="10"/>
      <c r="DJB12" s="10"/>
      <c r="DJC12" s="10"/>
      <c r="DJD12" s="10"/>
      <c r="DJE12" s="10"/>
      <c r="DJF12" s="10"/>
      <c r="DJG12" s="10"/>
      <c r="DJH12" s="10"/>
      <c r="DJI12" s="10"/>
      <c r="DJJ12" s="10"/>
      <c r="DJK12" s="10"/>
      <c r="DJL12" s="10"/>
      <c r="DJM12" s="10"/>
      <c r="DJN12" s="10"/>
      <c r="DJO12" s="10"/>
      <c r="DJP12" s="10"/>
      <c r="DJQ12" s="10"/>
      <c r="DJR12" s="10"/>
      <c r="DJS12" s="10"/>
      <c r="DJT12" s="10"/>
      <c r="DJU12" s="10"/>
      <c r="DJV12" s="10"/>
      <c r="DJW12" s="10"/>
      <c r="DJX12" s="10"/>
      <c r="DJY12" s="10"/>
      <c r="DJZ12" s="10"/>
      <c r="DKA12" s="10"/>
      <c r="DKB12" s="10"/>
      <c r="DKC12" s="10"/>
      <c r="DKD12" s="10"/>
      <c r="DKE12" s="10"/>
      <c r="DKF12" s="10"/>
      <c r="DKG12" s="10"/>
      <c r="DKH12" s="10"/>
      <c r="DKI12" s="10"/>
      <c r="DKJ12" s="10"/>
      <c r="DKK12" s="10"/>
      <c r="DKL12" s="10"/>
      <c r="DKM12" s="10"/>
      <c r="DKN12" s="10"/>
      <c r="DKO12" s="10"/>
      <c r="DKP12" s="10"/>
      <c r="DKQ12" s="10"/>
      <c r="DKR12" s="10"/>
      <c r="DKS12" s="10"/>
      <c r="DKT12" s="10"/>
      <c r="DKU12" s="10"/>
      <c r="DKV12" s="10"/>
      <c r="DKW12" s="10"/>
      <c r="DKX12" s="10"/>
      <c r="DKY12" s="10"/>
      <c r="DKZ12" s="10"/>
      <c r="DLA12" s="10"/>
      <c r="DLB12" s="10"/>
      <c r="DLC12" s="10"/>
      <c r="DLD12" s="10"/>
      <c r="DLE12" s="10"/>
      <c r="DLF12" s="10"/>
      <c r="DLG12" s="10"/>
      <c r="DLH12" s="10"/>
      <c r="DLI12" s="10"/>
      <c r="DLJ12" s="10"/>
      <c r="DLK12" s="10"/>
      <c r="DLL12" s="10"/>
      <c r="DLM12" s="10"/>
      <c r="DLN12" s="10"/>
      <c r="DLO12" s="10"/>
      <c r="DLP12" s="10"/>
      <c r="DLQ12" s="10"/>
      <c r="DLR12" s="10"/>
      <c r="DLS12" s="10"/>
      <c r="DLT12" s="10"/>
      <c r="DLU12" s="10"/>
      <c r="DLV12" s="10"/>
      <c r="DLW12" s="10"/>
      <c r="DLX12" s="10"/>
      <c r="DLY12" s="10"/>
      <c r="DLZ12" s="10"/>
      <c r="DMA12" s="10"/>
      <c r="DMB12" s="10"/>
      <c r="DMC12" s="10"/>
      <c r="DMD12" s="10"/>
      <c r="DME12" s="10"/>
      <c r="DMF12" s="10"/>
      <c r="DMG12" s="10"/>
      <c r="DMH12" s="10"/>
      <c r="DMI12" s="10"/>
      <c r="DMJ12" s="10"/>
      <c r="DMK12" s="10"/>
      <c r="DML12" s="10"/>
      <c r="DMM12" s="10"/>
      <c r="DMN12" s="10"/>
      <c r="DMO12" s="10"/>
      <c r="DMP12" s="10"/>
      <c r="DMQ12" s="10"/>
      <c r="DMR12" s="10"/>
      <c r="DMS12" s="10"/>
      <c r="DMT12" s="10"/>
      <c r="DMU12" s="10"/>
      <c r="DMV12" s="10"/>
      <c r="DMW12" s="10"/>
      <c r="DMX12" s="10"/>
      <c r="DMY12" s="10"/>
      <c r="DMZ12" s="10"/>
      <c r="DNA12" s="10"/>
      <c r="DNB12" s="10"/>
      <c r="DNC12" s="10"/>
      <c r="DND12" s="10"/>
      <c r="DNE12" s="10"/>
      <c r="DNF12" s="10"/>
      <c r="DNG12" s="10"/>
      <c r="DNH12" s="10"/>
      <c r="DNI12" s="10"/>
      <c r="DNJ12" s="10"/>
      <c r="DNK12" s="10"/>
      <c r="DNL12" s="10"/>
      <c r="DNM12" s="10"/>
      <c r="DNN12" s="10"/>
      <c r="DNO12" s="10"/>
      <c r="DNP12" s="10"/>
      <c r="DNQ12" s="10"/>
      <c r="DNR12" s="10"/>
      <c r="DNS12" s="10"/>
      <c r="DNT12" s="10"/>
      <c r="DNU12" s="10"/>
      <c r="DNV12" s="10"/>
      <c r="DNW12" s="10"/>
      <c r="DNX12" s="10"/>
      <c r="DNY12" s="10"/>
      <c r="DNZ12" s="10"/>
      <c r="DOA12" s="10"/>
      <c r="DOB12" s="10"/>
      <c r="DOC12" s="10"/>
      <c r="DOD12" s="10"/>
      <c r="DOE12" s="10"/>
      <c r="DOF12" s="10"/>
      <c r="DOG12" s="10"/>
      <c r="DOH12" s="10"/>
      <c r="DOI12" s="10"/>
      <c r="DOJ12" s="10"/>
      <c r="DOK12" s="10"/>
      <c r="DOL12" s="10"/>
      <c r="DOM12" s="10"/>
      <c r="DON12" s="10"/>
      <c r="DOO12" s="10"/>
      <c r="DOP12" s="10"/>
      <c r="DOQ12" s="10"/>
      <c r="DOR12" s="10"/>
      <c r="DOS12" s="10"/>
      <c r="DOT12" s="10"/>
      <c r="DOU12" s="10"/>
      <c r="DOV12" s="10"/>
      <c r="DOW12" s="10"/>
      <c r="DOX12" s="10"/>
      <c r="DOY12" s="10"/>
      <c r="DOZ12" s="10"/>
      <c r="DPA12" s="10"/>
      <c r="DPB12" s="10"/>
      <c r="DPC12" s="10"/>
      <c r="DPD12" s="10"/>
      <c r="DPE12" s="10"/>
      <c r="DPF12" s="10"/>
      <c r="DPG12" s="10"/>
      <c r="DPH12" s="10"/>
      <c r="DPI12" s="10"/>
      <c r="DPJ12" s="10"/>
      <c r="DPK12" s="10"/>
      <c r="DPL12" s="10"/>
      <c r="DPM12" s="10"/>
      <c r="DPN12" s="10"/>
      <c r="DPO12" s="10"/>
      <c r="DPP12" s="10"/>
      <c r="DPQ12" s="10"/>
      <c r="DPR12" s="10"/>
      <c r="DPS12" s="10"/>
      <c r="DPT12" s="10"/>
      <c r="DPU12" s="10"/>
      <c r="DPV12" s="10"/>
      <c r="DPW12" s="10"/>
      <c r="DPX12" s="10"/>
      <c r="DPY12" s="10"/>
      <c r="DPZ12" s="10"/>
      <c r="DQA12" s="10"/>
      <c r="DQB12" s="10"/>
      <c r="DQC12" s="10"/>
      <c r="DQD12" s="10"/>
      <c r="DQE12" s="10"/>
      <c r="DQF12" s="10"/>
      <c r="DQG12" s="10"/>
      <c r="DQH12" s="10"/>
      <c r="DQI12" s="10"/>
      <c r="DQJ12" s="10"/>
      <c r="DQK12" s="10"/>
      <c r="DQL12" s="10"/>
      <c r="DQM12" s="10"/>
      <c r="DQN12" s="10"/>
      <c r="DQO12" s="10"/>
      <c r="DQP12" s="10"/>
      <c r="DQQ12" s="10"/>
      <c r="DQR12" s="10"/>
      <c r="DQS12" s="10"/>
      <c r="DQT12" s="10"/>
      <c r="DQU12" s="10"/>
      <c r="DQV12" s="10"/>
      <c r="DQW12" s="10"/>
      <c r="DQX12" s="10"/>
      <c r="DQY12" s="10"/>
      <c r="DQZ12" s="10"/>
      <c r="DRA12" s="10"/>
      <c r="DRB12" s="10"/>
      <c r="DRC12" s="10"/>
      <c r="DRD12" s="10"/>
      <c r="DRE12" s="10"/>
      <c r="DRF12" s="10"/>
      <c r="DRG12" s="10"/>
      <c r="DRH12" s="10"/>
      <c r="DRI12" s="10"/>
      <c r="DRJ12" s="10"/>
      <c r="DRK12" s="10"/>
      <c r="DRL12" s="10"/>
      <c r="DRM12" s="10"/>
      <c r="DRN12" s="10"/>
      <c r="DRO12" s="10"/>
      <c r="DRP12" s="10"/>
      <c r="DRQ12" s="10"/>
      <c r="DRR12" s="10"/>
      <c r="DRS12" s="10"/>
      <c r="DRT12" s="10"/>
      <c r="DRU12" s="10"/>
      <c r="DRV12" s="10"/>
      <c r="DRW12" s="10"/>
      <c r="DRX12" s="10"/>
      <c r="DRY12" s="10"/>
      <c r="DRZ12" s="10"/>
      <c r="DSA12" s="10"/>
      <c r="DSB12" s="10"/>
      <c r="DSC12" s="10"/>
      <c r="DSD12" s="10"/>
      <c r="DSE12" s="10"/>
      <c r="DSF12" s="10"/>
      <c r="DSG12" s="10"/>
      <c r="DSH12" s="10"/>
      <c r="DSI12" s="10"/>
      <c r="DSJ12" s="10"/>
      <c r="DSK12" s="10"/>
      <c r="DSL12" s="10"/>
      <c r="DSM12" s="10"/>
      <c r="DSN12" s="10"/>
      <c r="DSO12" s="10"/>
      <c r="DSP12" s="10"/>
      <c r="DSQ12" s="10"/>
      <c r="DSR12" s="10"/>
      <c r="DSS12" s="10"/>
      <c r="DST12" s="10"/>
      <c r="DSU12" s="10"/>
      <c r="DSV12" s="10"/>
      <c r="DSW12" s="10"/>
      <c r="DSX12" s="10"/>
      <c r="DSY12" s="10"/>
      <c r="DSZ12" s="10"/>
      <c r="DTA12" s="10"/>
      <c r="DTB12" s="10"/>
      <c r="DTC12" s="10"/>
      <c r="DTD12" s="10"/>
      <c r="DTE12" s="10"/>
      <c r="DTF12" s="10"/>
      <c r="DTG12" s="10"/>
      <c r="DTH12" s="10"/>
      <c r="DTI12" s="10"/>
      <c r="DTJ12" s="10"/>
      <c r="DTK12" s="10"/>
      <c r="DTL12" s="10"/>
      <c r="DTM12" s="10"/>
      <c r="DTN12" s="10"/>
      <c r="DTO12" s="10"/>
      <c r="DTP12" s="10"/>
      <c r="DTQ12" s="10"/>
      <c r="DTR12" s="10"/>
      <c r="DTS12" s="10"/>
      <c r="DTT12" s="10"/>
      <c r="DTU12" s="10"/>
      <c r="DTV12" s="10"/>
      <c r="DTW12" s="10"/>
      <c r="DTX12" s="10"/>
      <c r="DTY12" s="10"/>
      <c r="DTZ12" s="10"/>
      <c r="DUA12" s="10"/>
      <c r="DUB12" s="10"/>
      <c r="DUC12" s="10"/>
      <c r="DUD12" s="10"/>
      <c r="DUE12" s="10"/>
      <c r="DUF12" s="10"/>
      <c r="DUG12" s="10"/>
      <c r="DUH12" s="10"/>
      <c r="DUI12" s="10"/>
      <c r="DUJ12" s="10"/>
      <c r="DUK12" s="10"/>
      <c r="DUL12" s="10"/>
      <c r="DUM12" s="10"/>
      <c r="DUN12" s="10"/>
      <c r="DUO12" s="10"/>
      <c r="DUP12" s="10"/>
      <c r="DUQ12" s="10"/>
      <c r="DUR12" s="10"/>
      <c r="DUS12" s="10"/>
      <c r="DUT12" s="10"/>
      <c r="DUU12" s="10"/>
      <c r="DUV12" s="10"/>
      <c r="DUW12" s="10"/>
      <c r="DUX12" s="10"/>
      <c r="DUY12" s="10"/>
      <c r="DUZ12" s="10"/>
      <c r="DVA12" s="10"/>
      <c r="DVB12" s="10"/>
      <c r="DVC12" s="10"/>
      <c r="DVD12" s="10"/>
      <c r="DVE12" s="10"/>
      <c r="DVF12" s="10"/>
      <c r="DVG12" s="10"/>
      <c r="DVH12" s="10"/>
      <c r="DVI12" s="10"/>
      <c r="DVJ12" s="10"/>
      <c r="DVK12" s="10"/>
      <c r="DVL12" s="10"/>
      <c r="DVM12" s="10"/>
      <c r="DVN12" s="10"/>
      <c r="DVO12" s="10"/>
      <c r="DVP12" s="10"/>
      <c r="DVQ12" s="10"/>
      <c r="DVR12" s="10"/>
      <c r="DVS12" s="10"/>
      <c r="DVT12" s="10"/>
      <c r="DVU12" s="10"/>
      <c r="DVV12" s="10"/>
      <c r="DVW12" s="10"/>
      <c r="DVX12" s="10"/>
      <c r="DVY12" s="10"/>
      <c r="DVZ12" s="10"/>
      <c r="DWA12" s="10"/>
      <c r="DWB12" s="10"/>
      <c r="DWC12" s="10"/>
      <c r="DWD12" s="10"/>
      <c r="DWE12" s="10"/>
      <c r="DWF12" s="10"/>
      <c r="DWG12" s="10"/>
      <c r="DWH12" s="10"/>
      <c r="DWI12" s="10"/>
      <c r="DWJ12" s="10"/>
      <c r="DWK12" s="10"/>
      <c r="DWL12" s="10"/>
      <c r="DWM12" s="10"/>
      <c r="DWN12" s="10"/>
      <c r="DWO12" s="10"/>
      <c r="DWP12" s="10"/>
      <c r="DWQ12" s="10"/>
      <c r="DWR12" s="10"/>
      <c r="DWS12" s="10"/>
      <c r="DWT12" s="10"/>
      <c r="DWU12" s="10"/>
      <c r="DWV12" s="10"/>
      <c r="DWW12" s="10"/>
      <c r="DWX12" s="10"/>
      <c r="DWY12" s="10"/>
      <c r="DWZ12" s="10"/>
      <c r="DXA12" s="10"/>
      <c r="DXB12" s="10"/>
      <c r="DXC12" s="10"/>
      <c r="DXD12" s="10"/>
      <c r="DXE12" s="10"/>
      <c r="DXF12" s="10"/>
      <c r="DXG12" s="10"/>
      <c r="DXH12" s="10"/>
      <c r="DXI12" s="10"/>
      <c r="DXJ12" s="10"/>
      <c r="DXK12" s="10"/>
      <c r="DXL12" s="10"/>
      <c r="DXM12" s="10"/>
      <c r="DXN12" s="10"/>
      <c r="DXO12" s="10"/>
      <c r="DXP12" s="10"/>
      <c r="DXQ12" s="10"/>
      <c r="DXR12" s="10"/>
      <c r="DXS12" s="10"/>
      <c r="DXT12" s="10"/>
      <c r="DXU12" s="10"/>
      <c r="DXV12" s="10"/>
      <c r="DXW12" s="10"/>
      <c r="DXX12" s="10"/>
      <c r="DXY12" s="10"/>
      <c r="DXZ12" s="10"/>
      <c r="DYA12" s="10"/>
      <c r="DYB12" s="10"/>
      <c r="DYC12" s="10"/>
      <c r="DYD12" s="10"/>
      <c r="DYE12" s="10"/>
      <c r="DYF12" s="10"/>
      <c r="DYG12" s="10"/>
      <c r="DYH12" s="10"/>
      <c r="DYI12" s="10"/>
      <c r="DYJ12" s="10"/>
      <c r="DYK12" s="10"/>
      <c r="DYL12" s="10"/>
      <c r="DYM12" s="10"/>
      <c r="DYN12" s="10"/>
      <c r="DYO12" s="10"/>
      <c r="DYP12" s="10"/>
      <c r="DYQ12" s="10"/>
      <c r="DYR12" s="10"/>
      <c r="DYS12" s="10"/>
      <c r="DYT12" s="10"/>
      <c r="DYU12" s="10"/>
      <c r="DYV12" s="10"/>
      <c r="DYW12" s="10"/>
      <c r="DYX12" s="10"/>
      <c r="DYY12" s="10"/>
      <c r="DYZ12" s="10"/>
      <c r="DZA12" s="10"/>
      <c r="DZB12" s="10"/>
      <c r="DZC12" s="10"/>
      <c r="DZD12" s="10"/>
      <c r="DZE12" s="10"/>
      <c r="DZF12" s="10"/>
      <c r="DZG12" s="10"/>
      <c r="DZH12" s="10"/>
      <c r="DZI12" s="10"/>
      <c r="DZJ12" s="10"/>
      <c r="DZK12" s="10"/>
      <c r="DZL12" s="10"/>
      <c r="DZM12" s="10"/>
      <c r="DZN12" s="10"/>
      <c r="DZO12" s="10"/>
      <c r="DZP12" s="10"/>
      <c r="DZQ12" s="10"/>
      <c r="DZR12" s="10"/>
      <c r="DZS12" s="10"/>
      <c r="DZT12" s="10"/>
      <c r="DZU12" s="10"/>
      <c r="DZV12" s="10"/>
      <c r="DZW12" s="10"/>
      <c r="DZX12" s="10"/>
      <c r="DZY12" s="10"/>
      <c r="DZZ12" s="10"/>
      <c r="EAA12" s="10"/>
      <c r="EAB12" s="10"/>
      <c r="EAC12" s="10"/>
      <c r="EAD12" s="10"/>
      <c r="EAE12" s="10"/>
      <c r="EAF12" s="10"/>
      <c r="EAG12" s="10"/>
      <c r="EAH12" s="10"/>
      <c r="EAI12" s="10"/>
      <c r="EAJ12" s="10"/>
      <c r="EAK12" s="10"/>
      <c r="EAL12" s="10"/>
      <c r="EAM12" s="10"/>
      <c r="EAN12" s="10"/>
      <c r="EAO12" s="10"/>
      <c r="EAP12" s="10"/>
      <c r="EAQ12" s="10"/>
      <c r="EAR12" s="10"/>
      <c r="EAS12" s="10"/>
      <c r="EAT12" s="10"/>
      <c r="EAU12" s="10"/>
      <c r="EAV12" s="10"/>
      <c r="EAW12" s="10"/>
      <c r="EAX12" s="10"/>
      <c r="EAY12" s="10"/>
      <c r="EAZ12" s="10"/>
      <c r="EBA12" s="10"/>
      <c r="EBB12" s="10"/>
      <c r="EBC12" s="10"/>
      <c r="EBD12" s="10"/>
      <c r="EBE12" s="10"/>
      <c r="EBF12" s="10"/>
      <c r="EBG12" s="10"/>
      <c r="EBH12" s="10"/>
      <c r="EBI12" s="10"/>
      <c r="EBJ12" s="10"/>
      <c r="EBK12" s="10"/>
      <c r="EBL12" s="10"/>
      <c r="EBM12" s="10"/>
      <c r="EBN12" s="10"/>
      <c r="EBO12" s="10"/>
      <c r="EBP12" s="10"/>
      <c r="EBQ12" s="10"/>
      <c r="EBR12" s="10"/>
      <c r="EBS12" s="10"/>
      <c r="EBT12" s="10"/>
      <c r="EBU12" s="10"/>
      <c r="EBV12" s="10"/>
      <c r="EBW12" s="10"/>
      <c r="EBX12" s="10"/>
      <c r="EBY12" s="10"/>
      <c r="EBZ12" s="10"/>
      <c r="ECA12" s="10"/>
      <c r="ECB12" s="10"/>
      <c r="ECC12" s="10"/>
      <c r="ECD12" s="10"/>
      <c r="ECE12" s="10"/>
      <c r="ECF12" s="10"/>
      <c r="ECG12" s="10"/>
      <c r="ECH12" s="10"/>
      <c r="ECI12" s="10"/>
      <c r="ECJ12" s="10"/>
      <c r="ECK12" s="10"/>
      <c r="ECL12" s="10"/>
      <c r="ECM12" s="10"/>
      <c r="ECN12" s="10"/>
      <c r="ECO12" s="10"/>
      <c r="ECP12" s="10"/>
      <c r="ECQ12" s="10"/>
      <c r="ECR12" s="10"/>
      <c r="ECS12" s="10"/>
      <c r="ECT12" s="10"/>
      <c r="ECU12" s="10"/>
      <c r="ECV12" s="10"/>
      <c r="ECW12" s="10"/>
      <c r="ECX12" s="10"/>
      <c r="ECY12" s="10"/>
      <c r="ECZ12" s="10"/>
      <c r="EDA12" s="10"/>
      <c r="EDB12" s="10"/>
      <c r="EDC12" s="10"/>
      <c r="EDD12" s="10"/>
      <c r="EDE12" s="10"/>
      <c r="EDF12" s="10"/>
      <c r="EDG12" s="10"/>
      <c r="EDH12" s="10"/>
      <c r="EDI12" s="10"/>
      <c r="EDJ12" s="10"/>
      <c r="EDK12" s="10"/>
      <c r="EDL12" s="10"/>
      <c r="EDM12" s="10"/>
      <c r="EDN12" s="10"/>
      <c r="EDO12" s="10"/>
      <c r="EDP12" s="10"/>
      <c r="EDQ12" s="10"/>
      <c r="EDR12" s="10"/>
      <c r="EDS12" s="10"/>
      <c r="EDT12" s="10"/>
      <c r="EDU12" s="10"/>
      <c r="EDV12" s="10"/>
      <c r="EDW12" s="10"/>
      <c r="EDX12" s="10"/>
      <c r="EDY12" s="10"/>
      <c r="EDZ12" s="10"/>
      <c r="EEA12" s="10"/>
      <c r="EEB12" s="10"/>
      <c r="EEC12" s="10"/>
      <c r="EED12" s="10"/>
      <c r="EEE12" s="10"/>
      <c r="EEF12" s="10"/>
      <c r="EEG12" s="10"/>
      <c r="EEH12" s="10"/>
      <c r="EEI12" s="10"/>
      <c r="EEJ12" s="10"/>
      <c r="EEK12" s="10"/>
      <c r="EEL12" s="10"/>
      <c r="EEM12" s="10"/>
      <c r="EEN12" s="10"/>
      <c r="EEO12" s="10"/>
      <c r="EEP12" s="10"/>
      <c r="EEQ12" s="10"/>
      <c r="EER12" s="10"/>
      <c r="EES12" s="10"/>
      <c r="EET12" s="10"/>
      <c r="EEU12" s="10"/>
      <c r="EEV12" s="10"/>
      <c r="EEW12" s="10"/>
      <c r="EEX12" s="10"/>
      <c r="EEY12" s="10"/>
      <c r="EEZ12" s="10"/>
      <c r="EFA12" s="10"/>
      <c r="EFB12" s="10"/>
      <c r="EFC12" s="10"/>
      <c r="EFD12" s="10"/>
      <c r="EFE12" s="10"/>
      <c r="EFF12" s="10"/>
      <c r="EFG12" s="10"/>
      <c r="EFH12" s="10"/>
      <c r="EFI12" s="10"/>
      <c r="EFJ12" s="10"/>
      <c r="EFK12" s="10"/>
      <c r="EFL12" s="10"/>
      <c r="EFM12" s="10"/>
      <c r="EFN12" s="10"/>
      <c r="EFO12" s="10"/>
      <c r="EFP12" s="10"/>
      <c r="EFQ12" s="10"/>
      <c r="EFR12" s="10"/>
      <c r="EFS12" s="10"/>
      <c r="EFT12" s="10"/>
      <c r="EFU12" s="10"/>
      <c r="EFV12" s="10"/>
      <c r="EFW12" s="10"/>
      <c r="EFX12" s="10"/>
      <c r="EFY12" s="10"/>
      <c r="EFZ12" s="10"/>
      <c r="EGA12" s="10"/>
      <c r="EGB12" s="10"/>
      <c r="EGC12" s="10"/>
      <c r="EGD12" s="10"/>
      <c r="EGE12" s="10"/>
      <c r="EGF12" s="10"/>
      <c r="EGG12" s="10"/>
      <c r="EGH12" s="10"/>
      <c r="EGI12" s="10"/>
      <c r="EGJ12" s="10"/>
      <c r="EGK12" s="10"/>
      <c r="EGL12" s="10"/>
      <c r="EGM12" s="10"/>
      <c r="EGN12" s="10"/>
      <c r="EGO12" s="10"/>
      <c r="EGP12" s="10"/>
      <c r="EGQ12" s="10"/>
      <c r="EGR12" s="10"/>
      <c r="EGS12" s="10"/>
      <c r="EGT12" s="10"/>
      <c r="EGU12" s="10"/>
      <c r="EGV12" s="10"/>
      <c r="EGW12" s="10"/>
      <c r="EGX12" s="10"/>
      <c r="EGY12" s="10"/>
      <c r="EGZ12" s="10"/>
      <c r="EHA12" s="10"/>
      <c r="EHB12" s="10"/>
      <c r="EHC12" s="10"/>
      <c r="EHD12" s="10"/>
      <c r="EHE12" s="10"/>
      <c r="EHF12" s="10"/>
      <c r="EHG12" s="10"/>
      <c r="EHH12" s="10"/>
      <c r="EHI12" s="10"/>
      <c r="EHJ12" s="10"/>
      <c r="EHK12" s="10"/>
      <c r="EHL12" s="10"/>
      <c r="EHM12" s="10"/>
      <c r="EHN12" s="10"/>
      <c r="EHO12" s="10"/>
      <c r="EHP12" s="10"/>
      <c r="EHQ12" s="10"/>
      <c r="EHR12" s="10"/>
      <c r="EHS12" s="10"/>
      <c r="EHT12" s="10"/>
      <c r="EHU12" s="10"/>
      <c r="EHV12" s="10"/>
      <c r="EHW12" s="10"/>
      <c r="EHX12" s="10"/>
      <c r="EHY12" s="10"/>
      <c r="EHZ12" s="10"/>
      <c r="EIA12" s="10"/>
      <c r="EIB12" s="10"/>
      <c r="EIC12" s="10"/>
      <c r="EID12" s="10"/>
      <c r="EIE12" s="10"/>
      <c r="EIF12" s="10"/>
      <c r="EIG12" s="10"/>
      <c r="EIH12" s="10"/>
      <c r="EII12" s="10"/>
      <c r="EIJ12" s="10"/>
      <c r="EIK12" s="10"/>
      <c r="EIL12" s="10"/>
      <c r="EIM12" s="10"/>
      <c r="EIN12" s="10"/>
      <c r="EIO12" s="10"/>
      <c r="EIP12" s="10"/>
      <c r="EIQ12" s="10"/>
      <c r="EIR12" s="10"/>
      <c r="EIS12" s="10"/>
      <c r="EIT12" s="10"/>
      <c r="EIU12" s="10"/>
      <c r="EIV12" s="10"/>
      <c r="EIW12" s="10"/>
      <c r="EIX12" s="10"/>
      <c r="EIY12" s="10"/>
      <c r="EIZ12" s="10"/>
      <c r="EJA12" s="10"/>
      <c r="EJB12" s="10"/>
      <c r="EJC12" s="10"/>
      <c r="EJD12" s="10"/>
      <c r="EJE12" s="10"/>
      <c r="EJF12" s="10"/>
      <c r="EJG12" s="10"/>
      <c r="EJH12" s="10"/>
      <c r="EJI12" s="10"/>
      <c r="EJJ12" s="10"/>
      <c r="EJK12" s="10"/>
      <c r="EJL12" s="10"/>
      <c r="EJM12" s="10"/>
      <c r="EJN12" s="10"/>
      <c r="EJO12" s="10"/>
      <c r="EJP12" s="10"/>
      <c r="EJQ12" s="10"/>
      <c r="EJR12" s="10"/>
      <c r="EJS12" s="10"/>
      <c r="EJT12" s="10"/>
      <c r="EJU12" s="10"/>
      <c r="EJV12" s="10"/>
      <c r="EJW12" s="10"/>
      <c r="EJX12" s="10"/>
      <c r="EJY12" s="10"/>
      <c r="EJZ12" s="10"/>
      <c r="EKA12" s="10"/>
      <c r="EKB12" s="10"/>
      <c r="EKC12" s="10"/>
      <c r="EKD12" s="10"/>
      <c r="EKE12" s="10"/>
      <c r="EKF12" s="10"/>
      <c r="EKG12" s="10"/>
      <c r="EKH12" s="10"/>
      <c r="EKI12" s="10"/>
      <c r="EKJ12" s="10"/>
      <c r="EKK12" s="10"/>
      <c r="EKL12" s="10"/>
      <c r="EKM12" s="10"/>
      <c r="EKN12" s="10"/>
      <c r="EKO12" s="10"/>
      <c r="EKP12" s="10"/>
      <c r="EKQ12" s="10"/>
      <c r="EKR12" s="10"/>
      <c r="EKS12" s="10"/>
      <c r="EKT12" s="10"/>
      <c r="EKU12" s="10"/>
      <c r="EKV12" s="10"/>
      <c r="EKW12" s="10"/>
      <c r="EKX12" s="10"/>
      <c r="EKY12" s="10"/>
      <c r="EKZ12" s="10"/>
      <c r="ELA12" s="10"/>
      <c r="ELB12" s="10"/>
      <c r="ELC12" s="10"/>
      <c r="ELD12" s="10"/>
      <c r="ELE12" s="10"/>
      <c r="ELF12" s="10"/>
      <c r="ELG12" s="10"/>
      <c r="ELH12" s="10"/>
      <c r="ELI12" s="10"/>
      <c r="ELJ12" s="10"/>
      <c r="ELK12" s="10"/>
      <c r="ELL12" s="10"/>
      <c r="ELM12" s="10"/>
      <c r="ELN12" s="10"/>
      <c r="ELO12" s="10"/>
      <c r="ELP12" s="10"/>
      <c r="ELQ12" s="10"/>
      <c r="ELR12" s="10"/>
      <c r="ELS12" s="10"/>
      <c r="ELT12" s="10"/>
      <c r="ELU12" s="10"/>
      <c r="ELV12" s="10"/>
      <c r="ELW12" s="10"/>
      <c r="ELX12" s="10"/>
      <c r="ELY12" s="10"/>
      <c r="ELZ12" s="10"/>
      <c r="EMA12" s="10"/>
      <c r="EMB12" s="10"/>
      <c r="EMC12" s="10"/>
      <c r="EMD12" s="10"/>
      <c r="EME12" s="10"/>
      <c r="EMF12" s="10"/>
      <c r="EMG12" s="10"/>
      <c r="EMH12" s="10"/>
      <c r="EMI12" s="10"/>
      <c r="EMJ12" s="10"/>
      <c r="EMK12" s="10"/>
      <c r="EML12" s="10"/>
      <c r="EMM12" s="10"/>
      <c r="EMN12" s="10"/>
      <c r="EMO12" s="10"/>
      <c r="EMP12" s="10"/>
      <c r="EMQ12" s="10"/>
      <c r="EMR12" s="10"/>
      <c r="EMS12" s="10"/>
      <c r="EMT12" s="10"/>
      <c r="EMU12" s="10"/>
      <c r="EMV12" s="10"/>
      <c r="EMW12" s="10"/>
      <c r="EMX12" s="10"/>
      <c r="EMY12" s="10"/>
      <c r="EMZ12" s="10"/>
      <c r="ENA12" s="10"/>
      <c r="ENB12" s="10"/>
      <c r="ENC12" s="10"/>
      <c r="END12" s="10"/>
      <c r="ENE12" s="10"/>
      <c r="ENF12" s="10"/>
      <c r="ENG12" s="10"/>
      <c r="ENH12" s="10"/>
      <c r="ENI12" s="10"/>
      <c r="ENJ12" s="10"/>
      <c r="ENK12" s="10"/>
      <c r="ENL12" s="10"/>
      <c r="ENM12" s="10"/>
      <c r="ENN12" s="10"/>
      <c r="ENO12" s="10"/>
      <c r="ENP12" s="10"/>
      <c r="ENQ12" s="10"/>
      <c r="ENR12" s="10"/>
      <c r="ENS12" s="10"/>
      <c r="ENT12" s="10"/>
      <c r="ENU12" s="10"/>
      <c r="ENV12" s="10"/>
      <c r="ENW12" s="10"/>
      <c r="ENX12" s="10"/>
      <c r="ENY12" s="10"/>
      <c r="ENZ12" s="10"/>
      <c r="EOA12" s="10"/>
      <c r="EOB12" s="10"/>
      <c r="EOC12" s="10"/>
      <c r="EOD12" s="10"/>
      <c r="EOE12" s="10"/>
      <c r="EOF12" s="10"/>
      <c r="EOG12" s="10"/>
      <c r="EOH12" s="10"/>
      <c r="EOI12" s="10"/>
      <c r="EOJ12" s="10"/>
      <c r="EOK12" s="10"/>
      <c r="EOL12" s="10"/>
      <c r="EOM12" s="10"/>
      <c r="EON12" s="10"/>
      <c r="EOO12" s="10"/>
      <c r="EOP12" s="10"/>
      <c r="EOQ12" s="10"/>
      <c r="EOR12" s="10"/>
      <c r="EOS12" s="10"/>
      <c r="EOT12" s="10"/>
      <c r="EOU12" s="10"/>
      <c r="EOV12" s="10"/>
      <c r="EOW12" s="10"/>
      <c r="EOX12" s="10"/>
      <c r="EOY12" s="10"/>
      <c r="EOZ12" s="10"/>
      <c r="EPA12" s="10"/>
      <c r="EPB12" s="10"/>
      <c r="EPC12" s="10"/>
      <c r="EPD12" s="10"/>
      <c r="EPE12" s="10"/>
      <c r="EPF12" s="10"/>
      <c r="EPG12" s="10"/>
      <c r="EPH12" s="10"/>
      <c r="EPI12" s="10"/>
      <c r="EPJ12" s="10"/>
      <c r="EPK12" s="10"/>
      <c r="EPL12" s="10"/>
      <c r="EPM12" s="10"/>
      <c r="EPN12" s="10"/>
      <c r="EPO12" s="10"/>
      <c r="EPP12" s="10"/>
      <c r="EPQ12" s="10"/>
      <c r="EPR12" s="10"/>
      <c r="EPS12" s="10"/>
      <c r="EPT12" s="10"/>
      <c r="EPU12" s="10"/>
      <c r="EPV12" s="10"/>
      <c r="EPW12" s="10"/>
      <c r="EPX12" s="10"/>
      <c r="EPY12" s="10"/>
      <c r="EPZ12" s="10"/>
      <c r="EQA12" s="10"/>
      <c r="EQB12" s="10"/>
      <c r="EQC12" s="10"/>
      <c r="EQD12" s="10"/>
      <c r="EQE12" s="10"/>
      <c r="EQF12" s="10"/>
      <c r="EQG12" s="10"/>
      <c r="EQH12" s="10"/>
      <c r="EQI12" s="10"/>
      <c r="EQJ12" s="10"/>
      <c r="EQK12" s="10"/>
      <c r="EQL12" s="10"/>
      <c r="EQM12" s="10"/>
      <c r="EQN12" s="10"/>
      <c r="EQO12" s="10"/>
      <c r="EQP12" s="10"/>
      <c r="EQQ12" s="10"/>
      <c r="EQR12" s="10"/>
      <c r="EQS12" s="10"/>
      <c r="EQT12" s="10"/>
      <c r="EQU12" s="10"/>
      <c r="EQV12" s="10"/>
      <c r="EQW12" s="10"/>
      <c r="EQX12" s="10"/>
      <c r="EQY12" s="10"/>
      <c r="EQZ12" s="10"/>
      <c r="ERA12" s="10"/>
      <c r="ERB12" s="10"/>
      <c r="ERC12" s="10"/>
      <c r="ERD12" s="10"/>
      <c r="ERE12" s="10"/>
      <c r="ERF12" s="10"/>
      <c r="ERG12" s="10"/>
      <c r="ERH12" s="10"/>
      <c r="ERI12" s="10"/>
      <c r="ERJ12" s="10"/>
      <c r="ERK12" s="10"/>
      <c r="ERL12" s="10"/>
      <c r="ERM12" s="10"/>
      <c r="ERN12" s="10"/>
      <c r="ERO12" s="10"/>
      <c r="ERP12" s="10"/>
      <c r="ERQ12" s="10"/>
      <c r="ERR12" s="10"/>
      <c r="ERS12" s="10"/>
      <c r="ERT12" s="10"/>
      <c r="ERU12" s="10"/>
      <c r="ERV12" s="10"/>
      <c r="ERW12" s="10"/>
      <c r="ERX12" s="10"/>
      <c r="ERY12" s="10"/>
      <c r="ERZ12" s="10"/>
      <c r="ESA12" s="10"/>
      <c r="ESB12" s="10"/>
      <c r="ESC12" s="10"/>
      <c r="ESD12" s="10"/>
      <c r="ESE12" s="10"/>
      <c r="ESF12" s="10"/>
      <c r="ESG12" s="10"/>
      <c r="ESH12" s="10"/>
      <c r="ESI12" s="10"/>
      <c r="ESJ12" s="10"/>
      <c r="ESK12" s="10"/>
      <c r="ESL12" s="10"/>
      <c r="ESM12" s="10"/>
      <c r="ESN12" s="10"/>
      <c r="ESO12" s="10"/>
      <c r="ESP12" s="10"/>
      <c r="ESQ12" s="10"/>
      <c r="ESR12" s="10"/>
      <c r="ESS12" s="10"/>
      <c r="EST12" s="10"/>
      <c r="ESU12" s="10"/>
      <c r="ESV12" s="10"/>
      <c r="ESW12" s="10"/>
      <c r="ESX12" s="10"/>
      <c r="ESY12" s="10"/>
      <c r="ESZ12" s="10"/>
      <c r="ETA12" s="10"/>
      <c r="ETB12" s="10"/>
      <c r="ETC12" s="10"/>
      <c r="ETD12" s="10"/>
      <c r="ETE12" s="10"/>
      <c r="ETF12" s="10"/>
      <c r="ETG12" s="10"/>
      <c r="ETH12" s="10"/>
      <c r="ETI12" s="10"/>
      <c r="ETJ12" s="10"/>
      <c r="ETK12" s="10"/>
      <c r="ETL12" s="10"/>
      <c r="ETM12" s="10"/>
      <c r="ETN12" s="10"/>
      <c r="ETO12" s="10"/>
      <c r="ETP12" s="10"/>
      <c r="ETQ12" s="10"/>
      <c r="ETR12" s="10"/>
      <c r="ETS12" s="10"/>
      <c r="ETT12" s="10"/>
      <c r="ETU12" s="10"/>
      <c r="ETV12" s="10"/>
      <c r="ETW12" s="10"/>
      <c r="ETX12" s="10"/>
      <c r="ETY12" s="10"/>
      <c r="ETZ12" s="10"/>
      <c r="EUA12" s="10"/>
      <c r="EUB12" s="10"/>
      <c r="EUC12" s="10"/>
      <c r="EUD12" s="10"/>
      <c r="EUE12" s="10"/>
      <c r="EUF12" s="10"/>
      <c r="EUG12" s="10"/>
      <c r="EUH12" s="10"/>
      <c r="EUI12" s="10"/>
      <c r="EUJ12" s="10"/>
      <c r="EUK12" s="10"/>
      <c r="EUL12" s="10"/>
      <c r="EUM12" s="10"/>
      <c r="EUN12" s="10"/>
      <c r="EUO12" s="10"/>
      <c r="EUP12" s="10"/>
      <c r="EUQ12" s="10"/>
      <c r="EUR12" s="10"/>
      <c r="EUS12" s="10"/>
      <c r="EUT12" s="10"/>
      <c r="EUU12" s="10"/>
      <c r="EUV12" s="10"/>
      <c r="EUW12" s="10"/>
      <c r="EUX12" s="10"/>
      <c r="EUY12" s="10"/>
      <c r="EUZ12" s="10"/>
      <c r="EVA12" s="10"/>
      <c r="EVB12" s="10"/>
      <c r="EVC12" s="10"/>
      <c r="EVD12" s="10"/>
      <c r="EVE12" s="10"/>
      <c r="EVF12" s="10"/>
      <c r="EVG12" s="10"/>
      <c r="EVH12" s="10"/>
      <c r="EVI12" s="10"/>
      <c r="EVJ12" s="10"/>
      <c r="EVK12" s="10"/>
      <c r="EVL12" s="10"/>
      <c r="EVM12" s="10"/>
      <c r="EVN12" s="10"/>
      <c r="EVO12" s="10"/>
      <c r="EVP12" s="10"/>
      <c r="EVQ12" s="10"/>
      <c r="EVR12" s="10"/>
      <c r="EVS12" s="10"/>
      <c r="EVT12" s="10"/>
      <c r="EVU12" s="10"/>
      <c r="EVV12" s="10"/>
      <c r="EVW12" s="10"/>
      <c r="EVX12" s="10"/>
      <c r="EVY12" s="10"/>
      <c r="EVZ12" s="10"/>
      <c r="EWA12" s="10"/>
      <c r="EWB12" s="10"/>
      <c r="EWC12" s="10"/>
      <c r="EWD12" s="10"/>
      <c r="EWE12" s="10"/>
      <c r="EWF12" s="10"/>
      <c r="EWG12" s="10"/>
      <c r="EWH12" s="10"/>
      <c r="EWI12" s="10"/>
      <c r="EWJ12" s="10"/>
      <c r="EWK12" s="10"/>
      <c r="EWL12" s="10"/>
      <c r="EWM12" s="10"/>
      <c r="EWN12" s="10"/>
      <c r="EWO12" s="10"/>
      <c r="EWP12" s="10"/>
      <c r="EWQ12" s="10"/>
      <c r="EWR12" s="10"/>
      <c r="EWS12" s="10"/>
      <c r="EWT12" s="10"/>
      <c r="EWU12" s="10"/>
      <c r="EWV12" s="10"/>
      <c r="EWW12" s="10"/>
      <c r="EWX12" s="10"/>
      <c r="EWY12" s="10"/>
      <c r="EWZ12" s="10"/>
      <c r="EXA12" s="10"/>
      <c r="EXB12" s="10"/>
      <c r="EXC12" s="10"/>
      <c r="EXD12" s="10"/>
      <c r="EXE12" s="10"/>
      <c r="EXF12" s="10"/>
      <c r="EXG12" s="10"/>
      <c r="EXH12" s="10"/>
      <c r="EXI12" s="10"/>
      <c r="EXJ12" s="10"/>
      <c r="EXK12" s="10"/>
      <c r="EXL12" s="10"/>
      <c r="EXM12" s="10"/>
      <c r="EXN12" s="10"/>
      <c r="EXO12" s="10"/>
      <c r="EXP12" s="10"/>
      <c r="EXQ12" s="10"/>
      <c r="EXR12" s="10"/>
      <c r="EXS12" s="10"/>
      <c r="EXT12" s="10"/>
      <c r="EXU12" s="10"/>
      <c r="EXV12" s="10"/>
      <c r="EXW12" s="10"/>
      <c r="EXX12" s="10"/>
      <c r="EXY12" s="10"/>
      <c r="EXZ12" s="10"/>
      <c r="EYA12" s="10"/>
      <c r="EYB12" s="10"/>
      <c r="EYC12" s="10"/>
      <c r="EYD12" s="10"/>
      <c r="EYE12" s="10"/>
      <c r="EYF12" s="10"/>
      <c r="EYG12" s="10"/>
      <c r="EYH12" s="10"/>
      <c r="EYI12" s="10"/>
      <c r="EYJ12" s="10"/>
      <c r="EYK12" s="10"/>
      <c r="EYL12" s="10"/>
      <c r="EYM12" s="10"/>
      <c r="EYN12" s="10"/>
      <c r="EYO12" s="10"/>
      <c r="EYP12" s="10"/>
      <c r="EYQ12" s="10"/>
      <c r="EYR12" s="10"/>
      <c r="EYS12" s="10"/>
      <c r="EYT12" s="10"/>
      <c r="EYU12" s="10"/>
      <c r="EYV12" s="10"/>
      <c r="EYW12" s="10"/>
      <c r="EYX12" s="10"/>
      <c r="EYY12" s="10"/>
      <c r="EYZ12" s="10"/>
      <c r="EZA12" s="10"/>
      <c r="EZB12" s="10"/>
      <c r="EZC12" s="10"/>
      <c r="EZD12" s="10"/>
      <c r="EZE12" s="10"/>
      <c r="EZF12" s="10"/>
      <c r="EZG12" s="10"/>
      <c r="EZH12" s="10"/>
      <c r="EZI12" s="10"/>
      <c r="EZJ12" s="10"/>
      <c r="EZK12" s="10"/>
      <c r="EZL12" s="10"/>
      <c r="EZM12" s="10"/>
      <c r="EZN12" s="10"/>
      <c r="EZO12" s="10"/>
      <c r="EZP12" s="10"/>
      <c r="EZQ12" s="10"/>
      <c r="EZR12" s="10"/>
      <c r="EZS12" s="10"/>
      <c r="EZT12" s="10"/>
      <c r="EZU12" s="10"/>
      <c r="EZV12" s="10"/>
      <c r="EZW12" s="10"/>
      <c r="EZX12" s="10"/>
      <c r="EZY12" s="10"/>
      <c r="EZZ12" s="10"/>
      <c r="FAA12" s="10"/>
      <c r="FAB12" s="10"/>
      <c r="FAC12" s="10"/>
      <c r="FAD12" s="10"/>
      <c r="FAE12" s="10"/>
      <c r="FAF12" s="10"/>
      <c r="FAG12" s="10"/>
      <c r="FAH12" s="10"/>
      <c r="FAI12" s="10"/>
      <c r="FAJ12" s="10"/>
      <c r="FAK12" s="10"/>
      <c r="FAL12" s="10"/>
      <c r="FAM12" s="10"/>
      <c r="FAN12" s="10"/>
      <c r="FAO12" s="10"/>
      <c r="FAP12" s="10"/>
      <c r="FAQ12" s="10"/>
      <c r="FAR12" s="10"/>
      <c r="FAS12" s="10"/>
      <c r="FAT12" s="10"/>
      <c r="FAU12" s="10"/>
      <c r="FAV12" s="10"/>
      <c r="FAW12" s="10"/>
      <c r="FAX12" s="10"/>
      <c r="FAY12" s="10"/>
      <c r="FAZ12" s="10"/>
      <c r="FBA12" s="10"/>
      <c r="FBB12" s="10"/>
      <c r="FBC12" s="10"/>
      <c r="FBD12" s="10"/>
      <c r="FBE12" s="10"/>
      <c r="FBF12" s="10"/>
      <c r="FBG12" s="10"/>
      <c r="FBH12" s="10"/>
      <c r="FBI12" s="10"/>
      <c r="FBJ12" s="10"/>
      <c r="FBK12" s="10"/>
      <c r="FBL12" s="10"/>
      <c r="FBM12" s="10"/>
      <c r="FBN12" s="10"/>
      <c r="FBO12" s="10"/>
      <c r="FBP12" s="10"/>
      <c r="FBQ12" s="10"/>
      <c r="FBR12" s="10"/>
      <c r="FBS12" s="10"/>
      <c r="FBT12" s="10"/>
      <c r="FBU12" s="10"/>
      <c r="FBV12" s="10"/>
      <c r="FBW12" s="10"/>
      <c r="FBX12" s="10"/>
      <c r="FBY12" s="10"/>
      <c r="FBZ12" s="10"/>
      <c r="FCA12" s="10"/>
      <c r="FCB12" s="10"/>
      <c r="FCC12" s="10"/>
      <c r="FCD12" s="10"/>
      <c r="FCE12" s="10"/>
      <c r="FCF12" s="10"/>
      <c r="FCG12" s="10"/>
      <c r="FCH12" s="10"/>
      <c r="FCI12" s="10"/>
      <c r="FCJ12" s="10"/>
      <c r="FCK12" s="10"/>
      <c r="FCL12" s="10"/>
      <c r="FCM12" s="10"/>
      <c r="FCN12" s="10"/>
      <c r="FCO12" s="10"/>
      <c r="FCP12" s="10"/>
      <c r="FCQ12" s="10"/>
      <c r="FCR12" s="10"/>
      <c r="FCS12" s="10"/>
      <c r="FCT12" s="10"/>
      <c r="FCU12" s="10"/>
      <c r="FCV12" s="10"/>
      <c r="FCW12" s="10"/>
      <c r="FCX12" s="10"/>
      <c r="FCY12" s="10"/>
      <c r="FCZ12" s="10"/>
      <c r="FDA12" s="10"/>
      <c r="FDB12" s="10"/>
      <c r="FDC12" s="10"/>
      <c r="FDD12" s="10"/>
      <c r="FDE12" s="10"/>
      <c r="FDF12" s="10"/>
      <c r="FDG12" s="10"/>
      <c r="FDH12" s="10"/>
      <c r="FDI12" s="10"/>
      <c r="FDJ12" s="10"/>
      <c r="FDK12" s="10"/>
      <c r="FDL12" s="10"/>
      <c r="FDM12" s="10"/>
      <c r="FDN12" s="10"/>
      <c r="FDO12" s="10"/>
      <c r="FDP12" s="10"/>
      <c r="FDQ12" s="10"/>
      <c r="FDR12" s="10"/>
      <c r="FDS12" s="10"/>
      <c r="FDT12" s="10"/>
      <c r="FDU12" s="10"/>
      <c r="FDV12" s="10"/>
      <c r="FDW12" s="10"/>
      <c r="FDX12" s="10"/>
      <c r="FDY12" s="10"/>
      <c r="FDZ12" s="10"/>
      <c r="FEA12" s="10"/>
      <c r="FEB12" s="10"/>
      <c r="FEC12" s="10"/>
      <c r="FED12" s="10"/>
      <c r="FEE12" s="10"/>
      <c r="FEF12" s="10"/>
      <c r="FEG12" s="10"/>
      <c r="FEH12" s="10"/>
      <c r="FEI12" s="10"/>
      <c r="FEJ12" s="10"/>
      <c r="FEK12" s="10"/>
      <c r="FEL12" s="10"/>
      <c r="FEM12" s="10"/>
      <c r="FEN12" s="10"/>
      <c r="FEO12" s="10"/>
      <c r="FEP12" s="10"/>
      <c r="FEQ12" s="10"/>
      <c r="FER12" s="10"/>
      <c r="FES12" s="10"/>
      <c r="FET12" s="10"/>
      <c r="FEU12" s="10"/>
      <c r="FEV12" s="10"/>
      <c r="FEW12" s="10"/>
      <c r="FEX12" s="10"/>
      <c r="FEY12" s="10"/>
      <c r="FEZ12" s="10"/>
      <c r="FFA12" s="10"/>
      <c r="FFB12" s="10"/>
      <c r="FFC12" s="10"/>
      <c r="FFD12" s="10"/>
      <c r="FFE12" s="10"/>
      <c r="FFF12" s="10"/>
      <c r="FFG12" s="10"/>
      <c r="FFH12" s="10"/>
      <c r="FFI12" s="10"/>
      <c r="FFJ12" s="10"/>
      <c r="FFK12" s="10"/>
      <c r="FFL12" s="10"/>
      <c r="FFM12" s="10"/>
      <c r="FFN12" s="10"/>
      <c r="FFO12" s="10"/>
      <c r="FFP12" s="10"/>
      <c r="FFQ12" s="10"/>
      <c r="FFR12" s="10"/>
      <c r="FFS12" s="10"/>
      <c r="FFT12" s="10"/>
      <c r="FFU12" s="10"/>
      <c r="FFV12" s="10"/>
      <c r="FFW12" s="10"/>
      <c r="FFX12" s="10"/>
      <c r="FFY12" s="10"/>
      <c r="FFZ12" s="10"/>
      <c r="FGA12" s="10"/>
      <c r="FGB12" s="10"/>
      <c r="FGC12" s="10"/>
      <c r="FGD12" s="10"/>
      <c r="FGE12" s="10"/>
      <c r="FGF12" s="10"/>
      <c r="FGG12" s="10"/>
      <c r="FGH12" s="10"/>
      <c r="FGI12" s="10"/>
      <c r="FGJ12" s="10"/>
      <c r="FGK12" s="10"/>
      <c r="FGL12" s="10"/>
      <c r="FGM12" s="10"/>
      <c r="FGN12" s="10"/>
      <c r="FGO12" s="10"/>
      <c r="FGP12" s="10"/>
      <c r="FGQ12" s="10"/>
      <c r="FGR12" s="10"/>
      <c r="FGS12" s="10"/>
      <c r="FGT12" s="10"/>
      <c r="FGU12" s="10"/>
      <c r="FGV12" s="10"/>
      <c r="FGW12" s="10"/>
      <c r="FGX12" s="10"/>
      <c r="FGY12" s="10"/>
      <c r="FGZ12" s="10"/>
      <c r="FHA12" s="10"/>
      <c r="FHB12" s="10"/>
      <c r="FHC12" s="10"/>
      <c r="FHD12" s="10"/>
      <c r="FHE12" s="10"/>
      <c r="FHF12" s="10"/>
      <c r="FHG12" s="10"/>
      <c r="FHH12" s="10"/>
      <c r="FHI12" s="10"/>
      <c r="FHJ12" s="10"/>
      <c r="FHK12" s="10"/>
      <c r="FHL12" s="10"/>
      <c r="FHM12" s="10"/>
      <c r="FHN12" s="10"/>
      <c r="FHO12" s="10"/>
      <c r="FHP12" s="10"/>
      <c r="FHQ12" s="10"/>
      <c r="FHR12" s="10"/>
      <c r="FHS12" s="10"/>
      <c r="FHT12" s="10"/>
      <c r="FHU12" s="10"/>
      <c r="FHV12" s="10"/>
      <c r="FHW12" s="10"/>
      <c r="FHX12" s="10"/>
      <c r="FHY12" s="10"/>
      <c r="FHZ12" s="10"/>
      <c r="FIA12" s="10"/>
      <c r="FIB12" s="10"/>
      <c r="FIC12" s="10"/>
      <c r="FID12" s="10"/>
      <c r="FIE12" s="10"/>
      <c r="FIF12" s="10"/>
      <c r="FIG12" s="10"/>
      <c r="FIH12" s="10"/>
      <c r="FII12" s="10"/>
      <c r="FIJ12" s="10"/>
      <c r="FIK12" s="10"/>
      <c r="FIL12" s="10"/>
      <c r="FIM12" s="10"/>
      <c r="FIN12" s="10"/>
      <c r="FIO12" s="10"/>
      <c r="FIP12" s="10"/>
      <c r="FIQ12" s="10"/>
      <c r="FIR12" s="10"/>
      <c r="FIS12" s="10"/>
      <c r="FIT12" s="10"/>
      <c r="FIU12" s="10"/>
      <c r="FIV12" s="10"/>
      <c r="FIW12" s="10"/>
      <c r="FIX12" s="10"/>
      <c r="FIY12" s="10"/>
      <c r="FIZ12" s="10"/>
      <c r="FJA12" s="10"/>
      <c r="FJB12" s="10"/>
      <c r="FJC12" s="10"/>
      <c r="FJD12" s="10"/>
      <c r="FJE12" s="10"/>
      <c r="FJF12" s="10"/>
      <c r="FJG12" s="10"/>
      <c r="FJH12" s="10"/>
      <c r="FJI12" s="10"/>
      <c r="FJJ12" s="10"/>
      <c r="FJK12" s="10"/>
      <c r="FJL12" s="10"/>
      <c r="FJM12" s="10"/>
      <c r="FJN12" s="10"/>
      <c r="FJO12" s="10"/>
      <c r="FJP12" s="10"/>
      <c r="FJQ12" s="10"/>
      <c r="FJR12" s="10"/>
      <c r="FJS12" s="10"/>
      <c r="FJT12" s="10"/>
      <c r="FJU12" s="10"/>
      <c r="FJV12" s="10"/>
      <c r="FJW12" s="10"/>
      <c r="FJX12" s="10"/>
      <c r="FJY12" s="10"/>
      <c r="FJZ12" s="10"/>
      <c r="FKA12" s="10"/>
      <c r="FKB12" s="10"/>
      <c r="FKC12" s="10"/>
      <c r="FKD12" s="10"/>
      <c r="FKE12" s="10"/>
      <c r="FKF12" s="10"/>
      <c r="FKG12" s="10"/>
      <c r="FKH12" s="10"/>
      <c r="FKI12" s="10"/>
      <c r="FKJ12" s="10"/>
      <c r="FKK12" s="10"/>
      <c r="FKL12" s="10"/>
      <c r="FKM12" s="10"/>
      <c r="FKN12" s="10"/>
      <c r="FKO12" s="10"/>
      <c r="FKP12" s="10"/>
      <c r="FKQ12" s="10"/>
      <c r="FKR12" s="10"/>
      <c r="FKS12" s="10"/>
      <c r="FKT12" s="10"/>
      <c r="FKU12" s="10"/>
      <c r="FKV12" s="10"/>
      <c r="FKW12" s="10"/>
      <c r="FKX12" s="10"/>
      <c r="FKY12" s="10"/>
      <c r="FKZ12" s="10"/>
      <c r="FLA12" s="10"/>
      <c r="FLB12" s="10"/>
      <c r="FLC12" s="10"/>
      <c r="FLD12" s="10"/>
      <c r="FLE12" s="10"/>
      <c r="FLF12" s="10"/>
      <c r="FLG12" s="10"/>
      <c r="FLH12" s="10"/>
      <c r="FLI12" s="10"/>
      <c r="FLJ12" s="10"/>
      <c r="FLK12" s="10"/>
      <c r="FLL12" s="10"/>
      <c r="FLM12" s="10"/>
      <c r="FLN12" s="10"/>
      <c r="FLO12" s="10"/>
      <c r="FLP12" s="10"/>
      <c r="FLQ12" s="10"/>
      <c r="FLR12" s="10"/>
      <c r="FLS12" s="10"/>
      <c r="FLT12" s="10"/>
      <c r="FLU12" s="10"/>
      <c r="FLV12" s="10"/>
      <c r="FLW12" s="10"/>
      <c r="FLX12" s="10"/>
      <c r="FLY12" s="10"/>
      <c r="FLZ12" s="10"/>
      <c r="FMA12" s="10"/>
      <c r="FMB12" s="10"/>
      <c r="FMC12" s="10"/>
      <c r="FMD12" s="10"/>
      <c r="FME12" s="10"/>
      <c r="FMF12" s="10"/>
      <c r="FMG12" s="10"/>
      <c r="FMH12" s="10"/>
      <c r="FMI12" s="10"/>
      <c r="FMJ12" s="10"/>
      <c r="FMK12" s="10"/>
      <c r="FML12" s="10"/>
      <c r="FMM12" s="10"/>
      <c r="FMN12" s="10"/>
      <c r="FMO12" s="10"/>
      <c r="FMP12" s="10"/>
      <c r="FMQ12" s="10"/>
      <c r="FMR12" s="10"/>
      <c r="FMS12" s="10"/>
      <c r="FMT12" s="10"/>
      <c r="FMU12" s="10"/>
      <c r="FMV12" s="10"/>
      <c r="FMW12" s="10"/>
      <c r="FMX12" s="10"/>
      <c r="FMY12" s="10"/>
      <c r="FMZ12" s="10"/>
      <c r="FNA12" s="10"/>
      <c r="FNB12" s="10"/>
      <c r="FNC12" s="10"/>
      <c r="FND12" s="10"/>
      <c r="FNE12" s="10"/>
      <c r="FNF12" s="10"/>
      <c r="FNG12" s="10"/>
      <c r="FNH12" s="10"/>
      <c r="FNI12" s="10"/>
      <c r="FNJ12" s="10"/>
      <c r="FNK12" s="10"/>
      <c r="FNL12" s="10"/>
      <c r="FNM12" s="10"/>
      <c r="FNN12" s="10"/>
      <c r="FNO12" s="10"/>
      <c r="FNP12" s="10"/>
      <c r="FNQ12" s="10"/>
      <c r="FNR12" s="10"/>
      <c r="FNS12" s="10"/>
      <c r="FNT12" s="10"/>
      <c r="FNU12" s="10"/>
      <c r="FNV12" s="10"/>
      <c r="FNW12" s="10"/>
      <c r="FNX12" s="10"/>
      <c r="FNY12" s="10"/>
      <c r="FNZ12" s="10"/>
      <c r="FOA12" s="10"/>
      <c r="FOB12" s="10"/>
      <c r="FOC12" s="10"/>
      <c r="FOD12" s="10"/>
      <c r="FOE12" s="10"/>
      <c r="FOF12" s="10"/>
      <c r="FOG12" s="10"/>
      <c r="FOH12" s="10"/>
      <c r="FOI12" s="10"/>
      <c r="FOJ12" s="10"/>
      <c r="FOK12" s="10"/>
      <c r="FOL12" s="10"/>
      <c r="FOM12" s="10"/>
      <c r="FON12" s="10"/>
      <c r="FOO12" s="10"/>
      <c r="FOP12" s="10"/>
      <c r="FOQ12" s="10"/>
      <c r="FOR12" s="10"/>
      <c r="FOS12" s="10"/>
      <c r="FOT12" s="10"/>
      <c r="FOU12" s="10"/>
      <c r="FOV12" s="10"/>
      <c r="FOW12" s="10"/>
      <c r="FOX12" s="10"/>
      <c r="FOY12" s="10"/>
      <c r="FOZ12" s="10"/>
      <c r="FPA12" s="10"/>
      <c r="FPB12" s="10"/>
      <c r="FPC12" s="10"/>
      <c r="FPD12" s="10"/>
      <c r="FPE12" s="10"/>
      <c r="FPF12" s="10"/>
      <c r="FPG12" s="10"/>
      <c r="FPH12" s="10"/>
      <c r="FPI12" s="10"/>
      <c r="FPJ12" s="10"/>
      <c r="FPK12" s="10"/>
      <c r="FPL12" s="10"/>
      <c r="FPM12" s="10"/>
      <c r="FPN12" s="10"/>
      <c r="FPO12" s="10"/>
      <c r="FPP12" s="10"/>
      <c r="FPQ12" s="10"/>
      <c r="FPR12" s="10"/>
      <c r="FPS12" s="10"/>
      <c r="FPT12" s="10"/>
      <c r="FPU12" s="10"/>
      <c r="FPV12" s="10"/>
      <c r="FPW12" s="10"/>
      <c r="FPX12" s="10"/>
      <c r="FPY12" s="10"/>
      <c r="FPZ12" s="10"/>
      <c r="FQA12" s="10"/>
      <c r="FQB12" s="10"/>
      <c r="FQC12" s="10"/>
      <c r="FQD12" s="10"/>
      <c r="FQE12" s="10"/>
      <c r="FQF12" s="10"/>
      <c r="FQG12" s="10"/>
      <c r="FQH12" s="10"/>
      <c r="FQI12" s="10"/>
      <c r="FQJ12" s="10"/>
      <c r="FQK12" s="10"/>
      <c r="FQL12" s="10"/>
      <c r="FQM12" s="10"/>
      <c r="FQN12" s="10"/>
      <c r="FQO12" s="10"/>
      <c r="FQP12" s="10"/>
      <c r="FQQ12" s="10"/>
      <c r="FQR12" s="10"/>
      <c r="FQS12" s="10"/>
      <c r="FQT12" s="10"/>
      <c r="FQU12" s="10"/>
      <c r="FQV12" s="10"/>
      <c r="FQW12" s="10"/>
      <c r="FQX12" s="10"/>
      <c r="FQY12" s="10"/>
      <c r="FQZ12" s="10"/>
      <c r="FRA12" s="10"/>
      <c r="FRB12" s="10"/>
      <c r="FRC12" s="10"/>
      <c r="FRD12" s="10"/>
      <c r="FRE12" s="10"/>
      <c r="FRF12" s="10"/>
      <c r="FRG12" s="10"/>
      <c r="FRH12" s="10"/>
      <c r="FRI12" s="10"/>
      <c r="FRJ12" s="10"/>
      <c r="FRK12" s="10"/>
      <c r="FRL12" s="10"/>
      <c r="FRM12" s="10"/>
      <c r="FRN12" s="10"/>
      <c r="FRO12" s="10"/>
      <c r="FRP12" s="10"/>
      <c r="FRQ12" s="10"/>
      <c r="FRR12" s="10"/>
      <c r="FRS12" s="10"/>
      <c r="FRT12" s="10"/>
      <c r="FRU12" s="10"/>
      <c r="FRV12" s="10"/>
      <c r="FRW12" s="10"/>
      <c r="FRX12" s="10"/>
      <c r="FRY12" s="10"/>
      <c r="FRZ12" s="10"/>
      <c r="FSA12" s="10"/>
      <c r="FSB12" s="10"/>
      <c r="FSC12" s="10"/>
      <c r="FSD12" s="10"/>
      <c r="FSE12" s="10"/>
      <c r="FSF12" s="10"/>
      <c r="FSG12" s="10"/>
      <c r="FSH12" s="10"/>
      <c r="FSI12" s="10"/>
      <c r="FSJ12" s="10"/>
      <c r="FSK12" s="10"/>
      <c r="FSL12" s="10"/>
      <c r="FSM12" s="10"/>
      <c r="FSN12" s="10"/>
      <c r="FSO12" s="10"/>
      <c r="FSP12" s="10"/>
      <c r="FSQ12" s="10"/>
      <c r="FSR12" s="10"/>
      <c r="FSS12" s="10"/>
      <c r="FST12" s="10"/>
      <c r="FSU12" s="10"/>
      <c r="FSV12" s="10"/>
      <c r="FSW12" s="10"/>
      <c r="FSX12" s="10"/>
      <c r="FSY12" s="10"/>
      <c r="FSZ12" s="10"/>
      <c r="FTA12" s="10"/>
      <c r="FTB12" s="10"/>
      <c r="FTC12" s="10"/>
      <c r="FTD12" s="10"/>
      <c r="FTE12" s="10"/>
      <c r="FTF12" s="10"/>
      <c r="FTG12" s="10"/>
      <c r="FTH12" s="10"/>
      <c r="FTI12" s="10"/>
      <c r="FTJ12" s="10"/>
      <c r="FTK12" s="10"/>
      <c r="FTL12" s="10"/>
      <c r="FTM12" s="10"/>
      <c r="FTN12" s="10"/>
      <c r="FTO12" s="10"/>
      <c r="FTP12" s="10"/>
      <c r="FTQ12" s="10"/>
      <c r="FTR12" s="10"/>
      <c r="FTS12" s="10"/>
      <c r="FTT12" s="10"/>
      <c r="FTU12" s="10"/>
      <c r="FTV12" s="10"/>
      <c r="FTW12" s="10"/>
      <c r="FTX12" s="10"/>
      <c r="FTY12" s="10"/>
      <c r="FTZ12" s="10"/>
      <c r="FUA12" s="10"/>
      <c r="FUB12" s="10"/>
      <c r="FUC12" s="10"/>
      <c r="FUD12" s="10"/>
      <c r="FUE12" s="10"/>
      <c r="FUF12" s="10"/>
      <c r="FUG12" s="10"/>
      <c r="FUH12" s="10"/>
      <c r="FUI12" s="10"/>
      <c r="FUJ12" s="10"/>
      <c r="FUK12" s="10"/>
      <c r="FUL12" s="10"/>
      <c r="FUM12" s="10"/>
      <c r="FUN12" s="10"/>
      <c r="FUO12" s="10"/>
      <c r="FUP12" s="10"/>
      <c r="FUQ12" s="10"/>
      <c r="FUR12" s="10"/>
      <c r="FUS12" s="10"/>
      <c r="FUT12" s="10"/>
      <c r="FUU12" s="10"/>
      <c r="FUV12" s="10"/>
      <c r="FUW12" s="10"/>
      <c r="FUX12" s="10"/>
      <c r="FUY12" s="10"/>
      <c r="FUZ12" s="10"/>
      <c r="FVA12" s="10"/>
      <c r="FVB12" s="10"/>
      <c r="FVC12" s="10"/>
      <c r="FVD12" s="10"/>
      <c r="FVE12" s="10"/>
      <c r="FVF12" s="10"/>
      <c r="FVG12" s="10"/>
      <c r="FVH12" s="10"/>
      <c r="FVI12" s="10"/>
      <c r="FVJ12" s="10"/>
      <c r="FVK12" s="10"/>
      <c r="FVL12" s="10"/>
      <c r="FVM12" s="10"/>
      <c r="FVN12" s="10"/>
      <c r="FVO12" s="10"/>
      <c r="FVP12" s="10"/>
      <c r="FVQ12" s="10"/>
      <c r="FVR12" s="10"/>
      <c r="FVS12" s="10"/>
      <c r="FVT12" s="10"/>
      <c r="FVU12" s="10"/>
      <c r="FVV12" s="10"/>
      <c r="FVW12" s="10"/>
      <c r="FVX12" s="10"/>
      <c r="FVY12" s="10"/>
      <c r="FVZ12" s="10"/>
      <c r="FWA12" s="10"/>
      <c r="FWB12" s="10"/>
      <c r="FWC12" s="10"/>
      <c r="FWD12" s="10"/>
      <c r="FWE12" s="10"/>
      <c r="FWF12" s="10"/>
      <c r="FWG12" s="10"/>
      <c r="FWH12" s="10"/>
      <c r="FWI12" s="10"/>
      <c r="FWJ12" s="10"/>
      <c r="FWK12" s="10"/>
      <c r="FWL12" s="10"/>
      <c r="FWM12" s="10"/>
      <c r="FWN12" s="10"/>
      <c r="FWO12" s="10"/>
      <c r="FWP12" s="10"/>
      <c r="FWQ12" s="10"/>
      <c r="FWR12" s="10"/>
      <c r="FWS12" s="10"/>
      <c r="FWT12" s="10"/>
      <c r="FWU12" s="10"/>
      <c r="FWV12" s="10"/>
      <c r="FWW12" s="10"/>
      <c r="FWX12" s="10"/>
      <c r="FWY12" s="10"/>
      <c r="FWZ12" s="10"/>
      <c r="FXA12" s="10"/>
      <c r="FXB12" s="10"/>
      <c r="FXC12" s="10"/>
      <c r="FXD12" s="10"/>
      <c r="FXE12" s="10"/>
      <c r="FXF12" s="10"/>
      <c r="FXG12" s="10"/>
      <c r="FXH12" s="10"/>
      <c r="FXI12" s="10"/>
      <c r="FXJ12" s="10"/>
      <c r="FXK12" s="10"/>
      <c r="FXL12" s="10"/>
      <c r="FXM12" s="10"/>
      <c r="FXN12" s="10"/>
      <c r="FXO12" s="10"/>
      <c r="FXP12" s="10"/>
      <c r="FXQ12" s="10"/>
      <c r="FXR12" s="10"/>
      <c r="FXS12" s="10"/>
      <c r="FXT12" s="10"/>
      <c r="FXU12" s="10"/>
      <c r="FXV12" s="10"/>
      <c r="FXW12" s="10"/>
      <c r="FXX12" s="10"/>
      <c r="FXY12" s="10"/>
      <c r="FXZ12" s="10"/>
      <c r="FYA12" s="10"/>
      <c r="FYB12" s="10"/>
      <c r="FYC12" s="10"/>
      <c r="FYD12" s="10"/>
      <c r="FYE12" s="10"/>
      <c r="FYF12" s="10"/>
      <c r="FYG12" s="10"/>
      <c r="FYH12" s="10"/>
      <c r="FYI12" s="10"/>
      <c r="FYJ12" s="10"/>
      <c r="FYK12" s="10"/>
      <c r="FYL12" s="10"/>
      <c r="FYM12" s="10"/>
      <c r="FYN12" s="10"/>
      <c r="FYO12" s="10"/>
      <c r="FYP12" s="10"/>
      <c r="FYQ12" s="10"/>
      <c r="FYR12" s="10"/>
      <c r="FYS12" s="10"/>
      <c r="FYT12" s="10"/>
      <c r="FYU12" s="10"/>
      <c r="FYV12" s="10"/>
      <c r="FYW12" s="10"/>
      <c r="FYX12" s="10"/>
      <c r="FYY12" s="10"/>
      <c r="FYZ12" s="10"/>
      <c r="FZA12" s="10"/>
      <c r="FZB12" s="10"/>
      <c r="FZC12" s="10"/>
      <c r="FZD12" s="10"/>
      <c r="FZE12" s="10"/>
      <c r="FZF12" s="10"/>
      <c r="FZG12" s="10"/>
      <c r="FZH12" s="10"/>
      <c r="FZI12" s="10"/>
      <c r="FZJ12" s="10"/>
      <c r="FZK12" s="10"/>
      <c r="FZL12" s="10"/>
      <c r="FZM12" s="10"/>
      <c r="FZN12" s="10"/>
      <c r="FZO12" s="10"/>
      <c r="FZP12" s="10"/>
      <c r="FZQ12" s="10"/>
      <c r="FZR12" s="10"/>
      <c r="FZS12" s="10"/>
      <c r="FZT12" s="10"/>
      <c r="FZU12" s="10"/>
      <c r="FZV12" s="10"/>
      <c r="FZW12" s="10"/>
      <c r="FZX12" s="10"/>
      <c r="FZY12" s="10"/>
      <c r="FZZ12" s="10"/>
      <c r="GAA12" s="10"/>
      <c r="GAB12" s="10"/>
      <c r="GAC12" s="10"/>
      <c r="GAD12" s="10"/>
      <c r="GAE12" s="10"/>
      <c r="GAF12" s="10"/>
      <c r="GAG12" s="10"/>
      <c r="GAH12" s="10"/>
      <c r="GAI12" s="10"/>
      <c r="GAJ12" s="10"/>
      <c r="GAK12" s="10"/>
      <c r="GAL12" s="10"/>
      <c r="GAM12" s="10"/>
      <c r="GAN12" s="10"/>
      <c r="GAO12" s="10"/>
      <c r="GAP12" s="10"/>
      <c r="GAQ12" s="10"/>
      <c r="GAR12" s="10"/>
      <c r="GAS12" s="10"/>
      <c r="GAT12" s="10"/>
      <c r="GAU12" s="10"/>
      <c r="GAV12" s="10"/>
      <c r="GAW12" s="10"/>
      <c r="GAX12" s="10"/>
      <c r="GAY12" s="10"/>
      <c r="GAZ12" s="10"/>
      <c r="GBA12" s="10"/>
      <c r="GBB12" s="10"/>
      <c r="GBC12" s="10"/>
      <c r="GBD12" s="10"/>
      <c r="GBE12" s="10"/>
      <c r="GBF12" s="10"/>
      <c r="GBG12" s="10"/>
      <c r="GBH12" s="10"/>
      <c r="GBI12" s="10"/>
      <c r="GBJ12" s="10"/>
      <c r="GBK12" s="10"/>
      <c r="GBL12" s="10"/>
      <c r="GBM12" s="10"/>
      <c r="GBN12" s="10"/>
      <c r="GBO12" s="10"/>
      <c r="GBP12" s="10"/>
      <c r="GBQ12" s="10"/>
      <c r="GBR12" s="10"/>
      <c r="GBS12" s="10"/>
      <c r="GBT12" s="10"/>
      <c r="GBU12" s="10"/>
      <c r="GBV12" s="10"/>
      <c r="GBW12" s="10"/>
      <c r="GBX12" s="10"/>
      <c r="GBY12" s="10"/>
      <c r="GBZ12" s="10"/>
      <c r="GCA12" s="10"/>
      <c r="GCB12" s="10"/>
      <c r="GCC12" s="10"/>
      <c r="GCD12" s="10"/>
      <c r="GCE12" s="10"/>
      <c r="GCF12" s="10"/>
      <c r="GCG12" s="10"/>
      <c r="GCH12" s="10"/>
      <c r="GCI12" s="10"/>
      <c r="GCJ12" s="10"/>
      <c r="GCK12" s="10"/>
      <c r="GCL12" s="10"/>
      <c r="GCM12" s="10"/>
      <c r="GCN12" s="10"/>
      <c r="GCO12" s="10"/>
      <c r="GCP12" s="10"/>
      <c r="GCQ12" s="10"/>
      <c r="GCR12" s="10"/>
      <c r="GCS12" s="10"/>
      <c r="GCT12" s="10"/>
      <c r="GCU12" s="10"/>
      <c r="GCV12" s="10"/>
      <c r="GCW12" s="10"/>
      <c r="GCX12" s="10"/>
      <c r="GCY12" s="10"/>
      <c r="GCZ12" s="10"/>
      <c r="GDA12" s="10"/>
      <c r="GDB12" s="10"/>
      <c r="GDC12" s="10"/>
      <c r="GDD12" s="10"/>
      <c r="GDE12" s="10"/>
      <c r="GDF12" s="10"/>
      <c r="GDG12" s="10"/>
      <c r="GDH12" s="10"/>
      <c r="GDI12" s="10"/>
      <c r="GDJ12" s="10"/>
      <c r="GDK12" s="10"/>
      <c r="GDL12" s="10"/>
      <c r="GDM12" s="10"/>
      <c r="GDN12" s="10"/>
      <c r="GDO12" s="10"/>
      <c r="GDP12" s="10"/>
      <c r="GDQ12" s="10"/>
      <c r="GDR12" s="10"/>
      <c r="GDS12" s="10"/>
      <c r="GDT12" s="10"/>
      <c r="GDU12" s="10"/>
      <c r="GDV12" s="10"/>
      <c r="GDW12" s="10"/>
      <c r="GDX12" s="10"/>
      <c r="GDY12" s="10"/>
      <c r="GDZ12" s="10"/>
      <c r="GEA12" s="10"/>
      <c r="GEB12" s="10"/>
      <c r="GEC12" s="10"/>
      <c r="GED12" s="10"/>
      <c r="GEE12" s="10"/>
      <c r="GEF12" s="10"/>
      <c r="GEG12" s="10"/>
      <c r="GEH12" s="10"/>
      <c r="GEI12" s="10"/>
      <c r="GEJ12" s="10"/>
      <c r="GEK12" s="10"/>
      <c r="GEL12" s="10"/>
      <c r="GEM12" s="10"/>
      <c r="GEN12" s="10"/>
      <c r="GEO12" s="10"/>
      <c r="GEP12" s="10"/>
      <c r="GEQ12" s="10"/>
      <c r="GER12" s="10"/>
      <c r="GES12" s="10"/>
      <c r="GET12" s="10"/>
      <c r="GEU12" s="10"/>
      <c r="GEV12" s="10"/>
      <c r="GEW12" s="10"/>
      <c r="GEX12" s="10"/>
      <c r="GEY12" s="10"/>
      <c r="GEZ12" s="10"/>
      <c r="GFA12" s="10"/>
      <c r="GFB12" s="10"/>
      <c r="GFC12" s="10"/>
      <c r="GFD12" s="10"/>
      <c r="GFE12" s="10"/>
      <c r="GFF12" s="10"/>
      <c r="GFG12" s="10"/>
      <c r="GFH12" s="10"/>
      <c r="GFI12" s="10"/>
      <c r="GFJ12" s="10"/>
      <c r="GFK12" s="10"/>
      <c r="GFL12" s="10"/>
      <c r="GFM12" s="10"/>
      <c r="GFN12" s="10"/>
      <c r="GFO12" s="10"/>
      <c r="GFP12" s="10"/>
      <c r="GFQ12" s="10"/>
      <c r="GFR12" s="10"/>
      <c r="GFS12" s="10"/>
      <c r="GFT12" s="10"/>
      <c r="GFU12" s="10"/>
      <c r="GFV12" s="10"/>
      <c r="GFW12" s="10"/>
      <c r="GFX12" s="10"/>
      <c r="GFY12" s="10"/>
      <c r="GFZ12" s="10"/>
      <c r="GGA12" s="10"/>
      <c r="GGB12" s="10"/>
      <c r="GGC12" s="10"/>
      <c r="GGD12" s="10"/>
      <c r="GGE12" s="10"/>
      <c r="GGF12" s="10"/>
      <c r="GGG12" s="10"/>
      <c r="GGH12" s="10"/>
      <c r="GGI12" s="10"/>
      <c r="GGJ12" s="10"/>
      <c r="GGK12" s="10"/>
      <c r="GGL12" s="10"/>
      <c r="GGM12" s="10"/>
      <c r="GGN12" s="10"/>
      <c r="GGO12" s="10"/>
      <c r="GGP12" s="10"/>
      <c r="GGQ12" s="10"/>
      <c r="GGR12" s="10"/>
      <c r="GGS12" s="10"/>
      <c r="GGT12" s="10"/>
      <c r="GGU12" s="10"/>
      <c r="GGV12" s="10"/>
      <c r="GGW12" s="10"/>
      <c r="GGX12" s="10"/>
      <c r="GGY12" s="10"/>
      <c r="GGZ12" s="10"/>
      <c r="GHA12" s="10"/>
      <c r="GHB12" s="10"/>
      <c r="GHC12" s="10"/>
      <c r="GHD12" s="10"/>
      <c r="GHE12" s="10"/>
      <c r="GHF12" s="10"/>
      <c r="GHG12" s="10"/>
      <c r="GHH12" s="10"/>
      <c r="GHI12" s="10"/>
      <c r="GHJ12" s="10"/>
      <c r="GHK12" s="10"/>
      <c r="GHL12" s="10"/>
      <c r="GHM12" s="10"/>
      <c r="GHN12" s="10"/>
      <c r="GHO12" s="10"/>
      <c r="GHP12" s="10"/>
      <c r="GHQ12" s="10"/>
      <c r="GHR12" s="10"/>
      <c r="GHS12" s="10"/>
      <c r="GHT12" s="10"/>
      <c r="GHU12" s="10"/>
      <c r="GHV12" s="10"/>
      <c r="GHW12" s="10"/>
      <c r="GHX12" s="10"/>
      <c r="GHY12" s="10"/>
      <c r="GHZ12" s="10"/>
      <c r="GIA12" s="10"/>
      <c r="GIB12" s="10"/>
      <c r="GIC12" s="10"/>
      <c r="GID12" s="10"/>
      <c r="GIE12" s="10"/>
      <c r="GIF12" s="10"/>
      <c r="GIG12" s="10"/>
      <c r="GIH12" s="10"/>
      <c r="GII12" s="10"/>
      <c r="GIJ12" s="10"/>
      <c r="GIK12" s="10"/>
      <c r="GIL12" s="10"/>
      <c r="GIM12" s="10"/>
      <c r="GIN12" s="10"/>
      <c r="GIO12" s="10"/>
      <c r="GIP12" s="10"/>
      <c r="GIQ12" s="10"/>
      <c r="GIR12" s="10"/>
      <c r="GIS12" s="10"/>
      <c r="GIT12" s="10"/>
      <c r="GIU12" s="10"/>
      <c r="GIV12" s="10"/>
      <c r="GIW12" s="10"/>
      <c r="GIX12" s="10"/>
      <c r="GIY12" s="10"/>
      <c r="GIZ12" s="10"/>
      <c r="GJA12" s="10"/>
      <c r="GJB12" s="10"/>
      <c r="GJC12" s="10"/>
      <c r="GJD12" s="10"/>
      <c r="GJE12" s="10"/>
      <c r="GJF12" s="10"/>
      <c r="GJG12" s="10"/>
      <c r="GJH12" s="10"/>
      <c r="GJI12" s="10"/>
      <c r="GJJ12" s="10"/>
      <c r="GJK12" s="10"/>
      <c r="GJL12" s="10"/>
      <c r="GJM12" s="10"/>
      <c r="GJN12" s="10"/>
      <c r="GJO12" s="10"/>
      <c r="GJP12" s="10"/>
      <c r="GJQ12" s="10"/>
      <c r="GJR12" s="10"/>
      <c r="GJS12" s="10"/>
      <c r="GJT12" s="10"/>
      <c r="GJU12" s="10"/>
      <c r="GJV12" s="10"/>
      <c r="GJW12" s="10"/>
      <c r="GJX12" s="10"/>
      <c r="GJY12" s="10"/>
      <c r="GJZ12" s="10"/>
      <c r="GKA12" s="10"/>
      <c r="GKB12" s="10"/>
      <c r="GKC12" s="10"/>
      <c r="GKD12" s="10"/>
      <c r="GKE12" s="10"/>
      <c r="GKF12" s="10"/>
      <c r="GKG12" s="10"/>
      <c r="GKH12" s="10"/>
      <c r="GKI12" s="10"/>
      <c r="GKJ12" s="10"/>
      <c r="GKK12" s="10"/>
      <c r="GKL12" s="10"/>
      <c r="GKM12" s="10"/>
      <c r="GKN12" s="10"/>
      <c r="GKO12" s="10"/>
      <c r="GKP12" s="10"/>
      <c r="GKQ12" s="10"/>
      <c r="GKR12" s="10"/>
      <c r="GKS12" s="10"/>
      <c r="GKT12" s="10"/>
      <c r="GKU12" s="10"/>
      <c r="GKV12" s="10"/>
      <c r="GKW12" s="10"/>
      <c r="GKX12" s="10"/>
      <c r="GKY12" s="10"/>
      <c r="GKZ12" s="10"/>
      <c r="GLA12" s="10"/>
      <c r="GLB12" s="10"/>
      <c r="GLC12" s="10"/>
      <c r="GLD12" s="10"/>
      <c r="GLE12" s="10"/>
      <c r="GLF12" s="10"/>
      <c r="GLG12" s="10"/>
      <c r="GLH12" s="10"/>
      <c r="GLI12" s="10"/>
      <c r="GLJ12" s="10"/>
      <c r="GLK12" s="10"/>
      <c r="GLL12" s="10"/>
      <c r="GLM12" s="10"/>
      <c r="GLN12" s="10"/>
      <c r="GLO12" s="10"/>
      <c r="GLP12" s="10"/>
      <c r="GLQ12" s="10"/>
      <c r="GLR12" s="10"/>
      <c r="GLS12" s="10"/>
      <c r="GLT12" s="10"/>
      <c r="GLU12" s="10"/>
      <c r="GLV12" s="10"/>
      <c r="GLW12" s="10"/>
      <c r="GLX12" s="10"/>
      <c r="GLY12" s="10"/>
      <c r="GLZ12" s="10"/>
      <c r="GMA12" s="10"/>
      <c r="GMB12" s="10"/>
      <c r="GMC12" s="10"/>
      <c r="GMD12" s="10"/>
      <c r="GME12" s="10"/>
      <c r="GMF12" s="10"/>
      <c r="GMG12" s="10"/>
      <c r="GMH12" s="10"/>
      <c r="GMI12" s="10"/>
      <c r="GMJ12" s="10"/>
      <c r="GMK12" s="10"/>
      <c r="GML12" s="10"/>
      <c r="GMM12" s="10"/>
      <c r="GMN12" s="10"/>
      <c r="GMO12" s="10"/>
      <c r="GMP12" s="10"/>
      <c r="GMQ12" s="10"/>
      <c r="GMR12" s="10"/>
      <c r="GMS12" s="10"/>
      <c r="GMT12" s="10"/>
      <c r="GMU12" s="10"/>
      <c r="GMV12" s="10"/>
      <c r="GMW12" s="10"/>
      <c r="GMX12" s="10"/>
      <c r="GMY12" s="10"/>
      <c r="GMZ12" s="10"/>
      <c r="GNA12" s="10"/>
      <c r="GNB12" s="10"/>
      <c r="GNC12" s="10"/>
      <c r="GND12" s="10"/>
      <c r="GNE12" s="10"/>
      <c r="GNF12" s="10"/>
      <c r="GNG12" s="10"/>
      <c r="GNH12" s="10"/>
      <c r="GNI12" s="10"/>
      <c r="GNJ12" s="10"/>
      <c r="GNK12" s="10"/>
      <c r="GNL12" s="10"/>
      <c r="GNM12" s="10"/>
      <c r="GNN12" s="10"/>
      <c r="GNO12" s="10"/>
      <c r="GNP12" s="10"/>
      <c r="GNQ12" s="10"/>
      <c r="GNR12" s="10"/>
      <c r="GNS12" s="10"/>
      <c r="GNT12" s="10"/>
      <c r="GNU12" s="10"/>
      <c r="GNV12" s="10"/>
      <c r="GNW12" s="10"/>
      <c r="GNX12" s="10"/>
      <c r="GNY12" s="10"/>
      <c r="GNZ12" s="10"/>
      <c r="GOA12" s="10"/>
      <c r="GOB12" s="10"/>
      <c r="GOC12" s="10"/>
      <c r="GOD12" s="10"/>
      <c r="GOE12" s="10"/>
      <c r="GOF12" s="10"/>
      <c r="GOG12" s="10"/>
      <c r="GOH12" s="10"/>
      <c r="GOI12" s="10"/>
      <c r="GOJ12" s="10"/>
      <c r="GOK12" s="10"/>
      <c r="GOL12" s="10"/>
      <c r="GOM12" s="10"/>
      <c r="GON12" s="10"/>
      <c r="GOO12" s="10"/>
      <c r="GOP12" s="10"/>
      <c r="GOQ12" s="10"/>
      <c r="GOR12" s="10"/>
      <c r="GOS12" s="10"/>
      <c r="GOT12" s="10"/>
      <c r="GOU12" s="10"/>
      <c r="GOV12" s="10"/>
      <c r="GOW12" s="10"/>
      <c r="GOX12" s="10"/>
      <c r="GOY12" s="10"/>
      <c r="GOZ12" s="10"/>
      <c r="GPA12" s="10"/>
      <c r="GPB12" s="10"/>
      <c r="GPC12" s="10"/>
      <c r="GPD12" s="10"/>
      <c r="GPE12" s="10"/>
      <c r="GPF12" s="10"/>
      <c r="GPG12" s="10"/>
      <c r="GPH12" s="10"/>
      <c r="GPI12" s="10"/>
      <c r="GPJ12" s="10"/>
      <c r="GPK12" s="10"/>
      <c r="GPL12" s="10"/>
      <c r="GPM12" s="10"/>
      <c r="GPN12" s="10"/>
      <c r="GPO12" s="10"/>
      <c r="GPP12" s="10"/>
      <c r="GPQ12" s="10"/>
      <c r="GPR12" s="10"/>
      <c r="GPS12" s="10"/>
      <c r="GPT12" s="10"/>
      <c r="GPU12" s="10"/>
      <c r="GPV12" s="10"/>
      <c r="GPW12" s="10"/>
      <c r="GPX12" s="10"/>
      <c r="GPY12" s="10"/>
      <c r="GPZ12" s="10"/>
      <c r="GQA12" s="10"/>
      <c r="GQB12" s="10"/>
      <c r="GQC12" s="10"/>
      <c r="GQD12" s="10"/>
      <c r="GQE12" s="10"/>
      <c r="GQF12" s="10"/>
      <c r="GQG12" s="10"/>
      <c r="GQH12" s="10"/>
      <c r="GQI12" s="10"/>
      <c r="GQJ12" s="10"/>
      <c r="GQK12" s="10"/>
      <c r="GQL12" s="10"/>
      <c r="GQM12" s="10"/>
      <c r="GQN12" s="10"/>
      <c r="GQO12" s="10"/>
      <c r="GQP12" s="10"/>
      <c r="GQQ12" s="10"/>
      <c r="GQR12" s="10"/>
      <c r="GQS12" s="10"/>
      <c r="GQT12" s="10"/>
      <c r="GQU12" s="10"/>
      <c r="GQV12" s="10"/>
      <c r="GQW12" s="10"/>
      <c r="GQX12" s="10"/>
      <c r="GQY12" s="10"/>
      <c r="GQZ12" s="10"/>
      <c r="GRA12" s="10"/>
      <c r="GRB12" s="10"/>
      <c r="GRC12" s="10"/>
      <c r="GRD12" s="10"/>
      <c r="GRE12" s="10"/>
      <c r="GRF12" s="10"/>
      <c r="GRG12" s="10"/>
      <c r="GRH12" s="10"/>
      <c r="GRI12" s="10"/>
      <c r="GRJ12" s="10"/>
      <c r="GRK12" s="10"/>
      <c r="GRL12" s="10"/>
      <c r="GRM12" s="10"/>
      <c r="GRN12" s="10"/>
      <c r="GRO12" s="10"/>
      <c r="GRP12" s="10"/>
      <c r="GRQ12" s="10"/>
      <c r="GRR12" s="10"/>
      <c r="GRS12" s="10"/>
      <c r="GRT12" s="10"/>
      <c r="GRU12" s="10"/>
      <c r="GRV12" s="10"/>
      <c r="GRW12" s="10"/>
      <c r="GRX12" s="10"/>
      <c r="GRY12" s="10"/>
      <c r="GRZ12" s="10"/>
      <c r="GSA12" s="10"/>
      <c r="GSB12" s="10"/>
      <c r="GSC12" s="10"/>
      <c r="GSD12" s="10"/>
      <c r="GSE12" s="10"/>
      <c r="GSF12" s="10"/>
      <c r="GSG12" s="10"/>
      <c r="GSH12" s="10"/>
      <c r="GSI12" s="10"/>
      <c r="GSJ12" s="10"/>
      <c r="GSK12" s="10"/>
      <c r="GSL12" s="10"/>
      <c r="GSM12" s="10"/>
      <c r="GSN12" s="10"/>
      <c r="GSO12" s="10"/>
      <c r="GSP12" s="10"/>
      <c r="GSQ12" s="10"/>
      <c r="GSR12" s="10"/>
      <c r="GSS12" s="10"/>
      <c r="GST12" s="10"/>
      <c r="GSU12" s="10"/>
      <c r="GSV12" s="10"/>
      <c r="GSW12" s="10"/>
      <c r="GSX12" s="10"/>
      <c r="GSY12" s="10"/>
      <c r="GSZ12" s="10"/>
      <c r="GTA12" s="10"/>
      <c r="GTB12" s="10"/>
      <c r="GTC12" s="10"/>
      <c r="GTD12" s="10"/>
      <c r="GTE12" s="10"/>
      <c r="GTF12" s="10"/>
      <c r="GTG12" s="10"/>
      <c r="GTH12" s="10"/>
      <c r="GTI12" s="10"/>
      <c r="GTJ12" s="10"/>
      <c r="GTK12" s="10"/>
      <c r="GTL12" s="10"/>
      <c r="GTM12" s="10"/>
      <c r="GTN12" s="10"/>
      <c r="GTO12" s="10"/>
      <c r="GTP12" s="10"/>
      <c r="GTQ12" s="10"/>
      <c r="GTR12" s="10"/>
      <c r="GTS12" s="10"/>
      <c r="GTT12" s="10"/>
      <c r="GTU12" s="10"/>
      <c r="GTV12" s="10"/>
      <c r="GTW12" s="10"/>
      <c r="GTX12" s="10"/>
      <c r="GTY12" s="10"/>
      <c r="GTZ12" s="10"/>
      <c r="GUA12" s="10"/>
      <c r="GUB12" s="10"/>
      <c r="GUC12" s="10"/>
      <c r="GUD12" s="10"/>
      <c r="GUE12" s="10"/>
      <c r="GUF12" s="10"/>
      <c r="GUG12" s="10"/>
      <c r="GUH12" s="10"/>
      <c r="GUI12" s="10"/>
      <c r="GUJ12" s="10"/>
      <c r="GUK12" s="10"/>
      <c r="GUL12" s="10"/>
      <c r="GUM12" s="10"/>
      <c r="GUN12" s="10"/>
      <c r="GUO12" s="10"/>
      <c r="GUP12" s="10"/>
      <c r="GUQ12" s="10"/>
      <c r="GUR12" s="10"/>
      <c r="GUS12" s="10"/>
      <c r="GUT12" s="10"/>
      <c r="GUU12" s="10"/>
      <c r="GUV12" s="10"/>
      <c r="GUW12" s="10"/>
      <c r="GUX12" s="10"/>
      <c r="GUY12" s="10"/>
      <c r="GUZ12" s="10"/>
      <c r="GVA12" s="10"/>
      <c r="GVB12" s="10"/>
      <c r="GVC12" s="10"/>
      <c r="GVD12" s="10"/>
      <c r="GVE12" s="10"/>
      <c r="GVF12" s="10"/>
      <c r="GVG12" s="10"/>
      <c r="GVH12" s="10"/>
      <c r="GVI12" s="10"/>
      <c r="GVJ12" s="10"/>
      <c r="GVK12" s="10"/>
      <c r="GVL12" s="10"/>
      <c r="GVM12" s="10"/>
      <c r="GVN12" s="10"/>
      <c r="GVO12" s="10"/>
      <c r="GVP12" s="10"/>
      <c r="GVQ12" s="10"/>
      <c r="GVR12" s="10"/>
      <c r="GVS12" s="10"/>
      <c r="GVT12" s="10"/>
      <c r="GVU12" s="10"/>
      <c r="GVV12" s="10"/>
      <c r="GVW12" s="10"/>
      <c r="GVX12" s="10"/>
      <c r="GVY12" s="10"/>
      <c r="GVZ12" s="10"/>
      <c r="GWA12" s="10"/>
      <c r="GWB12" s="10"/>
      <c r="GWC12" s="10"/>
      <c r="GWD12" s="10"/>
      <c r="GWE12" s="10"/>
      <c r="GWF12" s="10"/>
      <c r="GWG12" s="10"/>
      <c r="GWH12" s="10"/>
      <c r="GWI12" s="10"/>
      <c r="GWJ12" s="10"/>
      <c r="GWK12" s="10"/>
      <c r="GWL12" s="10"/>
      <c r="GWM12" s="10"/>
      <c r="GWN12" s="10"/>
      <c r="GWO12" s="10"/>
      <c r="GWP12" s="10"/>
      <c r="GWQ12" s="10"/>
      <c r="GWR12" s="10"/>
      <c r="GWS12" s="10"/>
      <c r="GWT12" s="10"/>
      <c r="GWU12" s="10"/>
      <c r="GWV12" s="10"/>
      <c r="GWW12" s="10"/>
      <c r="GWX12" s="10"/>
      <c r="GWY12" s="10"/>
      <c r="GWZ12" s="10"/>
      <c r="GXA12" s="10"/>
      <c r="GXB12" s="10"/>
      <c r="GXC12" s="10"/>
      <c r="GXD12" s="10"/>
      <c r="GXE12" s="10"/>
      <c r="GXF12" s="10"/>
      <c r="GXG12" s="10"/>
      <c r="GXH12" s="10"/>
      <c r="GXI12" s="10"/>
      <c r="GXJ12" s="10"/>
      <c r="GXK12" s="10"/>
      <c r="GXL12" s="10"/>
      <c r="GXM12" s="10"/>
      <c r="GXN12" s="10"/>
      <c r="GXO12" s="10"/>
      <c r="GXP12" s="10"/>
      <c r="GXQ12" s="10"/>
      <c r="GXR12" s="10"/>
      <c r="GXS12" s="10"/>
      <c r="GXT12" s="10"/>
      <c r="GXU12" s="10"/>
      <c r="GXV12" s="10"/>
      <c r="GXW12" s="10"/>
      <c r="GXX12" s="10"/>
      <c r="GXY12" s="10"/>
      <c r="GXZ12" s="10"/>
      <c r="GYA12" s="10"/>
      <c r="GYB12" s="10"/>
      <c r="GYC12" s="10"/>
      <c r="GYD12" s="10"/>
      <c r="GYE12" s="10"/>
      <c r="GYF12" s="10"/>
      <c r="GYG12" s="10"/>
      <c r="GYH12" s="10"/>
      <c r="GYI12" s="10"/>
      <c r="GYJ12" s="10"/>
      <c r="GYK12" s="10"/>
      <c r="GYL12" s="10"/>
      <c r="GYM12" s="10"/>
      <c r="GYN12" s="10"/>
      <c r="GYO12" s="10"/>
      <c r="GYP12" s="10"/>
      <c r="GYQ12" s="10"/>
      <c r="GYR12" s="10"/>
      <c r="GYS12" s="10"/>
      <c r="GYT12" s="10"/>
      <c r="GYU12" s="10"/>
      <c r="GYV12" s="10"/>
      <c r="GYW12" s="10"/>
      <c r="GYX12" s="10"/>
      <c r="GYY12" s="10"/>
      <c r="GYZ12" s="10"/>
      <c r="GZA12" s="10"/>
      <c r="GZB12" s="10"/>
      <c r="GZC12" s="10"/>
      <c r="GZD12" s="10"/>
      <c r="GZE12" s="10"/>
      <c r="GZF12" s="10"/>
      <c r="GZG12" s="10"/>
      <c r="GZH12" s="10"/>
      <c r="GZI12" s="10"/>
      <c r="GZJ12" s="10"/>
      <c r="GZK12" s="10"/>
      <c r="GZL12" s="10"/>
      <c r="GZM12" s="10"/>
      <c r="GZN12" s="10"/>
      <c r="GZO12" s="10"/>
      <c r="GZP12" s="10"/>
      <c r="GZQ12" s="10"/>
      <c r="GZR12" s="10"/>
      <c r="GZS12" s="10"/>
      <c r="GZT12" s="10"/>
      <c r="GZU12" s="10"/>
      <c r="GZV12" s="10"/>
      <c r="GZW12" s="10"/>
      <c r="GZX12" s="10"/>
      <c r="GZY12" s="10"/>
      <c r="GZZ12" s="10"/>
      <c r="HAA12" s="10"/>
      <c r="HAB12" s="10"/>
      <c r="HAC12" s="10"/>
      <c r="HAD12" s="10"/>
      <c r="HAE12" s="10"/>
      <c r="HAF12" s="10"/>
      <c r="HAG12" s="10"/>
      <c r="HAH12" s="10"/>
      <c r="HAI12" s="10"/>
      <c r="HAJ12" s="10"/>
      <c r="HAK12" s="10"/>
      <c r="HAL12" s="10"/>
      <c r="HAM12" s="10"/>
      <c r="HAN12" s="10"/>
      <c r="HAO12" s="10"/>
      <c r="HAP12" s="10"/>
      <c r="HAQ12" s="10"/>
      <c r="HAR12" s="10"/>
      <c r="HAS12" s="10"/>
      <c r="HAT12" s="10"/>
      <c r="HAU12" s="10"/>
      <c r="HAV12" s="10"/>
      <c r="HAW12" s="10"/>
      <c r="HAX12" s="10"/>
      <c r="HAY12" s="10"/>
      <c r="HAZ12" s="10"/>
      <c r="HBA12" s="10"/>
      <c r="HBB12" s="10"/>
      <c r="HBC12" s="10"/>
      <c r="HBD12" s="10"/>
      <c r="HBE12" s="10"/>
      <c r="HBF12" s="10"/>
      <c r="HBG12" s="10"/>
      <c r="HBH12" s="10"/>
      <c r="HBI12" s="10"/>
      <c r="HBJ12" s="10"/>
      <c r="HBK12" s="10"/>
      <c r="HBL12" s="10"/>
      <c r="HBM12" s="10"/>
      <c r="HBN12" s="10"/>
      <c r="HBO12" s="10"/>
      <c r="HBP12" s="10"/>
      <c r="HBQ12" s="10"/>
      <c r="HBR12" s="10"/>
      <c r="HBS12" s="10"/>
      <c r="HBT12" s="10"/>
      <c r="HBU12" s="10"/>
      <c r="HBV12" s="10"/>
      <c r="HBW12" s="10"/>
      <c r="HBX12" s="10"/>
      <c r="HBY12" s="10"/>
      <c r="HBZ12" s="10"/>
      <c r="HCA12" s="10"/>
      <c r="HCB12" s="10"/>
      <c r="HCC12" s="10"/>
      <c r="HCD12" s="10"/>
      <c r="HCE12" s="10"/>
      <c r="HCF12" s="10"/>
      <c r="HCG12" s="10"/>
      <c r="HCH12" s="10"/>
      <c r="HCI12" s="10"/>
      <c r="HCJ12" s="10"/>
      <c r="HCK12" s="10"/>
      <c r="HCL12" s="10"/>
      <c r="HCM12" s="10"/>
      <c r="HCN12" s="10"/>
      <c r="HCO12" s="10"/>
      <c r="HCP12" s="10"/>
      <c r="HCQ12" s="10"/>
      <c r="HCR12" s="10"/>
      <c r="HCS12" s="10"/>
      <c r="HCT12" s="10"/>
      <c r="HCU12" s="10"/>
      <c r="HCV12" s="10"/>
      <c r="HCW12" s="10"/>
      <c r="HCX12" s="10"/>
      <c r="HCY12" s="10"/>
      <c r="HCZ12" s="10"/>
      <c r="HDA12" s="10"/>
      <c r="HDB12" s="10"/>
      <c r="HDC12" s="10"/>
      <c r="HDD12" s="10"/>
      <c r="HDE12" s="10"/>
      <c r="HDF12" s="10"/>
      <c r="HDG12" s="10"/>
      <c r="HDH12" s="10"/>
      <c r="HDI12" s="10"/>
      <c r="HDJ12" s="10"/>
      <c r="HDK12" s="10"/>
      <c r="HDL12" s="10"/>
      <c r="HDM12" s="10"/>
      <c r="HDN12" s="10"/>
      <c r="HDO12" s="10"/>
      <c r="HDP12" s="10"/>
      <c r="HDQ12" s="10"/>
      <c r="HDR12" s="10"/>
      <c r="HDS12" s="10"/>
      <c r="HDT12" s="10"/>
      <c r="HDU12" s="10"/>
      <c r="HDV12" s="10"/>
      <c r="HDW12" s="10"/>
      <c r="HDX12" s="10"/>
      <c r="HDY12" s="10"/>
      <c r="HDZ12" s="10"/>
      <c r="HEA12" s="10"/>
      <c r="HEB12" s="10"/>
      <c r="HEC12" s="10"/>
      <c r="HED12" s="10"/>
      <c r="HEE12" s="10"/>
      <c r="HEF12" s="10"/>
      <c r="HEG12" s="10"/>
      <c r="HEH12" s="10"/>
      <c r="HEI12" s="10"/>
      <c r="HEJ12" s="10"/>
      <c r="HEK12" s="10"/>
      <c r="HEL12" s="10"/>
      <c r="HEM12" s="10"/>
      <c r="HEN12" s="10"/>
      <c r="HEO12" s="10"/>
      <c r="HEP12" s="10"/>
      <c r="HEQ12" s="10"/>
      <c r="HER12" s="10"/>
      <c r="HES12" s="10"/>
      <c r="HET12" s="10"/>
      <c r="HEU12" s="10"/>
      <c r="HEV12" s="10"/>
      <c r="HEW12" s="10"/>
      <c r="HEX12" s="10"/>
      <c r="HEY12" s="10"/>
      <c r="HEZ12" s="10"/>
      <c r="HFA12" s="10"/>
      <c r="HFB12" s="10"/>
      <c r="HFC12" s="10"/>
      <c r="HFD12" s="10"/>
      <c r="HFE12" s="10"/>
      <c r="HFF12" s="10"/>
      <c r="HFG12" s="10"/>
      <c r="HFH12" s="10"/>
      <c r="HFI12" s="10"/>
      <c r="HFJ12" s="10"/>
      <c r="HFK12" s="10"/>
      <c r="HFL12" s="10"/>
      <c r="HFM12" s="10"/>
      <c r="HFN12" s="10"/>
      <c r="HFO12" s="10"/>
      <c r="HFP12" s="10"/>
      <c r="HFQ12" s="10"/>
      <c r="HFR12" s="10"/>
      <c r="HFS12" s="10"/>
      <c r="HFT12" s="10"/>
      <c r="HFU12" s="10"/>
      <c r="HFV12" s="10"/>
      <c r="HFW12" s="10"/>
      <c r="HFX12" s="10"/>
      <c r="HFY12" s="10"/>
      <c r="HFZ12" s="10"/>
      <c r="HGA12" s="10"/>
      <c r="HGB12" s="10"/>
      <c r="HGC12" s="10"/>
      <c r="HGD12" s="10"/>
      <c r="HGE12" s="10"/>
      <c r="HGF12" s="10"/>
      <c r="HGG12" s="10"/>
      <c r="HGH12" s="10"/>
      <c r="HGI12" s="10"/>
      <c r="HGJ12" s="10"/>
      <c r="HGK12" s="10"/>
      <c r="HGL12" s="10"/>
      <c r="HGM12" s="10"/>
      <c r="HGN12" s="10"/>
      <c r="HGO12" s="10"/>
      <c r="HGP12" s="10"/>
      <c r="HGQ12" s="10"/>
      <c r="HGR12" s="10"/>
      <c r="HGS12" s="10"/>
      <c r="HGT12" s="10"/>
      <c r="HGU12" s="10"/>
      <c r="HGV12" s="10"/>
      <c r="HGW12" s="10"/>
      <c r="HGX12" s="10"/>
      <c r="HGY12" s="10"/>
      <c r="HGZ12" s="10"/>
      <c r="HHA12" s="10"/>
      <c r="HHB12" s="10"/>
      <c r="HHC12" s="10"/>
      <c r="HHD12" s="10"/>
      <c r="HHE12" s="10"/>
      <c r="HHF12" s="10"/>
      <c r="HHG12" s="10"/>
      <c r="HHH12" s="10"/>
      <c r="HHI12" s="10"/>
      <c r="HHJ12" s="10"/>
      <c r="HHK12" s="10"/>
      <c r="HHL12" s="10"/>
      <c r="HHM12" s="10"/>
      <c r="HHN12" s="10"/>
      <c r="HHO12" s="10"/>
      <c r="HHP12" s="10"/>
      <c r="HHQ12" s="10"/>
      <c r="HHR12" s="10"/>
      <c r="HHS12" s="10"/>
      <c r="HHT12" s="10"/>
      <c r="HHU12" s="10"/>
      <c r="HHV12" s="10"/>
      <c r="HHW12" s="10"/>
      <c r="HHX12" s="10"/>
      <c r="HHY12" s="10"/>
      <c r="HHZ12" s="10"/>
      <c r="HIA12" s="10"/>
      <c r="HIB12" s="10"/>
      <c r="HIC12" s="10"/>
      <c r="HID12" s="10"/>
      <c r="HIE12" s="10"/>
      <c r="HIF12" s="10"/>
      <c r="HIG12" s="10"/>
      <c r="HIH12" s="10"/>
      <c r="HII12" s="10"/>
      <c r="HIJ12" s="10"/>
      <c r="HIK12" s="10"/>
      <c r="HIL12" s="10"/>
      <c r="HIM12" s="10"/>
      <c r="HIN12" s="10"/>
      <c r="HIO12" s="10"/>
      <c r="HIP12" s="10"/>
      <c r="HIQ12" s="10"/>
      <c r="HIR12" s="10"/>
      <c r="HIS12" s="10"/>
      <c r="HIT12" s="10"/>
      <c r="HIU12" s="10"/>
      <c r="HIV12" s="10"/>
      <c r="HIW12" s="10"/>
      <c r="HIX12" s="10"/>
      <c r="HIY12" s="10"/>
      <c r="HIZ12" s="10"/>
      <c r="HJA12" s="10"/>
      <c r="HJB12" s="10"/>
      <c r="HJC12" s="10"/>
      <c r="HJD12" s="10"/>
      <c r="HJE12" s="10"/>
      <c r="HJF12" s="10"/>
      <c r="HJG12" s="10"/>
      <c r="HJH12" s="10"/>
      <c r="HJI12" s="10"/>
      <c r="HJJ12" s="10"/>
      <c r="HJK12" s="10"/>
      <c r="HJL12" s="10"/>
      <c r="HJM12" s="10"/>
      <c r="HJN12" s="10"/>
      <c r="HJO12" s="10"/>
      <c r="HJP12" s="10"/>
      <c r="HJQ12" s="10"/>
      <c r="HJR12" s="10"/>
      <c r="HJS12" s="10"/>
      <c r="HJT12" s="10"/>
      <c r="HJU12" s="10"/>
      <c r="HJV12" s="10"/>
      <c r="HJW12" s="10"/>
      <c r="HJX12" s="10"/>
      <c r="HJY12" s="10"/>
      <c r="HJZ12" s="10"/>
      <c r="HKA12" s="10"/>
      <c r="HKB12" s="10"/>
      <c r="HKC12" s="10"/>
      <c r="HKD12" s="10"/>
      <c r="HKE12" s="10"/>
      <c r="HKF12" s="10"/>
      <c r="HKG12" s="10"/>
      <c r="HKH12" s="10"/>
      <c r="HKI12" s="10"/>
      <c r="HKJ12" s="10"/>
      <c r="HKK12" s="10"/>
      <c r="HKL12" s="10"/>
      <c r="HKM12" s="10"/>
      <c r="HKN12" s="10"/>
      <c r="HKO12" s="10"/>
      <c r="HKP12" s="10"/>
      <c r="HKQ12" s="10"/>
      <c r="HKR12" s="10"/>
      <c r="HKS12" s="10"/>
      <c r="HKT12" s="10"/>
      <c r="HKU12" s="10"/>
      <c r="HKV12" s="10"/>
      <c r="HKW12" s="10"/>
      <c r="HKX12" s="10"/>
      <c r="HKY12" s="10"/>
      <c r="HKZ12" s="10"/>
      <c r="HLA12" s="10"/>
      <c r="HLB12" s="10"/>
      <c r="HLC12" s="10"/>
      <c r="HLD12" s="10"/>
      <c r="HLE12" s="10"/>
      <c r="HLF12" s="10"/>
      <c r="HLG12" s="10"/>
      <c r="HLH12" s="10"/>
      <c r="HLI12" s="10"/>
      <c r="HLJ12" s="10"/>
      <c r="HLK12" s="10"/>
      <c r="HLL12" s="10"/>
      <c r="HLM12" s="10"/>
      <c r="HLN12" s="10"/>
      <c r="HLO12" s="10"/>
      <c r="HLP12" s="10"/>
      <c r="HLQ12" s="10"/>
      <c r="HLR12" s="10"/>
      <c r="HLS12" s="10"/>
      <c r="HLT12" s="10"/>
      <c r="HLU12" s="10"/>
      <c r="HLV12" s="10"/>
      <c r="HLW12" s="10"/>
      <c r="HLX12" s="10"/>
      <c r="HLY12" s="10"/>
      <c r="HLZ12" s="10"/>
      <c r="HMA12" s="10"/>
      <c r="HMB12" s="10"/>
      <c r="HMC12" s="10"/>
      <c r="HMD12" s="10"/>
      <c r="HME12" s="10"/>
      <c r="HMF12" s="10"/>
      <c r="HMG12" s="10"/>
      <c r="HMH12" s="10"/>
      <c r="HMI12" s="10"/>
      <c r="HMJ12" s="10"/>
      <c r="HMK12" s="10"/>
      <c r="HML12" s="10"/>
      <c r="HMM12" s="10"/>
      <c r="HMN12" s="10"/>
      <c r="HMO12" s="10"/>
      <c r="HMP12" s="10"/>
      <c r="HMQ12" s="10"/>
      <c r="HMR12" s="10"/>
      <c r="HMS12" s="10"/>
      <c r="HMT12" s="10"/>
      <c r="HMU12" s="10"/>
      <c r="HMV12" s="10"/>
      <c r="HMW12" s="10"/>
      <c r="HMX12" s="10"/>
      <c r="HMY12" s="10"/>
      <c r="HMZ12" s="10"/>
      <c r="HNA12" s="10"/>
      <c r="HNB12" s="10"/>
      <c r="HNC12" s="10"/>
      <c r="HND12" s="10"/>
      <c r="HNE12" s="10"/>
      <c r="HNF12" s="10"/>
      <c r="HNG12" s="10"/>
      <c r="HNH12" s="10"/>
      <c r="HNI12" s="10"/>
      <c r="HNJ12" s="10"/>
      <c r="HNK12" s="10"/>
      <c r="HNL12" s="10"/>
      <c r="HNM12" s="10"/>
      <c r="HNN12" s="10"/>
      <c r="HNO12" s="10"/>
      <c r="HNP12" s="10"/>
      <c r="HNQ12" s="10"/>
      <c r="HNR12" s="10"/>
      <c r="HNS12" s="10"/>
      <c r="HNT12" s="10"/>
      <c r="HNU12" s="10"/>
      <c r="HNV12" s="10"/>
      <c r="HNW12" s="10"/>
      <c r="HNX12" s="10"/>
      <c r="HNY12" s="10"/>
      <c r="HNZ12" s="10"/>
      <c r="HOA12" s="10"/>
      <c r="HOB12" s="10"/>
      <c r="HOC12" s="10"/>
      <c r="HOD12" s="10"/>
      <c r="HOE12" s="10"/>
      <c r="HOF12" s="10"/>
      <c r="HOG12" s="10"/>
      <c r="HOH12" s="10"/>
      <c r="HOI12" s="10"/>
      <c r="HOJ12" s="10"/>
      <c r="HOK12" s="10"/>
      <c r="HOL12" s="10"/>
      <c r="HOM12" s="10"/>
      <c r="HON12" s="10"/>
      <c r="HOO12" s="10"/>
      <c r="HOP12" s="10"/>
      <c r="HOQ12" s="10"/>
      <c r="HOR12" s="10"/>
      <c r="HOS12" s="10"/>
      <c r="HOT12" s="10"/>
      <c r="HOU12" s="10"/>
      <c r="HOV12" s="10"/>
      <c r="HOW12" s="10"/>
      <c r="HOX12" s="10"/>
      <c r="HOY12" s="10"/>
      <c r="HOZ12" s="10"/>
      <c r="HPA12" s="10"/>
      <c r="HPB12" s="10"/>
      <c r="HPC12" s="10"/>
      <c r="HPD12" s="10"/>
      <c r="HPE12" s="10"/>
      <c r="HPF12" s="10"/>
      <c r="HPG12" s="10"/>
      <c r="HPH12" s="10"/>
      <c r="HPI12" s="10"/>
      <c r="HPJ12" s="10"/>
      <c r="HPK12" s="10"/>
      <c r="HPL12" s="10"/>
      <c r="HPM12" s="10"/>
      <c r="HPN12" s="10"/>
      <c r="HPO12" s="10"/>
      <c r="HPP12" s="10"/>
      <c r="HPQ12" s="10"/>
      <c r="HPR12" s="10"/>
      <c r="HPS12" s="10"/>
      <c r="HPT12" s="10"/>
      <c r="HPU12" s="10"/>
      <c r="HPV12" s="10"/>
      <c r="HPW12" s="10"/>
      <c r="HPX12" s="10"/>
      <c r="HPY12" s="10"/>
      <c r="HPZ12" s="10"/>
      <c r="HQA12" s="10"/>
      <c r="HQB12" s="10"/>
      <c r="HQC12" s="10"/>
      <c r="HQD12" s="10"/>
      <c r="HQE12" s="10"/>
      <c r="HQF12" s="10"/>
      <c r="HQG12" s="10"/>
      <c r="HQH12" s="10"/>
      <c r="HQI12" s="10"/>
      <c r="HQJ12" s="10"/>
      <c r="HQK12" s="10"/>
      <c r="HQL12" s="10"/>
      <c r="HQM12" s="10"/>
      <c r="HQN12" s="10"/>
      <c r="HQO12" s="10"/>
      <c r="HQP12" s="10"/>
      <c r="HQQ12" s="10"/>
      <c r="HQR12" s="10"/>
      <c r="HQS12" s="10"/>
      <c r="HQT12" s="10"/>
      <c r="HQU12" s="10"/>
      <c r="HQV12" s="10"/>
      <c r="HQW12" s="10"/>
      <c r="HQX12" s="10"/>
      <c r="HQY12" s="10"/>
      <c r="HQZ12" s="10"/>
      <c r="HRA12" s="10"/>
      <c r="HRB12" s="10"/>
      <c r="HRC12" s="10"/>
      <c r="HRD12" s="10"/>
      <c r="HRE12" s="10"/>
      <c r="HRF12" s="10"/>
      <c r="HRG12" s="10"/>
      <c r="HRH12" s="10"/>
      <c r="HRI12" s="10"/>
      <c r="HRJ12" s="10"/>
      <c r="HRK12" s="10"/>
      <c r="HRL12" s="10"/>
      <c r="HRM12" s="10"/>
      <c r="HRN12" s="10"/>
      <c r="HRO12" s="10"/>
      <c r="HRP12" s="10"/>
      <c r="HRQ12" s="10"/>
      <c r="HRR12" s="10"/>
      <c r="HRS12" s="10"/>
      <c r="HRT12" s="10"/>
      <c r="HRU12" s="10"/>
      <c r="HRV12" s="10"/>
      <c r="HRW12" s="10"/>
      <c r="HRX12" s="10"/>
      <c r="HRY12" s="10"/>
      <c r="HRZ12" s="10"/>
      <c r="HSA12" s="10"/>
      <c r="HSB12" s="10"/>
      <c r="HSC12" s="10"/>
      <c r="HSD12" s="10"/>
      <c r="HSE12" s="10"/>
      <c r="HSF12" s="10"/>
      <c r="HSG12" s="10"/>
      <c r="HSH12" s="10"/>
      <c r="HSI12" s="10"/>
      <c r="HSJ12" s="10"/>
      <c r="HSK12" s="10"/>
      <c r="HSL12" s="10"/>
      <c r="HSM12" s="10"/>
      <c r="HSN12" s="10"/>
      <c r="HSO12" s="10"/>
      <c r="HSP12" s="10"/>
      <c r="HSQ12" s="10"/>
      <c r="HSR12" s="10"/>
      <c r="HSS12" s="10"/>
      <c r="HST12" s="10"/>
      <c r="HSU12" s="10"/>
      <c r="HSV12" s="10"/>
      <c r="HSW12" s="10"/>
      <c r="HSX12" s="10"/>
      <c r="HSY12" s="10"/>
      <c r="HSZ12" s="10"/>
      <c r="HTA12" s="10"/>
      <c r="HTB12" s="10"/>
      <c r="HTC12" s="10"/>
      <c r="HTD12" s="10"/>
      <c r="HTE12" s="10"/>
      <c r="HTF12" s="10"/>
      <c r="HTG12" s="10"/>
      <c r="HTH12" s="10"/>
      <c r="HTI12" s="10"/>
      <c r="HTJ12" s="10"/>
      <c r="HTK12" s="10"/>
      <c r="HTL12" s="10"/>
      <c r="HTM12" s="10"/>
      <c r="HTN12" s="10"/>
      <c r="HTO12" s="10"/>
      <c r="HTP12" s="10"/>
      <c r="HTQ12" s="10"/>
      <c r="HTR12" s="10"/>
      <c r="HTS12" s="10"/>
      <c r="HTT12" s="10"/>
      <c r="HTU12" s="10"/>
      <c r="HTV12" s="10"/>
      <c r="HTW12" s="10"/>
      <c r="HTX12" s="10"/>
      <c r="HTY12" s="10"/>
      <c r="HTZ12" s="10"/>
      <c r="HUA12" s="10"/>
      <c r="HUB12" s="10"/>
      <c r="HUC12" s="10"/>
      <c r="HUD12" s="10"/>
      <c r="HUE12" s="10"/>
      <c r="HUF12" s="10"/>
      <c r="HUG12" s="10"/>
      <c r="HUH12" s="10"/>
      <c r="HUI12" s="10"/>
      <c r="HUJ12" s="10"/>
      <c r="HUK12" s="10"/>
      <c r="HUL12" s="10"/>
      <c r="HUM12" s="10"/>
      <c r="HUN12" s="10"/>
      <c r="HUO12" s="10"/>
      <c r="HUP12" s="10"/>
      <c r="HUQ12" s="10"/>
      <c r="HUR12" s="10"/>
      <c r="HUS12" s="10"/>
      <c r="HUT12" s="10"/>
      <c r="HUU12" s="10"/>
      <c r="HUV12" s="10"/>
      <c r="HUW12" s="10"/>
      <c r="HUX12" s="10"/>
      <c r="HUY12" s="10"/>
      <c r="HUZ12" s="10"/>
      <c r="HVA12" s="10"/>
      <c r="HVB12" s="10"/>
      <c r="HVC12" s="10"/>
      <c r="HVD12" s="10"/>
      <c r="HVE12" s="10"/>
      <c r="HVF12" s="10"/>
      <c r="HVG12" s="10"/>
      <c r="HVH12" s="10"/>
      <c r="HVI12" s="10"/>
      <c r="HVJ12" s="10"/>
      <c r="HVK12" s="10"/>
      <c r="HVL12" s="10"/>
      <c r="HVM12" s="10"/>
      <c r="HVN12" s="10"/>
      <c r="HVO12" s="10"/>
      <c r="HVP12" s="10"/>
      <c r="HVQ12" s="10"/>
      <c r="HVR12" s="10"/>
      <c r="HVS12" s="10"/>
      <c r="HVT12" s="10"/>
      <c r="HVU12" s="10"/>
      <c r="HVV12" s="10"/>
      <c r="HVW12" s="10"/>
      <c r="HVX12" s="10"/>
      <c r="HVY12" s="10"/>
      <c r="HVZ12" s="10"/>
      <c r="HWA12" s="10"/>
      <c r="HWB12" s="10"/>
      <c r="HWC12" s="10"/>
      <c r="HWD12" s="10"/>
      <c r="HWE12" s="10"/>
      <c r="HWF12" s="10"/>
      <c r="HWG12" s="10"/>
      <c r="HWH12" s="10"/>
      <c r="HWI12" s="10"/>
      <c r="HWJ12" s="10"/>
      <c r="HWK12" s="10"/>
      <c r="HWL12" s="10"/>
      <c r="HWM12" s="10"/>
      <c r="HWN12" s="10"/>
      <c r="HWO12" s="10"/>
      <c r="HWP12" s="10"/>
      <c r="HWQ12" s="10"/>
      <c r="HWR12" s="10"/>
      <c r="HWS12" s="10"/>
      <c r="HWT12" s="10"/>
      <c r="HWU12" s="10"/>
      <c r="HWV12" s="10"/>
      <c r="HWW12" s="10"/>
      <c r="HWX12" s="10"/>
      <c r="HWY12" s="10"/>
      <c r="HWZ12" s="10"/>
      <c r="HXA12" s="10"/>
      <c r="HXB12" s="10"/>
      <c r="HXC12" s="10"/>
      <c r="HXD12" s="10"/>
      <c r="HXE12" s="10"/>
      <c r="HXF12" s="10"/>
      <c r="HXG12" s="10"/>
      <c r="HXH12" s="10"/>
      <c r="HXI12" s="10"/>
      <c r="HXJ12" s="10"/>
      <c r="HXK12" s="10"/>
      <c r="HXL12" s="10"/>
      <c r="HXM12" s="10"/>
      <c r="HXN12" s="10"/>
      <c r="HXO12" s="10"/>
      <c r="HXP12" s="10"/>
      <c r="HXQ12" s="10"/>
      <c r="HXR12" s="10"/>
      <c r="HXS12" s="10"/>
      <c r="HXT12" s="10"/>
      <c r="HXU12" s="10"/>
      <c r="HXV12" s="10"/>
      <c r="HXW12" s="10"/>
      <c r="HXX12" s="10"/>
      <c r="HXY12" s="10"/>
      <c r="HXZ12" s="10"/>
      <c r="HYA12" s="10"/>
      <c r="HYB12" s="10"/>
      <c r="HYC12" s="10"/>
      <c r="HYD12" s="10"/>
      <c r="HYE12" s="10"/>
      <c r="HYF12" s="10"/>
      <c r="HYG12" s="10"/>
      <c r="HYH12" s="10"/>
      <c r="HYI12" s="10"/>
      <c r="HYJ12" s="10"/>
      <c r="HYK12" s="10"/>
      <c r="HYL12" s="10"/>
      <c r="HYM12" s="10"/>
      <c r="HYN12" s="10"/>
      <c r="HYO12" s="10"/>
      <c r="HYP12" s="10"/>
      <c r="HYQ12" s="10"/>
      <c r="HYR12" s="10"/>
      <c r="HYS12" s="10"/>
      <c r="HYT12" s="10"/>
      <c r="HYU12" s="10"/>
      <c r="HYV12" s="10"/>
      <c r="HYW12" s="10"/>
      <c r="HYX12" s="10"/>
      <c r="HYY12" s="10"/>
      <c r="HYZ12" s="10"/>
      <c r="HZA12" s="10"/>
      <c r="HZB12" s="10"/>
      <c r="HZC12" s="10"/>
      <c r="HZD12" s="10"/>
      <c r="HZE12" s="10"/>
      <c r="HZF12" s="10"/>
      <c r="HZG12" s="10"/>
      <c r="HZH12" s="10"/>
      <c r="HZI12" s="10"/>
      <c r="HZJ12" s="10"/>
      <c r="HZK12" s="10"/>
      <c r="HZL12" s="10"/>
      <c r="HZM12" s="10"/>
      <c r="HZN12" s="10"/>
      <c r="HZO12" s="10"/>
      <c r="HZP12" s="10"/>
      <c r="HZQ12" s="10"/>
      <c r="HZR12" s="10"/>
      <c r="HZS12" s="10"/>
      <c r="HZT12" s="10"/>
      <c r="HZU12" s="10"/>
      <c r="HZV12" s="10"/>
      <c r="HZW12" s="10"/>
      <c r="HZX12" s="10"/>
      <c r="HZY12" s="10"/>
      <c r="HZZ12" s="10"/>
      <c r="IAA12" s="10"/>
      <c r="IAB12" s="10"/>
      <c r="IAC12" s="10"/>
      <c r="IAD12" s="10"/>
      <c r="IAE12" s="10"/>
      <c r="IAF12" s="10"/>
      <c r="IAG12" s="10"/>
      <c r="IAH12" s="10"/>
      <c r="IAI12" s="10"/>
      <c r="IAJ12" s="10"/>
      <c r="IAK12" s="10"/>
      <c r="IAL12" s="10"/>
      <c r="IAM12" s="10"/>
      <c r="IAN12" s="10"/>
      <c r="IAO12" s="10"/>
      <c r="IAP12" s="10"/>
      <c r="IAQ12" s="10"/>
      <c r="IAR12" s="10"/>
      <c r="IAS12" s="10"/>
      <c r="IAT12" s="10"/>
      <c r="IAU12" s="10"/>
      <c r="IAV12" s="10"/>
      <c r="IAW12" s="10"/>
      <c r="IAX12" s="10"/>
      <c r="IAY12" s="10"/>
      <c r="IAZ12" s="10"/>
      <c r="IBA12" s="10"/>
      <c r="IBB12" s="10"/>
      <c r="IBC12" s="10"/>
      <c r="IBD12" s="10"/>
      <c r="IBE12" s="10"/>
      <c r="IBF12" s="10"/>
      <c r="IBG12" s="10"/>
      <c r="IBH12" s="10"/>
      <c r="IBI12" s="10"/>
      <c r="IBJ12" s="10"/>
      <c r="IBK12" s="10"/>
      <c r="IBL12" s="10"/>
      <c r="IBM12" s="10"/>
      <c r="IBN12" s="10"/>
      <c r="IBO12" s="10"/>
      <c r="IBP12" s="10"/>
      <c r="IBQ12" s="10"/>
      <c r="IBR12" s="10"/>
      <c r="IBS12" s="10"/>
      <c r="IBT12" s="10"/>
      <c r="IBU12" s="10"/>
      <c r="IBV12" s="10"/>
      <c r="IBW12" s="10"/>
      <c r="IBX12" s="10"/>
      <c r="IBY12" s="10"/>
      <c r="IBZ12" s="10"/>
      <c r="ICA12" s="10"/>
      <c r="ICB12" s="10"/>
      <c r="ICC12" s="10"/>
      <c r="ICD12" s="10"/>
      <c r="ICE12" s="10"/>
      <c r="ICF12" s="10"/>
      <c r="ICG12" s="10"/>
      <c r="ICH12" s="10"/>
      <c r="ICI12" s="10"/>
      <c r="ICJ12" s="10"/>
      <c r="ICK12" s="10"/>
      <c r="ICL12" s="10"/>
      <c r="ICM12" s="10"/>
      <c r="ICN12" s="10"/>
      <c r="ICO12" s="10"/>
      <c r="ICP12" s="10"/>
      <c r="ICQ12" s="10"/>
      <c r="ICR12" s="10"/>
      <c r="ICS12" s="10"/>
      <c r="ICT12" s="10"/>
      <c r="ICU12" s="10"/>
      <c r="ICV12" s="10"/>
      <c r="ICW12" s="10"/>
      <c r="ICX12" s="10"/>
      <c r="ICY12" s="10"/>
      <c r="ICZ12" s="10"/>
      <c r="IDA12" s="10"/>
      <c r="IDB12" s="10"/>
      <c r="IDC12" s="10"/>
      <c r="IDD12" s="10"/>
      <c r="IDE12" s="10"/>
      <c r="IDF12" s="10"/>
      <c r="IDG12" s="10"/>
      <c r="IDH12" s="10"/>
      <c r="IDI12" s="10"/>
      <c r="IDJ12" s="10"/>
      <c r="IDK12" s="10"/>
      <c r="IDL12" s="10"/>
      <c r="IDM12" s="10"/>
      <c r="IDN12" s="10"/>
      <c r="IDO12" s="10"/>
      <c r="IDP12" s="10"/>
      <c r="IDQ12" s="10"/>
      <c r="IDR12" s="10"/>
      <c r="IDS12" s="10"/>
      <c r="IDT12" s="10"/>
      <c r="IDU12" s="10"/>
      <c r="IDV12" s="10"/>
      <c r="IDW12" s="10"/>
      <c r="IDX12" s="10"/>
      <c r="IDY12" s="10"/>
      <c r="IDZ12" s="10"/>
      <c r="IEA12" s="10"/>
      <c r="IEB12" s="10"/>
      <c r="IEC12" s="10"/>
      <c r="IED12" s="10"/>
      <c r="IEE12" s="10"/>
      <c r="IEF12" s="10"/>
      <c r="IEG12" s="10"/>
      <c r="IEH12" s="10"/>
      <c r="IEI12" s="10"/>
      <c r="IEJ12" s="10"/>
      <c r="IEK12" s="10"/>
      <c r="IEL12" s="10"/>
      <c r="IEM12" s="10"/>
      <c r="IEN12" s="10"/>
      <c r="IEO12" s="10"/>
      <c r="IEP12" s="10"/>
      <c r="IEQ12" s="10"/>
      <c r="IER12" s="10"/>
      <c r="IES12" s="10"/>
      <c r="IET12" s="10"/>
      <c r="IEU12" s="10"/>
      <c r="IEV12" s="10"/>
      <c r="IEW12" s="10"/>
      <c r="IEX12" s="10"/>
      <c r="IEY12" s="10"/>
      <c r="IEZ12" s="10"/>
      <c r="IFA12" s="10"/>
      <c r="IFB12" s="10"/>
      <c r="IFC12" s="10"/>
      <c r="IFD12" s="10"/>
      <c r="IFE12" s="10"/>
      <c r="IFF12" s="10"/>
      <c r="IFG12" s="10"/>
      <c r="IFH12" s="10"/>
      <c r="IFI12" s="10"/>
      <c r="IFJ12" s="10"/>
      <c r="IFK12" s="10"/>
      <c r="IFL12" s="10"/>
      <c r="IFM12" s="10"/>
      <c r="IFN12" s="10"/>
      <c r="IFO12" s="10"/>
      <c r="IFP12" s="10"/>
      <c r="IFQ12" s="10"/>
      <c r="IFR12" s="10"/>
      <c r="IFS12" s="10"/>
      <c r="IFT12" s="10"/>
      <c r="IFU12" s="10"/>
      <c r="IFV12" s="10"/>
      <c r="IFW12" s="10"/>
      <c r="IFX12" s="10"/>
      <c r="IFY12" s="10"/>
      <c r="IFZ12" s="10"/>
      <c r="IGA12" s="10"/>
      <c r="IGB12" s="10"/>
      <c r="IGC12" s="10"/>
      <c r="IGD12" s="10"/>
      <c r="IGE12" s="10"/>
      <c r="IGF12" s="10"/>
      <c r="IGG12" s="10"/>
      <c r="IGH12" s="10"/>
      <c r="IGI12" s="10"/>
      <c r="IGJ12" s="10"/>
      <c r="IGK12" s="10"/>
      <c r="IGL12" s="10"/>
      <c r="IGM12" s="10"/>
      <c r="IGN12" s="10"/>
      <c r="IGO12" s="10"/>
      <c r="IGP12" s="10"/>
      <c r="IGQ12" s="10"/>
      <c r="IGR12" s="10"/>
      <c r="IGS12" s="10"/>
      <c r="IGT12" s="10"/>
      <c r="IGU12" s="10"/>
      <c r="IGV12" s="10"/>
      <c r="IGW12" s="10"/>
      <c r="IGX12" s="10"/>
      <c r="IGY12" s="10"/>
      <c r="IGZ12" s="10"/>
      <c r="IHA12" s="10"/>
      <c r="IHB12" s="10"/>
      <c r="IHC12" s="10"/>
      <c r="IHD12" s="10"/>
      <c r="IHE12" s="10"/>
      <c r="IHF12" s="10"/>
      <c r="IHG12" s="10"/>
      <c r="IHH12" s="10"/>
      <c r="IHI12" s="10"/>
      <c r="IHJ12" s="10"/>
      <c r="IHK12" s="10"/>
      <c r="IHL12" s="10"/>
      <c r="IHM12" s="10"/>
      <c r="IHN12" s="10"/>
      <c r="IHO12" s="10"/>
      <c r="IHP12" s="10"/>
      <c r="IHQ12" s="10"/>
      <c r="IHR12" s="10"/>
      <c r="IHS12" s="10"/>
      <c r="IHT12" s="10"/>
      <c r="IHU12" s="10"/>
      <c r="IHV12" s="10"/>
      <c r="IHW12" s="10"/>
      <c r="IHX12" s="10"/>
      <c r="IHY12" s="10"/>
      <c r="IHZ12" s="10"/>
      <c r="IIA12" s="10"/>
      <c r="IIB12" s="10"/>
      <c r="IIC12" s="10"/>
      <c r="IID12" s="10"/>
      <c r="IIE12" s="10"/>
      <c r="IIF12" s="10"/>
      <c r="IIG12" s="10"/>
      <c r="IIH12" s="10"/>
      <c r="III12" s="10"/>
      <c r="IIJ12" s="10"/>
      <c r="IIK12" s="10"/>
      <c r="IIL12" s="10"/>
      <c r="IIM12" s="10"/>
      <c r="IIN12" s="10"/>
      <c r="IIO12" s="10"/>
      <c r="IIP12" s="10"/>
      <c r="IIQ12" s="10"/>
      <c r="IIR12" s="10"/>
      <c r="IIS12" s="10"/>
      <c r="IIT12" s="10"/>
      <c r="IIU12" s="10"/>
      <c r="IIV12" s="10"/>
      <c r="IIW12" s="10"/>
      <c r="IIX12" s="10"/>
      <c r="IIY12" s="10"/>
      <c r="IIZ12" s="10"/>
      <c r="IJA12" s="10"/>
      <c r="IJB12" s="10"/>
      <c r="IJC12" s="10"/>
      <c r="IJD12" s="10"/>
      <c r="IJE12" s="10"/>
      <c r="IJF12" s="10"/>
      <c r="IJG12" s="10"/>
      <c r="IJH12" s="10"/>
      <c r="IJI12" s="10"/>
      <c r="IJJ12" s="10"/>
      <c r="IJK12" s="10"/>
      <c r="IJL12" s="10"/>
      <c r="IJM12" s="10"/>
      <c r="IJN12" s="10"/>
      <c r="IJO12" s="10"/>
      <c r="IJP12" s="10"/>
      <c r="IJQ12" s="10"/>
      <c r="IJR12" s="10"/>
      <c r="IJS12" s="10"/>
      <c r="IJT12" s="10"/>
      <c r="IJU12" s="10"/>
      <c r="IJV12" s="10"/>
      <c r="IJW12" s="10"/>
      <c r="IJX12" s="10"/>
      <c r="IJY12" s="10"/>
      <c r="IJZ12" s="10"/>
      <c r="IKA12" s="10"/>
      <c r="IKB12" s="10"/>
      <c r="IKC12" s="10"/>
      <c r="IKD12" s="10"/>
      <c r="IKE12" s="10"/>
      <c r="IKF12" s="10"/>
      <c r="IKG12" s="10"/>
      <c r="IKH12" s="10"/>
      <c r="IKI12" s="10"/>
      <c r="IKJ12" s="10"/>
      <c r="IKK12" s="10"/>
      <c r="IKL12" s="10"/>
      <c r="IKM12" s="10"/>
      <c r="IKN12" s="10"/>
      <c r="IKO12" s="10"/>
      <c r="IKP12" s="10"/>
      <c r="IKQ12" s="10"/>
      <c r="IKR12" s="10"/>
      <c r="IKS12" s="10"/>
      <c r="IKT12" s="10"/>
      <c r="IKU12" s="10"/>
      <c r="IKV12" s="10"/>
      <c r="IKW12" s="10"/>
      <c r="IKX12" s="10"/>
      <c r="IKY12" s="10"/>
      <c r="IKZ12" s="10"/>
      <c r="ILA12" s="10"/>
      <c r="ILB12" s="10"/>
      <c r="ILC12" s="10"/>
      <c r="ILD12" s="10"/>
      <c r="ILE12" s="10"/>
      <c r="ILF12" s="10"/>
      <c r="ILG12" s="10"/>
      <c r="ILH12" s="10"/>
      <c r="ILI12" s="10"/>
      <c r="ILJ12" s="10"/>
      <c r="ILK12" s="10"/>
      <c r="ILL12" s="10"/>
      <c r="ILM12" s="10"/>
      <c r="ILN12" s="10"/>
      <c r="ILO12" s="10"/>
      <c r="ILP12" s="10"/>
      <c r="ILQ12" s="10"/>
      <c r="ILR12" s="10"/>
      <c r="ILS12" s="10"/>
      <c r="ILT12" s="10"/>
      <c r="ILU12" s="10"/>
      <c r="ILV12" s="10"/>
      <c r="ILW12" s="10"/>
      <c r="ILX12" s="10"/>
      <c r="ILY12" s="10"/>
      <c r="ILZ12" s="10"/>
      <c r="IMA12" s="10"/>
      <c r="IMB12" s="10"/>
      <c r="IMC12" s="10"/>
      <c r="IMD12" s="10"/>
      <c r="IME12" s="10"/>
      <c r="IMF12" s="10"/>
      <c r="IMG12" s="10"/>
      <c r="IMH12" s="10"/>
      <c r="IMI12" s="10"/>
      <c r="IMJ12" s="10"/>
      <c r="IMK12" s="10"/>
      <c r="IML12" s="10"/>
      <c r="IMM12" s="10"/>
      <c r="IMN12" s="10"/>
      <c r="IMO12" s="10"/>
      <c r="IMP12" s="10"/>
      <c r="IMQ12" s="10"/>
      <c r="IMR12" s="10"/>
      <c r="IMS12" s="10"/>
      <c r="IMT12" s="10"/>
      <c r="IMU12" s="10"/>
      <c r="IMV12" s="10"/>
      <c r="IMW12" s="10"/>
      <c r="IMX12" s="10"/>
      <c r="IMY12" s="10"/>
      <c r="IMZ12" s="10"/>
      <c r="INA12" s="10"/>
      <c r="INB12" s="10"/>
      <c r="INC12" s="10"/>
      <c r="IND12" s="10"/>
      <c r="INE12" s="10"/>
      <c r="INF12" s="10"/>
      <c r="ING12" s="10"/>
      <c r="INH12" s="10"/>
      <c r="INI12" s="10"/>
      <c r="INJ12" s="10"/>
      <c r="INK12" s="10"/>
      <c r="INL12" s="10"/>
      <c r="INM12" s="10"/>
      <c r="INN12" s="10"/>
      <c r="INO12" s="10"/>
      <c r="INP12" s="10"/>
      <c r="INQ12" s="10"/>
      <c r="INR12" s="10"/>
      <c r="INS12" s="10"/>
      <c r="INT12" s="10"/>
      <c r="INU12" s="10"/>
      <c r="INV12" s="10"/>
      <c r="INW12" s="10"/>
      <c r="INX12" s="10"/>
      <c r="INY12" s="10"/>
      <c r="INZ12" s="10"/>
      <c r="IOA12" s="10"/>
      <c r="IOB12" s="10"/>
      <c r="IOC12" s="10"/>
      <c r="IOD12" s="10"/>
      <c r="IOE12" s="10"/>
      <c r="IOF12" s="10"/>
      <c r="IOG12" s="10"/>
      <c r="IOH12" s="10"/>
      <c r="IOI12" s="10"/>
      <c r="IOJ12" s="10"/>
      <c r="IOK12" s="10"/>
      <c r="IOL12" s="10"/>
      <c r="IOM12" s="10"/>
      <c r="ION12" s="10"/>
      <c r="IOO12" s="10"/>
      <c r="IOP12" s="10"/>
      <c r="IOQ12" s="10"/>
      <c r="IOR12" s="10"/>
      <c r="IOS12" s="10"/>
      <c r="IOT12" s="10"/>
      <c r="IOU12" s="10"/>
      <c r="IOV12" s="10"/>
      <c r="IOW12" s="10"/>
      <c r="IOX12" s="10"/>
      <c r="IOY12" s="10"/>
      <c r="IOZ12" s="10"/>
      <c r="IPA12" s="10"/>
      <c r="IPB12" s="10"/>
      <c r="IPC12" s="10"/>
      <c r="IPD12" s="10"/>
      <c r="IPE12" s="10"/>
      <c r="IPF12" s="10"/>
      <c r="IPG12" s="10"/>
      <c r="IPH12" s="10"/>
      <c r="IPI12" s="10"/>
      <c r="IPJ12" s="10"/>
      <c r="IPK12" s="10"/>
      <c r="IPL12" s="10"/>
      <c r="IPM12" s="10"/>
      <c r="IPN12" s="10"/>
      <c r="IPO12" s="10"/>
      <c r="IPP12" s="10"/>
      <c r="IPQ12" s="10"/>
      <c r="IPR12" s="10"/>
      <c r="IPS12" s="10"/>
      <c r="IPT12" s="10"/>
      <c r="IPU12" s="10"/>
      <c r="IPV12" s="10"/>
      <c r="IPW12" s="10"/>
      <c r="IPX12" s="10"/>
      <c r="IPY12" s="10"/>
      <c r="IPZ12" s="10"/>
      <c r="IQA12" s="10"/>
      <c r="IQB12" s="10"/>
      <c r="IQC12" s="10"/>
      <c r="IQD12" s="10"/>
      <c r="IQE12" s="10"/>
      <c r="IQF12" s="10"/>
      <c r="IQG12" s="10"/>
      <c r="IQH12" s="10"/>
      <c r="IQI12" s="10"/>
      <c r="IQJ12" s="10"/>
      <c r="IQK12" s="10"/>
      <c r="IQL12" s="10"/>
      <c r="IQM12" s="10"/>
      <c r="IQN12" s="10"/>
      <c r="IQO12" s="10"/>
      <c r="IQP12" s="10"/>
      <c r="IQQ12" s="10"/>
      <c r="IQR12" s="10"/>
      <c r="IQS12" s="10"/>
      <c r="IQT12" s="10"/>
      <c r="IQU12" s="10"/>
      <c r="IQV12" s="10"/>
      <c r="IQW12" s="10"/>
      <c r="IQX12" s="10"/>
      <c r="IQY12" s="10"/>
      <c r="IQZ12" s="10"/>
      <c r="IRA12" s="10"/>
      <c r="IRB12" s="10"/>
      <c r="IRC12" s="10"/>
      <c r="IRD12" s="10"/>
      <c r="IRE12" s="10"/>
      <c r="IRF12" s="10"/>
      <c r="IRG12" s="10"/>
      <c r="IRH12" s="10"/>
      <c r="IRI12" s="10"/>
      <c r="IRJ12" s="10"/>
      <c r="IRK12" s="10"/>
      <c r="IRL12" s="10"/>
      <c r="IRM12" s="10"/>
      <c r="IRN12" s="10"/>
      <c r="IRO12" s="10"/>
      <c r="IRP12" s="10"/>
      <c r="IRQ12" s="10"/>
      <c r="IRR12" s="10"/>
      <c r="IRS12" s="10"/>
      <c r="IRT12" s="10"/>
      <c r="IRU12" s="10"/>
      <c r="IRV12" s="10"/>
      <c r="IRW12" s="10"/>
      <c r="IRX12" s="10"/>
      <c r="IRY12" s="10"/>
      <c r="IRZ12" s="10"/>
      <c r="ISA12" s="10"/>
      <c r="ISB12" s="10"/>
      <c r="ISC12" s="10"/>
      <c r="ISD12" s="10"/>
      <c r="ISE12" s="10"/>
      <c r="ISF12" s="10"/>
      <c r="ISG12" s="10"/>
      <c r="ISH12" s="10"/>
      <c r="ISI12" s="10"/>
      <c r="ISJ12" s="10"/>
      <c r="ISK12" s="10"/>
      <c r="ISL12" s="10"/>
      <c r="ISM12" s="10"/>
      <c r="ISN12" s="10"/>
      <c r="ISO12" s="10"/>
      <c r="ISP12" s="10"/>
      <c r="ISQ12" s="10"/>
      <c r="ISR12" s="10"/>
      <c r="ISS12" s="10"/>
      <c r="IST12" s="10"/>
      <c r="ISU12" s="10"/>
      <c r="ISV12" s="10"/>
      <c r="ISW12" s="10"/>
      <c r="ISX12" s="10"/>
      <c r="ISY12" s="10"/>
      <c r="ISZ12" s="10"/>
      <c r="ITA12" s="10"/>
      <c r="ITB12" s="10"/>
      <c r="ITC12" s="10"/>
      <c r="ITD12" s="10"/>
      <c r="ITE12" s="10"/>
      <c r="ITF12" s="10"/>
      <c r="ITG12" s="10"/>
      <c r="ITH12" s="10"/>
      <c r="ITI12" s="10"/>
      <c r="ITJ12" s="10"/>
      <c r="ITK12" s="10"/>
      <c r="ITL12" s="10"/>
      <c r="ITM12" s="10"/>
      <c r="ITN12" s="10"/>
      <c r="ITO12" s="10"/>
      <c r="ITP12" s="10"/>
      <c r="ITQ12" s="10"/>
      <c r="ITR12" s="10"/>
      <c r="ITS12" s="10"/>
      <c r="ITT12" s="10"/>
      <c r="ITU12" s="10"/>
      <c r="ITV12" s="10"/>
      <c r="ITW12" s="10"/>
      <c r="ITX12" s="10"/>
      <c r="ITY12" s="10"/>
      <c r="ITZ12" s="10"/>
      <c r="IUA12" s="10"/>
      <c r="IUB12" s="10"/>
      <c r="IUC12" s="10"/>
      <c r="IUD12" s="10"/>
      <c r="IUE12" s="10"/>
      <c r="IUF12" s="10"/>
      <c r="IUG12" s="10"/>
      <c r="IUH12" s="10"/>
      <c r="IUI12" s="10"/>
      <c r="IUJ12" s="10"/>
      <c r="IUK12" s="10"/>
      <c r="IUL12" s="10"/>
      <c r="IUM12" s="10"/>
      <c r="IUN12" s="10"/>
      <c r="IUO12" s="10"/>
      <c r="IUP12" s="10"/>
      <c r="IUQ12" s="10"/>
      <c r="IUR12" s="10"/>
      <c r="IUS12" s="10"/>
      <c r="IUT12" s="10"/>
      <c r="IUU12" s="10"/>
      <c r="IUV12" s="10"/>
      <c r="IUW12" s="10"/>
      <c r="IUX12" s="10"/>
      <c r="IUY12" s="10"/>
      <c r="IUZ12" s="10"/>
      <c r="IVA12" s="10"/>
      <c r="IVB12" s="10"/>
      <c r="IVC12" s="10"/>
      <c r="IVD12" s="10"/>
      <c r="IVE12" s="10"/>
      <c r="IVF12" s="10"/>
      <c r="IVG12" s="10"/>
      <c r="IVH12" s="10"/>
      <c r="IVI12" s="10"/>
      <c r="IVJ12" s="10"/>
      <c r="IVK12" s="10"/>
      <c r="IVL12" s="10"/>
      <c r="IVM12" s="10"/>
      <c r="IVN12" s="10"/>
      <c r="IVO12" s="10"/>
      <c r="IVP12" s="10"/>
      <c r="IVQ12" s="10"/>
      <c r="IVR12" s="10"/>
      <c r="IVS12" s="10"/>
      <c r="IVT12" s="10"/>
      <c r="IVU12" s="10"/>
      <c r="IVV12" s="10"/>
      <c r="IVW12" s="10"/>
      <c r="IVX12" s="10"/>
      <c r="IVY12" s="10"/>
      <c r="IVZ12" s="10"/>
      <c r="IWA12" s="10"/>
      <c r="IWB12" s="10"/>
      <c r="IWC12" s="10"/>
      <c r="IWD12" s="10"/>
      <c r="IWE12" s="10"/>
      <c r="IWF12" s="10"/>
      <c r="IWG12" s="10"/>
      <c r="IWH12" s="10"/>
      <c r="IWI12" s="10"/>
      <c r="IWJ12" s="10"/>
      <c r="IWK12" s="10"/>
      <c r="IWL12" s="10"/>
      <c r="IWM12" s="10"/>
      <c r="IWN12" s="10"/>
      <c r="IWO12" s="10"/>
      <c r="IWP12" s="10"/>
      <c r="IWQ12" s="10"/>
      <c r="IWR12" s="10"/>
      <c r="IWS12" s="10"/>
      <c r="IWT12" s="10"/>
      <c r="IWU12" s="10"/>
      <c r="IWV12" s="10"/>
      <c r="IWW12" s="10"/>
      <c r="IWX12" s="10"/>
      <c r="IWY12" s="10"/>
      <c r="IWZ12" s="10"/>
      <c r="IXA12" s="10"/>
      <c r="IXB12" s="10"/>
      <c r="IXC12" s="10"/>
      <c r="IXD12" s="10"/>
      <c r="IXE12" s="10"/>
      <c r="IXF12" s="10"/>
      <c r="IXG12" s="10"/>
      <c r="IXH12" s="10"/>
      <c r="IXI12" s="10"/>
      <c r="IXJ12" s="10"/>
      <c r="IXK12" s="10"/>
      <c r="IXL12" s="10"/>
      <c r="IXM12" s="10"/>
      <c r="IXN12" s="10"/>
      <c r="IXO12" s="10"/>
      <c r="IXP12" s="10"/>
      <c r="IXQ12" s="10"/>
      <c r="IXR12" s="10"/>
      <c r="IXS12" s="10"/>
      <c r="IXT12" s="10"/>
      <c r="IXU12" s="10"/>
      <c r="IXV12" s="10"/>
      <c r="IXW12" s="10"/>
      <c r="IXX12" s="10"/>
      <c r="IXY12" s="10"/>
      <c r="IXZ12" s="10"/>
      <c r="IYA12" s="10"/>
      <c r="IYB12" s="10"/>
      <c r="IYC12" s="10"/>
      <c r="IYD12" s="10"/>
      <c r="IYE12" s="10"/>
      <c r="IYF12" s="10"/>
      <c r="IYG12" s="10"/>
      <c r="IYH12" s="10"/>
      <c r="IYI12" s="10"/>
      <c r="IYJ12" s="10"/>
      <c r="IYK12" s="10"/>
      <c r="IYL12" s="10"/>
      <c r="IYM12" s="10"/>
      <c r="IYN12" s="10"/>
      <c r="IYO12" s="10"/>
      <c r="IYP12" s="10"/>
      <c r="IYQ12" s="10"/>
      <c r="IYR12" s="10"/>
      <c r="IYS12" s="10"/>
      <c r="IYT12" s="10"/>
      <c r="IYU12" s="10"/>
      <c r="IYV12" s="10"/>
      <c r="IYW12" s="10"/>
      <c r="IYX12" s="10"/>
      <c r="IYY12" s="10"/>
      <c r="IYZ12" s="10"/>
      <c r="IZA12" s="10"/>
      <c r="IZB12" s="10"/>
      <c r="IZC12" s="10"/>
      <c r="IZD12" s="10"/>
      <c r="IZE12" s="10"/>
      <c r="IZF12" s="10"/>
      <c r="IZG12" s="10"/>
      <c r="IZH12" s="10"/>
      <c r="IZI12" s="10"/>
      <c r="IZJ12" s="10"/>
      <c r="IZK12" s="10"/>
      <c r="IZL12" s="10"/>
      <c r="IZM12" s="10"/>
      <c r="IZN12" s="10"/>
      <c r="IZO12" s="10"/>
      <c r="IZP12" s="10"/>
      <c r="IZQ12" s="10"/>
      <c r="IZR12" s="10"/>
      <c r="IZS12" s="10"/>
      <c r="IZT12" s="10"/>
      <c r="IZU12" s="10"/>
      <c r="IZV12" s="10"/>
      <c r="IZW12" s="10"/>
      <c r="IZX12" s="10"/>
      <c r="IZY12" s="10"/>
      <c r="IZZ12" s="10"/>
      <c r="JAA12" s="10"/>
      <c r="JAB12" s="10"/>
      <c r="JAC12" s="10"/>
      <c r="JAD12" s="10"/>
      <c r="JAE12" s="10"/>
      <c r="JAF12" s="10"/>
      <c r="JAG12" s="10"/>
      <c r="JAH12" s="10"/>
      <c r="JAI12" s="10"/>
      <c r="JAJ12" s="10"/>
      <c r="JAK12" s="10"/>
      <c r="JAL12" s="10"/>
      <c r="JAM12" s="10"/>
      <c r="JAN12" s="10"/>
      <c r="JAO12" s="10"/>
      <c r="JAP12" s="10"/>
      <c r="JAQ12" s="10"/>
      <c r="JAR12" s="10"/>
      <c r="JAS12" s="10"/>
      <c r="JAT12" s="10"/>
      <c r="JAU12" s="10"/>
      <c r="JAV12" s="10"/>
      <c r="JAW12" s="10"/>
      <c r="JAX12" s="10"/>
      <c r="JAY12" s="10"/>
      <c r="JAZ12" s="10"/>
      <c r="JBA12" s="10"/>
      <c r="JBB12" s="10"/>
      <c r="JBC12" s="10"/>
      <c r="JBD12" s="10"/>
      <c r="JBE12" s="10"/>
      <c r="JBF12" s="10"/>
      <c r="JBG12" s="10"/>
      <c r="JBH12" s="10"/>
      <c r="JBI12" s="10"/>
      <c r="JBJ12" s="10"/>
      <c r="JBK12" s="10"/>
      <c r="JBL12" s="10"/>
      <c r="JBM12" s="10"/>
      <c r="JBN12" s="10"/>
      <c r="JBO12" s="10"/>
      <c r="JBP12" s="10"/>
      <c r="JBQ12" s="10"/>
      <c r="JBR12" s="10"/>
      <c r="JBS12" s="10"/>
      <c r="JBT12" s="10"/>
      <c r="JBU12" s="10"/>
      <c r="JBV12" s="10"/>
      <c r="JBW12" s="10"/>
      <c r="JBX12" s="10"/>
      <c r="JBY12" s="10"/>
      <c r="JBZ12" s="10"/>
      <c r="JCA12" s="10"/>
      <c r="JCB12" s="10"/>
      <c r="JCC12" s="10"/>
      <c r="JCD12" s="10"/>
      <c r="JCE12" s="10"/>
      <c r="JCF12" s="10"/>
      <c r="JCG12" s="10"/>
      <c r="JCH12" s="10"/>
      <c r="JCI12" s="10"/>
      <c r="JCJ12" s="10"/>
      <c r="JCK12" s="10"/>
      <c r="JCL12" s="10"/>
      <c r="JCM12" s="10"/>
      <c r="JCN12" s="10"/>
      <c r="JCO12" s="10"/>
      <c r="JCP12" s="10"/>
      <c r="JCQ12" s="10"/>
      <c r="JCR12" s="10"/>
      <c r="JCS12" s="10"/>
      <c r="JCT12" s="10"/>
      <c r="JCU12" s="10"/>
      <c r="JCV12" s="10"/>
      <c r="JCW12" s="10"/>
      <c r="JCX12" s="10"/>
      <c r="JCY12" s="10"/>
      <c r="JCZ12" s="10"/>
      <c r="JDA12" s="10"/>
      <c r="JDB12" s="10"/>
      <c r="JDC12" s="10"/>
      <c r="JDD12" s="10"/>
      <c r="JDE12" s="10"/>
      <c r="JDF12" s="10"/>
      <c r="JDG12" s="10"/>
      <c r="JDH12" s="10"/>
      <c r="JDI12" s="10"/>
      <c r="JDJ12" s="10"/>
      <c r="JDK12" s="10"/>
      <c r="JDL12" s="10"/>
      <c r="JDM12" s="10"/>
      <c r="JDN12" s="10"/>
      <c r="JDO12" s="10"/>
      <c r="JDP12" s="10"/>
      <c r="JDQ12" s="10"/>
      <c r="JDR12" s="10"/>
      <c r="JDS12" s="10"/>
      <c r="JDT12" s="10"/>
      <c r="JDU12" s="10"/>
      <c r="JDV12" s="10"/>
      <c r="JDW12" s="10"/>
      <c r="JDX12" s="10"/>
      <c r="JDY12" s="10"/>
      <c r="JDZ12" s="10"/>
      <c r="JEA12" s="10"/>
      <c r="JEB12" s="10"/>
      <c r="JEC12" s="10"/>
      <c r="JED12" s="10"/>
      <c r="JEE12" s="10"/>
      <c r="JEF12" s="10"/>
      <c r="JEG12" s="10"/>
      <c r="JEH12" s="10"/>
      <c r="JEI12" s="10"/>
      <c r="JEJ12" s="10"/>
      <c r="JEK12" s="10"/>
      <c r="JEL12" s="10"/>
      <c r="JEM12" s="10"/>
      <c r="JEN12" s="10"/>
      <c r="JEO12" s="10"/>
      <c r="JEP12" s="10"/>
      <c r="JEQ12" s="10"/>
      <c r="JER12" s="10"/>
      <c r="JES12" s="10"/>
      <c r="JET12" s="10"/>
      <c r="JEU12" s="10"/>
      <c r="JEV12" s="10"/>
      <c r="JEW12" s="10"/>
      <c r="JEX12" s="10"/>
      <c r="JEY12" s="10"/>
      <c r="JEZ12" s="10"/>
      <c r="JFA12" s="10"/>
      <c r="JFB12" s="10"/>
      <c r="JFC12" s="10"/>
      <c r="JFD12" s="10"/>
      <c r="JFE12" s="10"/>
      <c r="JFF12" s="10"/>
      <c r="JFG12" s="10"/>
      <c r="JFH12" s="10"/>
      <c r="JFI12" s="10"/>
      <c r="JFJ12" s="10"/>
      <c r="JFK12" s="10"/>
      <c r="JFL12" s="10"/>
      <c r="JFM12" s="10"/>
      <c r="JFN12" s="10"/>
      <c r="JFO12" s="10"/>
      <c r="JFP12" s="10"/>
      <c r="JFQ12" s="10"/>
      <c r="JFR12" s="10"/>
      <c r="JFS12" s="10"/>
      <c r="JFT12" s="10"/>
      <c r="JFU12" s="10"/>
      <c r="JFV12" s="10"/>
      <c r="JFW12" s="10"/>
      <c r="JFX12" s="10"/>
      <c r="JFY12" s="10"/>
      <c r="JFZ12" s="10"/>
      <c r="JGA12" s="10"/>
      <c r="JGB12" s="10"/>
      <c r="JGC12" s="10"/>
      <c r="JGD12" s="10"/>
      <c r="JGE12" s="10"/>
      <c r="JGF12" s="10"/>
      <c r="JGG12" s="10"/>
      <c r="JGH12" s="10"/>
      <c r="JGI12" s="10"/>
      <c r="JGJ12" s="10"/>
      <c r="JGK12" s="10"/>
      <c r="JGL12" s="10"/>
      <c r="JGM12" s="10"/>
      <c r="JGN12" s="10"/>
      <c r="JGO12" s="10"/>
      <c r="JGP12" s="10"/>
      <c r="JGQ12" s="10"/>
      <c r="JGR12" s="10"/>
      <c r="JGS12" s="10"/>
      <c r="JGT12" s="10"/>
      <c r="JGU12" s="10"/>
      <c r="JGV12" s="10"/>
      <c r="JGW12" s="10"/>
      <c r="JGX12" s="10"/>
      <c r="JGY12" s="10"/>
      <c r="JGZ12" s="10"/>
      <c r="JHA12" s="10"/>
      <c r="JHB12" s="10"/>
      <c r="JHC12" s="10"/>
      <c r="JHD12" s="10"/>
      <c r="JHE12" s="10"/>
      <c r="JHF12" s="10"/>
      <c r="JHG12" s="10"/>
      <c r="JHH12" s="10"/>
      <c r="JHI12" s="10"/>
      <c r="JHJ12" s="10"/>
      <c r="JHK12" s="10"/>
      <c r="JHL12" s="10"/>
      <c r="JHM12" s="10"/>
      <c r="JHN12" s="10"/>
      <c r="JHO12" s="10"/>
      <c r="JHP12" s="10"/>
      <c r="JHQ12" s="10"/>
      <c r="JHR12" s="10"/>
      <c r="JHS12" s="10"/>
      <c r="JHT12" s="10"/>
      <c r="JHU12" s="10"/>
      <c r="JHV12" s="10"/>
      <c r="JHW12" s="10"/>
      <c r="JHX12" s="10"/>
      <c r="JHY12" s="10"/>
      <c r="JHZ12" s="10"/>
      <c r="JIA12" s="10"/>
      <c r="JIB12" s="10"/>
      <c r="JIC12" s="10"/>
      <c r="JID12" s="10"/>
      <c r="JIE12" s="10"/>
      <c r="JIF12" s="10"/>
      <c r="JIG12" s="10"/>
      <c r="JIH12" s="10"/>
      <c r="JII12" s="10"/>
      <c r="JIJ12" s="10"/>
      <c r="JIK12" s="10"/>
      <c r="JIL12" s="10"/>
      <c r="JIM12" s="10"/>
      <c r="JIN12" s="10"/>
      <c r="JIO12" s="10"/>
      <c r="JIP12" s="10"/>
      <c r="JIQ12" s="10"/>
      <c r="JIR12" s="10"/>
      <c r="JIS12" s="10"/>
      <c r="JIT12" s="10"/>
      <c r="JIU12" s="10"/>
      <c r="JIV12" s="10"/>
      <c r="JIW12" s="10"/>
      <c r="JIX12" s="10"/>
      <c r="JIY12" s="10"/>
      <c r="JIZ12" s="10"/>
      <c r="JJA12" s="10"/>
      <c r="JJB12" s="10"/>
      <c r="JJC12" s="10"/>
      <c r="JJD12" s="10"/>
      <c r="JJE12" s="10"/>
      <c r="JJF12" s="10"/>
      <c r="JJG12" s="10"/>
      <c r="JJH12" s="10"/>
      <c r="JJI12" s="10"/>
      <c r="JJJ12" s="10"/>
      <c r="JJK12" s="10"/>
      <c r="JJL12" s="10"/>
      <c r="JJM12" s="10"/>
      <c r="JJN12" s="10"/>
      <c r="JJO12" s="10"/>
      <c r="JJP12" s="10"/>
      <c r="JJQ12" s="10"/>
      <c r="JJR12" s="10"/>
      <c r="JJS12" s="10"/>
      <c r="JJT12" s="10"/>
      <c r="JJU12" s="10"/>
      <c r="JJV12" s="10"/>
      <c r="JJW12" s="10"/>
      <c r="JJX12" s="10"/>
      <c r="JJY12" s="10"/>
      <c r="JJZ12" s="10"/>
      <c r="JKA12" s="10"/>
      <c r="JKB12" s="10"/>
      <c r="JKC12" s="10"/>
      <c r="JKD12" s="10"/>
      <c r="JKE12" s="10"/>
      <c r="JKF12" s="10"/>
      <c r="JKG12" s="10"/>
      <c r="JKH12" s="10"/>
      <c r="JKI12" s="10"/>
      <c r="JKJ12" s="10"/>
      <c r="JKK12" s="10"/>
      <c r="JKL12" s="10"/>
      <c r="JKM12" s="10"/>
      <c r="JKN12" s="10"/>
      <c r="JKO12" s="10"/>
      <c r="JKP12" s="10"/>
      <c r="JKQ12" s="10"/>
      <c r="JKR12" s="10"/>
      <c r="JKS12" s="10"/>
      <c r="JKT12" s="10"/>
      <c r="JKU12" s="10"/>
      <c r="JKV12" s="10"/>
      <c r="JKW12" s="10"/>
      <c r="JKX12" s="10"/>
      <c r="JKY12" s="10"/>
      <c r="JKZ12" s="10"/>
      <c r="JLA12" s="10"/>
      <c r="JLB12" s="10"/>
      <c r="JLC12" s="10"/>
      <c r="JLD12" s="10"/>
      <c r="JLE12" s="10"/>
      <c r="JLF12" s="10"/>
      <c r="JLG12" s="10"/>
      <c r="JLH12" s="10"/>
      <c r="JLI12" s="10"/>
      <c r="JLJ12" s="10"/>
      <c r="JLK12" s="10"/>
      <c r="JLL12" s="10"/>
      <c r="JLM12" s="10"/>
      <c r="JLN12" s="10"/>
      <c r="JLO12" s="10"/>
      <c r="JLP12" s="10"/>
      <c r="JLQ12" s="10"/>
      <c r="JLR12" s="10"/>
      <c r="JLS12" s="10"/>
      <c r="JLT12" s="10"/>
      <c r="JLU12" s="10"/>
      <c r="JLV12" s="10"/>
      <c r="JLW12" s="10"/>
      <c r="JLX12" s="10"/>
      <c r="JLY12" s="10"/>
      <c r="JLZ12" s="10"/>
      <c r="JMA12" s="10"/>
      <c r="JMB12" s="10"/>
      <c r="JMC12" s="10"/>
      <c r="JMD12" s="10"/>
      <c r="JME12" s="10"/>
      <c r="JMF12" s="10"/>
      <c r="JMG12" s="10"/>
      <c r="JMH12" s="10"/>
      <c r="JMI12" s="10"/>
      <c r="JMJ12" s="10"/>
      <c r="JMK12" s="10"/>
      <c r="JML12" s="10"/>
      <c r="JMM12" s="10"/>
      <c r="JMN12" s="10"/>
      <c r="JMO12" s="10"/>
      <c r="JMP12" s="10"/>
      <c r="JMQ12" s="10"/>
      <c r="JMR12" s="10"/>
      <c r="JMS12" s="10"/>
      <c r="JMT12" s="10"/>
      <c r="JMU12" s="10"/>
      <c r="JMV12" s="10"/>
      <c r="JMW12" s="10"/>
      <c r="JMX12" s="10"/>
      <c r="JMY12" s="10"/>
      <c r="JMZ12" s="10"/>
      <c r="JNA12" s="10"/>
      <c r="JNB12" s="10"/>
      <c r="JNC12" s="10"/>
      <c r="JND12" s="10"/>
      <c r="JNE12" s="10"/>
      <c r="JNF12" s="10"/>
      <c r="JNG12" s="10"/>
      <c r="JNH12" s="10"/>
      <c r="JNI12" s="10"/>
      <c r="JNJ12" s="10"/>
      <c r="JNK12" s="10"/>
      <c r="JNL12" s="10"/>
      <c r="JNM12" s="10"/>
      <c r="JNN12" s="10"/>
      <c r="JNO12" s="10"/>
      <c r="JNP12" s="10"/>
      <c r="JNQ12" s="10"/>
      <c r="JNR12" s="10"/>
      <c r="JNS12" s="10"/>
      <c r="JNT12" s="10"/>
      <c r="JNU12" s="10"/>
      <c r="JNV12" s="10"/>
      <c r="JNW12" s="10"/>
      <c r="JNX12" s="10"/>
      <c r="JNY12" s="10"/>
      <c r="JNZ12" s="10"/>
      <c r="JOA12" s="10"/>
      <c r="JOB12" s="10"/>
      <c r="JOC12" s="10"/>
      <c r="JOD12" s="10"/>
      <c r="JOE12" s="10"/>
      <c r="JOF12" s="10"/>
      <c r="JOG12" s="10"/>
      <c r="JOH12" s="10"/>
      <c r="JOI12" s="10"/>
      <c r="JOJ12" s="10"/>
      <c r="JOK12" s="10"/>
      <c r="JOL12" s="10"/>
      <c r="JOM12" s="10"/>
      <c r="JON12" s="10"/>
      <c r="JOO12" s="10"/>
      <c r="JOP12" s="10"/>
      <c r="JOQ12" s="10"/>
      <c r="JOR12" s="10"/>
      <c r="JOS12" s="10"/>
      <c r="JOT12" s="10"/>
      <c r="JOU12" s="10"/>
      <c r="JOV12" s="10"/>
      <c r="JOW12" s="10"/>
      <c r="JOX12" s="10"/>
      <c r="JOY12" s="10"/>
      <c r="JOZ12" s="10"/>
      <c r="JPA12" s="10"/>
      <c r="JPB12" s="10"/>
      <c r="JPC12" s="10"/>
      <c r="JPD12" s="10"/>
      <c r="JPE12" s="10"/>
      <c r="JPF12" s="10"/>
      <c r="JPG12" s="10"/>
      <c r="JPH12" s="10"/>
      <c r="JPI12" s="10"/>
      <c r="JPJ12" s="10"/>
      <c r="JPK12" s="10"/>
      <c r="JPL12" s="10"/>
      <c r="JPM12" s="10"/>
      <c r="JPN12" s="10"/>
      <c r="JPO12" s="10"/>
      <c r="JPP12" s="10"/>
      <c r="JPQ12" s="10"/>
      <c r="JPR12" s="10"/>
      <c r="JPS12" s="10"/>
      <c r="JPT12" s="10"/>
      <c r="JPU12" s="10"/>
      <c r="JPV12" s="10"/>
      <c r="JPW12" s="10"/>
      <c r="JPX12" s="10"/>
      <c r="JPY12" s="10"/>
      <c r="JPZ12" s="10"/>
      <c r="JQA12" s="10"/>
      <c r="JQB12" s="10"/>
      <c r="JQC12" s="10"/>
      <c r="JQD12" s="10"/>
      <c r="JQE12" s="10"/>
      <c r="JQF12" s="10"/>
      <c r="JQG12" s="10"/>
      <c r="JQH12" s="10"/>
      <c r="JQI12" s="10"/>
      <c r="JQJ12" s="10"/>
      <c r="JQK12" s="10"/>
      <c r="JQL12" s="10"/>
      <c r="JQM12" s="10"/>
      <c r="JQN12" s="10"/>
      <c r="JQO12" s="10"/>
      <c r="JQP12" s="10"/>
      <c r="JQQ12" s="10"/>
      <c r="JQR12" s="10"/>
      <c r="JQS12" s="10"/>
      <c r="JQT12" s="10"/>
      <c r="JQU12" s="10"/>
      <c r="JQV12" s="10"/>
      <c r="JQW12" s="10"/>
      <c r="JQX12" s="10"/>
      <c r="JQY12" s="10"/>
      <c r="JQZ12" s="10"/>
      <c r="JRA12" s="10"/>
      <c r="JRB12" s="10"/>
      <c r="JRC12" s="10"/>
      <c r="JRD12" s="10"/>
      <c r="JRE12" s="10"/>
      <c r="JRF12" s="10"/>
      <c r="JRG12" s="10"/>
      <c r="JRH12" s="10"/>
      <c r="JRI12" s="10"/>
      <c r="JRJ12" s="10"/>
      <c r="JRK12" s="10"/>
      <c r="JRL12" s="10"/>
      <c r="JRM12" s="10"/>
      <c r="JRN12" s="10"/>
      <c r="JRO12" s="10"/>
      <c r="JRP12" s="10"/>
      <c r="JRQ12" s="10"/>
      <c r="JRR12" s="10"/>
      <c r="JRS12" s="10"/>
      <c r="JRT12" s="10"/>
      <c r="JRU12" s="10"/>
      <c r="JRV12" s="10"/>
      <c r="JRW12" s="10"/>
      <c r="JRX12" s="10"/>
      <c r="JRY12" s="10"/>
      <c r="JRZ12" s="10"/>
      <c r="JSA12" s="10"/>
      <c r="JSB12" s="10"/>
      <c r="JSC12" s="10"/>
      <c r="JSD12" s="10"/>
      <c r="JSE12" s="10"/>
      <c r="JSF12" s="10"/>
      <c r="JSG12" s="10"/>
      <c r="JSH12" s="10"/>
      <c r="JSI12" s="10"/>
      <c r="JSJ12" s="10"/>
      <c r="JSK12" s="10"/>
      <c r="JSL12" s="10"/>
      <c r="JSM12" s="10"/>
      <c r="JSN12" s="10"/>
      <c r="JSO12" s="10"/>
      <c r="JSP12" s="10"/>
      <c r="JSQ12" s="10"/>
      <c r="JSR12" s="10"/>
      <c r="JSS12" s="10"/>
      <c r="JST12" s="10"/>
      <c r="JSU12" s="10"/>
      <c r="JSV12" s="10"/>
      <c r="JSW12" s="10"/>
      <c r="JSX12" s="10"/>
      <c r="JSY12" s="10"/>
      <c r="JSZ12" s="10"/>
      <c r="JTA12" s="10"/>
      <c r="JTB12" s="10"/>
      <c r="JTC12" s="10"/>
      <c r="JTD12" s="10"/>
      <c r="JTE12" s="10"/>
      <c r="JTF12" s="10"/>
      <c r="JTG12" s="10"/>
      <c r="JTH12" s="10"/>
      <c r="JTI12" s="10"/>
      <c r="JTJ12" s="10"/>
      <c r="JTK12" s="10"/>
      <c r="JTL12" s="10"/>
      <c r="JTM12" s="10"/>
      <c r="JTN12" s="10"/>
      <c r="JTO12" s="10"/>
      <c r="JTP12" s="10"/>
      <c r="JTQ12" s="10"/>
      <c r="JTR12" s="10"/>
      <c r="JTS12" s="10"/>
      <c r="JTT12" s="10"/>
      <c r="JTU12" s="10"/>
      <c r="JTV12" s="10"/>
      <c r="JTW12" s="10"/>
      <c r="JTX12" s="10"/>
      <c r="JTY12" s="10"/>
      <c r="JTZ12" s="10"/>
      <c r="JUA12" s="10"/>
      <c r="JUB12" s="10"/>
      <c r="JUC12" s="10"/>
      <c r="JUD12" s="10"/>
      <c r="JUE12" s="10"/>
      <c r="JUF12" s="10"/>
      <c r="JUG12" s="10"/>
      <c r="JUH12" s="10"/>
      <c r="JUI12" s="10"/>
      <c r="JUJ12" s="10"/>
      <c r="JUK12" s="10"/>
      <c r="JUL12" s="10"/>
      <c r="JUM12" s="10"/>
      <c r="JUN12" s="10"/>
      <c r="JUO12" s="10"/>
      <c r="JUP12" s="10"/>
      <c r="JUQ12" s="10"/>
      <c r="JUR12" s="10"/>
      <c r="JUS12" s="10"/>
      <c r="JUT12" s="10"/>
      <c r="JUU12" s="10"/>
      <c r="JUV12" s="10"/>
      <c r="JUW12" s="10"/>
      <c r="JUX12" s="10"/>
      <c r="JUY12" s="10"/>
      <c r="JUZ12" s="10"/>
      <c r="JVA12" s="10"/>
      <c r="JVB12" s="10"/>
      <c r="JVC12" s="10"/>
      <c r="JVD12" s="10"/>
      <c r="JVE12" s="10"/>
      <c r="JVF12" s="10"/>
      <c r="JVG12" s="10"/>
      <c r="JVH12" s="10"/>
      <c r="JVI12" s="10"/>
      <c r="JVJ12" s="10"/>
      <c r="JVK12" s="10"/>
      <c r="JVL12" s="10"/>
      <c r="JVM12" s="10"/>
      <c r="JVN12" s="10"/>
      <c r="JVO12" s="10"/>
      <c r="JVP12" s="10"/>
      <c r="JVQ12" s="10"/>
      <c r="JVR12" s="10"/>
      <c r="JVS12" s="10"/>
      <c r="JVT12" s="10"/>
      <c r="JVU12" s="10"/>
      <c r="JVV12" s="10"/>
      <c r="JVW12" s="10"/>
      <c r="JVX12" s="10"/>
      <c r="JVY12" s="10"/>
      <c r="JVZ12" s="10"/>
      <c r="JWA12" s="10"/>
      <c r="JWB12" s="10"/>
      <c r="JWC12" s="10"/>
      <c r="JWD12" s="10"/>
      <c r="JWE12" s="10"/>
      <c r="JWF12" s="10"/>
      <c r="JWG12" s="10"/>
      <c r="JWH12" s="10"/>
      <c r="JWI12" s="10"/>
      <c r="JWJ12" s="10"/>
      <c r="JWK12" s="10"/>
      <c r="JWL12" s="10"/>
      <c r="JWM12" s="10"/>
      <c r="JWN12" s="10"/>
      <c r="JWO12" s="10"/>
      <c r="JWP12" s="10"/>
      <c r="JWQ12" s="10"/>
      <c r="JWR12" s="10"/>
      <c r="JWS12" s="10"/>
      <c r="JWT12" s="10"/>
      <c r="JWU12" s="10"/>
      <c r="JWV12" s="10"/>
      <c r="JWW12" s="10"/>
      <c r="JWX12" s="10"/>
      <c r="JWY12" s="10"/>
      <c r="JWZ12" s="10"/>
      <c r="JXA12" s="10"/>
      <c r="JXB12" s="10"/>
      <c r="JXC12" s="10"/>
      <c r="JXD12" s="10"/>
      <c r="JXE12" s="10"/>
      <c r="JXF12" s="10"/>
      <c r="JXG12" s="10"/>
      <c r="JXH12" s="10"/>
      <c r="JXI12" s="10"/>
      <c r="JXJ12" s="10"/>
      <c r="JXK12" s="10"/>
      <c r="JXL12" s="10"/>
      <c r="JXM12" s="10"/>
      <c r="JXN12" s="10"/>
      <c r="JXO12" s="10"/>
      <c r="JXP12" s="10"/>
      <c r="JXQ12" s="10"/>
      <c r="JXR12" s="10"/>
      <c r="JXS12" s="10"/>
      <c r="JXT12" s="10"/>
      <c r="JXU12" s="10"/>
      <c r="JXV12" s="10"/>
      <c r="JXW12" s="10"/>
      <c r="JXX12" s="10"/>
      <c r="JXY12" s="10"/>
      <c r="JXZ12" s="10"/>
      <c r="JYA12" s="10"/>
      <c r="JYB12" s="10"/>
      <c r="JYC12" s="10"/>
      <c r="JYD12" s="10"/>
      <c r="JYE12" s="10"/>
      <c r="JYF12" s="10"/>
      <c r="JYG12" s="10"/>
      <c r="JYH12" s="10"/>
      <c r="JYI12" s="10"/>
      <c r="JYJ12" s="10"/>
      <c r="JYK12" s="10"/>
      <c r="JYL12" s="10"/>
      <c r="JYM12" s="10"/>
      <c r="JYN12" s="10"/>
      <c r="JYO12" s="10"/>
      <c r="JYP12" s="10"/>
      <c r="JYQ12" s="10"/>
      <c r="JYR12" s="10"/>
      <c r="JYS12" s="10"/>
      <c r="JYT12" s="10"/>
      <c r="JYU12" s="10"/>
      <c r="JYV12" s="10"/>
      <c r="JYW12" s="10"/>
      <c r="JYX12" s="10"/>
      <c r="JYY12" s="10"/>
      <c r="JYZ12" s="10"/>
      <c r="JZA12" s="10"/>
      <c r="JZB12" s="10"/>
      <c r="JZC12" s="10"/>
      <c r="JZD12" s="10"/>
      <c r="JZE12" s="10"/>
      <c r="JZF12" s="10"/>
      <c r="JZG12" s="10"/>
      <c r="JZH12" s="10"/>
      <c r="JZI12" s="10"/>
      <c r="JZJ12" s="10"/>
      <c r="JZK12" s="10"/>
      <c r="JZL12" s="10"/>
      <c r="JZM12" s="10"/>
      <c r="JZN12" s="10"/>
      <c r="JZO12" s="10"/>
      <c r="JZP12" s="10"/>
      <c r="JZQ12" s="10"/>
      <c r="JZR12" s="10"/>
      <c r="JZS12" s="10"/>
      <c r="JZT12" s="10"/>
      <c r="JZU12" s="10"/>
      <c r="JZV12" s="10"/>
      <c r="JZW12" s="10"/>
      <c r="JZX12" s="10"/>
      <c r="JZY12" s="10"/>
      <c r="JZZ12" s="10"/>
      <c r="KAA12" s="10"/>
      <c r="KAB12" s="10"/>
      <c r="KAC12" s="10"/>
      <c r="KAD12" s="10"/>
      <c r="KAE12" s="10"/>
      <c r="KAF12" s="10"/>
      <c r="KAG12" s="10"/>
      <c r="KAH12" s="10"/>
      <c r="KAI12" s="10"/>
      <c r="KAJ12" s="10"/>
      <c r="KAK12" s="10"/>
      <c r="KAL12" s="10"/>
      <c r="KAM12" s="10"/>
      <c r="KAN12" s="10"/>
      <c r="KAO12" s="10"/>
      <c r="KAP12" s="10"/>
      <c r="KAQ12" s="10"/>
      <c r="KAR12" s="10"/>
      <c r="KAS12" s="10"/>
      <c r="KAT12" s="10"/>
      <c r="KAU12" s="10"/>
      <c r="KAV12" s="10"/>
      <c r="KAW12" s="10"/>
      <c r="KAX12" s="10"/>
      <c r="KAY12" s="10"/>
      <c r="KAZ12" s="10"/>
      <c r="KBA12" s="10"/>
      <c r="KBB12" s="10"/>
      <c r="KBC12" s="10"/>
      <c r="KBD12" s="10"/>
      <c r="KBE12" s="10"/>
      <c r="KBF12" s="10"/>
      <c r="KBG12" s="10"/>
      <c r="KBH12" s="10"/>
      <c r="KBI12" s="10"/>
      <c r="KBJ12" s="10"/>
      <c r="KBK12" s="10"/>
      <c r="KBL12" s="10"/>
      <c r="KBM12" s="10"/>
      <c r="KBN12" s="10"/>
      <c r="KBO12" s="10"/>
      <c r="KBP12" s="10"/>
      <c r="KBQ12" s="10"/>
      <c r="KBR12" s="10"/>
      <c r="KBS12" s="10"/>
      <c r="KBT12" s="10"/>
      <c r="KBU12" s="10"/>
      <c r="KBV12" s="10"/>
      <c r="KBW12" s="10"/>
      <c r="KBX12" s="10"/>
      <c r="KBY12" s="10"/>
      <c r="KBZ12" s="10"/>
      <c r="KCA12" s="10"/>
      <c r="KCB12" s="10"/>
      <c r="KCC12" s="10"/>
      <c r="KCD12" s="10"/>
      <c r="KCE12" s="10"/>
      <c r="KCF12" s="10"/>
      <c r="KCG12" s="10"/>
      <c r="KCH12" s="10"/>
      <c r="KCI12" s="10"/>
      <c r="KCJ12" s="10"/>
      <c r="KCK12" s="10"/>
      <c r="KCL12" s="10"/>
      <c r="KCM12" s="10"/>
      <c r="KCN12" s="10"/>
      <c r="KCO12" s="10"/>
      <c r="KCP12" s="10"/>
      <c r="KCQ12" s="10"/>
      <c r="KCR12" s="10"/>
      <c r="KCS12" s="10"/>
      <c r="KCT12" s="10"/>
      <c r="KCU12" s="10"/>
      <c r="KCV12" s="10"/>
      <c r="KCW12" s="10"/>
      <c r="KCX12" s="10"/>
      <c r="KCY12" s="10"/>
      <c r="KCZ12" s="10"/>
      <c r="KDA12" s="10"/>
      <c r="KDB12" s="10"/>
      <c r="KDC12" s="10"/>
      <c r="KDD12" s="10"/>
      <c r="KDE12" s="10"/>
      <c r="KDF12" s="10"/>
      <c r="KDG12" s="10"/>
      <c r="KDH12" s="10"/>
      <c r="KDI12" s="10"/>
      <c r="KDJ12" s="10"/>
      <c r="KDK12" s="10"/>
      <c r="KDL12" s="10"/>
      <c r="KDM12" s="10"/>
      <c r="KDN12" s="10"/>
      <c r="KDO12" s="10"/>
      <c r="KDP12" s="10"/>
      <c r="KDQ12" s="10"/>
      <c r="KDR12" s="10"/>
      <c r="KDS12" s="10"/>
      <c r="KDT12" s="10"/>
      <c r="KDU12" s="10"/>
      <c r="KDV12" s="10"/>
      <c r="KDW12" s="10"/>
      <c r="KDX12" s="10"/>
      <c r="KDY12" s="10"/>
      <c r="KDZ12" s="10"/>
      <c r="KEA12" s="10"/>
      <c r="KEB12" s="10"/>
      <c r="KEC12" s="10"/>
      <c r="KED12" s="10"/>
      <c r="KEE12" s="10"/>
      <c r="KEF12" s="10"/>
      <c r="KEG12" s="10"/>
      <c r="KEH12" s="10"/>
      <c r="KEI12" s="10"/>
      <c r="KEJ12" s="10"/>
      <c r="KEK12" s="10"/>
      <c r="KEL12" s="10"/>
      <c r="KEM12" s="10"/>
      <c r="KEN12" s="10"/>
      <c r="KEO12" s="10"/>
      <c r="KEP12" s="10"/>
      <c r="KEQ12" s="10"/>
      <c r="KER12" s="10"/>
      <c r="KES12" s="10"/>
      <c r="KET12" s="10"/>
      <c r="KEU12" s="10"/>
      <c r="KEV12" s="10"/>
      <c r="KEW12" s="10"/>
      <c r="KEX12" s="10"/>
      <c r="KEY12" s="10"/>
      <c r="KEZ12" s="10"/>
      <c r="KFA12" s="10"/>
      <c r="KFB12" s="10"/>
      <c r="KFC12" s="10"/>
      <c r="KFD12" s="10"/>
      <c r="KFE12" s="10"/>
      <c r="KFF12" s="10"/>
      <c r="KFG12" s="10"/>
      <c r="KFH12" s="10"/>
      <c r="KFI12" s="10"/>
      <c r="KFJ12" s="10"/>
      <c r="KFK12" s="10"/>
      <c r="KFL12" s="10"/>
      <c r="KFM12" s="10"/>
      <c r="KFN12" s="10"/>
      <c r="KFO12" s="10"/>
      <c r="KFP12" s="10"/>
      <c r="KFQ12" s="10"/>
      <c r="KFR12" s="10"/>
      <c r="KFS12" s="10"/>
      <c r="KFT12" s="10"/>
      <c r="KFU12" s="10"/>
      <c r="KFV12" s="10"/>
      <c r="KFW12" s="10"/>
      <c r="KFX12" s="10"/>
      <c r="KFY12" s="10"/>
      <c r="KFZ12" s="10"/>
      <c r="KGA12" s="10"/>
      <c r="KGB12" s="10"/>
      <c r="KGC12" s="10"/>
      <c r="KGD12" s="10"/>
      <c r="KGE12" s="10"/>
      <c r="KGF12" s="10"/>
      <c r="KGG12" s="10"/>
      <c r="KGH12" s="10"/>
      <c r="KGI12" s="10"/>
      <c r="KGJ12" s="10"/>
      <c r="KGK12" s="10"/>
      <c r="KGL12" s="10"/>
      <c r="KGM12" s="10"/>
      <c r="KGN12" s="10"/>
      <c r="KGO12" s="10"/>
      <c r="KGP12" s="10"/>
      <c r="KGQ12" s="10"/>
      <c r="KGR12" s="10"/>
      <c r="KGS12" s="10"/>
      <c r="KGT12" s="10"/>
      <c r="KGU12" s="10"/>
      <c r="KGV12" s="10"/>
      <c r="KGW12" s="10"/>
      <c r="KGX12" s="10"/>
      <c r="KGY12" s="10"/>
      <c r="KGZ12" s="10"/>
      <c r="KHA12" s="10"/>
      <c r="KHB12" s="10"/>
      <c r="KHC12" s="10"/>
      <c r="KHD12" s="10"/>
      <c r="KHE12" s="10"/>
      <c r="KHF12" s="10"/>
      <c r="KHG12" s="10"/>
      <c r="KHH12" s="10"/>
      <c r="KHI12" s="10"/>
      <c r="KHJ12" s="10"/>
      <c r="KHK12" s="10"/>
      <c r="KHL12" s="10"/>
      <c r="KHM12" s="10"/>
      <c r="KHN12" s="10"/>
      <c r="KHO12" s="10"/>
      <c r="KHP12" s="10"/>
      <c r="KHQ12" s="10"/>
      <c r="KHR12" s="10"/>
      <c r="KHS12" s="10"/>
      <c r="KHT12" s="10"/>
      <c r="KHU12" s="10"/>
      <c r="KHV12" s="10"/>
      <c r="KHW12" s="10"/>
      <c r="KHX12" s="10"/>
      <c r="KHY12" s="10"/>
      <c r="KHZ12" s="10"/>
      <c r="KIA12" s="10"/>
      <c r="KIB12" s="10"/>
      <c r="KIC12" s="10"/>
      <c r="KID12" s="10"/>
      <c r="KIE12" s="10"/>
      <c r="KIF12" s="10"/>
      <c r="KIG12" s="10"/>
      <c r="KIH12" s="10"/>
      <c r="KII12" s="10"/>
      <c r="KIJ12" s="10"/>
      <c r="KIK12" s="10"/>
      <c r="KIL12" s="10"/>
      <c r="KIM12" s="10"/>
      <c r="KIN12" s="10"/>
      <c r="KIO12" s="10"/>
      <c r="KIP12" s="10"/>
      <c r="KIQ12" s="10"/>
      <c r="KIR12" s="10"/>
      <c r="KIS12" s="10"/>
      <c r="KIT12" s="10"/>
      <c r="KIU12" s="10"/>
      <c r="KIV12" s="10"/>
      <c r="KIW12" s="10"/>
      <c r="KIX12" s="10"/>
      <c r="KIY12" s="10"/>
      <c r="KIZ12" s="10"/>
      <c r="KJA12" s="10"/>
      <c r="KJB12" s="10"/>
      <c r="KJC12" s="10"/>
      <c r="KJD12" s="10"/>
      <c r="KJE12" s="10"/>
      <c r="KJF12" s="10"/>
      <c r="KJG12" s="10"/>
      <c r="KJH12" s="10"/>
      <c r="KJI12" s="10"/>
      <c r="KJJ12" s="10"/>
      <c r="KJK12" s="10"/>
      <c r="KJL12" s="10"/>
      <c r="KJM12" s="10"/>
      <c r="KJN12" s="10"/>
      <c r="KJO12" s="10"/>
      <c r="KJP12" s="10"/>
      <c r="KJQ12" s="10"/>
      <c r="KJR12" s="10"/>
      <c r="KJS12" s="10"/>
      <c r="KJT12" s="10"/>
      <c r="KJU12" s="10"/>
      <c r="KJV12" s="10"/>
      <c r="KJW12" s="10"/>
      <c r="KJX12" s="10"/>
      <c r="KJY12" s="10"/>
      <c r="KJZ12" s="10"/>
      <c r="KKA12" s="10"/>
      <c r="KKB12" s="10"/>
      <c r="KKC12" s="10"/>
      <c r="KKD12" s="10"/>
      <c r="KKE12" s="10"/>
      <c r="KKF12" s="10"/>
      <c r="KKG12" s="10"/>
      <c r="KKH12" s="10"/>
      <c r="KKI12" s="10"/>
      <c r="KKJ12" s="10"/>
      <c r="KKK12" s="10"/>
      <c r="KKL12" s="10"/>
      <c r="KKM12" s="10"/>
      <c r="KKN12" s="10"/>
      <c r="KKO12" s="10"/>
      <c r="KKP12" s="10"/>
      <c r="KKQ12" s="10"/>
      <c r="KKR12" s="10"/>
      <c r="KKS12" s="10"/>
      <c r="KKT12" s="10"/>
      <c r="KKU12" s="10"/>
      <c r="KKV12" s="10"/>
      <c r="KKW12" s="10"/>
      <c r="KKX12" s="10"/>
      <c r="KKY12" s="10"/>
      <c r="KKZ12" s="10"/>
      <c r="KLA12" s="10"/>
      <c r="KLB12" s="10"/>
      <c r="KLC12" s="10"/>
      <c r="KLD12" s="10"/>
      <c r="KLE12" s="10"/>
      <c r="KLF12" s="10"/>
      <c r="KLG12" s="10"/>
      <c r="KLH12" s="10"/>
      <c r="KLI12" s="10"/>
      <c r="KLJ12" s="10"/>
      <c r="KLK12" s="10"/>
      <c r="KLL12" s="10"/>
      <c r="KLM12" s="10"/>
      <c r="KLN12" s="10"/>
      <c r="KLO12" s="10"/>
      <c r="KLP12" s="10"/>
      <c r="KLQ12" s="10"/>
      <c r="KLR12" s="10"/>
      <c r="KLS12" s="10"/>
      <c r="KLT12" s="10"/>
      <c r="KLU12" s="10"/>
      <c r="KLV12" s="10"/>
      <c r="KLW12" s="10"/>
      <c r="KLX12" s="10"/>
      <c r="KLY12" s="10"/>
      <c r="KLZ12" s="10"/>
      <c r="KMA12" s="10"/>
      <c r="KMB12" s="10"/>
      <c r="KMC12" s="10"/>
      <c r="KMD12" s="10"/>
      <c r="KME12" s="10"/>
      <c r="KMF12" s="10"/>
      <c r="KMG12" s="10"/>
      <c r="KMH12" s="10"/>
      <c r="KMI12" s="10"/>
      <c r="KMJ12" s="10"/>
      <c r="KMK12" s="10"/>
      <c r="KML12" s="10"/>
      <c r="KMM12" s="10"/>
      <c r="KMN12" s="10"/>
      <c r="KMO12" s="10"/>
      <c r="KMP12" s="10"/>
      <c r="KMQ12" s="10"/>
      <c r="KMR12" s="10"/>
      <c r="KMS12" s="10"/>
      <c r="KMT12" s="10"/>
      <c r="KMU12" s="10"/>
      <c r="KMV12" s="10"/>
      <c r="KMW12" s="10"/>
      <c r="KMX12" s="10"/>
      <c r="KMY12" s="10"/>
      <c r="KMZ12" s="10"/>
      <c r="KNA12" s="10"/>
      <c r="KNB12" s="10"/>
      <c r="KNC12" s="10"/>
      <c r="KND12" s="10"/>
      <c r="KNE12" s="10"/>
      <c r="KNF12" s="10"/>
      <c r="KNG12" s="10"/>
      <c r="KNH12" s="10"/>
      <c r="KNI12" s="10"/>
      <c r="KNJ12" s="10"/>
      <c r="KNK12" s="10"/>
      <c r="KNL12" s="10"/>
      <c r="KNM12" s="10"/>
      <c r="KNN12" s="10"/>
      <c r="KNO12" s="10"/>
      <c r="KNP12" s="10"/>
      <c r="KNQ12" s="10"/>
      <c r="KNR12" s="10"/>
      <c r="KNS12" s="10"/>
      <c r="KNT12" s="10"/>
      <c r="KNU12" s="10"/>
      <c r="KNV12" s="10"/>
      <c r="KNW12" s="10"/>
      <c r="KNX12" s="10"/>
      <c r="KNY12" s="10"/>
      <c r="KNZ12" s="10"/>
      <c r="KOA12" s="10"/>
      <c r="KOB12" s="10"/>
      <c r="KOC12" s="10"/>
      <c r="KOD12" s="10"/>
      <c r="KOE12" s="10"/>
      <c r="KOF12" s="10"/>
      <c r="KOG12" s="10"/>
      <c r="KOH12" s="10"/>
      <c r="KOI12" s="10"/>
      <c r="KOJ12" s="10"/>
      <c r="KOK12" s="10"/>
      <c r="KOL12" s="10"/>
      <c r="KOM12" s="10"/>
      <c r="KON12" s="10"/>
      <c r="KOO12" s="10"/>
      <c r="KOP12" s="10"/>
      <c r="KOQ12" s="10"/>
      <c r="KOR12" s="10"/>
      <c r="KOS12" s="10"/>
      <c r="KOT12" s="10"/>
      <c r="KOU12" s="10"/>
      <c r="KOV12" s="10"/>
      <c r="KOW12" s="10"/>
      <c r="KOX12" s="10"/>
      <c r="KOY12" s="10"/>
      <c r="KOZ12" s="10"/>
      <c r="KPA12" s="10"/>
      <c r="KPB12" s="10"/>
      <c r="KPC12" s="10"/>
      <c r="KPD12" s="10"/>
      <c r="KPE12" s="10"/>
      <c r="KPF12" s="10"/>
      <c r="KPG12" s="10"/>
      <c r="KPH12" s="10"/>
      <c r="KPI12" s="10"/>
      <c r="KPJ12" s="10"/>
      <c r="KPK12" s="10"/>
      <c r="KPL12" s="10"/>
      <c r="KPM12" s="10"/>
      <c r="KPN12" s="10"/>
      <c r="KPO12" s="10"/>
      <c r="KPP12" s="10"/>
      <c r="KPQ12" s="10"/>
      <c r="KPR12" s="10"/>
      <c r="KPS12" s="10"/>
      <c r="KPT12" s="10"/>
      <c r="KPU12" s="10"/>
      <c r="KPV12" s="10"/>
      <c r="KPW12" s="10"/>
      <c r="KPX12" s="10"/>
      <c r="KPY12" s="10"/>
      <c r="KPZ12" s="10"/>
      <c r="KQA12" s="10"/>
      <c r="KQB12" s="10"/>
      <c r="KQC12" s="10"/>
      <c r="KQD12" s="10"/>
      <c r="KQE12" s="10"/>
      <c r="KQF12" s="10"/>
      <c r="KQG12" s="10"/>
      <c r="KQH12" s="10"/>
      <c r="KQI12" s="10"/>
      <c r="KQJ12" s="10"/>
      <c r="KQK12" s="10"/>
      <c r="KQL12" s="10"/>
      <c r="KQM12" s="10"/>
      <c r="KQN12" s="10"/>
      <c r="KQO12" s="10"/>
      <c r="KQP12" s="10"/>
      <c r="KQQ12" s="10"/>
      <c r="KQR12" s="10"/>
      <c r="KQS12" s="10"/>
      <c r="KQT12" s="10"/>
      <c r="KQU12" s="10"/>
      <c r="KQV12" s="10"/>
      <c r="KQW12" s="10"/>
      <c r="KQX12" s="10"/>
      <c r="KQY12" s="10"/>
      <c r="KQZ12" s="10"/>
      <c r="KRA12" s="10"/>
      <c r="KRB12" s="10"/>
      <c r="KRC12" s="10"/>
      <c r="KRD12" s="10"/>
      <c r="KRE12" s="10"/>
      <c r="KRF12" s="10"/>
      <c r="KRG12" s="10"/>
      <c r="KRH12" s="10"/>
      <c r="KRI12" s="10"/>
      <c r="KRJ12" s="10"/>
      <c r="KRK12" s="10"/>
      <c r="KRL12" s="10"/>
      <c r="KRM12" s="10"/>
      <c r="KRN12" s="10"/>
      <c r="KRO12" s="10"/>
      <c r="KRP12" s="10"/>
      <c r="KRQ12" s="10"/>
      <c r="KRR12" s="10"/>
      <c r="KRS12" s="10"/>
      <c r="KRT12" s="10"/>
      <c r="KRU12" s="10"/>
      <c r="KRV12" s="10"/>
      <c r="KRW12" s="10"/>
      <c r="KRX12" s="10"/>
      <c r="KRY12" s="10"/>
      <c r="KRZ12" s="10"/>
      <c r="KSA12" s="10"/>
      <c r="KSB12" s="10"/>
      <c r="KSC12" s="10"/>
      <c r="KSD12" s="10"/>
      <c r="KSE12" s="10"/>
      <c r="KSF12" s="10"/>
      <c r="KSG12" s="10"/>
      <c r="KSH12" s="10"/>
      <c r="KSI12" s="10"/>
      <c r="KSJ12" s="10"/>
      <c r="KSK12" s="10"/>
      <c r="KSL12" s="10"/>
      <c r="KSM12" s="10"/>
      <c r="KSN12" s="10"/>
      <c r="KSO12" s="10"/>
      <c r="KSP12" s="10"/>
      <c r="KSQ12" s="10"/>
      <c r="KSR12" s="10"/>
      <c r="KSS12" s="10"/>
      <c r="KST12" s="10"/>
      <c r="KSU12" s="10"/>
      <c r="KSV12" s="10"/>
      <c r="KSW12" s="10"/>
      <c r="KSX12" s="10"/>
      <c r="KSY12" s="10"/>
      <c r="KSZ12" s="10"/>
      <c r="KTA12" s="10"/>
      <c r="KTB12" s="10"/>
      <c r="KTC12" s="10"/>
      <c r="KTD12" s="10"/>
      <c r="KTE12" s="10"/>
      <c r="KTF12" s="10"/>
      <c r="KTG12" s="10"/>
      <c r="KTH12" s="10"/>
      <c r="KTI12" s="10"/>
      <c r="KTJ12" s="10"/>
      <c r="KTK12" s="10"/>
      <c r="KTL12" s="10"/>
      <c r="KTM12" s="10"/>
      <c r="KTN12" s="10"/>
      <c r="KTO12" s="10"/>
      <c r="KTP12" s="10"/>
      <c r="KTQ12" s="10"/>
      <c r="KTR12" s="10"/>
      <c r="KTS12" s="10"/>
      <c r="KTT12" s="10"/>
      <c r="KTU12" s="10"/>
      <c r="KTV12" s="10"/>
      <c r="KTW12" s="10"/>
      <c r="KTX12" s="10"/>
      <c r="KTY12" s="10"/>
      <c r="KTZ12" s="10"/>
      <c r="KUA12" s="10"/>
      <c r="KUB12" s="10"/>
      <c r="KUC12" s="10"/>
      <c r="KUD12" s="10"/>
      <c r="KUE12" s="10"/>
      <c r="KUF12" s="10"/>
      <c r="KUG12" s="10"/>
      <c r="KUH12" s="10"/>
      <c r="KUI12" s="10"/>
      <c r="KUJ12" s="10"/>
      <c r="KUK12" s="10"/>
      <c r="KUL12" s="10"/>
      <c r="KUM12" s="10"/>
      <c r="KUN12" s="10"/>
      <c r="KUO12" s="10"/>
      <c r="KUP12" s="10"/>
      <c r="KUQ12" s="10"/>
      <c r="KUR12" s="10"/>
      <c r="KUS12" s="10"/>
      <c r="KUT12" s="10"/>
      <c r="KUU12" s="10"/>
      <c r="KUV12" s="10"/>
      <c r="KUW12" s="10"/>
      <c r="KUX12" s="10"/>
      <c r="KUY12" s="10"/>
      <c r="KUZ12" s="10"/>
      <c r="KVA12" s="10"/>
      <c r="KVB12" s="10"/>
      <c r="KVC12" s="10"/>
      <c r="KVD12" s="10"/>
      <c r="KVE12" s="10"/>
      <c r="KVF12" s="10"/>
      <c r="KVG12" s="10"/>
      <c r="KVH12" s="10"/>
      <c r="KVI12" s="10"/>
      <c r="KVJ12" s="10"/>
      <c r="KVK12" s="10"/>
      <c r="KVL12" s="10"/>
      <c r="KVM12" s="10"/>
      <c r="KVN12" s="10"/>
      <c r="KVO12" s="10"/>
      <c r="KVP12" s="10"/>
      <c r="KVQ12" s="10"/>
      <c r="KVR12" s="10"/>
      <c r="KVS12" s="10"/>
      <c r="KVT12" s="10"/>
      <c r="KVU12" s="10"/>
      <c r="KVV12" s="10"/>
      <c r="KVW12" s="10"/>
      <c r="KVX12" s="10"/>
      <c r="KVY12" s="10"/>
      <c r="KVZ12" s="10"/>
      <c r="KWA12" s="10"/>
      <c r="KWB12" s="10"/>
      <c r="KWC12" s="10"/>
      <c r="KWD12" s="10"/>
      <c r="KWE12" s="10"/>
      <c r="KWF12" s="10"/>
      <c r="KWG12" s="10"/>
      <c r="KWH12" s="10"/>
      <c r="KWI12" s="10"/>
      <c r="KWJ12" s="10"/>
      <c r="KWK12" s="10"/>
      <c r="KWL12" s="10"/>
      <c r="KWM12" s="10"/>
      <c r="KWN12" s="10"/>
      <c r="KWO12" s="10"/>
      <c r="KWP12" s="10"/>
      <c r="KWQ12" s="10"/>
      <c r="KWR12" s="10"/>
      <c r="KWS12" s="10"/>
      <c r="KWT12" s="10"/>
      <c r="KWU12" s="10"/>
      <c r="KWV12" s="10"/>
      <c r="KWW12" s="10"/>
      <c r="KWX12" s="10"/>
      <c r="KWY12" s="10"/>
      <c r="KWZ12" s="10"/>
      <c r="KXA12" s="10"/>
      <c r="KXB12" s="10"/>
      <c r="KXC12" s="10"/>
      <c r="KXD12" s="10"/>
      <c r="KXE12" s="10"/>
      <c r="KXF12" s="10"/>
      <c r="KXG12" s="10"/>
      <c r="KXH12" s="10"/>
      <c r="KXI12" s="10"/>
      <c r="KXJ12" s="10"/>
      <c r="KXK12" s="10"/>
      <c r="KXL12" s="10"/>
      <c r="KXM12" s="10"/>
      <c r="KXN12" s="10"/>
      <c r="KXO12" s="10"/>
      <c r="KXP12" s="10"/>
      <c r="KXQ12" s="10"/>
      <c r="KXR12" s="10"/>
      <c r="KXS12" s="10"/>
      <c r="KXT12" s="10"/>
      <c r="KXU12" s="10"/>
      <c r="KXV12" s="10"/>
      <c r="KXW12" s="10"/>
      <c r="KXX12" s="10"/>
      <c r="KXY12" s="10"/>
      <c r="KXZ12" s="10"/>
      <c r="KYA12" s="10"/>
      <c r="KYB12" s="10"/>
      <c r="KYC12" s="10"/>
      <c r="KYD12" s="10"/>
      <c r="KYE12" s="10"/>
      <c r="KYF12" s="10"/>
      <c r="KYG12" s="10"/>
      <c r="KYH12" s="10"/>
      <c r="KYI12" s="10"/>
      <c r="KYJ12" s="10"/>
      <c r="KYK12" s="10"/>
      <c r="KYL12" s="10"/>
      <c r="KYM12" s="10"/>
      <c r="KYN12" s="10"/>
      <c r="KYO12" s="10"/>
      <c r="KYP12" s="10"/>
      <c r="KYQ12" s="10"/>
      <c r="KYR12" s="10"/>
      <c r="KYS12" s="10"/>
      <c r="KYT12" s="10"/>
      <c r="KYU12" s="10"/>
      <c r="KYV12" s="10"/>
      <c r="KYW12" s="10"/>
      <c r="KYX12" s="10"/>
      <c r="KYY12" s="10"/>
      <c r="KYZ12" s="10"/>
      <c r="KZA12" s="10"/>
      <c r="KZB12" s="10"/>
      <c r="KZC12" s="10"/>
      <c r="KZD12" s="10"/>
      <c r="KZE12" s="10"/>
      <c r="KZF12" s="10"/>
      <c r="KZG12" s="10"/>
      <c r="KZH12" s="10"/>
      <c r="KZI12" s="10"/>
      <c r="KZJ12" s="10"/>
      <c r="KZK12" s="10"/>
      <c r="KZL12" s="10"/>
      <c r="KZM12" s="10"/>
      <c r="KZN12" s="10"/>
      <c r="KZO12" s="10"/>
      <c r="KZP12" s="10"/>
      <c r="KZQ12" s="10"/>
      <c r="KZR12" s="10"/>
      <c r="KZS12" s="10"/>
      <c r="KZT12" s="10"/>
      <c r="KZU12" s="10"/>
      <c r="KZV12" s="10"/>
      <c r="KZW12" s="10"/>
      <c r="KZX12" s="10"/>
      <c r="KZY12" s="10"/>
      <c r="KZZ12" s="10"/>
      <c r="LAA12" s="10"/>
      <c r="LAB12" s="10"/>
      <c r="LAC12" s="10"/>
      <c r="LAD12" s="10"/>
      <c r="LAE12" s="10"/>
      <c r="LAF12" s="10"/>
      <c r="LAG12" s="10"/>
      <c r="LAH12" s="10"/>
      <c r="LAI12" s="10"/>
      <c r="LAJ12" s="10"/>
      <c r="LAK12" s="10"/>
      <c r="LAL12" s="10"/>
      <c r="LAM12" s="10"/>
      <c r="LAN12" s="10"/>
      <c r="LAO12" s="10"/>
      <c r="LAP12" s="10"/>
      <c r="LAQ12" s="10"/>
      <c r="LAR12" s="10"/>
      <c r="LAS12" s="10"/>
      <c r="LAT12" s="10"/>
      <c r="LAU12" s="10"/>
      <c r="LAV12" s="10"/>
      <c r="LAW12" s="10"/>
      <c r="LAX12" s="10"/>
      <c r="LAY12" s="10"/>
      <c r="LAZ12" s="10"/>
      <c r="LBA12" s="10"/>
      <c r="LBB12" s="10"/>
      <c r="LBC12" s="10"/>
      <c r="LBD12" s="10"/>
      <c r="LBE12" s="10"/>
      <c r="LBF12" s="10"/>
      <c r="LBG12" s="10"/>
      <c r="LBH12" s="10"/>
      <c r="LBI12" s="10"/>
      <c r="LBJ12" s="10"/>
      <c r="LBK12" s="10"/>
      <c r="LBL12" s="10"/>
      <c r="LBM12" s="10"/>
      <c r="LBN12" s="10"/>
      <c r="LBO12" s="10"/>
      <c r="LBP12" s="10"/>
      <c r="LBQ12" s="10"/>
      <c r="LBR12" s="10"/>
      <c r="LBS12" s="10"/>
      <c r="LBT12" s="10"/>
      <c r="LBU12" s="10"/>
      <c r="LBV12" s="10"/>
      <c r="LBW12" s="10"/>
      <c r="LBX12" s="10"/>
      <c r="LBY12" s="10"/>
      <c r="LBZ12" s="10"/>
      <c r="LCA12" s="10"/>
      <c r="LCB12" s="10"/>
      <c r="LCC12" s="10"/>
      <c r="LCD12" s="10"/>
      <c r="LCE12" s="10"/>
      <c r="LCF12" s="10"/>
      <c r="LCG12" s="10"/>
      <c r="LCH12" s="10"/>
      <c r="LCI12" s="10"/>
      <c r="LCJ12" s="10"/>
      <c r="LCK12" s="10"/>
      <c r="LCL12" s="10"/>
      <c r="LCM12" s="10"/>
      <c r="LCN12" s="10"/>
      <c r="LCO12" s="10"/>
      <c r="LCP12" s="10"/>
      <c r="LCQ12" s="10"/>
      <c r="LCR12" s="10"/>
      <c r="LCS12" s="10"/>
      <c r="LCT12" s="10"/>
      <c r="LCU12" s="10"/>
      <c r="LCV12" s="10"/>
      <c r="LCW12" s="10"/>
      <c r="LCX12" s="10"/>
      <c r="LCY12" s="10"/>
      <c r="LCZ12" s="10"/>
      <c r="LDA12" s="10"/>
      <c r="LDB12" s="10"/>
      <c r="LDC12" s="10"/>
      <c r="LDD12" s="10"/>
      <c r="LDE12" s="10"/>
      <c r="LDF12" s="10"/>
      <c r="LDG12" s="10"/>
      <c r="LDH12" s="10"/>
      <c r="LDI12" s="10"/>
      <c r="LDJ12" s="10"/>
      <c r="LDK12" s="10"/>
      <c r="LDL12" s="10"/>
      <c r="LDM12" s="10"/>
      <c r="LDN12" s="10"/>
      <c r="LDO12" s="10"/>
      <c r="LDP12" s="10"/>
      <c r="LDQ12" s="10"/>
      <c r="LDR12" s="10"/>
      <c r="LDS12" s="10"/>
      <c r="LDT12" s="10"/>
      <c r="LDU12" s="10"/>
      <c r="LDV12" s="10"/>
      <c r="LDW12" s="10"/>
      <c r="LDX12" s="10"/>
      <c r="LDY12" s="10"/>
      <c r="LDZ12" s="10"/>
      <c r="LEA12" s="10"/>
      <c r="LEB12" s="10"/>
      <c r="LEC12" s="10"/>
      <c r="LED12" s="10"/>
      <c r="LEE12" s="10"/>
      <c r="LEF12" s="10"/>
      <c r="LEG12" s="10"/>
      <c r="LEH12" s="10"/>
      <c r="LEI12" s="10"/>
      <c r="LEJ12" s="10"/>
      <c r="LEK12" s="10"/>
      <c r="LEL12" s="10"/>
      <c r="LEM12" s="10"/>
      <c r="LEN12" s="10"/>
      <c r="LEO12" s="10"/>
      <c r="LEP12" s="10"/>
      <c r="LEQ12" s="10"/>
      <c r="LER12" s="10"/>
      <c r="LES12" s="10"/>
      <c r="LET12" s="10"/>
      <c r="LEU12" s="10"/>
      <c r="LEV12" s="10"/>
      <c r="LEW12" s="10"/>
      <c r="LEX12" s="10"/>
      <c r="LEY12" s="10"/>
      <c r="LEZ12" s="10"/>
      <c r="LFA12" s="10"/>
      <c r="LFB12" s="10"/>
      <c r="LFC12" s="10"/>
      <c r="LFD12" s="10"/>
      <c r="LFE12" s="10"/>
      <c r="LFF12" s="10"/>
      <c r="LFG12" s="10"/>
      <c r="LFH12" s="10"/>
      <c r="LFI12" s="10"/>
      <c r="LFJ12" s="10"/>
      <c r="LFK12" s="10"/>
      <c r="LFL12" s="10"/>
      <c r="LFM12" s="10"/>
      <c r="LFN12" s="10"/>
      <c r="LFO12" s="10"/>
      <c r="LFP12" s="10"/>
      <c r="LFQ12" s="10"/>
      <c r="LFR12" s="10"/>
      <c r="LFS12" s="10"/>
      <c r="LFT12" s="10"/>
      <c r="LFU12" s="10"/>
      <c r="LFV12" s="10"/>
      <c r="LFW12" s="10"/>
      <c r="LFX12" s="10"/>
      <c r="LFY12" s="10"/>
      <c r="LFZ12" s="10"/>
      <c r="LGA12" s="10"/>
      <c r="LGB12" s="10"/>
      <c r="LGC12" s="10"/>
      <c r="LGD12" s="10"/>
      <c r="LGE12" s="10"/>
      <c r="LGF12" s="10"/>
      <c r="LGG12" s="10"/>
      <c r="LGH12" s="10"/>
      <c r="LGI12" s="10"/>
      <c r="LGJ12" s="10"/>
      <c r="LGK12" s="10"/>
      <c r="LGL12" s="10"/>
      <c r="LGM12" s="10"/>
      <c r="LGN12" s="10"/>
      <c r="LGO12" s="10"/>
      <c r="LGP12" s="10"/>
      <c r="LGQ12" s="10"/>
      <c r="LGR12" s="10"/>
      <c r="LGS12" s="10"/>
      <c r="LGT12" s="10"/>
      <c r="LGU12" s="10"/>
      <c r="LGV12" s="10"/>
      <c r="LGW12" s="10"/>
      <c r="LGX12" s="10"/>
      <c r="LGY12" s="10"/>
      <c r="LGZ12" s="10"/>
      <c r="LHA12" s="10"/>
      <c r="LHB12" s="10"/>
      <c r="LHC12" s="10"/>
      <c r="LHD12" s="10"/>
      <c r="LHE12" s="10"/>
      <c r="LHF12" s="10"/>
      <c r="LHG12" s="10"/>
      <c r="LHH12" s="10"/>
      <c r="LHI12" s="10"/>
      <c r="LHJ12" s="10"/>
      <c r="LHK12" s="10"/>
      <c r="LHL12" s="10"/>
      <c r="LHM12" s="10"/>
      <c r="LHN12" s="10"/>
      <c r="LHO12" s="10"/>
      <c r="LHP12" s="10"/>
      <c r="LHQ12" s="10"/>
      <c r="LHR12" s="10"/>
      <c r="LHS12" s="10"/>
      <c r="LHT12" s="10"/>
      <c r="LHU12" s="10"/>
      <c r="LHV12" s="10"/>
      <c r="LHW12" s="10"/>
      <c r="LHX12" s="10"/>
      <c r="LHY12" s="10"/>
      <c r="LHZ12" s="10"/>
      <c r="LIA12" s="10"/>
      <c r="LIB12" s="10"/>
      <c r="LIC12" s="10"/>
      <c r="LID12" s="10"/>
      <c r="LIE12" s="10"/>
      <c r="LIF12" s="10"/>
      <c r="LIG12" s="10"/>
      <c r="LIH12" s="10"/>
      <c r="LII12" s="10"/>
      <c r="LIJ12" s="10"/>
      <c r="LIK12" s="10"/>
      <c r="LIL12" s="10"/>
      <c r="LIM12" s="10"/>
      <c r="LIN12" s="10"/>
      <c r="LIO12" s="10"/>
      <c r="LIP12" s="10"/>
      <c r="LIQ12" s="10"/>
      <c r="LIR12" s="10"/>
      <c r="LIS12" s="10"/>
      <c r="LIT12" s="10"/>
      <c r="LIU12" s="10"/>
      <c r="LIV12" s="10"/>
      <c r="LIW12" s="10"/>
      <c r="LIX12" s="10"/>
      <c r="LIY12" s="10"/>
      <c r="LIZ12" s="10"/>
      <c r="LJA12" s="10"/>
      <c r="LJB12" s="10"/>
      <c r="LJC12" s="10"/>
      <c r="LJD12" s="10"/>
      <c r="LJE12" s="10"/>
      <c r="LJF12" s="10"/>
      <c r="LJG12" s="10"/>
      <c r="LJH12" s="10"/>
      <c r="LJI12" s="10"/>
      <c r="LJJ12" s="10"/>
      <c r="LJK12" s="10"/>
      <c r="LJL12" s="10"/>
      <c r="LJM12" s="10"/>
      <c r="LJN12" s="10"/>
      <c r="LJO12" s="10"/>
      <c r="LJP12" s="10"/>
      <c r="LJQ12" s="10"/>
      <c r="LJR12" s="10"/>
      <c r="LJS12" s="10"/>
      <c r="LJT12" s="10"/>
      <c r="LJU12" s="10"/>
      <c r="LJV12" s="10"/>
      <c r="LJW12" s="10"/>
      <c r="LJX12" s="10"/>
      <c r="LJY12" s="10"/>
      <c r="LJZ12" s="10"/>
      <c r="LKA12" s="10"/>
      <c r="LKB12" s="10"/>
      <c r="LKC12" s="10"/>
      <c r="LKD12" s="10"/>
      <c r="LKE12" s="10"/>
      <c r="LKF12" s="10"/>
      <c r="LKG12" s="10"/>
      <c r="LKH12" s="10"/>
      <c r="LKI12" s="10"/>
      <c r="LKJ12" s="10"/>
      <c r="LKK12" s="10"/>
      <c r="LKL12" s="10"/>
      <c r="LKM12" s="10"/>
      <c r="LKN12" s="10"/>
      <c r="LKO12" s="10"/>
      <c r="LKP12" s="10"/>
      <c r="LKQ12" s="10"/>
      <c r="LKR12" s="10"/>
      <c r="LKS12" s="10"/>
      <c r="LKT12" s="10"/>
      <c r="LKU12" s="10"/>
      <c r="LKV12" s="10"/>
      <c r="LKW12" s="10"/>
      <c r="LKX12" s="10"/>
      <c r="LKY12" s="10"/>
      <c r="LKZ12" s="10"/>
      <c r="LLA12" s="10"/>
      <c r="LLB12" s="10"/>
      <c r="LLC12" s="10"/>
      <c r="LLD12" s="10"/>
      <c r="LLE12" s="10"/>
      <c r="LLF12" s="10"/>
      <c r="LLG12" s="10"/>
      <c r="LLH12" s="10"/>
      <c r="LLI12" s="10"/>
      <c r="LLJ12" s="10"/>
      <c r="LLK12" s="10"/>
      <c r="LLL12" s="10"/>
      <c r="LLM12" s="10"/>
      <c r="LLN12" s="10"/>
      <c r="LLO12" s="10"/>
      <c r="LLP12" s="10"/>
      <c r="LLQ12" s="10"/>
      <c r="LLR12" s="10"/>
      <c r="LLS12" s="10"/>
      <c r="LLT12" s="10"/>
      <c r="LLU12" s="10"/>
      <c r="LLV12" s="10"/>
      <c r="LLW12" s="10"/>
      <c r="LLX12" s="10"/>
      <c r="LLY12" s="10"/>
      <c r="LLZ12" s="10"/>
      <c r="LMA12" s="10"/>
      <c r="LMB12" s="10"/>
      <c r="LMC12" s="10"/>
      <c r="LMD12" s="10"/>
      <c r="LME12" s="10"/>
      <c r="LMF12" s="10"/>
      <c r="LMG12" s="10"/>
      <c r="LMH12" s="10"/>
      <c r="LMI12" s="10"/>
      <c r="LMJ12" s="10"/>
      <c r="LMK12" s="10"/>
      <c r="LML12" s="10"/>
      <c r="LMM12" s="10"/>
      <c r="LMN12" s="10"/>
      <c r="LMO12" s="10"/>
      <c r="LMP12" s="10"/>
      <c r="LMQ12" s="10"/>
      <c r="LMR12" s="10"/>
      <c r="LMS12" s="10"/>
      <c r="LMT12" s="10"/>
      <c r="LMU12" s="10"/>
      <c r="LMV12" s="10"/>
      <c r="LMW12" s="10"/>
      <c r="LMX12" s="10"/>
      <c r="LMY12" s="10"/>
      <c r="LMZ12" s="10"/>
      <c r="LNA12" s="10"/>
      <c r="LNB12" s="10"/>
      <c r="LNC12" s="10"/>
      <c r="LND12" s="10"/>
      <c r="LNE12" s="10"/>
      <c r="LNF12" s="10"/>
      <c r="LNG12" s="10"/>
      <c r="LNH12" s="10"/>
      <c r="LNI12" s="10"/>
      <c r="LNJ12" s="10"/>
      <c r="LNK12" s="10"/>
      <c r="LNL12" s="10"/>
      <c r="LNM12" s="10"/>
      <c r="LNN12" s="10"/>
      <c r="LNO12" s="10"/>
      <c r="LNP12" s="10"/>
      <c r="LNQ12" s="10"/>
      <c r="LNR12" s="10"/>
      <c r="LNS12" s="10"/>
      <c r="LNT12" s="10"/>
      <c r="LNU12" s="10"/>
      <c r="LNV12" s="10"/>
      <c r="LNW12" s="10"/>
      <c r="LNX12" s="10"/>
      <c r="LNY12" s="10"/>
      <c r="LNZ12" s="10"/>
      <c r="LOA12" s="10"/>
      <c r="LOB12" s="10"/>
      <c r="LOC12" s="10"/>
      <c r="LOD12" s="10"/>
      <c r="LOE12" s="10"/>
      <c r="LOF12" s="10"/>
      <c r="LOG12" s="10"/>
      <c r="LOH12" s="10"/>
      <c r="LOI12" s="10"/>
      <c r="LOJ12" s="10"/>
      <c r="LOK12" s="10"/>
      <c r="LOL12" s="10"/>
      <c r="LOM12" s="10"/>
      <c r="LON12" s="10"/>
      <c r="LOO12" s="10"/>
      <c r="LOP12" s="10"/>
      <c r="LOQ12" s="10"/>
      <c r="LOR12" s="10"/>
      <c r="LOS12" s="10"/>
      <c r="LOT12" s="10"/>
      <c r="LOU12" s="10"/>
      <c r="LOV12" s="10"/>
      <c r="LOW12" s="10"/>
      <c r="LOX12" s="10"/>
      <c r="LOY12" s="10"/>
      <c r="LOZ12" s="10"/>
      <c r="LPA12" s="10"/>
      <c r="LPB12" s="10"/>
      <c r="LPC12" s="10"/>
      <c r="LPD12" s="10"/>
      <c r="LPE12" s="10"/>
      <c r="LPF12" s="10"/>
      <c r="LPG12" s="10"/>
      <c r="LPH12" s="10"/>
      <c r="LPI12" s="10"/>
      <c r="LPJ12" s="10"/>
      <c r="LPK12" s="10"/>
      <c r="LPL12" s="10"/>
      <c r="LPM12" s="10"/>
      <c r="LPN12" s="10"/>
      <c r="LPO12" s="10"/>
      <c r="LPP12" s="10"/>
      <c r="LPQ12" s="10"/>
      <c r="LPR12" s="10"/>
      <c r="LPS12" s="10"/>
      <c r="LPT12" s="10"/>
      <c r="LPU12" s="10"/>
      <c r="LPV12" s="10"/>
      <c r="LPW12" s="10"/>
      <c r="LPX12" s="10"/>
      <c r="LPY12" s="10"/>
      <c r="LPZ12" s="10"/>
      <c r="LQA12" s="10"/>
      <c r="LQB12" s="10"/>
      <c r="LQC12" s="10"/>
      <c r="LQD12" s="10"/>
      <c r="LQE12" s="10"/>
      <c r="LQF12" s="10"/>
      <c r="LQG12" s="10"/>
      <c r="LQH12" s="10"/>
      <c r="LQI12" s="10"/>
      <c r="LQJ12" s="10"/>
      <c r="LQK12" s="10"/>
      <c r="LQL12" s="10"/>
      <c r="LQM12" s="10"/>
      <c r="LQN12" s="10"/>
      <c r="LQO12" s="10"/>
      <c r="LQP12" s="10"/>
      <c r="LQQ12" s="10"/>
      <c r="LQR12" s="10"/>
      <c r="LQS12" s="10"/>
      <c r="LQT12" s="10"/>
      <c r="LQU12" s="10"/>
      <c r="LQV12" s="10"/>
      <c r="LQW12" s="10"/>
      <c r="LQX12" s="10"/>
      <c r="LQY12" s="10"/>
      <c r="LQZ12" s="10"/>
      <c r="LRA12" s="10"/>
      <c r="LRB12" s="10"/>
      <c r="LRC12" s="10"/>
      <c r="LRD12" s="10"/>
      <c r="LRE12" s="10"/>
      <c r="LRF12" s="10"/>
      <c r="LRG12" s="10"/>
      <c r="LRH12" s="10"/>
      <c r="LRI12" s="10"/>
      <c r="LRJ12" s="10"/>
      <c r="LRK12" s="10"/>
      <c r="LRL12" s="10"/>
      <c r="LRM12" s="10"/>
      <c r="LRN12" s="10"/>
      <c r="LRO12" s="10"/>
      <c r="LRP12" s="10"/>
      <c r="LRQ12" s="10"/>
      <c r="LRR12" s="10"/>
      <c r="LRS12" s="10"/>
      <c r="LRT12" s="10"/>
      <c r="LRU12" s="10"/>
      <c r="LRV12" s="10"/>
      <c r="LRW12" s="10"/>
      <c r="LRX12" s="10"/>
      <c r="LRY12" s="10"/>
      <c r="LRZ12" s="10"/>
      <c r="LSA12" s="10"/>
      <c r="LSB12" s="10"/>
      <c r="LSC12" s="10"/>
      <c r="LSD12" s="10"/>
      <c r="LSE12" s="10"/>
      <c r="LSF12" s="10"/>
      <c r="LSG12" s="10"/>
      <c r="LSH12" s="10"/>
      <c r="LSI12" s="10"/>
      <c r="LSJ12" s="10"/>
      <c r="LSK12" s="10"/>
      <c r="LSL12" s="10"/>
      <c r="LSM12" s="10"/>
      <c r="LSN12" s="10"/>
      <c r="LSO12" s="10"/>
      <c r="LSP12" s="10"/>
      <c r="LSQ12" s="10"/>
      <c r="LSR12" s="10"/>
      <c r="LSS12" s="10"/>
      <c r="LST12" s="10"/>
      <c r="LSU12" s="10"/>
      <c r="LSV12" s="10"/>
      <c r="LSW12" s="10"/>
      <c r="LSX12" s="10"/>
      <c r="LSY12" s="10"/>
      <c r="LSZ12" s="10"/>
      <c r="LTA12" s="10"/>
      <c r="LTB12" s="10"/>
      <c r="LTC12" s="10"/>
      <c r="LTD12" s="10"/>
      <c r="LTE12" s="10"/>
      <c r="LTF12" s="10"/>
      <c r="LTG12" s="10"/>
      <c r="LTH12" s="10"/>
      <c r="LTI12" s="10"/>
      <c r="LTJ12" s="10"/>
      <c r="LTK12" s="10"/>
      <c r="LTL12" s="10"/>
      <c r="LTM12" s="10"/>
      <c r="LTN12" s="10"/>
      <c r="LTO12" s="10"/>
      <c r="LTP12" s="10"/>
      <c r="LTQ12" s="10"/>
      <c r="LTR12" s="10"/>
      <c r="LTS12" s="10"/>
      <c r="LTT12" s="10"/>
      <c r="LTU12" s="10"/>
      <c r="LTV12" s="10"/>
      <c r="LTW12" s="10"/>
      <c r="LTX12" s="10"/>
      <c r="LTY12" s="10"/>
      <c r="LTZ12" s="10"/>
      <c r="LUA12" s="10"/>
      <c r="LUB12" s="10"/>
      <c r="LUC12" s="10"/>
      <c r="LUD12" s="10"/>
      <c r="LUE12" s="10"/>
      <c r="LUF12" s="10"/>
      <c r="LUG12" s="10"/>
      <c r="LUH12" s="10"/>
      <c r="LUI12" s="10"/>
      <c r="LUJ12" s="10"/>
      <c r="LUK12" s="10"/>
      <c r="LUL12" s="10"/>
      <c r="LUM12" s="10"/>
      <c r="LUN12" s="10"/>
      <c r="LUO12" s="10"/>
      <c r="LUP12" s="10"/>
      <c r="LUQ12" s="10"/>
      <c r="LUR12" s="10"/>
      <c r="LUS12" s="10"/>
      <c r="LUT12" s="10"/>
      <c r="LUU12" s="10"/>
      <c r="LUV12" s="10"/>
      <c r="LUW12" s="10"/>
      <c r="LUX12" s="10"/>
      <c r="LUY12" s="10"/>
      <c r="LUZ12" s="10"/>
      <c r="LVA12" s="10"/>
      <c r="LVB12" s="10"/>
      <c r="LVC12" s="10"/>
      <c r="LVD12" s="10"/>
      <c r="LVE12" s="10"/>
      <c r="LVF12" s="10"/>
      <c r="LVG12" s="10"/>
      <c r="LVH12" s="10"/>
      <c r="LVI12" s="10"/>
      <c r="LVJ12" s="10"/>
      <c r="LVK12" s="10"/>
      <c r="LVL12" s="10"/>
      <c r="LVM12" s="10"/>
      <c r="LVN12" s="10"/>
      <c r="LVO12" s="10"/>
      <c r="LVP12" s="10"/>
      <c r="LVQ12" s="10"/>
      <c r="LVR12" s="10"/>
      <c r="LVS12" s="10"/>
      <c r="LVT12" s="10"/>
      <c r="LVU12" s="10"/>
      <c r="LVV12" s="10"/>
      <c r="LVW12" s="10"/>
      <c r="LVX12" s="10"/>
      <c r="LVY12" s="10"/>
      <c r="LVZ12" s="10"/>
      <c r="LWA12" s="10"/>
      <c r="LWB12" s="10"/>
      <c r="LWC12" s="10"/>
      <c r="LWD12" s="10"/>
      <c r="LWE12" s="10"/>
      <c r="LWF12" s="10"/>
      <c r="LWG12" s="10"/>
      <c r="LWH12" s="10"/>
      <c r="LWI12" s="10"/>
      <c r="LWJ12" s="10"/>
      <c r="LWK12" s="10"/>
      <c r="LWL12" s="10"/>
      <c r="LWM12" s="10"/>
      <c r="LWN12" s="10"/>
      <c r="LWO12" s="10"/>
      <c r="LWP12" s="10"/>
      <c r="LWQ12" s="10"/>
      <c r="LWR12" s="10"/>
      <c r="LWS12" s="10"/>
      <c r="LWT12" s="10"/>
      <c r="LWU12" s="10"/>
      <c r="LWV12" s="10"/>
      <c r="LWW12" s="10"/>
      <c r="LWX12" s="10"/>
      <c r="LWY12" s="10"/>
      <c r="LWZ12" s="10"/>
      <c r="LXA12" s="10"/>
      <c r="LXB12" s="10"/>
      <c r="LXC12" s="10"/>
      <c r="LXD12" s="10"/>
      <c r="LXE12" s="10"/>
      <c r="LXF12" s="10"/>
      <c r="LXG12" s="10"/>
      <c r="LXH12" s="10"/>
      <c r="LXI12" s="10"/>
      <c r="LXJ12" s="10"/>
      <c r="LXK12" s="10"/>
      <c r="LXL12" s="10"/>
      <c r="LXM12" s="10"/>
      <c r="LXN12" s="10"/>
      <c r="LXO12" s="10"/>
      <c r="LXP12" s="10"/>
      <c r="LXQ12" s="10"/>
      <c r="LXR12" s="10"/>
      <c r="LXS12" s="10"/>
      <c r="LXT12" s="10"/>
      <c r="LXU12" s="10"/>
      <c r="LXV12" s="10"/>
      <c r="LXW12" s="10"/>
      <c r="LXX12" s="10"/>
      <c r="LXY12" s="10"/>
      <c r="LXZ12" s="10"/>
      <c r="LYA12" s="10"/>
      <c r="LYB12" s="10"/>
      <c r="LYC12" s="10"/>
      <c r="LYD12" s="10"/>
      <c r="LYE12" s="10"/>
      <c r="LYF12" s="10"/>
      <c r="LYG12" s="10"/>
      <c r="LYH12" s="10"/>
      <c r="LYI12" s="10"/>
      <c r="LYJ12" s="10"/>
      <c r="LYK12" s="10"/>
      <c r="LYL12" s="10"/>
      <c r="LYM12" s="10"/>
      <c r="LYN12" s="10"/>
      <c r="LYO12" s="10"/>
      <c r="LYP12" s="10"/>
      <c r="LYQ12" s="10"/>
      <c r="LYR12" s="10"/>
      <c r="LYS12" s="10"/>
      <c r="LYT12" s="10"/>
      <c r="LYU12" s="10"/>
      <c r="LYV12" s="10"/>
      <c r="LYW12" s="10"/>
      <c r="LYX12" s="10"/>
      <c r="LYY12" s="10"/>
      <c r="LYZ12" s="10"/>
      <c r="LZA12" s="10"/>
      <c r="LZB12" s="10"/>
      <c r="LZC12" s="10"/>
      <c r="LZD12" s="10"/>
      <c r="LZE12" s="10"/>
      <c r="LZF12" s="10"/>
      <c r="LZG12" s="10"/>
      <c r="LZH12" s="10"/>
      <c r="LZI12" s="10"/>
      <c r="LZJ12" s="10"/>
      <c r="LZK12" s="10"/>
      <c r="LZL12" s="10"/>
      <c r="LZM12" s="10"/>
      <c r="LZN12" s="10"/>
      <c r="LZO12" s="10"/>
      <c r="LZP12" s="10"/>
      <c r="LZQ12" s="10"/>
      <c r="LZR12" s="10"/>
      <c r="LZS12" s="10"/>
      <c r="LZT12" s="10"/>
      <c r="LZU12" s="10"/>
      <c r="LZV12" s="10"/>
      <c r="LZW12" s="10"/>
      <c r="LZX12" s="10"/>
      <c r="LZY12" s="10"/>
      <c r="LZZ12" s="10"/>
      <c r="MAA12" s="10"/>
      <c r="MAB12" s="10"/>
      <c r="MAC12" s="10"/>
      <c r="MAD12" s="10"/>
      <c r="MAE12" s="10"/>
      <c r="MAF12" s="10"/>
      <c r="MAG12" s="10"/>
      <c r="MAH12" s="10"/>
      <c r="MAI12" s="10"/>
      <c r="MAJ12" s="10"/>
      <c r="MAK12" s="10"/>
      <c r="MAL12" s="10"/>
      <c r="MAM12" s="10"/>
      <c r="MAN12" s="10"/>
      <c r="MAO12" s="10"/>
      <c r="MAP12" s="10"/>
      <c r="MAQ12" s="10"/>
      <c r="MAR12" s="10"/>
      <c r="MAS12" s="10"/>
      <c r="MAT12" s="10"/>
      <c r="MAU12" s="10"/>
      <c r="MAV12" s="10"/>
      <c r="MAW12" s="10"/>
      <c r="MAX12" s="10"/>
      <c r="MAY12" s="10"/>
      <c r="MAZ12" s="10"/>
      <c r="MBA12" s="10"/>
      <c r="MBB12" s="10"/>
      <c r="MBC12" s="10"/>
      <c r="MBD12" s="10"/>
      <c r="MBE12" s="10"/>
      <c r="MBF12" s="10"/>
      <c r="MBG12" s="10"/>
      <c r="MBH12" s="10"/>
      <c r="MBI12" s="10"/>
      <c r="MBJ12" s="10"/>
      <c r="MBK12" s="10"/>
      <c r="MBL12" s="10"/>
      <c r="MBM12" s="10"/>
      <c r="MBN12" s="10"/>
      <c r="MBO12" s="10"/>
      <c r="MBP12" s="10"/>
      <c r="MBQ12" s="10"/>
      <c r="MBR12" s="10"/>
      <c r="MBS12" s="10"/>
      <c r="MBT12" s="10"/>
      <c r="MBU12" s="10"/>
      <c r="MBV12" s="10"/>
      <c r="MBW12" s="10"/>
      <c r="MBX12" s="10"/>
      <c r="MBY12" s="10"/>
      <c r="MBZ12" s="10"/>
      <c r="MCA12" s="10"/>
      <c r="MCB12" s="10"/>
      <c r="MCC12" s="10"/>
      <c r="MCD12" s="10"/>
      <c r="MCE12" s="10"/>
      <c r="MCF12" s="10"/>
      <c r="MCG12" s="10"/>
      <c r="MCH12" s="10"/>
      <c r="MCI12" s="10"/>
      <c r="MCJ12" s="10"/>
      <c r="MCK12" s="10"/>
      <c r="MCL12" s="10"/>
      <c r="MCM12" s="10"/>
      <c r="MCN12" s="10"/>
      <c r="MCO12" s="10"/>
      <c r="MCP12" s="10"/>
      <c r="MCQ12" s="10"/>
      <c r="MCR12" s="10"/>
      <c r="MCS12" s="10"/>
      <c r="MCT12" s="10"/>
      <c r="MCU12" s="10"/>
      <c r="MCV12" s="10"/>
      <c r="MCW12" s="10"/>
      <c r="MCX12" s="10"/>
      <c r="MCY12" s="10"/>
      <c r="MCZ12" s="10"/>
      <c r="MDA12" s="10"/>
      <c r="MDB12" s="10"/>
      <c r="MDC12" s="10"/>
      <c r="MDD12" s="10"/>
      <c r="MDE12" s="10"/>
      <c r="MDF12" s="10"/>
      <c r="MDG12" s="10"/>
      <c r="MDH12" s="10"/>
      <c r="MDI12" s="10"/>
      <c r="MDJ12" s="10"/>
      <c r="MDK12" s="10"/>
      <c r="MDL12" s="10"/>
      <c r="MDM12" s="10"/>
      <c r="MDN12" s="10"/>
      <c r="MDO12" s="10"/>
      <c r="MDP12" s="10"/>
      <c r="MDQ12" s="10"/>
      <c r="MDR12" s="10"/>
      <c r="MDS12" s="10"/>
      <c r="MDT12" s="10"/>
      <c r="MDU12" s="10"/>
      <c r="MDV12" s="10"/>
      <c r="MDW12" s="10"/>
      <c r="MDX12" s="10"/>
      <c r="MDY12" s="10"/>
      <c r="MDZ12" s="10"/>
      <c r="MEA12" s="10"/>
      <c r="MEB12" s="10"/>
      <c r="MEC12" s="10"/>
      <c r="MED12" s="10"/>
      <c r="MEE12" s="10"/>
      <c r="MEF12" s="10"/>
      <c r="MEG12" s="10"/>
      <c r="MEH12" s="10"/>
      <c r="MEI12" s="10"/>
      <c r="MEJ12" s="10"/>
      <c r="MEK12" s="10"/>
      <c r="MEL12" s="10"/>
      <c r="MEM12" s="10"/>
      <c r="MEN12" s="10"/>
      <c r="MEO12" s="10"/>
      <c r="MEP12" s="10"/>
      <c r="MEQ12" s="10"/>
      <c r="MER12" s="10"/>
      <c r="MES12" s="10"/>
      <c r="MET12" s="10"/>
      <c r="MEU12" s="10"/>
      <c r="MEV12" s="10"/>
      <c r="MEW12" s="10"/>
      <c r="MEX12" s="10"/>
      <c r="MEY12" s="10"/>
      <c r="MEZ12" s="10"/>
      <c r="MFA12" s="10"/>
      <c r="MFB12" s="10"/>
      <c r="MFC12" s="10"/>
      <c r="MFD12" s="10"/>
      <c r="MFE12" s="10"/>
      <c r="MFF12" s="10"/>
      <c r="MFG12" s="10"/>
      <c r="MFH12" s="10"/>
      <c r="MFI12" s="10"/>
      <c r="MFJ12" s="10"/>
      <c r="MFK12" s="10"/>
      <c r="MFL12" s="10"/>
      <c r="MFM12" s="10"/>
      <c r="MFN12" s="10"/>
      <c r="MFO12" s="10"/>
      <c r="MFP12" s="10"/>
      <c r="MFQ12" s="10"/>
      <c r="MFR12" s="10"/>
      <c r="MFS12" s="10"/>
      <c r="MFT12" s="10"/>
      <c r="MFU12" s="10"/>
      <c r="MFV12" s="10"/>
      <c r="MFW12" s="10"/>
      <c r="MFX12" s="10"/>
      <c r="MFY12" s="10"/>
      <c r="MFZ12" s="10"/>
      <c r="MGA12" s="10"/>
      <c r="MGB12" s="10"/>
      <c r="MGC12" s="10"/>
      <c r="MGD12" s="10"/>
      <c r="MGE12" s="10"/>
      <c r="MGF12" s="10"/>
      <c r="MGG12" s="10"/>
      <c r="MGH12" s="10"/>
      <c r="MGI12" s="10"/>
      <c r="MGJ12" s="10"/>
      <c r="MGK12" s="10"/>
      <c r="MGL12" s="10"/>
      <c r="MGM12" s="10"/>
      <c r="MGN12" s="10"/>
      <c r="MGO12" s="10"/>
      <c r="MGP12" s="10"/>
      <c r="MGQ12" s="10"/>
      <c r="MGR12" s="10"/>
      <c r="MGS12" s="10"/>
      <c r="MGT12" s="10"/>
      <c r="MGU12" s="10"/>
      <c r="MGV12" s="10"/>
      <c r="MGW12" s="10"/>
      <c r="MGX12" s="10"/>
      <c r="MGY12" s="10"/>
      <c r="MGZ12" s="10"/>
      <c r="MHA12" s="10"/>
      <c r="MHB12" s="10"/>
      <c r="MHC12" s="10"/>
      <c r="MHD12" s="10"/>
      <c r="MHE12" s="10"/>
      <c r="MHF12" s="10"/>
      <c r="MHG12" s="10"/>
      <c r="MHH12" s="10"/>
      <c r="MHI12" s="10"/>
      <c r="MHJ12" s="10"/>
      <c r="MHK12" s="10"/>
      <c r="MHL12" s="10"/>
      <c r="MHM12" s="10"/>
      <c r="MHN12" s="10"/>
      <c r="MHO12" s="10"/>
      <c r="MHP12" s="10"/>
      <c r="MHQ12" s="10"/>
      <c r="MHR12" s="10"/>
      <c r="MHS12" s="10"/>
      <c r="MHT12" s="10"/>
      <c r="MHU12" s="10"/>
      <c r="MHV12" s="10"/>
      <c r="MHW12" s="10"/>
      <c r="MHX12" s="10"/>
      <c r="MHY12" s="10"/>
      <c r="MHZ12" s="10"/>
      <c r="MIA12" s="10"/>
      <c r="MIB12" s="10"/>
      <c r="MIC12" s="10"/>
      <c r="MID12" s="10"/>
      <c r="MIE12" s="10"/>
      <c r="MIF12" s="10"/>
      <c r="MIG12" s="10"/>
      <c r="MIH12" s="10"/>
      <c r="MII12" s="10"/>
      <c r="MIJ12" s="10"/>
      <c r="MIK12" s="10"/>
      <c r="MIL12" s="10"/>
      <c r="MIM12" s="10"/>
      <c r="MIN12" s="10"/>
      <c r="MIO12" s="10"/>
      <c r="MIP12" s="10"/>
      <c r="MIQ12" s="10"/>
      <c r="MIR12" s="10"/>
      <c r="MIS12" s="10"/>
      <c r="MIT12" s="10"/>
      <c r="MIU12" s="10"/>
      <c r="MIV12" s="10"/>
      <c r="MIW12" s="10"/>
      <c r="MIX12" s="10"/>
      <c r="MIY12" s="10"/>
      <c r="MIZ12" s="10"/>
      <c r="MJA12" s="10"/>
      <c r="MJB12" s="10"/>
      <c r="MJC12" s="10"/>
      <c r="MJD12" s="10"/>
      <c r="MJE12" s="10"/>
      <c r="MJF12" s="10"/>
      <c r="MJG12" s="10"/>
      <c r="MJH12" s="10"/>
      <c r="MJI12" s="10"/>
      <c r="MJJ12" s="10"/>
      <c r="MJK12" s="10"/>
      <c r="MJL12" s="10"/>
      <c r="MJM12" s="10"/>
      <c r="MJN12" s="10"/>
      <c r="MJO12" s="10"/>
      <c r="MJP12" s="10"/>
      <c r="MJQ12" s="10"/>
      <c r="MJR12" s="10"/>
      <c r="MJS12" s="10"/>
      <c r="MJT12" s="10"/>
      <c r="MJU12" s="10"/>
      <c r="MJV12" s="10"/>
      <c r="MJW12" s="10"/>
      <c r="MJX12" s="10"/>
      <c r="MJY12" s="10"/>
      <c r="MJZ12" s="10"/>
      <c r="MKA12" s="10"/>
      <c r="MKB12" s="10"/>
      <c r="MKC12" s="10"/>
      <c r="MKD12" s="10"/>
      <c r="MKE12" s="10"/>
      <c r="MKF12" s="10"/>
      <c r="MKG12" s="10"/>
      <c r="MKH12" s="10"/>
      <c r="MKI12" s="10"/>
      <c r="MKJ12" s="10"/>
      <c r="MKK12" s="10"/>
      <c r="MKL12" s="10"/>
      <c r="MKM12" s="10"/>
      <c r="MKN12" s="10"/>
      <c r="MKO12" s="10"/>
      <c r="MKP12" s="10"/>
      <c r="MKQ12" s="10"/>
      <c r="MKR12" s="10"/>
      <c r="MKS12" s="10"/>
      <c r="MKT12" s="10"/>
      <c r="MKU12" s="10"/>
      <c r="MKV12" s="10"/>
      <c r="MKW12" s="10"/>
      <c r="MKX12" s="10"/>
      <c r="MKY12" s="10"/>
      <c r="MKZ12" s="10"/>
      <c r="MLA12" s="10"/>
      <c r="MLB12" s="10"/>
      <c r="MLC12" s="10"/>
      <c r="MLD12" s="10"/>
      <c r="MLE12" s="10"/>
      <c r="MLF12" s="10"/>
      <c r="MLG12" s="10"/>
      <c r="MLH12" s="10"/>
      <c r="MLI12" s="10"/>
      <c r="MLJ12" s="10"/>
      <c r="MLK12" s="10"/>
      <c r="MLL12" s="10"/>
      <c r="MLM12" s="10"/>
      <c r="MLN12" s="10"/>
      <c r="MLO12" s="10"/>
      <c r="MLP12" s="10"/>
      <c r="MLQ12" s="10"/>
      <c r="MLR12" s="10"/>
      <c r="MLS12" s="10"/>
      <c r="MLT12" s="10"/>
      <c r="MLU12" s="10"/>
      <c r="MLV12" s="10"/>
      <c r="MLW12" s="10"/>
      <c r="MLX12" s="10"/>
      <c r="MLY12" s="10"/>
      <c r="MLZ12" s="10"/>
      <c r="MMA12" s="10"/>
      <c r="MMB12" s="10"/>
      <c r="MMC12" s="10"/>
      <c r="MMD12" s="10"/>
      <c r="MME12" s="10"/>
      <c r="MMF12" s="10"/>
      <c r="MMG12" s="10"/>
      <c r="MMH12" s="10"/>
      <c r="MMI12" s="10"/>
      <c r="MMJ12" s="10"/>
      <c r="MMK12" s="10"/>
      <c r="MML12" s="10"/>
      <c r="MMM12" s="10"/>
      <c r="MMN12" s="10"/>
      <c r="MMO12" s="10"/>
      <c r="MMP12" s="10"/>
      <c r="MMQ12" s="10"/>
      <c r="MMR12" s="10"/>
      <c r="MMS12" s="10"/>
      <c r="MMT12" s="10"/>
      <c r="MMU12" s="10"/>
      <c r="MMV12" s="10"/>
      <c r="MMW12" s="10"/>
      <c r="MMX12" s="10"/>
      <c r="MMY12" s="10"/>
      <c r="MMZ12" s="10"/>
      <c r="MNA12" s="10"/>
      <c r="MNB12" s="10"/>
      <c r="MNC12" s="10"/>
      <c r="MND12" s="10"/>
      <c r="MNE12" s="10"/>
      <c r="MNF12" s="10"/>
      <c r="MNG12" s="10"/>
      <c r="MNH12" s="10"/>
      <c r="MNI12" s="10"/>
      <c r="MNJ12" s="10"/>
      <c r="MNK12" s="10"/>
      <c r="MNL12" s="10"/>
      <c r="MNM12" s="10"/>
      <c r="MNN12" s="10"/>
      <c r="MNO12" s="10"/>
      <c r="MNP12" s="10"/>
      <c r="MNQ12" s="10"/>
      <c r="MNR12" s="10"/>
      <c r="MNS12" s="10"/>
      <c r="MNT12" s="10"/>
      <c r="MNU12" s="10"/>
      <c r="MNV12" s="10"/>
      <c r="MNW12" s="10"/>
      <c r="MNX12" s="10"/>
      <c r="MNY12" s="10"/>
      <c r="MNZ12" s="10"/>
      <c r="MOA12" s="10"/>
      <c r="MOB12" s="10"/>
      <c r="MOC12" s="10"/>
      <c r="MOD12" s="10"/>
      <c r="MOE12" s="10"/>
      <c r="MOF12" s="10"/>
      <c r="MOG12" s="10"/>
      <c r="MOH12" s="10"/>
      <c r="MOI12" s="10"/>
      <c r="MOJ12" s="10"/>
      <c r="MOK12" s="10"/>
      <c r="MOL12" s="10"/>
      <c r="MOM12" s="10"/>
      <c r="MON12" s="10"/>
      <c r="MOO12" s="10"/>
      <c r="MOP12" s="10"/>
      <c r="MOQ12" s="10"/>
      <c r="MOR12" s="10"/>
      <c r="MOS12" s="10"/>
      <c r="MOT12" s="10"/>
      <c r="MOU12" s="10"/>
      <c r="MOV12" s="10"/>
      <c r="MOW12" s="10"/>
      <c r="MOX12" s="10"/>
      <c r="MOY12" s="10"/>
      <c r="MOZ12" s="10"/>
      <c r="MPA12" s="10"/>
      <c r="MPB12" s="10"/>
      <c r="MPC12" s="10"/>
      <c r="MPD12" s="10"/>
      <c r="MPE12" s="10"/>
      <c r="MPF12" s="10"/>
      <c r="MPG12" s="10"/>
      <c r="MPH12" s="10"/>
      <c r="MPI12" s="10"/>
      <c r="MPJ12" s="10"/>
      <c r="MPK12" s="10"/>
      <c r="MPL12" s="10"/>
      <c r="MPM12" s="10"/>
      <c r="MPN12" s="10"/>
      <c r="MPO12" s="10"/>
      <c r="MPP12" s="10"/>
      <c r="MPQ12" s="10"/>
      <c r="MPR12" s="10"/>
      <c r="MPS12" s="10"/>
      <c r="MPT12" s="10"/>
      <c r="MPU12" s="10"/>
      <c r="MPV12" s="10"/>
      <c r="MPW12" s="10"/>
      <c r="MPX12" s="10"/>
      <c r="MPY12" s="10"/>
      <c r="MPZ12" s="10"/>
      <c r="MQA12" s="10"/>
      <c r="MQB12" s="10"/>
      <c r="MQC12" s="10"/>
      <c r="MQD12" s="10"/>
      <c r="MQE12" s="10"/>
      <c r="MQF12" s="10"/>
      <c r="MQG12" s="10"/>
      <c r="MQH12" s="10"/>
      <c r="MQI12" s="10"/>
      <c r="MQJ12" s="10"/>
      <c r="MQK12" s="10"/>
      <c r="MQL12" s="10"/>
      <c r="MQM12" s="10"/>
      <c r="MQN12" s="10"/>
      <c r="MQO12" s="10"/>
      <c r="MQP12" s="10"/>
      <c r="MQQ12" s="10"/>
      <c r="MQR12" s="10"/>
      <c r="MQS12" s="10"/>
      <c r="MQT12" s="10"/>
      <c r="MQU12" s="10"/>
      <c r="MQV12" s="10"/>
      <c r="MQW12" s="10"/>
      <c r="MQX12" s="10"/>
      <c r="MQY12" s="10"/>
      <c r="MQZ12" s="10"/>
      <c r="MRA12" s="10"/>
      <c r="MRB12" s="10"/>
      <c r="MRC12" s="10"/>
      <c r="MRD12" s="10"/>
      <c r="MRE12" s="10"/>
      <c r="MRF12" s="10"/>
      <c r="MRG12" s="10"/>
      <c r="MRH12" s="10"/>
      <c r="MRI12" s="10"/>
      <c r="MRJ12" s="10"/>
      <c r="MRK12" s="10"/>
      <c r="MRL12" s="10"/>
      <c r="MRM12" s="10"/>
      <c r="MRN12" s="10"/>
      <c r="MRO12" s="10"/>
      <c r="MRP12" s="10"/>
      <c r="MRQ12" s="10"/>
      <c r="MRR12" s="10"/>
      <c r="MRS12" s="10"/>
      <c r="MRT12" s="10"/>
      <c r="MRU12" s="10"/>
      <c r="MRV12" s="10"/>
      <c r="MRW12" s="10"/>
      <c r="MRX12" s="10"/>
      <c r="MRY12" s="10"/>
      <c r="MRZ12" s="10"/>
      <c r="MSA12" s="10"/>
      <c r="MSB12" s="10"/>
      <c r="MSC12" s="10"/>
      <c r="MSD12" s="10"/>
      <c r="MSE12" s="10"/>
      <c r="MSF12" s="10"/>
      <c r="MSG12" s="10"/>
      <c r="MSH12" s="10"/>
      <c r="MSI12" s="10"/>
      <c r="MSJ12" s="10"/>
      <c r="MSK12" s="10"/>
      <c r="MSL12" s="10"/>
      <c r="MSM12" s="10"/>
      <c r="MSN12" s="10"/>
      <c r="MSO12" s="10"/>
      <c r="MSP12" s="10"/>
      <c r="MSQ12" s="10"/>
      <c r="MSR12" s="10"/>
      <c r="MSS12" s="10"/>
      <c r="MST12" s="10"/>
      <c r="MSU12" s="10"/>
      <c r="MSV12" s="10"/>
      <c r="MSW12" s="10"/>
      <c r="MSX12" s="10"/>
      <c r="MSY12" s="10"/>
      <c r="MSZ12" s="10"/>
      <c r="MTA12" s="10"/>
      <c r="MTB12" s="10"/>
      <c r="MTC12" s="10"/>
      <c r="MTD12" s="10"/>
      <c r="MTE12" s="10"/>
      <c r="MTF12" s="10"/>
      <c r="MTG12" s="10"/>
      <c r="MTH12" s="10"/>
      <c r="MTI12" s="10"/>
      <c r="MTJ12" s="10"/>
      <c r="MTK12" s="10"/>
      <c r="MTL12" s="10"/>
      <c r="MTM12" s="10"/>
      <c r="MTN12" s="10"/>
      <c r="MTO12" s="10"/>
      <c r="MTP12" s="10"/>
      <c r="MTQ12" s="10"/>
      <c r="MTR12" s="10"/>
      <c r="MTS12" s="10"/>
      <c r="MTT12" s="10"/>
      <c r="MTU12" s="10"/>
      <c r="MTV12" s="10"/>
      <c r="MTW12" s="10"/>
      <c r="MTX12" s="10"/>
      <c r="MTY12" s="10"/>
      <c r="MTZ12" s="10"/>
      <c r="MUA12" s="10"/>
      <c r="MUB12" s="10"/>
      <c r="MUC12" s="10"/>
      <c r="MUD12" s="10"/>
      <c r="MUE12" s="10"/>
      <c r="MUF12" s="10"/>
      <c r="MUG12" s="10"/>
      <c r="MUH12" s="10"/>
      <c r="MUI12" s="10"/>
      <c r="MUJ12" s="10"/>
      <c r="MUK12" s="10"/>
      <c r="MUL12" s="10"/>
      <c r="MUM12" s="10"/>
      <c r="MUN12" s="10"/>
      <c r="MUO12" s="10"/>
      <c r="MUP12" s="10"/>
      <c r="MUQ12" s="10"/>
      <c r="MUR12" s="10"/>
      <c r="MUS12" s="10"/>
      <c r="MUT12" s="10"/>
      <c r="MUU12" s="10"/>
      <c r="MUV12" s="10"/>
      <c r="MUW12" s="10"/>
      <c r="MUX12" s="10"/>
      <c r="MUY12" s="10"/>
      <c r="MUZ12" s="10"/>
      <c r="MVA12" s="10"/>
      <c r="MVB12" s="10"/>
      <c r="MVC12" s="10"/>
      <c r="MVD12" s="10"/>
      <c r="MVE12" s="10"/>
      <c r="MVF12" s="10"/>
      <c r="MVG12" s="10"/>
      <c r="MVH12" s="10"/>
      <c r="MVI12" s="10"/>
      <c r="MVJ12" s="10"/>
      <c r="MVK12" s="10"/>
      <c r="MVL12" s="10"/>
      <c r="MVM12" s="10"/>
      <c r="MVN12" s="10"/>
      <c r="MVO12" s="10"/>
      <c r="MVP12" s="10"/>
      <c r="MVQ12" s="10"/>
      <c r="MVR12" s="10"/>
      <c r="MVS12" s="10"/>
      <c r="MVT12" s="10"/>
      <c r="MVU12" s="10"/>
      <c r="MVV12" s="10"/>
      <c r="MVW12" s="10"/>
      <c r="MVX12" s="10"/>
      <c r="MVY12" s="10"/>
      <c r="MVZ12" s="10"/>
      <c r="MWA12" s="10"/>
      <c r="MWB12" s="10"/>
      <c r="MWC12" s="10"/>
      <c r="MWD12" s="10"/>
      <c r="MWE12" s="10"/>
      <c r="MWF12" s="10"/>
      <c r="MWG12" s="10"/>
      <c r="MWH12" s="10"/>
      <c r="MWI12" s="10"/>
      <c r="MWJ12" s="10"/>
      <c r="MWK12" s="10"/>
      <c r="MWL12" s="10"/>
      <c r="MWM12" s="10"/>
      <c r="MWN12" s="10"/>
      <c r="MWO12" s="10"/>
      <c r="MWP12" s="10"/>
      <c r="MWQ12" s="10"/>
      <c r="MWR12" s="10"/>
      <c r="MWS12" s="10"/>
      <c r="MWT12" s="10"/>
      <c r="MWU12" s="10"/>
      <c r="MWV12" s="10"/>
      <c r="MWW12" s="10"/>
      <c r="MWX12" s="10"/>
      <c r="MWY12" s="10"/>
      <c r="MWZ12" s="10"/>
      <c r="MXA12" s="10"/>
      <c r="MXB12" s="10"/>
      <c r="MXC12" s="10"/>
      <c r="MXD12" s="10"/>
      <c r="MXE12" s="10"/>
      <c r="MXF12" s="10"/>
      <c r="MXG12" s="10"/>
      <c r="MXH12" s="10"/>
      <c r="MXI12" s="10"/>
      <c r="MXJ12" s="10"/>
      <c r="MXK12" s="10"/>
      <c r="MXL12" s="10"/>
      <c r="MXM12" s="10"/>
      <c r="MXN12" s="10"/>
      <c r="MXO12" s="10"/>
      <c r="MXP12" s="10"/>
      <c r="MXQ12" s="10"/>
      <c r="MXR12" s="10"/>
      <c r="MXS12" s="10"/>
      <c r="MXT12" s="10"/>
      <c r="MXU12" s="10"/>
      <c r="MXV12" s="10"/>
      <c r="MXW12" s="10"/>
      <c r="MXX12" s="10"/>
      <c r="MXY12" s="10"/>
      <c r="MXZ12" s="10"/>
      <c r="MYA12" s="10"/>
      <c r="MYB12" s="10"/>
      <c r="MYC12" s="10"/>
      <c r="MYD12" s="10"/>
      <c r="MYE12" s="10"/>
      <c r="MYF12" s="10"/>
      <c r="MYG12" s="10"/>
      <c r="MYH12" s="10"/>
      <c r="MYI12" s="10"/>
      <c r="MYJ12" s="10"/>
      <c r="MYK12" s="10"/>
      <c r="MYL12" s="10"/>
      <c r="MYM12" s="10"/>
      <c r="MYN12" s="10"/>
      <c r="MYO12" s="10"/>
      <c r="MYP12" s="10"/>
      <c r="MYQ12" s="10"/>
      <c r="MYR12" s="10"/>
      <c r="MYS12" s="10"/>
      <c r="MYT12" s="10"/>
      <c r="MYU12" s="10"/>
      <c r="MYV12" s="10"/>
      <c r="MYW12" s="10"/>
      <c r="MYX12" s="10"/>
      <c r="MYY12" s="10"/>
      <c r="MYZ12" s="10"/>
      <c r="MZA12" s="10"/>
      <c r="MZB12" s="10"/>
      <c r="MZC12" s="10"/>
      <c r="MZD12" s="10"/>
      <c r="MZE12" s="10"/>
      <c r="MZF12" s="10"/>
      <c r="MZG12" s="10"/>
      <c r="MZH12" s="10"/>
      <c r="MZI12" s="10"/>
      <c r="MZJ12" s="10"/>
      <c r="MZK12" s="10"/>
      <c r="MZL12" s="10"/>
      <c r="MZM12" s="10"/>
      <c r="MZN12" s="10"/>
      <c r="MZO12" s="10"/>
      <c r="MZP12" s="10"/>
      <c r="MZQ12" s="10"/>
      <c r="MZR12" s="10"/>
      <c r="MZS12" s="10"/>
      <c r="MZT12" s="10"/>
      <c r="MZU12" s="10"/>
      <c r="MZV12" s="10"/>
      <c r="MZW12" s="10"/>
      <c r="MZX12" s="10"/>
      <c r="MZY12" s="10"/>
      <c r="MZZ12" s="10"/>
      <c r="NAA12" s="10"/>
      <c r="NAB12" s="10"/>
      <c r="NAC12" s="10"/>
      <c r="NAD12" s="10"/>
      <c r="NAE12" s="10"/>
      <c r="NAF12" s="10"/>
      <c r="NAG12" s="10"/>
      <c r="NAH12" s="10"/>
      <c r="NAI12" s="10"/>
      <c r="NAJ12" s="10"/>
      <c r="NAK12" s="10"/>
      <c r="NAL12" s="10"/>
      <c r="NAM12" s="10"/>
      <c r="NAN12" s="10"/>
      <c r="NAO12" s="10"/>
      <c r="NAP12" s="10"/>
      <c r="NAQ12" s="10"/>
      <c r="NAR12" s="10"/>
      <c r="NAS12" s="10"/>
      <c r="NAT12" s="10"/>
      <c r="NAU12" s="10"/>
      <c r="NAV12" s="10"/>
      <c r="NAW12" s="10"/>
      <c r="NAX12" s="10"/>
      <c r="NAY12" s="10"/>
      <c r="NAZ12" s="10"/>
      <c r="NBA12" s="10"/>
      <c r="NBB12" s="10"/>
      <c r="NBC12" s="10"/>
      <c r="NBD12" s="10"/>
      <c r="NBE12" s="10"/>
      <c r="NBF12" s="10"/>
      <c r="NBG12" s="10"/>
      <c r="NBH12" s="10"/>
      <c r="NBI12" s="10"/>
      <c r="NBJ12" s="10"/>
      <c r="NBK12" s="10"/>
      <c r="NBL12" s="10"/>
      <c r="NBM12" s="10"/>
      <c r="NBN12" s="10"/>
      <c r="NBO12" s="10"/>
      <c r="NBP12" s="10"/>
      <c r="NBQ12" s="10"/>
      <c r="NBR12" s="10"/>
      <c r="NBS12" s="10"/>
      <c r="NBT12" s="10"/>
      <c r="NBU12" s="10"/>
      <c r="NBV12" s="10"/>
      <c r="NBW12" s="10"/>
      <c r="NBX12" s="10"/>
      <c r="NBY12" s="10"/>
      <c r="NBZ12" s="10"/>
      <c r="NCA12" s="10"/>
      <c r="NCB12" s="10"/>
      <c r="NCC12" s="10"/>
      <c r="NCD12" s="10"/>
      <c r="NCE12" s="10"/>
      <c r="NCF12" s="10"/>
      <c r="NCG12" s="10"/>
      <c r="NCH12" s="10"/>
      <c r="NCI12" s="10"/>
      <c r="NCJ12" s="10"/>
      <c r="NCK12" s="10"/>
      <c r="NCL12" s="10"/>
      <c r="NCM12" s="10"/>
      <c r="NCN12" s="10"/>
      <c r="NCO12" s="10"/>
      <c r="NCP12" s="10"/>
      <c r="NCQ12" s="10"/>
      <c r="NCR12" s="10"/>
      <c r="NCS12" s="10"/>
      <c r="NCT12" s="10"/>
      <c r="NCU12" s="10"/>
      <c r="NCV12" s="10"/>
      <c r="NCW12" s="10"/>
      <c r="NCX12" s="10"/>
      <c r="NCY12" s="10"/>
      <c r="NCZ12" s="10"/>
      <c r="NDA12" s="10"/>
      <c r="NDB12" s="10"/>
      <c r="NDC12" s="10"/>
      <c r="NDD12" s="10"/>
      <c r="NDE12" s="10"/>
      <c r="NDF12" s="10"/>
      <c r="NDG12" s="10"/>
      <c r="NDH12" s="10"/>
      <c r="NDI12" s="10"/>
      <c r="NDJ12" s="10"/>
      <c r="NDK12" s="10"/>
      <c r="NDL12" s="10"/>
      <c r="NDM12" s="10"/>
      <c r="NDN12" s="10"/>
      <c r="NDO12" s="10"/>
      <c r="NDP12" s="10"/>
      <c r="NDQ12" s="10"/>
      <c r="NDR12" s="10"/>
      <c r="NDS12" s="10"/>
      <c r="NDT12" s="10"/>
      <c r="NDU12" s="10"/>
      <c r="NDV12" s="10"/>
      <c r="NDW12" s="10"/>
      <c r="NDX12" s="10"/>
      <c r="NDY12" s="10"/>
      <c r="NDZ12" s="10"/>
      <c r="NEA12" s="10"/>
      <c r="NEB12" s="10"/>
      <c r="NEC12" s="10"/>
      <c r="NED12" s="10"/>
      <c r="NEE12" s="10"/>
      <c r="NEF12" s="10"/>
      <c r="NEG12" s="10"/>
      <c r="NEH12" s="10"/>
      <c r="NEI12" s="10"/>
      <c r="NEJ12" s="10"/>
      <c r="NEK12" s="10"/>
      <c r="NEL12" s="10"/>
      <c r="NEM12" s="10"/>
      <c r="NEN12" s="10"/>
      <c r="NEO12" s="10"/>
      <c r="NEP12" s="10"/>
      <c r="NEQ12" s="10"/>
      <c r="NER12" s="10"/>
      <c r="NES12" s="10"/>
      <c r="NET12" s="10"/>
      <c r="NEU12" s="10"/>
      <c r="NEV12" s="10"/>
      <c r="NEW12" s="10"/>
      <c r="NEX12" s="10"/>
      <c r="NEY12" s="10"/>
      <c r="NEZ12" s="10"/>
      <c r="NFA12" s="10"/>
      <c r="NFB12" s="10"/>
      <c r="NFC12" s="10"/>
      <c r="NFD12" s="10"/>
      <c r="NFE12" s="10"/>
      <c r="NFF12" s="10"/>
      <c r="NFG12" s="10"/>
      <c r="NFH12" s="10"/>
      <c r="NFI12" s="10"/>
      <c r="NFJ12" s="10"/>
      <c r="NFK12" s="10"/>
      <c r="NFL12" s="10"/>
      <c r="NFM12" s="10"/>
      <c r="NFN12" s="10"/>
      <c r="NFO12" s="10"/>
      <c r="NFP12" s="10"/>
      <c r="NFQ12" s="10"/>
      <c r="NFR12" s="10"/>
      <c r="NFS12" s="10"/>
      <c r="NFT12" s="10"/>
      <c r="NFU12" s="10"/>
      <c r="NFV12" s="10"/>
      <c r="NFW12" s="10"/>
      <c r="NFX12" s="10"/>
      <c r="NFY12" s="10"/>
      <c r="NFZ12" s="10"/>
      <c r="NGA12" s="10"/>
      <c r="NGB12" s="10"/>
      <c r="NGC12" s="10"/>
      <c r="NGD12" s="10"/>
      <c r="NGE12" s="10"/>
      <c r="NGF12" s="10"/>
      <c r="NGG12" s="10"/>
      <c r="NGH12" s="10"/>
      <c r="NGI12" s="10"/>
      <c r="NGJ12" s="10"/>
      <c r="NGK12" s="10"/>
      <c r="NGL12" s="10"/>
      <c r="NGM12" s="10"/>
      <c r="NGN12" s="10"/>
      <c r="NGO12" s="10"/>
      <c r="NGP12" s="10"/>
      <c r="NGQ12" s="10"/>
      <c r="NGR12" s="10"/>
      <c r="NGS12" s="10"/>
      <c r="NGT12" s="10"/>
      <c r="NGU12" s="10"/>
      <c r="NGV12" s="10"/>
      <c r="NGW12" s="10"/>
      <c r="NGX12" s="10"/>
      <c r="NGY12" s="10"/>
      <c r="NGZ12" s="10"/>
      <c r="NHA12" s="10"/>
      <c r="NHB12" s="10"/>
      <c r="NHC12" s="10"/>
      <c r="NHD12" s="10"/>
      <c r="NHE12" s="10"/>
      <c r="NHF12" s="10"/>
      <c r="NHG12" s="10"/>
      <c r="NHH12" s="10"/>
      <c r="NHI12" s="10"/>
      <c r="NHJ12" s="10"/>
      <c r="NHK12" s="10"/>
      <c r="NHL12" s="10"/>
      <c r="NHM12" s="10"/>
      <c r="NHN12" s="10"/>
      <c r="NHO12" s="10"/>
      <c r="NHP12" s="10"/>
      <c r="NHQ12" s="10"/>
      <c r="NHR12" s="10"/>
      <c r="NHS12" s="10"/>
      <c r="NHT12" s="10"/>
      <c r="NHU12" s="10"/>
      <c r="NHV12" s="10"/>
      <c r="NHW12" s="10"/>
      <c r="NHX12" s="10"/>
      <c r="NHY12" s="10"/>
      <c r="NHZ12" s="10"/>
      <c r="NIA12" s="10"/>
      <c r="NIB12" s="10"/>
      <c r="NIC12" s="10"/>
      <c r="NID12" s="10"/>
      <c r="NIE12" s="10"/>
      <c r="NIF12" s="10"/>
      <c r="NIG12" s="10"/>
      <c r="NIH12" s="10"/>
      <c r="NII12" s="10"/>
      <c r="NIJ12" s="10"/>
      <c r="NIK12" s="10"/>
      <c r="NIL12" s="10"/>
      <c r="NIM12" s="10"/>
      <c r="NIN12" s="10"/>
      <c r="NIO12" s="10"/>
      <c r="NIP12" s="10"/>
      <c r="NIQ12" s="10"/>
      <c r="NIR12" s="10"/>
      <c r="NIS12" s="10"/>
      <c r="NIT12" s="10"/>
      <c r="NIU12" s="10"/>
      <c r="NIV12" s="10"/>
      <c r="NIW12" s="10"/>
      <c r="NIX12" s="10"/>
      <c r="NIY12" s="10"/>
      <c r="NIZ12" s="10"/>
      <c r="NJA12" s="10"/>
      <c r="NJB12" s="10"/>
      <c r="NJC12" s="10"/>
      <c r="NJD12" s="10"/>
      <c r="NJE12" s="10"/>
      <c r="NJF12" s="10"/>
      <c r="NJG12" s="10"/>
      <c r="NJH12" s="10"/>
      <c r="NJI12" s="10"/>
      <c r="NJJ12" s="10"/>
      <c r="NJK12" s="10"/>
      <c r="NJL12" s="10"/>
      <c r="NJM12" s="10"/>
      <c r="NJN12" s="10"/>
      <c r="NJO12" s="10"/>
      <c r="NJP12" s="10"/>
      <c r="NJQ12" s="10"/>
      <c r="NJR12" s="10"/>
      <c r="NJS12" s="10"/>
      <c r="NJT12" s="10"/>
      <c r="NJU12" s="10"/>
      <c r="NJV12" s="10"/>
      <c r="NJW12" s="10"/>
      <c r="NJX12" s="10"/>
      <c r="NJY12" s="10"/>
      <c r="NJZ12" s="10"/>
      <c r="NKA12" s="10"/>
      <c r="NKB12" s="10"/>
      <c r="NKC12" s="10"/>
      <c r="NKD12" s="10"/>
      <c r="NKE12" s="10"/>
      <c r="NKF12" s="10"/>
      <c r="NKG12" s="10"/>
      <c r="NKH12" s="10"/>
      <c r="NKI12" s="10"/>
      <c r="NKJ12" s="10"/>
      <c r="NKK12" s="10"/>
      <c r="NKL12" s="10"/>
      <c r="NKM12" s="10"/>
      <c r="NKN12" s="10"/>
      <c r="NKO12" s="10"/>
      <c r="NKP12" s="10"/>
      <c r="NKQ12" s="10"/>
      <c r="NKR12" s="10"/>
      <c r="NKS12" s="10"/>
      <c r="NKT12" s="10"/>
      <c r="NKU12" s="10"/>
      <c r="NKV12" s="10"/>
      <c r="NKW12" s="10"/>
      <c r="NKX12" s="10"/>
      <c r="NKY12" s="10"/>
      <c r="NKZ12" s="10"/>
      <c r="NLA12" s="10"/>
      <c r="NLB12" s="10"/>
      <c r="NLC12" s="10"/>
      <c r="NLD12" s="10"/>
      <c r="NLE12" s="10"/>
      <c r="NLF12" s="10"/>
      <c r="NLG12" s="10"/>
      <c r="NLH12" s="10"/>
      <c r="NLI12" s="10"/>
      <c r="NLJ12" s="10"/>
      <c r="NLK12" s="10"/>
      <c r="NLL12" s="10"/>
      <c r="NLM12" s="10"/>
      <c r="NLN12" s="10"/>
      <c r="NLO12" s="10"/>
      <c r="NLP12" s="10"/>
      <c r="NLQ12" s="10"/>
      <c r="NLR12" s="10"/>
      <c r="NLS12" s="10"/>
      <c r="NLT12" s="10"/>
      <c r="NLU12" s="10"/>
      <c r="NLV12" s="10"/>
      <c r="NLW12" s="10"/>
      <c r="NLX12" s="10"/>
      <c r="NLY12" s="10"/>
      <c r="NLZ12" s="10"/>
      <c r="NMA12" s="10"/>
      <c r="NMB12" s="10"/>
      <c r="NMC12" s="10"/>
      <c r="NMD12" s="10"/>
      <c r="NME12" s="10"/>
      <c r="NMF12" s="10"/>
      <c r="NMG12" s="10"/>
      <c r="NMH12" s="10"/>
      <c r="NMI12" s="10"/>
      <c r="NMJ12" s="10"/>
      <c r="NMK12" s="10"/>
      <c r="NML12" s="10"/>
      <c r="NMM12" s="10"/>
      <c r="NMN12" s="10"/>
      <c r="NMO12" s="10"/>
      <c r="NMP12" s="10"/>
      <c r="NMQ12" s="10"/>
      <c r="NMR12" s="10"/>
      <c r="NMS12" s="10"/>
      <c r="NMT12" s="10"/>
      <c r="NMU12" s="10"/>
      <c r="NMV12" s="10"/>
      <c r="NMW12" s="10"/>
      <c r="NMX12" s="10"/>
      <c r="NMY12" s="10"/>
      <c r="NMZ12" s="10"/>
      <c r="NNA12" s="10"/>
      <c r="NNB12" s="10"/>
      <c r="NNC12" s="10"/>
      <c r="NND12" s="10"/>
      <c r="NNE12" s="10"/>
      <c r="NNF12" s="10"/>
      <c r="NNG12" s="10"/>
      <c r="NNH12" s="10"/>
      <c r="NNI12" s="10"/>
      <c r="NNJ12" s="10"/>
      <c r="NNK12" s="10"/>
      <c r="NNL12" s="10"/>
      <c r="NNM12" s="10"/>
      <c r="NNN12" s="10"/>
      <c r="NNO12" s="10"/>
      <c r="NNP12" s="10"/>
      <c r="NNQ12" s="10"/>
      <c r="NNR12" s="10"/>
      <c r="NNS12" s="10"/>
      <c r="NNT12" s="10"/>
      <c r="NNU12" s="10"/>
      <c r="NNV12" s="10"/>
      <c r="NNW12" s="10"/>
      <c r="NNX12" s="10"/>
      <c r="NNY12" s="10"/>
      <c r="NNZ12" s="10"/>
      <c r="NOA12" s="10"/>
      <c r="NOB12" s="10"/>
      <c r="NOC12" s="10"/>
      <c r="NOD12" s="10"/>
      <c r="NOE12" s="10"/>
      <c r="NOF12" s="10"/>
      <c r="NOG12" s="10"/>
      <c r="NOH12" s="10"/>
      <c r="NOI12" s="10"/>
      <c r="NOJ12" s="10"/>
      <c r="NOK12" s="10"/>
      <c r="NOL12" s="10"/>
      <c r="NOM12" s="10"/>
      <c r="NON12" s="10"/>
      <c r="NOO12" s="10"/>
      <c r="NOP12" s="10"/>
      <c r="NOQ12" s="10"/>
      <c r="NOR12" s="10"/>
      <c r="NOS12" s="10"/>
      <c r="NOT12" s="10"/>
      <c r="NOU12" s="10"/>
      <c r="NOV12" s="10"/>
      <c r="NOW12" s="10"/>
      <c r="NOX12" s="10"/>
      <c r="NOY12" s="10"/>
      <c r="NOZ12" s="10"/>
      <c r="NPA12" s="10"/>
      <c r="NPB12" s="10"/>
      <c r="NPC12" s="10"/>
      <c r="NPD12" s="10"/>
      <c r="NPE12" s="10"/>
      <c r="NPF12" s="10"/>
      <c r="NPG12" s="10"/>
      <c r="NPH12" s="10"/>
      <c r="NPI12" s="10"/>
      <c r="NPJ12" s="10"/>
      <c r="NPK12" s="10"/>
      <c r="NPL12" s="10"/>
      <c r="NPM12" s="10"/>
      <c r="NPN12" s="10"/>
      <c r="NPO12" s="10"/>
      <c r="NPP12" s="10"/>
      <c r="NPQ12" s="10"/>
      <c r="NPR12" s="10"/>
      <c r="NPS12" s="10"/>
      <c r="NPT12" s="10"/>
      <c r="NPU12" s="10"/>
      <c r="NPV12" s="10"/>
      <c r="NPW12" s="10"/>
      <c r="NPX12" s="10"/>
      <c r="NPY12" s="10"/>
      <c r="NPZ12" s="10"/>
      <c r="NQA12" s="10"/>
      <c r="NQB12" s="10"/>
      <c r="NQC12" s="10"/>
      <c r="NQD12" s="10"/>
      <c r="NQE12" s="10"/>
      <c r="NQF12" s="10"/>
      <c r="NQG12" s="10"/>
      <c r="NQH12" s="10"/>
      <c r="NQI12" s="10"/>
      <c r="NQJ12" s="10"/>
      <c r="NQK12" s="10"/>
      <c r="NQL12" s="10"/>
      <c r="NQM12" s="10"/>
      <c r="NQN12" s="10"/>
      <c r="NQO12" s="10"/>
      <c r="NQP12" s="10"/>
      <c r="NQQ12" s="10"/>
      <c r="NQR12" s="10"/>
      <c r="NQS12" s="10"/>
      <c r="NQT12" s="10"/>
      <c r="NQU12" s="10"/>
      <c r="NQV12" s="10"/>
      <c r="NQW12" s="10"/>
      <c r="NQX12" s="10"/>
      <c r="NQY12" s="10"/>
      <c r="NQZ12" s="10"/>
      <c r="NRA12" s="10"/>
      <c r="NRB12" s="10"/>
      <c r="NRC12" s="10"/>
      <c r="NRD12" s="10"/>
      <c r="NRE12" s="10"/>
      <c r="NRF12" s="10"/>
      <c r="NRG12" s="10"/>
      <c r="NRH12" s="10"/>
      <c r="NRI12" s="10"/>
      <c r="NRJ12" s="10"/>
      <c r="NRK12" s="10"/>
      <c r="NRL12" s="10"/>
      <c r="NRM12" s="10"/>
      <c r="NRN12" s="10"/>
      <c r="NRO12" s="10"/>
      <c r="NRP12" s="10"/>
      <c r="NRQ12" s="10"/>
      <c r="NRR12" s="10"/>
      <c r="NRS12" s="10"/>
      <c r="NRT12" s="10"/>
      <c r="NRU12" s="10"/>
      <c r="NRV12" s="10"/>
      <c r="NRW12" s="10"/>
      <c r="NRX12" s="10"/>
      <c r="NRY12" s="10"/>
      <c r="NRZ12" s="10"/>
      <c r="NSA12" s="10"/>
      <c r="NSB12" s="10"/>
      <c r="NSC12" s="10"/>
      <c r="NSD12" s="10"/>
      <c r="NSE12" s="10"/>
      <c r="NSF12" s="10"/>
      <c r="NSG12" s="10"/>
      <c r="NSH12" s="10"/>
      <c r="NSI12" s="10"/>
      <c r="NSJ12" s="10"/>
      <c r="NSK12" s="10"/>
      <c r="NSL12" s="10"/>
      <c r="NSM12" s="10"/>
      <c r="NSN12" s="10"/>
      <c r="NSO12" s="10"/>
      <c r="NSP12" s="10"/>
      <c r="NSQ12" s="10"/>
      <c r="NSR12" s="10"/>
      <c r="NSS12" s="10"/>
      <c r="NST12" s="10"/>
      <c r="NSU12" s="10"/>
      <c r="NSV12" s="10"/>
      <c r="NSW12" s="10"/>
      <c r="NSX12" s="10"/>
      <c r="NSY12" s="10"/>
      <c r="NSZ12" s="10"/>
      <c r="NTA12" s="10"/>
      <c r="NTB12" s="10"/>
      <c r="NTC12" s="10"/>
      <c r="NTD12" s="10"/>
      <c r="NTE12" s="10"/>
      <c r="NTF12" s="10"/>
      <c r="NTG12" s="10"/>
      <c r="NTH12" s="10"/>
      <c r="NTI12" s="10"/>
      <c r="NTJ12" s="10"/>
      <c r="NTK12" s="10"/>
      <c r="NTL12" s="10"/>
      <c r="NTM12" s="10"/>
      <c r="NTN12" s="10"/>
      <c r="NTO12" s="10"/>
      <c r="NTP12" s="10"/>
      <c r="NTQ12" s="10"/>
      <c r="NTR12" s="10"/>
      <c r="NTS12" s="10"/>
      <c r="NTT12" s="10"/>
      <c r="NTU12" s="10"/>
      <c r="NTV12" s="10"/>
      <c r="NTW12" s="10"/>
      <c r="NTX12" s="10"/>
      <c r="NTY12" s="10"/>
      <c r="NTZ12" s="10"/>
      <c r="NUA12" s="10"/>
      <c r="NUB12" s="10"/>
      <c r="NUC12" s="10"/>
      <c r="NUD12" s="10"/>
      <c r="NUE12" s="10"/>
      <c r="NUF12" s="10"/>
      <c r="NUG12" s="10"/>
      <c r="NUH12" s="10"/>
      <c r="NUI12" s="10"/>
      <c r="NUJ12" s="10"/>
      <c r="NUK12" s="10"/>
      <c r="NUL12" s="10"/>
      <c r="NUM12" s="10"/>
      <c r="NUN12" s="10"/>
      <c r="NUO12" s="10"/>
      <c r="NUP12" s="10"/>
      <c r="NUQ12" s="10"/>
      <c r="NUR12" s="10"/>
      <c r="NUS12" s="10"/>
      <c r="NUT12" s="10"/>
      <c r="NUU12" s="10"/>
      <c r="NUV12" s="10"/>
      <c r="NUW12" s="10"/>
      <c r="NUX12" s="10"/>
      <c r="NUY12" s="10"/>
      <c r="NUZ12" s="10"/>
      <c r="NVA12" s="10"/>
      <c r="NVB12" s="10"/>
      <c r="NVC12" s="10"/>
      <c r="NVD12" s="10"/>
      <c r="NVE12" s="10"/>
      <c r="NVF12" s="10"/>
      <c r="NVG12" s="10"/>
      <c r="NVH12" s="10"/>
      <c r="NVI12" s="10"/>
      <c r="NVJ12" s="10"/>
      <c r="NVK12" s="10"/>
      <c r="NVL12" s="10"/>
      <c r="NVM12" s="10"/>
      <c r="NVN12" s="10"/>
      <c r="NVO12" s="10"/>
      <c r="NVP12" s="10"/>
      <c r="NVQ12" s="10"/>
      <c r="NVR12" s="10"/>
      <c r="NVS12" s="10"/>
      <c r="NVT12" s="10"/>
      <c r="NVU12" s="10"/>
      <c r="NVV12" s="10"/>
      <c r="NVW12" s="10"/>
      <c r="NVX12" s="10"/>
      <c r="NVY12" s="10"/>
      <c r="NVZ12" s="10"/>
      <c r="NWA12" s="10"/>
      <c r="NWB12" s="10"/>
      <c r="NWC12" s="10"/>
      <c r="NWD12" s="10"/>
      <c r="NWE12" s="10"/>
      <c r="NWF12" s="10"/>
      <c r="NWG12" s="10"/>
      <c r="NWH12" s="10"/>
      <c r="NWI12" s="10"/>
      <c r="NWJ12" s="10"/>
      <c r="NWK12" s="10"/>
      <c r="NWL12" s="10"/>
      <c r="NWM12" s="10"/>
      <c r="NWN12" s="10"/>
      <c r="NWO12" s="10"/>
      <c r="NWP12" s="10"/>
      <c r="NWQ12" s="10"/>
      <c r="NWR12" s="10"/>
      <c r="NWS12" s="10"/>
      <c r="NWT12" s="10"/>
      <c r="NWU12" s="10"/>
      <c r="NWV12" s="10"/>
      <c r="NWW12" s="10"/>
      <c r="NWX12" s="10"/>
      <c r="NWY12" s="10"/>
      <c r="NWZ12" s="10"/>
      <c r="NXA12" s="10"/>
      <c r="NXB12" s="10"/>
      <c r="NXC12" s="10"/>
      <c r="NXD12" s="10"/>
      <c r="NXE12" s="10"/>
      <c r="NXF12" s="10"/>
      <c r="NXG12" s="10"/>
      <c r="NXH12" s="10"/>
      <c r="NXI12" s="10"/>
      <c r="NXJ12" s="10"/>
      <c r="NXK12" s="10"/>
      <c r="NXL12" s="10"/>
      <c r="NXM12" s="10"/>
      <c r="NXN12" s="10"/>
      <c r="NXO12" s="10"/>
      <c r="NXP12" s="10"/>
      <c r="NXQ12" s="10"/>
      <c r="NXR12" s="10"/>
      <c r="NXS12" s="10"/>
      <c r="NXT12" s="10"/>
      <c r="NXU12" s="10"/>
      <c r="NXV12" s="10"/>
      <c r="NXW12" s="10"/>
      <c r="NXX12" s="10"/>
      <c r="NXY12" s="10"/>
      <c r="NXZ12" s="10"/>
      <c r="NYA12" s="10"/>
      <c r="NYB12" s="10"/>
      <c r="NYC12" s="10"/>
      <c r="NYD12" s="10"/>
      <c r="NYE12" s="10"/>
      <c r="NYF12" s="10"/>
      <c r="NYG12" s="10"/>
      <c r="NYH12" s="10"/>
      <c r="NYI12" s="10"/>
      <c r="NYJ12" s="10"/>
      <c r="NYK12" s="10"/>
      <c r="NYL12" s="10"/>
      <c r="NYM12" s="10"/>
      <c r="NYN12" s="10"/>
      <c r="NYO12" s="10"/>
      <c r="NYP12" s="10"/>
      <c r="NYQ12" s="10"/>
      <c r="NYR12" s="10"/>
      <c r="NYS12" s="10"/>
      <c r="NYT12" s="10"/>
      <c r="NYU12" s="10"/>
      <c r="NYV12" s="10"/>
      <c r="NYW12" s="10"/>
      <c r="NYX12" s="10"/>
      <c r="NYY12" s="10"/>
      <c r="NYZ12" s="10"/>
      <c r="NZA12" s="10"/>
      <c r="NZB12" s="10"/>
      <c r="NZC12" s="10"/>
      <c r="NZD12" s="10"/>
      <c r="NZE12" s="10"/>
      <c r="NZF12" s="10"/>
      <c r="NZG12" s="10"/>
      <c r="NZH12" s="10"/>
      <c r="NZI12" s="10"/>
      <c r="NZJ12" s="10"/>
      <c r="NZK12" s="10"/>
      <c r="NZL12" s="10"/>
      <c r="NZM12" s="10"/>
      <c r="NZN12" s="10"/>
      <c r="NZO12" s="10"/>
      <c r="NZP12" s="10"/>
      <c r="NZQ12" s="10"/>
      <c r="NZR12" s="10"/>
      <c r="NZS12" s="10"/>
      <c r="NZT12" s="10"/>
      <c r="NZU12" s="10"/>
      <c r="NZV12" s="10"/>
      <c r="NZW12" s="10"/>
      <c r="NZX12" s="10"/>
      <c r="NZY12" s="10"/>
      <c r="NZZ12" s="10"/>
      <c r="OAA12" s="10"/>
      <c r="OAB12" s="10"/>
      <c r="OAC12" s="10"/>
      <c r="OAD12" s="10"/>
      <c r="OAE12" s="10"/>
      <c r="OAF12" s="10"/>
      <c r="OAG12" s="10"/>
      <c r="OAH12" s="10"/>
      <c r="OAI12" s="10"/>
      <c r="OAJ12" s="10"/>
      <c r="OAK12" s="10"/>
      <c r="OAL12" s="10"/>
      <c r="OAM12" s="10"/>
      <c r="OAN12" s="10"/>
      <c r="OAO12" s="10"/>
      <c r="OAP12" s="10"/>
      <c r="OAQ12" s="10"/>
      <c r="OAR12" s="10"/>
      <c r="OAS12" s="10"/>
      <c r="OAT12" s="10"/>
      <c r="OAU12" s="10"/>
      <c r="OAV12" s="10"/>
      <c r="OAW12" s="10"/>
      <c r="OAX12" s="10"/>
      <c r="OAY12" s="10"/>
      <c r="OAZ12" s="10"/>
      <c r="OBA12" s="10"/>
      <c r="OBB12" s="10"/>
      <c r="OBC12" s="10"/>
      <c r="OBD12" s="10"/>
      <c r="OBE12" s="10"/>
      <c r="OBF12" s="10"/>
      <c r="OBG12" s="10"/>
      <c r="OBH12" s="10"/>
      <c r="OBI12" s="10"/>
      <c r="OBJ12" s="10"/>
      <c r="OBK12" s="10"/>
      <c r="OBL12" s="10"/>
      <c r="OBM12" s="10"/>
      <c r="OBN12" s="10"/>
      <c r="OBO12" s="10"/>
      <c r="OBP12" s="10"/>
      <c r="OBQ12" s="10"/>
      <c r="OBR12" s="10"/>
      <c r="OBS12" s="10"/>
      <c r="OBT12" s="10"/>
      <c r="OBU12" s="10"/>
      <c r="OBV12" s="10"/>
      <c r="OBW12" s="10"/>
      <c r="OBX12" s="10"/>
      <c r="OBY12" s="10"/>
      <c r="OBZ12" s="10"/>
      <c r="OCA12" s="10"/>
      <c r="OCB12" s="10"/>
      <c r="OCC12" s="10"/>
      <c r="OCD12" s="10"/>
      <c r="OCE12" s="10"/>
      <c r="OCF12" s="10"/>
      <c r="OCG12" s="10"/>
      <c r="OCH12" s="10"/>
      <c r="OCI12" s="10"/>
      <c r="OCJ12" s="10"/>
      <c r="OCK12" s="10"/>
      <c r="OCL12" s="10"/>
      <c r="OCM12" s="10"/>
      <c r="OCN12" s="10"/>
      <c r="OCO12" s="10"/>
      <c r="OCP12" s="10"/>
      <c r="OCQ12" s="10"/>
      <c r="OCR12" s="10"/>
      <c r="OCS12" s="10"/>
      <c r="OCT12" s="10"/>
      <c r="OCU12" s="10"/>
      <c r="OCV12" s="10"/>
      <c r="OCW12" s="10"/>
      <c r="OCX12" s="10"/>
      <c r="OCY12" s="10"/>
      <c r="OCZ12" s="10"/>
      <c r="ODA12" s="10"/>
      <c r="ODB12" s="10"/>
      <c r="ODC12" s="10"/>
      <c r="ODD12" s="10"/>
      <c r="ODE12" s="10"/>
      <c r="ODF12" s="10"/>
      <c r="ODG12" s="10"/>
      <c r="ODH12" s="10"/>
      <c r="ODI12" s="10"/>
      <c r="ODJ12" s="10"/>
      <c r="ODK12" s="10"/>
      <c r="ODL12" s="10"/>
      <c r="ODM12" s="10"/>
      <c r="ODN12" s="10"/>
      <c r="ODO12" s="10"/>
      <c r="ODP12" s="10"/>
      <c r="ODQ12" s="10"/>
      <c r="ODR12" s="10"/>
      <c r="ODS12" s="10"/>
      <c r="ODT12" s="10"/>
      <c r="ODU12" s="10"/>
      <c r="ODV12" s="10"/>
      <c r="ODW12" s="10"/>
      <c r="ODX12" s="10"/>
      <c r="ODY12" s="10"/>
      <c r="ODZ12" s="10"/>
      <c r="OEA12" s="10"/>
      <c r="OEB12" s="10"/>
      <c r="OEC12" s="10"/>
      <c r="OED12" s="10"/>
      <c r="OEE12" s="10"/>
      <c r="OEF12" s="10"/>
      <c r="OEG12" s="10"/>
      <c r="OEH12" s="10"/>
      <c r="OEI12" s="10"/>
      <c r="OEJ12" s="10"/>
      <c r="OEK12" s="10"/>
      <c r="OEL12" s="10"/>
      <c r="OEM12" s="10"/>
      <c r="OEN12" s="10"/>
      <c r="OEO12" s="10"/>
      <c r="OEP12" s="10"/>
      <c r="OEQ12" s="10"/>
      <c r="OER12" s="10"/>
      <c r="OES12" s="10"/>
      <c r="OET12" s="10"/>
      <c r="OEU12" s="10"/>
      <c r="OEV12" s="10"/>
      <c r="OEW12" s="10"/>
      <c r="OEX12" s="10"/>
      <c r="OEY12" s="10"/>
      <c r="OEZ12" s="10"/>
      <c r="OFA12" s="10"/>
      <c r="OFB12" s="10"/>
      <c r="OFC12" s="10"/>
      <c r="OFD12" s="10"/>
      <c r="OFE12" s="10"/>
      <c r="OFF12" s="10"/>
      <c r="OFG12" s="10"/>
      <c r="OFH12" s="10"/>
      <c r="OFI12" s="10"/>
      <c r="OFJ12" s="10"/>
      <c r="OFK12" s="10"/>
      <c r="OFL12" s="10"/>
      <c r="OFM12" s="10"/>
      <c r="OFN12" s="10"/>
      <c r="OFO12" s="10"/>
      <c r="OFP12" s="10"/>
      <c r="OFQ12" s="10"/>
      <c r="OFR12" s="10"/>
      <c r="OFS12" s="10"/>
      <c r="OFT12" s="10"/>
      <c r="OFU12" s="10"/>
      <c r="OFV12" s="10"/>
      <c r="OFW12" s="10"/>
      <c r="OFX12" s="10"/>
      <c r="OFY12" s="10"/>
      <c r="OFZ12" s="10"/>
      <c r="OGA12" s="10"/>
      <c r="OGB12" s="10"/>
      <c r="OGC12" s="10"/>
      <c r="OGD12" s="10"/>
      <c r="OGE12" s="10"/>
      <c r="OGF12" s="10"/>
      <c r="OGG12" s="10"/>
      <c r="OGH12" s="10"/>
      <c r="OGI12" s="10"/>
      <c r="OGJ12" s="10"/>
      <c r="OGK12" s="10"/>
      <c r="OGL12" s="10"/>
      <c r="OGM12" s="10"/>
      <c r="OGN12" s="10"/>
      <c r="OGO12" s="10"/>
      <c r="OGP12" s="10"/>
      <c r="OGQ12" s="10"/>
      <c r="OGR12" s="10"/>
      <c r="OGS12" s="10"/>
      <c r="OGT12" s="10"/>
      <c r="OGU12" s="10"/>
      <c r="OGV12" s="10"/>
      <c r="OGW12" s="10"/>
      <c r="OGX12" s="10"/>
      <c r="OGY12" s="10"/>
      <c r="OGZ12" s="10"/>
      <c r="OHA12" s="10"/>
      <c r="OHB12" s="10"/>
      <c r="OHC12" s="10"/>
      <c r="OHD12" s="10"/>
      <c r="OHE12" s="10"/>
      <c r="OHF12" s="10"/>
      <c r="OHG12" s="10"/>
      <c r="OHH12" s="10"/>
      <c r="OHI12" s="10"/>
      <c r="OHJ12" s="10"/>
      <c r="OHK12" s="10"/>
      <c r="OHL12" s="10"/>
      <c r="OHM12" s="10"/>
      <c r="OHN12" s="10"/>
      <c r="OHO12" s="10"/>
      <c r="OHP12" s="10"/>
      <c r="OHQ12" s="10"/>
      <c r="OHR12" s="10"/>
      <c r="OHS12" s="10"/>
      <c r="OHT12" s="10"/>
      <c r="OHU12" s="10"/>
      <c r="OHV12" s="10"/>
      <c r="OHW12" s="10"/>
      <c r="OHX12" s="10"/>
      <c r="OHY12" s="10"/>
      <c r="OHZ12" s="10"/>
      <c r="OIA12" s="10"/>
      <c r="OIB12" s="10"/>
      <c r="OIC12" s="10"/>
      <c r="OID12" s="10"/>
      <c r="OIE12" s="10"/>
      <c r="OIF12" s="10"/>
      <c r="OIG12" s="10"/>
      <c r="OIH12" s="10"/>
      <c r="OII12" s="10"/>
      <c r="OIJ12" s="10"/>
      <c r="OIK12" s="10"/>
      <c r="OIL12" s="10"/>
      <c r="OIM12" s="10"/>
      <c r="OIN12" s="10"/>
      <c r="OIO12" s="10"/>
      <c r="OIP12" s="10"/>
      <c r="OIQ12" s="10"/>
      <c r="OIR12" s="10"/>
      <c r="OIS12" s="10"/>
      <c r="OIT12" s="10"/>
      <c r="OIU12" s="10"/>
      <c r="OIV12" s="10"/>
      <c r="OIW12" s="10"/>
      <c r="OIX12" s="10"/>
      <c r="OIY12" s="10"/>
      <c r="OIZ12" s="10"/>
      <c r="OJA12" s="10"/>
      <c r="OJB12" s="10"/>
      <c r="OJC12" s="10"/>
      <c r="OJD12" s="10"/>
      <c r="OJE12" s="10"/>
      <c r="OJF12" s="10"/>
      <c r="OJG12" s="10"/>
      <c r="OJH12" s="10"/>
      <c r="OJI12" s="10"/>
      <c r="OJJ12" s="10"/>
      <c r="OJK12" s="10"/>
      <c r="OJL12" s="10"/>
      <c r="OJM12" s="10"/>
      <c r="OJN12" s="10"/>
      <c r="OJO12" s="10"/>
      <c r="OJP12" s="10"/>
      <c r="OJQ12" s="10"/>
      <c r="OJR12" s="10"/>
      <c r="OJS12" s="10"/>
      <c r="OJT12" s="10"/>
      <c r="OJU12" s="10"/>
      <c r="OJV12" s="10"/>
      <c r="OJW12" s="10"/>
      <c r="OJX12" s="10"/>
      <c r="OJY12" s="10"/>
      <c r="OJZ12" s="10"/>
      <c r="OKA12" s="10"/>
      <c r="OKB12" s="10"/>
      <c r="OKC12" s="10"/>
      <c r="OKD12" s="10"/>
      <c r="OKE12" s="10"/>
      <c r="OKF12" s="10"/>
      <c r="OKG12" s="10"/>
      <c r="OKH12" s="10"/>
      <c r="OKI12" s="10"/>
      <c r="OKJ12" s="10"/>
      <c r="OKK12" s="10"/>
      <c r="OKL12" s="10"/>
      <c r="OKM12" s="10"/>
      <c r="OKN12" s="10"/>
      <c r="OKO12" s="10"/>
      <c r="OKP12" s="10"/>
      <c r="OKQ12" s="10"/>
      <c r="OKR12" s="10"/>
      <c r="OKS12" s="10"/>
      <c r="OKT12" s="10"/>
      <c r="OKU12" s="10"/>
      <c r="OKV12" s="10"/>
      <c r="OKW12" s="10"/>
      <c r="OKX12" s="10"/>
      <c r="OKY12" s="10"/>
      <c r="OKZ12" s="10"/>
      <c r="OLA12" s="10"/>
      <c r="OLB12" s="10"/>
      <c r="OLC12" s="10"/>
      <c r="OLD12" s="10"/>
      <c r="OLE12" s="10"/>
      <c r="OLF12" s="10"/>
      <c r="OLG12" s="10"/>
      <c r="OLH12" s="10"/>
      <c r="OLI12" s="10"/>
      <c r="OLJ12" s="10"/>
      <c r="OLK12" s="10"/>
      <c r="OLL12" s="10"/>
      <c r="OLM12" s="10"/>
      <c r="OLN12" s="10"/>
      <c r="OLO12" s="10"/>
      <c r="OLP12" s="10"/>
      <c r="OLQ12" s="10"/>
      <c r="OLR12" s="10"/>
      <c r="OLS12" s="10"/>
      <c r="OLT12" s="10"/>
      <c r="OLU12" s="10"/>
      <c r="OLV12" s="10"/>
      <c r="OLW12" s="10"/>
      <c r="OLX12" s="10"/>
      <c r="OLY12" s="10"/>
      <c r="OLZ12" s="10"/>
      <c r="OMA12" s="10"/>
      <c r="OMB12" s="10"/>
      <c r="OMC12" s="10"/>
      <c r="OMD12" s="10"/>
      <c r="OME12" s="10"/>
      <c r="OMF12" s="10"/>
      <c r="OMG12" s="10"/>
      <c r="OMH12" s="10"/>
      <c r="OMI12" s="10"/>
      <c r="OMJ12" s="10"/>
      <c r="OMK12" s="10"/>
      <c r="OML12" s="10"/>
      <c r="OMM12" s="10"/>
      <c r="OMN12" s="10"/>
      <c r="OMO12" s="10"/>
      <c r="OMP12" s="10"/>
      <c r="OMQ12" s="10"/>
      <c r="OMR12" s="10"/>
      <c r="OMS12" s="10"/>
      <c r="OMT12" s="10"/>
      <c r="OMU12" s="10"/>
      <c r="OMV12" s="10"/>
      <c r="OMW12" s="10"/>
      <c r="OMX12" s="10"/>
      <c r="OMY12" s="10"/>
      <c r="OMZ12" s="10"/>
      <c r="ONA12" s="10"/>
      <c r="ONB12" s="10"/>
      <c r="ONC12" s="10"/>
      <c r="OND12" s="10"/>
      <c r="ONE12" s="10"/>
      <c r="ONF12" s="10"/>
      <c r="ONG12" s="10"/>
      <c r="ONH12" s="10"/>
      <c r="ONI12" s="10"/>
      <c r="ONJ12" s="10"/>
      <c r="ONK12" s="10"/>
      <c r="ONL12" s="10"/>
      <c r="ONM12" s="10"/>
      <c r="ONN12" s="10"/>
      <c r="ONO12" s="10"/>
      <c r="ONP12" s="10"/>
      <c r="ONQ12" s="10"/>
      <c r="ONR12" s="10"/>
      <c r="ONS12" s="10"/>
      <c r="ONT12" s="10"/>
      <c r="ONU12" s="10"/>
      <c r="ONV12" s="10"/>
      <c r="ONW12" s="10"/>
      <c r="ONX12" s="10"/>
      <c r="ONY12" s="10"/>
      <c r="ONZ12" s="10"/>
      <c r="OOA12" s="10"/>
      <c r="OOB12" s="10"/>
      <c r="OOC12" s="10"/>
      <c r="OOD12" s="10"/>
      <c r="OOE12" s="10"/>
      <c r="OOF12" s="10"/>
      <c r="OOG12" s="10"/>
      <c r="OOH12" s="10"/>
      <c r="OOI12" s="10"/>
      <c r="OOJ12" s="10"/>
      <c r="OOK12" s="10"/>
      <c r="OOL12" s="10"/>
      <c r="OOM12" s="10"/>
      <c r="OON12" s="10"/>
      <c r="OOO12" s="10"/>
      <c r="OOP12" s="10"/>
      <c r="OOQ12" s="10"/>
      <c r="OOR12" s="10"/>
      <c r="OOS12" s="10"/>
      <c r="OOT12" s="10"/>
      <c r="OOU12" s="10"/>
      <c r="OOV12" s="10"/>
      <c r="OOW12" s="10"/>
      <c r="OOX12" s="10"/>
      <c r="OOY12" s="10"/>
      <c r="OOZ12" s="10"/>
      <c r="OPA12" s="10"/>
      <c r="OPB12" s="10"/>
      <c r="OPC12" s="10"/>
      <c r="OPD12" s="10"/>
      <c r="OPE12" s="10"/>
      <c r="OPF12" s="10"/>
      <c r="OPG12" s="10"/>
      <c r="OPH12" s="10"/>
      <c r="OPI12" s="10"/>
      <c r="OPJ12" s="10"/>
      <c r="OPK12" s="10"/>
      <c r="OPL12" s="10"/>
      <c r="OPM12" s="10"/>
      <c r="OPN12" s="10"/>
      <c r="OPO12" s="10"/>
      <c r="OPP12" s="10"/>
      <c r="OPQ12" s="10"/>
      <c r="OPR12" s="10"/>
      <c r="OPS12" s="10"/>
      <c r="OPT12" s="10"/>
      <c r="OPU12" s="10"/>
      <c r="OPV12" s="10"/>
      <c r="OPW12" s="10"/>
      <c r="OPX12" s="10"/>
      <c r="OPY12" s="10"/>
      <c r="OPZ12" s="10"/>
      <c r="OQA12" s="10"/>
      <c r="OQB12" s="10"/>
      <c r="OQC12" s="10"/>
      <c r="OQD12" s="10"/>
      <c r="OQE12" s="10"/>
      <c r="OQF12" s="10"/>
      <c r="OQG12" s="10"/>
      <c r="OQH12" s="10"/>
      <c r="OQI12" s="10"/>
      <c r="OQJ12" s="10"/>
      <c r="OQK12" s="10"/>
      <c r="OQL12" s="10"/>
      <c r="OQM12" s="10"/>
      <c r="OQN12" s="10"/>
      <c r="OQO12" s="10"/>
      <c r="OQP12" s="10"/>
      <c r="OQQ12" s="10"/>
      <c r="OQR12" s="10"/>
      <c r="OQS12" s="10"/>
      <c r="OQT12" s="10"/>
      <c r="OQU12" s="10"/>
      <c r="OQV12" s="10"/>
      <c r="OQW12" s="10"/>
      <c r="OQX12" s="10"/>
      <c r="OQY12" s="10"/>
      <c r="OQZ12" s="10"/>
      <c r="ORA12" s="10"/>
      <c r="ORB12" s="10"/>
      <c r="ORC12" s="10"/>
      <c r="ORD12" s="10"/>
      <c r="ORE12" s="10"/>
      <c r="ORF12" s="10"/>
      <c r="ORG12" s="10"/>
      <c r="ORH12" s="10"/>
      <c r="ORI12" s="10"/>
      <c r="ORJ12" s="10"/>
      <c r="ORK12" s="10"/>
      <c r="ORL12" s="10"/>
      <c r="ORM12" s="10"/>
      <c r="ORN12" s="10"/>
      <c r="ORO12" s="10"/>
      <c r="ORP12" s="10"/>
      <c r="ORQ12" s="10"/>
      <c r="ORR12" s="10"/>
      <c r="ORS12" s="10"/>
      <c r="ORT12" s="10"/>
      <c r="ORU12" s="10"/>
      <c r="ORV12" s="10"/>
      <c r="ORW12" s="10"/>
      <c r="ORX12" s="10"/>
      <c r="ORY12" s="10"/>
      <c r="ORZ12" s="10"/>
      <c r="OSA12" s="10"/>
      <c r="OSB12" s="10"/>
      <c r="OSC12" s="10"/>
      <c r="OSD12" s="10"/>
      <c r="OSE12" s="10"/>
      <c r="OSF12" s="10"/>
      <c r="OSG12" s="10"/>
      <c r="OSH12" s="10"/>
      <c r="OSI12" s="10"/>
      <c r="OSJ12" s="10"/>
      <c r="OSK12" s="10"/>
      <c r="OSL12" s="10"/>
      <c r="OSM12" s="10"/>
      <c r="OSN12" s="10"/>
      <c r="OSO12" s="10"/>
      <c r="OSP12" s="10"/>
      <c r="OSQ12" s="10"/>
      <c r="OSR12" s="10"/>
      <c r="OSS12" s="10"/>
      <c r="OST12" s="10"/>
      <c r="OSU12" s="10"/>
      <c r="OSV12" s="10"/>
      <c r="OSW12" s="10"/>
      <c r="OSX12" s="10"/>
      <c r="OSY12" s="10"/>
      <c r="OSZ12" s="10"/>
      <c r="OTA12" s="10"/>
      <c r="OTB12" s="10"/>
      <c r="OTC12" s="10"/>
      <c r="OTD12" s="10"/>
      <c r="OTE12" s="10"/>
      <c r="OTF12" s="10"/>
      <c r="OTG12" s="10"/>
      <c r="OTH12" s="10"/>
      <c r="OTI12" s="10"/>
      <c r="OTJ12" s="10"/>
      <c r="OTK12" s="10"/>
      <c r="OTL12" s="10"/>
      <c r="OTM12" s="10"/>
      <c r="OTN12" s="10"/>
      <c r="OTO12" s="10"/>
      <c r="OTP12" s="10"/>
      <c r="OTQ12" s="10"/>
      <c r="OTR12" s="10"/>
      <c r="OTS12" s="10"/>
      <c r="OTT12" s="10"/>
      <c r="OTU12" s="10"/>
      <c r="OTV12" s="10"/>
      <c r="OTW12" s="10"/>
      <c r="OTX12" s="10"/>
      <c r="OTY12" s="10"/>
      <c r="OTZ12" s="10"/>
      <c r="OUA12" s="10"/>
      <c r="OUB12" s="10"/>
      <c r="OUC12" s="10"/>
      <c r="OUD12" s="10"/>
      <c r="OUE12" s="10"/>
      <c r="OUF12" s="10"/>
      <c r="OUG12" s="10"/>
      <c r="OUH12" s="10"/>
      <c r="OUI12" s="10"/>
      <c r="OUJ12" s="10"/>
      <c r="OUK12" s="10"/>
      <c r="OUL12" s="10"/>
      <c r="OUM12" s="10"/>
      <c r="OUN12" s="10"/>
      <c r="OUO12" s="10"/>
      <c r="OUP12" s="10"/>
      <c r="OUQ12" s="10"/>
      <c r="OUR12" s="10"/>
      <c r="OUS12" s="10"/>
      <c r="OUT12" s="10"/>
      <c r="OUU12" s="10"/>
      <c r="OUV12" s="10"/>
      <c r="OUW12" s="10"/>
      <c r="OUX12" s="10"/>
      <c r="OUY12" s="10"/>
      <c r="OUZ12" s="10"/>
      <c r="OVA12" s="10"/>
      <c r="OVB12" s="10"/>
      <c r="OVC12" s="10"/>
      <c r="OVD12" s="10"/>
      <c r="OVE12" s="10"/>
      <c r="OVF12" s="10"/>
      <c r="OVG12" s="10"/>
      <c r="OVH12" s="10"/>
      <c r="OVI12" s="10"/>
      <c r="OVJ12" s="10"/>
      <c r="OVK12" s="10"/>
      <c r="OVL12" s="10"/>
      <c r="OVM12" s="10"/>
      <c r="OVN12" s="10"/>
      <c r="OVO12" s="10"/>
      <c r="OVP12" s="10"/>
      <c r="OVQ12" s="10"/>
      <c r="OVR12" s="10"/>
      <c r="OVS12" s="10"/>
      <c r="OVT12" s="10"/>
      <c r="OVU12" s="10"/>
      <c r="OVV12" s="10"/>
      <c r="OVW12" s="10"/>
      <c r="OVX12" s="10"/>
      <c r="OVY12" s="10"/>
      <c r="OVZ12" s="10"/>
      <c r="OWA12" s="10"/>
      <c r="OWB12" s="10"/>
      <c r="OWC12" s="10"/>
      <c r="OWD12" s="10"/>
      <c r="OWE12" s="10"/>
      <c r="OWF12" s="10"/>
      <c r="OWG12" s="10"/>
      <c r="OWH12" s="10"/>
      <c r="OWI12" s="10"/>
      <c r="OWJ12" s="10"/>
      <c r="OWK12" s="10"/>
      <c r="OWL12" s="10"/>
      <c r="OWM12" s="10"/>
      <c r="OWN12" s="10"/>
      <c r="OWO12" s="10"/>
      <c r="OWP12" s="10"/>
      <c r="OWQ12" s="10"/>
      <c r="OWR12" s="10"/>
      <c r="OWS12" s="10"/>
      <c r="OWT12" s="10"/>
      <c r="OWU12" s="10"/>
      <c r="OWV12" s="10"/>
      <c r="OWW12" s="10"/>
      <c r="OWX12" s="10"/>
      <c r="OWY12" s="10"/>
      <c r="OWZ12" s="10"/>
      <c r="OXA12" s="10"/>
      <c r="OXB12" s="10"/>
      <c r="OXC12" s="10"/>
      <c r="OXD12" s="10"/>
      <c r="OXE12" s="10"/>
      <c r="OXF12" s="10"/>
      <c r="OXG12" s="10"/>
      <c r="OXH12" s="10"/>
      <c r="OXI12" s="10"/>
      <c r="OXJ12" s="10"/>
      <c r="OXK12" s="10"/>
      <c r="OXL12" s="10"/>
      <c r="OXM12" s="10"/>
      <c r="OXN12" s="10"/>
      <c r="OXO12" s="10"/>
      <c r="OXP12" s="10"/>
      <c r="OXQ12" s="10"/>
      <c r="OXR12" s="10"/>
      <c r="OXS12" s="10"/>
      <c r="OXT12" s="10"/>
      <c r="OXU12" s="10"/>
      <c r="OXV12" s="10"/>
      <c r="OXW12" s="10"/>
      <c r="OXX12" s="10"/>
      <c r="OXY12" s="10"/>
      <c r="OXZ12" s="10"/>
      <c r="OYA12" s="10"/>
      <c r="OYB12" s="10"/>
      <c r="OYC12" s="10"/>
      <c r="OYD12" s="10"/>
      <c r="OYE12" s="10"/>
      <c r="OYF12" s="10"/>
      <c r="OYG12" s="10"/>
      <c r="OYH12" s="10"/>
      <c r="OYI12" s="10"/>
      <c r="OYJ12" s="10"/>
      <c r="OYK12" s="10"/>
      <c r="OYL12" s="10"/>
      <c r="OYM12" s="10"/>
      <c r="OYN12" s="10"/>
      <c r="OYO12" s="10"/>
      <c r="OYP12" s="10"/>
      <c r="OYQ12" s="10"/>
      <c r="OYR12" s="10"/>
      <c r="OYS12" s="10"/>
      <c r="OYT12" s="10"/>
      <c r="OYU12" s="10"/>
      <c r="OYV12" s="10"/>
      <c r="OYW12" s="10"/>
      <c r="OYX12" s="10"/>
      <c r="OYY12" s="10"/>
      <c r="OYZ12" s="10"/>
      <c r="OZA12" s="10"/>
      <c r="OZB12" s="10"/>
      <c r="OZC12" s="10"/>
      <c r="OZD12" s="10"/>
      <c r="OZE12" s="10"/>
      <c r="OZF12" s="10"/>
      <c r="OZG12" s="10"/>
      <c r="OZH12" s="10"/>
      <c r="OZI12" s="10"/>
      <c r="OZJ12" s="10"/>
      <c r="OZK12" s="10"/>
      <c r="OZL12" s="10"/>
      <c r="OZM12" s="10"/>
      <c r="OZN12" s="10"/>
      <c r="OZO12" s="10"/>
      <c r="OZP12" s="10"/>
      <c r="OZQ12" s="10"/>
      <c r="OZR12" s="10"/>
      <c r="OZS12" s="10"/>
      <c r="OZT12" s="10"/>
      <c r="OZU12" s="10"/>
      <c r="OZV12" s="10"/>
      <c r="OZW12" s="10"/>
      <c r="OZX12" s="10"/>
      <c r="OZY12" s="10"/>
      <c r="OZZ12" s="10"/>
      <c r="PAA12" s="10"/>
      <c r="PAB12" s="10"/>
      <c r="PAC12" s="10"/>
      <c r="PAD12" s="10"/>
      <c r="PAE12" s="10"/>
      <c r="PAF12" s="10"/>
      <c r="PAG12" s="10"/>
      <c r="PAH12" s="10"/>
      <c r="PAI12" s="10"/>
      <c r="PAJ12" s="10"/>
      <c r="PAK12" s="10"/>
      <c r="PAL12" s="10"/>
      <c r="PAM12" s="10"/>
      <c r="PAN12" s="10"/>
      <c r="PAO12" s="10"/>
      <c r="PAP12" s="10"/>
      <c r="PAQ12" s="10"/>
      <c r="PAR12" s="10"/>
      <c r="PAS12" s="10"/>
      <c r="PAT12" s="10"/>
      <c r="PAU12" s="10"/>
      <c r="PAV12" s="10"/>
      <c r="PAW12" s="10"/>
      <c r="PAX12" s="10"/>
      <c r="PAY12" s="10"/>
      <c r="PAZ12" s="10"/>
      <c r="PBA12" s="10"/>
      <c r="PBB12" s="10"/>
      <c r="PBC12" s="10"/>
      <c r="PBD12" s="10"/>
      <c r="PBE12" s="10"/>
      <c r="PBF12" s="10"/>
      <c r="PBG12" s="10"/>
      <c r="PBH12" s="10"/>
      <c r="PBI12" s="10"/>
      <c r="PBJ12" s="10"/>
      <c r="PBK12" s="10"/>
      <c r="PBL12" s="10"/>
      <c r="PBM12" s="10"/>
      <c r="PBN12" s="10"/>
      <c r="PBO12" s="10"/>
      <c r="PBP12" s="10"/>
      <c r="PBQ12" s="10"/>
      <c r="PBR12" s="10"/>
      <c r="PBS12" s="10"/>
      <c r="PBT12" s="10"/>
      <c r="PBU12" s="10"/>
      <c r="PBV12" s="10"/>
      <c r="PBW12" s="10"/>
      <c r="PBX12" s="10"/>
      <c r="PBY12" s="10"/>
      <c r="PBZ12" s="10"/>
      <c r="PCA12" s="10"/>
      <c r="PCB12" s="10"/>
      <c r="PCC12" s="10"/>
      <c r="PCD12" s="10"/>
      <c r="PCE12" s="10"/>
      <c r="PCF12" s="10"/>
      <c r="PCG12" s="10"/>
      <c r="PCH12" s="10"/>
      <c r="PCI12" s="10"/>
      <c r="PCJ12" s="10"/>
      <c r="PCK12" s="10"/>
      <c r="PCL12" s="10"/>
      <c r="PCM12" s="10"/>
      <c r="PCN12" s="10"/>
      <c r="PCO12" s="10"/>
      <c r="PCP12" s="10"/>
      <c r="PCQ12" s="10"/>
      <c r="PCR12" s="10"/>
      <c r="PCS12" s="10"/>
      <c r="PCT12" s="10"/>
      <c r="PCU12" s="10"/>
      <c r="PCV12" s="10"/>
      <c r="PCW12" s="10"/>
      <c r="PCX12" s="10"/>
      <c r="PCY12" s="10"/>
      <c r="PCZ12" s="10"/>
      <c r="PDA12" s="10"/>
      <c r="PDB12" s="10"/>
      <c r="PDC12" s="10"/>
      <c r="PDD12" s="10"/>
      <c r="PDE12" s="10"/>
      <c r="PDF12" s="10"/>
      <c r="PDG12" s="10"/>
      <c r="PDH12" s="10"/>
      <c r="PDI12" s="10"/>
      <c r="PDJ12" s="10"/>
      <c r="PDK12" s="10"/>
      <c r="PDL12" s="10"/>
      <c r="PDM12" s="10"/>
      <c r="PDN12" s="10"/>
      <c r="PDO12" s="10"/>
      <c r="PDP12" s="10"/>
      <c r="PDQ12" s="10"/>
      <c r="PDR12" s="10"/>
      <c r="PDS12" s="10"/>
      <c r="PDT12" s="10"/>
      <c r="PDU12" s="10"/>
      <c r="PDV12" s="10"/>
      <c r="PDW12" s="10"/>
      <c r="PDX12" s="10"/>
      <c r="PDY12" s="10"/>
      <c r="PDZ12" s="10"/>
      <c r="PEA12" s="10"/>
      <c r="PEB12" s="10"/>
      <c r="PEC12" s="10"/>
      <c r="PED12" s="10"/>
      <c r="PEE12" s="10"/>
      <c r="PEF12" s="10"/>
      <c r="PEG12" s="10"/>
      <c r="PEH12" s="10"/>
      <c r="PEI12" s="10"/>
      <c r="PEJ12" s="10"/>
      <c r="PEK12" s="10"/>
      <c r="PEL12" s="10"/>
      <c r="PEM12" s="10"/>
      <c r="PEN12" s="10"/>
      <c r="PEO12" s="10"/>
      <c r="PEP12" s="10"/>
      <c r="PEQ12" s="10"/>
      <c r="PER12" s="10"/>
      <c r="PES12" s="10"/>
      <c r="PET12" s="10"/>
      <c r="PEU12" s="10"/>
      <c r="PEV12" s="10"/>
      <c r="PEW12" s="10"/>
      <c r="PEX12" s="10"/>
      <c r="PEY12" s="10"/>
      <c r="PEZ12" s="10"/>
      <c r="PFA12" s="10"/>
      <c r="PFB12" s="10"/>
      <c r="PFC12" s="10"/>
      <c r="PFD12" s="10"/>
      <c r="PFE12" s="10"/>
      <c r="PFF12" s="10"/>
      <c r="PFG12" s="10"/>
      <c r="PFH12" s="10"/>
      <c r="PFI12" s="10"/>
      <c r="PFJ12" s="10"/>
      <c r="PFK12" s="10"/>
      <c r="PFL12" s="10"/>
      <c r="PFM12" s="10"/>
      <c r="PFN12" s="10"/>
      <c r="PFO12" s="10"/>
      <c r="PFP12" s="10"/>
      <c r="PFQ12" s="10"/>
      <c r="PFR12" s="10"/>
      <c r="PFS12" s="10"/>
      <c r="PFT12" s="10"/>
      <c r="PFU12" s="10"/>
      <c r="PFV12" s="10"/>
      <c r="PFW12" s="10"/>
      <c r="PFX12" s="10"/>
      <c r="PFY12" s="10"/>
      <c r="PFZ12" s="10"/>
      <c r="PGA12" s="10"/>
      <c r="PGB12" s="10"/>
      <c r="PGC12" s="10"/>
      <c r="PGD12" s="10"/>
      <c r="PGE12" s="10"/>
      <c r="PGF12" s="10"/>
      <c r="PGG12" s="10"/>
      <c r="PGH12" s="10"/>
      <c r="PGI12" s="10"/>
      <c r="PGJ12" s="10"/>
      <c r="PGK12" s="10"/>
      <c r="PGL12" s="10"/>
      <c r="PGM12" s="10"/>
      <c r="PGN12" s="10"/>
      <c r="PGO12" s="10"/>
      <c r="PGP12" s="10"/>
      <c r="PGQ12" s="10"/>
      <c r="PGR12" s="10"/>
      <c r="PGS12" s="10"/>
      <c r="PGT12" s="10"/>
      <c r="PGU12" s="10"/>
      <c r="PGV12" s="10"/>
      <c r="PGW12" s="10"/>
      <c r="PGX12" s="10"/>
      <c r="PGY12" s="10"/>
      <c r="PGZ12" s="10"/>
      <c r="PHA12" s="10"/>
      <c r="PHB12" s="10"/>
      <c r="PHC12" s="10"/>
      <c r="PHD12" s="10"/>
      <c r="PHE12" s="10"/>
      <c r="PHF12" s="10"/>
      <c r="PHG12" s="10"/>
      <c r="PHH12" s="10"/>
      <c r="PHI12" s="10"/>
      <c r="PHJ12" s="10"/>
      <c r="PHK12" s="10"/>
      <c r="PHL12" s="10"/>
      <c r="PHM12" s="10"/>
      <c r="PHN12" s="10"/>
      <c r="PHO12" s="10"/>
      <c r="PHP12" s="10"/>
      <c r="PHQ12" s="10"/>
      <c r="PHR12" s="10"/>
      <c r="PHS12" s="10"/>
      <c r="PHT12" s="10"/>
      <c r="PHU12" s="10"/>
      <c r="PHV12" s="10"/>
      <c r="PHW12" s="10"/>
      <c r="PHX12" s="10"/>
      <c r="PHY12" s="10"/>
      <c r="PHZ12" s="10"/>
      <c r="PIA12" s="10"/>
      <c r="PIB12" s="10"/>
      <c r="PIC12" s="10"/>
      <c r="PID12" s="10"/>
      <c r="PIE12" s="10"/>
      <c r="PIF12" s="10"/>
      <c r="PIG12" s="10"/>
      <c r="PIH12" s="10"/>
      <c r="PII12" s="10"/>
      <c r="PIJ12" s="10"/>
      <c r="PIK12" s="10"/>
      <c r="PIL12" s="10"/>
      <c r="PIM12" s="10"/>
      <c r="PIN12" s="10"/>
      <c r="PIO12" s="10"/>
      <c r="PIP12" s="10"/>
      <c r="PIQ12" s="10"/>
      <c r="PIR12" s="10"/>
      <c r="PIS12" s="10"/>
      <c r="PIT12" s="10"/>
      <c r="PIU12" s="10"/>
      <c r="PIV12" s="10"/>
      <c r="PIW12" s="10"/>
      <c r="PIX12" s="10"/>
      <c r="PIY12" s="10"/>
      <c r="PIZ12" s="10"/>
      <c r="PJA12" s="10"/>
      <c r="PJB12" s="10"/>
      <c r="PJC12" s="10"/>
      <c r="PJD12" s="10"/>
      <c r="PJE12" s="10"/>
      <c r="PJF12" s="10"/>
      <c r="PJG12" s="10"/>
      <c r="PJH12" s="10"/>
      <c r="PJI12" s="10"/>
      <c r="PJJ12" s="10"/>
      <c r="PJK12" s="10"/>
      <c r="PJL12" s="10"/>
      <c r="PJM12" s="10"/>
      <c r="PJN12" s="10"/>
      <c r="PJO12" s="10"/>
      <c r="PJP12" s="10"/>
      <c r="PJQ12" s="10"/>
      <c r="PJR12" s="10"/>
      <c r="PJS12" s="10"/>
      <c r="PJT12" s="10"/>
      <c r="PJU12" s="10"/>
      <c r="PJV12" s="10"/>
      <c r="PJW12" s="10"/>
      <c r="PJX12" s="10"/>
      <c r="PJY12" s="10"/>
      <c r="PJZ12" s="10"/>
      <c r="PKA12" s="10"/>
      <c r="PKB12" s="10"/>
      <c r="PKC12" s="10"/>
      <c r="PKD12" s="10"/>
      <c r="PKE12" s="10"/>
      <c r="PKF12" s="10"/>
      <c r="PKG12" s="10"/>
      <c r="PKH12" s="10"/>
      <c r="PKI12" s="10"/>
      <c r="PKJ12" s="10"/>
      <c r="PKK12" s="10"/>
      <c r="PKL12" s="10"/>
      <c r="PKM12" s="10"/>
      <c r="PKN12" s="10"/>
      <c r="PKO12" s="10"/>
      <c r="PKP12" s="10"/>
      <c r="PKQ12" s="10"/>
      <c r="PKR12" s="10"/>
      <c r="PKS12" s="10"/>
      <c r="PKT12" s="10"/>
      <c r="PKU12" s="10"/>
      <c r="PKV12" s="10"/>
      <c r="PKW12" s="10"/>
      <c r="PKX12" s="10"/>
      <c r="PKY12" s="10"/>
      <c r="PKZ12" s="10"/>
      <c r="PLA12" s="10"/>
      <c r="PLB12" s="10"/>
      <c r="PLC12" s="10"/>
      <c r="PLD12" s="10"/>
      <c r="PLE12" s="10"/>
      <c r="PLF12" s="10"/>
      <c r="PLG12" s="10"/>
      <c r="PLH12" s="10"/>
      <c r="PLI12" s="10"/>
      <c r="PLJ12" s="10"/>
      <c r="PLK12" s="10"/>
      <c r="PLL12" s="10"/>
      <c r="PLM12" s="10"/>
      <c r="PLN12" s="10"/>
      <c r="PLO12" s="10"/>
      <c r="PLP12" s="10"/>
      <c r="PLQ12" s="10"/>
      <c r="PLR12" s="10"/>
      <c r="PLS12" s="10"/>
      <c r="PLT12" s="10"/>
      <c r="PLU12" s="10"/>
      <c r="PLV12" s="10"/>
      <c r="PLW12" s="10"/>
      <c r="PLX12" s="10"/>
      <c r="PLY12" s="10"/>
      <c r="PLZ12" s="10"/>
      <c r="PMA12" s="10"/>
      <c r="PMB12" s="10"/>
      <c r="PMC12" s="10"/>
      <c r="PMD12" s="10"/>
      <c r="PME12" s="10"/>
      <c r="PMF12" s="10"/>
      <c r="PMG12" s="10"/>
      <c r="PMH12" s="10"/>
      <c r="PMI12" s="10"/>
      <c r="PMJ12" s="10"/>
      <c r="PMK12" s="10"/>
      <c r="PML12" s="10"/>
      <c r="PMM12" s="10"/>
      <c r="PMN12" s="10"/>
      <c r="PMO12" s="10"/>
      <c r="PMP12" s="10"/>
      <c r="PMQ12" s="10"/>
      <c r="PMR12" s="10"/>
      <c r="PMS12" s="10"/>
      <c r="PMT12" s="10"/>
      <c r="PMU12" s="10"/>
      <c r="PMV12" s="10"/>
      <c r="PMW12" s="10"/>
      <c r="PMX12" s="10"/>
      <c r="PMY12" s="10"/>
      <c r="PMZ12" s="10"/>
      <c r="PNA12" s="10"/>
      <c r="PNB12" s="10"/>
      <c r="PNC12" s="10"/>
      <c r="PND12" s="10"/>
      <c r="PNE12" s="10"/>
      <c r="PNF12" s="10"/>
      <c r="PNG12" s="10"/>
      <c r="PNH12" s="10"/>
      <c r="PNI12" s="10"/>
      <c r="PNJ12" s="10"/>
      <c r="PNK12" s="10"/>
      <c r="PNL12" s="10"/>
      <c r="PNM12" s="10"/>
      <c r="PNN12" s="10"/>
      <c r="PNO12" s="10"/>
      <c r="PNP12" s="10"/>
      <c r="PNQ12" s="10"/>
      <c r="PNR12" s="10"/>
      <c r="PNS12" s="10"/>
      <c r="PNT12" s="10"/>
      <c r="PNU12" s="10"/>
      <c r="PNV12" s="10"/>
      <c r="PNW12" s="10"/>
      <c r="PNX12" s="10"/>
      <c r="PNY12" s="10"/>
      <c r="PNZ12" s="10"/>
      <c r="POA12" s="10"/>
      <c r="POB12" s="10"/>
      <c r="POC12" s="10"/>
      <c r="POD12" s="10"/>
      <c r="POE12" s="10"/>
      <c r="POF12" s="10"/>
      <c r="POG12" s="10"/>
      <c r="POH12" s="10"/>
      <c r="POI12" s="10"/>
      <c r="POJ12" s="10"/>
      <c r="POK12" s="10"/>
      <c r="POL12" s="10"/>
      <c r="POM12" s="10"/>
      <c r="PON12" s="10"/>
      <c r="POO12" s="10"/>
      <c r="POP12" s="10"/>
      <c r="POQ12" s="10"/>
      <c r="POR12" s="10"/>
      <c r="POS12" s="10"/>
      <c r="POT12" s="10"/>
      <c r="POU12" s="10"/>
      <c r="POV12" s="10"/>
      <c r="POW12" s="10"/>
      <c r="POX12" s="10"/>
      <c r="POY12" s="10"/>
      <c r="POZ12" s="10"/>
      <c r="PPA12" s="10"/>
      <c r="PPB12" s="10"/>
      <c r="PPC12" s="10"/>
      <c r="PPD12" s="10"/>
      <c r="PPE12" s="10"/>
      <c r="PPF12" s="10"/>
      <c r="PPG12" s="10"/>
      <c r="PPH12" s="10"/>
      <c r="PPI12" s="10"/>
      <c r="PPJ12" s="10"/>
      <c r="PPK12" s="10"/>
      <c r="PPL12" s="10"/>
      <c r="PPM12" s="10"/>
      <c r="PPN12" s="10"/>
      <c r="PPO12" s="10"/>
      <c r="PPP12" s="10"/>
      <c r="PPQ12" s="10"/>
      <c r="PPR12" s="10"/>
      <c r="PPS12" s="10"/>
      <c r="PPT12" s="10"/>
      <c r="PPU12" s="10"/>
      <c r="PPV12" s="10"/>
      <c r="PPW12" s="10"/>
      <c r="PPX12" s="10"/>
      <c r="PPY12" s="10"/>
      <c r="PPZ12" s="10"/>
      <c r="PQA12" s="10"/>
      <c r="PQB12" s="10"/>
      <c r="PQC12" s="10"/>
      <c r="PQD12" s="10"/>
      <c r="PQE12" s="10"/>
      <c r="PQF12" s="10"/>
      <c r="PQG12" s="10"/>
      <c r="PQH12" s="10"/>
      <c r="PQI12" s="10"/>
      <c r="PQJ12" s="10"/>
      <c r="PQK12" s="10"/>
      <c r="PQL12" s="10"/>
      <c r="PQM12" s="10"/>
      <c r="PQN12" s="10"/>
      <c r="PQO12" s="10"/>
      <c r="PQP12" s="10"/>
      <c r="PQQ12" s="10"/>
      <c r="PQR12" s="10"/>
      <c r="PQS12" s="10"/>
      <c r="PQT12" s="10"/>
      <c r="PQU12" s="10"/>
      <c r="PQV12" s="10"/>
      <c r="PQW12" s="10"/>
      <c r="PQX12" s="10"/>
      <c r="PQY12" s="10"/>
      <c r="PQZ12" s="10"/>
      <c r="PRA12" s="10"/>
      <c r="PRB12" s="10"/>
      <c r="PRC12" s="10"/>
      <c r="PRD12" s="10"/>
      <c r="PRE12" s="10"/>
      <c r="PRF12" s="10"/>
      <c r="PRG12" s="10"/>
      <c r="PRH12" s="10"/>
      <c r="PRI12" s="10"/>
      <c r="PRJ12" s="10"/>
      <c r="PRK12" s="10"/>
      <c r="PRL12" s="10"/>
      <c r="PRM12" s="10"/>
      <c r="PRN12" s="10"/>
      <c r="PRO12" s="10"/>
      <c r="PRP12" s="10"/>
      <c r="PRQ12" s="10"/>
      <c r="PRR12" s="10"/>
      <c r="PRS12" s="10"/>
      <c r="PRT12" s="10"/>
      <c r="PRU12" s="10"/>
      <c r="PRV12" s="10"/>
      <c r="PRW12" s="10"/>
      <c r="PRX12" s="10"/>
      <c r="PRY12" s="10"/>
      <c r="PRZ12" s="10"/>
      <c r="PSA12" s="10"/>
      <c r="PSB12" s="10"/>
      <c r="PSC12" s="10"/>
      <c r="PSD12" s="10"/>
      <c r="PSE12" s="10"/>
      <c r="PSF12" s="10"/>
      <c r="PSG12" s="10"/>
      <c r="PSH12" s="10"/>
      <c r="PSI12" s="10"/>
      <c r="PSJ12" s="10"/>
      <c r="PSK12" s="10"/>
      <c r="PSL12" s="10"/>
      <c r="PSM12" s="10"/>
      <c r="PSN12" s="10"/>
      <c r="PSO12" s="10"/>
      <c r="PSP12" s="10"/>
      <c r="PSQ12" s="10"/>
      <c r="PSR12" s="10"/>
      <c r="PSS12" s="10"/>
      <c r="PST12" s="10"/>
      <c r="PSU12" s="10"/>
      <c r="PSV12" s="10"/>
      <c r="PSW12" s="10"/>
      <c r="PSX12" s="10"/>
      <c r="PSY12" s="10"/>
      <c r="PSZ12" s="10"/>
      <c r="PTA12" s="10"/>
      <c r="PTB12" s="10"/>
      <c r="PTC12" s="10"/>
      <c r="PTD12" s="10"/>
      <c r="PTE12" s="10"/>
      <c r="PTF12" s="10"/>
      <c r="PTG12" s="10"/>
      <c r="PTH12" s="10"/>
      <c r="PTI12" s="10"/>
      <c r="PTJ12" s="10"/>
      <c r="PTK12" s="10"/>
      <c r="PTL12" s="10"/>
      <c r="PTM12" s="10"/>
      <c r="PTN12" s="10"/>
      <c r="PTO12" s="10"/>
      <c r="PTP12" s="10"/>
      <c r="PTQ12" s="10"/>
      <c r="PTR12" s="10"/>
      <c r="PTS12" s="10"/>
      <c r="PTT12" s="10"/>
      <c r="PTU12" s="10"/>
      <c r="PTV12" s="10"/>
      <c r="PTW12" s="10"/>
      <c r="PTX12" s="10"/>
      <c r="PTY12" s="10"/>
      <c r="PTZ12" s="10"/>
      <c r="PUA12" s="10"/>
      <c r="PUB12" s="10"/>
      <c r="PUC12" s="10"/>
      <c r="PUD12" s="10"/>
      <c r="PUE12" s="10"/>
      <c r="PUF12" s="10"/>
      <c r="PUG12" s="10"/>
      <c r="PUH12" s="10"/>
      <c r="PUI12" s="10"/>
      <c r="PUJ12" s="10"/>
      <c r="PUK12" s="10"/>
      <c r="PUL12" s="10"/>
      <c r="PUM12" s="10"/>
      <c r="PUN12" s="10"/>
      <c r="PUO12" s="10"/>
      <c r="PUP12" s="10"/>
      <c r="PUQ12" s="10"/>
      <c r="PUR12" s="10"/>
      <c r="PUS12" s="10"/>
      <c r="PUT12" s="10"/>
      <c r="PUU12" s="10"/>
      <c r="PUV12" s="10"/>
      <c r="PUW12" s="10"/>
      <c r="PUX12" s="10"/>
      <c r="PUY12" s="10"/>
      <c r="PUZ12" s="10"/>
      <c r="PVA12" s="10"/>
      <c r="PVB12" s="10"/>
      <c r="PVC12" s="10"/>
      <c r="PVD12" s="10"/>
      <c r="PVE12" s="10"/>
      <c r="PVF12" s="10"/>
      <c r="PVG12" s="10"/>
      <c r="PVH12" s="10"/>
      <c r="PVI12" s="10"/>
      <c r="PVJ12" s="10"/>
      <c r="PVK12" s="10"/>
      <c r="PVL12" s="10"/>
      <c r="PVM12" s="10"/>
      <c r="PVN12" s="10"/>
      <c r="PVO12" s="10"/>
      <c r="PVP12" s="10"/>
      <c r="PVQ12" s="10"/>
      <c r="PVR12" s="10"/>
      <c r="PVS12" s="10"/>
      <c r="PVT12" s="10"/>
      <c r="PVU12" s="10"/>
      <c r="PVV12" s="10"/>
      <c r="PVW12" s="10"/>
      <c r="PVX12" s="10"/>
      <c r="PVY12" s="10"/>
      <c r="PVZ12" s="10"/>
      <c r="PWA12" s="10"/>
      <c r="PWB12" s="10"/>
      <c r="PWC12" s="10"/>
      <c r="PWD12" s="10"/>
      <c r="PWE12" s="10"/>
      <c r="PWF12" s="10"/>
      <c r="PWG12" s="10"/>
      <c r="PWH12" s="10"/>
      <c r="PWI12" s="10"/>
      <c r="PWJ12" s="10"/>
      <c r="PWK12" s="10"/>
      <c r="PWL12" s="10"/>
      <c r="PWM12" s="10"/>
      <c r="PWN12" s="10"/>
      <c r="PWO12" s="10"/>
      <c r="PWP12" s="10"/>
      <c r="PWQ12" s="10"/>
      <c r="PWR12" s="10"/>
      <c r="PWS12" s="10"/>
      <c r="PWT12" s="10"/>
      <c r="PWU12" s="10"/>
      <c r="PWV12" s="10"/>
      <c r="PWW12" s="10"/>
      <c r="PWX12" s="10"/>
      <c r="PWY12" s="10"/>
      <c r="PWZ12" s="10"/>
      <c r="PXA12" s="10"/>
      <c r="PXB12" s="10"/>
      <c r="PXC12" s="10"/>
      <c r="PXD12" s="10"/>
      <c r="PXE12" s="10"/>
      <c r="PXF12" s="10"/>
      <c r="PXG12" s="10"/>
      <c r="PXH12" s="10"/>
      <c r="PXI12" s="10"/>
      <c r="PXJ12" s="10"/>
      <c r="PXK12" s="10"/>
      <c r="PXL12" s="10"/>
      <c r="PXM12" s="10"/>
      <c r="PXN12" s="10"/>
      <c r="PXO12" s="10"/>
      <c r="PXP12" s="10"/>
      <c r="PXQ12" s="10"/>
      <c r="PXR12" s="10"/>
      <c r="PXS12" s="10"/>
      <c r="PXT12" s="10"/>
      <c r="PXU12" s="10"/>
      <c r="PXV12" s="10"/>
      <c r="PXW12" s="10"/>
      <c r="PXX12" s="10"/>
      <c r="PXY12" s="10"/>
      <c r="PXZ12" s="10"/>
      <c r="PYA12" s="10"/>
      <c r="PYB12" s="10"/>
      <c r="PYC12" s="10"/>
      <c r="PYD12" s="10"/>
      <c r="PYE12" s="10"/>
      <c r="PYF12" s="10"/>
      <c r="PYG12" s="10"/>
      <c r="PYH12" s="10"/>
      <c r="PYI12" s="10"/>
      <c r="PYJ12" s="10"/>
      <c r="PYK12" s="10"/>
      <c r="PYL12" s="10"/>
      <c r="PYM12" s="10"/>
      <c r="PYN12" s="10"/>
      <c r="PYO12" s="10"/>
      <c r="PYP12" s="10"/>
      <c r="PYQ12" s="10"/>
      <c r="PYR12" s="10"/>
      <c r="PYS12" s="10"/>
      <c r="PYT12" s="10"/>
      <c r="PYU12" s="10"/>
      <c r="PYV12" s="10"/>
      <c r="PYW12" s="10"/>
      <c r="PYX12" s="10"/>
      <c r="PYY12" s="10"/>
      <c r="PYZ12" s="10"/>
      <c r="PZA12" s="10"/>
      <c r="PZB12" s="10"/>
      <c r="PZC12" s="10"/>
      <c r="PZD12" s="10"/>
      <c r="PZE12" s="10"/>
      <c r="PZF12" s="10"/>
      <c r="PZG12" s="10"/>
      <c r="PZH12" s="10"/>
      <c r="PZI12" s="10"/>
      <c r="PZJ12" s="10"/>
      <c r="PZK12" s="10"/>
      <c r="PZL12" s="10"/>
      <c r="PZM12" s="10"/>
      <c r="PZN12" s="10"/>
      <c r="PZO12" s="10"/>
      <c r="PZP12" s="10"/>
      <c r="PZQ12" s="10"/>
      <c r="PZR12" s="10"/>
      <c r="PZS12" s="10"/>
      <c r="PZT12" s="10"/>
      <c r="PZU12" s="10"/>
      <c r="PZV12" s="10"/>
      <c r="PZW12" s="10"/>
      <c r="PZX12" s="10"/>
      <c r="PZY12" s="10"/>
      <c r="PZZ12" s="10"/>
      <c r="QAA12" s="10"/>
      <c r="QAB12" s="10"/>
      <c r="QAC12" s="10"/>
      <c r="QAD12" s="10"/>
      <c r="QAE12" s="10"/>
      <c r="QAF12" s="10"/>
      <c r="QAG12" s="10"/>
      <c r="QAH12" s="10"/>
      <c r="QAI12" s="10"/>
      <c r="QAJ12" s="10"/>
      <c r="QAK12" s="10"/>
      <c r="QAL12" s="10"/>
      <c r="QAM12" s="10"/>
      <c r="QAN12" s="10"/>
      <c r="QAO12" s="10"/>
      <c r="QAP12" s="10"/>
      <c r="QAQ12" s="10"/>
      <c r="QAR12" s="10"/>
      <c r="QAS12" s="10"/>
      <c r="QAT12" s="10"/>
      <c r="QAU12" s="10"/>
      <c r="QAV12" s="10"/>
      <c r="QAW12" s="10"/>
      <c r="QAX12" s="10"/>
      <c r="QAY12" s="10"/>
      <c r="QAZ12" s="10"/>
      <c r="QBA12" s="10"/>
      <c r="QBB12" s="10"/>
      <c r="QBC12" s="10"/>
      <c r="QBD12" s="10"/>
      <c r="QBE12" s="10"/>
      <c r="QBF12" s="10"/>
      <c r="QBG12" s="10"/>
      <c r="QBH12" s="10"/>
      <c r="QBI12" s="10"/>
      <c r="QBJ12" s="10"/>
      <c r="QBK12" s="10"/>
      <c r="QBL12" s="10"/>
      <c r="QBM12" s="10"/>
      <c r="QBN12" s="10"/>
      <c r="QBO12" s="10"/>
      <c r="QBP12" s="10"/>
      <c r="QBQ12" s="10"/>
      <c r="QBR12" s="10"/>
      <c r="QBS12" s="10"/>
      <c r="QBT12" s="10"/>
      <c r="QBU12" s="10"/>
      <c r="QBV12" s="10"/>
      <c r="QBW12" s="10"/>
      <c r="QBX12" s="10"/>
      <c r="QBY12" s="10"/>
      <c r="QBZ12" s="10"/>
      <c r="QCA12" s="10"/>
      <c r="QCB12" s="10"/>
      <c r="QCC12" s="10"/>
      <c r="QCD12" s="10"/>
      <c r="QCE12" s="10"/>
      <c r="QCF12" s="10"/>
      <c r="QCG12" s="10"/>
      <c r="QCH12" s="10"/>
      <c r="QCI12" s="10"/>
      <c r="QCJ12" s="10"/>
      <c r="QCK12" s="10"/>
      <c r="QCL12" s="10"/>
      <c r="QCM12" s="10"/>
      <c r="QCN12" s="10"/>
      <c r="QCO12" s="10"/>
      <c r="QCP12" s="10"/>
      <c r="QCQ12" s="10"/>
      <c r="QCR12" s="10"/>
      <c r="QCS12" s="10"/>
      <c r="QCT12" s="10"/>
      <c r="QCU12" s="10"/>
      <c r="QCV12" s="10"/>
      <c r="QCW12" s="10"/>
      <c r="QCX12" s="10"/>
      <c r="QCY12" s="10"/>
      <c r="QCZ12" s="10"/>
      <c r="QDA12" s="10"/>
      <c r="QDB12" s="10"/>
      <c r="QDC12" s="10"/>
      <c r="QDD12" s="10"/>
      <c r="QDE12" s="10"/>
      <c r="QDF12" s="10"/>
      <c r="QDG12" s="10"/>
      <c r="QDH12" s="10"/>
      <c r="QDI12" s="10"/>
      <c r="QDJ12" s="10"/>
      <c r="QDK12" s="10"/>
      <c r="QDL12" s="10"/>
      <c r="QDM12" s="10"/>
      <c r="QDN12" s="10"/>
      <c r="QDO12" s="10"/>
      <c r="QDP12" s="10"/>
      <c r="QDQ12" s="10"/>
      <c r="QDR12" s="10"/>
      <c r="QDS12" s="10"/>
      <c r="QDT12" s="10"/>
      <c r="QDU12" s="10"/>
      <c r="QDV12" s="10"/>
      <c r="QDW12" s="10"/>
      <c r="QDX12" s="10"/>
      <c r="QDY12" s="10"/>
      <c r="QDZ12" s="10"/>
      <c r="QEA12" s="10"/>
      <c r="QEB12" s="10"/>
      <c r="QEC12" s="10"/>
      <c r="QED12" s="10"/>
      <c r="QEE12" s="10"/>
      <c r="QEF12" s="10"/>
      <c r="QEG12" s="10"/>
      <c r="QEH12" s="10"/>
      <c r="QEI12" s="10"/>
      <c r="QEJ12" s="10"/>
      <c r="QEK12" s="10"/>
      <c r="QEL12" s="10"/>
      <c r="QEM12" s="10"/>
      <c r="QEN12" s="10"/>
      <c r="QEO12" s="10"/>
      <c r="QEP12" s="10"/>
      <c r="QEQ12" s="10"/>
      <c r="QER12" s="10"/>
      <c r="QES12" s="10"/>
      <c r="QET12" s="10"/>
      <c r="QEU12" s="10"/>
      <c r="QEV12" s="10"/>
      <c r="QEW12" s="10"/>
      <c r="QEX12" s="10"/>
      <c r="QEY12" s="10"/>
      <c r="QEZ12" s="10"/>
      <c r="QFA12" s="10"/>
      <c r="QFB12" s="10"/>
      <c r="QFC12" s="10"/>
      <c r="QFD12" s="10"/>
      <c r="QFE12" s="10"/>
      <c r="QFF12" s="10"/>
      <c r="QFG12" s="10"/>
      <c r="QFH12" s="10"/>
      <c r="QFI12" s="10"/>
      <c r="QFJ12" s="10"/>
      <c r="QFK12" s="10"/>
      <c r="QFL12" s="10"/>
      <c r="QFM12" s="10"/>
      <c r="QFN12" s="10"/>
      <c r="QFO12" s="10"/>
      <c r="QFP12" s="10"/>
      <c r="QFQ12" s="10"/>
      <c r="QFR12" s="10"/>
      <c r="QFS12" s="10"/>
      <c r="QFT12" s="10"/>
      <c r="QFU12" s="10"/>
      <c r="QFV12" s="10"/>
      <c r="QFW12" s="10"/>
      <c r="QFX12" s="10"/>
      <c r="QFY12" s="10"/>
      <c r="QFZ12" s="10"/>
      <c r="QGA12" s="10"/>
      <c r="QGB12" s="10"/>
      <c r="QGC12" s="10"/>
      <c r="QGD12" s="10"/>
      <c r="QGE12" s="10"/>
      <c r="QGF12" s="10"/>
      <c r="QGG12" s="10"/>
      <c r="QGH12" s="10"/>
      <c r="QGI12" s="10"/>
      <c r="QGJ12" s="10"/>
      <c r="QGK12" s="10"/>
      <c r="QGL12" s="10"/>
      <c r="QGM12" s="10"/>
      <c r="QGN12" s="10"/>
      <c r="QGO12" s="10"/>
      <c r="QGP12" s="10"/>
      <c r="QGQ12" s="10"/>
      <c r="QGR12" s="10"/>
      <c r="QGS12" s="10"/>
      <c r="QGT12" s="10"/>
      <c r="QGU12" s="10"/>
      <c r="QGV12" s="10"/>
      <c r="QGW12" s="10"/>
      <c r="QGX12" s="10"/>
      <c r="QGY12" s="10"/>
      <c r="QGZ12" s="10"/>
      <c r="QHA12" s="10"/>
      <c r="QHB12" s="10"/>
      <c r="QHC12" s="10"/>
      <c r="QHD12" s="10"/>
      <c r="QHE12" s="10"/>
      <c r="QHF12" s="10"/>
      <c r="QHG12" s="10"/>
      <c r="QHH12" s="10"/>
      <c r="QHI12" s="10"/>
      <c r="QHJ12" s="10"/>
      <c r="QHK12" s="10"/>
      <c r="QHL12" s="10"/>
      <c r="QHM12" s="10"/>
      <c r="QHN12" s="10"/>
      <c r="QHO12" s="10"/>
      <c r="QHP12" s="10"/>
      <c r="QHQ12" s="10"/>
      <c r="QHR12" s="10"/>
      <c r="QHS12" s="10"/>
      <c r="QHT12" s="10"/>
      <c r="QHU12" s="10"/>
      <c r="QHV12" s="10"/>
      <c r="QHW12" s="10"/>
      <c r="QHX12" s="10"/>
      <c r="QHY12" s="10"/>
      <c r="QHZ12" s="10"/>
      <c r="QIA12" s="10"/>
      <c r="QIB12" s="10"/>
      <c r="QIC12" s="10"/>
      <c r="QID12" s="10"/>
      <c r="QIE12" s="10"/>
      <c r="QIF12" s="10"/>
      <c r="QIG12" s="10"/>
      <c r="QIH12" s="10"/>
      <c r="QII12" s="10"/>
      <c r="QIJ12" s="10"/>
      <c r="QIK12" s="10"/>
      <c r="QIL12" s="10"/>
      <c r="QIM12" s="10"/>
      <c r="QIN12" s="10"/>
      <c r="QIO12" s="10"/>
      <c r="QIP12" s="10"/>
      <c r="QIQ12" s="10"/>
      <c r="QIR12" s="10"/>
      <c r="QIS12" s="10"/>
      <c r="QIT12" s="10"/>
      <c r="QIU12" s="10"/>
      <c r="QIV12" s="10"/>
      <c r="QIW12" s="10"/>
      <c r="QIX12" s="10"/>
      <c r="QIY12" s="10"/>
      <c r="QIZ12" s="10"/>
      <c r="QJA12" s="10"/>
      <c r="QJB12" s="10"/>
      <c r="QJC12" s="10"/>
      <c r="QJD12" s="10"/>
      <c r="QJE12" s="10"/>
      <c r="QJF12" s="10"/>
      <c r="QJG12" s="10"/>
      <c r="QJH12" s="10"/>
      <c r="QJI12" s="10"/>
      <c r="QJJ12" s="10"/>
      <c r="QJK12" s="10"/>
      <c r="QJL12" s="10"/>
      <c r="QJM12" s="10"/>
      <c r="QJN12" s="10"/>
      <c r="QJO12" s="10"/>
      <c r="QJP12" s="10"/>
      <c r="QJQ12" s="10"/>
      <c r="QJR12" s="10"/>
      <c r="QJS12" s="10"/>
      <c r="QJT12" s="10"/>
      <c r="QJU12" s="10"/>
      <c r="QJV12" s="10"/>
      <c r="QJW12" s="10"/>
      <c r="QJX12" s="10"/>
      <c r="QJY12" s="10"/>
      <c r="QJZ12" s="10"/>
      <c r="QKA12" s="10"/>
      <c r="QKB12" s="10"/>
      <c r="QKC12" s="10"/>
      <c r="QKD12" s="10"/>
      <c r="QKE12" s="10"/>
      <c r="QKF12" s="10"/>
      <c r="QKG12" s="10"/>
      <c r="QKH12" s="10"/>
      <c r="QKI12" s="10"/>
      <c r="QKJ12" s="10"/>
      <c r="QKK12" s="10"/>
      <c r="QKL12" s="10"/>
      <c r="QKM12" s="10"/>
      <c r="QKN12" s="10"/>
      <c r="QKO12" s="10"/>
      <c r="QKP12" s="10"/>
      <c r="QKQ12" s="10"/>
      <c r="QKR12" s="10"/>
      <c r="QKS12" s="10"/>
      <c r="QKT12" s="10"/>
      <c r="QKU12" s="10"/>
      <c r="QKV12" s="10"/>
      <c r="QKW12" s="10"/>
      <c r="QKX12" s="10"/>
      <c r="QKY12" s="10"/>
      <c r="QKZ12" s="10"/>
      <c r="QLA12" s="10"/>
      <c r="QLB12" s="10"/>
      <c r="QLC12" s="10"/>
      <c r="QLD12" s="10"/>
      <c r="QLE12" s="10"/>
      <c r="QLF12" s="10"/>
      <c r="QLG12" s="10"/>
      <c r="QLH12" s="10"/>
      <c r="QLI12" s="10"/>
      <c r="QLJ12" s="10"/>
      <c r="QLK12" s="10"/>
      <c r="QLL12" s="10"/>
      <c r="QLM12" s="10"/>
      <c r="QLN12" s="10"/>
      <c r="QLO12" s="10"/>
      <c r="QLP12" s="10"/>
      <c r="QLQ12" s="10"/>
      <c r="QLR12" s="10"/>
      <c r="QLS12" s="10"/>
      <c r="QLT12" s="10"/>
      <c r="QLU12" s="10"/>
      <c r="QLV12" s="10"/>
      <c r="QLW12" s="10"/>
      <c r="QLX12" s="10"/>
      <c r="QLY12" s="10"/>
      <c r="QLZ12" s="10"/>
      <c r="QMA12" s="10"/>
      <c r="QMB12" s="10"/>
      <c r="QMC12" s="10"/>
      <c r="QMD12" s="10"/>
      <c r="QME12" s="10"/>
      <c r="QMF12" s="10"/>
      <c r="QMG12" s="10"/>
      <c r="QMH12" s="10"/>
      <c r="QMI12" s="10"/>
      <c r="QMJ12" s="10"/>
      <c r="QMK12" s="10"/>
      <c r="QML12" s="10"/>
      <c r="QMM12" s="10"/>
      <c r="QMN12" s="10"/>
      <c r="QMO12" s="10"/>
      <c r="QMP12" s="10"/>
      <c r="QMQ12" s="10"/>
      <c r="QMR12" s="10"/>
      <c r="QMS12" s="10"/>
      <c r="QMT12" s="10"/>
      <c r="QMU12" s="10"/>
      <c r="QMV12" s="10"/>
      <c r="QMW12" s="10"/>
      <c r="QMX12" s="10"/>
      <c r="QMY12" s="10"/>
      <c r="QMZ12" s="10"/>
      <c r="QNA12" s="10"/>
      <c r="QNB12" s="10"/>
      <c r="QNC12" s="10"/>
      <c r="QND12" s="10"/>
      <c r="QNE12" s="10"/>
      <c r="QNF12" s="10"/>
      <c r="QNG12" s="10"/>
      <c r="QNH12" s="10"/>
      <c r="QNI12" s="10"/>
      <c r="QNJ12" s="10"/>
      <c r="QNK12" s="10"/>
      <c r="QNL12" s="10"/>
      <c r="QNM12" s="10"/>
      <c r="QNN12" s="10"/>
      <c r="QNO12" s="10"/>
      <c r="QNP12" s="10"/>
      <c r="QNQ12" s="10"/>
      <c r="QNR12" s="10"/>
      <c r="QNS12" s="10"/>
      <c r="QNT12" s="10"/>
      <c r="QNU12" s="10"/>
      <c r="QNV12" s="10"/>
      <c r="QNW12" s="10"/>
      <c r="QNX12" s="10"/>
      <c r="QNY12" s="10"/>
      <c r="QNZ12" s="10"/>
      <c r="QOA12" s="10"/>
      <c r="QOB12" s="10"/>
      <c r="QOC12" s="10"/>
      <c r="QOD12" s="10"/>
      <c r="QOE12" s="10"/>
      <c r="QOF12" s="10"/>
      <c r="QOG12" s="10"/>
      <c r="QOH12" s="10"/>
      <c r="QOI12" s="10"/>
      <c r="QOJ12" s="10"/>
      <c r="QOK12" s="10"/>
      <c r="QOL12" s="10"/>
      <c r="QOM12" s="10"/>
      <c r="QON12" s="10"/>
      <c r="QOO12" s="10"/>
      <c r="QOP12" s="10"/>
      <c r="QOQ12" s="10"/>
      <c r="QOR12" s="10"/>
      <c r="QOS12" s="10"/>
      <c r="QOT12" s="10"/>
      <c r="QOU12" s="10"/>
      <c r="QOV12" s="10"/>
      <c r="QOW12" s="10"/>
      <c r="QOX12" s="10"/>
      <c r="QOY12" s="10"/>
      <c r="QOZ12" s="10"/>
      <c r="QPA12" s="10"/>
      <c r="QPB12" s="10"/>
      <c r="QPC12" s="10"/>
      <c r="QPD12" s="10"/>
      <c r="QPE12" s="10"/>
      <c r="QPF12" s="10"/>
      <c r="QPG12" s="10"/>
      <c r="QPH12" s="10"/>
      <c r="QPI12" s="10"/>
      <c r="QPJ12" s="10"/>
      <c r="QPK12" s="10"/>
      <c r="QPL12" s="10"/>
      <c r="QPM12" s="10"/>
      <c r="QPN12" s="10"/>
      <c r="QPO12" s="10"/>
      <c r="QPP12" s="10"/>
      <c r="QPQ12" s="10"/>
      <c r="QPR12" s="10"/>
      <c r="QPS12" s="10"/>
      <c r="QPT12" s="10"/>
      <c r="QPU12" s="10"/>
      <c r="QPV12" s="10"/>
      <c r="QPW12" s="10"/>
      <c r="QPX12" s="10"/>
      <c r="QPY12" s="10"/>
      <c r="QPZ12" s="10"/>
      <c r="QQA12" s="10"/>
      <c r="QQB12" s="10"/>
      <c r="QQC12" s="10"/>
      <c r="QQD12" s="10"/>
      <c r="QQE12" s="10"/>
      <c r="QQF12" s="10"/>
      <c r="QQG12" s="10"/>
      <c r="QQH12" s="10"/>
      <c r="QQI12" s="10"/>
      <c r="QQJ12" s="10"/>
      <c r="QQK12" s="10"/>
      <c r="QQL12" s="10"/>
      <c r="QQM12" s="10"/>
      <c r="QQN12" s="10"/>
      <c r="QQO12" s="10"/>
      <c r="QQP12" s="10"/>
      <c r="QQQ12" s="10"/>
      <c r="QQR12" s="10"/>
      <c r="QQS12" s="10"/>
      <c r="QQT12" s="10"/>
      <c r="QQU12" s="10"/>
      <c r="QQV12" s="10"/>
      <c r="QQW12" s="10"/>
      <c r="QQX12" s="10"/>
      <c r="QQY12" s="10"/>
      <c r="QQZ12" s="10"/>
      <c r="QRA12" s="10"/>
      <c r="QRB12" s="10"/>
      <c r="QRC12" s="10"/>
      <c r="QRD12" s="10"/>
      <c r="QRE12" s="10"/>
      <c r="QRF12" s="10"/>
      <c r="QRG12" s="10"/>
      <c r="QRH12" s="10"/>
      <c r="QRI12" s="10"/>
      <c r="QRJ12" s="10"/>
      <c r="QRK12" s="10"/>
      <c r="QRL12" s="10"/>
      <c r="QRM12" s="10"/>
      <c r="QRN12" s="10"/>
      <c r="QRO12" s="10"/>
      <c r="QRP12" s="10"/>
      <c r="QRQ12" s="10"/>
      <c r="QRR12" s="10"/>
      <c r="QRS12" s="10"/>
      <c r="QRT12" s="10"/>
      <c r="QRU12" s="10"/>
      <c r="QRV12" s="10"/>
      <c r="QRW12" s="10"/>
      <c r="QRX12" s="10"/>
      <c r="QRY12" s="10"/>
      <c r="QRZ12" s="10"/>
      <c r="QSA12" s="10"/>
      <c r="QSB12" s="10"/>
      <c r="QSC12" s="10"/>
      <c r="QSD12" s="10"/>
      <c r="QSE12" s="10"/>
      <c r="QSF12" s="10"/>
      <c r="QSG12" s="10"/>
      <c r="QSH12" s="10"/>
      <c r="QSI12" s="10"/>
      <c r="QSJ12" s="10"/>
      <c r="QSK12" s="10"/>
      <c r="QSL12" s="10"/>
      <c r="QSM12" s="10"/>
      <c r="QSN12" s="10"/>
      <c r="QSO12" s="10"/>
      <c r="QSP12" s="10"/>
      <c r="QSQ12" s="10"/>
      <c r="QSR12" s="10"/>
      <c r="QSS12" s="10"/>
      <c r="QST12" s="10"/>
      <c r="QSU12" s="10"/>
      <c r="QSV12" s="10"/>
      <c r="QSW12" s="10"/>
      <c r="QSX12" s="10"/>
      <c r="QSY12" s="10"/>
      <c r="QSZ12" s="10"/>
      <c r="QTA12" s="10"/>
      <c r="QTB12" s="10"/>
      <c r="QTC12" s="10"/>
      <c r="QTD12" s="10"/>
      <c r="QTE12" s="10"/>
      <c r="QTF12" s="10"/>
      <c r="QTG12" s="10"/>
      <c r="QTH12" s="10"/>
      <c r="QTI12" s="10"/>
      <c r="QTJ12" s="10"/>
      <c r="QTK12" s="10"/>
      <c r="QTL12" s="10"/>
      <c r="QTM12" s="10"/>
      <c r="QTN12" s="10"/>
      <c r="QTO12" s="10"/>
      <c r="QTP12" s="10"/>
      <c r="QTQ12" s="10"/>
      <c r="QTR12" s="10"/>
      <c r="QTS12" s="10"/>
      <c r="QTT12" s="10"/>
      <c r="QTU12" s="10"/>
      <c r="QTV12" s="10"/>
      <c r="QTW12" s="10"/>
      <c r="QTX12" s="10"/>
      <c r="QTY12" s="10"/>
      <c r="QTZ12" s="10"/>
      <c r="QUA12" s="10"/>
      <c r="QUB12" s="10"/>
      <c r="QUC12" s="10"/>
      <c r="QUD12" s="10"/>
      <c r="QUE12" s="10"/>
      <c r="QUF12" s="10"/>
      <c r="QUG12" s="10"/>
      <c r="QUH12" s="10"/>
      <c r="QUI12" s="10"/>
      <c r="QUJ12" s="10"/>
      <c r="QUK12" s="10"/>
      <c r="QUL12" s="10"/>
      <c r="QUM12" s="10"/>
      <c r="QUN12" s="10"/>
      <c r="QUO12" s="10"/>
      <c r="QUP12" s="10"/>
      <c r="QUQ12" s="10"/>
      <c r="QUR12" s="10"/>
      <c r="QUS12" s="10"/>
      <c r="QUT12" s="10"/>
      <c r="QUU12" s="10"/>
      <c r="QUV12" s="10"/>
      <c r="QUW12" s="10"/>
      <c r="QUX12" s="10"/>
      <c r="QUY12" s="10"/>
      <c r="QUZ12" s="10"/>
      <c r="QVA12" s="10"/>
      <c r="QVB12" s="10"/>
      <c r="QVC12" s="10"/>
      <c r="QVD12" s="10"/>
      <c r="QVE12" s="10"/>
      <c r="QVF12" s="10"/>
      <c r="QVG12" s="10"/>
      <c r="QVH12" s="10"/>
      <c r="QVI12" s="10"/>
      <c r="QVJ12" s="10"/>
      <c r="QVK12" s="10"/>
      <c r="QVL12" s="10"/>
      <c r="QVM12" s="10"/>
      <c r="QVN12" s="10"/>
      <c r="QVO12" s="10"/>
      <c r="QVP12" s="10"/>
      <c r="QVQ12" s="10"/>
      <c r="QVR12" s="10"/>
      <c r="QVS12" s="10"/>
      <c r="QVT12" s="10"/>
      <c r="QVU12" s="10"/>
      <c r="QVV12" s="10"/>
      <c r="QVW12" s="10"/>
      <c r="QVX12" s="10"/>
      <c r="QVY12" s="10"/>
      <c r="QVZ12" s="10"/>
      <c r="QWA12" s="10"/>
      <c r="QWB12" s="10"/>
      <c r="QWC12" s="10"/>
      <c r="QWD12" s="10"/>
      <c r="QWE12" s="10"/>
      <c r="QWF12" s="10"/>
      <c r="QWG12" s="10"/>
      <c r="QWH12" s="10"/>
      <c r="QWI12" s="10"/>
      <c r="QWJ12" s="10"/>
      <c r="QWK12" s="10"/>
      <c r="QWL12" s="10"/>
      <c r="QWM12" s="10"/>
      <c r="QWN12" s="10"/>
      <c r="QWO12" s="10"/>
      <c r="QWP12" s="10"/>
      <c r="QWQ12" s="10"/>
      <c r="QWR12" s="10"/>
      <c r="QWS12" s="10"/>
      <c r="QWT12" s="10"/>
      <c r="QWU12" s="10"/>
      <c r="QWV12" s="10"/>
      <c r="QWW12" s="10"/>
      <c r="QWX12" s="10"/>
      <c r="QWY12" s="10"/>
      <c r="QWZ12" s="10"/>
      <c r="QXA12" s="10"/>
      <c r="QXB12" s="10"/>
      <c r="QXC12" s="10"/>
      <c r="QXD12" s="10"/>
      <c r="QXE12" s="10"/>
      <c r="QXF12" s="10"/>
      <c r="QXG12" s="10"/>
      <c r="QXH12" s="10"/>
      <c r="QXI12" s="10"/>
      <c r="QXJ12" s="10"/>
      <c r="QXK12" s="10"/>
      <c r="QXL12" s="10"/>
      <c r="QXM12" s="10"/>
      <c r="QXN12" s="10"/>
      <c r="QXO12" s="10"/>
      <c r="QXP12" s="10"/>
      <c r="QXQ12" s="10"/>
      <c r="QXR12" s="10"/>
      <c r="QXS12" s="10"/>
      <c r="QXT12" s="10"/>
      <c r="QXU12" s="10"/>
      <c r="QXV12" s="10"/>
      <c r="QXW12" s="10"/>
      <c r="QXX12" s="10"/>
      <c r="QXY12" s="10"/>
      <c r="QXZ12" s="10"/>
      <c r="QYA12" s="10"/>
      <c r="QYB12" s="10"/>
      <c r="QYC12" s="10"/>
      <c r="QYD12" s="10"/>
      <c r="QYE12" s="10"/>
      <c r="QYF12" s="10"/>
      <c r="QYG12" s="10"/>
      <c r="QYH12" s="10"/>
      <c r="QYI12" s="10"/>
      <c r="QYJ12" s="10"/>
      <c r="QYK12" s="10"/>
      <c r="QYL12" s="10"/>
      <c r="QYM12" s="10"/>
      <c r="QYN12" s="10"/>
      <c r="QYO12" s="10"/>
      <c r="QYP12" s="10"/>
      <c r="QYQ12" s="10"/>
      <c r="QYR12" s="10"/>
      <c r="QYS12" s="10"/>
      <c r="QYT12" s="10"/>
      <c r="QYU12" s="10"/>
      <c r="QYV12" s="10"/>
      <c r="QYW12" s="10"/>
      <c r="QYX12" s="10"/>
      <c r="QYY12" s="10"/>
      <c r="QYZ12" s="10"/>
      <c r="QZA12" s="10"/>
      <c r="QZB12" s="10"/>
      <c r="QZC12" s="10"/>
      <c r="QZD12" s="10"/>
      <c r="QZE12" s="10"/>
      <c r="QZF12" s="10"/>
      <c r="QZG12" s="10"/>
      <c r="QZH12" s="10"/>
      <c r="QZI12" s="10"/>
      <c r="QZJ12" s="10"/>
      <c r="QZK12" s="10"/>
      <c r="QZL12" s="10"/>
      <c r="QZM12" s="10"/>
      <c r="QZN12" s="10"/>
      <c r="QZO12" s="10"/>
      <c r="QZP12" s="10"/>
      <c r="QZQ12" s="10"/>
      <c r="QZR12" s="10"/>
      <c r="QZS12" s="10"/>
      <c r="QZT12" s="10"/>
      <c r="QZU12" s="10"/>
      <c r="QZV12" s="10"/>
      <c r="QZW12" s="10"/>
      <c r="QZX12" s="10"/>
      <c r="QZY12" s="10"/>
      <c r="QZZ12" s="10"/>
      <c r="RAA12" s="10"/>
      <c r="RAB12" s="10"/>
      <c r="RAC12" s="10"/>
      <c r="RAD12" s="10"/>
      <c r="RAE12" s="10"/>
      <c r="RAF12" s="10"/>
      <c r="RAG12" s="10"/>
      <c r="RAH12" s="10"/>
      <c r="RAI12" s="10"/>
      <c r="RAJ12" s="10"/>
      <c r="RAK12" s="10"/>
      <c r="RAL12" s="10"/>
      <c r="RAM12" s="10"/>
      <c r="RAN12" s="10"/>
      <c r="RAO12" s="10"/>
      <c r="RAP12" s="10"/>
      <c r="RAQ12" s="10"/>
      <c r="RAR12" s="10"/>
      <c r="RAS12" s="10"/>
      <c r="RAT12" s="10"/>
      <c r="RAU12" s="10"/>
      <c r="RAV12" s="10"/>
      <c r="RAW12" s="10"/>
      <c r="RAX12" s="10"/>
      <c r="RAY12" s="10"/>
      <c r="RAZ12" s="10"/>
      <c r="RBA12" s="10"/>
      <c r="RBB12" s="10"/>
      <c r="RBC12" s="10"/>
      <c r="RBD12" s="10"/>
      <c r="RBE12" s="10"/>
      <c r="RBF12" s="10"/>
      <c r="RBG12" s="10"/>
      <c r="RBH12" s="10"/>
      <c r="RBI12" s="10"/>
      <c r="RBJ12" s="10"/>
      <c r="RBK12" s="10"/>
      <c r="RBL12" s="10"/>
      <c r="RBM12" s="10"/>
      <c r="RBN12" s="10"/>
      <c r="RBO12" s="10"/>
      <c r="RBP12" s="10"/>
      <c r="RBQ12" s="10"/>
      <c r="RBR12" s="10"/>
      <c r="RBS12" s="10"/>
      <c r="RBT12" s="10"/>
      <c r="RBU12" s="10"/>
      <c r="RBV12" s="10"/>
      <c r="RBW12" s="10"/>
      <c r="RBX12" s="10"/>
      <c r="RBY12" s="10"/>
      <c r="RBZ12" s="10"/>
      <c r="RCA12" s="10"/>
      <c r="RCB12" s="10"/>
      <c r="RCC12" s="10"/>
      <c r="RCD12" s="10"/>
      <c r="RCE12" s="10"/>
      <c r="RCF12" s="10"/>
      <c r="RCG12" s="10"/>
      <c r="RCH12" s="10"/>
      <c r="RCI12" s="10"/>
      <c r="RCJ12" s="10"/>
      <c r="RCK12" s="10"/>
      <c r="RCL12" s="10"/>
      <c r="RCM12" s="10"/>
      <c r="RCN12" s="10"/>
      <c r="RCO12" s="10"/>
      <c r="RCP12" s="10"/>
      <c r="RCQ12" s="10"/>
      <c r="RCR12" s="10"/>
      <c r="RCS12" s="10"/>
      <c r="RCT12" s="10"/>
      <c r="RCU12" s="10"/>
      <c r="RCV12" s="10"/>
      <c r="RCW12" s="10"/>
      <c r="RCX12" s="10"/>
      <c r="RCY12" s="10"/>
      <c r="RCZ12" s="10"/>
      <c r="RDA12" s="10"/>
      <c r="RDB12" s="10"/>
      <c r="RDC12" s="10"/>
      <c r="RDD12" s="10"/>
      <c r="RDE12" s="10"/>
      <c r="RDF12" s="10"/>
      <c r="RDG12" s="10"/>
      <c r="RDH12" s="10"/>
      <c r="RDI12" s="10"/>
      <c r="RDJ12" s="10"/>
      <c r="RDK12" s="10"/>
      <c r="RDL12" s="10"/>
      <c r="RDM12" s="10"/>
      <c r="RDN12" s="10"/>
      <c r="RDO12" s="10"/>
      <c r="RDP12" s="10"/>
      <c r="RDQ12" s="10"/>
      <c r="RDR12" s="10"/>
      <c r="RDS12" s="10"/>
      <c r="RDT12" s="10"/>
      <c r="RDU12" s="10"/>
      <c r="RDV12" s="10"/>
      <c r="RDW12" s="10"/>
      <c r="RDX12" s="10"/>
      <c r="RDY12" s="10"/>
      <c r="RDZ12" s="10"/>
      <c r="REA12" s="10"/>
      <c r="REB12" s="10"/>
      <c r="REC12" s="10"/>
      <c r="RED12" s="10"/>
      <c r="REE12" s="10"/>
      <c r="REF12" s="10"/>
      <c r="REG12" s="10"/>
      <c r="REH12" s="10"/>
      <c r="REI12" s="10"/>
      <c r="REJ12" s="10"/>
      <c r="REK12" s="10"/>
      <c r="REL12" s="10"/>
      <c r="REM12" s="10"/>
      <c r="REN12" s="10"/>
      <c r="REO12" s="10"/>
      <c r="REP12" s="10"/>
      <c r="REQ12" s="10"/>
      <c r="RER12" s="10"/>
      <c r="RES12" s="10"/>
      <c r="RET12" s="10"/>
      <c r="REU12" s="10"/>
      <c r="REV12" s="10"/>
      <c r="REW12" s="10"/>
      <c r="REX12" s="10"/>
      <c r="REY12" s="10"/>
      <c r="REZ12" s="10"/>
      <c r="RFA12" s="10"/>
      <c r="RFB12" s="10"/>
      <c r="RFC12" s="10"/>
      <c r="RFD12" s="10"/>
      <c r="RFE12" s="10"/>
      <c r="RFF12" s="10"/>
      <c r="RFG12" s="10"/>
      <c r="RFH12" s="10"/>
      <c r="RFI12" s="10"/>
      <c r="RFJ12" s="10"/>
      <c r="RFK12" s="10"/>
      <c r="RFL12" s="10"/>
      <c r="RFM12" s="10"/>
      <c r="RFN12" s="10"/>
      <c r="RFO12" s="10"/>
      <c r="RFP12" s="10"/>
      <c r="RFQ12" s="10"/>
      <c r="RFR12" s="10"/>
      <c r="RFS12" s="10"/>
      <c r="RFT12" s="10"/>
      <c r="RFU12" s="10"/>
      <c r="RFV12" s="10"/>
      <c r="RFW12" s="10"/>
      <c r="RFX12" s="10"/>
      <c r="RFY12" s="10"/>
      <c r="RFZ12" s="10"/>
      <c r="RGA12" s="10"/>
      <c r="RGB12" s="10"/>
      <c r="RGC12" s="10"/>
      <c r="RGD12" s="10"/>
      <c r="RGE12" s="10"/>
      <c r="RGF12" s="10"/>
      <c r="RGG12" s="10"/>
      <c r="RGH12" s="10"/>
      <c r="RGI12" s="10"/>
      <c r="RGJ12" s="10"/>
      <c r="RGK12" s="10"/>
      <c r="RGL12" s="10"/>
      <c r="RGM12" s="10"/>
      <c r="RGN12" s="10"/>
      <c r="RGO12" s="10"/>
      <c r="RGP12" s="10"/>
      <c r="RGQ12" s="10"/>
      <c r="RGR12" s="10"/>
      <c r="RGS12" s="10"/>
      <c r="RGT12" s="10"/>
      <c r="RGU12" s="10"/>
      <c r="RGV12" s="10"/>
      <c r="RGW12" s="10"/>
      <c r="RGX12" s="10"/>
      <c r="RGY12" s="10"/>
      <c r="RGZ12" s="10"/>
      <c r="RHA12" s="10"/>
      <c r="RHB12" s="10"/>
      <c r="RHC12" s="10"/>
      <c r="RHD12" s="10"/>
      <c r="RHE12" s="10"/>
      <c r="RHF12" s="10"/>
      <c r="RHG12" s="10"/>
      <c r="RHH12" s="10"/>
      <c r="RHI12" s="10"/>
      <c r="RHJ12" s="10"/>
      <c r="RHK12" s="10"/>
      <c r="RHL12" s="10"/>
      <c r="RHM12" s="10"/>
      <c r="RHN12" s="10"/>
      <c r="RHO12" s="10"/>
      <c r="RHP12" s="10"/>
      <c r="RHQ12" s="10"/>
      <c r="RHR12" s="10"/>
      <c r="RHS12" s="10"/>
      <c r="RHT12" s="10"/>
      <c r="RHU12" s="10"/>
      <c r="RHV12" s="10"/>
      <c r="RHW12" s="10"/>
      <c r="RHX12" s="10"/>
      <c r="RHY12" s="10"/>
      <c r="RHZ12" s="10"/>
      <c r="RIA12" s="10"/>
      <c r="RIB12" s="10"/>
      <c r="RIC12" s="10"/>
      <c r="RID12" s="10"/>
      <c r="RIE12" s="10"/>
      <c r="RIF12" s="10"/>
      <c r="RIG12" s="10"/>
      <c r="RIH12" s="10"/>
      <c r="RII12" s="10"/>
      <c r="RIJ12" s="10"/>
      <c r="RIK12" s="10"/>
      <c r="RIL12" s="10"/>
      <c r="RIM12" s="10"/>
      <c r="RIN12" s="10"/>
      <c r="RIO12" s="10"/>
      <c r="RIP12" s="10"/>
      <c r="RIQ12" s="10"/>
      <c r="RIR12" s="10"/>
      <c r="RIS12" s="10"/>
      <c r="RIT12" s="10"/>
      <c r="RIU12" s="10"/>
      <c r="RIV12" s="10"/>
      <c r="RIW12" s="10"/>
      <c r="RIX12" s="10"/>
      <c r="RIY12" s="10"/>
      <c r="RIZ12" s="10"/>
      <c r="RJA12" s="10"/>
      <c r="RJB12" s="10"/>
      <c r="RJC12" s="10"/>
      <c r="RJD12" s="10"/>
      <c r="RJE12" s="10"/>
      <c r="RJF12" s="10"/>
      <c r="RJG12" s="10"/>
      <c r="RJH12" s="10"/>
      <c r="RJI12" s="10"/>
      <c r="RJJ12" s="10"/>
      <c r="RJK12" s="10"/>
      <c r="RJL12" s="10"/>
      <c r="RJM12" s="10"/>
      <c r="RJN12" s="10"/>
      <c r="RJO12" s="10"/>
      <c r="RJP12" s="10"/>
      <c r="RJQ12" s="10"/>
      <c r="RJR12" s="10"/>
      <c r="RJS12" s="10"/>
      <c r="RJT12" s="10"/>
      <c r="RJU12" s="10"/>
      <c r="RJV12" s="10"/>
      <c r="RJW12" s="10"/>
      <c r="RJX12" s="10"/>
      <c r="RJY12" s="10"/>
      <c r="RJZ12" s="10"/>
      <c r="RKA12" s="10"/>
      <c r="RKB12" s="10"/>
      <c r="RKC12" s="10"/>
      <c r="RKD12" s="10"/>
      <c r="RKE12" s="10"/>
      <c r="RKF12" s="10"/>
      <c r="RKG12" s="10"/>
      <c r="RKH12" s="10"/>
      <c r="RKI12" s="10"/>
      <c r="RKJ12" s="10"/>
      <c r="RKK12" s="10"/>
      <c r="RKL12" s="10"/>
      <c r="RKM12" s="10"/>
      <c r="RKN12" s="10"/>
      <c r="RKO12" s="10"/>
      <c r="RKP12" s="10"/>
      <c r="RKQ12" s="10"/>
      <c r="RKR12" s="10"/>
      <c r="RKS12" s="10"/>
      <c r="RKT12" s="10"/>
      <c r="RKU12" s="10"/>
      <c r="RKV12" s="10"/>
      <c r="RKW12" s="10"/>
      <c r="RKX12" s="10"/>
      <c r="RKY12" s="10"/>
      <c r="RKZ12" s="10"/>
      <c r="RLA12" s="10"/>
      <c r="RLB12" s="10"/>
      <c r="RLC12" s="10"/>
      <c r="RLD12" s="10"/>
      <c r="RLE12" s="10"/>
      <c r="RLF12" s="10"/>
      <c r="RLG12" s="10"/>
      <c r="RLH12" s="10"/>
      <c r="RLI12" s="10"/>
      <c r="RLJ12" s="10"/>
      <c r="RLK12" s="10"/>
      <c r="RLL12" s="10"/>
      <c r="RLM12" s="10"/>
      <c r="RLN12" s="10"/>
      <c r="RLO12" s="10"/>
      <c r="RLP12" s="10"/>
      <c r="RLQ12" s="10"/>
      <c r="RLR12" s="10"/>
      <c r="RLS12" s="10"/>
      <c r="RLT12" s="10"/>
      <c r="RLU12" s="10"/>
      <c r="RLV12" s="10"/>
      <c r="RLW12" s="10"/>
      <c r="RLX12" s="10"/>
      <c r="RLY12" s="10"/>
      <c r="RLZ12" s="10"/>
      <c r="RMA12" s="10"/>
      <c r="RMB12" s="10"/>
      <c r="RMC12" s="10"/>
      <c r="RMD12" s="10"/>
      <c r="RME12" s="10"/>
      <c r="RMF12" s="10"/>
      <c r="RMG12" s="10"/>
      <c r="RMH12" s="10"/>
      <c r="RMI12" s="10"/>
      <c r="RMJ12" s="10"/>
      <c r="RMK12" s="10"/>
      <c r="RML12" s="10"/>
      <c r="RMM12" s="10"/>
      <c r="RMN12" s="10"/>
      <c r="RMO12" s="10"/>
      <c r="RMP12" s="10"/>
      <c r="RMQ12" s="10"/>
      <c r="RMR12" s="10"/>
      <c r="RMS12" s="10"/>
      <c r="RMT12" s="10"/>
      <c r="RMU12" s="10"/>
      <c r="RMV12" s="10"/>
      <c r="RMW12" s="10"/>
      <c r="RMX12" s="10"/>
      <c r="RMY12" s="10"/>
      <c r="RMZ12" s="10"/>
      <c r="RNA12" s="10"/>
      <c r="RNB12" s="10"/>
      <c r="RNC12" s="10"/>
      <c r="RND12" s="10"/>
      <c r="RNE12" s="10"/>
      <c r="RNF12" s="10"/>
      <c r="RNG12" s="10"/>
      <c r="RNH12" s="10"/>
      <c r="RNI12" s="10"/>
      <c r="RNJ12" s="10"/>
      <c r="RNK12" s="10"/>
      <c r="RNL12" s="10"/>
      <c r="RNM12" s="10"/>
      <c r="RNN12" s="10"/>
      <c r="RNO12" s="10"/>
      <c r="RNP12" s="10"/>
      <c r="RNQ12" s="10"/>
      <c r="RNR12" s="10"/>
      <c r="RNS12" s="10"/>
      <c r="RNT12" s="10"/>
      <c r="RNU12" s="10"/>
      <c r="RNV12" s="10"/>
      <c r="RNW12" s="10"/>
      <c r="RNX12" s="10"/>
      <c r="RNY12" s="10"/>
      <c r="RNZ12" s="10"/>
      <c r="ROA12" s="10"/>
      <c r="ROB12" s="10"/>
      <c r="ROC12" s="10"/>
      <c r="ROD12" s="10"/>
      <c r="ROE12" s="10"/>
      <c r="ROF12" s="10"/>
      <c r="ROG12" s="10"/>
      <c r="ROH12" s="10"/>
      <c r="ROI12" s="10"/>
      <c r="ROJ12" s="10"/>
      <c r="ROK12" s="10"/>
      <c r="ROL12" s="10"/>
      <c r="ROM12" s="10"/>
      <c r="RON12" s="10"/>
      <c r="ROO12" s="10"/>
      <c r="ROP12" s="10"/>
      <c r="ROQ12" s="10"/>
      <c r="ROR12" s="10"/>
      <c r="ROS12" s="10"/>
      <c r="ROT12" s="10"/>
      <c r="ROU12" s="10"/>
      <c r="ROV12" s="10"/>
      <c r="ROW12" s="10"/>
      <c r="ROX12" s="10"/>
      <c r="ROY12" s="10"/>
      <c r="ROZ12" s="10"/>
      <c r="RPA12" s="10"/>
      <c r="RPB12" s="10"/>
      <c r="RPC12" s="10"/>
      <c r="RPD12" s="10"/>
      <c r="RPE12" s="10"/>
      <c r="RPF12" s="10"/>
      <c r="RPG12" s="10"/>
      <c r="RPH12" s="10"/>
      <c r="RPI12" s="10"/>
      <c r="RPJ12" s="10"/>
      <c r="RPK12" s="10"/>
      <c r="RPL12" s="10"/>
      <c r="RPM12" s="10"/>
      <c r="RPN12" s="10"/>
      <c r="RPO12" s="10"/>
      <c r="RPP12" s="10"/>
      <c r="RPQ12" s="10"/>
      <c r="RPR12" s="10"/>
      <c r="RPS12" s="10"/>
      <c r="RPT12" s="10"/>
      <c r="RPU12" s="10"/>
      <c r="RPV12" s="10"/>
      <c r="RPW12" s="10"/>
      <c r="RPX12" s="10"/>
      <c r="RPY12" s="10"/>
      <c r="RPZ12" s="10"/>
      <c r="RQA12" s="10"/>
      <c r="RQB12" s="10"/>
      <c r="RQC12" s="10"/>
      <c r="RQD12" s="10"/>
      <c r="RQE12" s="10"/>
      <c r="RQF12" s="10"/>
      <c r="RQG12" s="10"/>
      <c r="RQH12" s="10"/>
      <c r="RQI12" s="10"/>
      <c r="RQJ12" s="10"/>
      <c r="RQK12" s="10"/>
      <c r="RQL12" s="10"/>
      <c r="RQM12" s="10"/>
      <c r="RQN12" s="10"/>
      <c r="RQO12" s="10"/>
      <c r="RQP12" s="10"/>
      <c r="RQQ12" s="10"/>
      <c r="RQR12" s="10"/>
      <c r="RQS12" s="10"/>
      <c r="RQT12" s="10"/>
      <c r="RQU12" s="10"/>
      <c r="RQV12" s="10"/>
      <c r="RQW12" s="10"/>
      <c r="RQX12" s="10"/>
      <c r="RQY12" s="10"/>
      <c r="RQZ12" s="10"/>
      <c r="RRA12" s="10"/>
      <c r="RRB12" s="10"/>
      <c r="RRC12" s="10"/>
      <c r="RRD12" s="10"/>
      <c r="RRE12" s="10"/>
      <c r="RRF12" s="10"/>
      <c r="RRG12" s="10"/>
      <c r="RRH12" s="10"/>
      <c r="RRI12" s="10"/>
      <c r="RRJ12" s="10"/>
      <c r="RRK12" s="10"/>
      <c r="RRL12" s="10"/>
      <c r="RRM12" s="10"/>
      <c r="RRN12" s="10"/>
      <c r="RRO12" s="10"/>
      <c r="RRP12" s="10"/>
      <c r="RRQ12" s="10"/>
      <c r="RRR12" s="10"/>
      <c r="RRS12" s="10"/>
      <c r="RRT12" s="10"/>
      <c r="RRU12" s="10"/>
      <c r="RRV12" s="10"/>
      <c r="RRW12" s="10"/>
      <c r="RRX12" s="10"/>
      <c r="RRY12" s="10"/>
      <c r="RRZ12" s="10"/>
      <c r="RSA12" s="10"/>
      <c r="RSB12" s="10"/>
      <c r="RSC12" s="10"/>
      <c r="RSD12" s="10"/>
      <c r="RSE12" s="10"/>
      <c r="RSF12" s="10"/>
      <c r="RSG12" s="10"/>
      <c r="RSH12" s="10"/>
      <c r="RSI12" s="10"/>
      <c r="RSJ12" s="10"/>
      <c r="RSK12" s="10"/>
      <c r="RSL12" s="10"/>
      <c r="RSM12" s="10"/>
      <c r="RSN12" s="10"/>
      <c r="RSO12" s="10"/>
      <c r="RSP12" s="10"/>
      <c r="RSQ12" s="10"/>
      <c r="RSR12" s="10"/>
      <c r="RSS12" s="10"/>
      <c r="RST12" s="10"/>
      <c r="RSU12" s="10"/>
      <c r="RSV12" s="10"/>
      <c r="RSW12" s="10"/>
      <c r="RSX12" s="10"/>
      <c r="RSY12" s="10"/>
      <c r="RSZ12" s="10"/>
      <c r="RTA12" s="10"/>
      <c r="RTB12" s="10"/>
      <c r="RTC12" s="10"/>
      <c r="RTD12" s="10"/>
      <c r="RTE12" s="10"/>
      <c r="RTF12" s="10"/>
      <c r="RTG12" s="10"/>
      <c r="RTH12" s="10"/>
      <c r="RTI12" s="10"/>
      <c r="RTJ12" s="10"/>
      <c r="RTK12" s="10"/>
      <c r="RTL12" s="10"/>
      <c r="RTM12" s="10"/>
      <c r="RTN12" s="10"/>
      <c r="RTO12" s="10"/>
      <c r="RTP12" s="10"/>
      <c r="RTQ12" s="10"/>
      <c r="RTR12" s="10"/>
      <c r="RTS12" s="10"/>
      <c r="RTT12" s="10"/>
      <c r="RTU12" s="10"/>
      <c r="RTV12" s="10"/>
      <c r="RTW12" s="10"/>
      <c r="RTX12" s="10"/>
      <c r="RTY12" s="10"/>
      <c r="RTZ12" s="10"/>
      <c r="RUA12" s="10"/>
      <c r="RUB12" s="10"/>
      <c r="RUC12" s="10"/>
      <c r="RUD12" s="10"/>
      <c r="RUE12" s="10"/>
      <c r="RUF12" s="10"/>
      <c r="RUG12" s="10"/>
      <c r="RUH12" s="10"/>
      <c r="RUI12" s="10"/>
      <c r="RUJ12" s="10"/>
      <c r="RUK12" s="10"/>
      <c r="RUL12" s="10"/>
      <c r="RUM12" s="10"/>
      <c r="RUN12" s="10"/>
      <c r="RUO12" s="10"/>
      <c r="RUP12" s="10"/>
      <c r="RUQ12" s="10"/>
      <c r="RUR12" s="10"/>
      <c r="RUS12" s="10"/>
      <c r="RUT12" s="10"/>
      <c r="RUU12" s="10"/>
      <c r="RUV12" s="10"/>
      <c r="RUW12" s="10"/>
      <c r="RUX12" s="10"/>
      <c r="RUY12" s="10"/>
      <c r="RUZ12" s="10"/>
      <c r="RVA12" s="10"/>
      <c r="RVB12" s="10"/>
      <c r="RVC12" s="10"/>
      <c r="RVD12" s="10"/>
      <c r="RVE12" s="10"/>
      <c r="RVF12" s="10"/>
      <c r="RVG12" s="10"/>
      <c r="RVH12" s="10"/>
      <c r="RVI12" s="10"/>
      <c r="RVJ12" s="10"/>
      <c r="RVK12" s="10"/>
      <c r="RVL12" s="10"/>
      <c r="RVM12" s="10"/>
      <c r="RVN12" s="10"/>
      <c r="RVO12" s="10"/>
      <c r="RVP12" s="10"/>
      <c r="RVQ12" s="10"/>
      <c r="RVR12" s="10"/>
      <c r="RVS12" s="10"/>
      <c r="RVT12" s="10"/>
      <c r="RVU12" s="10"/>
      <c r="RVV12" s="10"/>
      <c r="RVW12" s="10"/>
      <c r="RVX12" s="10"/>
      <c r="RVY12" s="10"/>
      <c r="RVZ12" s="10"/>
      <c r="RWA12" s="10"/>
      <c r="RWB12" s="10"/>
      <c r="RWC12" s="10"/>
      <c r="RWD12" s="10"/>
      <c r="RWE12" s="10"/>
      <c r="RWF12" s="10"/>
      <c r="RWG12" s="10"/>
      <c r="RWH12" s="10"/>
      <c r="RWI12" s="10"/>
      <c r="RWJ12" s="10"/>
      <c r="RWK12" s="10"/>
      <c r="RWL12" s="10"/>
      <c r="RWM12" s="10"/>
      <c r="RWN12" s="10"/>
      <c r="RWO12" s="10"/>
      <c r="RWP12" s="10"/>
      <c r="RWQ12" s="10"/>
      <c r="RWR12" s="10"/>
      <c r="RWS12" s="10"/>
      <c r="RWT12" s="10"/>
      <c r="RWU12" s="10"/>
      <c r="RWV12" s="10"/>
      <c r="RWW12" s="10"/>
      <c r="RWX12" s="10"/>
      <c r="RWY12" s="10"/>
      <c r="RWZ12" s="10"/>
      <c r="RXA12" s="10"/>
      <c r="RXB12" s="10"/>
      <c r="RXC12" s="10"/>
      <c r="RXD12" s="10"/>
      <c r="RXE12" s="10"/>
      <c r="RXF12" s="10"/>
      <c r="RXG12" s="10"/>
      <c r="RXH12" s="10"/>
      <c r="RXI12" s="10"/>
      <c r="RXJ12" s="10"/>
      <c r="RXK12" s="10"/>
      <c r="RXL12" s="10"/>
      <c r="RXM12" s="10"/>
      <c r="RXN12" s="10"/>
      <c r="RXO12" s="10"/>
      <c r="RXP12" s="10"/>
      <c r="RXQ12" s="10"/>
      <c r="RXR12" s="10"/>
      <c r="RXS12" s="10"/>
      <c r="RXT12" s="10"/>
      <c r="RXU12" s="10"/>
      <c r="RXV12" s="10"/>
      <c r="RXW12" s="10"/>
      <c r="RXX12" s="10"/>
      <c r="RXY12" s="10"/>
      <c r="RXZ12" s="10"/>
      <c r="RYA12" s="10"/>
      <c r="RYB12" s="10"/>
      <c r="RYC12" s="10"/>
      <c r="RYD12" s="10"/>
      <c r="RYE12" s="10"/>
      <c r="RYF12" s="10"/>
      <c r="RYG12" s="10"/>
      <c r="RYH12" s="10"/>
      <c r="RYI12" s="10"/>
      <c r="RYJ12" s="10"/>
      <c r="RYK12" s="10"/>
      <c r="RYL12" s="10"/>
      <c r="RYM12" s="10"/>
      <c r="RYN12" s="10"/>
      <c r="RYO12" s="10"/>
      <c r="RYP12" s="10"/>
      <c r="RYQ12" s="10"/>
      <c r="RYR12" s="10"/>
      <c r="RYS12" s="10"/>
      <c r="RYT12" s="10"/>
      <c r="RYU12" s="10"/>
      <c r="RYV12" s="10"/>
      <c r="RYW12" s="10"/>
      <c r="RYX12" s="10"/>
      <c r="RYY12" s="10"/>
      <c r="RYZ12" s="10"/>
      <c r="RZA12" s="10"/>
      <c r="RZB12" s="10"/>
      <c r="RZC12" s="10"/>
      <c r="RZD12" s="10"/>
      <c r="RZE12" s="10"/>
      <c r="RZF12" s="10"/>
      <c r="RZG12" s="10"/>
      <c r="RZH12" s="10"/>
      <c r="RZI12" s="10"/>
      <c r="RZJ12" s="10"/>
      <c r="RZK12" s="10"/>
      <c r="RZL12" s="10"/>
      <c r="RZM12" s="10"/>
      <c r="RZN12" s="10"/>
      <c r="RZO12" s="10"/>
      <c r="RZP12" s="10"/>
      <c r="RZQ12" s="10"/>
      <c r="RZR12" s="10"/>
      <c r="RZS12" s="10"/>
      <c r="RZT12" s="10"/>
      <c r="RZU12" s="10"/>
      <c r="RZV12" s="10"/>
      <c r="RZW12" s="10"/>
      <c r="RZX12" s="10"/>
      <c r="RZY12" s="10"/>
      <c r="RZZ12" s="10"/>
      <c r="SAA12" s="10"/>
      <c r="SAB12" s="10"/>
      <c r="SAC12" s="10"/>
      <c r="SAD12" s="10"/>
      <c r="SAE12" s="10"/>
      <c r="SAF12" s="10"/>
      <c r="SAG12" s="10"/>
      <c r="SAH12" s="10"/>
      <c r="SAI12" s="10"/>
      <c r="SAJ12" s="10"/>
      <c r="SAK12" s="10"/>
      <c r="SAL12" s="10"/>
      <c r="SAM12" s="10"/>
      <c r="SAN12" s="10"/>
      <c r="SAO12" s="10"/>
      <c r="SAP12" s="10"/>
      <c r="SAQ12" s="10"/>
      <c r="SAR12" s="10"/>
      <c r="SAS12" s="10"/>
      <c r="SAT12" s="10"/>
      <c r="SAU12" s="10"/>
      <c r="SAV12" s="10"/>
      <c r="SAW12" s="10"/>
      <c r="SAX12" s="10"/>
      <c r="SAY12" s="10"/>
      <c r="SAZ12" s="10"/>
      <c r="SBA12" s="10"/>
      <c r="SBB12" s="10"/>
      <c r="SBC12" s="10"/>
      <c r="SBD12" s="10"/>
      <c r="SBE12" s="10"/>
      <c r="SBF12" s="10"/>
      <c r="SBG12" s="10"/>
      <c r="SBH12" s="10"/>
      <c r="SBI12" s="10"/>
      <c r="SBJ12" s="10"/>
      <c r="SBK12" s="10"/>
      <c r="SBL12" s="10"/>
      <c r="SBM12" s="10"/>
      <c r="SBN12" s="10"/>
      <c r="SBO12" s="10"/>
      <c r="SBP12" s="10"/>
      <c r="SBQ12" s="10"/>
      <c r="SBR12" s="10"/>
      <c r="SBS12" s="10"/>
      <c r="SBT12" s="10"/>
      <c r="SBU12" s="10"/>
      <c r="SBV12" s="10"/>
      <c r="SBW12" s="10"/>
      <c r="SBX12" s="10"/>
      <c r="SBY12" s="10"/>
      <c r="SBZ12" s="10"/>
      <c r="SCA12" s="10"/>
      <c r="SCB12" s="10"/>
      <c r="SCC12" s="10"/>
      <c r="SCD12" s="10"/>
      <c r="SCE12" s="10"/>
      <c r="SCF12" s="10"/>
      <c r="SCG12" s="10"/>
      <c r="SCH12" s="10"/>
      <c r="SCI12" s="10"/>
      <c r="SCJ12" s="10"/>
      <c r="SCK12" s="10"/>
      <c r="SCL12" s="10"/>
      <c r="SCM12" s="10"/>
      <c r="SCN12" s="10"/>
      <c r="SCO12" s="10"/>
      <c r="SCP12" s="10"/>
      <c r="SCQ12" s="10"/>
      <c r="SCR12" s="10"/>
      <c r="SCS12" s="10"/>
      <c r="SCT12" s="10"/>
      <c r="SCU12" s="10"/>
      <c r="SCV12" s="10"/>
      <c r="SCW12" s="10"/>
      <c r="SCX12" s="10"/>
      <c r="SCY12" s="10"/>
      <c r="SCZ12" s="10"/>
      <c r="SDA12" s="10"/>
      <c r="SDB12" s="10"/>
      <c r="SDC12" s="10"/>
      <c r="SDD12" s="10"/>
      <c r="SDE12" s="10"/>
      <c r="SDF12" s="10"/>
      <c r="SDG12" s="10"/>
      <c r="SDH12" s="10"/>
      <c r="SDI12" s="10"/>
      <c r="SDJ12" s="10"/>
      <c r="SDK12" s="10"/>
      <c r="SDL12" s="10"/>
      <c r="SDM12" s="10"/>
      <c r="SDN12" s="10"/>
      <c r="SDO12" s="10"/>
      <c r="SDP12" s="10"/>
      <c r="SDQ12" s="10"/>
      <c r="SDR12" s="10"/>
      <c r="SDS12" s="10"/>
      <c r="SDT12" s="10"/>
      <c r="SDU12" s="10"/>
      <c r="SDV12" s="10"/>
      <c r="SDW12" s="10"/>
      <c r="SDX12" s="10"/>
      <c r="SDY12" s="10"/>
      <c r="SDZ12" s="10"/>
      <c r="SEA12" s="10"/>
      <c r="SEB12" s="10"/>
      <c r="SEC12" s="10"/>
      <c r="SED12" s="10"/>
      <c r="SEE12" s="10"/>
      <c r="SEF12" s="10"/>
      <c r="SEG12" s="10"/>
      <c r="SEH12" s="10"/>
      <c r="SEI12" s="10"/>
      <c r="SEJ12" s="10"/>
      <c r="SEK12" s="10"/>
      <c r="SEL12" s="10"/>
      <c r="SEM12" s="10"/>
      <c r="SEN12" s="10"/>
      <c r="SEO12" s="10"/>
      <c r="SEP12" s="10"/>
      <c r="SEQ12" s="10"/>
      <c r="SER12" s="10"/>
      <c r="SES12" s="10"/>
      <c r="SET12" s="10"/>
      <c r="SEU12" s="10"/>
      <c r="SEV12" s="10"/>
      <c r="SEW12" s="10"/>
      <c r="SEX12" s="10"/>
      <c r="SEY12" s="10"/>
      <c r="SEZ12" s="10"/>
      <c r="SFA12" s="10"/>
      <c r="SFB12" s="10"/>
      <c r="SFC12" s="10"/>
      <c r="SFD12" s="10"/>
      <c r="SFE12" s="10"/>
      <c r="SFF12" s="10"/>
      <c r="SFG12" s="10"/>
      <c r="SFH12" s="10"/>
      <c r="SFI12" s="10"/>
      <c r="SFJ12" s="10"/>
      <c r="SFK12" s="10"/>
      <c r="SFL12" s="10"/>
      <c r="SFM12" s="10"/>
      <c r="SFN12" s="10"/>
      <c r="SFO12" s="10"/>
      <c r="SFP12" s="10"/>
      <c r="SFQ12" s="10"/>
      <c r="SFR12" s="10"/>
      <c r="SFS12" s="10"/>
      <c r="SFT12" s="10"/>
      <c r="SFU12" s="10"/>
      <c r="SFV12" s="10"/>
      <c r="SFW12" s="10"/>
      <c r="SFX12" s="10"/>
      <c r="SFY12" s="10"/>
      <c r="SFZ12" s="10"/>
      <c r="SGA12" s="10"/>
      <c r="SGB12" s="10"/>
      <c r="SGC12" s="10"/>
      <c r="SGD12" s="10"/>
      <c r="SGE12" s="10"/>
      <c r="SGF12" s="10"/>
      <c r="SGG12" s="10"/>
      <c r="SGH12" s="10"/>
      <c r="SGI12" s="10"/>
      <c r="SGJ12" s="10"/>
      <c r="SGK12" s="10"/>
      <c r="SGL12" s="10"/>
      <c r="SGM12" s="10"/>
      <c r="SGN12" s="10"/>
      <c r="SGO12" s="10"/>
      <c r="SGP12" s="10"/>
      <c r="SGQ12" s="10"/>
      <c r="SGR12" s="10"/>
      <c r="SGS12" s="10"/>
      <c r="SGT12" s="10"/>
      <c r="SGU12" s="10"/>
      <c r="SGV12" s="10"/>
      <c r="SGW12" s="10"/>
      <c r="SGX12" s="10"/>
      <c r="SGY12" s="10"/>
      <c r="SGZ12" s="10"/>
      <c r="SHA12" s="10"/>
      <c r="SHB12" s="10"/>
      <c r="SHC12" s="10"/>
      <c r="SHD12" s="10"/>
      <c r="SHE12" s="10"/>
      <c r="SHF12" s="10"/>
      <c r="SHG12" s="10"/>
      <c r="SHH12" s="10"/>
      <c r="SHI12" s="10"/>
      <c r="SHJ12" s="10"/>
      <c r="SHK12" s="10"/>
      <c r="SHL12" s="10"/>
      <c r="SHM12" s="10"/>
      <c r="SHN12" s="10"/>
      <c r="SHO12" s="10"/>
      <c r="SHP12" s="10"/>
      <c r="SHQ12" s="10"/>
      <c r="SHR12" s="10"/>
      <c r="SHS12" s="10"/>
      <c r="SHT12" s="10"/>
      <c r="SHU12" s="10"/>
      <c r="SHV12" s="10"/>
      <c r="SHW12" s="10"/>
      <c r="SHX12" s="10"/>
      <c r="SHY12" s="10"/>
      <c r="SHZ12" s="10"/>
      <c r="SIA12" s="10"/>
      <c r="SIB12" s="10"/>
      <c r="SIC12" s="10"/>
      <c r="SID12" s="10"/>
      <c r="SIE12" s="10"/>
      <c r="SIF12" s="10"/>
      <c r="SIG12" s="10"/>
      <c r="SIH12" s="10"/>
      <c r="SII12" s="10"/>
      <c r="SIJ12" s="10"/>
      <c r="SIK12" s="10"/>
      <c r="SIL12" s="10"/>
      <c r="SIM12" s="10"/>
      <c r="SIN12" s="10"/>
      <c r="SIO12" s="10"/>
      <c r="SIP12" s="10"/>
      <c r="SIQ12" s="10"/>
      <c r="SIR12" s="10"/>
      <c r="SIS12" s="10"/>
      <c r="SIT12" s="10"/>
      <c r="SIU12" s="10"/>
      <c r="SIV12" s="10"/>
      <c r="SIW12" s="10"/>
      <c r="SIX12" s="10"/>
      <c r="SIY12" s="10"/>
      <c r="SIZ12" s="10"/>
      <c r="SJA12" s="10"/>
      <c r="SJB12" s="10"/>
      <c r="SJC12" s="10"/>
      <c r="SJD12" s="10"/>
      <c r="SJE12" s="10"/>
      <c r="SJF12" s="10"/>
      <c r="SJG12" s="10"/>
      <c r="SJH12" s="10"/>
      <c r="SJI12" s="10"/>
      <c r="SJJ12" s="10"/>
      <c r="SJK12" s="10"/>
      <c r="SJL12" s="10"/>
      <c r="SJM12" s="10"/>
      <c r="SJN12" s="10"/>
      <c r="SJO12" s="10"/>
      <c r="SJP12" s="10"/>
      <c r="SJQ12" s="10"/>
      <c r="SJR12" s="10"/>
      <c r="SJS12" s="10"/>
      <c r="SJT12" s="10"/>
      <c r="SJU12" s="10"/>
      <c r="SJV12" s="10"/>
      <c r="SJW12" s="10"/>
      <c r="SJX12" s="10"/>
      <c r="SJY12" s="10"/>
      <c r="SJZ12" s="10"/>
      <c r="SKA12" s="10"/>
      <c r="SKB12" s="10"/>
      <c r="SKC12" s="10"/>
      <c r="SKD12" s="10"/>
      <c r="SKE12" s="10"/>
      <c r="SKF12" s="10"/>
      <c r="SKG12" s="10"/>
      <c r="SKH12" s="10"/>
      <c r="SKI12" s="10"/>
      <c r="SKJ12" s="10"/>
      <c r="SKK12" s="10"/>
      <c r="SKL12" s="10"/>
      <c r="SKM12" s="10"/>
      <c r="SKN12" s="10"/>
      <c r="SKO12" s="10"/>
      <c r="SKP12" s="10"/>
      <c r="SKQ12" s="10"/>
      <c r="SKR12" s="10"/>
      <c r="SKS12" s="10"/>
      <c r="SKT12" s="10"/>
      <c r="SKU12" s="10"/>
      <c r="SKV12" s="10"/>
      <c r="SKW12" s="10"/>
      <c r="SKX12" s="10"/>
      <c r="SKY12" s="10"/>
      <c r="SKZ12" s="10"/>
      <c r="SLA12" s="10"/>
      <c r="SLB12" s="10"/>
      <c r="SLC12" s="10"/>
      <c r="SLD12" s="10"/>
      <c r="SLE12" s="10"/>
      <c r="SLF12" s="10"/>
      <c r="SLG12" s="10"/>
      <c r="SLH12" s="10"/>
      <c r="SLI12" s="10"/>
      <c r="SLJ12" s="10"/>
      <c r="SLK12" s="10"/>
      <c r="SLL12" s="10"/>
      <c r="SLM12" s="10"/>
      <c r="SLN12" s="10"/>
      <c r="SLO12" s="10"/>
      <c r="SLP12" s="10"/>
      <c r="SLQ12" s="10"/>
      <c r="SLR12" s="10"/>
      <c r="SLS12" s="10"/>
      <c r="SLT12" s="10"/>
      <c r="SLU12" s="10"/>
      <c r="SLV12" s="10"/>
      <c r="SLW12" s="10"/>
      <c r="SLX12" s="10"/>
      <c r="SLY12" s="10"/>
      <c r="SLZ12" s="10"/>
      <c r="SMA12" s="10"/>
      <c r="SMB12" s="10"/>
      <c r="SMC12" s="10"/>
      <c r="SMD12" s="10"/>
      <c r="SME12" s="10"/>
      <c r="SMF12" s="10"/>
      <c r="SMG12" s="10"/>
      <c r="SMH12" s="10"/>
      <c r="SMI12" s="10"/>
      <c r="SMJ12" s="10"/>
      <c r="SMK12" s="10"/>
      <c r="SML12" s="10"/>
      <c r="SMM12" s="10"/>
      <c r="SMN12" s="10"/>
      <c r="SMO12" s="10"/>
      <c r="SMP12" s="10"/>
      <c r="SMQ12" s="10"/>
      <c r="SMR12" s="10"/>
      <c r="SMS12" s="10"/>
      <c r="SMT12" s="10"/>
      <c r="SMU12" s="10"/>
      <c r="SMV12" s="10"/>
      <c r="SMW12" s="10"/>
      <c r="SMX12" s="10"/>
      <c r="SMY12" s="10"/>
      <c r="SMZ12" s="10"/>
      <c r="SNA12" s="10"/>
      <c r="SNB12" s="10"/>
      <c r="SNC12" s="10"/>
      <c r="SND12" s="10"/>
      <c r="SNE12" s="10"/>
      <c r="SNF12" s="10"/>
      <c r="SNG12" s="10"/>
      <c r="SNH12" s="10"/>
      <c r="SNI12" s="10"/>
      <c r="SNJ12" s="10"/>
      <c r="SNK12" s="10"/>
      <c r="SNL12" s="10"/>
      <c r="SNM12" s="10"/>
      <c r="SNN12" s="10"/>
      <c r="SNO12" s="10"/>
      <c r="SNP12" s="10"/>
      <c r="SNQ12" s="10"/>
      <c r="SNR12" s="10"/>
      <c r="SNS12" s="10"/>
      <c r="SNT12" s="10"/>
      <c r="SNU12" s="10"/>
      <c r="SNV12" s="10"/>
      <c r="SNW12" s="10"/>
      <c r="SNX12" s="10"/>
      <c r="SNY12" s="10"/>
      <c r="SNZ12" s="10"/>
      <c r="SOA12" s="10"/>
      <c r="SOB12" s="10"/>
      <c r="SOC12" s="10"/>
      <c r="SOD12" s="10"/>
      <c r="SOE12" s="10"/>
      <c r="SOF12" s="10"/>
      <c r="SOG12" s="10"/>
      <c r="SOH12" s="10"/>
      <c r="SOI12" s="10"/>
      <c r="SOJ12" s="10"/>
      <c r="SOK12" s="10"/>
      <c r="SOL12" s="10"/>
      <c r="SOM12" s="10"/>
      <c r="SON12" s="10"/>
      <c r="SOO12" s="10"/>
      <c r="SOP12" s="10"/>
      <c r="SOQ12" s="10"/>
      <c r="SOR12" s="10"/>
      <c r="SOS12" s="10"/>
      <c r="SOT12" s="10"/>
      <c r="SOU12" s="10"/>
      <c r="SOV12" s="10"/>
      <c r="SOW12" s="10"/>
      <c r="SOX12" s="10"/>
      <c r="SOY12" s="10"/>
      <c r="SOZ12" s="10"/>
      <c r="SPA12" s="10"/>
      <c r="SPB12" s="10"/>
      <c r="SPC12" s="10"/>
      <c r="SPD12" s="10"/>
      <c r="SPE12" s="10"/>
      <c r="SPF12" s="10"/>
      <c r="SPG12" s="10"/>
      <c r="SPH12" s="10"/>
      <c r="SPI12" s="10"/>
      <c r="SPJ12" s="10"/>
      <c r="SPK12" s="10"/>
      <c r="SPL12" s="10"/>
      <c r="SPM12" s="10"/>
      <c r="SPN12" s="10"/>
      <c r="SPO12" s="10"/>
      <c r="SPP12" s="10"/>
      <c r="SPQ12" s="10"/>
      <c r="SPR12" s="10"/>
      <c r="SPS12" s="10"/>
      <c r="SPT12" s="10"/>
      <c r="SPU12" s="10"/>
      <c r="SPV12" s="10"/>
      <c r="SPW12" s="10"/>
      <c r="SPX12" s="10"/>
      <c r="SPY12" s="10"/>
      <c r="SPZ12" s="10"/>
      <c r="SQA12" s="10"/>
      <c r="SQB12" s="10"/>
      <c r="SQC12" s="10"/>
      <c r="SQD12" s="10"/>
      <c r="SQE12" s="10"/>
      <c r="SQF12" s="10"/>
      <c r="SQG12" s="10"/>
      <c r="SQH12" s="10"/>
      <c r="SQI12" s="10"/>
      <c r="SQJ12" s="10"/>
      <c r="SQK12" s="10"/>
      <c r="SQL12" s="10"/>
      <c r="SQM12" s="10"/>
      <c r="SQN12" s="10"/>
      <c r="SQO12" s="10"/>
      <c r="SQP12" s="10"/>
      <c r="SQQ12" s="10"/>
      <c r="SQR12" s="10"/>
      <c r="SQS12" s="10"/>
      <c r="SQT12" s="10"/>
      <c r="SQU12" s="10"/>
      <c r="SQV12" s="10"/>
      <c r="SQW12" s="10"/>
      <c r="SQX12" s="10"/>
      <c r="SQY12" s="10"/>
      <c r="SQZ12" s="10"/>
      <c r="SRA12" s="10"/>
      <c r="SRB12" s="10"/>
      <c r="SRC12" s="10"/>
      <c r="SRD12" s="10"/>
      <c r="SRE12" s="10"/>
      <c r="SRF12" s="10"/>
      <c r="SRG12" s="10"/>
      <c r="SRH12" s="10"/>
      <c r="SRI12" s="10"/>
      <c r="SRJ12" s="10"/>
      <c r="SRK12" s="10"/>
      <c r="SRL12" s="10"/>
      <c r="SRM12" s="10"/>
      <c r="SRN12" s="10"/>
      <c r="SRO12" s="10"/>
      <c r="SRP12" s="10"/>
      <c r="SRQ12" s="10"/>
      <c r="SRR12" s="10"/>
      <c r="SRS12" s="10"/>
      <c r="SRT12" s="10"/>
      <c r="SRU12" s="10"/>
      <c r="SRV12" s="10"/>
      <c r="SRW12" s="10"/>
      <c r="SRX12" s="10"/>
      <c r="SRY12" s="10"/>
      <c r="SRZ12" s="10"/>
      <c r="SSA12" s="10"/>
      <c r="SSB12" s="10"/>
      <c r="SSC12" s="10"/>
      <c r="SSD12" s="10"/>
      <c r="SSE12" s="10"/>
      <c r="SSF12" s="10"/>
      <c r="SSG12" s="10"/>
      <c r="SSH12" s="10"/>
      <c r="SSI12" s="10"/>
      <c r="SSJ12" s="10"/>
      <c r="SSK12" s="10"/>
      <c r="SSL12" s="10"/>
      <c r="SSM12" s="10"/>
      <c r="SSN12" s="10"/>
      <c r="SSO12" s="10"/>
      <c r="SSP12" s="10"/>
      <c r="SSQ12" s="10"/>
      <c r="SSR12" s="10"/>
      <c r="SSS12" s="10"/>
      <c r="SST12" s="10"/>
      <c r="SSU12" s="10"/>
      <c r="SSV12" s="10"/>
      <c r="SSW12" s="10"/>
      <c r="SSX12" s="10"/>
      <c r="SSY12" s="10"/>
      <c r="SSZ12" s="10"/>
      <c r="STA12" s="10"/>
      <c r="STB12" s="10"/>
      <c r="STC12" s="10"/>
      <c r="STD12" s="10"/>
      <c r="STE12" s="10"/>
      <c r="STF12" s="10"/>
      <c r="STG12" s="10"/>
      <c r="STH12" s="10"/>
      <c r="STI12" s="10"/>
      <c r="STJ12" s="10"/>
      <c r="STK12" s="10"/>
      <c r="STL12" s="10"/>
      <c r="STM12" s="10"/>
      <c r="STN12" s="10"/>
      <c r="STO12" s="10"/>
      <c r="STP12" s="10"/>
      <c r="STQ12" s="10"/>
      <c r="STR12" s="10"/>
      <c r="STS12" s="10"/>
      <c r="STT12" s="10"/>
      <c r="STU12" s="10"/>
      <c r="STV12" s="10"/>
      <c r="STW12" s="10"/>
      <c r="STX12" s="10"/>
      <c r="STY12" s="10"/>
      <c r="STZ12" s="10"/>
      <c r="SUA12" s="10"/>
      <c r="SUB12" s="10"/>
      <c r="SUC12" s="10"/>
      <c r="SUD12" s="10"/>
      <c r="SUE12" s="10"/>
      <c r="SUF12" s="10"/>
      <c r="SUG12" s="10"/>
      <c r="SUH12" s="10"/>
      <c r="SUI12" s="10"/>
      <c r="SUJ12" s="10"/>
      <c r="SUK12" s="10"/>
      <c r="SUL12" s="10"/>
      <c r="SUM12" s="10"/>
      <c r="SUN12" s="10"/>
      <c r="SUO12" s="10"/>
      <c r="SUP12" s="10"/>
      <c r="SUQ12" s="10"/>
      <c r="SUR12" s="10"/>
      <c r="SUS12" s="10"/>
      <c r="SUT12" s="10"/>
      <c r="SUU12" s="10"/>
      <c r="SUV12" s="10"/>
      <c r="SUW12" s="10"/>
      <c r="SUX12" s="10"/>
      <c r="SUY12" s="10"/>
      <c r="SUZ12" s="10"/>
      <c r="SVA12" s="10"/>
      <c r="SVB12" s="10"/>
      <c r="SVC12" s="10"/>
      <c r="SVD12" s="10"/>
      <c r="SVE12" s="10"/>
      <c r="SVF12" s="10"/>
      <c r="SVG12" s="10"/>
      <c r="SVH12" s="10"/>
      <c r="SVI12" s="10"/>
      <c r="SVJ12" s="10"/>
      <c r="SVK12" s="10"/>
      <c r="SVL12" s="10"/>
      <c r="SVM12" s="10"/>
      <c r="SVN12" s="10"/>
      <c r="SVO12" s="10"/>
      <c r="SVP12" s="10"/>
      <c r="SVQ12" s="10"/>
      <c r="SVR12" s="10"/>
      <c r="SVS12" s="10"/>
      <c r="SVT12" s="10"/>
      <c r="SVU12" s="10"/>
      <c r="SVV12" s="10"/>
      <c r="SVW12" s="10"/>
      <c r="SVX12" s="10"/>
      <c r="SVY12" s="10"/>
      <c r="SVZ12" s="10"/>
      <c r="SWA12" s="10"/>
      <c r="SWB12" s="10"/>
      <c r="SWC12" s="10"/>
      <c r="SWD12" s="10"/>
      <c r="SWE12" s="10"/>
      <c r="SWF12" s="10"/>
      <c r="SWG12" s="10"/>
      <c r="SWH12" s="10"/>
      <c r="SWI12" s="10"/>
      <c r="SWJ12" s="10"/>
      <c r="SWK12" s="10"/>
      <c r="SWL12" s="10"/>
      <c r="SWM12" s="10"/>
      <c r="SWN12" s="10"/>
      <c r="SWO12" s="10"/>
      <c r="SWP12" s="10"/>
      <c r="SWQ12" s="10"/>
      <c r="SWR12" s="10"/>
      <c r="SWS12" s="10"/>
      <c r="SWT12" s="10"/>
      <c r="SWU12" s="10"/>
      <c r="SWV12" s="10"/>
      <c r="SWW12" s="10"/>
      <c r="SWX12" s="10"/>
      <c r="SWY12" s="10"/>
      <c r="SWZ12" s="10"/>
      <c r="SXA12" s="10"/>
      <c r="SXB12" s="10"/>
      <c r="SXC12" s="10"/>
      <c r="SXD12" s="10"/>
      <c r="SXE12" s="10"/>
      <c r="SXF12" s="10"/>
      <c r="SXG12" s="10"/>
      <c r="SXH12" s="10"/>
      <c r="SXI12" s="10"/>
      <c r="SXJ12" s="10"/>
      <c r="SXK12" s="10"/>
      <c r="SXL12" s="10"/>
      <c r="SXM12" s="10"/>
      <c r="SXN12" s="10"/>
      <c r="SXO12" s="10"/>
      <c r="SXP12" s="10"/>
      <c r="SXQ12" s="10"/>
      <c r="SXR12" s="10"/>
      <c r="SXS12" s="10"/>
      <c r="SXT12" s="10"/>
      <c r="SXU12" s="10"/>
      <c r="SXV12" s="10"/>
      <c r="SXW12" s="10"/>
      <c r="SXX12" s="10"/>
      <c r="SXY12" s="10"/>
      <c r="SXZ12" s="10"/>
      <c r="SYA12" s="10"/>
      <c r="SYB12" s="10"/>
      <c r="SYC12" s="10"/>
      <c r="SYD12" s="10"/>
      <c r="SYE12" s="10"/>
      <c r="SYF12" s="10"/>
      <c r="SYG12" s="10"/>
      <c r="SYH12" s="10"/>
      <c r="SYI12" s="10"/>
      <c r="SYJ12" s="10"/>
      <c r="SYK12" s="10"/>
      <c r="SYL12" s="10"/>
      <c r="SYM12" s="10"/>
      <c r="SYN12" s="10"/>
      <c r="SYO12" s="10"/>
      <c r="SYP12" s="10"/>
      <c r="SYQ12" s="10"/>
      <c r="SYR12" s="10"/>
      <c r="SYS12" s="10"/>
      <c r="SYT12" s="10"/>
      <c r="SYU12" s="10"/>
      <c r="SYV12" s="10"/>
      <c r="SYW12" s="10"/>
      <c r="SYX12" s="10"/>
      <c r="SYY12" s="10"/>
      <c r="SYZ12" s="10"/>
      <c r="SZA12" s="10"/>
      <c r="SZB12" s="10"/>
      <c r="SZC12" s="10"/>
      <c r="SZD12" s="10"/>
      <c r="SZE12" s="10"/>
      <c r="SZF12" s="10"/>
      <c r="SZG12" s="10"/>
      <c r="SZH12" s="10"/>
      <c r="SZI12" s="10"/>
      <c r="SZJ12" s="10"/>
      <c r="SZK12" s="10"/>
      <c r="SZL12" s="10"/>
      <c r="SZM12" s="10"/>
      <c r="SZN12" s="10"/>
      <c r="SZO12" s="10"/>
      <c r="SZP12" s="10"/>
      <c r="SZQ12" s="10"/>
      <c r="SZR12" s="10"/>
      <c r="SZS12" s="10"/>
      <c r="SZT12" s="10"/>
      <c r="SZU12" s="10"/>
      <c r="SZV12" s="10"/>
      <c r="SZW12" s="10"/>
      <c r="SZX12" s="10"/>
      <c r="SZY12" s="10"/>
      <c r="SZZ12" s="10"/>
      <c r="TAA12" s="10"/>
      <c r="TAB12" s="10"/>
      <c r="TAC12" s="10"/>
      <c r="TAD12" s="10"/>
      <c r="TAE12" s="10"/>
      <c r="TAF12" s="10"/>
      <c r="TAG12" s="10"/>
      <c r="TAH12" s="10"/>
      <c r="TAI12" s="10"/>
      <c r="TAJ12" s="10"/>
      <c r="TAK12" s="10"/>
      <c r="TAL12" s="10"/>
      <c r="TAM12" s="10"/>
      <c r="TAN12" s="10"/>
      <c r="TAO12" s="10"/>
      <c r="TAP12" s="10"/>
      <c r="TAQ12" s="10"/>
      <c r="TAR12" s="10"/>
      <c r="TAS12" s="10"/>
      <c r="TAT12" s="10"/>
      <c r="TAU12" s="10"/>
      <c r="TAV12" s="10"/>
      <c r="TAW12" s="10"/>
      <c r="TAX12" s="10"/>
      <c r="TAY12" s="10"/>
      <c r="TAZ12" s="10"/>
      <c r="TBA12" s="10"/>
      <c r="TBB12" s="10"/>
      <c r="TBC12" s="10"/>
      <c r="TBD12" s="10"/>
      <c r="TBE12" s="10"/>
      <c r="TBF12" s="10"/>
      <c r="TBG12" s="10"/>
      <c r="TBH12" s="10"/>
      <c r="TBI12" s="10"/>
      <c r="TBJ12" s="10"/>
      <c r="TBK12" s="10"/>
      <c r="TBL12" s="10"/>
      <c r="TBM12" s="10"/>
      <c r="TBN12" s="10"/>
      <c r="TBO12" s="10"/>
      <c r="TBP12" s="10"/>
      <c r="TBQ12" s="10"/>
      <c r="TBR12" s="10"/>
      <c r="TBS12" s="10"/>
      <c r="TBT12" s="10"/>
      <c r="TBU12" s="10"/>
      <c r="TBV12" s="10"/>
      <c r="TBW12" s="10"/>
      <c r="TBX12" s="10"/>
      <c r="TBY12" s="10"/>
      <c r="TBZ12" s="10"/>
      <c r="TCA12" s="10"/>
      <c r="TCB12" s="10"/>
      <c r="TCC12" s="10"/>
      <c r="TCD12" s="10"/>
      <c r="TCE12" s="10"/>
      <c r="TCF12" s="10"/>
      <c r="TCG12" s="10"/>
      <c r="TCH12" s="10"/>
      <c r="TCI12" s="10"/>
      <c r="TCJ12" s="10"/>
      <c r="TCK12" s="10"/>
      <c r="TCL12" s="10"/>
      <c r="TCM12" s="10"/>
      <c r="TCN12" s="10"/>
      <c r="TCO12" s="10"/>
      <c r="TCP12" s="10"/>
      <c r="TCQ12" s="10"/>
      <c r="TCR12" s="10"/>
      <c r="TCS12" s="10"/>
      <c r="TCT12" s="10"/>
      <c r="TCU12" s="10"/>
      <c r="TCV12" s="10"/>
      <c r="TCW12" s="10"/>
      <c r="TCX12" s="10"/>
      <c r="TCY12" s="10"/>
      <c r="TCZ12" s="10"/>
      <c r="TDA12" s="10"/>
      <c r="TDB12" s="10"/>
      <c r="TDC12" s="10"/>
      <c r="TDD12" s="10"/>
      <c r="TDE12" s="10"/>
      <c r="TDF12" s="10"/>
      <c r="TDG12" s="10"/>
      <c r="TDH12" s="10"/>
      <c r="TDI12" s="10"/>
      <c r="TDJ12" s="10"/>
      <c r="TDK12" s="10"/>
      <c r="TDL12" s="10"/>
      <c r="TDM12" s="10"/>
      <c r="TDN12" s="10"/>
      <c r="TDO12" s="10"/>
      <c r="TDP12" s="10"/>
      <c r="TDQ12" s="10"/>
      <c r="TDR12" s="10"/>
      <c r="TDS12" s="10"/>
      <c r="TDT12" s="10"/>
      <c r="TDU12" s="10"/>
      <c r="TDV12" s="10"/>
      <c r="TDW12" s="10"/>
      <c r="TDX12" s="10"/>
      <c r="TDY12" s="10"/>
      <c r="TDZ12" s="10"/>
      <c r="TEA12" s="10"/>
      <c r="TEB12" s="10"/>
      <c r="TEC12" s="10"/>
      <c r="TED12" s="10"/>
      <c r="TEE12" s="10"/>
      <c r="TEF12" s="10"/>
      <c r="TEG12" s="10"/>
      <c r="TEH12" s="10"/>
      <c r="TEI12" s="10"/>
      <c r="TEJ12" s="10"/>
      <c r="TEK12" s="10"/>
      <c r="TEL12" s="10"/>
      <c r="TEM12" s="10"/>
      <c r="TEN12" s="10"/>
      <c r="TEO12" s="10"/>
      <c r="TEP12" s="10"/>
      <c r="TEQ12" s="10"/>
      <c r="TER12" s="10"/>
      <c r="TES12" s="10"/>
      <c r="TET12" s="10"/>
      <c r="TEU12" s="10"/>
      <c r="TEV12" s="10"/>
      <c r="TEW12" s="10"/>
      <c r="TEX12" s="10"/>
      <c r="TEY12" s="10"/>
      <c r="TEZ12" s="10"/>
      <c r="TFA12" s="10"/>
      <c r="TFB12" s="10"/>
      <c r="TFC12" s="10"/>
      <c r="TFD12" s="10"/>
      <c r="TFE12" s="10"/>
      <c r="TFF12" s="10"/>
      <c r="TFG12" s="10"/>
      <c r="TFH12" s="10"/>
      <c r="TFI12" s="10"/>
      <c r="TFJ12" s="10"/>
      <c r="TFK12" s="10"/>
      <c r="TFL12" s="10"/>
      <c r="TFM12" s="10"/>
      <c r="TFN12" s="10"/>
      <c r="TFO12" s="10"/>
      <c r="TFP12" s="10"/>
      <c r="TFQ12" s="10"/>
      <c r="TFR12" s="10"/>
      <c r="TFS12" s="10"/>
      <c r="TFT12" s="10"/>
      <c r="TFU12" s="10"/>
      <c r="TFV12" s="10"/>
      <c r="TFW12" s="10"/>
      <c r="TFX12" s="10"/>
      <c r="TFY12" s="10"/>
      <c r="TFZ12" s="10"/>
      <c r="TGA12" s="10"/>
      <c r="TGB12" s="10"/>
      <c r="TGC12" s="10"/>
      <c r="TGD12" s="10"/>
      <c r="TGE12" s="10"/>
      <c r="TGF12" s="10"/>
      <c r="TGG12" s="10"/>
      <c r="TGH12" s="10"/>
      <c r="TGI12" s="10"/>
      <c r="TGJ12" s="10"/>
      <c r="TGK12" s="10"/>
      <c r="TGL12" s="10"/>
      <c r="TGM12" s="10"/>
      <c r="TGN12" s="10"/>
      <c r="TGO12" s="10"/>
      <c r="TGP12" s="10"/>
      <c r="TGQ12" s="10"/>
      <c r="TGR12" s="10"/>
      <c r="TGS12" s="10"/>
      <c r="TGT12" s="10"/>
      <c r="TGU12" s="10"/>
      <c r="TGV12" s="10"/>
      <c r="TGW12" s="10"/>
      <c r="TGX12" s="10"/>
      <c r="TGY12" s="10"/>
      <c r="TGZ12" s="10"/>
      <c r="THA12" s="10"/>
      <c r="THB12" s="10"/>
      <c r="THC12" s="10"/>
      <c r="THD12" s="10"/>
      <c r="THE12" s="10"/>
      <c r="THF12" s="10"/>
      <c r="THG12" s="10"/>
      <c r="THH12" s="10"/>
      <c r="THI12" s="10"/>
      <c r="THJ12" s="10"/>
      <c r="THK12" s="10"/>
      <c r="THL12" s="10"/>
      <c r="THM12" s="10"/>
      <c r="THN12" s="10"/>
      <c r="THO12" s="10"/>
      <c r="THP12" s="10"/>
      <c r="THQ12" s="10"/>
      <c r="THR12" s="10"/>
      <c r="THS12" s="10"/>
      <c r="THT12" s="10"/>
      <c r="THU12" s="10"/>
      <c r="THV12" s="10"/>
      <c r="THW12" s="10"/>
      <c r="THX12" s="10"/>
      <c r="THY12" s="10"/>
      <c r="THZ12" s="10"/>
      <c r="TIA12" s="10"/>
      <c r="TIB12" s="10"/>
      <c r="TIC12" s="10"/>
      <c r="TID12" s="10"/>
      <c r="TIE12" s="10"/>
      <c r="TIF12" s="10"/>
      <c r="TIG12" s="10"/>
      <c r="TIH12" s="10"/>
      <c r="TII12" s="10"/>
      <c r="TIJ12" s="10"/>
      <c r="TIK12" s="10"/>
      <c r="TIL12" s="10"/>
      <c r="TIM12" s="10"/>
      <c r="TIN12" s="10"/>
      <c r="TIO12" s="10"/>
      <c r="TIP12" s="10"/>
      <c r="TIQ12" s="10"/>
      <c r="TIR12" s="10"/>
      <c r="TIS12" s="10"/>
      <c r="TIT12" s="10"/>
      <c r="TIU12" s="10"/>
      <c r="TIV12" s="10"/>
      <c r="TIW12" s="10"/>
      <c r="TIX12" s="10"/>
      <c r="TIY12" s="10"/>
      <c r="TIZ12" s="10"/>
      <c r="TJA12" s="10"/>
      <c r="TJB12" s="10"/>
      <c r="TJC12" s="10"/>
      <c r="TJD12" s="10"/>
      <c r="TJE12" s="10"/>
      <c r="TJF12" s="10"/>
      <c r="TJG12" s="10"/>
      <c r="TJH12" s="10"/>
      <c r="TJI12" s="10"/>
      <c r="TJJ12" s="10"/>
      <c r="TJK12" s="10"/>
      <c r="TJL12" s="10"/>
      <c r="TJM12" s="10"/>
      <c r="TJN12" s="10"/>
      <c r="TJO12" s="10"/>
      <c r="TJP12" s="10"/>
      <c r="TJQ12" s="10"/>
      <c r="TJR12" s="10"/>
      <c r="TJS12" s="10"/>
      <c r="TJT12" s="10"/>
      <c r="TJU12" s="10"/>
      <c r="TJV12" s="10"/>
      <c r="TJW12" s="10"/>
      <c r="TJX12" s="10"/>
      <c r="TJY12" s="10"/>
      <c r="TJZ12" s="10"/>
      <c r="TKA12" s="10"/>
      <c r="TKB12" s="10"/>
      <c r="TKC12" s="10"/>
      <c r="TKD12" s="10"/>
      <c r="TKE12" s="10"/>
      <c r="TKF12" s="10"/>
      <c r="TKG12" s="10"/>
      <c r="TKH12" s="10"/>
      <c r="TKI12" s="10"/>
      <c r="TKJ12" s="10"/>
      <c r="TKK12" s="10"/>
      <c r="TKL12" s="10"/>
      <c r="TKM12" s="10"/>
      <c r="TKN12" s="10"/>
      <c r="TKO12" s="10"/>
      <c r="TKP12" s="10"/>
      <c r="TKQ12" s="10"/>
      <c r="TKR12" s="10"/>
      <c r="TKS12" s="10"/>
      <c r="TKT12" s="10"/>
      <c r="TKU12" s="10"/>
      <c r="TKV12" s="10"/>
      <c r="TKW12" s="10"/>
      <c r="TKX12" s="10"/>
      <c r="TKY12" s="10"/>
      <c r="TKZ12" s="10"/>
      <c r="TLA12" s="10"/>
      <c r="TLB12" s="10"/>
      <c r="TLC12" s="10"/>
      <c r="TLD12" s="10"/>
      <c r="TLE12" s="10"/>
      <c r="TLF12" s="10"/>
      <c r="TLG12" s="10"/>
      <c r="TLH12" s="10"/>
      <c r="TLI12" s="10"/>
      <c r="TLJ12" s="10"/>
      <c r="TLK12" s="10"/>
      <c r="TLL12" s="10"/>
      <c r="TLM12" s="10"/>
      <c r="TLN12" s="10"/>
      <c r="TLO12" s="10"/>
      <c r="TLP12" s="10"/>
      <c r="TLQ12" s="10"/>
      <c r="TLR12" s="10"/>
      <c r="TLS12" s="10"/>
      <c r="TLT12" s="10"/>
      <c r="TLU12" s="10"/>
      <c r="TLV12" s="10"/>
      <c r="TLW12" s="10"/>
      <c r="TLX12" s="10"/>
      <c r="TLY12" s="10"/>
      <c r="TLZ12" s="10"/>
      <c r="TMA12" s="10"/>
      <c r="TMB12" s="10"/>
      <c r="TMC12" s="10"/>
      <c r="TMD12" s="10"/>
      <c r="TME12" s="10"/>
      <c r="TMF12" s="10"/>
      <c r="TMG12" s="10"/>
      <c r="TMH12" s="10"/>
      <c r="TMI12" s="10"/>
      <c r="TMJ12" s="10"/>
      <c r="TMK12" s="10"/>
      <c r="TML12" s="10"/>
      <c r="TMM12" s="10"/>
      <c r="TMN12" s="10"/>
      <c r="TMO12" s="10"/>
      <c r="TMP12" s="10"/>
      <c r="TMQ12" s="10"/>
      <c r="TMR12" s="10"/>
      <c r="TMS12" s="10"/>
      <c r="TMT12" s="10"/>
      <c r="TMU12" s="10"/>
      <c r="TMV12" s="10"/>
      <c r="TMW12" s="10"/>
      <c r="TMX12" s="10"/>
      <c r="TMY12" s="10"/>
      <c r="TMZ12" s="10"/>
      <c r="TNA12" s="10"/>
      <c r="TNB12" s="10"/>
      <c r="TNC12" s="10"/>
      <c r="TND12" s="10"/>
      <c r="TNE12" s="10"/>
      <c r="TNF12" s="10"/>
      <c r="TNG12" s="10"/>
      <c r="TNH12" s="10"/>
      <c r="TNI12" s="10"/>
      <c r="TNJ12" s="10"/>
      <c r="TNK12" s="10"/>
      <c r="TNL12" s="10"/>
      <c r="TNM12" s="10"/>
      <c r="TNN12" s="10"/>
      <c r="TNO12" s="10"/>
      <c r="TNP12" s="10"/>
      <c r="TNQ12" s="10"/>
      <c r="TNR12" s="10"/>
      <c r="TNS12" s="10"/>
      <c r="TNT12" s="10"/>
      <c r="TNU12" s="10"/>
      <c r="TNV12" s="10"/>
      <c r="TNW12" s="10"/>
      <c r="TNX12" s="10"/>
      <c r="TNY12" s="10"/>
      <c r="TNZ12" s="10"/>
      <c r="TOA12" s="10"/>
      <c r="TOB12" s="10"/>
      <c r="TOC12" s="10"/>
      <c r="TOD12" s="10"/>
      <c r="TOE12" s="10"/>
      <c r="TOF12" s="10"/>
      <c r="TOG12" s="10"/>
      <c r="TOH12" s="10"/>
      <c r="TOI12" s="10"/>
      <c r="TOJ12" s="10"/>
      <c r="TOK12" s="10"/>
      <c r="TOL12" s="10"/>
      <c r="TOM12" s="10"/>
      <c r="TON12" s="10"/>
      <c r="TOO12" s="10"/>
      <c r="TOP12" s="10"/>
      <c r="TOQ12" s="10"/>
      <c r="TOR12" s="10"/>
      <c r="TOS12" s="10"/>
      <c r="TOT12" s="10"/>
      <c r="TOU12" s="10"/>
      <c r="TOV12" s="10"/>
      <c r="TOW12" s="10"/>
      <c r="TOX12" s="10"/>
      <c r="TOY12" s="10"/>
      <c r="TOZ12" s="10"/>
      <c r="TPA12" s="10"/>
      <c r="TPB12" s="10"/>
      <c r="TPC12" s="10"/>
      <c r="TPD12" s="10"/>
      <c r="TPE12" s="10"/>
      <c r="TPF12" s="10"/>
      <c r="TPG12" s="10"/>
      <c r="TPH12" s="10"/>
      <c r="TPI12" s="10"/>
      <c r="TPJ12" s="10"/>
      <c r="TPK12" s="10"/>
      <c r="TPL12" s="10"/>
      <c r="TPM12" s="10"/>
      <c r="TPN12" s="10"/>
      <c r="TPO12" s="10"/>
      <c r="TPP12" s="10"/>
      <c r="TPQ12" s="10"/>
      <c r="TPR12" s="10"/>
      <c r="TPS12" s="10"/>
      <c r="TPT12" s="10"/>
      <c r="TPU12" s="10"/>
      <c r="TPV12" s="10"/>
      <c r="TPW12" s="10"/>
      <c r="TPX12" s="10"/>
      <c r="TPY12" s="10"/>
      <c r="TPZ12" s="10"/>
      <c r="TQA12" s="10"/>
      <c r="TQB12" s="10"/>
      <c r="TQC12" s="10"/>
      <c r="TQD12" s="10"/>
      <c r="TQE12" s="10"/>
      <c r="TQF12" s="10"/>
      <c r="TQG12" s="10"/>
      <c r="TQH12" s="10"/>
      <c r="TQI12" s="10"/>
      <c r="TQJ12" s="10"/>
      <c r="TQK12" s="10"/>
      <c r="TQL12" s="10"/>
      <c r="TQM12" s="10"/>
      <c r="TQN12" s="10"/>
      <c r="TQO12" s="10"/>
      <c r="TQP12" s="10"/>
      <c r="TQQ12" s="10"/>
      <c r="TQR12" s="10"/>
      <c r="TQS12" s="10"/>
      <c r="TQT12" s="10"/>
      <c r="TQU12" s="10"/>
      <c r="TQV12" s="10"/>
      <c r="TQW12" s="10"/>
      <c r="TQX12" s="10"/>
      <c r="TQY12" s="10"/>
      <c r="TQZ12" s="10"/>
      <c r="TRA12" s="10"/>
      <c r="TRB12" s="10"/>
      <c r="TRC12" s="10"/>
      <c r="TRD12" s="10"/>
      <c r="TRE12" s="10"/>
      <c r="TRF12" s="10"/>
      <c r="TRG12" s="10"/>
      <c r="TRH12" s="10"/>
      <c r="TRI12" s="10"/>
      <c r="TRJ12" s="10"/>
      <c r="TRK12" s="10"/>
      <c r="TRL12" s="10"/>
      <c r="TRM12" s="10"/>
      <c r="TRN12" s="10"/>
      <c r="TRO12" s="10"/>
      <c r="TRP12" s="10"/>
      <c r="TRQ12" s="10"/>
      <c r="TRR12" s="10"/>
      <c r="TRS12" s="10"/>
      <c r="TRT12" s="10"/>
      <c r="TRU12" s="10"/>
      <c r="TRV12" s="10"/>
      <c r="TRW12" s="10"/>
      <c r="TRX12" s="10"/>
      <c r="TRY12" s="10"/>
      <c r="TRZ12" s="10"/>
      <c r="TSA12" s="10"/>
      <c r="TSB12" s="10"/>
      <c r="TSC12" s="10"/>
      <c r="TSD12" s="10"/>
      <c r="TSE12" s="10"/>
      <c r="TSF12" s="10"/>
      <c r="TSG12" s="10"/>
      <c r="TSH12" s="10"/>
      <c r="TSI12" s="10"/>
      <c r="TSJ12" s="10"/>
      <c r="TSK12" s="10"/>
      <c r="TSL12" s="10"/>
      <c r="TSM12" s="10"/>
      <c r="TSN12" s="10"/>
      <c r="TSO12" s="10"/>
      <c r="TSP12" s="10"/>
      <c r="TSQ12" s="10"/>
      <c r="TSR12" s="10"/>
      <c r="TSS12" s="10"/>
      <c r="TST12" s="10"/>
      <c r="TSU12" s="10"/>
      <c r="TSV12" s="10"/>
      <c r="TSW12" s="10"/>
      <c r="TSX12" s="10"/>
      <c r="TSY12" s="10"/>
      <c r="TSZ12" s="10"/>
      <c r="TTA12" s="10"/>
      <c r="TTB12" s="10"/>
      <c r="TTC12" s="10"/>
      <c r="TTD12" s="10"/>
      <c r="TTE12" s="10"/>
      <c r="TTF12" s="10"/>
      <c r="TTG12" s="10"/>
      <c r="TTH12" s="10"/>
      <c r="TTI12" s="10"/>
      <c r="TTJ12" s="10"/>
      <c r="TTK12" s="10"/>
      <c r="TTL12" s="10"/>
      <c r="TTM12" s="10"/>
      <c r="TTN12" s="10"/>
      <c r="TTO12" s="10"/>
      <c r="TTP12" s="10"/>
      <c r="TTQ12" s="10"/>
      <c r="TTR12" s="10"/>
      <c r="TTS12" s="10"/>
      <c r="TTT12" s="10"/>
      <c r="TTU12" s="10"/>
      <c r="TTV12" s="10"/>
      <c r="TTW12" s="10"/>
      <c r="TTX12" s="10"/>
      <c r="TTY12" s="10"/>
      <c r="TTZ12" s="10"/>
      <c r="TUA12" s="10"/>
      <c r="TUB12" s="10"/>
      <c r="TUC12" s="10"/>
      <c r="TUD12" s="10"/>
      <c r="TUE12" s="10"/>
      <c r="TUF12" s="10"/>
      <c r="TUG12" s="10"/>
      <c r="TUH12" s="10"/>
      <c r="TUI12" s="10"/>
      <c r="TUJ12" s="10"/>
      <c r="TUK12" s="10"/>
      <c r="TUL12" s="10"/>
      <c r="TUM12" s="10"/>
      <c r="TUN12" s="10"/>
      <c r="TUO12" s="10"/>
      <c r="TUP12" s="10"/>
      <c r="TUQ12" s="10"/>
      <c r="TUR12" s="10"/>
      <c r="TUS12" s="10"/>
      <c r="TUT12" s="10"/>
      <c r="TUU12" s="10"/>
      <c r="TUV12" s="10"/>
      <c r="TUW12" s="10"/>
      <c r="TUX12" s="10"/>
      <c r="TUY12" s="10"/>
      <c r="TUZ12" s="10"/>
      <c r="TVA12" s="10"/>
      <c r="TVB12" s="10"/>
      <c r="TVC12" s="10"/>
      <c r="TVD12" s="10"/>
      <c r="TVE12" s="10"/>
      <c r="TVF12" s="10"/>
      <c r="TVG12" s="10"/>
      <c r="TVH12" s="10"/>
      <c r="TVI12" s="10"/>
      <c r="TVJ12" s="10"/>
      <c r="TVK12" s="10"/>
      <c r="TVL12" s="10"/>
      <c r="TVM12" s="10"/>
      <c r="TVN12" s="10"/>
      <c r="TVO12" s="10"/>
      <c r="TVP12" s="10"/>
      <c r="TVQ12" s="10"/>
      <c r="TVR12" s="10"/>
      <c r="TVS12" s="10"/>
      <c r="TVT12" s="10"/>
      <c r="TVU12" s="10"/>
      <c r="TVV12" s="10"/>
      <c r="TVW12" s="10"/>
      <c r="TVX12" s="10"/>
      <c r="TVY12" s="10"/>
      <c r="TVZ12" s="10"/>
      <c r="TWA12" s="10"/>
      <c r="TWB12" s="10"/>
      <c r="TWC12" s="10"/>
      <c r="TWD12" s="10"/>
      <c r="TWE12" s="10"/>
      <c r="TWF12" s="10"/>
      <c r="TWG12" s="10"/>
      <c r="TWH12" s="10"/>
      <c r="TWI12" s="10"/>
      <c r="TWJ12" s="10"/>
      <c r="TWK12" s="10"/>
      <c r="TWL12" s="10"/>
      <c r="TWM12" s="10"/>
      <c r="TWN12" s="10"/>
      <c r="TWO12" s="10"/>
      <c r="TWP12" s="10"/>
      <c r="TWQ12" s="10"/>
      <c r="TWR12" s="10"/>
      <c r="TWS12" s="10"/>
      <c r="TWT12" s="10"/>
      <c r="TWU12" s="10"/>
      <c r="TWV12" s="10"/>
      <c r="TWW12" s="10"/>
      <c r="TWX12" s="10"/>
      <c r="TWY12" s="10"/>
      <c r="TWZ12" s="10"/>
      <c r="TXA12" s="10"/>
      <c r="TXB12" s="10"/>
      <c r="TXC12" s="10"/>
      <c r="TXD12" s="10"/>
      <c r="TXE12" s="10"/>
      <c r="TXF12" s="10"/>
      <c r="TXG12" s="10"/>
      <c r="TXH12" s="10"/>
      <c r="TXI12" s="10"/>
      <c r="TXJ12" s="10"/>
      <c r="TXK12" s="10"/>
      <c r="TXL12" s="10"/>
      <c r="TXM12" s="10"/>
      <c r="TXN12" s="10"/>
      <c r="TXO12" s="10"/>
      <c r="TXP12" s="10"/>
      <c r="TXQ12" s="10"/>
      <c r="TXR12" s="10"/>
      <c r="TXS12" s="10"/>
      <c r="TXT12" s="10"/>
      <c r="TXU12" s="10"/>
      <c r="TXV12" s="10"/>
      <c r="TXW12" s="10"/>
      <c r="TXX12" s="10"/>
      <c r="TXY12" s="10"/>
      <c r="TXZ12" s="10"/>
      <c r="TYA12" s="10"/>
      <c r="TYB12" s="10"/>
      <c r="TYC12" s="10"/>
      <c r="TYD12" s="10"/>
      <c r="TYE12" s="10"/>
      <c r="TYF12" s="10"/>
      <c r="TYG12" s="10"/>
      <c r="TYH12" s="10"/>
      <c r="TYI12" s="10"/>
      <c r="TYJ12" s="10"/>
      <c r="TYK12" s="10"/>
      <c r="TYL12" s="10"/>
      <c r="TYM12" s="10"/>
      <c r="TYN12" s="10"/>
      <c r="TYO12" s="10"/>
      <c r="TYP12" s="10"/>
      <c r="TYQ12" s="10"/>
      <c r="TYR12" s="10"/>
      <c r="TYS12" s="10"/>
      <c r="TYT12" s="10"/>
      <c r="TYU12" s="10"/>
      <c r="TYV12" s="10"/>
      <c r="TYW12" s="10"/>
      <c r="TYX12" s="10"/>
      <c r="TYY12" s="10"/>
      <c r="TYZ12" s="10"/>
      <c r="TZA12" s="10"/>
      <c r="TZB12" s="10"/>
      <c r="TZC12" s="10"/>
      <c r="TZD12" s="10"/>
      <c r="TZE12" s="10"/>
      <c r="TZF12" s="10"/>
      <c r="TZG12" s="10"/>
      <c r="TZH12" s="10"/>
      <c r="TZI12" s="10"/>
      <c r="TZJ12" s="10"/>
      <c r="TZK12" s="10"/>
      <c r="TZL12" s="10"/>
      <c r="TZM12" s="10"/>
      <c r="TZN12" s="10"/>
      <c r="TZO12" s="10"/>
      <c r="TZP12" s="10"/>
      <c r="TZQ12" s="10"/>
      <c r="TZR12" s="10"/>
      <c r="TZS12" s="10"/>
      <c r="TZT12" s="10"/>
      <c r="TZU12" s="10"/>
      <c r="TZV12" s="10"/>
      <c r="TZW12" s="10"/>
      <c r="TZX12" s="10"/>
      <c r="TZY12" s="10"/>
      <c r="TZZ12" s="10"/>
      <c r="UAA12" s="10"/>
      <c r="UAB12" s="10"/>
      <c r="UAC12" s="10"/>
      <c r="UAD12" s="10"/>
      <c r="UAE12" s="10"/>
      <c r="UAF12" s="10"/>
      <c r="UAG12" s="10"/>
      <c r="UAH12" s="10"/>
      <c r="UAI12" s="10"/>
      <c r="UAJ12" s="10"/>
      <c r="UAK12" s="10"/>
      <c r="UAL12" s="10"/>
      <c r="UAM12" s="10"/>
      <c r="UAN12" s="10"/>
      <c r="UAO12" s="10"/>
      <c r="UAP12" s="10"/>
      <c r="UAQ12" s="10"/>
      <c r="UAR12" s="10"/>
      <c r="UAS12" s="10"/>
      <c r="UAT12" s="10"/>
      <c r="UAU12" s="10"/>
      <c r="UAV12" s="10"/>
      <c r="UAW12" s="10"/>
      <c r="UAX12" s="10"/>
      <c r="UAY12" s="10"/>
      <c r="UAZ12" s="10"/>
      <c r="UBA12" s="10"/>
      <c r="UBB12" s="10"/>
      <c r="UBC12" s="10"/>
      <c r="UBD12" s="10"/>
      <c r="UBE12" s="10"/>
      <c r="UBF12" s="10"/>
      <c r="UBG12" s="10"/>
      <c r="UBH12" s="10"/>
      <c r="UBI12" s="10"/>
      <c r="UBJ12" s="10"/>
      <c r="UBK12" s="10"/>
      <c r="UBL12" s="10"/>
      <c r="UBM12" s="10"/>
      <c r="UBN12" s="10"/>
      <c r="UBO12" s="10"/>
      <c r="UBP12" s="10"/>
      <c r="UBQ12" s="10"/>
      <c r="UBR12" s="10"/>
      <c r="UBS12" s="10"/>
      <c r="UBT12" s="10"/>
      <c r="UBU12" s="10"/>
      <c r="UBV12" s="10"/>
      <c r="UBW12" s="10"/>
      <c r="UBX12" s="10"/>
      <c r="UBY12" s="10"/>
      <c r="UBZ12" s="10"/>
      <c r="UCA12" s="10"/>
      <c r="UCB12" s="10"/>
      <c r="UCC12" s="10"/>
      <c r="UCD12" s="10"/>
      <c r="UCE12" s="10"/>
      <c r="UCF12" s="10"/>
      <c r="UCG12" s="10"/>
      <c r="UCH12" s="10"/>
      <c r="UCI12" s="10"/>
      <c r="UCJ12" s="10"/>
      <c r="UCK12" s="10"/>
      <c r="UCL12" s="10"/>
      <c r="UCM12" s="10"/>
      <c r="UCN12" s="10"/>
      <c r="UCO12" s="10"/>
      <c r="UCP12" s="10"/>
      <c r="UCQ12" s="10"/>
      <c r="UCR12" s="10"/>
      <c r="UCS12" s="10"/>
      <c r="UCT12" s="10"/>
      <c r="UCU12" s="10"/>
      <c r="UCV12" s="10"/>
      <c r="UCW12" s="10"/>
      <c r="UCX12" s="10"/>
      <c r="UCY12" s="10"/>
      <c r="UCZ12" s="10"/>
      <c r="UDA12" s="10"/>
      <c r="UDB12" s="10"/>
      <c r="UDC12" s="10"/>
      <c r="UDD12" s="10"/>
      <c r="UDE12" s="10"/>
      <c r="UDF12" s="10"/>
      <c r="UDG12" s="10"/>
      <c r="UDH12" s="10"/>
      <c r="UDI12" s="10"/>
      <c r="UDJ12" s="10"/>
      <c r="UDK12" s="10"/>
      <c r="UDL12" s="10"/>
      <c r="UDM12" s="10"/>
      <c r="UDN12" s="10"/>
      <c r="UDO12" s="10"/>
      <c r="UDP12" s="10"/>
      <c r="UDQ12" s="10"/>
      <c r="UDR12" s="10"/>
      <c r="UDS12" s="10"/>
      <c r="UDT12" s="10"/>
      <c r="UDU12" s="10"/>
      <c r="UDV12" s="10"/>
      <c r="UDW12" s="10"/>
      <c r="UDX12" s="10"/>
      <c r="UDY12" s="10"/>
      <c r="UDZ12" s="10"/>
      <c r="UEA12" s="10"/>
      <c r="UEB12" s="10"/>
      <c r="UEC12" s="10"/>
      <c r="UED12" s="10"/>
      <c r="UEE12" s="10"/>
      <c r="UEF12" s="10"/>
      <c r="UEG12" s="10"/>
      <c r="UEH12" s="10"/>
      <c r="UEI12" s="10"/>
      <c r="UEJ12" s="10"/>
      <c r="UEK12" s="10"/>
      <c r="UEL12" s="10"/>
      <c r="UEM12" s="10"/>
      <c r="UEN12" s="10"/>
      <c r="UEO12" s="10"/>
      <c r="UEP12" s="10"/>
      <c r="UEQ12" s="10"/>
      <c r="UER12" s="10"/>
      <c r="UES12" s="10"/>
      <c r="UET12" s="10"/>
      <c r="UEU12" s="10"/>
      <c r="UEV12" s="10"/>
      <c r="UEW12" s="10"/>
      <c r="UEX12" s="10"/>
      <c r="UEY12" s="10"/>
      <c r="UEZ12" s="10"/>
      <c r="UFA12" s="10"/>
      <c r="UFB12" s="10"/>
      <c r="UFC12" s="10"/>
      <c r="UFD12" s="10"/>
      <c r="UFE12" s="10"/>
      <c r="UFF12" s="10"/>
      <c r="UFG12" s="10"/>
      <c r="UFH12" s="10"/>
      <c r="UFI12" s="10"/>
      <c r="UFJ12" s="10"/>
      <c r="UFK12" s="10"/>
      <c r="UFL12" s="10"/>
      <c r="UFM12" s="10"/>
      <c r="UFN12" s="10"/>
      <c r="UFO12" s="10"/>
      <c r="UFP12" s="10"/>
      <c r="UFQ12" s="10"/>
      <c r="UFR12" s="10"/>
      <c r="UFS12" s="10"/>
      <c r="UFT12" s="10"/>
      <c r="UFU12" s="10"/>
      <c r="UFV12" s="10"/>
      <c r="UFW12" s="10"/>
      <c r="UFX12" s="10"/>
      <c r="UFY12" s="10"/>
      <c r="UFZ12" s="10"/>
      <c r="UGA12" s="10"/>
      <c r="UGB12" s="10"/>
      <c r="UGC12" s="10"/>
      <c r="UGD12" s="10"/>
      <c r="UGE12" s="10"/>
      <c r="UGF12" s="10"/>
      <c r="UGG12" s="10"/>
      <c r="UGH12" s="10"/>
      <c r="UGI12" s="10"/>
      <c r="UGJ12" s="10"/>
      <c r="UGK12" s="10"/>
      <c r="UGL12" s="10"/>
      <c r="UGM12" s="10"/>
      <c r="UGN12" s="10"/>
      <c r="UGO12" s="10"/>
      <c r="UGP12" s="10"/>
      <c r="UGQ12" s="10"/>
      <c r="UGR12" s="10"/>
      <c r="UGS12" s="10"/>
      <c r="UGT12" s="10"/>
      <c r="UGU12" s="10"/>
      <c r="UGV12" s="10"/>
      <c r="UGW12" s="10"/>
      <c r="UGX12" s="10"/>
      <c r="UGY12" s="10"/>
      <c r="UGZ12" s="10"/>
      <c r="UHA12" s="10"/>
      <c r="UHB12" s="10"/>
      <c r="UHC12" s="10"/>
      <c r="UHD12" s="10"/>
      <c r="UHE12" s="10"/>
      <c r="UHF12" s="10"/>
      <c r="UHG12" s="10"/>
      <c r="UHH12" s="10"/>
      <c r="UHI12" s="10"/>
      <c r="UHJ12" s="10"/>
      <c r="UHK12" s="10"/>
      <c r="UHL12" s="10"/>
      <c r="UHM12" s="10"/>
      <c r="UHN12" s="10"/>
      <c r="UHO12" s="10"/>
      <c r="UHP12" s="10"/>
      <c r="UHQ12" s="10"/>
      <c r="UHR12" s="10"/>
      <c r="UHS12" s="10"/>
      <c r="UHT12" s="10"/>
      <c r="UHU12" s="10"/>
      <c r="UHV12" s="10"/>
      <c r="UHW12" s="10"/>
      <c r="UHX12" s="10"/>
      <c r="UHY12" s="10"/>
      <c r="UHZ12" s="10"/>
      <c r="UIA12" s="10"/>
      <c r="UIB12" s="10"/>
      <c r="UIC12" s="10"/>
      <c r="UID12" s="10"/>
      <c r="UIE12" s="10"/>
      <c r="UIF12" s="10"/>
      <c r="UIG12" s="10"/>
      <c r="UIH12" s="10"/>
      <c r="UII12" s="10"/>
      <c r="UIJ12" s="10"/>
      <c r="UIK12" s="10"/>
      <c r="UIL12" s="10"/>
      <c r="UIM12" s="10"/>
      <c r="UIN12" s="10"/>
      <c r="UIO12" s="10"/>
      <c r="UIP12" s="10"/>
      <c r="UIQ12" s="10"/>
      <c r="UIR12" s="10"/>
      <c r="UIS12" s="10"/>
      <c r="UIT12" s="10"/>
      <c r="UIU12" s="10"/>
      <c r="UIV12" s="10"/>
      <c r="UIW12" s="10"/>
      <c r="UIX12" s="10"/>
      <c r="UIY12" s="10"/>
      <c r="UIZ12" s="10"/>
      <c r="UJA12" s="10"/>
      <c r="UJB12" s="10"/>
      <c r="UJC12" s="10"/>
      <c r="UJD12" s="10"/>
      <c r="UJE12" s="10"/>
      <c r="UJF12" s="10"/>
      <c r="UJG12" s="10"/>
      <c r="UJH12" s="10"/>
      <c r="UJI12" s="10"/>
      <c r="UJJ12" s="10"/>
      <c r="UJK12" s="10"/>
      <c r="UJL12" s="10"/>
      <c r="UJM12" s="10"/>
      <c r="UJN12" s="10"/>
      <c r="UJO12" s="10"/>
      <c r="UJP12" s="10"/>
      <c r="UJQ12" s="10"/>
      <c r="UJR12" s="10"/>
      <c r="UJS12" s="10"/>
      <c r="UJT12" s="10"/>
      <c r="UJU12" s="10"/>
      <c r="UJV12" s="10"/>
      <c r="UJW12" s="10"/>
      <c r="UJX12" s="10"/>
      <c r="UJY12" s="10"/>
      <c r="UJZ12" s="10"/>
      <c r="UKA12" s="10"/>
      <c r="UKB12" s="10"/>
      <c r="UKC12" s="10"/>
      <c r="UKD12" s="10"/>
      <c r="UKE12" s="10"/>
      <c r="UKF12" s="10"/>
      <c r="UKG12" s="10"/>
      <c r="UKH12" s="10"/>
      <c r="UKI12" s="10"/>
      <c r="UKJ12" s="10"/>
      <c r="UKK12" s="10"/>
      <c r="UKL12" s="10"/>
      <c r="UKM12" s="10"/>
      <c r="UKN12" s="10"/>
      <c r="UKO12" s="10"/>
      <c r="UKP12" s="10"/>
      <c r="UKQ12" s="10"/>
      <c r="UKR12" s="10"/>
      <c r="UKS12" s="10"/>
      <c r="UKT12" s="10"/>
      <c r="UKU12" s="10"/>
      <c r="UKV12" s="10"/>
      <c r="UKW12" s="10"/>
      <c r="UKX12" s="10"/>
      <c r="UKY12" s="10"/>
      <c r="UKZ12" s="10"/>
      <c r="ULA12" s="10"/>
      <c r="ULB12" s="10"/>
      <c r="ULC12" s="10"/>
      <c r="ULD12" s="10"/>
      <c r="ULE12" s="10"/>
      <c r="ULF12" s="10"/>
      <c r="ULG12" s="10"/>
      <c r="ULH12" s="10"/>
      <c r="ULI12" s="10"/>
      <c r="ULJ12" s="10"/>
      <c r="ULK12" s="10"/>
      <c r="ULL12" s="10"/>
      <c r="ULM12" s="10"/>
      <c r="ULN12" s="10"/>
      <c r="ULO12" s="10"/>
      <c r="ULP12" s="10"/>
      <c r="ULQ12" s="10"/>
      <c r="ULR12" s="10"/>
      <c r="ULS12" s="10"/>
      <c r="ULT12" s="10"/>
      <c r="ULU12" s="10"/>
      <c r="ULV12" s="10"/>
      <c r="ULW12" s="10"/>
      <c r="ULX12" s="10"/>
      <c r="ULY12" s="10"/>
      <c r="ULZ12" s="10"/>
      <c r="UMA12" s="10"/>
      <c r="UMB12" s="10"/>
      <c r="UMC12" s="10"/>
      <c r="UMD12" s="10"/>
      <c r="UME12" s="10"/>
      <c r="UMF12" s="10"/>
      <c r="UMG12" s="10"/>
      <c r="UMH12" s="10"/>
      <c r="UMI12" s="10"/>
      <c r="UMJ12" s="10"/>
      <c r="UMK12" s="10"/>
      <c r="UML12" s="10"/>
      <c r="UMM12" s="10"/>
      <c r="UMN12" s="10"/>
      <c r="UMO12" s="10"/>
      <c r="UMP12" s="10"/>
      <c r="UMQ12" s="10"/>
      <c r="UMR12" s="10"/>
      <c r="UMS12" s="10"/>
      <c r="UMT12" s="10"/>
      <c r="UMU12" s="10"/>
      <c r="UMV12" s="10"/>
      <c r="UMW12" s="10"/>
      <c r="UMX12" s="10"/>
      <c r="UMY12" s="10"/>
      <c r="UMZ12" s="10"/>
      <c r="UNA12" s="10"/>
      <c r="UNB12" s="10"/>
      <c r="UNC12" s="10"/>
      <c r="UND12" s="10"/>
      <c r="UNE12" s="10"/>
      <c r="UNF12" s="10"/>
      <c r="UNG12" s="10"/>
      <c r="UNH12" s="10"/>
      <c r="UNI12" s="10"/>
      <c r="UNJ12" s="10"/>
      <c r="UNK12" s="10"/>
      <c r="UNL12" s="10"/>
      <c r="UNM12" s="10"/>
      <c r="UNN12" s="10"/>
      <c r="UNO12" s="10"/>
      <c r="UNP12" s="10"/>
      <c r="UNQ12" s="10"/>
      <c r="UNR12" s="10"/>
      <c r="UNS12" s="10"/>
      <c r="UNT12" s="10"/>
      <c r="UNU12" s="10"/>
      <c r="UNV12" s="10"/>
      <c r="UNW12" s="10"/>
      <c r="UNX12" s="10"/>
      <c r="UNY12" s="10"/>
      <c r="UNZ12" s="10"/>
      <c r="UOA12" s="10"/>
      <c r="UOB12" s="10"/>
      <c r="UOC12" s="10"/>
      <c r="UOD12" s="10"/>
      <c r="UOE12" s="10"/>
      <c r="UOF12" s="10"/>
      <c r="UOG12" s="10"/>
      <c r="UOH12" s="10"/>
      <c r="UOI12" s="10"/>
      <c r="UOJ12" s="10"/>
      <c r="UOK12" s="10"/>
      <c r="UOL12" s="10"/>
      <c r="UOM12" s="10"/>
      <c r="UON12" s="10"/>
      <c r="UOO12" s="10"/>
      <c r="UOP12" s="10"/>
      <c r="UOQ12" s="10"/>
      <c r="UOR12" s="10"/>
      <c r="UOS12" s="10"/>
      <c r="UOT12" s="10"/>
      <c r="UOU12" s="10"/>
      <c r="UOV12" s="10"/>
      <c r="UOW12" s="10"/>
      <c r="UOX12" s="10"/>
      <c r="UOY12" s="10"/>
      <c r="UOZ12" s="10"/>
      <c r="UPA12" s="10"/>
      <c r="UPB12" s="10"/>
      <c r="UPC12" s="10"/>
      <c r="UPD12" s="10"/>
      <c r="UPE12" s="10"/>
      <c r="UPF12" s="10"/>
      <c r="UPG12" s="10"/>
      <c r="UPH12" s="10"/>
      <c r="UPI12" s="10"/>
      <c r="UPJ12" s="10"/>
      <c r="UPK12" s="10"/>
      <c r="UPL12" s="10"/>
      <c r="UPM12" s="10"/>
      <c r="UPN12" s="10"/>
      <c r="UPO12" s="10"/>
      <c r="UPP12" s="10"/>
      <c r="UPQ12" s="10"/>
      <c r="UPR12" s="10"/>
      <c r="UPS12" s="10"/>
      <c r="UPT12" s="10"/>
      <c r="UPU12" s="10"/>
      <c r="UPV12" s="10"/>
      <c r="UPW12" s="10"/>
      <c r="UPX12" s="10"/>
      <c r="UPY12" s="10"/>
      <c r="UPZ12" s="10"/>
      <c r="UQA12" s="10"/>
      <c r="UQB12" s="10"/>
      <c r="UQC12" s="10"/>
      <c r="UQD12" s="10"/>
      <c r="UQE12" s="10"/>
      <c r="UQF12" s="10"/>
      <c r="UQG12" s="10"/>
      <c r="UQH12" s="10"/>
      <c r="UQI12" s="10"/>
      <c r="UQJ12" s="10"/>
      <c r="UQK12" s="10"/>
      <c r="UQL12" s="10"/>
      <c r="UQM12" s="10"/>
      <c r="UQN12" s="10"/>
      <c r="UQO12" s="10"/>
      <c r="UQP12" s="10"/>
      <c r="UQQ12" s="10"/>
      <c r="UQR12" s="10"/>
      <c r="UQS12" s="10"/>
      <c r="UQT12" s="10"/>
      <c r="UQU12" s="10"/>
      <c r="UQV12" s="10"/>
      <c r="UQW12" s="10"/>
      <c r="UQX12" s="10"/>
      <c r="UQY12" s="10"/>
      <c r="UQZ12" s="10"/>
      <c r="URA12" s="10"/>
      <c r="URB12" s="10"/>
      <c r="URC12" s="10"/>
      <c r="URD12" s="10"/>
      <c r="URE12" s="10"/>
      <c r="URF12" s="10"/>
      <c r="URG12" s="10"/>
      <c r="URH12" s="10"/>
      <c r="URI12" s="10"/>
      <c r="URJ12" s="10"/>
      <c r="URK12" s="10"/>
      <c r="URL12" s="10"/>
      <c r="URM12" s="10"/>
      <c r="URN12" s="10"/>
      <c r="URO12" s="10"/>
      <c r="URP12" s="10"/>
      <c r="URQ12" s="10"/>
      <c r="URR12" s="10"/>
      <c r="URS12" s="10"/>
      <c r="URT12" s="10"/>
      <c r="URU12" s="10"/>
      <c r="URV12" s="10"/>
      <c r="URW12" s="10"/>
      <c r="URX12" s="10"/>
      <c r="URY12" s="10"/>
      <c r="URZ12" s="10"/>
      <c r="USA12" s="10"/>
      <c r="USB12" s="10"/>
      <c r="USC12" s="10"/>
      <c r="USD12" s="10"/>
      <c r="USE12" s="10"/>
      <c r="USF12" s="10"/>
      <c r="USG12" s="10"/>
      <c r="USH12" s="10"/>
      <c r="USI12" s="10"/>
      <c r="USJ12" s="10"/>
      <c r="USK12" s="10"/>
      <c r="USL12" s="10"/>
      <c r="USM12" s="10"/>
      <c r="USN12" s="10"/>
      <c r="USO12" s="10"/>
      <c r="USP12" s="10"/>
      <c r="USQ12" s="10"/>
      <c r="USR12" s="10"/>
      <c r="USS12" s="10"/>
      <c r="UST12" s="10"/>
      <c r="USU12" s="10"/>
      <c r="USV12" s="10"/>
      <c r="USW12" s="10"/>
      <c r="USX12" s="10"/>
      <c r="USY12" s="10"/>
      <c r="USZ12" s="10"/>
      <c r="UTA12" s="10"/>
      <c r="UTB12" s="10"/>
      <c r="UTC12" s="10"/>
      <c r="UTD12" s="10"/>
      <c r="UTE12" s="10"/>
      <c r="UTF12" s="10"/>
      <c r="UTG12" s="10"/>
      <c r="UTH12" s="10"/>
      <c r="UTI12" s="10"/>
      <c r="UTJ12" s="10"/>
      <c r="UTK12" s="10"/>
      <c r="UTL12" s="10"/>
      <c r="UTM12" s="10"/>
      <c r="UTN12" s="10"/>
      <c r="UTO12" s="10"/>
      <c r="UTP12" s="10"/>
      <c r="UTQ12" s="10"/>
      <c r="UTR12" s="10"/>
      <c r="UTS12" s="10"/>
      <c r="UTT12" s="10"/>
      <c r="UTU12" s="10"/>
      <c r="UTV12" s="10"/>
      <c r="UTW12" s="10"/>
      <c r="UTX12" s="10"/>
      <c r="UTY12" s="10"/>
      <c r="UTZ12" s="10"/>
      <c r="UUA12" s="10"/>
      <c r="UUB12" s="10"/>
      <c r="UUC12" s="10"/>
      <c r="UUD12" s="10"/>
      <c r="UUE12" s="10"/>
      <c r="UUF12" s="10"/>
      <c r="UUG12" s="10"/>
      <c r="UUH12" s="10"/>
      <c r="UUI12" s="10"/>
      <c r="UUJ12" s="10"/>
      <c r="UUK12" s="10"/>
      <c r="UUL12" s="10"/>
      <c r="UUM12" s="10"/>
      <c r="UUN12" s="10"/>
      <c r="UUO12" s="10"/>
      <c r="UUP12" s="10"/>
      <c r="UUQ12" s="10"/>
      <c r="UUR12" s="10"/>
      <c r="UUS12" s="10"/>
      <c r="UUT12" s="10"/>
      <c r="UUU12" s="10"/>
      <c r="UUV12" s="10"/>
      <c r="UUW12" s="10"/>
      <c r="UUX12" s="10"/>
      <c r="UUY12" s="10"/>
      <c r="UUZ12" s="10"/>
      <c r="UVA12" s="10"/>
      <c r="UVB12" s="10"/>
      <c r="UVC12" s="10"/>
      <c r="UVD12" s="10"/>
      <c r="UVE12" s="10"/>
      <c r="UVF12" s="10"/>
      <c r="UVG12" s="10"/>
      <c r="UVH12" s="10"/>
      <c r="UVI12" s="10"/>
      <c r="UVJ12" s="10"/>
      <c r="UVK12" s="10"/>
      <c r="UVL12" s="10"/>
      <c r="UVM12" s="10"/>
      <c r="UVN12" s="10"/>
      <c r="UVO12" s="10"/>
      <c r="UVP12" s="10"/>
      <c r="UVQ12" s="10"/>
      <c r="UVR12" s="10"/>
      <c r="UVS12" s="10"/>
      <c r="UVT12" s="10"/>
      <c r="UVU12" s="10"/>
      <c r="UVV12" s="10"/>
      <c r="UVW12" s="10"/>
      <c r="UVX12" s="10"/>
      <c r="UVY12" s="10"/>
      <c r="UVZ12" s="10"/>
      <c r="UWA12" s="10"/>
      <c r="UWB12" s="10"/>
      <c r="UWC12" s="10"/>
      <c r="UWD12" s="10"/>
      <c r="UWE12" s="10"/>
      <c r="UWF12" s="10"/>
      <c r="UWG12" s="10"/>
      <c r="UWH12" s="10"/>
      <c r="UWI12" s="10"/>
      <c r="UWJ12" s="10"/>
      <c r="UWK12" s="10"/>
      <c r="UWL12" s="10"/>
      <c r="UWM12" s="10"/>
      <c r="UWN12" s="10"/>
      <c r="UWO12" s="10"/>
      <c r="UWP12" s="10"/>
      <c r="UWQ12" s="10"/>
      <c r="UWR12" s="10"/>
      <c r="UWS12" s="10"/>
      <c r="UWT12" s="10"/>
      <c r="UWU12" s="10"/>
      <c r="UWV12" s="10"/>
      <c r="UWW12" s="10"/>
      <c r="UWX12" s="10"/>
      <c r="UWY12" s="10"/>
      <c r="UWZ12" s="10"/>
      <c r="UXA12" s="10"/>
      <c r="UXB12" s="10"/>
      <c r="UXC12" s="10"/>
      <c r="UXD12" s="10"/>
      <c r="UXE12" s="10"/>
      <c r="UXF12" s="10"/>
      <c r="UXG12" s="10"/>
      <c r="UXH12" s="10"/>
      <c r="UXI12" s="10"/>
      <c r="UXJ12" s="10"/>
      <c r="UXK12" s="10"/>
      <c r="UXL12" s="10"/>
      <c r="UXM12" s="10"/>
      <c r="UXN12" s="10"/>
      <c r="UXO12" s="10"/>
      <c r="UXP12" s="10"/>
      <c r="UXQ12" s="10"/>
      <c r="UXR12" s="10"/>
      <c r="UXS12" s="10"/>
      <c r="UXT12" s="10"/>
      <c r="UXU12" s="10"/>
      <c r="UXV12" s="10"/>
      <c r="UXW12" s="10"/>
      <c r="UXX12" s="10"/>
      <c r="UXY12" s="10"/>
      <c r="UXZ12" s="10"/>
      <c r="UYA12" s="10"/>
      <c r="UYB12" s="10"/>
      <c r="UYC12" s="10"/>
      <c r="UYD12" s="10"/>
      <c r="UYE12" s="10"/>
      <c r="UYF12" s="10"/>
      <c r="UYG12" s="10"/>
      <c r="UYH12" s="10"/>
      <c r="UYI12" s="10"/>
      <c r="UYJ12" s="10"/>
      <c r="UYK12" s="10"/>
      <c r="UYL12" s="10"/>
      <c r="UYM12" s="10"/>
      <c r="UYN12" s="10"/>
      <c r="UYO12" s="10"/>
      <c r="UYP12" s="10"/>
      <c r="UYQ12" s="10"/>
      <c r="UYR12" s="10"/>
      <c r="UYS12" s="10"/>
      <c r="UYT12" s="10"/>
      <c r="UYU12" s="10"/>
      <c r="UYV12" s="10"/>
      <c r="UYW12" s="10"/>
      <c r="UYX12" s="10"/>
      <c r="UYY12" s="10"/>
      <c r="UYZ12" s="10"/>
      <c r="UZA12" s="10"/>
      <c r="UZB12" s="10"/>
      <c r="UZC12" s="10"/>
      <c r="UZD12" s="10"/>
      <c r="UZE12" s="10"/>
      <c r="UZF12" s="10"/>
      <c r="UZG12" s="10"/>
      <c r="UZH12" s="10"/>
      <c r="UZI12" s="10"/>
      <c r="UZJ12" s="10"/>
      <c r="UZK12" s="10"/>
      <c r="UZL12" s="10"/>
      <c r="UZM12" s="10"/>
      <c r="UZN12" s="10"/>
      <c r="UZO12" s="10"/>
      <c r="UZP12" s="10"/>
      <c r="UZQ12" s="10"/>
      <c r="UZR12" s="10"/>
      <c r="UZS12" s="10"/>
      <c r="UZT12" s="10"/>
      <c r="UZU12" s="10"/>
      <c r="UZV12" s="10"/>
      <c r="UZW12" s="10"/>
      <c r="UZX12" s="10"/>
      <c r="UZY12" s="10"/>
      <c r="UZZ12" s="10"/>
      <c r="VAA12" s="10"/>
      <c r="VAB12" s="10"/>
      <c r="VAC12" s="10"/>
      <c r="VAD12" s="10"/>
      <c r="VAE12" s="10"/>
      <c r="VAF12" s="10"/>
      <c r="VAG12" s="10"/>
      <c r="VAH12" s="10"/>
      <c r="VAI12" s="10"/>
      <c r="VAJ12" s="10"/>
      <c r="VAK12" s="10"/>
      <c r="VAL12" s="10"/>
      <c r="VAM12" s="10"/>
      <c r="VAN12" s="10"/>
      <c r="VAO12" s="10"/>
      <c r="VAP12" s="10"/>
      <c r="VAQ12" s="10"/>
      <c r="VAR12" s="10"/>
      <c r="VAS12" s="10"/>
      <c r="VAT12" s="10"/>
      <c r="VAU12" s="10"/>
      <c r="VAV12" s="10"/>
      <c r="VAW12" s="10"/>
      <c r="VAX12" s="10"/>
      <c r="VAY12" s="10"/>
      <c r="VAZ12" s="10"/>
      <c r="VBA12" s="10"/>
      <c r="VBB12" s="10"/>
      <c r="VBC12" s="10"/>
      <c r="VBD12" s="10"/>
      <c r="VBE12" s="10"/>
      <c r="VBF12" s="10"/>
      <c r="VBG12" s="10"/>
      <c r="VBH12" s="10"/>
      <c r="VBI12" s="10"/>
      <c r="VBJ12" s="10"/>
      <c r="VBK12" s="10"/>
      <c r="VBL12" s="10"/>
      <c r="VBM12" s="10"/>
      <c r="VBN12" s="10"/>
      <c r="VBO12" s="10"/>
      <c r="VBP12" s="10"/>
      <c r="VBQ12" s="10"/>
      <c r="VBR12" s="10"/>
      <c r="VBS12" s="10"/>
      <c r="VBT12" s="10"/>
      <c r="VBU12" s="10"/>
      <c r="VBV12" s="10"/>
      <c r="VBW12" s="10"/>
      <c r="VBX12" s="10"/>
      <c r="VBY12" s="10"/>
      <c r="VBZ12" s="10"/>
      <c r="VCA12" s="10"/>
      <c r="VCB12" s="10"/>
      <c r="VCC12" s="10"/>
      <c r="VCD12" s="10"/>
      <c r="VCE12" s="10"/>
      <c r="VCF12" s="10"/>
      <c r="VCG12" s="10"/>
      <c r="VCH12" s="10"/>
      <c r="VCI12" s="10"/>
      <c r="VCJ12" s="10"/>
      <c r="VCK12" s="10"/>
      <c r="VCL12" s="10"/>
      <c r="VCM12" s="10"/>
      <c r="VCN12" s="10"/>
      <c r="VCO12" s="10"/>
      <c r="VCP12" s="10"/>
      <c r="VCQ12" s="10"/>
      <c r="VCR12" s="10"/>
      <c r="VCS12" s="10"/>
      <c r="VCT12" s="10"/>
      <c r="VCU12" s="10"/>
      <c r="VCV12" s="10"/>
      <c r="VCW12" s="10"/>
      <c r="VCX12" s="10"/>
      <c r="VCY12" s="10"/>
      <c r="VCZ12" s="10"/>
      <c r="VDA12" s="10"/>
      <c r="VDB12" s="10"/>
      <c r="VDC12" s="10"/>
      <c r="VDD12" s="10"/>
      <c r="VDE12" s="10"/>
      <c r="VDF12" s="10"/>
      <c r="VDG12" s="10"/>
      <c r="VDH12" s="10"/>
      <c r="VDI12" s="10"/>
      <c r="VDJ12" s="10"/>
      <c r="VDK12" s="10"/>
      <c r="VDL12" s="10"/>
      <c r="VDM12" s="10"/>
      <c r="VDN12" s="10"/>
      <c r="VDO12" s="10"/>
      <c r="VDP12" s="10"/>
      <c r="VDQ12" s="10"/>
      <c r="VDR12" s="10"/>
      <c r="VDS12" s="10"/>
      <c r="VDT12" s="10"/>
      <c r="VDU12" s="10"/>
      <c r="VDV12" s="10"/>
      <c r="VDW12" s="10"/>
      <c r="VDX12" s="10"/>
      <c r="VDY12" s="10"/>
      <c r="VDZ12" s="10"/>
      <c r="VEA12" s="10"/>
      <c r="VEB12" s="10"/>
      <c r="VEC12" s="10"/>
      <c r="VED12" s="10"/>
      <c r="VEE12" s="10"/>
      <c r="VEF12" s="10"/>
      <c r="VEG12" s="10"/>
      <c r="VEH12" s="10"/>
      <c r="VEI12" s="10"/>
      <c r="VEJ12" s="10"/>
      <c r="VEK12" s="10"/>
      <c r="VEL12" s="10"/>
      <c r="VEM12" s="10"/>
      <c r="VEN12" s="10"/>
      <c r="VEO12" s="10"/>
      <c r="VEP12" s="10"/>
      <c r="VEQ12" s="10"/>
      <c r="VER12" s="10"/>
      <c r="VES12" s="10"/>
      <c r="VET12" s="10"/>
      <c r="VEU12" s="10"/>
      <c r="VEV12" s="10"/>
      <c r="VEW12" s="10"/>
      <c r="VEX12" s="10"/>
      <c r="VEY12" s="10"/>
      <c r="VEZ12" s="10"/>
      <c r="VFA12" s="10"/>
      <c r="VFB12" s="10"/>
      <c r="VFC12" s="10"/>
      <c r="VFD12" s="10"/>
      <c r="VFE12" s="10"/>
      <c r="VFF12" s="10"/>
      <c r="VFG12" s="10"/>
      <c r="VFH12" s="10"/>
      <c r="VFI12" s="10"/>
      <c r="VFJ12" s="10"/>
      <c r="VFK12" s="10"/>
      <c r="VFL12" s="10"/>
      <c r="VFM12" s="10"/>
      <c r="VFN12" s="10"/>
      <c r="VFO12" s="10"/>
      <c r="VFP12" s="10"/>
      <c r="VFQ12" s="10"/>
      <c r="VFR12" s="10"/>
      <c r="VFS12" s="10"/>
      <c r="VFT12" s="10"/>
      <c r="VFU12" s="10"/>
      <c r="VFV12" s="10"/>
      <c r="VFW12" s="10"/>
      <c r="VFX12" s="10"/>
      <c r="VFY12" s="10"/>
      <c r="VFZ12" s="10"/>
      <c r="VGA12" s="10"/>
      <c r="VGB12" s="10"/>
      <c r="VGC12" s="10"/>
      <c r="VGD12" s="10"/>
      <c r="VGE12" s="10"/>
      <c r="VGF12" s="10"/>
      <c r="VGG12" s="10"/>
      <c r="VGH12" s="10"/>
      <c r="VGI12" s="10"/>
      <c r="VGJ12" s="10"/>
      <c r="VGK12" s="10"/>
      <c r="VGL12" s="10"/>
      <c r="VGM12" s="10"/>
      <c r="VGN12" s="10"/>
      <c r="VGO12" s="10"/>
      <c r="VGP12" s="10"/>
      <c r="VGQ12" s="10"/>
      <c r="VGR12" s="10"/>
      <c r="VGS12" s="10"/>
      <c r="VGT12" s="10"/>
      <c r="VGU12" s="10"/>
      <c r="VGV12" s="10"/>
      <c r="VGW12" s="10"/>
      <c r="VGX12" s="10"/>
      <c r="VGY12" s="10"/>
      <c r="VGZ12" s="10"/>
      <c r="VHA12" s="10"/>
      <c r="VHB12" s="10"/>
      <c r="VHC12" s="10"/>
      <c r="VHD12" s="10"/>
      <c r="VHE12" s="10"/>
      <c r="VHF12" s="10"/>
      <c r="VHG12" s="10"/>
      <c r="VHH12" s="10"/>
      <c r="VHI12" s="10"/>
      <c r="VHJ12" s="10"/>
      <c r="VHK12" s="10"/>
      <c r="VHL12" s="10"/>
      <c r="VHM12" s="10"/>
      <c r="VHN12" s="10"/>
      <c r="VHO12" s="10"/>
      <c r="VHP12" s="10"/>
      <c r="VHQ12" s="10"/>
      <c r="VHR12" s="10"/>
      <c r="VHS12" s="10"/>
      <c r="VHT12" s="10"/>
      <c r="VHU12" s="10"/>
      <c r="VHV12" s="10"/>
      <c r="VHW12" s="10"/>
      <c r="VHX12" s="10"/>
      <c r="VHY12" s="10"/>
      <c r="VHZ12" s="10"/>
      <c r="VIA12" s="10"/>
      <c r="VIB12" s="10"/>
      <c r="VIC12" s="10"/>
      <c r="VID12" s="10"/>
      <c r="VIE12" s="10"/>
      <c r="VIF12" s="10"/>
      <c r="VIG12" s="10"/>
      <c r="VIH12" s="10"/>
      <c r="VII12" s="10"/>
      <c r="VIJ12" s="10"/>
      <c r="VIK12" s="10"/>
      <c r="VIL12" s="10"/>
      <c r="VIM12" s="10"/>
      <c r="VIN12" s="10"/>
      <c r="VIO12" s="10"/>
      <c r="VIP12" s="10"/>
      <c r="VIQ12" s="10"/>
      <c r="VIR12" s="10"/>
      <c r="VIS12" s="10"/>
      <c r="VIT12" s="10"/>
      <c r="VIU12" s="10"/>
      <c r="VIV12" s="10"/>
      <c r="VIW12" s="10"/>
      <c r="VIX12" s="10"/>
      <c r="VIY12" s="10"/>
      <c r="VIZ12" s="10"/>
      <c r="VJA12" s="10"/>
      <c r="VJB12" s="10"/>
      <c r="VJC12" s="10"/>
      <c r="VJD12" s="10"/>
      <c r="VJE12" s="10"/>
      <c r="VJF12" s="10"/>
      <c r="VJG12" s="10"/>
      <c r="VJH12" s="10"/>
      <c r="VJI12" s="10"/>
      <c r="VJJ12" s="10"/>
      <c r="VJK12" s="10"/>
      <c r="VJL12" s="10"/>
      <c r="VJM12" s="10"/>
      <c r="VJN12" s="10"/>
      <c r="VJO12" s="10"/>
      <c r="VJP12" s="10"/>
      <c r="VJQ12" s="10"/>
      <c r="VJR12" s="10"/>
      <c r="VJS12" s="10"/>
      <c r="VJT12" s="10"/>
      <c r="VJU12" s="10"/>
      <c r="VJV12" s="10"/>
      <c r="VJW12" s="10"/>
      <c r="VJX12" s="10"/>
      <c r="VJY12" s="10"/>
      <c r="VJZ12" s="10"/>
      <c r="VKA12" s="10"/>
      <c r="VKB12" s="10"/>
      <c r="VKC12" s="10"/>
      <c r="VKD12" s="10"/>
      <c r="VKE12" s="10"/>
      <c r="VKF12" s="10"/>
      <c r="VKG12" s="10"/>
      <c r="VKH12" s="10"/>
      <c r="VKI12" s="10"/>
      <c r="VKJ12" s="10"/>
      <c r="VKK12" s="10"/>
      <c r="VKL12" s="10"/>
      <c r="VKM12" s="10"/>
      <c r="VKN12" s="10"/>
      <c r="VKO12" s="10"/>
      <c r="VKP12" s="10"/>
      <c r="VKQ12" s="10"/>
      <c r="VKR12" s="10"/>
      <c r="VKS12" s="10"/>
      <c r="VKT12" s="10"/>
      <c r="VKU12" s="10"/>
      <c r="VKV12" s="10"/>
      <c r="VKW12" s="10"/>
      <c r="VKX12" s="10"/>
      <c r="VKY12" s="10"/>
      <c r="VKZ12" s="10"/>
      <c r="VLA12" s="10"/>
      <c r="VLB12" s="10"/>
      <c r="VLC12" s="10"/>
      <c r="VLD12" s="10"/>
      <c r="VLE12" s="10"/>
      <c r="VLF12" s="10"/>
      <c r="VLG12" s="10"/>
      <c r="VLH12" s="10"/>
      <c r="VLI12" s="10"/>
      <c r="VLJ12" s="10"/>
      <c r="VLK12" s="10"/>
      <c r="VLL12" s="10"/>
      <c r="VLM12" s="10"/>
      <c r="VLN12" s="10"/>
      <c r="VLO12" s="10"/>
      <c r="VLP12" s="10"/>
      <c r="VLQ12" s="10"/>
      <c r="VLR12" s="10"/>
      <c r="VLS12" s="10"/>
      <c r="VLT12" s="10"/>
      <c r="VLU12" s="10"/>
      <c r="VLV12" s="10"/>
      <c r="VLW12" s="10"/>
      <c r="VLX12" s="10"/>
      <c r="VLY12" s="10"/>
      <c r="VLZ12" s="10"/>
      <c r="VMA12" s="10"/>
      <c r="VMB12" s="10"/>
      <c r="VMC12" s="10"/>
      <c r="VMD12" s="10"/>
      <c r="VME12" s="10"/>
      <c r="VMF12" s="10"/>
      <c r="VMG12" s="10"/>
      <c r="VMH12" s="10"/>
      <c r="VMI12" s="10"/>
      <c r="VMJ12" s="10"/>
      <c r="VMK12" s="10"/>
      <c r="VML12" s="10"/>
      <c r="VMM12" s="10"/>
      <c r="VMN12" s="10"/>
      <c r="VMO12" s="10"/>
      <c r="VMP12" s="10"/>
      <c r="VMQ12" s="10"/>
      <c r="VMR12" s="10"/>
      <c r="VMS12" s="10"/>
      <c r="VMT12" s="10"/>
      <c r="VMU12" s="10"/>
      <c r="VMV12" s="10"/>
      <c r="VMW12" s="10"/>
      <c r="VMX12" s="10"/>
      <c r="VMY12" s="10"/>
      <c r="VMZ12" s="10"/>
      <c r="VNA12" s="10"/>
      <c r="VNB12" s="10"/>
      <c r="VNC12" s="10"/>
      <c r="VND12" s="10"/>
      <c r="VNE12" s="10"/>
      <c r="VNF12" s="10"/>
      <c r="VNG12" s="10"/>
      <c r="VNH12" s="10"/>
      <c r="VNI12" s="10"/>
      <c r="VNJ12" s="10"/>
      <c r="VNK12" s="10"/>
      <c r="VNL12" s="10"/>
      <c r="VNM12" s="10"/>
      <c r="VNN12" s="10"/>
      <c r="VNO12" s="10"/>
      <c r="VNP12" s="10"/>
      <c r="VNQ12" s="10"/>
      <c r="VNR12" s="10"/>
      <c r="VNS12" s="10"/>
      <c r="VNT12" s="10"/>
      <c r="VNU12" s="10"/>
      <c r="VNV12" s="10"/>
      <c r="VNW12" s="10"/>
      <c r="VNX12" s="10"/>
      <c r="VNY12" s="10"/>
      <c r="VNZ12" s="10"/>
      <c r="VOA12" s="10"/>
      <c r="VOB12" s="10"/>
      <c r="VOC12" s="10"/>
      <c r="VOD12" s="10"/>
      <c r="VOE12" s="10"/>
      <c r="VOF12" s="10"/>
      <c r="VOG12" s="10"/>
      <c r="VOH12" s="10"/>
      <c r="VOI12" s="10"/>
      <c r="VOJ12" s="10"/>
      <c r="VOK12" s="10"/>
      <c r="VOL12" s="10"/>
      <c r="VOM12" s="10"/>
      <c r="VON12" s="10"/>
      <c r="VOO12" s="10"/>
      <c r="VOP12" s="10"/>
      <c r="VOQ12" s="10"/>
      <c r="VOR12" s="10"/>
      <c r="VOS12" s="10"/>
      <c r="VOT12" s="10"/>
      <c r="VOU12" s="10"/>
      <c r="VOV12" s="10"/>
      <c r="VOW12" s="10"/>
      <c r="VOX12" s="10"/>
      <c r="VOY12" s="10"/>
      <c r="VOZ12" s="10"/>
      <c r="VPA12" s="10"/>
      <c r="VPB12" s="10"/>
      <c r="VPC12" s="10"/>
      <c r="VPD12" s="10"/>
      <c r="VPE12" s="10"/>
      <c r="VPF12" s="10"/>
      <c r="VPG12" s="10"/>
      <c r="VPH12" s="10"/>
      <c r="VPI12" s="10"/>
      <c r="VPJ12" s="10"/>
      <c r="VPK12" s="10"/>
      <c r="VPL12" s="10"/>
      <c r="VPM12" s="10"/>
      <c r="VPN12" s="10"/>
      <c r="VPO12" s="10"/>
      <c r="VPP12" s="10"/>
      <c r="VPQ12" s="10"/>
      <c r="VPR12" s="10"/>
      <c r="VPS12" s="10"/>
      <c r="VPT12" s="10"/>
      <c r="VPU12" s="10"/>
      <c r="VPV12" s="10"/>
      <c r="VPW12" s="10"/>
      <c r="VPX12" s="10"/>
      <c r="VPY12" s="10"/>
      <c r="VPZ12" s="10"/>
      <c r="VQA12" s="10"/>
      <c r="VQB12" s="10"/>
      <c r="VQC12" s="10"/>
      <c r="VQD12" s="10"/>
      <c r="VQE12" s="10"/>
      <c r="VQF12" s="10"/>
      <c r="VQG12" s="10"/>
      <c r="VQH12" s="10"/>
      <c r="VQI12" s="10"/>
      <c r="VQJ12" s="10"/>
      <c r="VQK12" s="10"/>
      <c r="VQL12" s="10"/>
      <c r="VQM12" s="10"/>
      <c r="VQN12" s="10"/>
      <c r="VQO12" s="10"/>
      <c r="VQP12" s="10"/>
      <c r="VQQ12" s="10"/>
      <c r="VQR12" s="10"/>
      <c r="VQS12" s="10"/>
      <c r="VQT12" s="10"/>
      <c r="VQU12" s="10"/>
      <c r="VQV12" s="10"/>
      <c r="VQW12" s="10"/>
      <c r="VQX12" s="10"/>
      <c r="VQY12" s="10"/>
      <c r="VQZ12" s="10"/>
      <c r="VRA12" s="10"/>
      <c r="VRB12" s="10"/>
      <c r="VRC12" s="10"/>
      <c r="VRD12" s="10"/>
      <c r="VRE12" s="10"/>
      <c r="VRF12" s="10"/>
      <c r="VRG12" s="10"/>
      <c r="VRH12" s="10"/>
      <c r="VRI12" s="10"/>
      <c r="VRJ12" s="10"/>
      <c r="VRK12" s="10"/>
      <c r="VRL12" s="10"/>
      <c r="VRM12" s="10"/>
      <c r="VRN12" s="10"/>
      <c r="VRO12" s="10"/>
      <c r="VRP12" s="10"/>
      <c r="VRQ12" s="10"/>
      <c r="VRR12" s="10"/>
      <c r="VRS12" s="10"/>
      <c r="VRT12" s="10"/>
      <c r="VRU12" s="10"/>
      <c r="VRV12" s="10"/>
      <c r="VRW12" s="10"/>
      <c r="VRX12" s="10"/>
      <c r="VRY12" s="10"/>
      <c r="VRZ12" s="10"/>
      <c r="VSA12" s="10"/>
      <c r="VSB12" s="10"/>
      <c r="VSC12" s="10"/>
      <c r="VSD12" s="10"/>
      <c r="VSE12" s="10"/>
      <c r="VSF12" s="10"/>
      <c r="VSG12" s="10"/>
      <c r="VSH12" s="10"/>
      <c r="VSI12" s="10"/>
      <c r="VSJ12" s="10"/>
      <c r="VSK12" s="10"/>
      <c r="VSL12" s="10"/>
      <c r="VSM12" s="10"/>
      <c r="VSN12" s="10"/>
      <c r="VSO12" s="10"/>
      <c r="VSP12" s="10"/>
      <c r="VSQ12" s="10"/>
      <c r="VSR12" s="10"/>
      <c r="VSS12" s="10"/>
      <c r="VST12" s="10"/>
      <c r="VSU12" s="10"/>
      <c r="VSV12" s="10"/>
      <c r="VSW12" s="10"/>
      <c r="VSX12" s="10"/>
      <c r="VSY12" s="10"/>
      <c r="VSZ12" s="10"/>
      <c r="VTA12" s="10"/>
      <c r="VTB12" s="10"/>
      <c r="VTC12" s="10"/>
      <c r="VTD12" s="10"/>
      <c r="VTE12" s="10"/>
      <c r="VTF12" s="10"/>
      <c r="VTG12" s="10"/>
      <c r="VTH12" s="10"/>
      <c r="VTI12" s="10"/>
      <c r="VTJ12" s="10"/>
      <c r="VTK12" s="10"/>
      <c r="VTL12" s="10"/>
      <c r="VTM12" s="10"/>
      <c r="VTN12" s="10"/>
      <c r="VTO12" s="10"/>
      <c r="VTP12" s="10"/>
      <c r="VTQ12" s="10"/>
      <c r="VTR12" s="10"/>
      <c r="VTS12" s="10"/>
      <c r="VTT12" s="10"/>
      <c r="VTU12" s="10"/>
      <c r="VTV12" s="10"/>
      <c r="VTW12" s="10"/>
      <c r="VTX12" s="10"/>
      <c r="VTY12" s="10"/>
      <c r="VTZ12" s="10"/>
      <c r="VUA12" s="10"/>
      <c r="VUB12" s="10"/>
      <c r="VUC12" s="10"/>
      <c r="VUD12" s="10"/>
      <c r="VUE12" s="10"/>
      <c r="VUF12" s="10"/>
      <c r="VUG12" s="10"/>
      <c r="VUH12" s="10"/>
      <c r="VUI12" s="10"/>
      <c r="VUJ12" s="10"/>
      <c r="VUK12" s="10"/>
      <c r="VUL12" s="10"/>
      <c r="VUM12" s="10"/>
      <c r="VUN12" s="10"/>
      <c r="VUO12" s="10"/>
      <c r="VUP12" s="10"/>
      <c r="VUQ12" s="10"/>
      <c r="VUR12" s="10"/>
      <c r="VUS12" s="10"/>
      <c r="VUT12" s="10"/>
      <c r="VUU12" s="10"/>
      <c r="VUV12" s="10"/>
      <c r="VUW12" s="10"/>
      <c r="VUX12" s="10"/>
      <c r="VUY12" s="10"/>
      <c r="VUZ12" s="10"/>
      <c r="VVA12" s="10"/>
      <c r="VVB12" s="10"/>
      <c r="VVC12" s="10"/>
      <c r="VVD12" s="10"/>
      <c r="VVE12" s="10"/>
      <c r="VVF12" s="10"/>
      <c r="VVG12" s="10"/>
      <c r="VVH12" s="10"/>
      <c r="VVI12" s="10"/>
      <c r="VVJ12" s="10"/>
      <c r="VVK12" s="10"/>
      <c r="VVL12" s="10"/>
      <c r="VVM12" s="10"/>
      <c r="VVN12" s="10"/>
      <c r="VVO12" s="10"/>
      <c r="VVP12" s="10"/>
      <c r="VVQ12" s="10"/>
      <c r="VVR12" s="10"/>
      <c r="VVS12" s="10"/>
      <c r="VVT12" s="10"/>
      <c r="VVU12" s="10"/>
      <c r="VVV12" s="10"/>
      <c r="VVW12" s="10"/>
      <c r="VVX12" s="10"/>
      <c r="VVY12" s="10"/>
      <c r="VVZ12" s="10"/>
      <c r="VWA12" s="10"/>
      <c r="VWB12" s="10"/>
      <c r="VWC12" s="10"/>
      <c r="VWD12" s="10"/>
      <c r="VWE12" s="10"/>
      <c r="VWF12" s="10"/>
      <c r="VWG12" s="10"/>
      <c r="VWH12" s="10"/>
      <c r="VWI12" s="10"/>
      <c r="VWJ12" s="10"/>
      <c r="VWK12" s="10"/>
      <c r="VWL12" s="10"/>
      <c r="VWM12" s="10"/>
      <c r="VWN12" s="10"/>
      <c r="VWO12" s="10"/>
      <c r="VWP12" s="10"/>
      <c r="VWQ12" s="10"/>
      <c r="VWR12" s="10"/>
      <c r="VWS12" s="10"/>
      <c r="VWT12" s="10"/>
      <c r="VWU12" s="10"/>
      <c r="VWV12" s="10"/>
      <c r="VWW12" s="10"/>
      <c r="VWX12" s="10"/>
      <c r="VWY12" s="10"/>
      <c r="VWZ12" s="10"/>
      <c r="VXA12" s="10"/>
      <c r="VXB12" s="10"/>
      <c r="VXC12" s="10"/>
      <c r="VXD12" s="10"/>
      <c r="VXE12" s="10"/>
      <c r="VXF12" s="10"/>
      <c r="VXG12" s="10"/>
      <c r="VXH12" s="10"/>
      <c r="VXI12" s="10"/>
      <c r="VXJ12" s="10"/>
      <c r="VXK12" s="10"/>
      <c r="VXL12" s="10"/>
      <c r="VXM12" s="10"/>
      <c r="VXN12" s="10"/>
      <c r="VXO12" s="10"/>
      <c r="VXP12" s="10"/>
      <c r="VXQ12" s="10"/>
      <c r="VXR12" s="10"/>
      <c r="VXS12" s="10"/>
      <c r="VXT12" s="10"/>
      <c r="VXU12" s="10"/>
      <c r="VXV12" s="10"/>
      <c r="VXW12" s="10"/>
      <c r="VXX12" s="10"/>
      <c r="VXY12" s="10"/>
      <c r="VXZ12" s="10"/>
      <c r="VYA12" s="10"/>
      <c r="VYB12" s="10"/>
      <c r="VYC12" s="10"/>
      <c r="VYD12" s="10"/>
      <c r="VYE12" s="10"/>
      <c r="VYF12" s="10"/>
      <c r="VYG12" s="10"/>
      <c r="VYH12" s="10"/>
      <c r="VYI12" s="10"/>
      <c r="VYJ12" s="10"/>
      <c r="VYK12" s="10"/>
      <c r="VYL12" s="10"/>
      <c r="VYM12" s="10"/>
      <c r="VYN12" s="10"/>
      <c r="VYO12" s="10"/>
      <c r="VYP12" s="10"/>
      <c r="VYQ12" s="10"/>
      <c r="VYR12" s="10"/>
      <c r="VYS12" s="10"/>
      <c r="VYT12" s="10"/>
      <c r="VYU12" s="10"/>
      <c r="VYV12" s="10"/>
      <c r="VYW12" s="10"/>
      <c r="VYX12" s="10"/>
      <c r="VYY12" s="10"/>
      <c r="VYZ12" s="10"/>
      <c r="VZA12" s="10"/>
      <c r="VZB12" s="10"/>
      <c r="VZC12" s="10"/>
      <c r="VZD12" s="10"/>
      <c r="VZE12" s="10"/>
      <c r="VZF12" s="10"/>
      <c r="VZG12" s="10"/>
      <c r="VZH12" s="10"/>
      <c r="VZI12" s="10"/>
      <c r="VZJ12" s="10"/>
      <c r="VZK12" s="10"/>
      <c r="VZL12" s="10"/>
      <c r="VZM12" s="10"/>
      <c r="VZN12" s="10"/>
      <c r="VZO12" s="10"/>
      <c r="VZP12" s="10"/>
      <c r="VZQ12" s="10"/>
      <c r="VZR12" s="10"/>
      <c r="VZS12" s="10"/>
      <c r="VZT12" s="10"/>
      <c r="VZU12" s="10"/>
      <c r="VZV12" s="10"/>
      <c r="VZW12" s="10"/>
      <c r="VZX12" s="10"/>
      <c r="VZY12" s="10"/>
      <c r="VZZ12" s="10"/>
      <c r="WAA12" s="10"/>
      <c r="WAB12" s="10"/>
      <c r="WAC12" s="10"/>
      <c r="WAD12" s="10"/>
      <c r="WAE12" s="10"/>
      <c r="WAF12" s="10"/>
      <c r="WAG12" s="10"/>
      <c r="WAH12" s="10"/>
      <c r="WAI12" s="10"/>
      <c r="WAJ12" s="10"/>
      <c r="WAK12" s="10"/>
      <c r="WAL12" s="10"/>
      <c r="WAM12" s="10"/>
      <c r="WAN12" s="10"/>
      <c r="WAO12" s="10"/>
      <c r="WAP12" s="10"/>
      <c r="WAQ12" s="10"/>
      <c r="WAR12" s="10"/>
      <c r="WAS12" s="10"/>
      <c r="WAT12" s="10"/>
      <c r="WAU12" s="10"/>
      <c r="WAV12" s="10"/>
      <c r="WAW12" s="10"/>
      <c r="WAX12" s="10"/>
      <c r="WAY12" s="10"/>
      <c r="WAZ12" s="10"/>
      <c r="WBA12" s="10"/>
      <c r="WBB12" s="10"/>
      <c r="WBC12" s="10"/>
      <c r="WBD12" s="10"/>
      <c r="WBE12" s="10"/>
      <c r="WBF12" s="10"/>
      <c r="WBG12" s="10"/>
      <c r="WBH12" s="10"/>
      <c r="WBI12" s="10"/>
      <c r="WBJ12" s="10"/>
      <c r="WBK12" s="10"/>
      <c r="WBL12" s="10"/>
      <c r="WBM12" s="10"/>
      <c r="WBN12" s="10"/>
      <c r="WBO12" s="10"/>
      <c r="WBP12" s="10"/>
      <c r="WBQ12" s="10"/>
      <c r="WBR12" s="10"/>
      <c r="WBS12" s="10"/>
      <c r="WBT12" s="10"/>
      <c r="WBU12" s="10"/>
      <c r="WBV12" s="10"/>
      <c r="WBW12" s="10"/>
      <c r="WBX12" s="10"/>
      <c r="WBY12" s="10"/>
      <c r="WBZ12" s="10"/>
      <c r="WCA12" s="10"/>
      <c r="WCB12" s="10"/>
      <c r="WCC12" s="10"/>
      <c r="WCD12" s="10"/>
      <c r="WCE12" s="10"/>
      <c r="WCF12" s="10"/>
      <c r="WCG12" s="10"/>
      <c r="WCH12" s="10"/>
      <c r="WCI12" s="10"/>
      <c r="WCJ12" s="10"/>
      <c r="WCK12" s="10"/>
      <c r="WCL12" s="10"/>
      <c r="WCM12" s="10"/>
      <c r="WCN12" s="10"/>
      <c r="WCO12" s="10"/>
      <c r="WCP12" s="10"/>
      <c r="WCQ12" s="10"/>
      <c r="WCR12" s="10"/>
      <c r="WCS12" s="10"/>
      <c r="WCT12" s="10"/>
      <c r="WCU12" s="10"/>
      <c r="WCV12" s="10"/>
      <c r="WCW12" s="10"/>
      <c r="WCX12" s="10"/>
      <c r="WCY12" s="10"/>
      <c r="WCZ12" s="10"/>
      <c r="WDA12" s="10"/>
      <c r="WDB12" s="10"/>
      <c r="WDC12" s="10"/>
      <c r="WDD12" s="10"/>
      <c r="WDE12" s="10"/>
      <c r="WDF12" s="10"/>
      <c r="WDG12" s="10"/>
      <c r="WDH12" s="10"/>
      <c r="WDI12" s="10"/>
      <c r="WDJ12" s="10"/>
      <c r="WDK12" s="10"/>
      <c r="WDL12" s="10"/>
      <c r="WDM12" s="10"/>
      <c r="WDN12" s="10"/>
      <c r="WDO12" s="10"/>
      <c r="WDP12" s="10"/>
      <c r="WDQ12" s="10"/>
      <c r="WDR12" s="10"/>
      <c r="WDS12" s="10"/>
      <c r="WDT12" s="10"/>
      <c r="WDU12" s="10"/>
      <c r="WDV12" s="10"/>
      <c r="WDW12" s="10"/>
      <c r="WDX12" s="10"/>
      <c r="WDY12" s="10"/>
      <c r="WDZ12" s="10"/>
      <c r="WEA12" s="10"/>
      <c r="WEB12" s="10"/>
      <c r="WEC12" s="10"/>
      <c r="WED12" s="10"/>
      <c r="WEE12" s="10"/>
      <c r="WEF12" s="10"/>
      <c r="WEG12" s="10"/>
      <c r="WEH12" s="10"/>
      <c r="WEI12" s="10"/>
      <c r="WEJ12" s="10"/>
      <c r="WEK12" s="10"/>
      <c r="WEL12" s="10"/>
      <c r="WEM12" s="10"/>
      <c r="WEN12" s="10"/>
      <c r="WEO12" s="10"/>
      <c r="WEP12" s="10"/>
      <c r="WEQ12" s="10"/>
      <c r="WER12" s="10"/>
      <c r="WES12" s="10"/>
      <c r="WET12" s="10"/>
      <c r="WEU12" s="10"/>
      <c r="WEV12" s="10"/>
      <c r="WEW12" s="10"/>
      <c r="WEX12" s="10"/>
      <c r="WEY12" s="10"/>
      <c r="WEZ12" s="10"/>
      <c r="WFA12" s="10"/>
      <c r="WFB12" s="10"/>
      <c r="WFC12" s="10"/>
      <c r="WFD12" s="10"/>
      <c r="WFE12" s="10"/>
      <c r="WFF12" s="10"/>
      <c r="WFG12" s="10"/>
      <c r="WFH12" s="10"/>
      <c r="WFI12" s="10"/>
      <c r="WFJ12" s="10"/>
      <c r="WFK12" s="10"/>
      <c r="WFL12" s="10"/>
      <c r="WFM12" s="10"/>
      <c r="WFN12" s="10"/>
      <c r="WFO12" s="10"/>
      <c r="WFP12" s="10"/>
      <c r="WFQ12" s="10"/>
      <c r="WFR12" s="10"/>
      <c r="WFS12" s="10"/>
      <c r="WFT12" s="10"/>
      <c r="WFU12" s="10"/>
      <c r="WFV12" s="10"/>
      <c r="WFW12" s="10"/>
      <c r="WFX12" s="10"/>
      <c r="WFY12" s="10"/>
      <c r="WFZ12" s="10"/>
      <c r="WGA12" s="10"/>
      <c r="WGB12" s="10"/>
      <c r="WGC12" s="10"/>
      <c r="WGD12" s="10"/>
      <c r="WGE12" s="10"/>
      <c r="WGF12" s="10"/>
      <c r="WGG12" s="10"/>
      <c r="WGH12" s="10"/>
      <c r="WGI12" s="10"/>
      <c r="WGJ12" s="10"/>
      <c r="WGK12" s="10"/>
      <c r="WGL12" s="10"/>
      <c r="WGM12" s="10"/>
      <c r="WGN12" s="10"/>
      <c r="WGO12" s="10"/>
      <c r="WGP12" s="10"/>
      <c r="WGQ12" s="10"/>
      <c r="WGR12" s="10"/>
      <c r="WGS12" s="10"/>
      <c r="WGT12" s="10"/>
      <c r="WGU12" s="10"/>
      <c r="WGV12" s="10"/>
      <c r="WGW12" s="10"/>
      <c r="WGX12" s="10"/>
      <c r="WGY12" s="10"/>
      <c r="WGZ12" s="10"/>
      <c r="WHA12" s="10"/>
      <c r="WHB12" s="10"/>
      <c r="WHC12" s="10"/>
      <c r="WHD12" s="10"/>
      <c r="WHE12" s="10"/>
      <c r="WHF12" s="10"/>
      <c r="WHG12" s="10"/>
      <c r="WHH12" s="10"/>
      <c r="WHI12" s="10"/>
      <c r="WHJ12" s="10"/>
      <c r="WHK12" s="10"/>
      <c r="WHL12" s="10"/>
      <c r="WHM12" s="10"/>
      <c r="WHN12" s="10"/>
      <c r="WHO12" s="10"/>
      <c r="WHP12" s="10"/>
      <c r="WHQ12" s="10"/>
      <c r="WHR12" s="10"/>
      <c r="WHS12" s="10"/>
      <c r="WHT12" s="10"/>
      <c r="WHU12" s="10"/>
      <c r="WHV12" s="10"/>
      <c r="WHW12" s="10"/>
      <c r="WHX12" s="10"/>
      <c r="WHY12" s="10"/>
      <c r="WHZ12" s="10"/>
      <c r="WIA12" s="10"/>
      <c r="WIB12" s="10"/>
      <c r="WIC12" s="10"/>
      <c r="WID12" s="10"/>
      <c r="WIE12" s="10"/>
      <c r="WIF12" s="10"/>
      <c r="WIG12" s="10"/>
      <c r="WIH12" s="10"/>
      <c r="WII12" s="10"/>
      <c r="WIJ12" s="10"/>
      <c r="WIK12" s="10"/>
      <c r="WIL12" s="10"/>
      <c r="WIM12" s="10"/>
      <c r="WIN12" s="10"/>
      <c r="WIO12" s="10"/>
      <c r="WIP12" s="10"/>
      <c r="WIQ12" s="10"/>
      <c r="WIR12" s="10"/>
      <c r="WIS12" s="10"/>
      <c r="WIT12" s="10"/>
      <c r="WIU12" s="10"/>
      <c r="WIV12" s="10"/>
      <c r="WIW12" s="10"/>
      <c r="WIX12" s="10"/>
      <c r="WIY12" s="10"/>
      <c r="WIZ12" s="10"/>
      <c r="WJA12" s="10"/>
      <c r="WJB12" s="10"/>
      <c r="WJC12" s="10"/>
      <c r="WJD12" s="10"/>
      <c r="WJE12" s="10"/>
      <c r="WJF12" s="10"/>
      <c r="WJG12" s="10"/>
      <c r="WJH12" s="10"/>
      <c r="WJI12" s="10"/>
      <c r="WJJ12" s="10"/>
      <c r="WJK12" s="10"/>
      <c r="WJL12" s="10"/>
      <c r="WJM12" s="10"/>
      <c r="WJN12" s="10"/>
      <c r="WJO12" s="10"/>
      <c r="WJP12" s="10"/>
      <c r="WJQ12" s="10"/>
      <c r="WJR12" s="10"/>
      <c r="WJS12" s="10"/>
      <c r="WJT12" s="10"/>
      <c r="WJU12" s="10"/>
      <c r="WJV12" s="10"/>
      <c r="WJW12" s="10"/>
      <c r="WJX12" s="10"/>
      <c r="WJY12" s="10"/>
      <c r="WJZ12" s="10"/>
      <c r="WKA12" s="10"/>
      <c r="WKB12" s="10"/>
      <c r="WKC12" s="10"/>
      <c r="WKD12" s="10"/>
      <c r="WKE12" s="10"/>
      <c r="WKF12" s="10"/>
      <c r="WKG12" s="10"/>
      <c r="WKH12" s="10"/>
      <c r="WKI12" s="10"/>
      <c r="WKJ12" s="10"/>
      <c r="WKK12" s="10"/>
      <c r="WKL12" s="10"/>
      <c r="WKM12" s="10"/>
      <c r="WKN12" s="10"/>
      <c r="WKO12" s="10"/>
      <c r="WKP12" s="10"/>
      <c r="WKQ12" s="10"/>
      <c r="WKR12" s="10"/>
      <c r="WKS12" s="10"/>
      <c r="WKT12" s="10"/>
      <c r="WKU12" s="10"/>
      <c r="WKV12" s="10"/>
      <c r="WKW12" s="10"/>
      <c r="WKX12" s="10"/>
      <c r="WKY12" s="10"/>
      <c r="WKZ12" s="10"/>
      <c r="WLA12" s="10"/>
      <c r="WLB12" s="10"/>
      <c r="WLC12" s="10"/>
      <c r="WLD12" s="10"/>
      <c r="WLE12" s="10"/>
      <c r="WLF12" s="10"/>
      <c r="WLG12" s="10"/>
      <c r="WLH12" s="10"/>
      <c r="WLI12" s="10"/>
      <c r="WLJ12" s="10"/>
      <c r="WLK12" s="10"/>
      <c r="WLL12" s="10"/>
      <c r="WLM12" s="10"/>
      <c r="WLN12" s="10"/>
      <c r="WLO12" s="10"/>
      <c r="WLP12" s="10"/>
      <c r="WLQ12" s="10"/>
      <c r="WLR12" s="10"/>
      <c r="WLS12" s="10"/>
      <c r="WLT12" s="10"/>
      <c r="WLU12" s="10"/>
      <c r="WLV12" s="10"/>
      <c r="WLW12" s="10"/>
      <c r="WLX12" s="10"/>
      <c r="WLY12" s="10"/>
      <c r="WLZ12" s="10"/>
      <c r="WMA12" s="10"/>
      <c r="WMB12" s="10"/>
      <c r="WMC12" s="10"/>
      <c r="WMD12" s="10"/>
      <c r="WME12" s="10"/>
      <c r="WMF12" s="10"/>
      <c r="WMG12" s="10"/>
      <c r="WMH12" s="10"/>
      <c r="WMI12" s="10"/>
      <c r="WMJ12" s="10"/>
      <c r="WMK12" s="10"/>
      <c r="WML12" s="10"/>
      <c r="WMM12" s="10"/>
      <c r="WMN12" s="10"/>
      <c r="WMO12" s="10"/>
      <c r="WMP12" s="10"/>
      <c r="WMQ12" s="10"/>
      <c r="WMR12" s="10"/>
      <c r="WMS12" s="10"/>
      <c r="WMT12" s="10"/>
      <c r="WMU12" s="10"/>
      <c r="WMV12" s="10"/>
      <c r="WMW12" s="10"/>
      <c r="WMX12" s="10"/>
      <c r="WMY12" s="10"/>
      <c r="WMZ12" s="10"/>
      <c r="WNA12" s="10"/>
      <c r="WNB12" s="10"/>
      <c r="WNC12" s="10"/>
      <c r="WND12" s="10"/>
      <c r="WNE12" s="10"/>
      <c r="WNF12" s="10"/>
      <c r="WNG12" s="10"/>
      <c r="WNH12" s="10"/>
      <c r="WNI12" s="10"/>
      <c r="WNJ12" s="10"/>
      <c r="WNK12" s="10"/>
      <c r="WNL12" s="10"/>
      <c r="WNM12" s="10"/>
      <c r="WNN12" s="10"/>
      <c r="WNO12" s="10"/>
      <c r="WNP12" s="10"/>
      <c r="WNQ12" s="10"/>
      <c r="WNR12" s="10"/>
      <c r="WNS12" s="10"/>
      <c r="WNT12" s="10"/>
      <c r="WNU12" s="10"/>
      <c r="WNV12" s="10"/>
      <c r="WNW12" s="10"/>
      <c r="WNX12" s="10"/>
      <c r="WNY12" s="10"/>
      <c r="WNZ12" s="10"/>
      <c r="WOA12" s="10"/>
      <c r="WOB12" s="10"/>
      <c r="WOC12" s="10"/>
      <c r="WOD12" s="10"/>
      <c r="WOE12" s="10"/>
      <c r="WOF12" s="10"/>
      <c r="WOG12" s="10"/>
      <c r="WOH12" s="10"/>
      <c r="WOI12" s="10"/>
      <c r="WOJ12" s="10"/>
      <c r="WOK12" s="10"/>
      <c r="WOL12" s="10"/>
      <c r="WOM12" s="10"/>
      <c r="WON12" s="10"/>
      <c r="WOO12" s="10"/>
      <c r="WOP12" s="10"/>
      <c r="WOQ12" s="10"/>
      <c r="WOR12" s="10"/>
      <c r="WOS12" s="10"/>
      <c r="WOT12" s="10"/>
      <c r="WOU12" s="10"/>
      <c r="WOV12" s="10"/>
      <c r="WOW12" s="10"/>
      <c r="WOX12" s="10"/>
      <c r="WOY12" s="10"/>
      <c r="WOZ12" s="10"/>
      <c r="WPA12" s="10"/>
      <c r="WPB12" s="10"/>
      <c r="WPC12" s="10"/>
      <c r="WPD12" s="10"/>
      <c r="WPE12" s="10"/>
      <c r="WPF12" s="10"/>
      <c r="WPG12" s="10"/>
      <c r="WPH12" s="10"/>
      <c r="WPI12" s="10"/>
      <c r="WPJ12" s="10"/>
      <c r="WPK12" s="10"/>
      <c r="WPL12" s="10"/>
      <c r="WPM12" s="10"/>
      <c r="WPN12" s="10"/>
      <c r="WPO12" s="10"/>
      <c r="WPP12" s="10"/>
      <c r="WPQ12" s="10"/>
      <c r="WPR12" s="10"/>
      <c r="WPS12" s="10"/>
      <c r="WPT12" s="10"/>
      <c r="WPU12" s="10"/>
      <c r="WPV12" s="10"/>
      <c r="WPW12" s="10"/>
      <c r="WPX12" s="10"/>
      <c r="WPY12" s="10"/>
      <c r="WPZ12" s="10"/>
      <c r="WQA12" s="10"/>
      <c r="WQB12" s="10"/>
      <c r="WQC12" s="10"/>
      <c r="WQD12" s="10"/>
      <c r="WQE12" s="10"/>
      <c r="WQF12" s="10"/>
      <c r="WQG12" s="10"/>
      <c r="WQH12" s="10"/>
      <c r="WQI12" s="10"/>
      <c r="WQJ12" s="10"/>
      <c r="WQK12" s="10"/>
      <c r="WQL12" s="10"/>
      <c r="WQM12" s="10"/>
      <c r="WQN12" s="10"/>
      <c r="WQO12" s="10"/>
      <c r="WQP12" s="10"/>
      <c r="WQQ12" s="10"/>
      <c r="WQR12" s="10"/>
      <c r="WQS12" s="10"/>
      <c r="WQT12" s="10"/>
      <c r="WQU12" s="10"/>
      <c r="WQV12" s="10"/>
      <c r="WQW12" s="10"/>
      <c r="WQX12" s="10"/>
      <c r="WQY12" s="10"/>
      <c r="WQZ12" s="10"/>
      <c r="WRA12" s="10"/>
      <c r="WRB12" s="10"/>
      <c r="WRC12" s="10"/>
      <c r="WRD12" s="10"/>
      <c r="WRE12" s="10"/>
      <c r="WRF12" s="10"/>
      <c r="WRG12" s="10"/>
      <c r="WRH12" s="10"/>
      <c r="WRI12" s="10"/>
      <c r="WRJ12" s="10"/>
      <c r="WRK12" s="10"/>
      <c r="WRL12" s="10"/>
      <c r="WRM12" s="10"/>
      <c r="WRN12" s="10"/>
      <c r="WRO12" s="10"/>
      <c r="WRP12" s="10"/>
      <c r="WRQ12" s="10"/>
      <c r="WRR12" s="10"/>
      <c r="WRS12" s="10"/>
      <c r="WRT12" s="10"/>
      <c r="WRU12" s="10"/>
      <c r="WRV12" s="10"/>
      <c r="WRW12" s="10"/>
      <c r="WRX12" s="10"/>
      <c r="WRY12" s="10"/>
      <c r="WRZ12" s="10"/>
      <c r="WSA12" s="10"/>
      <c r="WSB12" s="10"/>
      <c r="WSC12" s="10"/>
      <c r="WSD12" s="10"/>
      <c r="WSE12" s="10"/>
      <c r="WSF12" s="10"/>
      <c r="WSG12" s="10"/>
      <c r="WSH12" s="10"/>
      <c r="WSI12" s="10"/>
      <c r="WSJ12" s="10"/>
      <c r="WSK12" s="10"/>
      <c r="WSL12" s="10"/>
      <c r="WSM12" s="10"/>
      <c r="WSN12" s="10"/>
      <c r="WSO12" s="10"/>
      <c r="WSP12" s="10"/>
      <c r="WSQ12" s="10"/>
      <c r="WSR12" s="10"/>
      <c r="WSS12" s="10"/>
      <c r="WST12" s="10"/>
      <c r="WSU12" s="10"/>
      <c r="WSV12" s="10"/>
      <c r="WSW12" s="10"/>
      <c r="WSX12" s="10"/>
      <c r="WSY12" s="10"/>
      <c r="WSZ12" s="10"/>
      <c r="WTA12" s="10"/>
      <c r="WTB12" s="10"/>
      <c r="WTC12" s="10"/>
      <c r="WTD12" s="10"/>
      <c r="WTE12" s="10"/>
      <c r="WTF12" s="10"/>
      <c r="WTG12" s="10"/>
      <c r="WTH12" s="10"/>
      <c r="WTI12" s="10"/>
      <c r="WTJ12" s="10"/>
      <c r="WTK12" s="10"/>
      <c r="WTL12" s="10"/>
      <c r="WTM12" s="10"/>
      <c r="WTN12" s="10"/>
      <c r="WTO12" s="10"/>
      <c r="WTP12" s="10"/>
      <c r="WTQ12" s="10"/>
      <c r="WTR12" s="10"/>
      <c r="WTS12" s="10"/>
      <c r="WTT12" s="10"/>
      <c r="WTU12" s="10"/>
      <c r="WTV12" s="10"/>
      <c r="WTW12" s="10"/>
      <c r="WTX12" s="10"/>
      <c r="WTY12" s="10"/>
      <c r="WTZ12" s="10"/>
      <c r="WUA12" s="10"/>
      <c r="WUB12" s="10"/>
      <c r="WUC12" s="10"/>
      <c r="WUD12" s="10"/>
      <c r="WUE12" s="10"/>
      <c r="WUF12" s="10"/>
      <c r="WUG12" s="10"/>
      <c r="WUH12" s="10"/>
      <c r="WUI12" s="10"/>
      <c r="WUJ12" s="10"/>
      <c r="WUK12" s="10"/>
      <c r="WUL12" s="10"/>
      <c r="WUM12" s="10"/>
      <c r="WUN12" s="10"/>
      <c r="WUO12" s="10"/>
      <c r="WUP12" s="10"/>
      <c r="WUQ12" s="10"/>
      <c r="WUR12" s="10"/>
      <c r="WUS12" s="10"/>
      <c r="WUT12" s="10"/>
      <c r="WUU12" s="10"/>
      <c r="WUV12" s="10"/>
      <c r="WUW12" s="10"/>
      <c r="WUX12" s="10"/>
      <c r="WUY12" s="10"/>
      <c r="WUZ12" s="10"/>
      <c r="WVA12" s="10"/>
      <c r="WVB12" s="10"/>
      <c r="WVC12" s="10"/>
      <c r="WVD12" s="10"/>
      <c r="WVE12" s="10"/>
      <c r="WVF12" s="10"/>
      <c r="WVG12" s="10"/>
      <c r="WVH12" s="10"/>
      <c r="WVI12" s="10"/>
      <c r="WVJ12" s="10"/>
      <c r="WVK12" s="10"/>
      <c r="WVL12" s="10"/>
      <c r="WVM12" s="10"/>
      <c r="WVN12" s="10"/>
      <c r="WVO12" s="10"/>
      <c r="WVP12" s="10"/>
      <c r="WVQ12" s="10"/>
      <c r="WVR12" s="10"/>
      <c r="WVS12" s="10"/>
      <c r="WVT12" s="10"/>
      <c r="WVU12" s="10"/>
      <c r="WVV12" s="10"/>
      <c r="WVW12" s="10"/>
      <c r="WVX12" s="10"/>
      <c r="WVY12" s="10"/>
      <c r="WVZ12" s="10"/>
      <c r="WWA12" s="10"/>
      <c r="WWB12" s="10"/>
      <c r="WWC12" s="10"/>
      <c r="WWD12" s="10"/>
      <c r="WWE12" s="10"/>
      <c r="WWF12" s="10"/>
      <c r="WWG12" s="10"/>
      <c r="WWH12" s="10"/>
      <c r="WWI12" s="10"/>
      <c r="WWJ12" s="10"/>
      <c r="WWK12" s="10"/>
      <c r="WWL12" s="10"/>
      <c r="WWM12" s="10"/>
      <c r="WWN12" s="10"/>
      <c r="WWO12" s="10"/>
      <c r="WWP12" s="10"/>
      <c r="WWQ12" s="10"/>
      <c r="WWR12" s="10"/>
      <c r="WWS12" s="10"/>
      <c r="WWT12" s="10"/>
      <c r="WWU12" s="10"/>
      <c r="WWV12" s="10"/>
      <c r="WWW12" s="10"/>
      <c r="WWX12" s="10"/>
      <c r="WWY12" s="10"/>
      <c r="WWZ12" s="10"/>
      <c r="WXA12" s="10"/>
      <c r="WXB12" s="10"/>
      <c r="WXC12" s="10"/>
      <c r="WXD12" s="10"/>
      <c r="WXE12" s="10"/>
      <c r="WXF12" s="10"/>
      <c r="WXG12" s="10"/>
      <c r="WXH12" s="10"/>
      <c r="WXI12" s="10"/>
      <c r="WXJ12" s="10"/>
      <c r="WXK12" s="10"/>
      <c r="WXL12" s="10"/>
      <c r="WXM12" s="10"/>
      <c r="WXN12" s="10"/>
      <c r="WXO12" s="10"/>
      <c r="WXP12" s="10"/>
      <c r="WXQ12" s="10"/>
      <c r="WXR12" s="10"/>
      <c r="WXS12" s="10"/>
      <c r="WXT12" s="10"/>
      <c r="WXU12" s="10"/>
      <c r="WXV12" s="10"/>
      <c r="WXW12" s="10"/>
      <c r="WXX12" s="10"/>
      <c r="WXY12" s="10"/>
      <c r="WXZ12" s="10"/>
      <c r="WYA12" s="10"/>
      <c r="WYB12" s="10"/>
      <c r="WYC12" s="10"/>
      <c r="WYD12" s="10"/>
      <c r="WYE12" s="10"/>
      <c r="WYF12" s="10"/>
      <c r="WYG12" s="10"/>
      <c r="WYH12" s="10"/>
      <c r="WYI12" s="10"/>
      <c r="WYJ12" s="10"/>
      <c r="WYK12" s="10"/>
      <c r="WYL12" s="10"/>
      <c r="WYM12" s="10"/>
      <c r="WYN12" s="10"/>
      <c r="WYO12" s="10"/>
      <c r="WYP12" s="10"/>
      <c r="WYQ12" s="10"/>
      <c r="WYR12" s="10"/>
      <c r="WYS12" s="10"/>
      <c r="WYT12" s="10"/>
      <c r="WYU12" s="10"/>
      <c r="WYV12" s="10"/>
      <c r="WYW12" s="10"/>
      <c r="WYX12" s="10"/>
      <c r="WYY12" s="10"/>
      <c r="WYZ12" s="10"/>
      <c r="WZA12" s="10"/>
      <c r="WZB12" s="10"/>
      <c r="WZC12" s="10"/>
      <c r="WZD12" s="10"/>
      <c r="WZE12" s="10"/>
      <c r="WZF12" s="10"/>
      <c r="WZG12" s="10"/>
      <c r="WZH12" s="10"/>
      <c r="WZI12" s="10"/>
      <c r="WZJ12" s="10"/>
      <c r="WZK12" s="10"/>
      <c r="WZL12" s="10"/>
      <c r="WZM12" s="10"/>
      <c r="WZN12" s="10"/>
      <c r="WZO12" s="10"/>
      <c r="WZP12" s="10"/>
      <c r="WZQ12" s="10"/>
      <c r="WZR12" s="10"/>
      <c r="WZS12" s="10"/>
      <c r="WZT12" s="10"/>
      <c r="WZU12" s="10"/>
      <c r="WZV12" s="10"/>
      <c r="WZW12" s="10"/>
      <c r="WZX12" s="10"/>
      <c r="WZY12" s="10"/>
      <c r="WZZ12" s="10"/>
      <c r="XAA12" s="10"/>
      <c r="XAB12" s="10"/>
      <c r="XAC12" s="10"/>
      <c r="XAD12" s="10"/>
      <c r="XAE12" s="10"/>
      <c r="XAF12" s="10"/>
      <c r="XAG12" s="10"/>
      <c r="XAH12" s="10"/>
      <c r="XAI12" s="10"/>
      <c r="XAJ12" s="10"/>
      <c r="XAK12" s="10"/>
      <c r="XAL12" s="10"/>
      <c r="XAM12" s="10"/>
      <c r="XAN12" s="10"/>
      <c r="XAO12" s="10"/>
      <c r="XAP12" s="10"/>
      <c r="XAQ12" s="10"/>
      <c r="XAR12" s="10"/>
      <c r="XAS12" s="10"/>
      <c r="XAT12" s="10"/>
      <c r="XAU12" s="10"/>
      <c r="XAV12" s="10"/>
      <c r="XAW12" s="10"/>
      <c r="XAX12" s="10"/>
      <c r="XAY12" s="10"/>
      <c r="XAZ12" s="10"/>
      <c r="XBA12" s="10"/>
      <c r="XBB12" s="10"/>
      <c r="XBC12" s="10"/>
      <c r="XBD12" s="10"/>
      <c r="XBE12" s="10"/>
      <c r="XBF12" s="10"/>
      <c r="XBG12" s="10"/>
      <c r="XBH12" s="10"/>
      <c r="XBI12" s="10"/>
      <c r="XBJ12" s="10"/>
      <c r="XBK12" s="10"/>
      <c r="XBL12" s="10"/>
      <c r="XBM12" s="10"/>
      <c r="XBN12" s="10"/>
      <c r="XBO12" s="10"/>
      <c r="XBP12" s="10"/>
      <c r="XBQ12" s="10"/>
      <c r="XBR12" s="10"/>
      <c r="XBS12" s="10"/>
      <c r="XBT12" s="10"/>
      <c r="XBU12" s="10"/>
      <c r="XBV12" s="10"/>
      <c r="XBW12" s="10"/>
      <c r="XBX12" s="10"/>
      <c r="XBY12" s="10"/>
      <c r="XBZ12" s="10"/>
      <c r="XCA12" s="10"/>
      <c r="XCB12" s="10"/>
      <c r="XCC12" s="10"/>
      <c r="XCD12" s="10"/>
      <c r="XCE12" s="10"/>
      <c r="XCF12" s="10"/>
      <c r="XCG12" s="10"/>
      <c r="XCH12" s="10"/>
      <c r="XCI12" s="10"/>
      <c r="XCJ12" s="10"/>
      <c r="XCK12" s="10"/>
      <c r="XCL12" s="10"/>
      <c r="XCM12" s="10"/>
      <c r="XCN12" s="10"/>
      <c r="XCO12" s="10"/>
      <c r="XCP12" s="10"/>
      <c r="XCQ12" s="10"/>
      <c r="XCR12" s="10"/>
      <c r="XCS12" s="10"/>
      <c r="XCT12" s="10"/>
      <c r="XCU12" s="10"/>
      <c r="XCV12" s="10"/>
      <c r="XCW12" s="10"/>
      <c r="XCX12" s="10"/>
      <c r="XCY12" s="10"/>
      <c r="XCZ12" s="10"/>
      <c r="XDA12" s="10"/>
      <c r="XDB12" s="10"/>
      <c r="XDC12" s="10"/>
      <c r="XDD12" s="10"/>
      <c r="XDE12" s="10"/>
      <c r="XDF12" s="10"/>
      <c r="XDG12" s="10"/>
      <c r="XDH12" s="10"/>
      <c r="XDI12" s="10"/>
      <c r="XDJ12" s="10"/>
      <c r="XDK12" s="10"/>
      <c r="XDL12" s="10"/>
      <c r="XDM12" s="10"/>
      <c r="XDN12" s="10"/>
      <c r="XDO12" s="10"/>
      <c r="XDP12" s="10"/>
      <c r="XDQ12" s="10"/>
      <c r="XDR12" s="10"/>
      <c r="XDS12" s="10"/>
      <c r="XDT12" s="10"/>
      <c r="XDU12" s="10"/>
      <c r="XDV12" s="10"/>
      <c r="XDW12" s="10"/>
      <c r="XDX12" s="10"/>
      <c r="XDY12" s="10"/>
      <c r="XDZ12" s="10"/>
      <c r="XEA12" s="10"/>
      <c r="XEB12" s="10"/>
      <c r="XEC12" s="10"/>
      <c r="XED12" s="10"/>
      <c r="XEE12" s="10"/>
      <c r="XEF12" s="10"/>
      <c r="XEG12" s="10"/>
      <c r="XEH12" s="10"/>
      <c r="XEI12" s="10"/>
      <c r="XEJ12" s="10"/>
      <c r="XEK12" s="10"/>
      <c r="XEL12" s="10"/>
      <c r="XEM12" s="10"/>
      <c r="XEN12" s="10"/>
      <c r="XEO12" s="10"/>
      <c r="XEP12" s="10"/>
      <c r="XEQ12" s="10"/>
      <c r="XER12" s="10"/>
      <c r="XES12" s="10"/>
      <c r="XET12" s="10"/>
      <c r="XEU12" s="10"/>
      <c r="XEV12" s="10"/>
      <c r="XEW12" s="10"/>
      <c r="XEX12" s="10"/>
      <c r="XEY12" s="10"/>
      <c r="XEZ12" s="10"/>
      <c r="XFA12" s="10"/>
      <c r="XFB12" s="10"/>
      <c r="XFC12" s="10"/>
    </row>
    <row r="13" s="10" customFormat="1" ht="14.25" spans="1:10">
      <c r="A13" s="22"/>
      <c r="B13" s="23"/>
      <c r="C13" s="24" t="s">
        <v>2045</v>
      </c>
      <c r="D13" s="24" t="s">
        <v>2062</v>
      </c>
      <c r="E13" s="24" t="s">
        <v>2045</v>
      </c>
      <c r="F13" s="25" t="s">
        <v>2045</v>
      </c>
      <c r="G13" s="25"/>
      <c r="H13" s="25" t="s">
        <v>2045</v>
      </c>
      <c r="I13" s="25" t="s">
        <v>2045</v>
      </c>
      <c r="J13" s="25"/>
    </row>
    <row r="14" s="10" customFormat="1" ht="54" spans="1:10">
      <c r="A14" s="22"/>
      <c r="B14" s="23"/>
      <c r="C14" s="24" t="s">
        <v>2045</v>
      </c>
      <c r="D14" s="24" t="s">
        <v>2045</v>
      </c>
      <c r="E14" s="24" t="s">
        <v>2063</v>
      </c>
      <c r="F14" s="25" t="s">
        <v>2059</v>
      </c>
      <c r="G14" s="25" t="s">
        <v>2064</v>
      </c>
      <c r="H14" s="25" t="s">
        <v>2065</v>
      </c>
      <c r="I14" s="25" t="s">
        <v>2066</v>
      </c>
      <c r="J14" s="25" t="s">
        <v>2067</v>
      </c>
    </row>
    <row r="15" s="10" customFormat="1" ht="14.25" spans="1:10">
      <c r="A15" s="22"/>
      <c r="B15" s="23"/>
      <c r="C15" s="24" t="s">
        <v>2045</v>
      </c>
      <c r="D15" s="24" t="s">
        <v>2068</v>
      </c>
      <c r="E15" s="24" t="s">
        <v>2045</v>
      </c>
      <c r="F15" s="25" t="s">
        <v>2045</v>
      </c>
      <c r="G15" s="25"/>
      <c r="H15" s="25" t="s">
        <v>2045</v>
      </c>
      <c r="I15" s="25" t="s">
        <v>2045</v>
      </c>
      <c r="J15" s="25"/>
    </row>
    <row r="16" s="10" customFormat="1" ht="27" customHeight="1" spans="1:10">
      <c r="A16" s="22"/>
      <c r="B16" s="23"/>
      <c r="C16" s="24" t="s">
        <v>2045</v>
      </c>
      <c r="D16" s="24" t="s">
        <v>2045</v>
      </c>
      <c r="E16" s="24" t="s">
        <v>2069</v>
      </c>
      <c r="F16" s="25" t="s">
        <v>2048</v>
      </c>
      <c r="G16" s="25" t="s">
        <v>2070</v>
      </c>
      <c r="H16" s="25" t="s">
        <v>2071</v>
      </c>
      <c r="I16" s="25" t="s">
        <v>2051</v>
      </c>
      <c r="J16" s="25" t="s">
        <v>2072</v>
      </c>
    </row>
    <row r="17" s="10" customFormat="1" ht="14.25" spans="1:10">
      <c r="A17" s="22"/>
      <c r="B17" s="23"/>
      <c r="C17" s="24" t="s">
        <v>2073</v>
      </c>
      <c r="D17" s="24" t="s">
        <v>2045</v>
      </c>
      <c r="E17" s="24" t="s">
        <v>2045</v>
      </c>
      <c r="F17" s="25" t="s">
        <v>2045</v>
      </c>
      <c r="G17" s="25"/>
      <c r="H17" s="25" t="s">
        <v>2045</v>
      </c>
      <c r="I17" s="25" t="s">
        <v>2045</v>
      </c>
      <c r="J17" s="25"/>
    </row>
    <row r="18" s="10" customFormat="1" ht="14.25" spans="1:10">
      <c r="A18" s="22"/>
      <c r="B18" s="23"/>
      <c r="C18" s="24" t="s">
        <v>2045</v>
      </c>
      <c r="D18" s="24" t="s">
        <v>2074</v>
      </c>
      <c r="E18" s="24" t="s">
        <v>2045</v>
      </c>
      <c r="F18" s="25" t="s">
        <v>2045</v>
      </c>
      <c r="G18" s="25"/>
      <c r="H18" s="25" t="s">
        <v>2045</v>
      </c>
      <c r="I18" s="25" t="s">
        <v>2045</v>
      </c>
      <c r="J18" s="25"/>
    </row>
    <row r="19" s="10" customFormat="1" ht="54" spans="1:10">
      <c r="A19" s="22"/>
      <c r="B19" s="23"/>
      <c r="C19" s="24" t="s">
        <v>2045</v>
      </c>
      <c r="D19" s="24" t="s">
        <v>2045</v>
      </c>
      <c r="E19" s="24" t="s">
        <v>2075</v>
      </c>
      <c r="F19" s="25" t="s">
        <v>2076</v>
      </c>
      <c r="G19" s="25" t="s">
        <v>2077</v>
      </c>
      <c r="H19" s="25" t="s">
        <v>2061</v>
      </c>
      <c r="I19" s="25" t="s">
        <v>2066</v>
      </c>
      <c r="J19" s="25" t="s">
        <v>2052</v>
      </c>
    </row>
    <row r="20" s="10" customFormat="1" ht="14.25" spans="1:10">
      <c r="A20" s="22"/>
      <c r="B20" s="23"/>
      <c r="C20" s="24" t="s">
        <v>2078</v>
      </c>
      <c r="D20" s="24" t="s">
        <v>2045</v>
      </c>
      <c r="E20" s="24" t="s">
        <v>2045</v>
      </c>
      <c r="F20" s="25" t="s">
        <v>2045</v>
      </c>
      <c r="G20" s="25"/>
      <c r="H20" s="25" t="s">
        <v>2045</v>
      </c>
      <c r="I20" s="25" t="s">
        <v>2045</v>
      </c>
      <c r="J20" s="25"/>
    </row>
    <row r="21" s="10" customFormat="1" ht="14.25" spans="1:10">
      <c r="A21" s="22"/>
      <c r="B21" s="23"/>
      <c r="C21" s="24" t="s">
        <v>2045</v>
      </c>
      <c r="D21" s="24" t="s">
        <v>2079</v>
      </c>
      <c r="E21" s="24" t="s">
        <v>2045</v>
      </c>
      <c r="F21" s="25" t="s">
        <v>2045</v>
      </c>
      <c r="G21" s="25"/>
      <c r="H21" s="25" t="s">
        <v>2045</v>
      </c>
      <c r="I21" s="25" t="s">
        <v>2045</v>
      </c>
      <c r="J21" s="25"/>
    </row>
    <row r="22" s="10" customFormat="1" ht="28.5" spans="1:10">
      <c r="A22" s="22"/>
      <c r="B22" s="23"/>
      <c r="C22" s="24" t="s">
        <v>2045</v>
      </c>
      <c r="D22" s="24" t="s">
        <v>2045</v>
      </c>
      <c r="E22" s="24" t="s">
        <v>2080</v>
      </c>
      <c r="F22" s="25" t="s">
        <v>2059</v>
      </c>
      <c r="G22" s="25" t="s">
        <v>2060</v>
      </c>
      <c r="H22" s="25" t="s">
        <v>2061</v>
      </c>
      <c r="I22" s="25" t="s">
        <v>2066</v>
      </c>
      <c r="J22" s="25" t="s">
        <v>2081</v>
      </c>
    </row>
    <row r="23" s="10" customFormat="1" ht="14.25" spans="1:10">
      <c r="A23" s="26" t="s">
        <v>2082</v>
      </c>
      <c r="B23" s="27" t="s">
        <v>2083</v>
      </c>
      <c r="C23" s="28" t="s">
        <v>2044</v>
      </c>
      <c r="D23" s="29" t="s">
        <v>2045</v>
      </c>
      <c r="E23" s="29" t="s">
        <v>2045</v>
      </c>
      <c r="F23" s="30" t="s">
        <v>2045</v>
      </c>
      <c r="G23" s="30"/>
      <c r="H23" s="30" t="s">
        <v>2045</v>
      </c>
      <c r="I23" s="30" t="s">
        <v>2045</v>
      </c>
      <c r="J23" s="30"/>
    </row>
    <row r="24" s="10" customFormat="1" ht="14.25" spans="1:10">
      <c r="A24" s="26"/>
      <c r="B24" s="27"/>
      <c r="C24" s="31" t="s">
        <v>2045</v>
      </c>
      <c r="D24" s="32" t="s">
        <v>2046</v>
      </c>
      <c r="E24" s="32" t="s">
        <v>2045</v>
      </c>
      <c r="F24" s="33" t="s">
        <v>2045</v>
      </c>
      <c r="G24" s="33"/>
      <c r="H24" s="33" t="s">
        <v>2045</v>
      </c>
      <c r="I24" s="33" t="s">
        <v>2045</v>
      </c>
      <c r="J24" s="33"/>
    </row>
    <row r="25" s="10" customFormat="1" ht="57" spans="1:10">
      <c r="A25" s="26"/>
      <c r="B25" s="27"/>
      <c r="C25" s="31" t="s">
        <v>2045</v>
      </c>
      <c r="D25" s="32" t="s">
        <v>2045</v>
      </c>
      <c r="E25" s="32" t="s">
        <v>2084</v>
      </c>
      <c r="F25" s="33" t="s">
        <v>2048</v>
      </c>
      <c r="G25" s="33" t="s">
        <v>2085</v>
      </c>
      <c r="H25" s="33" t="s">
        <v>2050</v>
      </c>
      <c r="I25" s="33" t="s">
        <v>2051</v>
      </c>
      <c r="J25" s="33" t="s">
        <v>2086</v>
      </c>
    </row>
    <row r="26" s="10" customFormat="1" ht="57" spans="1:10">
      <c r="A26" s="26"/>
      <c r="B26" s="27"/>
      <c r="C26" s="31"/>
      <c r="D26" s="32"/>
      <c r="E26" s="32" t="s">
        <v>2087</v>
      </c>
      <c r="F26" s="33" t="s">
        <v>2048</v>
      </c>
      <c r="G26" s="33" t="s">
        <v>2088</v>
      </c>
      <c r="H26" s="33" t="s">
        <v>2050</v>
      </c>
      <c r="I26" s="33" t="s">
        <v>2051</v>
      </c>
      <c r="J26" s="33" t="s">
        <v>2089</v>
      </c>
    </row>
    <row r="27" s="10" customFormat="1" ht="57" spans="1:10">
      <c r="A27" s="26"/>
      <c r="B27" s="27"/>
      <c r="C27" s="31"/>
      <c r="D27" s="32"/>
      <c r="E27" s="32" t="s">
        <v>2090</v>
      </c>
      <c r="F27" s="33" t="s">
        <v>2048</v>
      </c>
      <c r="G27" s="33" t="s">
        <v>2091</v>
      </c>
      <c r="H27" s="33" t="s">
        <v>2050</v>
      </c>
      <c r="I27" s="33" t="s">
        <v>2051</v>
      </c>
      <c r="J27" s="33" t="s">
        <v>2092</v>
      </c>
    </row>
    <row r="28" s="10" customFormat="1" ht="14.25" spans="1:10">
      <c r="A28" s="26"/>
      <c r="B28" s="27"/>
      <c r="C28" s="31" t="s">
        <v>2045</v>
      </c>
      <c r="D28" s="32" t="s">
        <v>2057</v>
      </c>
      <c r="E28" s="32" t="s">
        <v>2045</v>
      </c>
      <c r="F28" s="33" t="s">
        <v>2045</v>
      </c>
      <c r="G28" s="33"/>
      <c r="H28" s="33" t="s">
        <v>2045</v>
      </c>
      <c r="I28" s="33" t="s">
        <v>2045</v>
      </c>
      <c r="J28" s="33"/>
    </row>
    <row r="29" s="10" customFormat="1" ht="57" spans="1:10">
      <c r="A29" s="26"/>
      <c r="B29" s="27"/>
      <c r="C29" s="31" t="s">
        <v>2045</v>
      </c>
      <c r="D29" s="32" t="s">
        <v>2045</v>
      </c>
      <c r="E29" s="32" t="s">
        <v>2093</v>
      </c>
      <c r="F29" s="33" t="s">
        <v>2059</v>
      </c>
      <c r="G29" s="33" t="s">
        <v>2060</v>
      </c>
      <c r="H29" s="33" t="s">
        <v>2061</v>
      </c>
      <c r="I29" s="33" t="s">
        <v>2051</v>
      </c>
      <c r="J29" s="33" t="s">
        <v>2086</v>
      </c>
    </row>
    <row r="30" s="10" customFormat="1" ht="128.25" spans="1:10">
      <c r="A30" s="26"/>
      <c r="B30" s="27"/>
      <c r="C30" s="31"/>
      <c r="D30" s="32"/>
      <c r="E30" s="32" t="s">
        <v>2094</v>
      </c>
      <c r="F30" s="33" t="s">
        <v>2059</v>
      </c>
      <c r="G30" s="33" t="s">
        <v>2060</v>
      </c>
      <c r="H30" s="33" t="s">
        <v>2061</v>
      </c>
      <c r="I30" s="33" t="s">
        <v>2051</v>
      </c>
      <c r="J30" s="33" t="s">
        <v>2095</v>
      </c>
    </row>
    <row r="31" s="10" customFormat="1" ht="14.25" spans="1:10">
      <c r="A31" s="26"/>
      <c r="B31" s="27"/>
      <c r="C31" s="31" t="s">
        <v>2045</v>
      </c>
      <c r="D31" s="32" t="s">
        <v>2062</v>
      </c>
      <c r="E31" s="32" t="s">
        <v>2045</v>
      </c>
      <c r="F31" s="33" t="s">
        <v>2045</v>
      </c>
      <c r="G31" s="33"/>
      <c r="H31" s="33" t="s">
        <v>2045</v>
      </c>
      <c r="I31" s="33" t="s">
        <v>2045</v>
      </c>
      <c r="J31" s="33"/>
    </row>
    <row r="32" s="10" customFormat="1" ht="57" spans="1:10">
      <c r="A32" s="26"/>
      <c r="B32" s="27"/>
      <c r="C32" s="31" t="s">
        <v>2045</v>
      </c>
      <c r="D32" s="32" t="s">
        <v>2045</v>
      </c>
      <c r="E32" s="32" t="s">
        <v>2096</v>
      </c>
      <c r="F32" s="33" t="s">
        <v>2059</v>
      </c>
      <c r="G32" s="33" t="s">
        <v>2097</v>
      </c>
      <c r="H32" s="33" t="s">
        <v>2098</v>
      </c>
      <c r="I32" s="33" t="s">
        <v>2051</v>
      </c>
      <c r="J32" s="33" t="s">
        <v>2086</v>
      </c>
    </row>
    <row r="33" s="10" customFormat="1" ht="128.25" spans="1:10">
      <c r="A33" s="26"/>
      <c r="B33" s="27"/>
      <c r="C33" s="31"/>
      <c r="D33" s="32"/>
      <c r="E33" s="32" t="s">
        <v>2099</v>
      </c>
      <c r="F33" s="33" t="s">
        <v>2048</v>
      </c>
      <c r="G33" s="33" t="s">
        <v>2100</v>
      </c>
      <c r="H33" s="33" t="s">
        <v>2098</v>
      </c>
      <c r="I33" s="33" t="s">
        <v>2051</v>
      </c>
      <c r="J33" s="33" t="s">
        <v>2095</v>
      </c>
    </row>
    <row r="34" s="10" customFormat="1" ht="14.25" spans="1:10">
      <c r="A34" s="26"/>
      <c r="B34" s="27"/>
      <c r="C34" s="31" t="s">
        <v>2045</v>
      </c>
      <c r="D34" s="32" t="s">
        <v>2068</v>
      </c>
      <c r="E34" s="32" t="s">
        <v>2045</v>
      </c>
      <c r="F34" s="33" t="s">
        <v>2045</v>
      </c>
      <c r="G34" s="33"/>
      <c r="H34" s="33" t="s">
        <v>2045</v>
      </c>
      <c r="I34" s="33" t="s">
        <v>2045</v>
      </c>
      <c r="J34" s="33"/>
    </row>
    <row r="35" s="10" customFormat="1" ht="57" spans="1:10">
      <c r="A35" s="26"/>
      <c r="B35" s="27"/>
      <c r="C35" s="31" t="s">
        <v>2045</v>
      </c>
      <c r="D35" s="32" t="s">
        <v>2045</v>
      </c>
      <c r="E35" s="32" t="s">
        <v>2101</v>
      </c>
      <c r="F35" s="33" t="s">
        <v>2048</v>
      </c>
      <c r="G35" s="33" t="s">
        <v>2102</v>
      </c>
      <c r="H35" s="33" t="s">
        <v>2071</v>
      </c>
      <c r="I35" s="33" t="s">
        <v>2051</v>
      </c>
      <c r="J35" s="33" t="s">
        <v>2086</v>
      </c>
    </row>
    <row r="36" s="10" customFormat="1" ht="128.25" spans="1:10">
      <c r="A36" s="26"/>
      <c r="B36" s="27"/>
      <c r="C36" s="31"/>
      <c r="D36" s="32"/>
      <c r="E36" s="32" t="s">
        <v>2103</v>
      </c>
      <c r="F36" s="33" t="s">
        <v>2048</v>
      </c>
      <c r="G36" s="33" t="s">
        <v>2104</v>
      </c>
      <c r="H36" s="33" t="s">
        <v>2071</v>
      </c>
      <c r="I36" s="33" t="s">
        <v>2051</v>
      </c>
      <c r="J36" s="33" t="s">
        <v>2095</v>
      </c>
    </row>
    <row r="37" s="10" customFormat="1" ht="14.25" spans="1:10">
      <c r="A37" s="26"/>
      <c r="B37" s="27"/>
      <c r="C37" s="31" t="s">
        <v>2073</v>
      </c>
      <c r="D37" s="32" t="s">
        <v>2045</v>
      </c>
      <c r="E37" s="32" t="s">
        <v>2045</v>
      </c>
      <c r="F37" s="33" t="s">
        <v>2045</v>
      </c>
      <c r="G37" s="33"/>
      <c r="H37" s="33" t="s">
        <v>2045</v>
      </c>
      <c r="I37" s="33" t="s">
        <v>2045</v>
      </c>
      <c r="J37" s="33"/>
    </row>
    <row r="38" s="10" customFormat="1" ht="14.25" spans="1:10">
      <c r="A38" s="26"/>
      <c r="B38" s="27"/>
      <c r="C38" s="31" t="s">
        <v>2045</v>
      </c>
      <c r="D38" s="32" t="s">
        <v>2074</v>
      </c>
      <c r="E38" s="32" t="s">
        <v>2045</v>
      </c>
      <c r="F38" s="33" t="s">
        <v>2045</v>
      </c>
      <c r="G38" s="33"/>
      <c r="H38" s="33" t="s">
        <v>2045</v>
      </c>
      <c r="I38" s="33" t="s">
        <v>2045</v>
      </c>
      <c r="J38" s="33"/>
    </row>
    <row r="39" s="10" customFormat="1" ht="57" spans="1:10">
      <c r="A39" s="26"/>
      <c r="B39" s="27"/>
      <c r="C39" s="31" t="s">
        <v>2045</v>
      </c>
      <c r="D39" s="32" t="s">
        <v>2045</v>
      </c>
      <c r="E39" s="32" t="s">
        <v>2105</v>
      </c>
      <c r="F39" s="33" t="s">
        <v>2048</v>
      </c>
      <c r="G39" s="33" t="s">
        <v>2106</v>
      </c>
      <c r="H39" s="33" t="s">
        <v>2061</v>
      </c>
      <c r="I39" s="33" t="s">
        <v>2066</v>
      </c>
      <c r="J39" s="33" t="s">
        <v>2086</v>
      </c>
    </row>
    <row r="40" s="10" customFormat="1" ht="128.25" spans="1:10">
      <c r="A40" s="26"/>
      <c r="B40" s="27"/>
      <c r="C40" s="31"/>
      <c r="D40" s="32"/>
      <c r="E40" s="32" t="s">
        <v>2107</v>
      </c>
      <c r="F40" s="33" t="s">
        <v>2048</v>
      </c>
      <c r="G40" s="33" t="s">
        <v>2106</v>
      </c>
      <c r="H40" s="33" t="s">
        <v>2061</v>
      </c>
      <c r="I40" s="33" t="s">
        <v>2066</v>
      </c>
      <c r="J40" s="33" t="s">
        <v>2095</v>
      </c>
    </row>
    <row r="41" s="10" customFormat="1" ht="14.25" spans="1:10">
      <c r="A41" s="26"/>
      <c r="B41" s="27"/>
      <c r="C41" s="31" t="s">
        <v>2078</v>
      </c>
      <c r="D41" s="32" t="s">
        <v>2045</v>
      </c>
      <c r="E41" s="32" t="s">
        <v>2045</v>
      </c>
      <c r="F41" s="33" t="s">
        <v>2045</v>
      </c>
      <c r="G41" s="33"/>
      <c r="H41" s="33" t="s">
        <v>2045</v>
      </c>
      <c r="I41" s="33" t="s">
        <v>2045</v>
      </c>
      <c r="J41" s="33"/>
    </row>
    <row r="42" s="10" customFormat="1" ht="14.25" spans="1:10">
      <c r="A42" s="26"/>
      <c r="B42" s="27"/>
      <c r="C42" s="31" t="s">
        <v>2045</v>
      </c>
      <c r="D42" s="32" t="s">
        <v>2079</v>
      </c>
      <c r="E42" s="32" t="s">
        <v>2045</v>
      </c>
      <c r="F42" s="33" t="s">
        <v>2045</v>
      </c>
      <c r="G42" s="33"/>
      <c r="H42" s="33" t="s">
        <v>2045</v>
      </c>
      <c r="I42" s="33" t="s">
        <v>2045</v>
      </c>
      <c r="J42" s="33"/>
    </row>
    <row r="43" s="10" customFormat="1" ht="27" customHeight="1" spans="1:10">
      <c r="A43" s="26"/>
      <c r="B43" s="27"/>
      <c r="C43" s="31" t="s">
        <v>2045</v>
      </c>
      <c r="D43" s="32" t="s">
        <v>2045</v>
      </c>
      <c r="E43" s="32" t="s">
        <v>2108</v>
      </c>
      <c r="F43" s="33" t="s">
        <v>2048</v>
      </c>
      <c r="G43" s="33" t="s">
        <v>2106</v>
      </c>
      <c r="H43" s="33" t="s">
        <v>2061</v>
      </c>
      <c r="I43" s="33" t="s">
        <v>2066</v>
      </c>
      <c r="J43" s="33" t="s">
        <v>2086</v>
      </c>
    </row>
    <row r="44" s="10" customFormat="1" ht="27" customHeight="1" spans="1:10">
      <c r="A44" s="26"/>
      <c r="B44" s="27"/>
      <c r="C44" s="34"/>
      <c r="D44" s="24"/>
      <c r="E44" s="32" t="s">
        <v>2109</v>
      </c>
      <c r="F44" s="33" t="s">
        <v>2048</v>
      </c>
      <c r="G44" s="33" t="s">
        <v>2106</v>
      </c>
      <c r="H44" s="33" t="s">
        <v>2061</v>
      </c>
      <c r="I44" s="33" t="s">
        <v>2066</v>
      </c>
      <c r="J44" s="25" t="s">
        <v>2095</v>
      </c>
    </row>
    <row r="45" s="10" customFormat="1" ht="14.25" spans="1:10">
      <c r="A45" s="35" t="s">
        <v>2110</v>
      </c>
      <c r="B45" s="35" t="s">
        <v>2111</v>
      </c>
      <c r="C45" s="36" t="s">
        <v>2044</v>
      </c>
      <c r="D45" s="36" t="s">
        <v>2045</v>
      </c>
      <c r="E45" s="36" t="s">
        <v>2045</v>
      </c>
      <c r="F45" s="33" t="s">
        <v>2045</v>
      </c>
      <c r="G45" s="33"/>
      <c r="H45" s="33" t="s">
        <v>2045</v>
      </c>
      <c r="I45" s="33" t="s">
        <v>2045</v>
      </c>
      <c r="J45" s="33"/>
    </row>
    <row r="46" s="10" customFormat="1" ht="14.25" spans="1:10">
      <c r="A46" s="27"/>
      <c r="B46" s="27"/>
      <c r="C46" s="36" t="s">
        <v>2045</v>
      </c>
      <c r="D46" s="36" t="s">
        <v>2046</v>
      </c>
      <c r="E46" s="36" t="s">
        <v>2045</v>
      </c>
      <c r="F46" s="33" t="s">
        <v>2045</v>
      </c>
      <c r="G46" s="33"/>
      <c r="H46" s="33" t="s">
        <v>2045</v>
      </c>
      <c r="I46" s="33" t="s">
        <v>2045</v>
      </c>
      <c r="J46" s="33"/>
    </row>
    <row r="47" s="10" customFormat="1" ht="71.25" spans="1:10">
      <c r="A47" s="27"/>
      <c r="B47" s="27"/>
      <c r="C47" s="36" t="s">
        <v>2045</v>
      </c>
      <c r="D47" s="36" t="s">
        <v>2045</v>
      </c>
      <c r="E47" s="36" t="s">
        <v>2112</v>
      </c>
      <c r="F47" s="33" t="s">
        <v>2059</v>
      </c>
      <c r="G47" s="33" t="s">
        <v>2113</v>
      </c>
      <c r="H47" s="33" t="s">
        <v>2114</v>
      </c>
      <c r="I47" s="33" t="s">
        <v>2051</v>
      </c>
      <c r="J47" s="33" t="s">
        <v>2115</v>
      </c>
    </row>
    <row r="48" s="10" customFormat="1" ht="14.25" spans="1:10">
      <c r="A48" s="27"/>
      <c r="B48" s="27"/>
      <c r="C48" s="36" t="s">
        <v>2045</v>
      </c>
      <c r="D48" s="36" t="s">
        <v>2057</v>
      </c>
      <c r="E48" s="36" t="s">
        <v>2045</v>
      </c>
      <c r="F48" s="33" t="s">
        <v>2045</v>
      </c>
      <c r="G48" s="33"/>
      <c r="H48" s="33" t="s">
        <v>2045</v>
      </c>
      <c r="I48" s="33" t="s">
        <v>2045</v>
      </c>
      <c r="J48" s="33"/>
    </row>
    <row r="49" s="10" customFormat="1" ht="114" spans="1:10">
      <c r="A49" s="27"/>
      <c r="B49" s="27"/>
      <c r="C49" s="36" t="s">
        <v>2045</v>
      </c>
      <c r="D49" s="36" t="s">
        <v>2045</v>
      </c>
      <c r="E49" s="36" t="s">
        <v>2116</v>
      </c>
      <c r="F49" s="33" t="s">
        <v>2059</v>
      </c>
      <c r="G49" s="33" t="s">
        <v>2060</v>
      </c>
      <c r="H49" s="33" t="s">
        <v>2061</v>
      </c>
      <c r="I49" s="33" t="s">
        <v>2051</v>
      </c>
      <c r="J49" s="33" t="s">
        <v>2117</v>
      </c>
    </row>
    <row r="50" s="10" customFormat="1" ht="71.25" spans="1:10">
      <c r="A50" s="27"/>
      <c r="B50" s="27"/>
      <c r="C50" s="36" t="s">
        <v>2045</v>
      </c>
      <c r="D50" s="36" t="s">
        <v>2045</v>
      </c>
      <c r="E50" s="36" t="s">
        <v>2118</v>
      </c>
      <c r="F50" s="33" t="s">
        <v>2059</v>
      </c>
      <c r="G50" s="33" t="s">
        <v>2060</v>
      </c>
      <c r="H50" s="33" t="s">
        <v>2061</v>
      </c>
      <c r="I50" s="33" t="s">
        <v>2051</v>
      </c>
      <c r="J50" s="33" t="s">
        <v>2119</v>
      </c>
    </row>
    <row r="51" s="10" customFormat="1" ht="128.25" spans="1:10">
      <c r="A51" s="27"/>
      <c r="B51" s="27"/>
      <c r="C51" s="36" t="s">
        <v>2045</v>
      </c>
      <c r="D51" s="36" t="s">
        <v>2045</v>
      </c>
      <c r="E51" s="36" t="s">
        <v>2120</v>
      </c>
      <c r="F51" s="33" t="s">
        <v>2059</v>
      </c>
      <c r="G51" s="33" t="s">
        <v>2121</v>
      </c>
      <c r="H51" s="33" t="s">
        <v>2061</v>
      </c>
      <c r="I51" s="33" t="s">
        <v>2051</v>
      </c>
      <c r="J51" s="33" t="s">
        <v>2122</v>
      </c>
    </row>
    <row r="52" s="10" customFormat="1" ht="14.25" spans="1:10">
      <c r="A52" s="27"/>
      <c r="B52" s="27"/>
      <c r="C52" s="36" t="s">
        <v>2045</v>
      </c>
      <c r="D52" s="36" t="s">
        <v>2062</v>
      </c>
      <c r="E52" s="36" t="s">
        <v>2045</v>
      </c>
      <c r="F52" s="33" t="s">
        <v>2045</v>
      </c>
      <c r="G52" s="33"/>
      <c r="H52" s="33" t="s">
        <v>2045</v>
      </c>
      <c r="I52" s="33" t="s">
        <v>2045</v>
      </c>
      <c r="J52" s="33"/>
    </row>
    <row r="53" s="10" customFormat="1" ht="99.75" spans="1:10">
      <c r="A53" s="27"/>
      <c r="B53" s="27"/>
      <c r="C53" s="36" t="s">
        <v>2045</v>
      </c>
      <c r="D53" s="36" t="s">
        <v>2045</v>
      </c>
      <c r="E53" s="36" t="s">
        <v>2123</v>
      </c>
      <c r="F53" s="33" t="s">
        <v>2059</v>
      </c>
      <c r="G53" s="33" t="s">
        <v>2060</v>
      </c>
      <c r="H53" s="33" t="s">
        <v>2061</v>
      </c>
      <c r="I53" s="33" t="s">
        <v>2051</v>
      </c>
      <c r="J53" s="33" t="s">
        <v>2124</v>
      </c>
    </row>
    <row r="54" s="10" customFormat="1" ht="14.25" spans="1:10">
      <c r="A54" s="27"/>
      <c r="B54" s="27"/>
      <c r="C54" s="36" t="s">
        <v>2045</v>
      </c>
      <c r="D54" s="36" t="s">
        <v>2068</v>
      </c>
      <c r="E54" s="36" t="s">
        <v>2045</v>
      </c>
      <c r="F54" s="33" t="s">
        <v>2045</v>
      </c>
      <c r="G54" s="33"/>
      <c r="H54" s="33" t="s">
        <v>2045</v>
      </c>
      <c r="I54" s="33" t="s">
        <v>2045</v>
      </c>
      <c r="J54" s="33"/>
    </row>
    <row r="55" s="10" customFormat="1" ht="28.5" spans="1:10">
      <c r="A55" s="27"/>
      <c r="B55" s="27"/>
      <c r="C55" s="36" t="s">
        <v>2045</v>
      </c>
      <c r="D55" s="36" t="s">
        <v>2045</v>
      </c>
      <c r="E55" s="36" t="s">
        <v>2069</v>
      </c>
      <c r="F55" s="33" t="s">
        <v>2059</v>
      </c>
      <c r="G55" s="33" t="s">
        <v>2125</v>
      </c>
      <c r="H55" s="33" t="s">
        <v>2126</v>
      </c>
      <c r="I55" s="33" t="s">
        <v>2051</v>
      </c>
      <c r="J55" s="33" t="s">
        <v>2127</v>
      </c>
    </row>
    <row r="56" s="10" customFormat="1" ht="14.25" spans="1:10">
      <c r="A56" s="27"/>
      <c r="B56" s="27"/>
      <c r="C56" s="36" t="s">
        <v>2073</v>
      </c>
      <c r="D56" s="36" t="s">
        <v>2045</v>
      </c>
      <c r="E56" s="36" t="s">
        <v>2045</v>
      </c>
      <c r="F56" s="33" t="s">
        <v>2045</v>
      </c>
      <c r="G56" s="33"/>
      <c r="H56" s="33" t="s">
        <v>2045</v>
      </c>
      <c r="I56" s="33" t="s">
        <v>2045</v>
      </c>
      <c r="J56" s="33"/>
    </row>
    <row r="57" s="10" customFormat="1" ht="14.25" spans="1:10">
      <c r="A57" s="27"/>
      <c r="B57" s="27"/>
      <c r="C57" s="36" t="s">
        <v>2045</v>
      </c>
      <c r="D57" s="36" t="s">
        <v>2074</v>
      </c>
      <c r="E57" s="36" t="s">
        <v>2045</v>
      </c>
      <c r="F57" s="33" t="s">
        <v>2045</v>
      </c>
      <c r="G57" s="33"/>
      <c r="H57" s="33" t="s">
        <v>2045</v>
      </c>
      <c r="I57" s="33" t="s">
        <v>2045</v>
      </c>
      <c r="J57" s="33"/>
    </row>
    <row r="58" s="10" customFormat="1" ht="85.5" spans="1:10">
      <c r="A58" s="27"/>
      <c r="B58" s="27"/>
      <c r="C58" s="36" t="s">
        <v>2045</v>
      </c>
      <c r="D58" s="36" t="s">
        <v>2045</v>
      </c>
      <c r="E58" s="36" t="s">
        <v>2128</v>
      </c>
      <c r="F58" s="33" t="s">
        <v>2048</v>
      </c>
      <c r="G58" s="33" t="s">
        <v>2129</v>
      </c>
      <c r="H58" s="33" t="s">
        <v>2061</v>
      </c>
      <c r="I58" s="33" t="s">
        <v>2051</v>
      </c>
      <c r="J58" s="33" t="s">
        <v>2130</v>
      </c>
    </row>
    <row r="59" s="10" customFormat="1" ht="42.75" spans="1:10">
      <c r="A59" s="27"/>
      <c r="B59" s="27"/>
      <c r="C59" s="36" t="s">
        <v>2045</v>
      </c>
      <c r="D59" s="36" t="s">
        <v>2045</v>
      </c>
      <c r="E59" s="36" t="s">
        <v>2131</v>
      </c>
      <c r="F59" s="33" t="s">
        <v>2048</v>
      </c>
      <c r="G59" s="33" t="s">
        <v>2106</v>
      </c>
      <c r="H59" s="33" t="s">
        <v>2061</v>
      </c>
      <c r="I59" s="33" t="s">
        <v>2051</v>
      </c>
      <c r="J59" s="33" t="s">
        <v>2132</v>
      </c>
    </row>
    <row r="60" s="10" customFormat="1" ht="14.25" spans="1:10">
      <c r="A60" s="27"/>
      <c r="B60" s="27"/>
      <c r="C60" s="36" t="s">
        <v>2078</v>
      </c>
      <c r="D60" s="36" t="s">
        <v>2045</v>
      </c>
      <c r="E60" s="36" t="s">
        <v>2045</v>
      </c>
      <c r="F60" s="33" t="s">
        <v>2045</v>
      </c>
      <c r="G60" s="33"/>
      <c r="H60" s="33" t="s">
        <v>2045</v>
      </c>
      <c r="I60" s="33" t="s">
        <v>2045</v>
      </c>
      <c r="J60" s="33"/>
    </row>
    <row r="61" s="10" customFormat="1" ht="14.25" spans="1:10">
      <c r="A61" s="27"/>
      <c r="B61" s="27"/>
      <c r="C61" s="36" t="s">
        <v>2045</v>
      </c>
      <c r="D61" s="36" t="s">
        <v>2079</v>
      </c>
      <c r="E61" s="36" t="s">
        <v>2045</v>
      </c>
      <c r="F61" s="33" t="s">
        <v>2045</v>
      </c>
      <c r="G61" s="33"/>
      <c r="H61" s="33" t="s">
        <v>2045</v>
      </c>
      <c r="I61" s="33" t="s">
        <v>2045</v>
      </c>
      <c r="J61" s="33"/>
    </row>
    <row r="62" s="10" customFormat="1" ht="42.75" spans="1:10">
      <c r="A62" s="37"/>
      <c r="B62" s="37"/>
      <c r="C62" s="36" t="s">
        <v>2045</v>
      </c>
      <c r="D62" s="36" t="s">
        <v>2045</v>
      </c>
      <c r="E62" s="36" t="s">
        <v>2133</v>
      </c>
      <c r="F62" s="33" t="s">
        <v>2048</v>
      </c>
      <c r="G62" s="33" t="s">
        <v>2134</v>
      </c>
      <c r="H62" s="33" t="s">
        <v>2061</v>
      </c>
      <c r="I62" s="33" t="s">
        <v>2051</v>
      </c>
      <c r="J62" s="33" t="s">
        <v>2135</v>
      </c>
    </row>
    <row r="63" s="10" customFormat="1" ht="15" customHeight="1" spans="1:10">
      <c r="A63" s="35" t="s">
        <v>2136</v>
      </c>
      <c r="B63" s="35" t="s">
        <v>2137</v>
      </c>
      <c r="C63" s="32" t="s">
        <v>2044</v>
      </c>
      <c r="D63" s="32" t="s">
        <v>2045</v>
      </c>
      <c r="E63" s="32" t="s">
        <v>2045</v>
      </c>
      <c r="F63" s="33" t="s">
        <v>2045</v>
      </c>
      <c r="G63" s="33"/>
      <c r="H63" s="33" t="s">
        <v>2045</v>
      </c>
      <c r="I63" s="33" t="s">
        <v>2045</v>
      </c>
      <c r="J63" s="33" t="s">
        <v>2138</v>
      </c>
    </row>
    <row r="64" s="10" customFormat="1" ht="14.25" spans="1:10">
      <c r="A64" s="27"/>
      <c r="B64" s="27"/>
      <c r="C64" s="32" t="s">
        <v>2045</v>
      </c>
      <c r="D64" s="32" t="s">
        <v>2046</v>
      </c>
      <c r="E64" s="32" t="s">
        <v>2045</v>
      </c>
      <c r="F64" s="33" t="s">
        <v>2045</v>
      </c>
      <c r="G64" s="33"/>
      <c r="H64" s="33" t="s">
        <v>2045</v>
      </c>
      <c r="I64" s="33" t="s">
        <v>2045</v>
      </c>
      <c r="J64" s="33" t="s">
        <v>2138</v>
      </c>
    </row>
    <row r="65" s="10" customFormat="1" ht="171" spans="1:10">
      <c r="A65" s="27"/>
      <c r="B65" s="27"/>
      <c r="C65" s="32" t="s">
        <v>2045</v>
      </c>
      <c r="D65" s="32" t="s">
        <v>2045</v>
      </c>
      <c r="E65" s="32" t="s">
        <v>2139</v>
      </c>
      <c r="F65" s="33" t="s">
        <v>2048</v>
      </c>
      <c r="G65" s="33" t="s">
        <v>2140</v>
      </c>
      <c r="H65" s="33" t="s">
        <v>2061</v>
      </c>
      <c r="I65" s="33" t="s">
        <v>2141</v>
      </c>
      <c r="J65" s="33" t="s">
        <v>2142</v>
      </c>
    </row>
    <row r="66" s="10" customFormat="1" ht="171" spans="1:10">
      <c r="A66" s="27"/>
      <c r="B66" s="27"/>
      <c r="C66" s="32" t="s">
        <v>2045</v>
      </c>
      <c r="D66" s="32" t="s">
        <v>2045</v>
      </c>
      <c r="E66" s="32" t="s">
        <v>2143</v>
      </c>
      <c r="F66" s="33" t="s">
        <v>2048</v>
      </c>
      <c r="G66" s="33" t="s">
        <v>2140</v>
      </c>
      <c r="H66" s="33" t="s">
        <v>2061</v>
      </c>
      <c r="I66" s="33" t="s">
        <v>2141</v>
      </c>
      <c r="J66" s="33" t="s">
        <v>2142</v>
      </c>
    </row>
    <row r="67" s="10" customFormat="1" ht="15" customHeight="1" spans="1:10">
      <c r="A67" s="27"/>
      <c r="B67" s="27"/>
      <c r="C67" s="32" t="s">
        <v>2045</v>
      </c>
      <c r="D67" s="32" t="s">
        <v>2057</v>
      </c>
      <c r="E67" s="32" t="s">
        <v>2045</v>
      </c>
      <c r="F67" s="33" t="s">
        <v>2045</v>
      </c>
      <c r="G67" s="33"/>
      <c r="H67" s="33" t="s">
        <v>2045</v>
      </c>
      <c r="I67" s="33" t="s">
        <v>2045</v>
      </c>
      <c r="J67" s="33" t="s">
        <v>2138</v>
      </c>
    </row>
    <row r="68" s="10" customFormat="1" ht="15" customHeight="1" spans="1:10">
      <c r="A68" s="27"/>
      <c r="B68" s="27"/>
      <c r="C68" s="32" t="s">
        <v>2045</v>
      </c>
      <c r="D68" s="32" t="s">
        <v>2045</v>
      </c>
      <c r="E68" s="32" t="s">
        <v>2144</v>
      </c>
      <c r="F68" s="33" t="s">
        <v>2048</v>
      </c>
      <c r="G68" s="33" t="s">
        <v>2145</v>
      </c>
      <c r="H68" s="33" t="s">
        <v>2061</v>
      </c>
      <c r="I68" s="33" t="s">
        <v>2141</v>
      </c>
      <c r="J68" s="33" t="s">
        <v>2146</v>
      </c>
    </row>
    <row r="69" s="10" customFormat="1" ht="15" customHeight="1" spans="1:10">
      <c r="A69" s="27"/>
      <c r="B69" s="27"/>
      <c r="C69" s="32" t="s">
        <v>2045</v>
      </c>
      <c r="D69" s="32" t="s">
        <v>2045</v>
      </c>
      <c r="E69" s="32" t="s">
        <v>2147</v>
      </c>
      <c r="F69" s="33" t="s">
        <v>2048</v>
      </c>
      <c r="G69" s="33" t="s">
        <v>2140</v>
      </c>
      <c r="H69" s="33" t="s">
        <v>2061</v>
      </c>
      <c r="I69" s="33" t="s">
        <v>2141</v>
      </c>
      <c r="J69" s="33" t="s">
        <v>2148</v>
      </c>
    </row>
    <row r="70" s="10" customFormat="1" ht="15" customHeight="1" spans="1:10">
      <c r="A70" s="27"/>
      <c r="B70" s="27"/>
      <c r="C70" s="32" t="s">
        <v>2045</v>
      </c>
      <c r="D70" s="32" t="s">
        <v>2062</v>
      </c>
      <c r="E70" s="32" t="s">
        <v>2045</v>
      </c>
      <c r="F70" s="33" t="s">
        <v>2045</v>
      </c>
      <c r="G70" s="33"/>
      <c r="H70" s="33" t="s">
        <v>2045</v>
      </c>
      <c r="I70" s="33" t="s">
        <v>2045</v>
      </c>
      <c r="J70" s="33" t="s">
        <v>2138</v>
      </c>
    </row>
    <row r="71" s="10" customFormat="1" ht="15" customHeight="1" spans="1:10">
      <c r="A71" s="27"/>
      <c r="B71" s="27"/>
      <c r="C71" s="32" t="s">
        <v>2045</v>
      </c>
      <c r="D71" s="32" t="s">
        <v>2045</v>
      </c>
      <c r="E71" s="32" t="s">
        <v>2149</v>
      </c>
      <c r="F71" s="33" t="s">
        <v>2150</v>
      </c>
      <c r="G71" s="33" t="s">
        <v>2140</v>
      </c>
      <c r="H71" s="33" t="s">
        <v>2061</v>
      </c>
      <c r="I71" s="33" t="s">
        <v>2141</v>
      </c>
      <c r="J71" s="33" t="s">
        <v>2151</v>
      </c>
    </row>
    <row r="72" s="10" customFormat="1" ht="14.25" spans="1:10">
      <c r="A72" s="27"/>
      <c r="B72" s="27"/>
      <c r="C72" s="32" t="s">
        <v>2045</v>
      </c>
      <c r="D72" s="32" t="s">
        <v>2068</v>
      </c>
      <c r="E72" s="32" t="s">
        <v>2045</v>
      </c>
      <c r="F72" s="33" t="s">
        <v>2045</v>
      </c>
      <c r="G72" s="33"/>
      <c r="H72" s="33" t="s">
        <v>2045</v>
      </c>
      <c r="I72" s="33" t="s">
        <v>2045</v>
      </c>
      <c r="J72" s="33" t="s">
        <v>2138</v>
      </c>
    </row>
    <row r="73" s="10" customFormat="1" ht="42.75" spans="1:10">
      <c r="A73" s="27"/>
      <c r="B73" s="27"/>
      <c r="C73" s="32" t="s">
        <v>2045</v>
      </c>
      <c r="D73" s="32" t="s">
        <v>2045</v>
      </c>
      <c r="E73" s="32" t="s">
        <v>2069</v>
      </c>
      <c r="F73" s="33" t="s">
        <v>2150</v>
      </c>
      <c r="G73" s="33" t="s">
        <v>2152</v>
      </c>
      <c r="H73" s="33" t="s">
        <v>2126</v>
      </c>
      <c r="I73" s="33" t="s">
        <v>2141</v>
      </c>
      <c r="J73" s="33" t="s">
        <v>2153</v>
      </c>
    </row>
    <row r="74" s="10" customFormat="1" ht="14.25" spans="1:10">
      <c r="A74" s="27"/>
      <c r="B74" s="27"/>
      <c r="C74" s="32" t="s">
        <v>2073</v>
      </c>
      <c r="D74" s="32" t="s">
        <v>2045</v>
      </c>
      <c r="E74" s="32" t="s">
        <v>2045</v>
      </c>
      <c r="F74" s="33" t="s">
        <v>2045</v>
      </c>
      <c r="G74" s="33"/>
      <c r="H74" s="33" t="s">
        <v>2045</v>
      </c>
      <c r="I74" s="33" t="s">
        <v>2045</v>
      </c>
      <c r="J74" s="33" t="s">
        <v>2138</v>
      </c>
    </row>
    <row r="75" s="10" customFormat="1" ht="14.25" spans="1:10">
      <c r="A75" s="27"/>
      <c r="B75" s="27"/>
      <c r="C75" s="32" t="s">
        <v>2045</v>
      </c>
      <c r="D75" s="32" t="s">
        <v>2074</v>
      </c>
      <c r="E75" s="32" t="s">
        <v>2045</v>
      </c>
      <c r="F75" s="33" t="s">
        <v>2045</v>
      </c>
      <c r="G75" s="33"/>
      <c r="H75" s="33" t="s">
        <v>2045</v>
      </c>
      <c r="I75" s="33" t="s">
        <v>2045</v>
      </c>
      <c r="J75" s="33" t="s">
        <v>2138</v>
      </c>
    </row>
    <row r="76" s="10" customFormat="1" ht="57" spans="1:10">
      <c r="A76" s="27"/>
      <c r="B76" s="27"/>
      <c r="C76" s="32" t="s">
        <v>2045</v>
      </c>
      <c r="D76" s="32" t="s">
        <v>2045</v>
      </c>
      <c r="E76" s="32" t="s">
        <v>2154</v>
      </c>
      <c r="F76" s="33" t="s">
        <v>2048</v>
      </c>
      <c r="G76" s="33" t="s">
        <v>2155</v>
      </c>
      <c r="H76" s="33" t="s">
        <v>2061</v>
      </c>
      <c r="I76" s="33" t="s">
        <v>2156</v>
      </c>
      <c r="J76" s="33" t="s">
        <v>2154</v>
      </c>
    </row>
    <row r="77" s="10" customFormat="1" ht="14.25" spans="1:10">
      <c r="A77" s="27"/>
      <c r="B77" s="27"/>
      <c r="C77" s="32" t="s">
        <v>2045</v>
      </c>
      <c r="D77" s="32" t="s">
        <v>2157</v>
      </c>
      <c r="E77" s="32" t="s">
        <v>2045</v>
      </c>
      <c r="F77" s="33" t="s">
        <v>2045</v>
      </c>
      <c r="G77" s="33"/>
      <c r="H77" s="33" t="s">
        <v>2045</v>
      </c>
      <c r="I77" s="33" t="s">
        <v>2045</v>
      </c>
      <c r="J77" s="33" t="s">
        <v>2138</v>
      </c>
    </row>
    <row r="78" s="10" customFormat="1" ht="142.5" spans="1:10">
      <c r="A78" s="27"/>
      <c r="B78" s="27"/>
      <c r="C78" s="32" t="s">
        <v>2045</v>
      </c>
      <c r="D78" s="32" t="s">
        <v>2045</v>
      </c>
      <c r="E78" s="32" t="s">
        <v>2158</v>
      </c>
      <c r="F78" s="33" t="s">
        <v>2059</v>
      </c>
      <c r="G78" s="33" t="s">
        <v>2159</v>
      </c>
      <c r="H78" s="33" t="s">
        <v>2045</v>
      </c>
      <c r="I78" s="33" t="s">
        <v>2156</v>
      </c>
      <c r="J78" s="33" t="s">
        <v>2160</v>
      </c>
    </row>
    <row r="79" s="10" customFormat="1" ht="14.25" spans="1:10">
      <c r="A79" s="27"/>
      <c r="B79" s="27"/>
      <c r="C79" s="32" t="s">
        <v>2078</v>
      </c>
      <c r="D79" s="32" t="s">
        <v>2045</v>
      </c>
      <c r="E79" s="32" t="s">
        <v>2045</v>
      </c>
      <c r="F79" s="33" t="s">
        <v>2045</v>
      </c>
      <c r="G79" s="33"/>
      <c r="H79" s="33" t="s">
        <v>2045</v>
      </c>
      <c r="I79" s="33" t="s">
        <v>2045</v>
      </c>
      <c r="J79" s="33" t="s">
        <v>2138</v>
      </c>
    </row>
    <row r="80" s="10" customFormat="1" ht="14.25" spans="1:10">
      <c r="A80" s="27"/>
      <c r="B80" s="27"/>
      <c r="C80" s="32" t="s">
        <v>2045</v>
      </c>
      <c r="D80" s="32" t="s">
        <v>2079</v>
      </c>
      <c r="E80" s="32" t="s">
        <v>2045</v>
      </c>
      <c r="F80" s="33" t="s">
        <v>2045</v>
      </c>
      <c r="G80" s="33"/>
      <c r="H80" s="33" t="s">
        <v>2045</v>
      </c>
      <c r="I80" s="33" t="s">
        <v>2045</v>
      </c>
      <c r="J80" s="33" t="s">
        <v>2138</v>
      </c>
    </row>
    <row r="81" s="10" customFormat="1" ht="156.75" spans="1:10">
      <c r="A81" s="37"/>
      <c r="B81" s="37"/>
      <c r="C81" s="32" t="s">
        <v>2045</v>
      </c>
      <c r="D81" s="32" t="s">
        <v>2045</v>
      </c>
      <c r="E81" s="32" t="s">
        <v>2161</v>
      </c>
      <c r="F81" s="33" t="s">
        <v>2048</v>
      </c>
      <c r="G81" s="33" t="s">
        <v>2106</v>
      </c>
      <c r="H81" s="33" t="s">
        <v>2061</v>
      </c>
      <c r="I81" s="33" t="s">
        <v>2156</v>
      </c>
      <c r="J81" s="33" t="s">
        <v>2162</v>
      </c>
    </row>
    <row r="82" s="10" customFormat="1" ht="14.25" spans="1:10">
      <c r="A82" s="23" t="s">
        <v>2163</v>
      </c>
      <c r="B82" s="23" t="s">
        <v>2164</v>
      </c>
      <c r="C82" s="24" t="s">
        <v>2044</v>
      </c>
      <c r="D82" s="24" t="s">
        <v>2045</v>
      </c>
      <c r="E82" s="24" t="s">
        <v>2045</v>
      </c>
      <c r="F82" s="25" t="s">
        <v>2045</v>
      </c>
      <c r="G82" s="25"/>
      <c r="H82" s="25" t="s">
        <v>2045</v>
      </c>
      <c r="I82" s="25" t="s">
        <v>2045</v>
      </c>
      <c r="J82" s="25" t="s">
        <v>2138</v>
      </c>
    </row>
    <row r="83" s="10" customFormat="1" ht="14.25" spans="1:10">
      <c r="A83" s="23"/>
      <c r="B83" s="23"/>
      <c r="C83" s="24" t="s">
        <v>2045</v>
      </c>
      <c r="D83" s="24" t="s">
        <v>2046</v>
      </c>
      <c r="E83" s="24" t="s">
        <v>2045</v>
      </c>
      <c r="F83" s="25" t="s">
        <v>2045</v>
      </c>
      <c r="G83" s="25"/>
      <c r="H83" s="25" t="s">
        <v>2045</v>
      </c>
      <c r="I83" s="25" t="s">
        <v>2045</v>
      </c>
      <c r="J83" s="25" t="s">
        <v>2138</v>
      </c>
    </row>
    <row r="84" s="10" customFormat="1" ht="156.75" spans="1:10">
      <c r="A84" s="23"/>
      <c r="B84" s="23"/>
      <c r="C84" s="24" t="s">
        <v>2045</v>
      </c>
      <c r="D84" s="24" t="s">
        <v>2045</v>
      </c>
      <c r="E84" s="24" t="s">
        <v>2165</v>
      </c>
      <c r="F84" s="25" t="s">
        <v>2059</v>
      </c>
      <c r="G84" s="25" t="s">
        <v>2166</v>
      </c>
      <c r="H84" s="25" t="s">
        <v>2167</v>
      </c>
      <c r="I84" s="25" t="s">
        <v>2141</v>
      </c>
      <c r="J84" s="25" t="s">
        <v>2168</v>
      </c>
    </row>
    <row r="85" s="10" customFormat="1" ht="156.75" spans="1:10">
      <c r="A85" s="23"/>
      <c r="B85" s="23"/>
      <c r="C85" s="24" t="s">
        <v>2045</v>
      </c>
      <c r="D85" s="24" t="s">
        <v>2045</v>
      </c>
      <c r="E85" s="24" t="s">
        <v>2169</v>
      </c>
      <c r="F85" s="25" t="s">
        <v>2059</v>
      </c>
      <c r="G85" s="25" t="s">
        <v>2170</v>
      </c>
      <c r="H85" s="25" t="s">
        <v>2171</v>
      </c>
      <c r="I85" s="25" t="s">
        <v>2141</v>
      </c>
      <c r="J85" s="25" t="s">
        <v>2172</v>
      </c>
    </row>
    <row r="86" s="10" customFormat="1" ht="156.75" spans="1:10">
      <c r="A86" s="23"/>
      <c r="B86" s="23"/>
      <c r="C86" s="24" t="s">
        <v>2045</v>
      </c>
      <c r="D86" s="24" t="s">
        <v>2045</v>
      </c>
      <c r="E86" s="24" t="s">
        <v>2173</v>
      </c>
      <c r="F86" s="25" t="s">
        <v>2059</v>
      </c>
      <c r="G86" s="25" t="s">
        <v>2174</v>
      </c>
      <c r="H86" s="25" t="s">
        <v>2171</v>
      </c>
      <c r="I86" s="25" t="s">
        <v>2141</v>
      </c>
      <c r="J86" s="25" t="s">
        <v>2175</v>
      </c>
    </row>
    <row r="87" s="10" customFormat="1" ht="156.75" spans="1:10">
      <c r="A87" s="23"/>
      <c r="B87" s="23"/>
      <c r="C87" s="24" t="s">
        <v>2045</v>
      </c>
      <c r="D87" s="24" t="s">
        <v>2045</v>
      </c>
      <c r="E87" s="24" t="s">
        <v>2176</v>
      </c>
      <c r="F87" s="25" t="s">
        <v>2059</v>
      </c>
      <c r="G87" s="25" t="s">
        <v>2177</v>
      </c>
      <c r="H87" s="25" t="s">
        <v>2171</v>
      </c>
      <c r="I87" s="25" t="s">
        <v>2141</v>
      </c>
      <c r="J87" s="25" t="s">
        <v>2178</v>
      </c>
    </row>
    <row r="88" s="10" customFormat="1" ht="14.25" spans="1:10">
      <c r="A88" s="23"/>
      <c r="B88" s="23"/>
      <c r="C88" s="24" t="s">
        <v>2045</v>
      </c>
      <c r="D88" s="24" t="s">
        <v>2057</v>
      </c>
      <c r="E88" s="24" t="s">
        <v>2045</v>
      </c>
      <c r="F88" s="25" t="s">
        <v>2045</v>
      </c>
      <c r="G88" s="25"/>
      <c r="H88" s="25" t="s">
        <v>2045</v>
      </c>
      <c r="I88" s="25" t="s">
        <v>2045</v>
      </c>
      <c r="J88" s="25" t="s">
        <v>2138</v>
      </c>
    </row>
    <row r="89" s="10" customFormat="1" ht="171" spans="1:10">
      <c r="A89" s="23"/>
      <c r="B89" s="23"/>
      <c r="C89" s="24" t="s">
        <v>2045</v>
      </c>
      <c r="D89" s="24" t="s">
        <v>2045</v>
      </c>
      <c r="E89" s="24" t="s">
        <v>2179</v>
      </c>
      <c r="F89" s="25" t="s">
        <v>2059</v>
      </c>
      <c r="G89" s="25" t="s">
        <v>2060</v>
      </c>
      <c r="H89" s="25" t="s">
        <v>2061</v>
      </c>
      <c r="I89" s="25" t="s">
        <v>2156</v>
      </c>
      <c r="J89" s="25" t="s">
        <v>2180</v>
      </c>
    </row>
    <row r="90" s="10" customFormat="1" ht="14.25" spans="1:10">
      <c r="A90" s="23"/>
      <c r="B90" s="23"/>
      <c r="C90" s="24" t="s">
        <v>2045</v>
      </c>
      <c r="D90" s="24" t="s">
        <v>2062</v>
      </c>
      <c r="E90" s="24" t="s">
        <v>2045</v>
      </c>
      <c r="F90" s="25" t="s">
        <v>2045</v>
      </c>
      <c r="G90" s="25"/>
      <c r="H90" s="25" t="s">
        <v>2045</v>
      </c>
      <c r="I90" s="25" t="s">
        <v>2045</v>
      </c>
      <c r="J90" s="25" t="s">
        <v>2138</v>
      </c>
    </row>
    <row r="91" s="10" customFormat="1" ht="99.75" spans="1:10">
      <c r="A91" s="23"/>
      <c r="B91" s="23"/>
      <c r="C91" s="24" t="s">
        <v>2045</v>
      </c>
      <c r="D91" s="24" t="s">
        <v>2045</v>
      </c>
      <c r="E91" s="24" t="s">
        <v>2181</v>
      </c>
      <c r="F91" s="25" t="s">
        <v>2059</v>
      </c>
      <c r="G91" s="25" t="s">
        <v>2182</v>
      </c>
      <c r="H91" s="25" t="s">
        <v>2098</v>
      </c>
      <c r="I91" s="25" t="s">
        <v>2141</v>
      </c>
      <c r="J91" s="25" t="s">
        <v>2183</v>
      </c>
    </row>
    <row r="92" s="10" customFormat="1" ht="14.25" spans="1:10">
      <c r="A92" s="23"/>
      <c r="B92" s="23"/>
      <c r="C92" s="24" t="s">
        <v>2045</v>
      </c>
      <c r="D92" s="24" t="s">
        <v>2068</v>
      </c>
      <c r="E92" s="24" t="s">
        <v>2045</v>
      </c>
      <c r="F92" s="25" t="s">
        <v>2045</v>
      </c>
      <c r="G92" s="25"/>
      <c r="H92" s="25" t="s">
        <v>2045</v>
      </c>
      <c r="I92" s="25" t="s">
        <v>2045</v>
      </c>
      <c r="J92" s="25" t="s">
        <v>2138</v>
      </c>
    </row>
    <row r="93" s="10" customFormat="1" ht="156.75" spans="1:10">
      <c r="A93" s="23"/>
      <c r="B93" s="23"/>
      <c r="C93" s="24" t="s">
        <v>2045</v>
      </c>
      <c r="D93" s="24" t="s">
        <v>2045</v>
      </c>
      <c r="E93" s="24" t="s">
        <v>2184</v>
      </c>
      <c r="F93" s="25" t="s">
        <v>2059</v>
      </c>
      <c r="G93" s="25" t="s">
        <v>2185</v>
      </c>
      <c r="H93" s="25" t="s">
        <v>2126</v>
      </c>
      <c r="I93" s="25" t="s">
        <v>2141</v>
      </c>
      <c r="J93" s="25" t="s">
        <v>2186</v>
      </c>
    </row>
    <row r="94" s="10" customFormat="1" ht="14.25" spans="1:10">
      <c r="A94" s="23"/>
      <c r="B94" s="23"/>
      <c r="C94" s="24" t="s">
        <v>2073</v>
      </c>
      <c r="D94" s="24" t="s">
        <v>2045</v>
      </c>
      <c r="E94" s="24" t="s">
        <v>2045</v>
      </c>
      <c r="F94" s="25" t="s">
        <v>2045</v>
      </c>
      <c r="G94" s="25"/>
      <c r="H94" s="25" t="s">
        <v>2045</v>
      </c>
      <c r="I94" s="25" t="s">
        <v>2045</v>
      </c>
      <c r="J94" s="25" t="s">
        <v>2138</v>
      </c>
    </row>
    <row r="95" s="10" customFormat="1" ht="14.25" spans="1:10">
      <c r="A95" s="23"/>
      <c r="B95" s="23"/>
      <c r="C95" s="24" t="s">
        <v>2045</v>
      </c>
      <c r="D95" s="24" t="s">
        <v>2045</v>
      </c>
      <c r="E95" s="24"/>
      <c r="F95" s="25"/>
      <c r="G95" s="25"/>
      <c r="H95" s="25" t="s">
        <v>2045</v>
      </c>
      <c r="I95" s="25"/>
      <c r="J95" s="25"/>
    </row>
    <row r="96" s="10" customFormat="1" ht="14.25" spans="1:10">
      <c r="A96" s="23"/>
      <c r="B96" s="23"/>
      <c r="C96" s="24" t="s">
        <v>2045</v>
      </c>
      <c r="D96" s="24" t="s">
        <v>2187</v>
      </c>
      <c r="E96" s="24" t="s">
        <v>2045</v>
      </c>
      <c r="F96" s="25" t="s">
        <v>2045</v>
      </c>
      <c r="G96" s="25"/>
      <c r="H96" s="25" t="s">
        <v>2045</v>
      </c>
      <c r="I96" s="25" t="s">
        <v>2045</v>
      </c>
      <c r="J96" s="25" t="s">
        <v>2138</v>
      </c>
    </row>
    <row r="97" s="10" customFormat="1" ht="199.5" spans="1:10">
      <c r="A97" s="23"/>
      <c r="B97" s="23"/>
      <c r="C97" s="24" t="s">
        <v>2045</v>
      </c>
      <c r="D97" s="24" t="s">
        <v>2045</v>
      </c>
      <c r="E97" s="24" t="s">
        <v>2188</v>
      </c>
      <c r="F97" s="25" t="s">
        <v>2048</v>
      </c>
      <c r="G97" s="25" t="s">
        <v>2140</v>
      </c>
      <c r="H97" s="25" t="s">
        <v>2061</v>
      </c>
      <c r="I97" s="25" t="s">
        <v>2156</v>
      </c>
      <c r="J97" s="25" t="s">
        <v>2189</v>
      </c>
    </row>
    <row r="98" s="10" customFormat="1" ht="14.25" spans="1:10">
      <c r="A98" s="23"/>
      <c r="B98" s="23"/>
      <c r="C98" s="24" t="s">
        <v>2045</v>
      </c>
      <c r="D98" s="24" t="s">
        <v>2190</v>
      </c>
      <c r="E98" s="24" t="s">
        <v>2045</v>
      </c>
      <c r="F98" s="25" t="s">
        <v>2045</v>
      </c>
      <c r="G98" s="25"/>
      <c r="H98" s="25" t="s">
        <v>2045</v>
      </c>
      <c r="I98" s="25" t="s">
        <v>2045</v>
      </c>
      <c r="J98" s="25" t="s">
        <v>2138</v>
      </c>
    </row>
    <row r="99" s="10" customFormat="1" ht="242.25" spans="1:10">
      <c r="A99" s="23"/>
      <c r="B99" s="23"/>
      <c r="C99" s="24" t="s">
        <v>2045</v>
      </c>
      <c r="D99" s="24" t="s">
        <v>2045</v>
      </c>
      <c r="E99" s="24" t="s">
        <v>2191</v>
      </c>
      <c r="F99" s="25" t="s">
        <v>2048</v>
      </c>
      <c r="G99" s="25" t="s">
        <v>2140</v>
      </c>
      <c r="H99" s="25" t="s">
        <v>2061</v>
      </c>
      <c r="I99" s="25" t="s">
        <v>2156</v>
      </c>
      <c r="J99" s="25" t="s">
        <v>2192</v>
      </c>
    </row>
    <row r="100" s="10" customFormat="1" ht="14.25" spans="1:10">
      <c r="A100" s="23"/>
      <c r="B100" s="23"/>
      <c r="C100" s="24" t="s">
        <v>2078</v>
      </c>
      <c r="D100" s="24" t="s">
        <v>2045</v>
      </c>
      <c r="E100" s="24" t="s">
        <v>2045</v>
      </c>
      <c r="F100" s="25" t="s">
        <v>2045</v>
      </c>
      <c r="G100" s="25"/>
      <c r="H100" s="25" t="s">
        <v>2045</v>
      </c>
      <c r="I100" s="25" t="s">
        <v>2045</v>
      </c>
      <c r="J100" s="25" t="s">
        <v>2138</v>
      </c>
    </row>
    <row r="101" s="10" customFormat="1" ht="14.25" spans="1:10">
      <c r="A101" s="23"/>
      <c r="B101" s="23"/>
      <c r="C101" s="24" t="s">
        <v>2045</v>
      </c>
      <c r="D101" s="24" t="s">
        <v>2193</v>
      </c>
      <c r="E101" s="24" t="s">
        <v>2045</v>
      </c>
      <c r="F101" s="25" t="s">
        <v>2045</v>
      </c>
      <c r="G101" s="25"/>
      <c r="H101" s="25" t="s">
        <v>2045</v>
      </c>
      <c r="I101" s="25" t="s">
        <v>2045</v>
      </c>
      <c r="J101" s="25" t="s">
        <v>2138</v>
      </c>
    </row>
    <row r="102" s="10" customFormat="1" ht="242.25" spans="1:10">
      <c r="A102" s="23"/>
      <c r="B102" s="23"/>
      <c r="C102" s="24" t="s">
        <v>2045</v>
      </c>
      <c r="D102" s="24" t="s">
        <v>2045</v>
      </c>
      <c r="E102" s="24" t="s">
        <v>2194</v>
      </c>
      <c r="F102" s="25" t="s">
        <v>2048</v>
      </c>
      <c r="G102" s="25" t="s">
        <v>2140</v>
      </c>
      <c r="H102" s="25" t="s">
        <v>2061</v>
      </c>
      <c r="I102" s="25" t="s">
        <v>2141</v>
      </c>
      <c r="J102" s="25" t="s">
        <v>2195</v>
      </c>
    </row>
    <row r="103" s="10" customFormat="1" ht="33" customHeight="1" spans="1:10">
      <c r="A103" s="23" t="s">
        <v>2196</v>
      </c>
      <c r="B103" s="23" t="s">
        <v>2197</v>
      </c>
      <c r="C103" s="38" t="s">
        <v>2044</v>
      </c>
      <c r="D103" s="39" t="s">
        <v>2046</v>
      </c>
      <c r="E103" s="39" t="s">
        <v>2198</v>
      </c>
      <c r="F103" s="40" t="s">
        <v>2199</v>
      </c>
      <c r="G103" s="40" t="s">
        <v>2200</v>
      </c>
      <c r="H103" s="40" t="s">
        <v>2050</v>
      </c>
      <c r="I103" s="40" t="s">
        <v>2051</v>
      </c>
      <c r="J103" s="59" t="s">
        <v>2201</v>
      </c>
    </row>
    <row r="104" s="10" customFormat="1" ht="33" customHeight="1" spans="1:10">
      <c r="A104" s="23"/>
      <c r="B104" s="23"/>
      <c r="C104" s="41"/>
      <c r="D104" s="39" t="s">
        <v>2057</v>
      </c>
      <c r="E104" s="39" t="s">
        <v>2202</v>
      </c>
      <c r="F104" s="40" t="s">
        <v>2059</v>
      </c>
      <c r="G104" s="40" t="s">
        <v>2060</v>
      </c>
      <c r="H104" s="40" t="s">
        <v>2061</v>
      </c>
      <c r="I104" s="40" t="s">
        <v>2051</v>
      </c>
      <c r="J104" s="59" t="s">
        <v>2203</v>
      </c>
    </row>
    <row r="105" s="10" customFormat="1" ht="33" customHeight="1" spans="1:10">
      <c r="A105" s="23"/>
      <c r="B105" s="23"/>
      <c r="C105" s="41"/>
      <c r="D105" s="39" t="s">
        <v>2062</v>
      </c>
      <c r="E105" s="39" t="s">
        <v>2204</v>
      </c>
      <c r="F105" s="40" t="s">
        <v>2059</v>
      </c>
      <c r="G105" s="40" t="s">
        <v>2205</v>
      </c>
      <c r="H105" s="40" t="s">
        <v>2098</v>
      </c>
      <c r="I105" s="40" t="s">
        <v>2051</v>
      </c>
      <c r="J105" s="59" t="s">
        <v>2206</v>
      </c>
    </row>
    <row r="106" s="10" customFormat="1" ht="33" customHeight="1" spans="1:10">
      <c r="A106" s="23"/>
      <c r="B106" s="23"/>
      <c r="C106" s="41"/>
      <c r="D106" s="39" t="s">
        <v>2068</v>
      </c>
      <c r="E106" s="39" t="s">
        <v>2069</v>
      </c>
      <c r="F106" s="40" t="s">
        <v>2059</v>
      </c>
      <c r="G106" s="40" t="s">
        <v>2207</v>
      </c>
      <c r="H106" s="40" t="s">
        <v>2071</v>
      </c>
      <c r="I106" s="40" t="s">
        <v>2051</v>
      </c>
      <c r="J106" s="40" t="s">
        <v>2208</v>
      </c>
    </row>
    <row r="107" s="10" customFormat="1" ht="33" customHeight="1" spans="1:10">
      <c r="A107" s="23"/>
      <c r="B107" s="23"/>
      <c r="C107" s="38" t="s">
        <v>2073</v>
      </c>
      <c r="D107" s="42" t="s">
        <v>2074</v>
      </c>
      <c r="E107" s="43" t="s">
        <v>2209</v>
      </c>
      <c r="F107" s="40" t="s">
        <v>2199</v>
      </c>
      <c r="G107" s="40" t="s">
        <v>2145</v>
      </c>
      <c r="H107" s="40" t="s">
        <v>2061</v>
      </c>
      <c r="I107" s="40" t="s">
        <v>2051</v>
      </c>
      <c r="J107" s="40" t="s">
        <v>2210</v>
      </c>
    </row>
    <row r="108" s="10" customFormat="1" ht="75" customHeight="1" spans="1:10">
      <c r="A108" s="23"/>
      <c r="B108" s="23"/>
      <c r="C108" s="44" t="s">
        <v>2078</v>
      </c>
      <c r="D108" s="39" t="s">
        <v>2079</v>
      </c>
      <c r="E108" s="39" t="s">
        <v>2211</v>
      </c>
      <c r="F108" s="40" t="s">
        <v>2199</v>
      </c>
      <c r="G108" s="40" t="s">
        <v>2129</v>
      </c>
      <c r="H108" s="40" t="s">
        <v>2061</v>
      </c>
      <c r="I108" s="40" t="s">
        <v>2051</v>
      </c>
      <c r="J108" s="59" t="s">
        <v>2212</v>
      </c>
    </row>
    <row r="109" s="11" customFormat="1" ht="25" customHeight="1" spans="1:16383">
      <c r="A109" s="35" t="s">
        <v>2213</v>
      </c>
      <c r="B109" s="35" t="s">
        <v>2214</v>
      </c>
      <c r="C109" s="45" t="s">
        <v>2044</v>
      </c>
      <c r="D109" s="46" t="s">
        <v>2046</v>
      </c>
      <c r="E109" s="47" t="s">
        <v>2215</v>
      </c>
      <c r="F109" s="48" t="s">
        <v>2059</v>
      </c>
      <c r="G109" s="49" t="s">
        <v>2216</v>
      </c>
      <c r="H109" s="48" t="s">
        <v>2217</v>
      </c>
      <c r="I109" s="48" t="s">
        <v>2051</v>
      </c>
      <c r="J109" s="60" t="s">
        <v>2218</v>
      </c>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c r="FC109" s="13"/>
      <c r="FD109" s="13"/>
      <c r="FE109" s="13"/>
      <c r="FF109" s="13"/>
      <c r="FG109" s="13"/>
      <c r="FH109" s="13"/>
      <c r="FI109" s="13"/>
      <c r="FJ109" s="13"/>
      <c r="FK109" s="13"/>
      <c r="FL109" s="13"/>
      <c r="FM109" s="13"/>
      <c r="FN109" s="13"/>
      <c r="FO109" s="13"/>
      <c r="FP109" s="13"/>
      <c r="FQ109" s="13"/>
      <c r="FR109" s="13"/>
      <c r="FS109" s="13"/>
      <c r="FT109" s="13"/>
      <c r="FU109" s="13"/>
      <c r="FV109" s="13"/>
      <c r="FW109" s="13"/>
      <c r="FX109" s="13"/>
      <c r="FY109" s="13"/>
      <c r="FZ109" s="13"/>
      <c r="GA109" s="13"/>
      <c r="GB109" s="13"/>
      <c r="GC109" s="13"/>
      <c r="GD109" s="13"/>
      <c r="GE109" s="13"/>
      <c r="GF109" s="13"/>
      <c r="GG109" s="13"/>
      <c r="GH109" s="13"/>
      <c r="GI109" s="13"/>
      <c r="GJ109" s="13"/>
      <c r="GK109" s="13"/>
      <c r="GL109" s="13"/>
      <c r="GM109" s="13"/>
      <c r="GN109" s="13"/>
      <c r="GO109" s="13"/>
      <c r="GP109" s="13"/>
      <c r="GQ109" s="13"/>
      <c r="GR109" s="13"/>
      <c r="GS109" s="13"/>
      <c r="GT109" s="13"/>
      <c r="GU109" s="13"/>
      <c r="GV109" s="13"/>
      <c r="GW109" s="13"/>
      <c r="GX109" s="13"/>
      <c r="GY109" s="13"/>
      <c r="GZ109" s="13"/>
      <c r="HA109" s="13"/>
      <c r="HB109" s="13"/>
      <c r="HC109" s="13"/>
      <c r="HD109" s="13"/>
      <c r="HE109" s="13"/>
      <c r="HF109" s="13"/>
      <c r="HG109" s="13"/>
      <c r="HH109" s="13"/>
      <c r="HI109" s="13"/>
      <c r="HJ109" s="13"/>
      <c r="HK109" s="13"/>
      <c r="HL109" s="13"/>
      <c r="HM109" s="13"/>
      <c r="HN109" s="13"/>
      <c r="HO109" s="13"/>
      <c r="HP109" s="13"/>
      <c r="HQ109" s="13"/>
      <c r="HR109" s="13"/>
      <c r="HS109" s="13"/>
      <c r="HT109" s="13"/>
      <c r="HU109" s="13"/>
      <c r="HV109" s="13"/>
      <c r="HW109" s="13"/>
      <c r="HX109" s="13"/>
      <c r="HY109" s="13"/>
      <c r="HZ109" s="13"/>
      <c r="IA109" s="13"/>
      <c r="IB109" s="13"/>
      <c r="IC109" s="13"/>
      <c r="ID109" s="13"/>
      <c r="IE109" s="13"/>
      <c r="IF109" s="13"/>
      <c r="IG109" s="13"/>
      <c r="IH109" s="13"/>
      <c r="II109" s="13"/>
      <c r="IJ109" s="13"/>
      <c r="IK109" s="13"/>
      <c r="IL109" s="13"/>
      <c r="IM109" s="13"/>
      <c r="IN109" s="13"/>
      <c r="IO109" s="13"/>
      <c r="IP109" s="13"/>
      <c r="IQ109" s="13"/>
      <c r="IR109" s="13"/>
      <c r="IS109" s="13"/>
      <c r="IT109" s="13"/>
      <c r="IU109" s="13"/>
      <c r="IV109" s="13"/>
      <c r="IW109" s="13"/>
      <c r="IX109" s="13"/>
      <c r="IY109" s="13"/>
      <c r="IZ109" s="13"/>
      <c r="JA109" s="13"/>
      <c r="JB109" s="13"/>
      <c r="JC109" s="13"/>
      <c r="JD109" s="13"/>
      <c r="JE109" s="13"/>
      <c r="JF109" s="13"/>
      <c r="JG109" s="13"/>
      <c r="JH109" s="13"/>
      <c r="JI109" s="13"/>
      <c r="JJ109" s="13"/>
      <c r="JK109" s="13"/>
      <c r="JL109" s="13"/>
      <c r="JM109" s="13"/>
      <c r="JN109" s="13"/>
      <c r="JO109" s="13"/>
      <c r="JP109" s="13"/>
      <c r="JQ109" s="13"/>
      <c r="JR109" s="13"/>
      <c r="JS109" s="13"/>
      <c r="JT109" s="13"/>
      <c r="JU109" s="13"/>
      <c r="JV109" s="13"/>
      <c r="JW109" s="13"/>
      <c r="JX109" s="13"/>
      <c r="JY109" s="13"/>
      <c r="JZ109" s="13"/>
      <c r="KA109" s="13"/>
      <c r="KB109" s="13"/>
      <c r="KC109" s="13"/>
      <c r="KD109" s="13"/>
      <c r="KE109" s="13"/>
      <c r="KF109" s="13"/>
      <c r="KG109" s="13"/>
      <c r="KH109" s="13"/>
      <c r="KI109" s="13"/>
      <c r="KJ109" s="13"/>
      <c r="KK109" s="13"/>
      <c r="KL109" s="13"/>
      <c r="KM109" s="13"/>
      <c r="KN109" s="13"/>
      <c r="KO109" s="13"/>
      <c r="KP109" s="13"/>
      <c r="KQ109" s="13"/>
      <c r="KR109" s="13"/>
      <c r="KS109" s="13"/>
      <c r="KT109" s="13"/>
      <c r="KU109" s="13"/>
      <c r="KV109" s="13"/>
      <c r="KW109" s="13"/>
      <c r="KX109" s="13"/>
      <c r="KY109" s="13"/>
      <c r="KZ109" s="13"/>
      <c r="LA109" s="13"/>
      <c r="LB109" s="13"/>
      <c r="LC109" s="13"/>
      <c r="LD109" s="13"/>
      <c r="LE109" s="13"/>
      <c r="LF109" s="13"/>
      <c r="LG109" s="13"/>
      <c r="LH109" s="13"/>
      <c r="LI109" s="13"/>
      <c r="LJ109" s="13"/>
      <c r="LK109" s="13"/>
      <c r="LL109" s="13"/>
      <c r="LM109" s="13"/>
      <c r="LN109" s="13"/>
      <c r="LO109" s="13"/>
      <c r="LP109" s="13"/>
      <c r="LQ109" s="13"/>
      <c r="LR109" s="13"/>
      <c r="LS109" s="13"/>
      <c r="LT109" s="13"/>
      <c r="LU109" s="13"/>
      <c r="LV109" s="13"/>
      <c r="LW109" s="13"/>
      <c r="LX109" s="13"/>
      <c r="LY109" s="13"/>
      <c r="LZ109" s="13"/>
      <c r="MA109" s="13"/>
      <c r="MB109" s="13"/>
      <c r="MC109" s="13"/>
      <c r="MD109" s="13"/>
      <c r="ME109" s="13"/>
      <c r="MF109" s="13"/>
      <c r="MG109" s="13"/>
      <c r="MH109" s="13"/>
      <c r="MI109" s="13"/>
      <c r="MJ109" s="13"/>
      <c r="MK109" s="13"/>
      <c r="ML109" s="13"/>
      <c r="MM109" s="13"/>
      <c r="MN109" s="13"/>
      <c r="MO109" s="13"/>
      <c r="MP109" s="13"/>
      <c r="MQ109" s="13"/>
      <c r="MR109" s="13"/>
      <c r="MS109" s="13"/>
      <c r="MT109" s="13"/>
      <c r="MU109" s="13"/>
      <c r="MV109" s="13"/>
      <c r="MW109" s="13"/>
      <c r="MX109" s="13"/>
      <c r="MY109" s="13"/>
      <c r="MZ109" s="13"/>
      <c r="NA109" s="13"/>
      <c r="NB109" s="13"/>
      <c r="NC109" s="13"/>
      <c r="ND109" s="13"/>
      <c r="NE109" s="13"/>
      <c r="NF109" s="13"/>
      <c r="NG109" s="13"/>
      <c r="NH109" s="13"/>
      <c r="NI109" s="13"/>
      <c r="NJ109" s="13"/>
      <c r="NK109" s="13"/>
      <c r="NL109" s="13"/>
      <c r="NM109" s="13"/>
      <c r="NN109" s="13"/>
      <c r="NO109" s="13"/>
      <c r="NP109" s="13"/>
      <c r="NQ109" s="13"/>
      <c r="NR109" s="13"/>
      <c r="NS109" s="13"/>
      <c r="NT109" s="13"/>
      <c r="NU109" s="13"/>
      <c r="NV109" s="13"/>
      <c r="NW109" s="13"/>
      <c r="NX109" s="13"/>
      <c r="NY109" s="13"/>
      <c r="NZ109" s="13"/>
      <c r="OA109" s="13"/>
      <c r="OB109" s="13"/>
      <c r="OC109" s="13"/>
      <c r="OD109" s="13"/>
      <c r="OE109" s="13"/>
      <c r="OF109" s="13"/>
      <c r="OG109" s="13"/>
      <c r="OH109" s="13"/>
      <c r="OI109" s="13"/>
      <c r="OJ109" s="13"/>
      <c r="OK109" s="13"/>
      <c r="OL109" s="13"/>
      <c r="OM109" s="13"/>
      <c r="ON109" s="13"/>
      <c r="OO109" s="13"/>
      <c r="OP109" s="13"/>
      <c r="OQ109" s="13"/>
      <c r="OR109" s="13"/>
      <c r="OS109" s="13"/>
      <c r="OT109" s="13"/>
      <c r="OU109" s="13"/>
      <c r="OV109" s="13"/>
      <c r="OW109" s="13"/>
      <c r="OX109" s="13"/>
      <c r="OY109" s="13"/>
      <c r="OZ109" s="13"/>
      <c r="PA109" s="13"/>
      <c r="PB109" s="13"/>
      <c r="PC109" s="13"/>
      <c r="PD109" s="13"/>
      <c r="PE109" s="13"/>
      <c r="PF109" s="13"/>
      <c r="PG109" s="13"/>
      <c r="PH109" s="13"/>
      <c r="PI109" s="13"/>
      <c r="PJ109" s="13"/>
      <c r="PK109" s="13"/>
      <c r="PL109" s="13"/>
      <c r="PM109" s="13"/>
      <c r="PN109" s="13"/>
      <c r="PO109" s="13"/>
      <c r="PP109" s="13"/>
      <c r="PQ109" s="13"/>
      <c r="PR109" s="13"/>
      <c r="PS109" s="13"/>
      <c r="PT109" s="13"/>
      <c r="PU109" s="13"/>
      <c r="PV109" s="13"/>
      <c r="PW109" s="13"/>
      <c r="PX109" s="13"/>
      <c r="PY109" s="13"/>
      <c r="PZ109" s="13"/>
      <c r="QA109" s="13"/>
      <c r="QB109" s="13"/>
      <c r="QC109" s="13"/>
      <c r="QD109" s="13"/>
      <c r="QE109" s="13"/>
      <c r="QF109" s="13"/>
      <c r="QG109" s="13"/>
      <c r="QH109" s="13"/>
      <c r="QI109" s="13"/>
      <c r="QJ109" s="13"/>
      <c r="QK109" s="13"/>
      <c r="QL109" s="13"/>
      <c r="QM109" s="13"/>
      <c r="QN109" s="13"/>
      <c r="QO109" s="13"/>
      <c r="QP109" s="13"/>
      <c r="QQ109" s="13"/>
      <c r="QR109" s="13"/>
      <c r="QS109" s="13"/>
      <c r="QT109" s="13"/>
      <c r="QU109" s="13"/>
      <c r="QV109" s="13"/>
      <c r="QW109" s="13"/>
      <c r="QX109" s="13"/>
      <c r="QY109" s="13"/>
      <c r="QZ109" s="13"/>
      <c r="RA109" s="13"/>
      <c r="RB109" s="13"/>
      <c r="RC109" s="13"/>
      <c r="RD109" s="13"/>
      <c r="RE109" s="13"/>
      <c r="RF109" s="13"/>
      <c r="RG109" s="13"/>
      <c r="RH109" s="13"/>
      <c r="RI109" s="13"/>
      <c r="RJ109" s="13"/>
      <c r="RK109" s="13"/>
      <c r="RL109" s="13"/>
      <c r="RM109" s="13"/>
      <c r="RN109" s="13"/>
      <c r="RO109" s="13"/>
      <c r="RP109" s="13"/>
      <c r="RQ109" s="13"/>
      <c r="RR109" s="13"/>
      <c r="RS109" s="13"/>
      <c r="RT109" s="13"/>
      <c r="RU109" s="13"/>
      <c r="RV109" s="13"/>
      <c r="RW109" s="13"/>
      <c r="RX109" s="13"/>
      <c r="RY109" s="13"/>
      <c r="RZ109" s="13"/>
      <c r="SA109" s="13"/>
      <c r="SB109" s="13"/>
      <c r="SC109" s="13"/>
      <c r="SD109" s="13"/>
      <c r="SE109" s="13"/>
      <c r="SF109" s="13"/>
      <c r="SG109" s="13"/>
      <c r="SH109" s="13"/>
      <c r="SI109" s="13"/>
      <c r="SJ109" s="13"/>
      <c r="SK109" s="13"/>
      <c r="SL109" s="13"/>
      <c r="SM109" s="13"/>
      <c r="SN109" s="13"/>
      <c r="SO109" s="13"/>
      <c r="SP109" s="13"/>
      <c r="SQ109" s="13"/>
      <c r="SR109" s="13"/>
      <c r="SS109" s="13"/>
      <c r="ST109" s="13"/>
      <c r="SU109" s="13"/>
      <c r="SV109" s="13"/>
      <c r="SW109" s="13"/>
      <c r="SX109" s="13"/>
      <c r="SY109" s="13"/>
      <c r="SZ109" s="13"/>
      <c r="TA109" s="13"/>
      <c r="TB109" s="13"/>
      <c r="TC109" s="13"/>
      <c r="TD109" s="13"/>
      <c r="TE109" s="13"/>
      <c r="TF109" s="13"/>
      <c r="TG109" s="13"/>
      <c r="TH109" s="13"/>
      <c r="TI109" s="13"/>
      <c r="TJ109" s="13"/>
      <c r="TK109" s="13"/>
      <c r="TL109" s="13"/>
      <c r="TM109" s="13"/>
      <c r="TN109" s="13"/>
      <c r="TO109" s="13"/>
      <c r="TP109" s="13"/>
      <c r="TQ109" s="13"/>
      <c r="TR109" s="13"/>
      <c r="TS109" s="13"/>
      <c r="TT109" s="13"/>
      <c r="TU109" s="13"/>
      <c r="TV109" s="13"/>
      <c r="TW109" s="13"/>
      <c r="TX109" s="13"/>
      <c r="TY109" s="13"/>
      <c r="TZ109" s="13"/>
      <c r="UA109" s="13"/>
      <c r="UB109" s="13"/>
      <c r="UC109" s="13"/>
      <c r="UD109" s="13"/>
      <c r="UE109" s="13"/>
      <c r="UF109" s="13"/>
      <c r="UG109" s="13"/>
      <c r="UH109" s="13"/>
      <c r="UI109" s="13"/>
      <c r="UJ109" s="13"/>
      <c r="UK109" s="13"/>
      <c r="UL109" s="13"/>
      <c r="UM109" s="13"/>
      <c r="UN109" s="13"/>
      <c r="UO109" s="13"/>
      <c r="UP109" s="13"/>
      <c r="UQ109" s="13"/>
      <c r="UR109" s="13"/>
      <c r="US109" s="13"/>
      <c r="UT109" s="13"/>
      <c r="UU109" s="13"/>
      <c r="UV109" s="13"/>
      <c r="UW109" s="13"/>
      <c r="UX109" s="13"/>
      <c r="UY109" s="13"/>
      <c r="UZ109" s="13"/>
      <c r="VA109" s="13"/>
      <c r="VB109" s="13"/>
      <c r="VC109" s="13"/>
      <c r="VD109" s="13"/>
      <c r="VE109" s="13"/>
      <c r="VF109" s="13"/>
      <c r="VG109" s="13"/>
      <c r="VH109" s="13"/>
      <c r="VI109" s="13"/>
      <c r="VJ109" s="13"/>
      <c r="VK109" s="13"/>
      <c r="VL109" s="13"/>
      <c r="VM109" s="13"/>
      <c r="VN109" s="13"/>
      <c r="VO109" s="13"/>
      <c r="VP109" s="13"/>
      <c r="VQ109" s="13"/>
      <c r="VR109" s="13"/>
      <c r="VS109" s="13"/>
      <c r="VT109" s="13"/>
      <c r="VU109" s="13"/>
      <c r="VV109" s="13"/>
      <c r="VW109" s="13"/>
      <c r="VX109" s="13"/>
      <c r="VY109" s="13"/>
      <c r="VZ109" s="13"/>
      <c r="WA109" s="13"/>
      <c r="WB109" s="13"/>
      <c r="WC109" s="13"/>
      <c r="WD109" s="13"/>
      <c r="WE109" s="13"/>
      <c r="WF109" s="13"/>
      <c r="WG109" s="13"/>
      <c r="WH109" s="13"/>
      <c r="WI109" s="13"/>
      <c r="WJ109" s="13"/>
      <c r="WK109" s="13"/>
      <c r="WL109" s="13"/>
      <c r="WM109" s="13"/>
      <c r="WN109" s="13"/>
      <c r="WO109" s="13"/>
      <c r="WP109" s="13"/>
      <c r="WQ109" s="13"/>
      <c r="WR109" s="13"/>
      <c r="WS109" s="13"/>
      <c r="WT109" s="13"/>
      <c r="WU109" s="13"/>
      <c r="WV109" s="13"/>
      <c r="WW109" s="13"/>
      <c r="WX109" s="13"/>
      <c r="WY109" s="13"/>
      <c r="WZ109" s="13"/>
      <c r="XA109" s="13"/>
      <c r="XB109" s="13"/>
      <c r="XC109" s="13"/>
      <c r="XD109" s="13"/>
      <c r="XE109" s="13"/>
      <c r="XF109" s="13"/>
      <c r="XG109" s="13"/>
      <c r="XH109" s="13"/>
      <c r="XI109" s="13"/>
      <c r="XJ109" s="13"/>
      <c r="XK109" s="13"/>
      <c r="XL109" s="13"/>
      <c r="XM109" s="13"/>
      <c r="XN109" s="13"/>
      <c r="XO109" s="13"/>
      <c r="XP109" s="13"/>
      <c r="XQ109" s="13"/>
      <c r="XR109" s="13"/>
      <c r="XS109" s="13"/>
      <c r="XT109" s="13"/>
      <c r="XU109" s="13"/>
      <c r="XV109" s="13"/>
      <c r="XW109" s="13"/>
      <c r="XX109" s="13"/>
      <c r="XY109" s="13"/>
      <c r="XZ109" s="13"/>
      <c r="YA109" s="13"/>
      <c r="YB109" s="13"/>
      <c r="YC109" s="13"/>
      <c r="YD109" s="13"/>
      <c r="YE109" s="13"/>
      <c r="YF109" s="13"/>
      <c r="YG109" s="13"/>
      <c r="YH109" s="13"/>
      <c r="YI109" s="13"/>
      <c r="YJ109" s="13"/>
      <c r="YK109" s="13"/>
      <c r="YL109" s="13"/>
      <c r="YM109" s="13"/>
      <c r="YN109" s="13"/>
      <c r="YO109" s="13"/>
      <c r="YP109" s="13"/>
      <c r="YQ109" s="13"/>
      <c r="YR109" s="13"/>
      <c r="YS109" s="13"/>
      <c r="YT109" s="13"/>
      <c r="YU109" s="13"/>
      <c r="YV109" s="13"/>
      <c r="YW109" s="13"/>
      <c r="YX109" s="13"/>
      <c r="YY109" s="13"/>
      <c r="YZ109" s="13"/>
      <c r="ZA109" s="13"/>
      <c r="ZB109" s="13"/>
      <c r="ZC109" s="13"/>
      <c r="ZD109" s="13"/>
      <c r="ZE109" s="13"/>
      <c r="ZF109" s="13"/>
      <c r="ZG109" s="13"/>
      <c r="ZH109" s="13"/>
      <c r="ZI109" s="13"/>
      <c r="ZJ109" s="13"/>
      <c r="ZK109" s="13"/>
      <c r="ZL109" s="13"/>
      <c r="ZM109" s="13"/>
      <c r="ZN109" s="13"/>
      <c r="ZO109" s="13"/>
      <c r="ZP109" s="13"/>
      <c r="ZQ109" s="13"/>
      <c r="ZR109" s="13"/>
      <c r="ZS109" s="13"/>
      <c r="ZT109" s="13"/>
      <c r="ZU109" s="13"/>
      <c r="ZV109" s="13"/>
      <c r="ZW109" s="13"/>
      <c r="ZX109" s="13"/>
      <c r="ZY109" s="13"/>
      <c r="ZZ109" s="13"/>
      <c r="AAA109" s="13"/>
      <c r="AAB109" s="13"/>
      <c r="AAC109" s="13"/>
      <c r="AAD109" s="13"/>
      <c r="AAE109" s="13"/>
      <c r="AAF109" s="13"/>
      <c r="AAG109" s="13"/>
      <c r="AAH109" s="13"/>
      <c r="AAI109" s="13"/>
      <c r="AAJ109" s="13"/>
      <c r="AAK109" s="13"/>
      <c r="AAL109" s="13"/>
      <c r="AAM109" s="13"/>
      <c r="AAN109" s="13"/>
      <c r="AAO109" s="13"/>
      <c r="AAP109" s="13"/>
      <c r="AAQ109" s="13"/>
      <c r="AAR109" s="13"/>
      <c r="AAS109" s="13"/>
      <c r="AAT109" s="13"/>
      <c r="AAU109" s="13"/>
      <c r="AAV109" s="13"/>
      <c r="AAW109" s="13"/>
      <c r="AAX109" s="13"/>
      <c r="AAY109" s="13"/>
      <c r="AAZ109" s="13"/>
      <c r="ABA109" s="13"/>
      <c r="ABB109" s="13"/>
      <c r="ABC109" s="13"/>
      <c r="ABD109" s="13"/>
      <c r="ABE109" s="13"/>
      <c r="ABF109" s="13"/>
      <c r="ABG109" s="13"/>
      <c r="ABH109" s="13"/>
      <c r="ABI109" s="13"/>
      <c r="ABJ109" s="13"/>
      <c r="ABK109" s="13"/>
      <c r="ABL109" s="13"/>
      <c r="ABM109" s="13"/>
      <c r="ABN109" s="13"/>
      <c r="ABO109" s="13"/>
      <c r="ABP109" s="13"/>
      <c r="ABQ109" s="13"/>
      <c r="ABR109" s="13"/>
      <c r="ABS109" s="13"/>
      <c r="ABT109" s="13"/>
      <c r="ABU109" s="13"/>
      <c r="ABV109" s="13"/>
      <c r="ABW109" s="13"/>
      <c r="ABX109" s="13"/>
      <c r="ABY109" s="13"/>
      <c r="ABZ109" s="13"/>
      <c r="ACA109" s="13"/>
      <c r="ACB109" s="13"/>
      <c r="ACC109" s="13"/>
      <c r="ACD109" s="13"/>
      <c r="ACE109" s="13"/>
      <c r="ACF109" s="13"/>
      <c r="ACG109" s="13"/>
      <c r="ACH109" s="13"/>
      <c r="ACI109" s="13"/>
      <c r="ACJ109" s="13"/>
      <c r="ACK109" s="13"/>
      <c r="ACL109" s="13"/>
      <c r="ACM109" s="13"/>
      <c r="ACN109" s="13"/>
      <c r="ACO109" s="13"/>
      <c r="ACP109" s="13"/>
      <c r="ACQ109" s="13"/>
      <c r="ACR109" s="13"/>
      <c r="ACS109" s="13"/>
      <c r="ACT109" s="13"/>
      <c r="ACU109" s="13"/>
      <c r="ACV109" s="13"/>
      <c r="ACW109" s="13"/>
      <c r="ACX109" s="13"/>
      <c r="ACY109" s="13"/>
      <c r="ACZ109" s="13"/>
      <c r="ADA109" s="13"/>
      <c r="ADB109" s="13"/>
      <c r="ADC109" s="13"/>
      <c r="ADD109" s="13"/>
      <c r="ADE109" s="13"/>
      <c r="ADF109" s="13"/>
      <c r="ADG109" s="13"/>
      <c r="ADH109" s="13"/>
      <c r="ADI109" s="13"/>
      <c r="ADJ109" s="13"/>
      <c r="ADK109" s="13"/>
      <c r="ADL109" s="13"/>
      <c r="ADM109" s="13"/>
      <c r="ADN109" s="13"/>
      <c r="ADO109" s="13"/>
      <c r="ADP109" s="13"/>
      <c r="ADQ109" s="13"/>
      <c r="ADR109" s="13"/>
      <c r="ADS109" s="13"/>
      <c r="ADT109" s="13"/>
      <c r="ADU109" s="13"/>
      <c r="ADV109" s="13"/>
      <c r="ADW109" s="13"/>
      <c r="ADX109" s="13"/>
      <c r="ADY109" s="13"/>
      <c r="ADZ109" s="13"/>
      <c r="AEA109" s="13"/>
      <c r="AEB109" s="13"/>
      <c r="AEC109" s="13"/>
      <c r="AED109" s="13"/>
      <c r="AEE109" s="13"/>
      <c r="AEF109" s="13"/>
      <c r="AEG109" s="13"/>
      <c r="AEH109" s="13"/>
      <c r="AEI109" s="13"/>
      <c r="AEJ109" s="13"/>
      <c r="AEK109" s="13"/>
      <c r="AEL109" s="13"/>
      <c r="AEM109" s="13"/>
      <c r="AEN109" s="13"/>
      <c r="AEO109" s="13"/>
      <c r="AEP109" s="13"/>
      <c r="AEQ109" s="13"/>
      <c r="AER109" s="13"/>
      <c r="AES109" s="13"/>
      <c r="AET109" s="13"/>
      <c r="AEU109" s="13"/>
      <c r="AEV109" s="13"/>
      <c r="AEW109" s="13"/>
      <c r="AEX109" s="13"/>
      <c r="AEY109" s="13"/>
      <c r="AEZ109" s="13"/>
      <c r="AFA109" s="13"/>
      <c r="AFB109" s="13"/>
      <c r="AFC109" s="13"/>
      <c r="AFD109" s="13"/>
      <c r="AFE109" s="13"/>
      <c r="AFF109" s="13"/>
      <c r="AFG109" s="13"/>
      <c r="AFH109" s="13"/>
      <c r="AFI109" s="13"/>
      <c r="AFJ109" s="13"/>
      <c r="AFK109" s="13"/>
      <c r="AFL109" s="13"/>
      <c r="AFM109" s="13"/>
      <c r="AFN109" s="13"/>
      <c r="AFO109" s="13"/>
      <c r="AFP109" s="13"/>
      <c r="AFQ109" s="13"/>
      <c r="AFR109" s="13"/>
      <c r="AFS109" s="13"/>
      <c r="AFT109" s="13"/>
      <c r="AFU109" s="13"/>
      <c r="AFV109" s="13"/>
      <c r="AFW109" s="13"/>
      <c r="AFX109" s="13"/>
      <c r="AFY109" s="13"/>
      <c r="AFZ109" s="13"/>
      <c r="AGA109" s="13"/>
      <c r="AGB109" s="13"/>
      <c r="AGC109" s="13"/>
      <c r="AGD109" s="13"/>
      <c r="AGE109" s="13"/>
      <c r="AGF109" s="13"/>
      <c r="AGG109" s="13"/>
      <c r="AGH109" s="13"/>
      <c r="AGI109" s="13"/>
      <c r="AGJ109" s="13"/>
      <c r="AGK109" s="13"/>
      <c r="AGL109" s="13"/>
      <c r="AGM109" s="13"/>
      <c r="AGN109" s="13"/>
      <c r="AGO109" s="13"/>
      <c r="AGP109" s="13"/>
      <c r="AGQ109" s="13"/>
      <c r="AGR109" s="13"/>
      <c r="AGS109" s="13"/>
      <c r="AGT109" s="13"/>
      <c r="AGU109" s="13"/>
      <c r="AGV109" s="13"/>
      <c r="AGW109" s="13"/>
      <c r="AGX109" s="13"/>
      <c r="AGY109" s="13"/>
      <c r="AGZ109" s="13"/>
      <c r="AHA109" s="13"/>
      <c r="AHB109" s="13"/>
      <c r="AHC109" s="13"/>
      <c r="AHD109" s="13"/>
      <c r="AHE109" s="13"/>
      <c r="AHF109" s="13"/>
      <c r="AHG109" s="13"/>
      <c r="AHH109" s="13"/>
      <c r="AHI109" s="13"/>
      <c r="AHJ109" s="13"/>
      <c r="AHK109" s="13"/>
      <c r="AHL109" s="13"/>
      <c r="AHM109" s="13"/>
      <c r="AHN109" s="13"/>
      <c r="AHO109" s="13"/>
      <c r="AHP109" s="13"/>
      <c r="AHQ109" s="13"/>
      <c r="AHR109" s="13"/>
      <c r="AHS109" s="13"/>
      <c r="AHT109" s="13"/>
      <c r="AHU109" s="13"/>
      <c r="AHV109" s="13"/>
      <c r="AHW109" s="13"/>
      <c r="AHX109" s="13"/>
      <c r="AHY109" s="13"/>
      <c r="AHZ109" s="13"/>
      <c r="AIA109" s="13"/>
      <c r="AIB109" s="13"/>
      <c r="AIC109" s="13"/>
      <c r="AID109" s="13"/>
      <c r="AIE109" s="13"/>
      <c r="AIF109" s="13"/>
      <c r="AIG109" s="13"/>
      <c r="AIH109" s="13"/>
      <c r="AII109" s="13"/>
      <c r="AIJ109" s="13"/>
      <c r="AIK109" s="13"/>
      <c r="AIL109" s="13"/>
      <c r="AIM109" s="13"/>
      <c r="AIN109" s="13"/>
      <c r="AIO109" s="13"/>
      <c r="AIP109" s="13"/>
      <c r="AIQ109" s="13"/>
      <c r="AIR109" s="13"/>
      <c r="AIS109" s="13"/>
      <c r="AIT109" s="13"/>
      <c r="AIU109" s="13"/>
      <c r="AIV109" s="13"/>
      <c r="AIW109" s="13"/>
      <c r="AIX109" s="13"/>
      <c r="AIY109" s="13"/>
      <c r="AIZ109" s="13"/>
      <c r="AJA109" s="13"/>
      <c r="AJB109" s="13"/>
      <c r="AJC109" s="13"/>
      <c r="AJD109" s="13"/>
      <c r="AJE109" s="13"/>
      <c r="AJF109" s="13"/>
      <c r="AJG109" s="13"/>
      <c r="AJH109" s="13"/>
      <c r="AJI109" s="13"/>
      <c r="AJJ109" s="13"/>
      <c r="AJK109" s="13"/>
      <c r="AJL109" s="13"/>
      <c r="AJM109" s="13"/>
      <c r="AJN109" s="13"/>
      <c r="AJO109" s="13"/>
      <c r="AJP109" s="13"/>
      <c r="AJQ109" s="13"/>
      <c r="AJR109" s="13"/>
      <c r="AJS109" s="13"/>
      <c r="AJT109" s="13"/>
      <c r="AJU109" s="13"/>
      <c r="AJV109" s="13"/>
      <c r="AJW109" s="13"/>
      <c r="AJX109" s="13"/>
      <c r="AJY109" s="13"/>
      <c r="AJZ109" s="13"/>
      <c r="AKA109" s="13"/>
      <c r="AKB109" s="13"/>
      <c r="AKC109" s="13"/>
      <c r="AKD109" s="13"/>
      <c r="AKE109" s="13"/>
      <c r="AKF109" s="13"/>
      <c r="AKG109" s="13"/>
      <c r="AKH109" s="13"/>
      <c r="AKI109" s="13"/>
      <c r="AKJ109" s="13"/>
      <c r="AKK109" s="13"/>
      <c r="AKL109" s="13"/>
      <c r="AKM109" s="13"/>
      <c r="AKN109" s="13"/>
      <c r="AKO109" s="13"/>
      <c r="AKP109" s="13"/>
      <c r="AKQ109" s="13"/>
      <c r="AKR109" s="13"/>
      <c r="AKS109" s="13"/>
      <c r="AKT109" s="13"/>
      <c r="AKU109" s="13"/>
      <c r="AKV109" s="13"/>
      <c r="AKW109" s="13"/>
      <c r="AKX109" s="13"/>
      <c r="AKY109" s="13"/>
      <c r="AKZ109" s="13"/>
      <c r="ALA109" s="13"/>
      <c r="ALB109" s="13"/>
      <c r="ALC109" s="13"/>
      <c r="ALD109" s="13"/>
      <c r="ALE109" s="13"/>
      <c r="ALF109" s="13"/>
      <c r="ALG109" s="13"/>
      <c r="ALH109" s="13"/>
      <c r="ALI109" s="13"/>
      <c r="ALJ109" s="13"/>
      <c r="ALK109" s="13"/>
      <c r="ALL109" s="13"/>
      <c r="ALM109" s="13"/>
      <c r="ALN109" s="13"/>
      <c r="ALO109" s="13"/>
      <c r="ALP109" s="13"/>
      <c r="ALQ109" s="13"/>
      <c r="ALR109" s="13"/>
      <c r="ALS109" s="13"/>
      <c r="ALT109" s="13"/>
      <c r="ALU109" s="13"/>
      <c r="ALV109" s="13"/>
      <c r="ALW109" s="13"/>
      <c r="ALX109" s="13"/>
      <c r="ALY109" s="13"/>
      <c r="ALZ109" s="13"/>
      <c r="AMA109" s="13"/>
      <c r="AMB109" s="13"/>
      <c r="AMC109" s="13"/>
      <c r="AMD109" s="13"/>
      <c r="AME109" s="13"/>
      <c r="AMF109" s="13"/>
      <c r="AMG109" s="13"/>
      <c r="AMH109" s="13"/>
      <c r="AMI109" s="13"/>
      <c r="AMJ109" s="13"/>
      <c r="AMK109" s="13"/>
      <c r="AML109" s="13"/>
      <c r="AMM109" s="13"/>
      <c r="AMN109" s="13"/>
      <c r="AMO109" s="13"/>
      <c r="AMP109" s="13"/>
      <c r="AMQ109" s="13"/>
      <c r="AMR109" s="13"/>
      <c r="AMS109" s="13"/>
      <c r="AMT109" s="13"/>
      <c r="AMU109" s="13"/>
      <c r="AMV109" s="13"/>
      <c r="AMW109" s="13"/>
      <c r="AMX109" s="13"/>
      <c r="AMY109" s="13"/>
      <c r="AMZ109" s="13"/>
      <c r="ANA109" s="13"/>
      <c r="ANB109" s="13"/>
      <c r="ANC109" s="13"/>
      <c r="AND109" s="13"/>
      <c r="ANE109" s="13"/>
      <c r="ANF109" s="13"/>
      <c r="ANG109" s="13"/>
      <c r="ANH109" s="13"/>
      <c r="ANI109" s="13"/>
      <c r="ANJ109" s="13"/>
      <c r="ANK109" s="13"/>
      <c r="ANL109" s="13"/>
      <c r="ANM109" s="13"/>
      <c r="ANN109" s="13"/>
      <c r="ANO109" s="13"/>
      <c r="ANP109" s="13"/>
      <c r="ANQ109" s="13"/>
      <c r="ANR109" s="13"/>
      <c r="ANS109" s="13"/>
      <c r="ANT109" s="13"/>
      <c r="ANU109" s="13"/>
      <c r="ANV109" s="13"/>
      <c r="ANW109" s="13"/>
      <c r="ANX109" s="13"/>
      <c r="ANY109" s="13"/>
      <c r="ANZ109" s="13"/>
      <c r="AOA109" s="13"/>
      <c r="AOB109" s="13"/>
      <c r="AOC109" s="13"/>
      <c r="AOD109" s="13"/>
      <c r="AOE109" s="13"/>
      <c r="AOF109" s="13"/>
      <c r="AOG109" s="13"/>
      <c r="AOH109" s="13"/>
      <c r="AOI109" s="13"/>
      <c r="AOJ109" s="13"/>
      <c r="AOK109" s="13"/>
      <c r="AOL109" s="13"/>
      <c r="AOM109" s="13"/>
      <c r="AON109" s="13"/>
      <c r="AOO109" s="13"/>
      <c r="AOP109" s="13"/>
      <c r="AOQ109" s="13"/>
      <c r="AOR109" s="13"/>
      <c r="AOS109" s="13"/>
      <c r="AOT109" s="13"/>
      <c r="AOU109" s="13"/>
      <c r="AOV109" s="13"/>
      <c r="AOW109" s="13"/>
      <c r="AOX109" s="13"/>
      <c r="AOY109" s="13"/>
      <c r="AOZ109" s="13"/>
      <c r="APA109" s="13"/>
      <c r="APB109" s="13"/>
      <c r="APC109" s="13"/>
      <c r="APD109" s="13"/>
      <c r="APE109" s="13"/>
      <c r="APF109" s="13"/>
      <c r="APG109" s="13"/>
      <c r="APH109" s="13"/>
      <c r="API109" s="13"/>
      <c r="APJ109" s="13"/>
      <c r="APK109" s="13"/>
      <c r="APL109" s="13"/>
      <c r="APM109" s="13"/>
      <c r="APN109" s="13"/>
      <c r="APO109" s="13"/>
      <c r="APP109" s="13"/>
      <c r="APQ109" s="13"/>
      <c r="APR109" s="13"/>
      <c r="APS109" s="13"/>
      <c r="APT109" s="13"/>
      <c r="APU109" s="13"/>
      <c r="APV109" s="13"/>
      <c r="APW109" s="13"/>
      <c r="APX109" s="13"/>
      <c r="APY109" s="13"/>
      <c r="APZ109" s="13"/>
      <c r="AQA109" s="13"/>
      <c r="AQB109" s="13"/>
      <c r="AQC109" s="13"/>
      <c r="AQD109" s="13"/>
      <c r="AQE109" s="13"/>
      <c r="AQF109" s="13"/>
      <c r="AQG109" s="13"/>
      <c r="AQH109" s="13"/>
      <c r="AQI109" s="13"/>
      <c r="AQJ109" s="13"/>
      <c r="AQK109" s="13"/>
      <c r="AQL109" s="13"/>
      <c r="AQM109" s="13"/>
      <c r="AQN109" s="13"/>
      <c r="AQO109" s="13"/>
      <c r="AQP109" s="13"/>
      <c r="AQQ109" s="13"/>
      <c r="AQR109" s="13"/>
      <c r="AQS109" s="13"/>
      <c r="AQT109" s="13"/>
      <c r="AQU109" s="13"/>
      <c r="AQV109" s="13"/>
      <c r="AQW109" s="13"/>
      <c r="AQX109" s="13"/>
      <c r="AQY109" s="13"/>
      <c r="AQZ109" s="13"/>
      <c r="ARA109" s="13"/>
      <c r="ARB109" s="13"/>
      <c r="ARC109" s="13"/>
      <c r="ARD109" s="13"/>
      <c r="ARE109" s="13"/>
      <c r="ARF109" s="13"/>
      <c r="ARG109" s="13"/>
      <c r="ARH109" s="13"/>
      <c r="ARI109" s="13"/>
      <c r="ARJ109" s="13"/>
      <c r="ARK109" s="13"/>
      <c r="ARL109" s="13"/>
      <c r="ARM109" s="13"/>
      <c r="ARN109" s="13"/>
      <c r="ARO109" s="13"/>
      <c r="ARP109" s="13"/>
      <c r="ARQ109" s="13"/>
      <c r="ARR109" s="13"/>
      <c r="ARS109" s="13"/>
      <c r="ART109" s="13"/>
      <c r="ARU109" s="13"/>
      <c r="ARV109" s="13"/>
      <c r="ARW109" s="13"/>
      <c r="ARX109" s="13"/>
      <c r="ARY109" s="13"/>
      <c r="ARZ109" s="13"/>
      <c r="ASA109" s="13"/>
      <c r="ASB109" s="13"/>
      <c r="ASC109" s="13"/>
      <c r="ASD109" s="13"/>
      <c r="ASE109" s="13"/>
      <c r="ASF109" s="13"/>
      <c r="ASG109" s="13"/>
      <c r="ASH109" s="13"/>
      <c r="ASI109" s="13"/>
      <c r="ASJ109" s="13"/>
      <c r="ASK109" s="13"/>
      <c r="ASL109" s="13"/>
      <c r="ASM109" s="13"/>
      <c r="ASN109" s="13"/>
      <c r="ASO109" s="13"/>
      <c r="ASP109" s="13"/>
      <c r="ASQ109" s="13"/>
      <c r="ASR109" s="13"/>
      <c r="ASS109" s="13"/>
      <c r="AST109" s="13"/>
      <c r="ASU109" s="13"/>
      <c r="ASV109" s="13"/>
      <c r="ASW109" s="13"/>
      <c r="ASX109" s="13"/>
      <c r="ASY109" s="13"/>
      <c r="ASZ109" s="13"/>
      <c r="ATA109" s="13"/>
      <c r="ATB109" s="13"/>
      <c r="ATC109" s="13"/>
      <c r="ATD109" s="13"/>
      <c r="ATE109" s="13"/>
      <c r="ATF109" s="13"/>
      <c r="ATG109" s="13"/>
      <c r="ATH109" s="13"/>
      <c r="ATI109" s="13"/>
      <c r="ATJ109" s="13"/>
      <c r="ATK109" s="13"/>
      <c r="ATL109" s="13"/>
      <c r="ATM109" s="13"/>
      <c r="ATN109" s="13"/>
      <c r="ATO109" s="13"/>
      <c r="ATP109" s="13"/>
      <c r="ATQ109" s="13"/>
      <c r="ATR109" s="13"/>
      <c r="ATS109" s="13"/>
      <c r="ATT109" s="13"/>
      <c r="ATU109" s="13"/>
      <c r="ATV109" s="13"/>
      <c r="ATW109" s="13"/>
      <c r="ATX109" s="13"/>
      <c r="ATY109" s="13"/>
      <c r="ATZ109" s="13"/>
      <c r="AUA109" s="13"/>
      <c r="AUB109" s="13"/>
      <c r="AUC109" s="13"/>
      <c r="AUD109" s="13"/>
      <c r="AUE109" s="13"/>
      <c r="AUF109" s="13"/>
      <c r="AUG109" s="13"/>
      <c r="AUH109" s="13"/>
      <c r="AUI109" s="13"/>
      <c r="AUJ109" s="13"/>
      <c r="AUK109" s="13"/>
      <c r="AUL109" s="13"/>
      <c r="AUM109" s="13"/>
      <c r="AUN109" s="13"/>
      <c r="AUO109" s="13"/>
      <c r="AUP109" s="13"/>
      <c r="AUQ109" s="13"/>
      <c r="AUR109" s="13"/>
      <c r="AUS109" s="13"/>
      <c r="AUT109" s="13"/>
      <c r="AUU109" s="13"/>
      <c r="AUV109" s="13"/>
      <c r="AUW109" s="13"/>
      <c r="AUX109" s="13"/>
      <c r="AUY109" s="13"/>
      <c r="AUZ109" s="13"/>
      <c r="AVA109" s="13"/>
      <c r="AVB109" s="13"/>
      <c r="AVC109" s="13"/>
      <c r="AVD109" s="13"/>
      <c r="AVE109" s="13"/>
      <c r="AVF109" s="13"/>
      <c r="AVG109" s="13"/>
      <c r="AVH109" s="13"/>
      <c r="AVI109" s="13"/>
      <c r="AVJ109" s="13"/>
      <c r="AVK109" s="13"/>
      <c r="AVL109" s="13"/>
      <c r="AVM109" s="13"/>
      <c r="AVN109" s="13"/>
      <c r="AVO109" s="13"/>
      <c r="AVP109" s="13"/>
      <c r="AVQ109" s="13"/>
      <c r="AVR109" s="13"/>
      <c r="AVS109" s="13"/>
      <c r="AVT109" s="13"/>
      <c r="AVU109" s="13"/>
      <c r="AVV109" s="13"/>
      <c r="AVW109" s="13"/>
      <c r="AVX109" s="13"/>
      <c r="AVY109" s="13"/>
      <c r="AVZ109" s="13"/>
      <c r="AWA109" s="13"/>
      <c r="AWB109" s="13"/>
      <c r="AWC109" s="13"/>
      <c r="AWD109" s="13"/>
      <c r="AWE109" s="13"/>
      <c r="AWF109" s="13"/>
      <c r="AWG109" s="13"/>
      <c r="AWH109" s="13"/>
      <c r="AWI109" s="13"/>
      <c r="AWJ109" s="13"/>
      <c r="AWK109" s="13"/>
      <c r="AWL109" s="13"/>
      <c r="AWM109" s="13"/>
      <c r="AWN109" s="13"/>
      <c r="AWO109" s="13"/>
      <c r="AWP109" s="13"/>
      <c r="AWQ109" s="13"/>
      <c r="AWR109" s="13"/>
      <c r="AWS109" s="13"/>
      <c r="AWT109" s="13"/>
      <c r="AWU109" s="13"/>
      <c r="AWV109" s="13"/>
      <c r="AWW109" s="13"/>
      <c r="AWX109" s="13"/>
      <c r="AWY109" s="13"/>
      <c r="AWZ109" s="13"/>
      <c r="AXA109" s="13"/>
      <c r="AXB109" s="13"/>
      <c r="AXC109" s="13"/>
      <c r="AXD109" s="13"/>
      <c r="AXE109" s="13"/>
      <c r="AXF109" s="13"/>
      <c r="AXG109" s="13"/>
      <c r="AXH109" s="13"/>
      <c r="AXI109" s="13"/>
      <c r="AXJ109" s="13"/>
      <c r="AXK109" s="13"/>
      <c r="AXL109" s="13"/>
      <c r="AXM109" s="13"/>
      <c r="AXN109" s="13"/>
      <c r="AXO109" s="13"/>
      <c r="AXP109" s="13"/>
      <c r="AXQ109" s="13"/>
      <c r="AXR109" s="13"/>
      <c r="AXS109" s="13"/>
      <c r="AXT109" s="13"/>
      <c r="AXU109" s="13"/>
      <c r="AXV109" s="13"/>
      <c r="AXW109" s="13"/>
      <c r="AXX109" s="13"/>
      <c r="AXY109" s="13"/>
      <c r="AXZ109" s="13"/>
      <c r="AYA109" s="13"/>
      <c r="AYB109" s="13"/>
      <c r="AYC109" s="13"/>
      <c r="AYD109" s="13"/>
      <c r="AYE109" s="13"/>
      <c r="AYF109" s="13"/>
      <c r="AYG109" s="13"/>
      <c r="AYH109" s="13"/>
      <c r="AYI109" s="13"/>
      <c r="AYJ109" s="13"/>
      <c r="AYK109" s="13"/>
      <c r="AYL109" s="13"/>
      <c r="AYM109" s="13"/>
      <c r="AYN109" s="13"/>
      <c r="AYO109" s="13"/>
      <c r="AYP109" s="13"/>
      <c r="AYQ109" s="13"/>
      <c r="AYR109" s="13"/>
      <c r="AYS109" s="13"/>
      <c r="AYT109" s="13"/>
      <c r="AYU109" s="13"/>
      <c r="AYV109" s="13"/>
      <c r="AYW109" s="13"/>
      <c r="AYX109" s="13"/>
      <c r="AYY109" s="13"/>
      <c r="AYZ109" s="13"/>
      <c r="AZA109" s="13"/>
      <c r="AZB109" s="13"/>
      <c r="AZC109" s="13"/>
      <c r="AZD109" s="13"/>
      <c r="AZE109" s="13"/>
      <c r="AZF109" s="13"/>
      <c r="AZG109" s="13"/>
      <c r="AZH109" s="13"/>
      <c r="AZI109" s="13"/>
      <c r="AZJ109" s="13"/>
      <c r="AZK109" s="13"/>
      <c r="AZL109" s="13"/>
      <c r="AZM109" s="13"/>
      <c r="AZN109" s="13"/>
      <c r="AZO109" s="13"/>
      <c r="AZP109" s="13"/>
      <c r="AZQ109" s="13"/>
      <c r="AZR109" s="13"/>
      <c r="AZS109" s="13"/>
      <c r="AZT109" s="13"/>
      <c r="AZU109" s="13"/>
      <c r="AZV109" s="13"/>
      <c r="AZW109" s="13"/>
      <c r="AZX109" s="13"/>
      <c r="AZY109" s="13"/>
      <c r="AZZ109" s="13"/>
      <c r="BAA109" s="13"/>
      <c r="BAB109" s="13"/>
      <c r="BAC109" s="13"/>
      <c r="BAD109" s="13"/>
      <c r="BAE109" s="13"/>
      <c r="BAF109" s="13"/>
      <c r="BAG109" s="13"/>
      <c r="BAH109" s="13"/>
      <c r="BAI109" s="13"/>
      <c r="BAJ109" s="13"/>
      <c r="BAK109" s="13"/>
      <c r="BAL109" s="13"/>
      <c r="BAM109" s="13"/>
      <c r="BAN109" s="13"/>
      <c r="BAO109" s="13"/>
      <c r="BAP109" s="13"/>
      <c r="BAQ109" s="13"/>
      <c r="BAR109" s="13"/>
      <c r="BAS109" s="13"/>
      <c r="BAT109" s="13"/>
      <c r="BAU109" s="13"/>
      <c r="BAV109" s="13"/>
      <c r="BAW109" s="13"/>
      <c r="BAX109" s="13"/>
      <c r="BAY109" s="13"/>
      <c r="BAZ109" s="13"/>
      <c r="BBA109" s="13"/>
      <c r="BBB109" s="13"/>
      <c r="BBC109" s="13"/>
      <c r="BBD109" s="13"/>
      <c r="BBE109" s="13"/>
      <c r="BBF109" s="13"/>
      <c r="BBG109" s="13"/>
      <c r="BBH109" s="13"/>
      <c r="BBI109" s="13"/>
      <c r="BBJ109" s="13"/>
      <c r="BBK109" s="13"/>
      <c r="BBL109" s="13"/>
      <c r="BBM109" s="13"/>
      <c r="BBN109" s="13"/>
      <c r="BBO109" s="13"/>
      <c r="BBP109" s="13"/>
      <c r="BBQ109" s="13"/>
      <c r="BBR109" s="13"/>
      <c r="BBS109" s="13"/>
      <c r="BBT109" s="13"/>
      <c r="BBU109" s="13"/>
      <c r="BBV109" s="13"/>
      <c r="BBW109" s="13"/>
      <c r="BBX109" s="13"/>
      <c r="BBY109" s="13"/>
      <c r="BBZ109" s="13"/>
      <c r="BCA109" s="13"/>
      <c r="BCB109" s="13"/>
      <c r="BCC109" s="13"/>
      <c r="BCD109" s="13"/>
      <c r="BCE109" s="13"/>
      <c r="BCF109" s="13"/>
      <c r="BCG109" s="13"/>
      <c r="BCH109" s="13"/>
      <c r="BCI109" s="13"/>
      <c r="BCJ109" s="13"/>
      <c r="BCK109" s="13"/>
      <c r="BCL109" s="13"/>
      <c r="BCM109" s="13"/>
      <c r="BCN109" s="13"/>
      <c r="BCO109" s="13"/>
      <c r="BCP109" s="13"/>
      <c r="BCQ109" s="13"/>
      <c r="BCR109" s="13"/>
      <c r="BCS109" s="13"/>
      <c r="BCT109" s="13"/>
      <c r="BCU109" s="13"/>
      <c r="BCV109" s="13"/>
      <c r="BCW109" s="13"/>
      <c r="BCX109" s="13"/>
      <c r="BCY109" s="13"/>
      <c r="BCZ109" s="13"/>
      <c r="BDA109" s="13"/>
      <c r="BDB109" s="13"/>
      <c r="BDC109" s="13"/>
      <c r="BDD109" s="13"/>
      <c r="BDE109" s="13"/>
      <c r="BDF109" s="13"/>
      <c r="BDG109" s="13"/>
      <c r="BDH109" s="13"/>
      <c r="BDI109" s="13"/>
      <c r="BDJ109" s="13"/>
      <c r="BDK109" s="13"/>
      <c r="BDL109" s="13"/>
      <c r="BDM109" s="13"/>
      <c r="BDN109" s="13"/>
      <c r="BDO109" s="13"/>
      <c r="BDP109" s="13"/>
      <c r="BDQ109" s="13"/>
      <c r="BDR109" s="13"/>
      <c r="BDS109" s="13"/>
      <c r="BDT109" s="13"/>
      <c r="BDU109" s="13"/>
      <c r="BDV109" s="13"/>
      <c r="BDW109" s="13"/>
      <c r="BDX109" s="13"/>
      <c r="BDY109" s="13"/>
      <c r="BDZ109" s="13"/>
      <c r="BEA109" s="13"/>
      <c r="BEB109" s="13"/>
      <c r="BEC109" s="13"/>
      <c r="BED109" s="13"/>
      <c r="BEE109" s="13"/>
      <c r="BEF109" s="13"/>
      <c r="BEG109" s="13"/>
      <c r="BEH109" s="13"/>
      <c r="BEI109" s="13"/>
      <c r="BEJ109" s="13"/>
      <c r="BEK109" s="13"/>
      <c r="BEL109" s="13"/>
      <c r="BEM109" s="13"/>
      <c r="BEN109" s="13"/>
      <c r="BEO109" s="13"/>
      <c r="BEP109" s="13"/>
      <c r="BEQ109" s="13"/>
      <c r="BER109" s="13"/>
      <c r="BES109" s="13"/>
      <c r="BET109" s="13"/>
      <c r="BEU109" s="13"/>
      <c r="BEV109" s="13"/>
      <c r="BEW109" s="13"/>
      <c r="BEX109" s="13"/>
      <c r="BEY109" s="13"/>
      <c r="BEZ109" s="13"/>
      <c r="BFA109" s="13"/>
      <c r="BFB109" s="13"/>
      <c r="BFC109" s="13"/>
      <c r="BFD109" s="13"/>
      <c r="BFE109" s="13"/>
      <c r="BFF109" s="13"/>
      <c r="BFG109" s="13"/>
      <c r="BFH109" s="13"/>
      <c r="BFI109" s="13"/>
      <c r="BFJ109" s="13"/>
      <c r="BFK109" s="13"/>
      <c r="BFL109" s="13"/>
      <c r="BFM109" s="13"/>
      <c r="BFN109" s="13"/>
      <c r="BFO109" s="13"/>
      <c r="BFP109" s="13"/>
      <c r="BFQ109" s="13"/>
      <c r="BFR109" s="13"/>
      <c r="BFS109" s="13"/>
      <c r="BFT109" s="13"/>
      <c r="BFU109" s="13"/>
      <c r="BFV109" s="13"/>
      <c r="BFW109" s="13"/>
      <c r="BFX109" s="13"/>
      <c r="BFY109" s="13"/>
      <c r="BFZ109" s="13"/>
      <c r="BGA109" s="13"/>
      <c r="BGB109" s="13"/>
      <c r="BGC109" s="13"/>
      <c r="BGD109" s="13"/>
      <c r="BGE109" s="13"/>
      <c r="BGF109" s="13"/>
      <c r="BGG109" s="13"/>
      <c r="BGH109" s="13"/>
      <c r="BGI109" s="13"/>
      <c r="BGJ109" s="13"/>
      <c r="BGK109" s="13"/>
      <c r="BGL109" s="13"/>
      <c r="BGM109" s="13"/>
      <c r="BGN109" s="13"/>
      <c r="BGO109" s="13"/>
      <c r="BGP109" s="13"/>
      <c r="BGQ109" s="13"/>
      <c r="BGR109" s="13"/>
      <c r="BGS109" s="13"/>
      <c r="BGT109" s="13"/>
      <c r="BGU109" s="13"/>
      <c r="BGV109" s="13"/>
      <c r="BGW109" s="13"/>
      <c r="BGX109" s="13"/>
      <c r="BGY109" s="13"/>
      <c r="BGZ109" s="13"/>
      <c r="BHA109" s="13"/>
      <c r="BHB109" s="13"/>
      <c r="BHC109" s="13"/>
      <c r="BHD109" s="13"/>
      <c r="BHE109" s="13"/>
      <c r="BHF109" s="13"/>
      <c r="BHG109" s="13"/>
      <c r="BHH109" s="13"/>
      <c r="BHI109" s="13"/>
      <c r="BHJ109" s="13"/>
      <c r="BHK109" s="13"/>
      <c r="BHL109" s="13"/>
      <c r="BHM109" s="13"/>
      <c r="BHN109" s="13"/>
      <c r="BHO109" s="13"/>
      <c r="BHP109" s="13"/>
      <c r="BHQ109" s="13"/>
      <c r="BHR109" s="13"/>
      <c r="BHS109" s="13"/>
      <c r="BHT109" s="13"/>
      <c r="BHU109" s="13"/>
      <c r="BHV109" s="13"/>
      <c r="BHW109" s="13"/>
      <c r="BHX109" s="13"/>
      <c r="BHY109" s="13"/>
      <c r="BHZ109" s="13"/>
      <c r="BIA109" s="13"/>
      <c r="BIB109" s="13"/>
      <c r="BIC109" s="13"/>
      <c r="BID109" s="13"/>
      <c r="BIE109" s="13"/>
      <c r="BIF109" s="13"/>
      <c r="BIG109" s="13"/>
      <c r="BIH109" s="13"/>
      <c r="BII109" s="13"/>
      <c r="BIJ109" s="13"/>
      <c r="BIK109" s="13"/>
      <c r="BIL109" s="13"/>
      <c r="BIM109" s="13"/>
      <c r="BIN109" s="13"/>
      <c r="BIO109" s="13"/>
      <c r="BIP109" s="13"/>
      <c r="BIQ109" s="13"/>
      <c r="BIR109" s="13"/>
      <c r="BIS109" s="13"/>
      <c r="BIT109" s="13"/>
      <c r="BIU109" s="13"/>
      <c r="BIV109" s="13"/>
      <c r="BIW109" s="13"/>
      <c r="BIX109" s="13"/>
      <c r="BIY109" s="13"/>
      <c r="BIZ109" s="13"/>
      <c r="BJA109" s="13"/>
      <c r="BJB109" s="13"/>
      <c r="BJC109" s="13"/>
      <c r="BJD109" s="13"/>
      <c r="BJE109" s="13"/>
      <c r="BJF109" s="13"/>
      <c r="BJG109" s="13"/>
      <c r="BJH109" s="13"/>
      <c r="BJI109" s="13"/>
      <c r="BJJ109" s="13"/>
      <c r="BJK109" s="13"/>
      <c r="BJL109" s="13"/>
      <c r="BJM109" s="13"/>
      <c r="BJN109" s="13"/>
      <c r="BJO109" s="13"/>
      <c r="BJP109" s="13"/>
      <c r="BJQ109" s="13"/>
      <c r="BJR109" s="13"/>
      <c r="BJS109" s="13"/>
      <c r="BJT109" s="13"/>
      <c r="BJU109" s="13"/>
      <c r="BJV109" s="13"/>
      <c r="BJW109" s="13"/>
      <c r="BJX109" s="13"/>
      <c r="BJY109" s="13"/>
      <c r="BJZ109" s="13"/>
      <c r="BKA109" s="13"/>
      <c r="BKB109" s="13"/>
      <c r="BKC109" s="13"/>
      <c r="BKD109" s="13"/>
      <c r="BKE109" s="13"/>
      <c r="BKF109" s="13"/>
      <c r="BKG109" s="13"/>
      <c r="BKH109" s="13"/>
      <c r="BKI109" s="13"/>
      <c r="BKJ109" s="13"/>
      <c r="BKK109" s="13"/>
      <c r="BKL109" s="13"/>
      <c r="BKM109" s="13"/>
      <c r="BKN109" s="13"/>
      <c r="BKO109" s="13"/>
      <c r="BKP109" s="13"/>
      <c r="BKQ109" s="13"/>
      <c r="BKR109" s="13"/>
      <c r="BKS109" s="13"/>
      <c r="BKT109" s="13"/>
      <c r="BKU109" s="13"/>
      <c r="BKV109" s="13"/>
      <c r="BKW109" s="13"/>
      <c r="BKX109" s="13"/>
      <c r="BKY109" s="13"/>
      <c r="BKZ109" s="13"/>
      <c r="BLA109" s="13"/>
      <c r="BLB109" s="13"/>
      <c r="BLC109" s="13"/>
      <c r="BLD109" s="13"/>
      <c r="BLE109" s="13"/>
      <c r="BLF109" s="13"/>
      <c r="BLG109" s="13"/>
      <c r="BLH109" s="13"/>
      <c r="BLI109" s="13"/>
      <c r="BLJ109" s="13"/>
      <c r="BLK109" s="13"/>
      <c r="BLL109" s="13"/>
      <c r="BLM109" s="13"/>
      <c r="BLN109" s="13"/>
      <c r="BLO109" s="13"/>
      <c r="BLP109" s="13"/>
      <c r="BLQ109" s="13"/>
      <c r="BLR109" s="13"/>
      <c r="BLS109" s="13"/>
      <c r="BLT109" s="13"/>
      <c r="BLU109" s="13"/>
      <c r="BLV109" s="13"/>
      <c r="BLW109" s="13"/>
      <c r="BLX109" s="13"/>
      <c r="BLY109" s="13"/>
      <c r="BLZ109" s="13"/>
      <c r="BMA109" s="13"/>
      <c r="BMB109" s="13"/>
      <c r="BMC109" s="13"/>
      <c r="BMD109" s="13"/>
      <c r="BME109" s="13"/>
      <c r="BMF109" s="13"/>
      <c r="BMG109" s="13"/>
      <c r="BMH109" s="13"/>
      <c r="BMI109" s="13"/>
      <c r="BMJ109" s="13"/>
      <c r="BMK109" s="13"/>
      <c r="BML109" s="13"/>
      <c r="BMM109" s="13"/>
      <c r="BMN109" s="13"/>
      <c r="BMO109" s="13"/>
      <c r="BMP109" s="13"/>
      <c r="BMQ109" s="13"/>
      <c r="BMR109" s="13"/>
      <c r="BMS109" s="13"/>
      <c r="BMT109" s="13"/>
      <c r="BMU109" s="13"/>
      <c r="BMV109" s="13"/>
      <c r="BMW109" s="13"/>
      <c r="BMX109" s="13"/>
      <c r="BMY109" s="13"/>
      <c r="BMZ109" s="13"/>
      <c r="BNA109" s="13"/>
      <c r="BNB109" s="13"/>
      <c r="BNC109" s="13"/>
      <c r="BND109" s="13"/>
      <c r="BNE109" s="13"/>
      <c r="BNF109" s="13"/>
      <c r="BNG109" s="13"/>
      <c r="BNH109" s="13"/>
      <c r="BNI109" s="13"/>
      <c r="BNJ109" s="13"/>
      <c r="BNK109" s="13"/>
      <c r="BNL109" s="13"/>
      <c r="BNM109" s="13"/>
      <c r="BNN109" s="13"/>
      <c r="BNO109" s="13"/>
      <c r="BNP109" s="13"/>
      <c r="BNQ109" s="13"/>
      <c r="BNR109" s="13"/>
      <c r="BNS109" s="13"/>
      <c r="BNT109" s="13"/>
      <c r="BNU109" s="13"/>
      <c r="BNV109" s="13"/>
      <c r="BNW109" s="13"/>
      <c r="BNX109" s="13"/>
      <c r="BNY109" s="13"/>
      <c r="BNZ109" s="13"/>
      <c r="BOA109" s="13"/>
      <c r="BOB109" s="13"/>
      <c r="BOC109" s="13"/>
      <c r="BOD109" s="13"/>
      <c r="BOE109" s="13"/>
      <c r="BOF109" s="13"/>
      <c r="BOG109" s="13"/>
      <c r="BOH109" s="13"/>
      <c r="BOI109" s="13"/>
      <c r="BOJ109" s="13"/>
      <c r="BOK109" s="13"/>
      <c r="BOL109" s="13"/>
      <c r="BOM109" s="13"/>
      <c r="BON109" s="13"/>
      <c r="BOO109" s="13"/>
      <c r="BOP109" s="13"/>
      <c r="BOQ109" s="13"/>
      <c r="BOR109" s="13"/>
      <c r="BOS109" s="13"/>
      <c r="BOT109" s="13"/>
      <c r="BOU109" s="13"/>
      <c r="BOV109" s="13"/>
      <c r="BOW109" s="13"/>
      <c r="BOX109" s="13"/>
      <c r="BOY109" s="13"/>
      <c r="BOZ109" s="13"/>
      <c r="BPA109" s="13"/>
      <c r="BPB109" s="13"/>
      <c r="BPC109" s="13"/>
      <c r="BPD109" s="13"/>
      <c r="BPE109" s="13"/>
      <c r="BPF109" s="13"/>
      <c r="BPG109" s="13"/>
      <c r="BPH109" s="13"/>
      <c r="BPI109" s="13"/>
      <c r="BPJ109" s="13"/>
      <c r="BPK109" s="13"/>
      <c r="BPL109" s="13"/>
      <c r="BPM109" s="13"/>
      <c r="BPN109" s="13"/>
      <c r="BPO109" s="13"/>
      <c r="BPP109" s="13"/>
      <c r="BPQ109" s="13"/>
      <c r="BPR109" s="13"/>
      <c r="BPS109" s="13"/>
      <c r="BPT109" s="13"/>
      <c r="BPU109" s="13"/>
      <c r="BPV109" s="13"/>
      <c r="BPW109" s="13"/>
      <c r="BPX109" s="13"/>
      <c r="BPY109" s="13"/>
      <c r="BPZ109" s="13"/>
      <c r="BQA109" s="13"/>
      <c r="BQB109" s="13"/>
      <c r="BQC109" s="13"/>
      <c r="BQD109" s="13"/>
      <c r="BQE109" s="13"/>
      <c r="BQF109" s="13"/>
      <c r="BQG109" s="13"/>
      <c r="BQH109" s="13"/>
      <c r="BQI109" s="13"/>
      <c r="BQJ109" s="13"/>
      <c r="BQK109" s="13"/>
      <c r="BQL109" s="13"/>
      <c r="BQM109" s="13"/>
      <c r="BQN109" s="13"/>
      <c r="BQO109" s="13"/>
      <c r="BQP109" s="13"/>
      <c r="BQQ109" s="13"/>
      <c r="BQR109" s="13"/>
      <c r="BQS109" s="13"/>
      <c r="BQT109" s="13"/>
      <c r="BQU109" s="13"/>
      <c r="BQV109" s="13"/>
      <c r="BQW109" s="13"/>
      <c r="BQX109" s="13"/>
      <c r="BQY109" s="13"/>
      <c r="BQZ109" s="13"/>
      <c r="BRA109" s="13"/>
      <c r="BRB109" s="13"/>
      <c r="BRC109" s="13"/>
      <c r="BRD109" s="13"/>
      <c r="BRE109" s="13"/>
      <c r="BRF109" s="13"/>
      <c r="BRG109" s="13"/>
      <c r="BRH109" s="13"/>
      <c r="BRI109" s="13"/>
      <c r="BRJ109" s="13"/>
      <c r="BRK109" s="13"/>
      <c r="BRL109" s="13"/>
      <c r="BRM109" s="13"/>
      <c r="BRN109" s="13"/>
      <c r="BRO109" s="13"/>
      <c r="BRP109" s="13"/>
      <c r="BRQ109" s="13"/>
      <c r="BRR109" s="13"/>
      <c r="BRS109" s="13"/>
      <c r="BRT109" s="13"/>
      <c r="BRU109" s="13"/>
      <c r="BRV109" s="13"/>
      <c r="BRW109" s="13"/>
      <c r="BRX109" s="13"/>
      <c r="BRY109" s="13"/>
      <c r="BRZ109" s="13"/>
      <c r="BSA109" s="13"/>
      <c r="BSB109" s="13"/>
      <c r="BSC109" s="13"/>
      <c r="BSD109" s="13"/>
      <c r="BSE109" s="13"/>
      <c r="BSF109" s="13"/>
      <c r="BSG109" s="13"/>
      <c r="BSH109" s="13"/>
      <c r="BSI109" s="13"/>
      <c r="BSJ109" s="13"/>
      <c r="BSK109" s="13"/>
      <c r="BSL109" s="13"/>
      <c r="BSM109" s="13"/>
      <c r="BSN109" s="13"/>
      <c r="BSO109" s="13"/>
      <c r="BSP109" s="13"/>
      <c r="BSQ109" s="13"/>
      <c r="BSR109" s="13"/>
      <c r="BSS109" s="13"/>
      <c r="BST109" s="13"/>
      <c r="BSU109" s="13"/>
      <c r="BSV109" s="13"/>
      <c r="BSW109" s="13"/>
      <c r="BSX109" s="13"/>
      <c r="BSY109" s="13"/>
      <c r="BSZ109" s="13"/>
      <c r="BTA109" s="13"/>
      <c r="BTB109" s="13"/>
      <c r="BTC109" s="13"/>
      <c r="BTD109" s="13"/>
      <c r="BTE109" s="13"/>
      <c r="BTF109" s="13"/>
      <c r="BTG109" s="13"/>
      <c r="BTH109" s="13"/>
      <c r="BTI109" s="13"/>
      <c r="BTJ109" s="13"/>
      <c r="BTK109" s="13"/>
      <c r="BTL109" s="13"/>
      <c r="BTM109" s="13"/>
      <c r="BTN109" s="13"/>
      <c r="BTO109" s="13"/>
      <c r="BTP109" s="13"/>
      <c r="BTQ109" s="13"/>
      <c r="BTR109" s="13"/>
      <c r="BTS109" s="13"/>
      <c r="BTT109" s="13"/>
      <c r="BTU109" s="13"/>
      <c r="BTV109" s="13"/>
      <c r="BTW109" s="13"/>
      <c r="BTX109" s="13"/>
      <c r="BTY109" s="13"/>
      <c r="BTZ109" s="13"/>
      <c r="BUA109" s="13"/>
      <c r="BUB109" s="13"/>
      <c r="BUC109" s="13"/>
      <c r="BUD109" s="13"/>
      <c r="BUE109" s="13"/>
      <c r="BUF109" s="13"/>
      <c r="BUG109" s="13"/>
      <c r="BUH109" s="13"/>
      <c r="BUI109" s="13"/>
      <c r="BUJ109" s="13"/>
      <c r="BUK109" s="13"/>
      <c r="BUL109" s="13"/>
      <c r="BUM109" s="13"/>
      <c r="BUN109" s="13"/>
      <c r="BUO109" s="13"/>
      <c r="BUP109" s="13"/>
      <c r="BUQ109" s="13"/>
      <c r="BUR109" s="13"/>
      <c r="BUS109" s="13"/>
      <c r="BUT109" s="13"/>
      <c r="BUU109" s="13"/>
      <c r="BUV109" s="13"/>
      <c r="BUW109" s="13"/>
      <c r="BUX109" s="13"/>
      <c r="BUY109" s="13"/>
      <c r="BUZ109" s="13"/>
      <c r="BVA109" s="13"/>
      <c r="BVB109" s="13"/>
      <c r="BVC109" s="13"/>
      <c r="BVD109" s="13"/>
      <c r="BVE109" s="13"/>
      <c r="BVF109" s="13"/>
      <c r="BVG109" s="13"/>
      <c r="BVH109" s="13"/>
      <c r="BVI109" s="13"/>
      <c r="BVJ109" s="13"/>
      <c r="BVK109" s="13"/>
      <c r="BVL109" s="13"/>
      <c r="BVM109" s="13"/>
      <c r="BVN109" s="13"/>
      <c r="BVO109" s="13"/>
      <c r="BVP109" s="13"/>
      <c r="BVQ109" s="13"/>
      <c r="BVR109" s="13"/>
      <c r="BVS109" s="13"/>
      <c r="BVT109" s="13"/>
      <c r="BVU109" s="13"/>
      <c r="BVV109" s="13"/>
      <c r="BVW109" s="13"/>
      <c r="BVX109" s="13"/>
      <c r="BVY109" s="13"/>
      <c r="BVZ109" s="13"/>
      <c r="BWA109" s="13"/>
      <c r="BWB109" s="13"/>
      <c r="BWC109" s="13"/>
      <c r="BWD109" s="13"/>
      <c r="BWE109" s="13"/>
      <c r="BWF109" s="13"/>
      <c r="BWG109" s="13"/>
      <c r="BWH109" s="13"/>
      <c r="BWI109" s="13"/>
      <c r="BWJ109" s="13"/>
      <c r="BWK109" s="13"/>
      <c r="BWL109" s="13"/>
      <c r="BWM109" s="13"/>
      <c r="BWN109" s="13"/>
      <c r="BWO109" s="13"/>
      <c r="BWP109" s="13"/>
      <c r="BWQ109" s="13"/>
      <c r="BWR109" s="13"/>
      <c r="BWS109" s="13"/>
      <c r="BWT109" s="13"/>
      <c r="BWU109" s="13"/>
      <c r="BWV109" s="13"/>
      <c r="BWW109" s="13"/>
      <c r="BWX109" s="13"/>
      <c r="BWY109" s="13"/>
      <c r="BWZ109" s="13"/>
      <c r="BXA109" s="13"/>
      <c r="BXB109" s="13"/>
      <c r="BXC109" s="13"/>
      <c r="BXD109" s="13"/>
      <c r="BXE109" s="13"/>
      <c r="BXF109" s="13"/>
      <c r="BXG109" s="13"/>
      <c r="BXH109" s="13"/>
      <c r="BXI109" s="13"/>
      <c r="BXJ109" s="13"/>
      <c r="BXK109" s="13"/>
      <c r="BXL109" s="13"/>
      <c r="BXM109" s="13"/>
      <c r="BXN109" s="13"/>
      <c r="BXO109" s="13"/>
      <c r="BXP109" s="13"/>
      <c r="BXQ109" s="13"/>
      <c r="BXR109" s="13"/>
      <c r="BXS109" s="13"/>
      <c r="BXT109" s="13"/>
      <c r="BXU109" s="13"/>
      <c r="BXV109" s="13"/>
      <c r="BXW109" s="13"/>
      <c r="BXX109" s="13"/>
      <c r="BXY109" s="13"/>
      <c r="BXZ109" s="13"/>
      <c r="BYA109" s="13"/>
      <c r="BYB109" s="13"/>
      <c r="BYC109" s="13"/>
      <c r="BYD109" s="13"/>
      <c r="BYE109" s="13"/>
      <c r="BYF109" s="13"/>
      <c r="BYG109" s="13"/>
      <c r="BYH109" s="13"/>
      <c r="BYI109" s="13"/>
      <c r="BYJ109" s="13"/>
      <c r="BYK109" s="13"/>
      <c r="BYL109" s="13"/>
      <c r="BYM109" s="13"/>
      <c r="BYN109" s="13"/>
      <c r="BYO109" s="13"/>
      <c r="BYP109" s="13"/>
      <c r="BYQ109" s="13"/>
      <c r="BYR109" s="13"/>
      <c r="BYS109" s="13"/>
      <c r="BYT109" s="13"/>
      <c r="BYU109" s="13"/>
      <c r="BYV109" s="13"/>
      <c r="BYW109" s="13"/>
      <c r="BYX109" s="13"/>
      <c r="BYY109" s="13"/>
      <c r="BYZ109" s="13"/>
      <c r="BZA109" s="13"/>
      <c r="BZB109" s="13"/>
      <c r="BZC109" s="13"/>
      <c r="BZD109" s="13"/>
      <c r="BZE109" s="13"/>
      <c r="BZF109" s="13"/>
      <c r="BZG109" s="13"/>
      <c r="BZH109" s="13"/>
      <c r="BZI109" s="13"/>
      <c r="BZJ109" s="13"/>
      <c r="BZK109" s="13"/>
      <c r="BZL109" s="13"/>
      <c r="BZM109" s="13"/>
      <c r="BZN109" s="13"/>
      <c r="BZO109" s="13"/>
      <c r="BZP109" s="13"/>
      <c r="BZQ109" s="13"/>
      <c r="BZR109" s="13"/>
      <c r="BZS109" s="13"/>
      <c r="BZT109" s="13"/>
      <c r="BZU109" s="13"/>
      <c r="BZV109" s="13"/>
      <c r="BZW109" s="13"/>
      <c r="BZX109" s="13"/>
      <c r="BZY109" s="13"/>
      <c r="BZZ109" s="13"/>
      <c r="CAA109" s="13"/>
      <c r="CAB109" s="13"/>
      <c r="CAC109" s="13"/>
      <c r="CAD109" s="13"/>
      <c r="CAE109" s="13"/>
      <c r="CAF109" s="13"/>
      <c r="CAG109" s="13"/>
      <c r="CAH109" s="13"/>
      <c r="CAI109" s="13"/>
      <c r="CAJ109" s="13"/>
      <c r="CAK109" s="13"/>
      <c r="CAL109" s="13"/>
      <c r="CAM109" s="13"/>
      <c r="CAN109" s="13"/>
      <c r="CAO109" s="13"/>
      <c r="CAP109" s="13"/>
      <c r="CAQ109" s="13"/>
      <c r="CAR109" s="13"/>
      <c r="CAS109" s="13"/>
      <c r="CAT109" s="13"/>
      <c r="CAU109" s="13"/>
      <c r="CAV109" s="13"/>
      <c r="CAW109" s="13"/>
      <c r="CAX109" s="13"/>
      <c r="CAY109" s="13"/>
      <c r="CAZ109" s="13"/>
      <c r="CBA109" s="13"/>
      <c r="CBB109" s="13"/>
      <c r="CBC109" s="13"/>
      <c r="CBD109" s="13"/>
      <c r="CBE109" s="13"/>
      <c r="CBF109" s="13"/>
      <c r="CBG109" s="13"/>
      <c r="CBH109" s="13"/>
      <c r="CBI109" s="13"/>
      <c r="CBJ109" s="13"/>
      <c r="CBK109" s="13"/>
      <c r="CBL109" s="13"/>
      <c r="CBM109" s="13"/>
      <c r="CBN109" s="13"/>
      <c r="CBO109" s="13"/>
      <c r="CBP109" s="13"/>
      <c r="CBQ109" s="13"/>
      <c r="CBR109" s="13"/>
      <c r="CBS109" s="13"/>
      <c r="CBT109" s="13"/>
      <c r="CBU109" s="13"/>
      <c r="CBV109" s="13"/>
      <c r="CBW109" s="13"/>
      <c r="CBX109" s="13"/>
      <c r="CBY109" s="13"/>
      <c r="CBZ109" s="13"/>
      <c r="CCA109" s="13"/>
      <c r="CCB109" s="13"/>
      <c r="CCC109" s="13"/>
      <c r="CCD109" s="13"/>
      <c r="CCE109" s="13"/>
      <c r="CCF109" s="13"/>
      <c r="CCG109" s="13"/>
      <c r="CCH109" s="13"/>
      <c r="CCI109" s="13"/>
      <c r="CCJ109" s="13"/>
      <c r="CCK109" s="13"/>
      <c r="CCL109" s="13"/>
      <c r="CCM109" s="13"/>
      <c r="CCN109" s="13"/>
      <c r="CCO109" s="13"/>
      <c r="CCP109" s="13"/>
      <c r="CCQ109" s="13"/>
      <c r="CCR109" s="13"/>
      <c r="CCS109" s="13"/>
      <c r="CCT109" s="13"/>
      <c r="CCU109" s="13"/>
      <c r="CCV109" s="13"/>
      <c r="CCW109" s="13"/>
      <c r="CCX109" s="13"/>
      <c r="CCY109" s="13"/>
      <c r="CCZ109" s="13"/>
      <c r="CDA109" s="13"/>
      <c r="CDB109" s="13"/>
      <c r="CDC109" s="13"/>
      <c r="CDD109" s="13"/>
      <c r="CDE109" s="13"/>
      <c r="CDF109" s="13"/>
      <c r="CDG109" s="13"/>
      <c r="CDH109" s="13"/>
      <c r="CDI109" s="13"/>
      <c r="CDJ109" s="13"/>
      <c r="CDK109" s="13"/>
      <c r="CDL109" s="13"/>
      <c r="CDM109" s="13"/>
      <c r="CDN109" s="13"/>
      <c r="CDO109" s="13"/>
      <c r="CDP109" s="13"/>
      <c r="CDQ109" s="13"/>
      <c r="CDR109" s="13"/>
      <c r="CDS109" s="13"/>
      <c r="CDT109" s="13"/>
      <c r="CDU109" s="13"/>
      <c r="CDV109" s="13"/>
      <c r="CDW109" s="13"/>
      <c r="CDX109" s="13"/>
      <c r="CDY109" s="13"/>
      <c r="CDZ109" s="13"/>
      <c r="CEA109" s="13"/>
      <c r="CEB109" s="13"/>
      <c r="CEC109" s="13"/>
      <c r="CED109" s="13"/>
      <c r="CEE109" s="13"/>
      <c r="CEF109" s="13"/>
      <c r="CEG109" s="13"/>
      <c r="CEH109" s="13"/>
      <c r="CEI109" s="13"/>
      <c r="CEJ109" s="13"/>
      <c r="CEK109" s="13"/>
      <c r="CEL109" s="13"/>
      <c r="CEM109" s="13"/>
      <c r="CEN109" s="13"/>
      <c r="CEO109" s="13"/>
      <c r="CEP109" s="13"/>
      <c r="CEQ109" s="13"/>
      <c r="CER109" s="13"/>
      <c r="CES109" s="13"/>
      <c r="CET109" s="13"/>
      <c r="CEU109" s="13"/>
      <c r="CEV109" s="13"/>
      <c r="CEW109" s="13"/>
      <c r="CEX109" s="13"/>
      <c r="CEY109" s="13"/>
      <c r="CEZ109" s="13"/>
      <c r="CFA109" s="13"/>
      <c r="CFB109" s="13"/>
      <c r="CFC109" s="13"/>
      <c r="CFD109" s="13"/>
      <c r="CFE109" s="13"/>
      <c r="CFF109" s="13"/>
      <c r="CFG109" s="13"/>
      <c r="CFH109" s="13"/>
      <c r="CFI109" s="13"/>
      <c r="CFJ109" s="13"/>
      <c r="CFK109" s="13"/>
      <c r="CFL109" s="13"/>
      <c r="CFM109" s="13"/>
      <c r="CFN109" s="13"/>
      <c r="CFO109" s="13"/>
      <c r="CFP109" s="13"/>
      <c r="CFQ109" s="13"/>
      <c r="CFR109" s="13"/>
      <c r="CFS109" s="13"/>
      <c r="CFT109" s="13"/>
      <c r="CFU109" s="13"/>
      <c r="CFV109" s="13"/>
      <c r="CFW109" s="13"/>
      <c r="CFX109" s="13"/>
      <c r="CFY109" s="13"/>
      <c r="CFZ109" s="13"/>
      <c r="CGA109" s="13"/>
      <c r="CGB109" s="13"/>
      <c r="CGC109" s="13"/>
      <c r="CGD109" s="13"/>
      <c r="CGE109" s="13"/>
      <c r="CGF109" s="13"/>
      <c r="CGG109" s="13"/>
      <c r="CGH109" s="13"/>
      <c r="CGI109" s="13"/>
      <c r="CGJ109" s="13"/>
      <c r="CGK109" s="13"/>
      <c r="CGL109" s="13"/>
      <c r="CGM109" s="13"/>
      <c r="CGN109" s="13"/>
      <c r="CGO109" s="13"/>
      <c r="CGP109" s="13"/>
      <c r="CGQ109" s="13"/>
      <c r="CGR109" s="13"/>
      <c r="CGS109" s="13"/>
      <c r="CGT109" s="13"/>
      <c r="CGU109" s="13"/>
      <c r="CGV109" s="13"/>
      <c r="CGW109" s="13"/>
      <c r="CGX109" s="13"/>
      <c r="CGY109" s="13"/>
      <c r="CGZ109" s="13"/>
      <c r="CHA109" s="13"/>
      <c r="CHB109" s="13"/>
      <c r="CHC109" s="13"/>
      <c r="CHD109" s="13"/>
      <c r="CHE109" s="13"/>
      <c r="CHF109" s="13"/>
      <c r="CHG109" s="13"/>
      <c r="CHH109" s="13"/>
      <c r="CHI109" s="13"/>
      <c r="CHJ109" s="13"/>
      <c r="CHK109" s="13"/>
      <c r="CHL109" s="13"/>
      <c r="CHM109" s="13"/>
      <c r="CHN109" s="13"/>
      <c r="CHO109" s="13"/>
      <c r="CHP109" s="13"/>
      <c r="CHQ109" s="13"/>
      <c r="CHR109" s="13"/>
      <c r="CHS109" s="13"/>
      <c r="CHT109" s="13"/>
      <c r="CHU109" s="13"/>
      <c r="CHV109" s="13"/>
      <c r="CHW109" s="13"/>
      <c r="CHX109" s="13"/>
      <c r="CHY109" s="13"/>
      <c r="CHZ109" s="13"/>
      <c r="CIA109" s="13"/>
      <c r="CIB109" s="13"/>
      <c r="CIC109" s="13"/>
      <c r="CID109" s="13"/>
      <c r="CIE109" s="13"/>
      <c r="CIF109" s="13"/>
      <c r="CIG109" s="13"/>
      <c r="CIH109" s="13"/>
      <c r="CII109" s="13"/>
      <c r="CIJ109" s="13"/>
      <c r="CIK109" s="13"/>
      <c r="CIL109" s="13"/>
      <c r="CIM109" s="13"/>
      <c r="CIN109" s="13"/>
      <c r="CIO109" s="13"/>
      <c r="CIP109" s="13"/>
      <c r="CIQ109" s="13"/>
      <c r="CIR109" s="13"/>
      <c r="CIS109" s="13"/>
      <c r="CIT109" s="13"/>
      <c r="CIU109" s="13"/>
      <c r="CIV109" s="13"/>
      <c r="CIW109" s="13"/>
      <c r="CIX109" s="13"/>
      <c r="CIY109" s="13"/>
      <c r="CIZ109" s="13"/>
      <c r="CJA109" s="13"/>
      <c r="CJB109" s="13"/>
      <c r="CJC109" s="13"/>
      <c r="CJD109" s="13"/>
      <c r="CJE109" s="13"/>
      <c r="CJF109" s="13"/>
      <c r="CJG109" s="13"/>
      <c r="CJH109" s="13"/>
      <c r="CJI109" s="13"/>
      <c r="CJJ109" s="13"/>
      <c r="CJK109" s="13"/>
      <c r="CJL109" s="13"/>
      <c r="CJM109" s="13"/>
      <c r="CJN109" s="13"/>
      <c r="CJO109" s="13"/>
      <c r="CJP109" s="13"/>
      <c r="CJQ109" s="13"/>
      <c r="CJR109" s="13"/>
      <c r="CJS109" s="13"/>
      <c r="CJT109" s="13"/>
      <c r="CJU109" s="13"/>
      <c r="CJV109" s="13"/>
      <c r="CJW109" s="13"/>
      <c r="CJX109" s="13"/>
      <c r="CJY109" s="13"/>
      <c r="CJZ109" s="13"/>
      <c r="CKA109" s="13"/>
      <c r="CKB109" s="13"/>
      <c r="CKC109" s="13"/>
      <c r="CKD109" s="13"/>
      <c r="CKE109" s="13"/>
      <c r="CKF109" s="13"/>
      <c r="CKG109" s="13"/>
      <c r="CKH109" s="13"/>
      <c r="CKI109" s="13"/>
      <c r="CKJ109" s="13"/>
      <c r="CKK109" s="13"/>
      <c r="CKL109" s="13"/>
      <c r="CKM109" s="13"/>
      <c r="CKN109" s="13"/>
      <c r="CKO109" s="13"/>
      <c r="CKP109" s="13"/>
      <c r="CKQ109" s="13"/>
      <c r="CKR109" s="13"/>
      <c r="CKS109" s="13"/>
      <c r="CKT109" s="13"/>
      <c r="CKU109" s="13"/>
      <c r="CKV109" s="13"/>
      <c r="CKW109" s="13"/>
      <c r="CKX109" s="13"/>
      <c r="CKY109" s="13"/>
      <c r="CKZ109" s="13"/>
      <c r="CLA109" s="13"/>
      <c r="CLB109" s="13"/>
      <c r="CLC109" s="13"/>
      <c r="CLD109" s="13"/>
      <c r="CLE109" s="13"/>
      <c r="CLF109" s="13"/>
      <c r="CLG109" s="13"/>
      <c r="CLH109" s="13"/>
      <c r="CLI109" s="13"/>
      <c r="CLJ109" s="13"/>
      <c r="CLK109" s="13"/>
      <c r="CLL109" s="13"/>
      <c r="CLM109" s="13"/>
      <c r="CLN109" s="13"/>
      <c r="CLO109" s="13"/>
      <c r="CLP109" s="13"/>
      <c r="CLQ109" s="13"/>
      <c r="CLR109" s="13"/>
      <c r="CLS109" s="13"/>
      <c r="CLT109" s="13"/>
      <c r="CLU109" s="13"/>
      <c r="CLV109" s="13"/>
      <c r="CLW109" s="13"/>
      <c r="CLX109" s="13"/>
      <c r="CLY109" s="13"/>
      <c r="CLZ109" s="13"/>
      <c r="CMA109" s="13"/>
      <c r="CMB109" s="13"/>
      <c r="CMC109" s="13"/>
      <c r="CMD109" s="13"/>
      <c r="CME109" s="13"/>
      <c r="CMF109" s="13"/>
      <c r="CMG109" s="13"/>
      <c r="CMH109" s="13"/>
      <c r="CMI109" s="13"/>
      <c r="CMJ109" s="13"/>
      <c r="CMK109" s="13"/>
      <c r="CML109" s="13"/>
      <c r="CMM109" s="13"/>
      <c r="CMN109" s="13"/>
      <c r="CMO109" s="13"/>
      <c r="CMP109" s="13"/>
      <c r="CMQ109" s="13"/>
      <c r="CMR109" s="13"/>
      <c r="CMS109" s="13"/>
      <c r="CMT109" s="13"/>
      <c r="CMU109" s="13"/>
      <c r="CMV109" s="13"/>
      <c r="CMW109" s="13"/>
      <c r="CMX109" s="13"/>
      <c r="CMY109" s="13"/>
      <c r="CMZ109" s="13"/>
      <c r="CNA109" s="13"/>
      <c r="CNB109" s="13"/>
      <c r="CNC109" s="13"/>
      <c r="CND109" s="13"/>
      <c r="CNE109" s="13"/>
      <c r="CNF109" s="13"/>
      <c r="CNG109" s="13"/>
      <c r="CNH109" s="13"/>
      <c r="CNI109" s="13"/>
      <c r="CNJ109" s="13"/>
      <c r="CNK109" s="13"/>
      <c r="CNL109" s="13"/>
      <c r="CNM109" s="13"/>
      <c r="CNN109" s="13"/>
      <c r="CNO109" s="13"/>
      <c r="CNP109" s="13"/>
      <c r="CNQ109" s="13"/>
      <c r="CNR109" s="13"/>
      <c r="CNS109" s="13"/>
      <c r="CNT109" s="13"/>
      <c r="CNU109" s="13"/>
      <c r="CNV109" s="13"/>
      <c r="CNW109" s="13"/>
      <c r="CNX109" s="13"/>
      <c r="CNY109" s="13"/>
      <c r="CNZ109" s="13"/>
      <c r="COA109" s="13"/>
      <c r="COB109" s="13"/>
      <c r="COC109" s="13"/>
      <c r="COD109" s="13"/>
      <c r="COE109" s="13"/>
      <c r="COF109" s="13"/>
      <c r="COG109" s="13"/>
      <c r="COH109" s="13"/>
      <c r="COI109" s="13"/>
      <c r="COJ109" s="13"/>
      <c r="COK109" s="13"/>
      <c r="COL109" s="13"/>
      <c r="COM109" s="13"/>
      <c r="CON109" s="13"/>
      <c r="COO109" s="13"/>
      <c r="COP109" s="13"/>
      <c r="COQ109" s="13"/>
      <c r="COR109" s="13"/>
      <c r="COS109" s="13"/>
      <c r="COT109" s="13"/>
      <c r="COU109" s="13"/>
      <c r="COV109" s="13"/>
      <c r="COW109" s="13"/>
      <c r="COX109" s="13"/>
      <c r="COY109" s="13"/>
      <c r="COZ109" s="13"/>
      <c r="CPA109" s="13"/>
      <c r="CPB109" s="13"/>
      <c r="CPC109" s="13"/>
      <c r="CPD109" s="13"/>
      <c r="CPE109" s="13"/>
      <c r="CPF109" s="13"/>
      <c r="CPG109" s="13"/>
      <c r="CPH109" s="13"/>
      <c r="CPI109" s="13"/>
      <c r="CPJ109" s="13"/>
      <c r="CPK109" s="13"/>
      <c r="CPL109" s="13"/>
      <c r="CPM109" s="13"/>
      <c r="CPN109" s="13"/>
      <c r="CPO109" s="13"/>
      <c r="CPP109" s="13"/>
      <c r="CPQ109" s="13"/>
      <c r="CPR109" s="13"/>
      <c r="CPS109" s="13"/>
      <c r="CPT109" s="13"/>
      <c r="CPU109" s="13"/>
      <c r="CPV109" s="13"/>
      <c r="CPW109" s="13"/>
      <c r="CPX109" s="13"/>
      <c r="CPY109" s="13"/>
      <c r="CPZ109" s="13"/>
      <c r="CQA109" s="13"/>
      <c r="CQB109" s="13"/>
      <c r="CQC109" s="13"/>
      <c r="CQD109" s="13"/>
      <c r="CQE109" s="13"/>
      <c r="CQF109" s="13"/>
      <c r="CQG109" s="13"/>
      <c r="CQH109" s="13"/>
      <c r="CQI109" s="13"/>
      <c r="CQJ109" s="13"/>
      <c r="CQK109" s="13"/>
      <c r="CQL109" s="13"/>
      <c r="CQM109" s="13"/>
      <c r="CQN109" s="13"/>
      <c r="CQO109" s="13"/>
      <c r="CQP109" s="13"/>
      <c r="CQQ109" s="13"/>
      <c r="CQR109" s="13"/>
      <c r="CQS109" s="13"/>
      <c r="CQT109" s="13"/>
      <c r="CQU109" s="13"/>
      <c r="CQV109" s="13"/>
      <c r="CQW109" s="13"/>
      <c r="CQX109" s="13"/>
      <c r="CQY109" s="13"/>
      <c r="CQZ109" s="13"/>
      <c r="CRA109" s="13"/>
      <c r="CRB109" s="13"/>
      <c r="CRC109" s="13"/>
      <c r="CRD109" s="13"/>
      <c r="CRE109" s="13"/>
      <c r="CRF109" s="13"/>
      <c r="CRG109" s="13"/>
      <c r="CRH109" s="13"/>
      <c r="CRI109" s="13"/>
      <c r="CRJ109" s="13"/>
      <c r="CRK109" s="13"/>
      <c r="CRL109" s="13"/>
      <c r="CRM109" s="13"/>
      <c r="CRN109" s="13"/>
      <c r="CRO109" s="13"/>
      <c r="CRP109" s="13"/>
      <c r="CRQ109" s="13"/>
      <c r="CRR109" s="13"/>
      <c r="CRS109" s="13"/>
      <c r="CRT109" s="13"/>
      <c r="CRU109" s="13"/>
      <c r="CRV109" s="13"/>
      <c r="CRW109" s="13"/>
      <c r="CRX109" s="13"/>
      <c r="CRY109" s="13"/>
      <c r="CRZ109" s="13"/>
      <c r="CSA109" s="13"/>
      <c r="CSB109" s="13"/>
      <c r="CSC109" s="13"/>
      <c r="CSD109" s="13"/>
      <c r="CSE109" s="13"/>
      <c r="CSF109" s="13"/>
      <c r="CSG109" s="13"/>
      <c r="CSH109" s="13"/>
      <c r="CSI109" s="13"/>
      <c r="CSJ109" s="13"/>
      <c r="CSK109" s="13"/>
      <c r="CSL109" s="13"/>
      <c r="CSM109" s="13"/>
      <c r="CSN109" s="13"/>
      <c r="CSO109" s="13"/>
      <c r="CSP109" s="13"/>
      <c r="CSQ109" s="13"/>
      <c r="CSR109" s="13"/>
      <c r="CSS109" s="13"/>
      <c r="CST109" s="13"/>
      <c r="CSU109" s="13"/>
      <c r="CSV109" s="13"/>
      <c r="CSW109" s="13"/>
      <c r="CSX109" s="13"/>
      <c r="CSY109" s="13"/>
      <c r="CSZ109" s="13"/>
      <c r="CTA109" s="13"/>
      <c r="CTB109" s="13"/>
      <c r="CTC109" s="13"/>
      <c r="CTD109" s="13"/>
      <c r="CTE109" s="13"/>
      <c r="CTF109" s="13"/>
      <c r="CTG109" s="13"/>
      <c r="CTH109" s="13"/>
      <c r="CTI109" s="13"/>
      <c r="CTJ109" s="13"/>
      <c r="CTK109" s="13"/>
      <c r="CTL109" s="13"/>
      <c r="CTM109" s="13"/>
      <c r="CTN109" s="13"/>
      <c r="CTO109" s="13"/>
      <c r="CTP109" s="13"/>
      <c r="CTQ109" s="13"/>
      <c r="CTR109" s="13"/>
      <c r="CTS109" s="13"/>
      <c r="CTT109" s="13"/>
      <c r="CTU109" s="13"/>
      <c r="CTV109" s="13"/>
      <c r="CTW109" s="13"/>
      <c r="CTX109" s="13"/>
      <c r="CTY109" s="13"/>
      <c r="CTZ109" s="13"/>
      <c r="CUA109" s="13"/>
      <c r="CUB109" s="13"/>
      <c r="CUC109" s="13"/>
      <c r="CUD109" s="13"/>
      <c r="CUE109" s="13"/>
      <c r="CUF109" s="13"/>
      <c r="CUG109" s="13"/>
      <c r="CUH109" s="13"/>
      <c r="CUI109" s="13"/>
      <c r="CUJ109" s="13"/>
      <c r="CUK109" s="13"/>
      <c r="CUL109" s="13"/>
      <c r="CUM109" s="13"/>
      <c r="CUN109" s="13"/>
      <c r="CUO109" s="13"/>
      <c r="CUP109" s="13"/>
      <c r="CUQ109" s="13"/>
      <c r="CUR109" s="13"/>
      <c r="CUS109" s="13"/>
      <c r="CUT109" s="13"/>
      <c r="CUU109" s="13"/>
      <c r="CUV109" s="13"/>
      <c r="CUW109" s="13"/>
      <c r="CUX109" s="13"/>
      <c r="CUY109" s="13"/>
      <c r="CUZ109" s="13"/>
      <c r="CVA109" s="13"/>
      <c r="CVB109" s="13"/>
      <c r="CVC109" s="13"/>
      <c r="CVD109" s="13"/>
      <c r="CVE109" s="13"/>
      <c r="CVF109" s="13"/>
      <c r="CVG109" s="13"/>
      <c r="CVH109" s="13"/>
      <c r="CVI109" s="13"/>
      <c r="CVJ109" s="13"/>
      <c r="CVK109" s="13"/>
      <c r="CVL109" s="13"/>
      <c r="CVM109" s="13"/>
      <c r="CVN109" s="13"/>
      <c r="CVO109" s="13"/>
      <c r="CVP109" s="13"/>
      <c r="CVQ109" s="13"/>
      <c r="CVR109" s="13"/>
      <c r="CVS109" s="13"/>
      <c r="CVT109" s="13"/>
      <c r="CVU109" s="13"/>
      <c r="CVV109" s="13"/>
      <c r="CVW109" s="13"/>
      <c r="CVX109" s="13"/>
      <c r="CVY109" s="13"/>
      <c r="CVZ109" s="13"/>
      <c r="CWA109" s="13"/>
      <c r="CWB109" s="13"/>
      <c r="CWC109" s="13"/>
      <c r="CWD109" s="13"/>
      <c r="CWE109" s="13"/>
      <c r="CWF109" s="13"/>
      <c r="CWG109" s="13"/>
      <c r="CWH109" s="13"/>
      <c r="CWI109" s="13"/>
      <c r="CWJ109" s="13"/>
      <c r="CWK109" s="13"/>
      <c r="CWL109" s="13"/>
      <c r="CWM109" s="13"/>
      <c r="CWN109" s="13"/>
      <c r="CWO109" s="13"/>
      <c r="CWP109" s="13"/>
      <c r="CWQ109" s="13"/>
      <c r="CWR109" s="13"/>
      <c r="CWS109" s="13"/>
      <c r="CWT109" s="13"/>
      <c r="CWU109" s="13"/>
      <c r="CWV109" s="13"/>
      <c r="CWW109" s="13"/>
      <c r="CWX109" s="13"/>
      <c r="CWY109" s="13"/>
      <c r="CWZ109" s="13"/>
      <c r="CXA109" s="13"/>
      <c r="CXB109" s="13"/>
      <c r="CXC109" s="13"/>
      <c r="CXD109" s="13"/>
      <c r="CXE109" s="13"/>
      <c r="CXF109" s="13"/>
      <c r="CXG109" s="13"/>
      <c r="CXH109" s="13"/>
      <c r="CXI109" s="13"/>
      <c r="CXJ109" s="13"/>
      <c r="CXK109" s="13"/>
      <c r="CXL109" s="13"/>
      <c r="CXM109" s="13"/>
      <c r="CXN109" s="13"/>
      <c r="CXO109" s="13"/>
      <c r="CXP109" s="13"/>
      <c r="CXQ109" s="13"/>
      <c r="CXR109" s="13"/>
      <c r="CXS109" s="13"/>
      <c r="CXT109" s="13"/>
      <c r="CXU109" s="13"/>
      <c r="CXV109" s="13"/>
      <c r="CXW109" s="13"/>
      <c r="CXX109" s="13"/>
      <c r="CXY109" s="13"/>
      <c r="CXZ109" s="13"/>
      <c r="CYA109" s="13"/>
      <c r="CYB109" s="13"/>
      <c r="CYC109" s="13"/>
      <c r="CYD109" s="13"/>
      <c r="CYE109" s="13"/>
      <c r="CYF109" s="13"/>
      <c r="CYG109" s="13"/>
      <c r="CYH109" s="13"/>
      <c r="CYI109" s="13"/>
      <c r="CYJ109" s="13"/>
      <c r="CYK109" s="13"/>
      <c r="CYL109" s="13"/>
      <c r="CYM109" s="13"/>
      <c r="CYN109" s="13"/>
      <c r="CYO109" s="13"/>
      <c r="CYP109" s="13"/>
      <c r="CYQ109" s="13"/>
      <c r="CYR109" s="13"/>
      <c r="CYS109" s="13"/>
      <c r="CYT109" s="13"/>
      <c r="CYU109" s="13"/>
      <c r="CYV109" s="13"/>
      <c r="CYW109" s="13"/>
      <c r="CYX109" s="13"/>
      <c r="CYY109" s="13"/>
      <c r="CYZ109" s="13"/>
      <c r="CZA109" s="13"/>
      <c r="CZB109" s="13"/>
      <c r="CZC109" s="13"/>
      <c r="CZD109" s="13"/>
      <c r="CZE109" s="13"/>
      <c r="CZF109" s="13"/>
      <c r="CZG109" s="13"/>
      <c r="CZH109" s="13"/>
      <c r="CZI109" s="13"/>
      <c r="CZJ109" s="13"/>
      <c r="CZK109" s="13"/>
      <c r="CZL109" s="13"/>
      <c r="CZM109" s="13"/>
      <c r="CZN109" s="13"/>
      <c r="CZO109" s="13"/>
      <c r="CZP109" s="13"/>
      <c r="CZQ109" s="13"/>
      <c r="CZR109" s="13"/>
      <c r="CZS109" s="13"/>
      <c r="CZT109" s="13"/>
      <c r="CZU109" s="13"/>
      <c r="CZV109" s="13"/>
      <c r="CZW109" s="13"/>
      <c r="CZX109" s="13"/>
      <c r="CZY109" s="13"/>
      <c r="CZZ109" s="13"/>
      <c r="DAA109" s="13"/>
      <c r="DAB109" s="13"/>
      <c r="DAC109" s="13"/>
      <c r="DAD109" s="13"/>
      <c r="DAE109" s="13"/>
      <c r="DAF109" s="13"/>
      <c r="DAG109" s="13"/>
      <c r="DAH109" s="13"/>
      <c r="DAI109" s="13"/>
      <c r="DAJ109" s="13"/>
      <c r="DAK109" s="13"/>
      <c r="DAL109" s="13"/>
      <c r="DAM109" s="13"/>
      <c r="DAN109" s="13"/>
      <c r="DAO109" s="13"/>
      <c r="DAP109" s="13"/>
      <c r="DAQ109" s="13"/>
      <c r="DAR109" s="13"/>
      <c r="DAS109" s="13"/>
      <c r="DAT109" s="13"/>
      <c r="DAU109" s="13"/>
      <c r="DAV109" s="13"/>
      <c r="DAW109" s="13"/>
      <c r="DAX109" s="13"/>
      <c r="DAY109" s="13"/>
      <c r="DAZ109" s="13"/>
      <c r="DBA109" s="13"/>
      <c r="DBB109" s="13"/>
      <c r="DBC109" s="13"/>
      <c r="DBD109" s="13"/>
      <c r="DBE109" s="13"/>
      <c r="DBF109" s="13"/>
      <c r="DBG109" s="13"/>
      <c r="DBH109" s="13"/>
      <c r="DBI109" s="13"/>
      <c r="DBJ109" s="13"/>
      <c r="DBK109" s="13"/>
      <c r="DBL109" s="13"/>
      <c r="DBM109" s="13"/>
      <c r="DBN109" s="13"/>
      <c r="DBO109" s="13"/>
      <c r="DBP109" s="13"/>
      <c r="DBQ109" s="13"/>
      <c r="DBR109" s="13"/>
      <c r="DBS109" s="13"/>
      <c r="DBT109" s="13"/>
      <c r="DBU109" s="13"/>
      <c r="DBV109" s="13"/>
      <c r="DBW109" s="13"/>
      <c r="DBX109" s="13"/>
      <c r="DBY109" s="13"/>
      <c r="DBZ109" s="13"/>
      <c r="DCA109" s="13"/>
      <c r="DCB109" s="13"/>
      <c r="DCC109" s="13"/>
      <c r="DCD109" s="13"/>
      <c r="DCE109" s="13"/>
      <c r="DCF109" s="13"/>
      <c r="DCG109" s="13"/>
      <c r="DCH109" s="13"/>
      <c r="DCI109" s="13"/>
      <c r="DCJ109" s="13"/>
      <c r="DCK109" s="13"/>
      <c r="DCL109" s="13"/>
      <c r="DCM109" s="13"/>
      <c r="DCN109" s="13"/>
      <c r="DCO109" s="13"/>
      <c r="DCP109" s="13"/>
      <c r="DCQ109" s="13"/>
      <c r="DCR109" s="13"/>
      <c r="DCS109" s="13"/>
      <c r="DCT109" s="13"/>
      <c r="DCU109" s="13"/>
      <c r="DCV109" s="13"/>
      <c r="DCW109" s="13"/>
      <c r="DCX109" s="13"/>
      <c r="DCY109" s="13"/>
      <c r="DCZ109" s="13"/>
      <c r="DDA109" s="13"/>
      <c r="DDB109" s="13"/>
      <c r="DDC109" s="13"/>
      <c r="DDD109" s="13"/>
      <c r="DDE109" s="13"/>
      <c r="DDF109" s="13"/>
      <c r="DDG109" s="13"/>
      <c r="DDH109" s="13"/>
      <c r="DDI109" s="13"/>
      <c r="DDJ109" s="13"/>
      <c r="DDK109" s="13"/>
      <c r="DDL109" s="13"/>
      <c r="DDM109" s="13"/>
      <c r="DDN109" s="13"/>
      <c r="DDO109" s="13"/>
      <c r="DDP109" s="13"/>
      <c r="DDQ109" s="13"/>
      <c r="DDR109" s="13"/>
      <c r="DDS109" s="13"/>
      <c r="DDT109" s="13"/>
      <c r="DDU109" s="13"/>
      <c r="DDV109" s="13"/>
      <c r="DDW109" s="13"/>
      <c r="DDX109" s="13"/>
      <c r="DDY109" s="13"/>
      <c r="DDZ109" s="13"/>
      <c r="DEA109" s="13"/>
      <c r="DEB109" s="13"/>
      <c r="DEC109" s="13"/>
      <c r="DED109" s="13"/>
      <c r="DEE109" s="13"/>
      <c r="DEF109" s="13"/>
      <c r="DEG109" s="13"/>
      <c r="DEH109" s="13"/>
      <c r="DEI109" s="13"/>
      <c r="DEJ109" s="13"/>
      <c r="DEK109" s="13"/>
      <c r="DEL109" s="13"/>
      <c r="DEM109" s="13"/>
      <c r="DEN109" s="13"/>
      <c r="DEO109" s="13"/>
      <c r="DEP109" s="13"/>
      <c r="DEQ109" s="13"/>
      <c r="DER109" s="13"/>
      <c r="DES109" s="13"/>
      <c r="DET109" s="13"/>
      <c r="DEU109" s="13"/>
      <c r="DEV109" s="13"/>
      <c r="DEW109" s="13"/>
      <c r="DEX109" s="13"/>
      <c r="DEY109" s="13"/>
      <c r="DEZ109" s="13"/>
      <c r="DFA109" s="13"/>
      <c r="DFB109" s="13"/>
      <c r="DFC109" s="13"/>
      <c r="DFD109" s="13"/>
      <c r="DFE109" s="13"/>
      <c r="DFF109" s="13"/>
      <c r="DFG109" s="13"/>
      <c r="DFH109" s="13"/>
      <c r="DFI109" s="13"/>
      <c r="DFJ109" s="13"/>
      <c r="DFK109" s="13"/>
      <c r="DFL109" s="13"/>
      <c r="DFM109" s="13"/>
      <c r="DFN109" s="13"/>
      <c r="DFO109" s="13"/>
      <c r="DFP109" s="13"/>
      <c r="DFQ109" s="13"/>
      <c r="DFR109" s="13"/>
      <c r="DFS109" s="13"/>
      <c r="DFT109" s="13"/>
      <c r="DFU109" s="13"/>
      <c r="DFV109" s="13"/>
      <c r="DFW109" s="13"/>
      <c r="DFX109" s="13"/>
      <c r="DFY109" s="13"/>
      <c r="DFZ109" s="13"/>
      <c r="DGA109" s="13"/>
      <c r="DGB109" s="13"/>
      <c r="DGC109" s="13"/>
      <c r="DGD109" s="13"/>
      <c r="DGE109" s="13"/>
      <c r="DGF109" s="13"/>
      <c r="DGG109" s="13"/>
      <c r="DGH109" s="13"/>
      <c r="DGI109" s="13"/>
      <c r="DGJ109" s="13"/>
      <c r="DGK109" s="13"/>
      <c r="DGL109" s="13"/>
      <c r="DGM109" s="13"/>
      <c r="DGN109" s="13"/>
      <c r="DGO109" s="13"/>
      <c r="DGP109" s="13"/>
      <c r="DGQ109" s="13"/>
      <c r="DGR109" s="13"/>
      <c r="DGS109" s="13"/>
      <c r="DGT109" s="13"/>
      <c r="DGU109" s="13"/>
      <c r="DGV109" s="13"/>
      <c r="DGW109" s="13"/>
      <c r="DGX109" s="13"/>
      <c r="DGY109" s="13"/>
      <c r="DGZ109" s="13"/>
      <c r="DHA109" s="13"/>
      <c r="DHB109" s="13"/>
      <c r="DHC109" s="13"/>
      <c r="DHD109" s="13"/>
      <c r="DHE109" s="13"/>
      <c r="DHF109" s="13"/>
      <c r="DHG109" s="13"/>
      <c r="DHH109" s="13"/>
      <c r="DHI109" s="13"/>
      <c r="DHJ109" s="13"/>
      <c r="DHK109" s="13"/>
      <c r="DHL109" s="13"/>
      <c r="DHM109" s="13"/>
      <c r="DHN109" s="13"/>
      <c r="DHO109" s="13"/>
      <c r="DHP109" s="13"/>
      <c r="DHQ109" s="13"/>
      <c r="DHR109" s="13"/>
      <c r="DHS109" s="13"/>
      <c r="DHT109" s="13"/>
      <c r="DHU109" s="13"/>
      <c r="DHV109" s="13"/>
      <c r="DHW109" s="13"/>
      <c r="DHX109" s="13"/>
      <c r="DHY109" s="13"/>
      <c r="DHZ109" s="13"/>
      <c r="DIA109" s="13"/>
      <c r="DIB109" s="13"/>
      <c r="DIC109" s="13"/>
      <c r="DID109" s="13"/>
      <c r="DIE109" s="13"/>
      <c r="DIF109" s="13"/>
      <c r="DIG109" s="13"/>
      <c r="DIH109" s="13"/>
      <c r="DII109" s="13"/>
      <c r="DIJ109" s="13"/>
      <c r="DIK109" s="13"/>
      <c r="DIL109" s="13"/>
      <c r="DIM109" s="13"/>
      <c r="DIN109" s="13"/>
      <c r="DIO109" s="13"/>
      <c r="DIP109" s="13"/>
      <c r="DIQ109" s="13"/>
      <c r="DIR109" s="13"/>
      <c r="DIS109" s="13"/>
      <c r="DIT109" s="13"/>
      <c r="DIU109" s="13"/>
      <c r="DIV109" s="13"/>
      <c r="DIW109" s="13"/>
      <c r="DIX109" s="13"/>
      <c r="DIY109" s="13"/>
      <c r="DIZ109" s="13"/>
      <c r="DJA109" s="13"/>
      <c r="DJB109" s="13"/>
      <c r="DJC109" s="13"/>
      <c r="DJD109" s="13"/>
      <c r="DJE109" s="13"/>
      <c r="DJF109" s="13"/>
      <c r="DJG109" s="13"/>
      <c r="DJH109" s="13"/>
      <c r="DJI109" s="13"/>
      <c r="DJJ109" s="13"/>
      <c r="DJK109" s="13"/>
      <c r="DJL109" s="13"/>
      <c r="DJM109" s="13"/>
      <c r="DJN109" s="13"/>
      <c r="DJO109" s="13"/>
      <c r="DJP109" s="13"/>
      <c r="DJQ109" s="13"/>
      <c r="DJR109" s="13"/>
      <c r="DJS109" s="13"/>
      <c r="DJT109" s="13"/>
      <c r="DJU109" s="13"/>
      <c r="DJV109" s="13"/>
      <c r="DJW109" s="13"/>
      <c r="DJX109" s="13"/>
      <c r="DJY109" s="13"/>
      <c r="DJZ109" s="13"/>
      <c r="DKA109" s="13"/>
      <c r="DKB109" s="13"/>
      <c r="DKC109" s="13"/>
      <c r="DKD109" s="13"/>
      <c r="DKE109" s="13"/>
      <c r="DKF109" s="13"/>
      <c r="DKG109" s="13"/>
      <c r="DKH109" s="13"/>
      <c r="DKI109" s="13"/>
      <c r="DKJ109" s="13"/>
      <c r="DKK109" s="13"/>
      <c r="DKL109" s="13"/>
      <c r="DKM109" s="13"/>
      <c r="DKN109" s="13"/>
      <c r="DKO109" s="13"/>
      <c r="DKP109" s="13"/>
      <c r="DKQ109" s="13"/>
      <c r="DKR109" s="13"/>
      <c r="DKS109" s="13"/>
      <c r="DKT109" s="13"/>
      <c r="DKU109" s="13"/>
      <c r="DKV109" s="13"/>
      <c r="DKW109" s="13"/>
      <c r="DKX109" s="13"/>
      <c r="DKY109" s="13"/>
      <c r="DKZ109" s="13"/>
      <c r="DLA109" s="13"/>
      <c r="DLB109" s="13"/>
      <c r="DLC109" s="13"/>
      <c r="DLD109" s="13"/>
      <c r="DLE109" s="13"/>
      <c r="DLF109" s="13"/>
      <c r="DLG109" s="13"/>
      <c r="DLH109" s="13"/>
      <c r="DLI109" s="13"/>
      <c r="DLJ109" s="13"/>
      <c r="DLK109" s="13"/>
      <c r="DLL109" s="13"/>
      <c r="DLM109" s="13"/>
      <c r="DLN109" s="13"/>
      <c r="DLO109" s="13"/>
      <c r="DLP109" s="13"/>
      <c r="DLQ109" s="13"/>
      <c r="DLR109" s="13"/>
      <c r="DLS109" s="13"/>
      <c r="DLT109" s="13"/>
      <c r="DLU109" s="13"/>
      <c r="DLV109" s="13"/>
      <c r="DLW109" s="13"/>
      <c r="DLX109" s="13"/>
      <c r="DLY109" s="13"/>
      <c r="DLZ109" s="13"/>
      <c r="DMA109" s="13"/>
      <c r="DMB109" s="13"/>
      <c r="DMC109" s="13"/>
      <c r="DMD109" s="13"/>
      <c r="DME109" s="13"/>
      <c r="DMF109" s="13"/>
      <c r="DMG109" s="13"/>
      <c r="DMH109" s="13"/>
      <c r="DMI109" s="13"/>
      <c r="DMJ109" s="13"/>
      <c r="DMK109" s="13"/>
      <c r="DML109" s="13"/>
      <c r="DMM109" s="13"/>
      <c r="DMN109" s="13"/>
      <c r="DMO109" s="13"/>
      <c r="DMP109" s="13"/>
      <c r="DMQ109" s="13"/>
      <c r="DMR109" s="13"/>
      <c r="DMS109" s="13"/>
      <c r="DMT109" s="13"/>
      <c r="DMU109" s="13"/>
      <c r="DMV109" s="13"/>
      <c r="DMW109" s="13"/>
      <c r="DMX109" s="13"/>
      <c r="DMY109" s="13"/>
      <c r="DMZ109" s="13"/>
      <c r="DNA109" s="13"/>
      <c r="DNB109" s="13"/>
      <c r="DNC109" s="13"/>
      <c r="DND109" s="13"/>
      <c r="DNE109" s="13"/>
      <c r="DNF109" s="13"/>
      <c r="DNG109" s="13"/>
      <c r="DNH109" s="13"/>
      <c r="DNI109" s="13"/>
      <c r="DNJ109" s="13"/>
      <c r="DNK109" s="13"/>
      <c r="DNL109" s="13"/>
      <c r="DNM109" s="13"/>
      <c r="DNN109" s="13"/>
      <c r="DNO109" s="13"/>
      <c r="DNP109" s="13"/>
      <c r="DNQ109" s="13"/>
      <c r="DNR109" s="13"/>
      <c r="DNS109" s="13"/>
      <c r="DNT109" s="13"/>
      <c r="DNU109" s="13"/>
      <c r="DNV109" s="13"/>
      <c r="DNW109" s="13"/>
      <c r="DNX109" s="13"/>
      <c r="DNY109" s="13"/>
      <c r="DNZ109" s="13"/>
      <c r="DOA109" s="13"/>
      <c r="DOB109" s="13"/>
      <c r="DOC109" s="13"/>
      <c r="DOD109" s="13"/>
      <c r="DOE109" s="13"/>
      <c r="DOF109" s="13"/>
      <c r="DOG109" s="13"/>
      <c r="DOH109" s="13"/>
      <c r="DOI109" s="13"/>
      <c r="DOJ109" s="13"/>
      <c r="DOK109" s="13"/>
      <c r="DOL109" s="13"/>
      <c r="DOM109" s="13"/>
      <c r="DON109" s="13"/>
      <c r="DOO109" s="13"/>
      <c r="DOP109" s="13"/>
      <c r="DOQ109" s="13"/>
      <c r="DOR109" s="13"/>
      <c r="DOS109" s="13"/>
      <c r="DOT109" s="13"/>
      <c r="DOU109" s="13"/>
      <c r="DOV109" s="13"/>
      <c r="DOW109" s="13"/>
      <c r="DOX109" s="13"/>
      <c r="DOY109" s="13"/>
      <c r="DOZ109" s="13"/>
      <c r="DPA109" s="13"/>
      <c r="DPB109" s="13"/>
      <c r="DPC109" s="13"/>
      <c r="DPD109" s="13"/>
      <c r="DPE109" s="13"/>
      <c r="DPF109" s="13"/>
      <c r="DPG109" s="13"/>
      <c r="DPH109" s="13"/>
      <c r="DPI109" s="13"/>
      <c r="DPJ109" s="13"/>
      <c r="DPK109" s="13"/>
      <c r="DPL109" s="13"/>
      <c r="DPM109" s="13"/>
      <c r="DPN109" s="13"/>
      <c r="DPO109" s="13"/>
      <c r="DPP109" s="13"/>
      <c r="DPQ109" s="13"/>
      <c r="DPR109" s="13"/>
      <c r="DPS109" s="13"/>
      <c r="DPT109" s="13"/>
      <c r="DPU109" s="13"/>
      <c r="DPV109" s="13"/>
      <c r="DPW109" s="13"/>
      <c r="DPX109" s="13"/>
      <c r="DPY109" s="13"/>
      <c r="DPZ109" s="13"/>
      <c r="DQA109" s="13"/>
      <c r="DQB109" s="13"/>
      <c r="DQC109" s="13"/>
      <c r="DQD109" s="13"/>
      <c r="DQE109" s="13"/>
      <c r="DQF109" s="13"/>
      <c r="DQG109" s="13"/>
      <c r="DQH109" s="13"/>
      <c r="DQI109" s="13"/>
      <c r="DQJ109" s="13"/>
      <c r="DQK109" s="13"/>
      <c r="DQL109" s="13"/>
      <c r="DQM109" s="13"/>
      <c r="DQN109" s="13"/>
      <c r="DQO109" s="13"/>
      <c r="DQP109" s="13"/>
      <c r="DQQ109" s="13"/>
      <c r="DQR109" s="13"/>
      <c r="DQS109" s="13"/>
      <c r="DQT109" s="13"/>
      <c r="DQU109" s="13"/>
      <c r="DQV109" s="13"/>
      <c r="DQW109" s="13"/>
      <c r="DQX109" s="13"/>
      <c r="DQY109" s="13"/>
      <c r="DQZ109" s="13"/>
      <c r="DRA109" s="13"/>
      <c r="DRB109" s="13"/>
      <c r="DRC109" s="13"/>
      <c r="DRD109" s="13"/>
      <c r="DRE109" s="13"/>
      <c r="DRF109" s="13"/>
      <c r="DRG109" s="13"/>
      <c r="DRH109" s="13"/>
      <c r="DRI109" s="13"/>
      <c r="DRJ109" s="13"/>
      <c r="DRK109" s="13"/>
      <c r="DRL109" s="13"/>
      <c r="DRM109" s="13"/>
      <c r="DRN109" s="13"/>
      <c r="DRO109" s="13"/>
      <c r="DRP109" s="13"/>
      <c r="DRQ109" s="13"/>
      <c r="DRR109" s="13"/>
      <c r="DRS109" s="13"/>
      <c r="DRT109" s="13"/>
      <c r="DRU109" s="13"/>
      <c r="DRV109" s="13"/>
      <c r="DRW109" s="13"/>
      <c r="DRX109" s="13"/>
      <c r="DRY109" s="13"/>
      <c r="DRZ109" s="13"/>
      <c r="DSA109" s="13"/>
      <c r="DSB109" s="13"/>
      <c r="DSC109" s="13"/>
      <c r="DSD109" s="13"/>
      <c r="DSE109" s="13"/>
      <c r="DSF109" s="13"/>
      <c r="DSG109" s="13"/>
      <c r="DSH109" s="13"/>
      <c r="DSI109" s="13"/>
      <c r="DSJ109" s="13"/>
      <c r="DSK109" s="13"/>
      <c r="DSL109" s="13"/>
      <c r="DSM109" s="13"/>
      <c r="DSN109" s="13"/>
      <c r="DSO109" s="13"/>
      <c r="DSP109" s="13"/>
      <c r="DSQ109" s="13"/>
      <c r="DSR109" s="13"/>
      <c r="DSS109" s="13"/>
      <c r="DST109" s="13"/>
      <c r="DSU109" s="13"/>
      <c r="DSV109" s="13"/>
      <c r="DSW109" s="13"/>
      <c r="DSX109" s="13"/>
      <c r="DSY109" s="13"/>
      <c r="DSZ109" s="13"/>
      <c r="DTA109" s="13"/>
      <c r="DTB109" s="13"/>
      <c r="DTC109" s="13"/>
      <c r="DTD109" s="13"/>
      <c r="DTE109" s="13"/>
      <c r="DTF109" s="13"/>
      <c r="DTG109" s="13"/>
      <c r="DTH109" s="13"/>
      <c r="DTI109" s="13"/>
      <c r="DTJ109" s="13"/>
      <c r="DTK109" s="13"/>
      <c r="DTL109" s="13"/>
      <c r="DTM109" s="13"/>
      <c r="DTN109" s="13"/>
      <c r="DTO109" s="13"/>
      <c r="DTP109" s="13"/>
      <c r="DTQ109" s="13"/>
      <c r="DTR109" s="13"/>
      <c r="DTS109" s="13"/>
      <c r="DTT109" s="13"/>
      <c r="DTU109" s="13"/>
      <c r="DTV109" s="13"/>
      <c r="DTW109" s="13"/>
      <c r="DTX109" s="13"/>
      <c r="DTY109" s="13"/>
      <c r="DTZ109" s="13"/>
      <c r="DUA109" s="13"/>
      <c r="DUB109" s="13"/>
      <c r="DUC109" s="13"/>
      <c r="DUD109" s="13"/>
      <c r="DUE109" s="13"/>
      <c r="DUF109" s="13"/>
      <c r="DUG109" s="13"/>
      <c r="DUH109" s="13"/>
      <c r="DUI109" s="13"/>
      <c r="DUJ109" s="13"/>
      <c r="DUK109" s="13"/>
      <c r="DUL109" s="13"/>
      <c r="DUM109" s="13"/>
      <c r="DUN109" s="13"/>
      <c r="DUO109" s="13"/>
      <c r="DUP109" s="13"/>
      <c r="DUQ109" s="13"/>
      <c r="DUR109" s="13"/>
      <c r="DUS109" s="13"/>
      <c r="DUT109" s="13"/>
      <c r="DUU109" s="13"/>
      <c r="DUV109" s="13"/>
      <c r="DUW109" s="13"/>
      <c r="DUX109" s="13"/>
      <c r="DUY109" s="13"/>
      <c r="DUZ109" s="13"/>
      <c r="DVA109" s="13"/>
      <c r="DVB109" s="13"/>
      <c r="DVC109" s="13"/>
      <c r="DVD109" s="13"/>
      <c r="DVE109" s="13"/>
      <c r="DVF109" s="13"/>
      <c r="DVG109" s="13"/>
      <c r="DVH109" s="13"/>
      <c r="DVI109" s="13"/>
      <c r="DVJ109" s="13"/>
      <c r="DVK109" s="13"/>
      <c r="DVL109" s="13"/>
      <c r="DVM109" s="13"/>
      <c r="DVN109" s="13"/>
      <c r="DVO109" s="13"/>
      <c r="DVP109" s="13"/>
      <c r="DVQ109" s="13"/>
      <c r="DVR109" s="13"/>
      <c r="DVS109" s="13"/>
      <c r="DVT109" s="13"/>
      <c r="DVU109" s="13"/>
      <c r="DVV109" s="13"/>
      <c r="DVW109" s="13"/>
      <c r="DVX109" s="13"/>
      <c r="DVY109" s="13"/>
      <c r="DVZ109" s="13"/>
      <c r="DWA109" s="13"/>
      <c r="DWB109" s="13"/>
      <c r="DWC109" s="13"/>
      <c r="DWD109" s="13"/>
      <c r="DWE109" s="13"/>
      <c r="DWF109" s="13"/>
      <c r="DWG109" s="13"/>
      <c r="DWH109" s="13"/>
      <c r="DWI109" s="13"/>
      <c r="DWJ109" s="13"/>
      <c r="DWK109" s="13"/>
      <c r="DWL109" s="13"/>
      <c r="DWM109" s="13"/>
      <c r="DWN109" s="13"/>
      <c r="DWO109" s="13"/>
      <c r="DWP109" s="13"/>
      <c r="DWQ109" s="13"/>
      <c r="DWR109" s="13"/>
      <c r="DWS109" s="13"/>
      <c r="DWT109" s="13"/>
      <c r="DWU109" s="13"/>
      <c r="DWV109" s="13"/>
      <c r="DWW109" s="13"/>
      <c r="DWX109" s="13"/>
      <c r="DWY109" s="13"/>
      <c r="DWZ109" s="13"/>
      <c r="DXA109" s="13"/>
      <c r="DXB109" s="13"/>
      <c r="DXC109" s="13"/>
      <c r="DXD109" s="13"/>
      <c r="DXE109" s="13"/>
      <c r="DXF109" s="13"/>
      <c r="DXG109" s="13"/>
      <c r="DXH109" s="13"/>
      <c r="DXI109" s="13"/>
      <c r="DXJ109" s="13"/>
      <c r="DXK109" s="13"/>
      <c r="DXL109" s="13"/>
      <c r="DXM109" s="13"/>
      <c r="DXN109" s="13"/>
      <c r="DXO109" s="13"/>
      <c r="DXP109" s="13"/>
      <c r="DXQ109" s="13"/>
      <c r="DXR109" s="13"/>
      <c r="DXS109" s="13"/>
      <c r="DXT109" s="13"/>
      <c r="DXU109" s="13"/>
      <c r="DXV109" s="13"/>
      <c r="DXW109" s="13"/>
      <c r="DXX109" s="13"/>
      <c r="DXY109" s="13"/>
      <c r="DXZ109" s="13"/>
      <c r="DYA109" s="13"/>
      <c r="DYB109" s="13"/>
      <c r="DYC109" s="13"/>
      <c r="DYD109" s="13"/>
      <c r="DYE109" s="13"/>
      <c r="DYF109" s="13"/>
      <c r="DYG109" s="13"/>
      <c r="DYH109" s="13"/>
      <c r="DYI109" s="13"/>
      <c r="DYJ109" s="13"/>
      <c r="DYK109" s="13"/>
      <c r="DYL109" s="13"/>
      <c r="DYM109" s="13"/>
      <c r="DYN109" s="13"/>
      <c r="DYO109" s="13"/>
      <c r="DYP109" s="13"/>
      <c r="DYQ109" s="13"/>
      <c r="DYR109" s="13"/>
      <c r="DYS109" s="13"/>
      <c r="DYT109" s="13"/>
      <c r="DYU109" s="13"/>
      <c r="DYV109" s="13"/>
      <c r="DYW109" s="13"/>
      <c r="DYX109" s="13"/>
      <c r="DYY109" s="13"/>
      <c r="DYZ109" s="13"/>
      <c r="DZA109" s="13"/>
      <c r="DZB109" s="13"/>
      <c r="DZC109" s="13"/>
      <c r="DZD109" s="13"/>
      <c r="DZE109" s="13"/>
      <c r="DZF109" s="13"/>
      <c r="DZG109" s="13"/>
      <c r="DZH109" s="13"/>
      <c r="DZI109" s="13"/>
      <c r="DZJ109" s="13"/>
      <c r="DZK109" s="13"/>
      <c r="DZL109" s="13"/>
      <c r="DZM109" s="13"/>
      <c r="DZN109" s="13"/>
      <c r="DZO109" s="13"/>
      <c r="DZP109" s="13"/>
      <c r="DZQ109" s="13"/>
      <c r="DZR109" s="13"/>
      <c r="DZS109" s="13"/>
      <c r="DZT109" s="13"/>
      <c r="DZU109" s="13"/>
      <c r="DZV109" s="13"/>
      <c r="DZW109" s="13"/>
      <c r="DZX109" s="13"/>
      <c r="DZY109" s="13"/>
      <c r="DZZ109" s="13"/>
      <c r="EAA109" s="13"/>
      <c r="EAB109" s="13"/>
      <c r="EAC109" s="13"/>
      <c r="EAD109" s="13"/>
      <c r="EAE109" s="13"/>
      <c r="EAF109" s="13"/>
      <c r="EAG109" s="13"/>
      <c r="EAH109" s="13"/>
      <c r="EAI109" s="13"/>
      <c r="EAJ109" s="13"/>
      <c r="EAK109" s="13"/>
      <c r="EAL109" s="13"/>
      <c r="EAM109" s="13"/>
      <c r="EAN109" s="13"/>
      <c r="EAO109" s="13"/>
      <c r="EAP109" s="13"/>
      <c r="EAQ109" s="13"/>
      <c r="EAR109" s="13"/>
      <c r="EAS109" s="13"/>
      <c r="EAT109" s="13"/>
      <c r="EAU109" s="13"/>
      <c r="EAV109" s="13"/>
      <c r="EAW109" s="13"/>
      <c r="EAX109" s="13"/>
      <c r="EAY109" s="13"/>
      <c r="EAZ109" s="13"/>
      <c r="EBA109" s="13"/>
      <c r="EBB109" s="13"/>
      <c r="EBC109" s="13"/>
      <c r="EBD109" s="13"/>
      <c r="EBE109" s="13"/>
      <c r="EBF109" s="13"/>
      <c r="EBG109" s="13"/>
      <c r="EBH109" s="13"/>
      <c r="EBI109" s="13"/>
      <c r="EBJ109" s="13"/>
      <c r="EBK109" s="13"/>
      <c r="EBL109" s="13"/>
      <c r="EBM109" s="13"/>
      <c r="EBN109" s="13"/>
      <c r="EBO109" s="13"/>
      <c r="EBP109" s="13"/>
      <c r="EBQ109" s="13"/>
      <c r="EBR109" s="13"/>
      <c r="EBS109" s="13"/>
      <c r="EBT109" s="13"/>
      <c r="EBU109" s="13"/>
      <c r="EBV109" s="13"/>
      <c r="EBW109" s="13"/>
      <c r="EBX109" s="13"/>
      <c r="EBY109" s="13"/>
      <c r="EBZ109" s="13"/>
      <c r="ECA109" s="13"/>
      <c r="ECB109" s="13"/>
      <c r="ECC109" s="13"/>
      <c r="ECD109" s="13"/>
      <c r="ECE109" s="13"/>
      <c r="ECF109" s="13"/>
      <c r="ECG109" s="13"/>
      <c r="ECH109" s="13"/>
      <c r="ECI109" s="13"/>
      <c r="ECJ109" s="13"/>
      <c r="ECK109" s="13"/>
      <c r="ECL109" s="13"/>
      <c r="ECM109" s="13"/>
      <c r="ECN109" s="13"/>
      <c r="ECO109" s="13"/>
      <c r="ECP109" s="13"/>
      <c r="ECQ109" s="13"/>
      <c r="ECR109" s="13"/>
      <c r="ECS109" s="13"/>
      <c r="ECT109" s="13"/>
      <c r="ECU109" s="13"/>
      <c r="ECV109" s="13"/>
      <c r="ECW109" s="13"/>
      <c r="ECX109" s="13"/>
      <c r="ECY109" s="13"/>
      <c r="ECZ109" s="13"/>
      <c r="EDA109" s="13"/>
      <c r="EDB109" s="13"/>
      <c r="EDC109" s="13"/>
      <c r="EDD109" s="13"/>
      <c r="EDE109" s="13"/>
      <c r="EDF109" s="13"/>
      <c r="EDG109" s="13"/>
      <c r="EDH109" s="13"/>
      <c r="EDI109" s="13"/>
      <c r="EDJ109" s="13"/>
      <c r="EDK109" s="13"/>
      <c r="EDL109" s="13"/>
      <c r="EDM109" s="13"/>
      <c r="EDN109" s="13"/>
      <c r="EDO109" s="13"/>
      <c r="EDP109" s="13"/>
      <c r="EDQ109" s="13"/>
      <c r="EDR109" s="13"/>
      <c r="EDS109" s="13"/>
      <c r="EDT109" s="13"/>
      <c r="EDU109" s="13"/>
      <c r="EDV109" s="13"/>
      <c r="EDW109" s="13"/>
      <c r="EDX109" s="13"/>
      <c r="EDY109" s="13"/>
      <c r="EDZ109" s="13"/>
      <c r="EEA109" s="13"/>
      <c r="EEB109" s="13"/>
      <c r="EEC109" s="13"/>
      <c r="EED109" s="13"/>
      <c r="EEE109" s="13"/>
      <c r="EEF109" s="13"/>
      <c r="EEG109" s="13"/>
      <c r="EEH109" s="13"/>
      <c r="EEI109" s="13"/>
      <c r="EEJ109" s="13"/>
      <c r="EEK109" s="13"/>
      <c r="EEL109" s="13"/>
      <c r="EEM109" s="13"/>
      <c r="EEN109" s="13"/>
      <c r="EEO109" s="13"/>
      <c r="EEP109" s="13"/>
      <c r="EEQ109" s="13"/>
      <c r="EER109" s="13"/>
      <c r="EES109" s="13"/>
      <c r="EET109" s="13"/>
      <c r="EEU109" s="13"/>
      <c r="EEV109" s="13"/>
      <c r="EEW109" s="13"/>
      <c r="EEX109" s="13"/>
      <c r="EEY109" s="13"/>
      <c r="EEZ109" s="13"/>
      <c r="EFA109" s="13"/>
      <c r="EFB109" s="13"/>
      <c r="EFC109" s="13"/>
      <c r="EFD109" s="13"/>
      <c r="EFE109" s="13"/>
      <c r="EFF109" s="13"/>
      <c r="EFG109" s="13"/>
      <c r="EFH109" s="13"/>
      <c r="EFI109" s="13"/>
      <c r="EFJ109" s="13"/>
      <c r="EFK109" s="13"/>
      <c r="EFL109" s="13"/>
      <c r="EFM109" s="13"/>
      <c r="EFN109" s="13"/>
      <c r="EFO109" s="13"/>
      <c r="EFP109" s="13"/>
      <c r="EFQ109" s="13"/>
      <c r="EFR109" s="13"/>
      <c r="EFS109" s="13"/>
      <c r="EFT109" s="13"/>
      <c r="EFU109" s="13"/>
      <c r="EFV109" s="13"/>
      <c r="EFW109" s="13"/>
      <c r="EFX109" s="13"/>
      <c r="EFY109" s="13"/>
      <c r="EFZ109" s="13"/>
      <c r="EGA109" s="13"/>
      <c r="EGB109" s="13"/>
      <c r="EGC109" s="13"/>
      <c r="EGD109" s="13"/>
      <c r="EGE109" s="13"/>
      <c r="EGF109" s="13"/>
      <c r="EGG109" s="13"/>
      <c r="EGH109" s="13"/>
      <c r="EGI109" s="13"/>
      <c r="EGJ109" s="13"/>
      <c r="EGK109" s="13"/>
      <c r="EGL109" s="13"/>
      <c r="EGM109" s="13"/>
      <c r="EGN109" s="13"/>
      <c r="EGO109" s="13"/>
      <c r="EGP109" s="13"/>
      <c r="EGQ109" s="13"/>
      <c r="EGR109" s="13"/>
      <c r="EGS109" s="13"/>
      <c r="EGT109" s="13"/>
      <c r="EGU109" s="13"/>
      <c r="EGV109" s="13"/>
      <c r="EGW109" s="13"/>
      <c r="EGX109" s="13"/>
      <c r="EGY109" s="13"/>
      <c r="EGZ109" s="13"/>
      <c r="EHA109" s="13"/>
      <c r="EHB109" s="13"/>
      <c r="EHC109" s="13"/>
      <c r="EHD109" s="13"/>
      <c r="EHE109" s="13"/>
      <c r="EHF109" s="13"/>
      <c r="EHG109" s="13"/>
      <c r="EHH109" s="13"/>
      <c r="EHI109" s="13"/>
      <c r="EHJ109" s="13"/>
      <c r="EHK109" s="13"/>
      <c r="EHL109" s="13"/>
      <c r="EHM109" s="13"/>
      <c r="EHN109" s="13"/>
      <c r="EHO109" s="13"/>
      <c r="EHP109" s="13"/>
      <c r="EHQ109" s="13"/>
      <c r="EHR109" s="13"/>
      <c r="EHS109" s="13"/>
      <c r="EHT109" s="13"/>
      <c r="EHU109" s="13"/>
      <c r="EHV109" s="13"/>
      <c r="EHW109" s="13"/>
      <c r="EHX109" s="13"/>
      <c r="EHY109" s="13"/>
      <c r="EHZ109" s="13"/>
      <c r="EIA109" s="13"/>
      <c r="EIB109" s="13"/>
      <c r="EIC109" s="13"/>
      <c r="EID109" s="13"/>
      <c r="EIE109" s="13"/>
      <c r="EIF109" s="13"/>
      <c r="EIG109" s="13"/>
      <c r="EIH109" s="13"/>
      <c r="EII109" s="13"/>
      <c r="EIJ109" s="13"/>
      <c r="EIK109" s="13"/>
      <c r="EIL109" s="13"/>
      <c r="EIM109" s="13"/>
      <c r="EIN109" s="13"/>
      <c r="EIO109" s="13"/>
      <c r="EIP109" s="13"/>
      <c r="EIQ109" s="13"/>
      <c r="EIR109" s="13"/>
      <c r="EIS109" s="13"/>
      <c r="EIT109" s="13"/>
      <c r="EIU109" s="13"/>
      <c r="EIV109" s="13"/>
      <c r="EIW109" s="13"/>
      <c r="EIX109" s="13"/>
      <c r="EIY109" s="13"/>
      <c r="EIZ109" s="13"/>
      <c r="EJA109" s="13"/>
      <c r="EJB109" s="13"/>
      <c r="EJC109" s="13"/>
      <c r="EJD109" s="13"/>
      <c r="EJE109" s="13"/>
      <c r="EJF109" s="13"/>
      <c r="EJG109" s="13"/>
      <c r="EJH109" s="13"/>
      <c r="EJI109" s="13"/>
      <c r="EJJ109" s="13"/>
      <c r="EJK109" s="13"/>
      <c r="EJL109" s="13"/>
      <c r="EJM109" s="13"/>
      <c r="EJN109" s="13"/>
      <c r="EJO109" s="13"/>
      <c r="EJP109" s="13"/>
      <c r="EJQ109" s="13"/>
      <c r="EJR109" s="13"/>
      <c r="EJS109" s="13"/>
      <c r="EJT109" s="13"/>
      <c r="EJU109" s="13"/>
      <c r="EJV109" s="13"/>
      <c r="EJW109" s="13"/>
      <c r="EJX109" s="13"/>
      <c r="EJY109" s="13"/>
      <c r="EJZ109" s="13"/>
      <c r="EKA109" s="13"/>
      <c r="EKB109" s="13"/>
      <c r="EKC109" s="13"/>
      <c r="EKD109" s="13"/>
      <c r="EKE109" s="13"/>
      <c r="EKF109" s="13"/>
      <c r="EKG109" s="13"/>
      <c r="EKH109" s="13"/>
      <c r="EKI109" s="13"/>
      <c r="EKJ109" s="13"/>
      <c r="EKK109" s="13"/>
      <c r="EKL109" s="13"/>
      <c r="EKM109" s="13"/>
      <c r="EKN109" s="13"/>
      <c r="EKO109" s="13"/>
      <c r="EKP109" s="13"/>
      <c r="EKQ109" s="13"/>
      <c r="EKR109" s="13"/>
      <c r="EKS109" s="13"/>
      <c r="EKT109" s="13"/>
      <c r="EKU109" s="13"/>
      <c r="EKV109" s="13"/>
      <c r="EKW109" s="13"/>
      <c r="EKX109" s="13"/>
      <c r="EKY109" s="13"/>
      <c r="EKZ109" s="13"/>
      <c r="ELA109" s="13"/>
      <c r="ELB109" s="13"/>
      <c r="ELC109" s="13"/>
      <c r="ELD109" s="13"/>
      <c r="ELE109" s="13"/>
      <c r="ELF109" s="13"/>
      <c r="ELG109" s="13"/>
      <c r="ELH109" s="13"/>
      <c r="ELI109" s="13"/>
      <c r="ELJ109" s="13"/>
      <c r="ELK109" s="13"/>
      <c r="ELL109" s="13"/>
      <c r="ELM109" s="13"/>
      <c r="ELN109" s="13"/>
      <c r="ELO109" s="13"/>
      <c r="ELP109" s="13"/>
      <c r="ELQ109" s="13"/>
      <c r="ELR109" s="13"/>
      <c r="ELS109" s="13"/>
      <c r="ELT109" s="13"/>
      <c r="ELU109" s="13"/>
      <c r="ELV109" s="13"/>
      <c r="ELW109" s="13"/>
      <c r="ELX109" s="13"/>
      <c r="ELY109" s="13"/>
      <c r="ELZ109" s="13"/>
      <c r="EMA109" s="13"/>
      <c r="EMB109" s="13"/>
      <c r="EMC109" s="13"/>
      <c r="EMD109" s="13"/>
      <c r="EME109" s="13"/>
      <c r="EMF109" s="13"/>
      <c r="EMG109" s="13"/>
      <c r="EMH109" s="13"/>
      <c r="EMI109" s="13"/>
      <c r="EMJ109" s="13"/>
      <c r="EMK109" s="13"/>
      <c r="EML109" s="13"/>
      <c r="EMM109" s="13"/>
      <c r="EMN109" s="13"/>
      <c r="EMO109" s="13"/>
      <c r="EMP109" s="13"/>
      <c r="EMQ109" s="13"/>
      <c r="EMR109" s="13"/>
      <c r="EMS109" s="13"/>
      <c r="EMT109" s="13"/>
      <c r="EMU109" s="13"/>
      <c r="EMV109" s="13"/>
      <c r="EMW109" s="13"/>
      <c r="EMX109" s="13"/>
      <c r="EMY109" s="13"/>
      <c r="EMZ109" s="13"/>
      <c r="ENA109" s="13"/>
      <c r="ENB109" s="13"/>
      <c r="ENC109" s="13"/>
      <c r="END109" s="13"/>
      <c r="ENE109" s="13"/>
      <c r="ENF109" s="13"/>
      <c r="ENG109" s="13"/>
      <c r="ENH109" s="13"/>
      <c r="ENI109" s="13"/>
      <c r="ENJ109" s="13"/>
      <c r="ENK109" s="13"/>
      <c r="ENL109" s="13"/>
      <c r="ENM109" s="13"/>
      <c r="ENN109" s="13"/>
      <c r="ENO109" s="13"/>
      <c r="ENP109" s="13"/>
      <c r="ENQ109" s="13"/>
      <c r="ENR109" s="13"/>
      <c r="ENS109" s="13"/>
      <c r="ENT109" s="13"/>
      <c r="ENU109" s="13"/>
      <c r="ENV109" s="13"/>
      <c r="ENW109" s="13"/>
      <c r="ENX109" s="13"/>
      <c r="ENY109" s="13"/>
      <c r="ENZ109" s="13"/>
      <c r="EOA109" s="13"/>
      <c r="EOB109" s="13"/>
      <c r="EOC109" s="13"/>
      <c r="EOD109" s="13"/>
      <c r="EOE109" s="13"/>
      <c r="EOF109" s="13"/>
      <c r="EOG109" s="13"/>
      <c r="EOH109" s="13"/>
      <c r="EOI109" s="13"/>
      <c r="EOJ109" s="13"/>
      <c r="EOK109" s="13"/>
      <c r="EOL109" s="13"/>
      <c r="EOM109" s="13"/>
      <c r="EON109" s="13"/>
      <c r="EOO109" s="13"/>
      <c r="EOP109" s="13"/>
      <c r="EOQ109" s="13"/>
      <c r="EOR109" s="13"/>
      <c r="EOS109" s="13"/>
      <c r="EOT109" s="13"/>
      <c r="EOU109" s="13"/>
      <c r="EOV109" s="13"/>
      <c r="EOW109" s="13"/>
      <c r="EOX109" s="13"/>
      <c r="EOY109" s="13"/>
      <c r="EOZ109" s="13"/>
      <c r="EPA109" s="13"/>
      <c r="EPB109" s="13"/>
      <c r="EPC109" s="13"/>
      <c r="EPD109" s="13"/>
      <c r="EPE109" s="13"/>
      <c r="EPF109" s="13"/>
      <c r="EPG109" s="13"/>
      <c r="EPH109" s="13"/>
      <c r="EPI109" s="13"/>
      <c r="EPJ109" s="13"/>
      <c r="EPK109" s="13"/>
      <c r="EPL109" s="13"/>
      <c r="EPM109" s="13"/>
      <c r="EPN109" s="13"/>
      <c r="EPO109" s="13"/>
      <c r="EPP109" s="13"/>
      <c r="EPQ109" s="13"/>
      <c r="EPR109" s="13"/>
      <c r="EPS109" s="13"/>
      <c r="EPT109" s="13"/>
      <c r="EPU109" s="13"/>
      <c r="EPV109" s="13"/>
      <c r="EPW109" s="13"/>
      <c r="EPX109" s="13"/>
      <c r="EPY109" s="13"/>
      <c r="EPZ109" s="13"/>
      <c r="EQA109" s="13"/>
      <c r="EQB109" s="13"/>
      <c r="EQC109" s="13"/>
      <c r="EQD109" s="13"/>
      <c r="EQE109" s="13"/>
      <c r="EQF109" s="13"/>
      <c r="EQG109" s="13"/>
      <c r="EQH109" s="13"/>
      <c r="EQI109" s="13"/>
      <c r="EQJ109" s="13"/>
      <c r="EQK109" s="13"/>
      <c r="EQL109" s="13"/>
      <c r="EQM109" s="13"/>
      <c r="EQN109" s="13"/>
      <c r="EQO109" s="13"/>
      <c r="EQP109" s="13"/>
      <c r="EQQ109" s="13"/>
      <c r="EQR109" s="13"/>
      <c r="EQS109" s="13"/>
      <c r="EQT109" s="13"/>
      <c r="EQU109" s="13"/>
      <c r="EQV109" s="13"/>
      <c r="EQW109" s="13"/>
      <c r="EQX109" s="13"/>
      <c r="EQY109" s="13"/>
      <c r="EQZ109" s="13"/>
      <c r="ERA109" s="13"/>
      <c r="ERB109" s="13"/>
      <c r="ERC109" s="13"/>
      <c r="ERD109" s="13"/>
      <c r="ERE109" s="13"/>
      <c r="ERF109" s="13"/>
      <c r="ERG109" s="13"/>
      <c r="ERH109" s="13"/>
      <c r="ERI109" s="13"/>
      <c r="ERJ109" s="13"/>
      <c r="ERK109" s="13"/>
      <c r="ERL109" s="13"/>
      <c r="ERM109" s="13"/>
      <c r="ERN109" s="13"/>
      <c r="ERO109" s="13"/>
      <c r="ERP109" s="13"/>
      <c r="ERQ109" s="13"/>
      <c r="ERR109" s="13"/>
      <c r="ERS109" s="13"/>
      <c r="ERT109" s="13"/>
      <c r="ERU109" s="13"/>
      <c r="ERV109" s="13"/>
      <c r="ERW109" s="13"/>
      <c r="ERX109" s="13"/>
      <c r="ERY109" s="13"/>
      <c r="ERZ109" s="13"/>
      <c r="ESA109" s="13"/>
      <c r="ESB109" s="13"/>
      <c r="ESC109" s="13"/>
      <c r="ESD109" s="13"/>
      <c r="ESE109" s="13"/>
      <c r="ESF109" s="13"/>
      <c r="ESG109" s="13"/>
      <c r="ESH109" s="13"/>
      <c r="ESI109" s="13"/>
      <c r="ESJ109" s="13"/>
      <c r="ESK109" s="13"/>
      <c r="ESL109" s="13"/>
      <c r="ESM109" s="13"/>
      <c r="ESN109" s="13"/>
      <c r="ESO109" s="13"/>
      <c r="ESP109" s="13"/>
      <c r="ESQ109" s="13"/>
      <c r="ESR109" s="13"/>
      <c r="ESS109" s="13"/>
      <c r="EST109" s="13"/>
      <c r="ESU109" s="13"/>
      <c r="ESV109" s="13"/>
      <c r="ESW109" s="13"/>
      <c r="ESX109" s="13"/>
      <c r="ESY109" s="13"/>
      <c r="ESZ109" s="13"/>
      <c r="ETA109" s="13"/>
      <c r="ETB109" s="13"/>
      <c r="ETC109" s="13"/>
      <c r="ETD109" s="13"/>
      <c r="ETE109" s="13"/>
      <c r="ETF109" s="13"/>
      <c r="ETG109" s="13"/>
      <c r="ETH109" s="13"/>
      <c r="ETI109" s="13"/>
      <c r="ETJ109" s="13"/>
      <c r="ETK109" s="13"/>
      <c r="ETL109" s="13"/>
      <c r="ETM109" s="13"/>
      <c r="ETN109" s="13"/>
      <c r="ETO109" s="13"/>
      <c r="ETP109" s="13"/>
      <c r="ETQ109" s="13"/>
      <c r="ETR109" s="13"/>
      <c r="ETS109" s="13"/>
      <c r="ETT109" s="13"/>
      <c r="ETU109" s="13"/>
      <c r="ETV109" s="13"/>
      <c r="ETW109" s="13"/>
      <c r="ETX109" s="13"/>
      <c r="ETY109" s="13"/>
      <c r="ETZ109" s="13"/>
      <c r="EUA109" s="13"/>
      <c r="EUB109" s="13"/>
      <c r="EUC109" s="13"/>
      <c r="EUD109" s="13"/>
      <c r="EUE109" s="13"/>
      <c r="EUF109" s="13"/>
      <c r="EUG109" s="13"/>
      <c r="EUH109" s="13"/>
      <c r="EUI109" s="13"/>
      <c r="EUJ109" s="13"/>
      <c r="EUK109" s="13"/>
      <c r="EUL109" s="13"/>
      <c r="EUM109" s="13"/>
      <c r="EUN109" s="13"/>
      <c r="EUO109" s="13"/>
      <c r="EUP109" s="13"/>
      <c r="EUQ109" s="13"/>
      <c r="EUR109" s="13"/>
      <c r="EUS109" s="13"/>
      <c r="EUT109" s="13"/>
      <c r="EUU109" s="13"/>
      <c r="EUV109" s="13"/>
      <c r="EUW109" s="13"/>
      <c r="EUX109" s="13"/>
      <c r="EUY109" s="13"/>
      <c r="EUZ109" s="13"/>
      <c r="EVA109" s="13"/>
      <c r="EVB109" s="13"/>
      <c r="EVC109" s="13"/>
      <c r="EVD109" s="13"/>
      <c r="EVE109" s="13"/>
      <c r="EVF109" s="13"/>
      <c r="EVG109" s="13"/>
      <c r="EVH109" s="13"/>
      <c r="EVI109" s="13"/>
      <c r="EVJ109" s="13"/>
      <c r="EVK109" s="13"/>
      <c r="EVL109" s="13"/>
      <c r="EVM109" s="13"/>
      <c r="EVN109" s="13"/>
      <c r="EVO109" s="13"/>
      <c r="EVP109" s="13"/>
      <c r="EVQ109" s="13"/>
      <c r="EVR109" s="13"/>
      <c r="EVS109" s="13"/>
      <c r="EVT109" s="13"/>
      <c r="EVU109" s="13"/>
      <c r="EVV109" s="13"/>
      <c r="EVW109" s="13"/>
      <c r="EVX109" s="13"/>
      <c r="EVY109" s="13"/>
      <c r="EVZ109" s="13"/>
      <c r="EWA109" s="13"/>
      <c r="EWB109" s="13"/>
      <c r="EWC109" s="13"/>
      <c r="EWD109" s="13"/>
      <c r="EWE109" s="13"/>
      <c r="EWF109" s="13"/>
      <c r="EWG109" s="13"/>
      <c r="EWH109" s="13"/>
      <c r="EWI109" s="13"/>
      <c r="EWJ109" s="13"/>
      <c r="EWK109" s="13"/>
      <c r="EWL109" s="13"/>
      <c r="EWM109" s="13"/>
      <c r="EWN109" s="13"/>
      <c r="EWO109" s="13"/>
      <c r="EWP109" s="13"/>
      <c r="EWQ109" s="13"/>
      <c r="EWR109" s="13"/>
      <c r="EWS109" s="13"/>
      <c r="EWT109" s="13"/>
      <c r="EWU109" s="13"/>
      <c r="EWV109" s="13"/>
      <c r="EWW109" s="13"/>
      <c r="EWX109" s="13"/>
      <c r="EWY109" s="13"/>
      <c r="EWZ109" s="13"/>
      <c r="EXA109" s="13"/>
      <c r="EXB109" s="13"/>
      <c r="EXC109" s="13"/>
      <c r="EXD109" s="13"/>
      <c r="EXE109" s="13"/>
      <c r="EXF109" s="13"/>
      <c r="EXG109" s="13"/>
      <c r="EXH109" s="13"/>
      <c r="EXI109" s="13"/>
      <c r="EXJ109" s="13"/>
      <c r="EXK109" s="13"/>
      <c r="EXL109" s="13"/>
      <c r="EXM109" s="13"/>
      <c r="EXN109" s="13"/>
      <c r="EXO109" s="13"/>
      <c r="EXP109" s="13"/>
      <c r="EXQ109" s="13"/>
      <c r="EXR109" s="13"/>
      <c r="EXS109" s="13"/>
      <c r="EXT109" s="13"/>
      <c r="EXU109" s="13"/>
      <c r="EXV109" s="13"/>
      <c r="EXW109" s="13"/>
      <c r="EXX109" s="13"/>
      <c r="EXY109" s="13"/>
      <c r="EXZ109" s="13"/>
      <c r="EYA109" s="13"/>
      <c r="EYB109" s="13"/>
      <c r="EYC109" s="13"/>
      <c r="EYD109" s="13"/>
      <c r="EYE109" s="13"/>
      <c r="EYF109" s="13"/>
      <c r="EYG109" s="13"/>
      <c r="EYH109" s="13"/>
      <c r="EYI109" s="13"/>
      <c r="EYJ109" s="13"/>
      <c r="EYK109" s="13"/>
      <c r="EYL109" s="13"/>
      <c r="EYM109" s="13"/>
      <c r="EYN109" s="13"/>
      <c r="EYO109" s="13"/>
      <c r="EYP109" s="13"/>
      <c r="EYQ109" s="13"/>
      <c r="EYR109" s="13"/>
      <c r="EYS109" s="13"/>
      <c r="EYT109" s="13"/>
      <c r="EYU109" s="13"/>
      <c r="EYV109" s="13"/>
      <c r="EYW109" s="13"/>
      <c r="EYX109" s="13"/>
      <c r="EYY109" s="13"/>
      <c r="EYZ109" s="13"/>
      <c r="EZA109" s="13"/>
      <c r="EZB109" s="13"/>
      <c r="EZC109" s="13"/>
      <c r="EZD109" s="13"/>
      <c r="EZE109" s="13"/>
      <c r="EZF109" s="13"/>
      <c r="EZG109" s="13"/>
      <c r="EZH109" s="13"/>
      <c r="EZI109" s="13"/>
      <c r="EZJ109" s="13"/>
      <c r="EZK109" s="13"/>
      <c r="EZL109" s="13"/>
      <c r="EZM109" s="13"/>
      <c r="EZN109" s="13"/>
      <c r="EZO109" s="13"/>
      <c r="EZP109" s="13"/>
      <c r="EZQ109" s="13"/>
      <c r="EZR109" s="13"/>
      <c r="EZS109" s="13"/>
      <c r="EZT109" s="13"/>
      <c r="EZU109" s="13"/>
      <c r="EZV109" s="13"/>
      <c r="EZW109" s="13"/>
      <c r="EZX109" s="13"/>
      <c r="EZY109" s="13"/>
      <c r="EZZ109" s="13"/>
      <c r="FAA109" s="13"/>
      <c r="FAB109" s="13"/>
      <c r="FAC109" s="13"/>
      <c r="FAD109" s="13"/>
      <c r="FAE109" s="13"/>
      <c r="FAF109" s="13"/>
      <c r="FAG109" s="13"/>
      <c r="FAH109" s="13"/>
      <c r="FAI109" s="13"/>
      <c r="FAJ109" s="13"/>
      <c r="FAK109" s="13"/>
      <c r="FAL109" s="13"/>
      <c r="FAM109" s="13"/>
      <c r="FAN109" s="13"/>
      <c r="FAO109" s="13"/>
      <c r="FAP109" s="13"/>
      <c r="FAQ109" s="13"/>
      <c r="FAR109" s="13"/>
      <c r="FAS109" s="13"/>
      <c r="FAT109" s="13"/>
      <c r="FAU109" s="13"/>
      <c r="FAV109" s="13"/>
      <c r="FAW109" s="13"/>
      <c r="FAX109" s="13"/>
      <c r="FAY109" s="13"/>
      <c r="FAZ109" s="13"/>
      <c r="FBA109" s="13"/>
      <c r="FBB109" s="13"/>
      <c r="FBC109" s="13"/>
      <c r="FBD109" s="13"/>
      <c r="FBE109" s="13"/>
      <c r="FBF109" s="13"/>
      <c r="FBG109" s="13"/>
      <c r="FBH109" s="13"/>
      <c r="FBI109" s="13"/>
      <c r="FBJ109" s="13"/>
      <c r="FBK109" s="13"/>
      <c r="FBL109" s="13"/>
      <c r="FBM109" s="13"/>
      <c r="FBN109" s="13"/>
      <c r="FBO109" s="13"/>
      <c r="FBP109" s="13"/>
      <c r="FBQ109" s="13"/>
      <c r="FBR109" s="13"/>
      <c r="FBS109" s="13"/>
      <c r="FBT109" s="13"/>
      <c r="FBU109" s="13"/>
      <c r="FBV109" s="13"/>
      <c r="FBW109" s="13"/>
      <c r="FBX109" s="13"/>
      <c r="FBY109" s="13"/>
      <c r="FBZ109" s="13"/>
      <c r="FCA109" s="13"/>
      <c r="FCB109" s="13"/>
      <c r="FCC109" s="13"/>
      <c r="FCD109" s="13"/>
      <c r="FCE109" s="13"/>
      <c r="FCF109" s="13"/>
      <c r="FCG109" s="13"/>
      <c r="FCH109" s="13"/>
      <c r="FCI109" s="13"/>
      <c r="FCJ109" s="13"/>
      <c r="FCK109" s="13"/>
      <c r="FCL109" s="13"/>
      <c r="FCM109" s="13"/>
      <c r="FCN109" s="13"/>
      <c r="FCO109" s="13"/>
      <c r="FCP109" s="13"/>
      <c r="FCQ109" s="13"/>
      <c r="FCR109" s="13"/>
      <c r="FCS109" s="13"/>
      <c r="FCT109" s="13"/>
      <c r="FCU109" s="13"/>
      <c r="FCV109" s="13"/>
      <c r="FCW109" s="13"/>
      <c r="FCX109" s="13"/>
      <c r="FCY109" s="13"/>
      <c r="FCZ109" s="13"/>
      <c r="FDA109" s="13"/>
      <c r="FDB109" s="13"/>
      <c r="FDC109" s="13"/>
      <c r="FDD109" s="13"/>
      <c r="FDE109" s="13"/>
      <c r="FDF109" s="13"/>
      <c r="FDG109" s="13"/>
      <c r="FDH109" s="13"/>
      <c r="FDI109" s="13"/>
      <c r="FDJ109" s="13"/>
      <c r="FDK109" s="13"/>
      <c r="FDL109" s="13"/>
      <c r="FDM109" s="13"/>
      <c r="FDN109" s="13"/>
      <c r="FDO109" s="13"/>
      <c r="FDP109" s="13"/>
      <c r="FDQ109" s="13"/>
      <c r="FDR109" s="13"/>
      <c r="FDS109" s="13"/>
      <c r="FDT109" s="13"/>
      <c r="FDU109" s="13"/>
      <c r="FDV109" s="13"/>
      <c r="FDW109" s="13"/>
      <c r="FDX109" s="13"/>
      <c r="FDY109" s="13"/>
      <c r="FDZ109" s="13"/>
      <c r="FEA109" s="13"/>
      <c r="FEB109" s="13"/>
      <c r="FEC109" s="13"/>
      <c r="FED109" s="13"/>
      <c r="FEE109" s="13"/>
      <c r="FEF109" s="13"/>
      <c r="FEG109" s="13"/>
      <c r="FEH109" s="13"/>
      <c r="FEI109" s="13"/>
      <c r="FEJ109" s="13"/>
      <c r="FEK109" s="13"/>
      <c r="FEL109" s="13"/>
      <c r="FEM109" s="13"/>
      <c r="FEN109" s="13"/>
      <c r="FEO109" s="13"/>
      <c r="FEP109" s="13"/>
      <c r="FEQ109" s="13"/>
      <c r="FER109" s="13"/>
      <c r="FES109" s="13"/>
      <c r="FET109" s="13"/>
      <c r="FEU109" s="13"/>
      <c r="FEV109" s="13"/>
      <c r="FEW109" s="13"/>
      <c r="FEX109" s="13"/>
      <c r="FEY109" s="13"/>
      <c r="FEZ109" s="13"/>
      <c r="FFA109" s="13"/>
      <c r="FFB109" s="13"/>
      <c r="FFC109" s="13"/>
      <c r="FFD109" s="13"/>
      <c r="FFE109" s="13"/>
      <c r="FFF109" s="13"/>
      <c r="FFG109" s="13"/>
      <c r="FFH109" s="13"/>
      <c r="FFI109" s="13"/>
      <c r="FFJ109" s="13"/>
      <c r="FFK109" s="13"/>
      <c r="FFL109" s="13"/>
      <c r="FFM109" s="13"/>
      <c r="FFN109" s="13"/>
      <c r="FFO109" s="13"/>
      <c r="FFP109" s="13"/>
      <c r="FFQ109" s="13"/>
      <c r="FFR109" s="13"/>
      <c r="FFS109" s="13"/>
      <c r="FFT109" s="13"/>
      <c r="FFU109" s="13"/>
      <c r="FFV109" s="13"/>
      <c r="FFW109" s="13"/>
      <c r="FFX109" s="13"/>
      <c r="FFY109" s="13"/>
      <c r="FFZ109" s="13"/>
      <c r="FGA109" s="13"/>
      <c r="FGB109" s="13"/>
      <c r="FGC109" s="13"/>
      <c r="FGD109" s="13"/>
      <c r="FGE109" s="13"/>
      <c r="FGF109" s="13"/>
      <c r="FGG109" s="13"/>
      <c r="FGH109" s="13"/>
      <c r="FGI109" s="13"/>
      <c r="FGJ109" s="13"/>
      <c r="FGK109" s="13"/>
      <c r="FGL109" s="13"/>
      <c r="FGM109" s="13"/>
      <c r="FGN109" s="13"/>
      <c r="FGO109" s="13"/>
      <c r="FGP109" s="13"/>
      <c r="FGQ109" s="13"/>
      <c r="FGR109" s="13"/>
      <c r="FGS109" s="13"/>
      <c r="FGT109" s="13"/>
      <c r="FGU109" s="13"/>
      <c r="FGV109" s="13"/>
      <c r="FGW109" s="13"/>
      <c r="FGX109" s="13"/>
      <c r="FGY109" s="13"/>
      <c r="FGZ109" s="13"/>
      <c r="FHA109" s="13"/>
      <c r="FHB109" s="13"/>
      <c r="FHC109" s="13"/>
      <c r="FHD109" s="13"/>
      <c r="FHE109" s="13"/>
      <c r="FHF109" s="13"/>
      <c r="FHG109" s="13"/>
      <c r="FHH109" s="13"/>
      <c r="FHI109" s="13"/>
      <c r="FHJ109" s="13"/>
      <c r="FHK109" s="13"/>
      <c r="FHL109" s="13"/>
      <c r="FHM109" s="13"/>
      <c r="FHN109" s="13"/>
      <c r="FHO109" s="13"/>
      <c r="FHP109" s="13"/>
      <c r="FHQ109" s="13"/>
      <c r="FHR109" s="13"/>
      <c r="FHS109" s="13"/>
      <c r="FHT109" s="13"/>
      <c r="FHU109" s="13"/>
      <c r="FHV109" s="13"/>
      <c r="FHW109" s="13"/>
      <c r="FHX109" s="13"/>
      <c r="FHY109" s="13"/>
      <c r="FHZ109" s="13"/>
      <c r="FIA109" s="13"/>
      <c r="FIB109" s="13"/>
      <c r="FIC109" s="13"/>
      <c r="FID109" s="13"/>
      <c r="FIE109" s="13"/>
      <c r="FIF109" s="13"/>
      <c r="FIG109" s="13"/>
      <c r="FIH109" s="13"/>
      <c r="FII109" s="13"/>
      <c r="FIJ109" s="13"/>
      <c r="FIK109" s="13"/>
      <c r="FIL109" s="13"/>
      <c r="FIM109" s="13"/>
      <c r="FIN109" s="13"/>
      <c r="FIO109" s="13"/>
      <c r="FIP109" s="13"/>
      <c r="FIQ109" s="13"/>
      <c r="FIR109" s="13"/>
      <c r="FIS109" s="13"/>
      <c r="FIT109" s="13"/>
      <c r="FIU109" s="13"/>
      <c r="FIV109" s="13"/>
      <c r="FIW109" s="13"/>
      <c r="FIX109" s="13"/>
      <c r="FIY109" s="13"/>
      <c r="FIZ109" s="13"/>
      <c r="FJA109" s="13"/>
      <c r="FJB109" s="13"/>
      <c r="FJC109" s="13"/>
      <c r="FJD109" s="13"/>
      <c r="FJE109" s="13"/>
      <c r="FJF109" s="13"/>
      <c r="FJG109" s="13"/>
      <c r="FJH109" s="13"/>
      <c r="FJI109" s="13"/>
      <c r="FJJ109" s="13"/>
      <c r="FJK109" s="13"/>
      <c r="FJL109" s="13"/>
      <c r="FJM109" s="13"/>
      <c r="FJN109" s="13"/>
      <c r="FJO109" s="13"/>
      <c r="FJP109" s="13"/>
      <c r="FJQ109" s="13"/>
      <c r="FJR109" s="13"/>
      <c r="FJS109" s="13"/>
      <c r="FJT109" s="13"/>
      <c r="FJU109" s="13"/>
      <c r="FJV109" s="13"/>
      <c r="FJW109" s="13"/>
      <c r="FJX109" s="13"/>
      <c r="FJY109" s="13"/>
      <c r="FJZ109" s="13"/>
      <c r="FKA109" s="13"/>
      <c r="FKB109" s="13"/>
      <c r="FKC109" s="13"/>
      <c r="FKD109" s="13"/>
      <c r="FKE109" s="13"/>
      <c r="FKF109" s="13"/>
      <c r="FKG109" s="13"/>
      <c r="FKH109" s="13"/>
      <c r="FKI109" s="13"/>
      <c r="FKJ109" s="13"/>
      <c r="FKK109" s="13"/>
      <c r="FKL109" s="13"/>
      <c r="FKM109" s="13"/>
      <c r="FKN109" s="13"/>
      <c r="FKO109" s="13"/>
      <c r="FKP109" s="13"/>
      <c r="FKQ109" s="13"/>
      <c r="FKR109" s="13"/>
      <c r="FKS109" s="13"/>
      <c r="FKT109" s="13"/>
      <c r="FKU109" s="13"/>
      <c r="FKV109" s="13"/>
      <c r="FKW109" s="13"/>
      <c r="FKX109" s="13"/>
      <c r="FKY109" s="13"/>
      <c r="FKZ109" s="13"/>
      <c r="FLA109" s="13"/>
      <c r="FLB109" s="13"/>
      <c r="FLC109" s="13"/>
      <c r="FLD109" s="13"/>
      <c r="FLE109" s="13"/>
      <c r="FLF109" s="13"/>
      <c r="FLG109" s="13"/>
      <c r="FLH109" s="13"/>
      <c r="FLI109" s="13"/>
      <c r="FLJ109" s="13"/>
      <c r="FLK109" s="13"/>
      <c r="FLL109" s="13"/>
      <c r="FLM109" s="13"/>
      <c r="FLN109" s="13"/>
      <c r="FLO109" s="13"/>
      <c r="FLP109" s="13"/>
      <c r="FLQ109" s="13"/>
      <c r="FLR109" s="13"/>
      <c r="FLS109" s="13"/>
      <c r="FLT109" s="13"/>
      <c r="FLU109" s="13"/>
      <c r="FLV109" s="13"/>
      <c r="FLW109" s="13"/>
      <c r="FLX109" s="13"/>
      <c r="FLY109" s="13"/>
      <c r="FLZ109" s="13"/>
      <c r="FMA109" s="13"/>
      <c r="FMB109" s="13"/>
      <c r="FMC109" s="13"/>
      <c r="FMD109" s="13"/>
      <c r="FME109" s="13"/>
      <c r="FMF109" s="13"/>
      <c r="FMG109" s="13"/>
      <c r="FMH109" s="13"/>
      <c r="FMI109" s="13"/>
      <c r="FMJ109" s="13"/>
      <c r="FMK109" s="13"/>
      <c r="FML109" s="13"/>
      <c r="FMM109" s="13"/>
      <c r="FMN109" s="13"/>
      <c r="FMO109" s="13"/>
      <c r="FMP109" s="13"/>
      <c r="FMQ109" s="13"/>
      <c r="FMR109" s="13"/>
      <c r="FMS109" s="13"/>
      <c r="FMT109" s="13"/>
      <c r="FMU109" s="13"/>
      <c r="FMV109" s="13"/>
      <c r="FMW109" s="13"/>
      <c r="FMX109" s="13"/>
      <c r="FMY109" s="13"/>
      <c r="FMZ109" s="13"/>
      <c r="FNA109" s="13"/>
      <c r="FNB109" s="13"/>
      <c r="FNC109" s="13"/>
      <c r="FND109" s="13"/>
      <c r="FNE109" s="13"/>
      <c r="FNF109" s="13"/>
      <c r="FNG109" s="13"/>
      <c r="FNH109" s="13"/>
      <c r="FNI109" s="13"/>
      <c r="FNJ109" s="13"/>
      <c r="FNK109" s="13"/>
      <c r="FNL109" s="13"/>
      <c r="FNM109" s="13"/>
      <c r="FNN109" s="13"/>
      <c r="FNO109" s="13"/>
      <c r="FNP109" s="13"/>
      <c r="FNQ109" s="13"/>
      <c r="FNR109" s="13"/>
      <c r="FNS109" s="13"/>
      <c r="FNT109" s="13"/>
      <c r="FNU109" s="13"/>
      <c r="FNV109" s="13"/>
      <c r="FNW109" s="13"/>
      <c r="FNX109" s="13"/>
      <c r="FNY109" s="13"/>
      <c r="FNZ109" s="13"/>
      <c r="FOA109" s="13"/>
      <c r="FOB109" s="13"/>
      <c r="FOC109" s="13"/>
      <c r="FOD109" s="13"/>
      <c r="FOE109" s="13"/>
      <c r="FOF109" s="13"/>
      <c r="FOG109" s="13"/>
      <c r="FOH109" s="13"/>
      <c r="FOI109" s="13"/>
      <c r="FOJ109" s="13"/>
      <c r="FOK109" s="13"/>
      <c r="FOL109" s="13"/>
      <c r="FOM109" s="13"/>
      <c r="FON109" s="13"/>
      <c r="FOO109" s="13"/>
      <c r="FOP109" s="13"/>
      <c r="FOQ109" s="13"/>
      <c r="FOR109" s="13"/>
      <c r="FOS109" s="13"/>
      <c r="FOT109" s="13"/>
      <c r="FOU109" s="13"/>
      <c r="FOV109" s="13"/>
      <c r="FOW109" s="13"/>
      <c r="FOX109" s="13"/>
      <c r="FOY109" s="13"/>
      <c r="FOZ109" s="13"/>
      <c r="FPA109" s="13"/>
      <c r="FPB109" s="13"/>
      <c r="FPC109" s="13"/>
      <c r="FPD109" s="13"/>
      <c r="FPE109" s="13"/>
      <c r="FPF109" s="13"/>
      <c r="FPG109" s="13"/>
      <c r="FPH109" s="13"/>
      <c r="FPI109" s="13"/>
      <c r="FPJ109" s="13"/>
      <c r="FPK109" s="13"/>
      <c r="FPL109" s="13"/>
      <c r="FPM109" s="13"/>
      <c r="FPN109" s="13"/>
      <c r="FPO109" s="13"/>
      <c r="FPP109" s="13"/>
      <c r="FPQ109" s="13"/>
      <c r="FPR109" s="13"/>
      <c r="FPS109" s="13"/>
      <c r="FPT109" s="13"/>
      <c r="FPU109" s="13"/>
      <c r="FPV109" s="13"/>
      <c r="FPW109" s="13"/>
      <c r="FPX109" s="13"/>
      <c r="FPY109" s="13"/>
      <c r="FPZ109" s="13"/>
      <c r="FQA109" s="13"/>
      <c r="FQB109" s="13"/>
      <c r="FQC109" s="13"/>
      <c r="FQD109" s="13"/>
      <c r="FQE109" s="13"/>
      <c r="FQF109" s="13"/>
      <c r="FQG109" s="13"/>
      <c r="FQH109" s="13"/>
      <c r="FQI109" s="13"/>
      <c r="FQJ109" s="13"/>
      <c r="FQK109" s="13"/>
      <c r="FQL109" s="13"/>
      <c r="FQM109" s="13"/>
      <c r="FQN109" s="13"/>
      <c r="FQO109" s="13"/>
      <c r="FQP109" s="13"/>
      <c r="FQQ109" s="13"/>
      <c r="FQR109" s="13"/>
      <c r="FQS109" s="13"/>
      <c r="FQT109" s="13"/>
      <c r="FQU109" s="13"/>
      <c r="FQV109" s="13"/>
      <c r="FQW109" s="13"/>
      <c r="FQX109" s="13"/>
      <c r="FQY109" s="13"/>
      <c r="FQZ109" s="13"/>
      <c r="FRA109" s="13"/>
      <c r="FRB109" s="13"/>
      <c r="FRC109" s="13"/>
      <c r="FRD109" s="13"/>
      <c r="FRE109" s="13"/>
      <c r="FRF109" s="13"/>
      <c r="FRG109" s="13"/>
      <c r="FRH109" s="13"/>
      <c r="FRI109" s="13"/>
      <c r="FRJ109" s="13"/>
      <c r="FRK109" s="13"/>
      <c r="FRL109" s="13"/>
      <c r="FRM109" s="13"/>
      <c r="FRN109" s="13"/>
      <c r="FRO109" s="13"/>
      <c r="FRP109" s="13"/>
      <c r="FRQ109" s="13"/>
      <c r="FRR109" s="13"/>
      <c r="FRS109" s="13"/>
      <c r="FRT109" s="13"/>
      <c r="FRU109" s="13"/>
      <c r="FRV109" s="13"/>
      <c r="FRW109" s="13"/>
      <c r="FRX109" s="13"/>
      <c r="FRY109" s="13"/>
      <c r="FRZ109" s="13"/>
      <c r="FSA109" s="13"/>
      <c r="FSB109" s="13"/>
      <c r="FSC109" s="13"/>
      <c r="FSD109" s="13"/>
      <c r="FSE109" s="13"/>
      <c r="FSF109" s="13"/>
      <c r="FSG109" s="13"/>
      <c r="FSH109" s="13"/>
      <c r="FSI109" s="13"/>
      <c r="FSJ109" s="13"/>
      <c r="FSK109" s="13"/>
      <c r="FSL109" s="13"/>
      <c r="FSM109" s="13"/>
      <c r="FSN109" s="13"/>
      <c r="FSO109" s="13"/>
      <c r="FSP109" s="13"/>
      <c r="FSQ109" s="13"/>
      <c r="FSR109" s="13"/>
      <c r="FSS109" s="13"/>
      <c r="FST109" s="13"/>
      <c r="FSU109" s="13"/>
      <c r="FSV109" s="13"/>
      <c r="FSW109" s="13"/>
      <c r="FSX109" s="13"/>
      <c r="FSY109" s="13"/>
      <c r="FSZ109" s="13"/>
      <c r="FTA109" s="13"/>
      <c r="FTB109" s="13"/>
      <c r="FTC109" s="13"/>
      <c r="FTD109" s="13"/>
      <c r="FTE109" s="13"/>
      <c r="FTF109" s="13"/>
      <c r="FTG109" s="13"/>
      <c r="FTH109" s="13"/>
      <c r="FTI109" s="13"/>
      <c r="FTJ109" s="13"/>
      <c r="FTK109" s="13"/>
      <c r="FTL109" s="13"/>
      <c r="FTM109" s="13"/>
      <c r="FTN109" s="13"/>
      <c r="FTO109" s="13"/>
      <c r="FTP109" s="13"/>
      <c r="FTQ109" s="13"/>
      <c r="FTR109" s="13"/>
      <c r="FTS109" s="13"/>
      <c r="FTT109" s="13"/>
      <c r="FTU109" s="13"/>
      <c r="FTV109" s="13"/>
      <c r="FTW109" s="13"/>
      <c r="FTX109" s="13"/>
      <c r="FTY109" s="13"/>
      <c r="FTZ109" s="13"/>
      <c r="FUA109" s="13"/>
      <c r="FUB109" s="13"/>
      <c r="FUC109" s="13"/>
      <c r="FUD109" s="13"/>
      <c r="FUE109" s="13"/>
      <c r="FUF109" s="13"/>
      <c r="FUG109" s="13"/>
      <c r="FUH109" s="13"/>
      <c r="FUI109" s="13"/>
      <c r="FUJ109" s="13"/>
      <c r="FUK109" s="13"/>
      <c r="FUL109" s="13"/>
      <c r="FUM109" s="13"/>
      <c r="FUN109" s="13"/>
      <c r="FUO109" s="13"/>
      <c r="FUP109" s="13"/>
      <c r="FUQ109" s="13"/>
      <c r="FUR109" s="13"/>
      <c r="FUS109" s="13"/>
      <c r="FUT109" s="13"/>
      <c r="FUU109" s="13"/>
      <c r="FUV109" s="13"/>
      <c r="FUW109" s="13"/>
      <c r="FUX109" s="13"/>
      <c r="FUY109" s="13"/>
      <c r="FUZ109" s="13"/>
      <c r="FVA109" s="13"/>
      <c r="FVB109" s="13"/>
      <c r="FVC109" s="13"/>
      <c r="FVD109" s="13"/>
      <c r="FVE109" s="13"/>
      <c r="FVF109" s="13"/>
      <c r="FVG109" s="13"/>
      <c r="FVH109" s="13"/>
      <c r="FVI109" s="13"/>
      <c r="FVJ109" s="13"/>
      <c r="FVK109" s="13"/>
      <c r="FVL109" s="13"/>
      <c r="FVM109" s="13"/>
      <c r="FVN109" s="13"/>
      <c r="FVO109" s="13"/>
      <c r="FVP109" s="13"/>
      <c r="FVQ109" s="13"/>
      <c r="FVR109" s="13"/>
      <c r="FVS109" s="13"/>
      <c r="FVT109" s="13"/>
      <c r="FVU109" s="13"/>
      <c r="FVV109" s="13"/>
      <c r="FVW109" s="13"/>
      <c r="FVX109" s="13"/>
      <c r="FVY109" s="13"/>
      <c r="FVZ109" s="13"/>
      <c r="FWA109" s="13"/>
      <c r="FWB109" s="13"/>
      <c r="FWC109" s="13"/>
      <c r="FWD109" s="13"/>
      <c r="FWE109" s="13"/>
      <c r="FWF109" s="13"/>
      <c r="FWG109" s="13"/>
      <c r="FWH109" s="13"/>
      <c r="FWI109" s="13"/>
      <c r="FWJ109" s="13"/>
      <c r="FWK109" s="13"/>
      <c r="FWL109" s="13"/>
      <c r="FWM109" s="13"/>
      <c r="FWN109" s="13"/>
      <c r="FWO109" s="13"/>
      <c r="FWP109" s="13"/>
      <c r="FWQ109" s="13"/>
      <c r="FWR109" s="13"/>
      <c r="FWS109" s="13"/>
      <c r="FWT109" s="13"/>
      <c r="FWU109" s="13"/>
      <c r="FWV109" s="13"/>
      <c r="FWW109" s="13"/>
      <c r="FWX109" s="13"/>
      <c r="FWY109" s="13"/>
      <c r="FWZ109" s="13"/>
      <c r="FXA109" s="13"/>
      <c r="FXB109" s="13"/>
      <c r="FXC109" s="13"/>
      <c r="FXD109" s="13"/>
      <c r="FXE109" s="13"/>
      <c r="FXF109" s="13"/>
      <c r="FXG109" s="13"/>
      <c r="FXH109" s="13"/>
      <c r="FXI109" s="13"/>
      <c r="FXJ109" s="13"/>
      <c r="FXK109" s="13"/>
      <c r="FXL109" s="13"/>
      <c r="FXM109" s="13"/>
      <c r="FXN109" s="13"/>
      <c r="FXO109" s="13"/>
      <c r="FXP109" s="13"/>
      <c r="FXQ109" s="13"/>
      <c r="FXR109" s="13"/>
      <c r="FXS109" s="13"/>
      <c r="FXT109" s="13"/>
      <c r="FXU109" s="13"/>
      <c r="FXV109" s="13"/>
      <c r="FXW109" s="13"/>
      <c r="FXX109" s="13"/>
      <c r="FXY109" s="13"/>
      <c r="FXZ109" s="13"/>
      <c r="FYA109" s="13"/>
      <c r="FYB109" s="13"/>
      <c r="FYC109" s="13"/>
      <c r="FYD109" s="13"/>
      <c r="FYE109" s="13"/>
      <c r="FYF109" s="13"/>
      <c r="FYG109" s="13"/>
      <c r="FYH109" s="13"/>
      <c r="FYI109" s="13"/>
      <c r="FYJ109" s="13"/>
      <c r="FYK109" s="13"/>
      <c r="FYL109" s="13"/>
      <c r="FYM109" s="13"/>
      <c r="FYN109" s="13"/>
      <c r="FYO109" s="13"/>
      <c r="FYP109" s="13"/>
      <c r="FYQ109" s="13"/>
      <c r="FYR109" s="13"/>
      <c r="FYS109" s="13"/>
      <c r="FYT109" s="13"/>
      <c r="FYU109" s="13"/>
      <c r="FYV109" s="13"/>
      <c r="FYW109" s="13"/>
      <c r="FYX109" s="13"/>
      <c r="FYY109" s="13"/>
      <c r="FYZ109" s="13"/>
      <c r="FZA109" s="13"/>
      <c r="FZB109" s="13"/>
      <c r="FZC109" s="13"/>
      <c r="FZD109" s="13"/>
      <c r="FZE109" s="13"/>
      <c r="FZF109" s="13"/>
      <c r="FZG109" s="13"/>
      <c r="FZH109" s="13"/>
      <c r="FZI109" s="13"/>
      <c r="FZJ109" s="13"/>
      <c r="FZK109" s="13"/>
      <c r="FZL109" s="13"/>
      <c r="FZM109" s="13"/>
      <c r="FZN109" s="13"/>
      <c r="FZO109" s="13"/>
      <c r="FZP109" s="13"/>
      <c r="FZQ109" s="13"/>
      <c r="FZR109" s="13"/>
      <c r="FZS109" s="13"/>
      <c r="FZT109" s="13"/>
      <c r="FZU109" s="13"/>
      <c r="FZV109" s="13"/>
      <c r="FZW109" s="13"/>
      <c r="FZX109" s="13"/>
      <c r="FZY109" s="13"/>
      <c r="FZZ109" s="13"/>
      <c r="GAA109" s="13"/>
      <c r="GAB109" s="13"/>
      <c r="GAC109" s="13"/>
      <c r="GAD109" s="13"/>
      <c r="GAE109" s="13"/>
      <c r="GAF109" s="13"/>
      <c r="GAG109" s="13"/>
      <c r="GAH109" s="13"/>
      <c r="GAI109" s="13"/>
      <c r="GAJ109" s="13"/>
      <c r="GAK109" s="13"/>
      <c r="GAL109" s="13"/>
      <c r="GAM109" s="13"/>
      <c r="GAN109" s="13"/>
      <c r="GAO109" s="13"/>
      <c r="GAP109" s="13"/>
      <c r="GAQ109" s="13"/>
      <c r="GAR109" s="13"/>
      <c r="GAS109" s="13"/>
      <c r="GAT109" s="13"/>
      <c r="GAU109" s="13"/>
      <c r="GAV109" s="13"/>
      <c r="GAW109" s="13"/>
      <c r="GAX109" s="13"/>
      <c r="GAY109" s="13"/>
      <c r="GAZ109" s="13"/>
      <c r="GBA109" s="13"/>
      <c r="GBB109" s="13"/>
      <c r="GBC109" s="13"/>
      <c r="GBD109" s="13"/>
      <c r="GBE109" s="13"/>
      <c r="GBF109" s="13"/>
      <c r="GBG109" s="13"/>
      <c r="GBH109" s="13"/>
      <c r="GBI109" s="13"/>
      <c r="GBJ109" s="13"/>
      <c r="GBK109" s="13"/>
      <c r="GBL109" s="13"/>
      <c r="GBM109" s="13"/>
      <c r="GBN109" s="13"/>
      <c r="GBO109" s="13"/>
      <c r="GBP109" s="13"/>
      <c r="GBQ109" s="13"/>
      <c r="GBR109" s="13"/>
      <c r="GBS109" s="13"/>
      <c r="GBT109" s="13"/>
      <c r="GBU109" s="13"/>
      <c r="GBV109" s="13"/>
      <c r="GBW109" s="13"/>
      <c r="GBX109" s="13"/>
      <c r="GBY109" s="13"/>
      <c r="GBZ109" s="13"/>
      <c r="GCA109" s="13"/>
      <c r="GCB109" s="13"/>
      <c r="GCC109" s="13"/>
      <c r="GCD109" s="13"/>
      <c r="GCE109" s="13"/>
      <c r="GCF109" s="13"/>
      <c r="GCG109" s="13"/>
      <c r="GCH109" s="13"/>
      <c r="GCI109" s="13"/>
      <c r="GCJ109" s="13"/>
      <c r="GCK109" s="13"/>
      <c r="GCL109" s="13"/>
      <c r="GCM109" s="13"/>
      <c r="GCN109" s="13"/>
      <c r="GCO109" s="13"/>
      <c r="GCP109" s="13"/>
      <c r="GCQ109" s="13"/>
      <c r="GCR109" s="13"/>
      <c r="GCS109" s="13"/>
      <c r="GCT109" s="13"/>
      <c r="GCU109" s="13"/>
      <c r="GCV109" s="13"/>
      <c r="GCW109" s="13"/>
      <c r="GCX109" s="13"/>
      <c r="GCY109" s="13"/>
      <c r="GCZ109" s="13"/>
      <c r="GDA109" s="13"/>
      <c r="GDB109" s="13"/>
      <c r="GDC109" s="13"/>
      <c r="GDD109" s="13"/>
      <c r="GDE109" s="13"/>
      <c r="GDF109" s="13"/>
      <c r="GDG109" s="13"/>
      <c r="GDH109" s="13"/>
      <c r="GDI109" s="13"/>
      <c r="GDJ109" s="13"/>
      <c r="GDK109" s="13"/>
      <c r="GDL109" s="13"/>
      <c r="GDM109" s="13"/>
      <c r="GDN109" s="13"/>
      <c r="GDO109" s="13"/>
      <c r="GDP109" s="13"/>
      <c r="GDQ109" s="13"/>
      <c r="GDR109" s="13"/>
      <c r="GDS109" s="13"/>
      <c r="GDT109" s="13"/>
      <c r="GDU109" s="13"/>
      <c r="GDV109" s="13"/>
      <c r="GDW109" s="13"/>
      <c r="GDX109" s="13"/>
      <c r="GDY109" s="13"/>
      <c r="GDZ109" s="13"/>
      <c r="GEA109" s="13"/>
      <c r="GEB109" s="13"/>
      <c r="GEC109" s="13"/>
      <c r="GED109" s="13"/>
      <c r="GEE109" s="13"/>
      <c r="GEF109" s="13"/>
      <c r="GEG109" s="13"/>
      <c r="GEH109" s="13"/>
      <c r="GEI109" s="13"/>
      <c r="GEJ109" s="13"/>
      <c r="GEK109" s="13"/>
      <c r="GEL109" s="13"/>
      <c r="GEM109" s="13"/>
      <c r="GEN109" s="13"/>
      <c r="GEO109" s="13"/>
      <c r="GEP109" s="13"/>
      <c r="GEQ109" s="13"/>
      <c r="GER109" s="13"/>
      <c r="GES109" s="13"/>
      <c r="GET109" s="13"/>
      <c r="GEU109" s="13"/>
      <c r="GEV109" s="13"/>
      <c r="GEW109" s="13"/>
      <c r="GEX109" s="13"/>
      <c r="GEY109" s="13"/>
      <c r="GEZ109" s="13"/>
      <c r="GFA109" s="13"/>
      <c r="GFB109" s="13"/>
      <c r="GFC109" s="13"/>
      <c r="GFD109" s="13"/>
      <c r="GFE109" s="13"/>
      <c r="GFF109" s="13"/>
      <c r="GFG109" s="13"/>
      <c r="GFH109" s="13"/>
      <c r="GFI109" s="13"/>
      <c r="GFJ109" s="13"/>
      <c r="GFK109" s="13"/>
      <c r="GFL109" s="13"/>
      <c r="GFM109" s="13"/>
      <c r="GFN109" s="13"/>
      <c r="GFO109" s="13"/>
      <c r="GFP109" s="13"/>
      <c r="GFQ109" s="13"/>
      <c r="GFR109" s="13"/>
      <c r="GFS109" s="13"/>
      <c r="GFT109" s="13"/>
      <c r="GFU109" s="13"/>
      <c r="GFV109" s="13"/>
      <c r="GFW109" s="13"/>
      <c r="GFX109" s="13"/>
      <c r="GFY109" s="13"/>
      <c r="GFZ109" s="13"/>
      <c r="GGA109" s="13"/>
      <c r="GGB109" s="13"/>
      <c r="GGC109" s="13"/>
      <c r="GGD109" s="13"/>
      <c r="GGE109" s="13"/>
      <c r="GGF109" s="13"/>
      <c r="GGG109" s="13"/>
      <c r="GGH109" s="13"/>
      <c r="GGI109" s="13"/>
      <c r="GGJ109" s="13"/>
      <c r="GGK109" s="13"/>
      <c r="GGL109" s="13"/>
      <c r="GGM109" s="13"/>
      <c r="GGN109" s="13"/>
      <c r="GGO109" s="13"/>
      <c r="GGP109" s="13"/>
      <c r="GGQ109" s="13"/>
      <c r="GGR109" s="13"/>
      <c r="GGS109" s="13"/>
      <c r="GGT109" s="13"/>
      <c r="GGU109" s="13"/>
      <c r="GGV109" s="13"/>
      <c r="GGW109" s="13"/>
      <c r="GGX109" s="13"/>
      <c r="GGY109" s="13"/>
      <c r="GGZ109" s="13"/>
      <c r="GHA109" s="13"/>
      <c r="GHB109" s="13"/>
      <c r="GHC109" s="13"/>
      <c r="GHD109" s="13"/>
      <c r="GHE109" s="13"/>
      <c r="GHF109" s="13"/>
      <c r="GHG109" s="13"/>
      <c r="GHH109" s="13"/>
      <c r="GHI109" s="13"/>
      <c r="GHJ109" s="13"/>
      <c r="GHK109" s="13"/>
      <c r="GHL109" s="13"/>
      <c r="GHM109" s="13"/>
      <c r="GHN109" s="13"/>
      <c r="GHO109" s="13"/>
      <c r="GHP109" s="13"/>
      <c r="GHQ109" s="13"/>
      <c r="GHR109" s="13"/>
      <c r="GHS109" s="13"/>
      <c r="GHT109" s="13"/>
      <c r="GHU109" s="13"/>
      <c r="GHV109" s="13"/>
      <c r="GHW109" s="13"/>
      <c r="GHX109" s="13"/>
      <c r="GHY109" s="13"/>
      <c r="GHZ109" s="13"/>
      <c r="GIA109" s="13"/>
      <c r="GIB109" s="13"/>
      <c r="GIC109" s="13"/>
      <c r="GID109" s="13"/>
      <c r="GIE109" s="13"/>
      <c r="GIF109" s="13"/>
      <c r="GIG109" s="13"/>
      <c r="GIH109" s="13"/>
      <c r="GII109" s="13"/>
      <c r="GIJ109" s="13"/>
      <c r="GIK109" s="13"/>
      <c r="GIL109" s="13"/>
      <c r="GIM109" s="13"/>
      <c r="GIN109" s="13"/>
      <c r="GIO109" s="13"/>
      <c r="GIP109" s="13"/>
      <c r="GIQ109" s="13"/>
      <c r="GIR109" s="13"/>
      <c r="GIS109" s="13"/>
      <c r="GIT109" s="13"/>
      <c r="GIU109" s="13"/>
      <c r="GIV109" s="13"/>
      <c r="GIW109" s="13"/>
      <c r="GIX109" s="13"/>
      <c r="GIY109" s="13"/>
      <c r="GIZ109" s="13"/>
      <c r="GJA109" s="13"/>
      <c r="GJB109" s="13"/>
      <c r="GJC109" s="13"/>
      <c r="GJD109" s="13"/>
      <c r="GJE109" s="13"/>
      <c r="GJF109" s="13"/>
      <c r="GJG109" s="13"/>
      <c r="GJH109" s="13"/>
      <c r="GJI109" s="13"/>
      <c r="GJJ109" s="13"/>
      <c r="GJK109" s="13"/>
      <c r="GJL109" s="13"/>
      <c r="GJM109" s="13"/>
      <c r="GJN109" s="13"/>
      <c r="GJO109" s="13"/>
      <c r="GJP109" s="13"/>
      <c r="GJQ109" s="13"/>
      <c r="GJR109" s="13"/>
      <c r="GJS109" s="13"/>
      <c r="GJT109" s="13"/>
      <c r="GJU109" s="13"/>
      <c r="GJV109" s="13"/>
      <c r="GJW109" s="13"/>
      <c r="GJX109" s="13"/>
      <c r="GJY109" s="13"/>
      <c r="GJZ109" s="13"/>
      <c r="GKA109" s="13"/>
      <c r="GKB109" s="13"/>
      <c r="GKC109" s="13"/>
      <c r="GKD109" s="13"/>
      <c r="GKE109" s="13"/>
      <c r="GKF109" s="13"/>
      <c r="GKG109" s="13"/>
      <c r="GKH109" s="13"/>
      <c r="GKI109" s="13"/>
      <c r="GKJ109" s="13"/>
      <c r="GKK109" s="13"/>
      <c r="GKL109" s="13"/>
      <c r="GKM109" s="13"/>
      <c r="GKN109" s="13"/>
      <c r="GKO109" s="13"/>
      <c r="GKP109" s="13"/>
      <c r="GKQ109" s="13"/>
      <c r="GKR109" s="13"/>
      <c r="GKS109" s="13"/>
      <c r="GKT109" s="13"/>
      <c r="GKU109" s="13"/>
      <c r="GKV109" s="13"/>
      <c r="GKW109" s="13"/>
      <c r="GKX109" s="13"/>
      <c r="GKY109" s="13"/>
      <c r="GKZ109" s="13"/>
      <c r="GLA109" s="13"/>
      <c r="GLB109" s="13"/>
      <c r="GLC109" s="13"/>
      <c r="GLD109" s="13"/>
      <c r="GLE109" s="13"/>
      <c r="GLF109" s="13"/>
      <c r="GLG109" s="13"/>
      <c r="GLH109" s="13"/>
      <c r="GLI109" s="13"/>
      <c r="GLJ109" s="13"/>
      <c r="GLK109" s="13"/>
      <c r="GLL109" s="13"/>
      <c r="GLM109" s="13"/>
      <c r="GLN109" s="13"/>
      <c r="GLO109" s="13"/>
      <c r="GLP109" s="13"/>
      <c r="GLQ109" s="13"/>
      <c r="GLR109" s="13"/>
      <c r="GLS109" s="13"/>
      <c r="GLT109" s="13"/>
      <c r="GLU109" s="13"/>
      <c r="GLV109" s="13"/>
      <c r="GLW109" s="13"/>
      <c r="GLX109" s="13"/>
      <c r="GLY109" s="13"/>
      <c r="GLZ109" s="13"/>
      <c r="GMA109" s="13"/>
      <c r="GMB109" s="13"/>
      <c r="GMC109" s="13"/>
      <c r="GMD109" s="13"/>
      <c r="GME109" s="13"/>
      <c r="GMF109" s="13"/>
      <c r="GMG109" s="13"/>
      <c r="GMH109" s="13"/>
      <c r="GMI109" s="13"/>
      <c r="GMJ109" s="13"/>
      <c r="GMK109" s="13"/>
      <c r="GML109" s="13"/>
      <c r="GMM109" s="13"/>
      <c r="GMN109" s="13"/>
      <c r="GMO109" s="13"/>
      <c r="GMP109" s="13"/>
      <c r="GMQ109" s="13"/>
      <c r="GMR109" s="13"/>
      <c r="GMS109" s="13"/>
      <c r="GMT109" s="13"/>
      <c r="GMU109" s="13"/>
      <c r="GMV109" s="13"/>
      <c r="GMW109" s="13"/>
      <c r="GMX109" s="13"/>
      <c r="GMY109" s="13"/>
      <c r="GMZ109" s="13"/>
      <c r="GNA109" s="13"/>
      <c r="GNB109" s="13"/>
      <c r="GNC109" s="13"/>
      <c r="GND109" s="13"/>
      <c r="GNE109" s="13"/>
      <c r="GNF109" s="13"/>
      <c r="GNG109" s="13"/>
      <c r="GNH109" s="13"/>
      <c r="GNI109" s="13"/>
      <c r="GNJ109" s="13"/>
      <c r="GNK109" s="13"/>
      <c r="GNL109" s="13"/>
      <c r="GNM109" s="13"/>
      <c r="GNN109" s="13"/>
      <c r="GNO109" s="13"/>
      <c r="GNP109" s="13"/>
      <c r="GNQ109" s="13"/>
      <c r="GNR109" s="13"/>
      <c r="GNS109" s="13"/>
      <c r="GNT109" s="13"/>
      <c r="GNU109" s="13"/>
      <c r="GNV109" s="13"/>
      <c r="GNW109" s="13"/>
      <c r="GNX109" s="13"/>
      <c r="GNY109" s="13"/>
      <c r="GNZ109" s="13"/>
      <c r="GOA109" s="13"/>
      <c r="GOB109" s="13"/>
      <c r="GOC109" s="13"/>
      <c r="GOD109" s="13"/>
      <c r="GOE109" s="13"/>
      <c r="GOF109" s="13"/>
      <c r="GOG109" s="13"/>
      <c r="GOH109" s="13"/>
      <c r="GOI109" s="13"/>
      <c r="GOJ109" s="13"/>
      <c r="GOK109" s="13"/>
      <c r="GOL109" s="13"/>
      <c r="GOM109" s="13"/>
      <c r="GON109" s="13"/>
      <c r="GOO109" s="13"/>
      <c r="GOP109" s="13"/>
      <c r="GOQ109" s="13"/>
      <c r="GOR109" s="13"/>
      <c r="GOS109" s="13"/>
      <c r="GOT109" s="13"/>
      <c r="GOU109" s="13"/>
      <c r="GOV109" s="13"/>
      <c r="GOW109" s="13"/>
      <c r="GOX109" s="13"/>
      <c r="GOY109" s="13"/>
      <c r="GOZ109" s="13"/>
      <c r="GPA109" s="13"/>
      <c r="GPB109" s="13"/>
      <c r="GPC109" s="13"/>
      <c r="GPD109" s="13"/>
      <c r="GPE109" s="13"/>
      <c r="GPF109" s="13"/>
      <c r="GPG109" s="13"/>
      <c r="GPH109" s="13"/>
      <c r="GPI109" s="13"/>
      <c r="GPJ109" s="13"/>
      <c r="GPK109" s="13"/>
      <c r="GPL109" s="13"/>
      <c r="GPM109" s="13"/>
      <c r="GPN109" s="13"/>
      <c r="GPO109" s="13"/>
      <c r="GPP109" s="13"/>
      <c r="GPQ109" s="13"/>
      <c r="GPR109" s="13"/>
      <c r="GPS109" s="13"/>
      <c r="GPT109" s="13"/>
      <c r="GPU109" s="13"/>
      <c r="GPV109" s="13"/>
      <c r="GPW109" s="13"/>
      <c r="GPX109" s="13"/>
      <c r="GPY109" s="13"/>
      <c r="GPZ109" s="13"/>
      <c r="GQA109" s="13"/>
      <c r="GQB109" s="13"/>
      <c r="GQC109" s="13"/>
      <c r="GQD109" s="13"/>
      <c r="GQE109" s="13"/>
      <c r="GQF109" s="13"/>
      <c r="GQG109" s="13"/>
      <c r="GQH109" s="13"/>
      <c r="GQI109" s="13"/>
      <c r="GQJ109" s="13"/>
      <c r="GQK109" s="13"/>
      <c r="GQL109" s="13"/>
      <c r="GQM109" s="13"/>
      <c r="GQN109" s="13"/>
      <c r="GQO109" s="13"/>
      <c r="GQP109" s="13"/>
      <c r="GQQ109" s="13"/>
      <c r="GQR109" s="13"/>
      <c r="GQS109" s="13"/>
      <c r="GQT109" s="13"/>
      <c r="GQU109" s="13"/>
      <c r="GQV109" s="13"/>
      <c r="GQW109" s="13"/>
      <c r="GQX109" s="13"/>
      <c r="GQY109" s="13"/>
      <c r="GQZ109" s="13"/>
      <c r="GRA109" s="13"/>
      <c r="GRB109" s="13"/>
      <c r="GRC109" s="13"/>
      <c r="GRD109" s="13"/>
      <c r="GRE109" s="13"/>
      <c r="GRF109" s="13"/>
      <c r="GRG109" s="13"/>
      <c r="GRH109" s="13"/>
      <c r="GRI109" s="13"/>
      <c r="GRJ109" s="13"/>
      <c r="GRK109" s="13"/>
      <c r="GRL109" s="13"/>
      <c r="GRM109" s="13"/>
      <c r="GRN109" s="13"/>
      <c r="GRO109" s="13"/>
      <c r="GRP109" s="13"/>
      <c r="GRQ109" s="13"/>
      <c r="GRR109" s="13"/>
      <c r="GRS109" s="13"/>
      <c r="GRT109" s="13"/>
      <c r="GRU109" s="13"/>
      <c r="GRV109" s="13"/>
      <c r="GRW109" s="13"/>
      <c r="GRX109" s="13"/>
      <c r="GRY109" s="13"/>
      <c r="GRZ109" s="13"/>
      <c r="GSA109" s="13"/>
      <c r="GSB109" s="13"/>
      <c r="GSC109" s="13"/>
      <c r="GSD109" s="13"/>
      <c r="GSE109" s="13"/>
      <c r="GSF109" s="13"/>
      <c r="GSG109" s="13"/>
      <c r="GSH109" s="13"/>
      <c r="GSI109" s="13"/>
      <c r="GSJ109" s="13"/>
      <c r="GSK109" s="13"/>
      <c r="GSL109" s="13"/>
      <c r="GSM109" s="13"/>
      <c r="GSN109" s="13"/>
      <c r="GSO109" s="13"/>
      <c r="GSP109" s="13"/>
      <c r="GSQ109" s="13"/>
      <c r="GSR109" s="13"/>
      <c r="GSS109" s="13"/>
      <c r="GST109" s="13"/>
      <c r="GSU109" s="13"/>
      <c r="GSV109" s="13"/>
      <c r="GSW109" s="13"/>
      <c r="GSX109" s="13"/>
      <c r="GSY109" s="13"/>
      <c r="GSZ109" s="13"/>
      <c r="GTA109" s="13"/>
      <c r="GTB109" s="13"/>
      <c r="GTC109" s="13"/>
      <c r="GTD109" s="13"/>
      <c r="GTE109" s="13"/>
      <c r="GTF109" s="13"/>
      <c r="GTG109" s="13"/>
      <c r="GTH109" s="13"/>
      <c r="GTI109" s="13"/>
      <c r="GTJ109" s="13"/>
      <c r="GTK109" s="13"/>
      <c r="GTL109" s="13"/>
      <c r="GTM109" s="13"/>
      <c r="GTN109" s="13"/>
      <c r="GTO109" s="13"/>
      <c r="GTP109" s="13"/>
      <c r="GTQ109" s="13"/>
      <c r="GTR109" s="13"/>
      <c r="GTS109" s="13"/>
      <c r="GTT109" s="13"/>
      <c r="GTU109" s="13"/>
      <c r="GTV109" s="13"/>
      <c r="GTW109" s="13"/>
      <c r="GTX109" s="13"/>
      <c r="GTY109" s="13"/>
      <c r="GTZ109" s="13"/>
      <c r="GUA109" s="13"/>
      <c r="GUB109" s="13"/>
      <c r="GUC109" s="13"/>
      <c r="GUD109" s="13"/>
      <c r="GUE109" s="13"/>
      <c r="GUF109" s="13"/>
      <c r="GUG109" s="13"/>
      <c r="GUH109" s="13"/>
      <c r="GUI109" s="13"/>
      <c r="GUJ109" s="13"/>
      <c r="GUK109" s="13"/>
      <c r="GUL109" s="13"/>
      <c r="GUM109" s="13"/>
      <c r="GUN109" s="13"/>
      <c r="GUO109" s="13"/>
      <c r="GUP109" s="13"/>
      <c r="GUQ109" s="13"/>
      <c r="GUR109" s="13"/>
      <c r="GUS109" s="13"/>
      <c r="GUT109" s="13"/>
      <c r="GUU109" s="13"/>
      <c r="GUV109" s="13"/>
      <c r="GUW109" s="13"/>
      <c r="GUX109" s="13"/>
      <c r="GUY109" s="13"/>
      <c r="GUZ109" s="13"/>
      <c r="GVA109" s="13"/>
      <c r="GVB109" s="13"/>
      <c r="GVC109" s="13"/>
      <c r="GVD109" s="13"/>
      <c r="GVE109" s="13"/>
      <c r="GVF109" s="13"/>
      <c r="GVG109" s="13"/>
      <c r="GVH109" s="13"/>
      <c r="GVI109" s="13"/>
      <c r="GVJ109" s="13"/>
      <c r="GVK109" s="13"/>
      <c r="GVL109" s="13"/>
      <c r="GVM109" s="13"/>
      <c r="GVN109" s="13"/>
      <c r="GVO109" s="13"/>
      <c r="GVP109" s="13"/>
      <c r="GVQ109" s="13"/>
      <c r="GVR109" s="13"/>
      <c r="GVS109" s="13"/>
      <c r="GVT109" s="13"/>
      <c r="GVU109" s="13"/>
      <c r="GVV109" s="13"/>
      <c r="GVW109" s="13"/>
      <c r="GVX109" s="13"/>
      <c r="GVY109" s="13"/>
      <c r="GVZ109" s="13"/>
      <c r="GWA109" s="13"/>
      <c r="GWB109" s="13"/>
      <c r="GWC109" s="13"/>
      <c r="GWD109" s="13"/>
      <c r="GWE109" s="13"/>
      <c r="GWF109" s="13"/>
      <c r="GWG109" s="13"/>
      <c r="GWH109" s="13"/>
      <c r="GWI109" s="13"/>
      <c r="GWJ109" s="13"/>
      <c r="GWK109" s="13"/>
      <c r="GWL109" s="13"/>
      <c r="GWM109" s="13"/>
      <c r="GWN109" s="13"/>
      <c r="GWO109" s="13"/>
      <c r="GWP109" s="13"/>
      <c r="GWQ109" s="13"/>
      <c r="GWR109" s="13"/>
      <c r="GWS109" s="13"/>
      <c r="GWT109" s="13"/>
      <c r="GWU109" s="13"/>
      <c r="GWV109" s="13"/>
      <c r="GWW109" s="13"/>
      <c r="GWX109" s="13"/>
      <c r="GWY109" s="13"/>
      <c r="GWZ109" s="13"/>
      <c r="GXA109" s="13"/>
      <c r="GXB109" s="13"/>
      <c r="GXC109" s="13"/>
      <c r="GXD109" s="13"/>
      <c r="GXE109" s="13"/>
      <c r="GXF109" s="13"/>
      <c r="GXG109" s="13"/>
      <c r="GXH109" s="13"/>
      <c r="GXI109" s="13"/>
      <c r="GXJ109" s="13"/>
      <c r="GXK109" s="13"/>
      <c r="GXL109" s="13"/>
      <c r="GXM109" s="13"/>
      <c r="GXN109" s="13"/>
      <c r="GXO109" s="13"/>
      <c r="GXP109" s="13"/>
      <c r="GXQ109" s="13"/>
      <c r="GXR109" s="13"/>
      <c r="GXS109" s="13"/>
      <c r="GXT109" s="13"/>
      <c r="GXU109" s="13"/>
      <c r="GXV109" s="13"/>
      <c r="GXW109" s="13"/>
      <c r="GXX109" s="13"/>
      <c r="GXY109" s="13"/>
      <c r="GXZ109" s="13"/>
      <c r="GYA109" s="13"/>
      <c r="GYB109" s="13"/>
      <c r="GYC109" s="13"/>
      <c r="GYD109" s="13"/>
      <c r="GYE109" s="13"/>
      <c r="GYF109" s="13"/>
      <c r="GYG109" s="13"/>
      <c r="GYH109" s="13"/>
      <c r="GYI109" s="13"/>
      <c r="GYJ109" s="13"/>
      <c r="GYK109" s="13"/>
      <c r="GYL109" s="13"/>
      <c r="GYM109" s="13"/>
      <c r="GYN109" s="13"/>
      <c r="GYO109" s="13"/>
      <c r="GYP109" s="13"/>
      <c r="GYQ109" s="13"/>
      <c r="GYR109" s="13"/>
      <c r="GYS109" s="13"/>
      <c r="GYT109" s="13"/>
      <c r="GYU109" s="13"/>
      <c r="GYV109" s="13"/>
      <c r="GYW109" s="13"/>
      <c r="GYX109" s="13"/>
      <c r="GYY109" s="13"/>
      <c r="GYZ109" s="13"/>
      <c r="GZA109" s="13"/>
      <c r="GZB109" s="13"/>
      <c r="GZC109" s="13"/>
      <c r="GZD109" s="13"/>
      <c r="GZE109" s="13"/>
      <c r="GZF109" s="13"/>
      <c r="GZG109" s="13"/>
      <c r="GZH109" s="13"/>
      <c r="GZI109" s="13"/>
      <c r="GZJ109" s="13"/>
      <c r="GZK109" s="13"/>
      <c r="GZL109" s="13"/>
      <c r="GZM109" s="13"/>
      <c r="GZN109" s="13"/>
      <c r="GZO109" s="13"/>
      <c r="GZP109" s="13"/>
      <c r="GZQ109" s="13"/>
      <c r="GZR109" s="13"/>
      <c r="GZS109" s="13"/>
      <c r="GZT109" s="13"/>
      <c r="GZU109" s="13"/>
      <c r="GZV109" s="13"/>
      <c r="GZW109" s="13"/>
      <c r="GZX109" s="13"/>
      <c r="GZY109" s="13"/>
      <c r="GZZ109" s="13"/>
      <c r="HAA109" s="13"/>
      <c r="HAB109" s="13"/>
      <c r="HAC109" s="13"/>
      <c r="HAD109" s="13"/>
      <c r="HAE109" s="13"/>
      <c r="HAF109" s="13"/>
      <c r="HAG109" s="13"/>
      <c r="HAH109" s="13"/>
      <c r="HAI109" s="13"/>
      <c r="HAJ109" s="13"/>
      <c r="HAK109" s="13"/>
      <c r="HAL109" s="13"/>
      <c r="HAM109" s="13"/>
      <c r="HAN109" s="13"/>
      <c r="HAO109" s="13"/>
      <c r="HAP109" s="13"/>
      <c r="HAQ109" s="13"/>
      <c r="HAR109" s="13"/>
      <c r="HAS109" s="13"/>
      <c r="HAT109" s="13"/>
      <c r="HAU109" s="13"/>
      <c r="HAV109" s="13"/>
      <c r="HAW109" s="13"/>
      <c r="HAX109" s="13"/>
      <c r="HAY109" s="13"/>
      <c r="HAZ109" s="13"/>
      <c r="HBA109" s="13"/>
      <c r="HBB109" s="13"/>
      <c r="HBC109" s="13"/>
      <c r="HBD109" s="13"/>
      <c r="HBE109" s="13"/>
      <c r="HBF109" s="13"/>
      <c r="HBG109" s="13"/>
      <c r="HBH109" s="13"/>
      <c r="HBI109" s="13"/>
      <c r="HBJ109" s="13"/>
      <c r="HBK109" s="13"/>
      <c r="HBL109" s="13"/>
      <c r="HBM109" s="13"/>
      <c r="HBN109" s="13"/>
      <c r="HBO109" s="13"/>
      <c r="HBP109" s="13"/>
      <c r="HBQ109" s="13"/>
      <c r="HBR109" s="13"/>
      <c r="HBS109" s="13"/>
      <c r="HBT109" s="13"/>
      <c r="HBU109" s="13"/>
      <c r="HBV109" s="13"/>
      <c r="HBW109" s="13"/>
      <c r="HBX109" s="13"/>
      <c r="HBY109" s="13"/>
      <c r="HBZ109" s="13"/>
      <c r="HCA109" s="13"/>
      <c r="HCB109" s="13"/>
      <c r="HCC109" s="13"/>
      <c r="HCD109" s="13"/>
      <c r="HCE109" s="13"/>
      <c r="HCF109" s="13"/>
      <c r="HCG109" s="13"/>
      <c r="HCH109" s="13"/>
      <c r="HCI109" s="13"/>
      <c r="HCJ109" s="13"/>
      <c r="HCK109" s="13"/>
      <c r="HCL109" s="13"/>
      <c r="HCM109" s="13"/>
      <c r="HCN109" s="13"/>
      <c r="HCO109" s="13"/>
      <c r="HCP109" s="13"/>
      <c r="HCQ109" s="13"/>
      <c r="HCR109" s="13"/>
      <c r="HCS109" s="13"/>
      <c r="HCT109" s="13"/>
      <c r="HCU109" s="13"/>
      <c r="HCV109" s="13"/>
      <c r="HCW109" s="13"/>
      <c r="HCX109" s="13"/>
      <c r="HCY109" s="13"/>
      <c r="HCZ109" s="13"/>
      <c r="HDA109" s="13"/>
      <c r="HDB109" s="13"/>
      <c r="HDC109" s="13"/>
      <c r="HDD109" s="13"/>
      <c r="HDE109" s="13"/>
      <c r="HDF109" s="13"/>
      <c r="HDG109" s="13"/>
      <c r="HDH109" s="13"/>
      <c r="HDI109" s="13"/>
      <c r="HDJ109" s="13"/>
      <c r="HDK109" s="13"/>
      <c r="HDL109" s="13"/>
      <c r="HDM109" s="13"/>
      <c r="HDN109" s="13"/>
      <c r="HDO109" s="13"/>
      <c r="HDP109" s="13"/>
      <c r="HDQ109" s="13"/>
      <c r="HDR109" s="13"/>
      <c r="HDS109" s="13"/>
      <c r="HDT109" s="13"/>
      <c r="HDU109" s="13"/>
      <c r="HDV109" s="13"/>
      <c r="HDW109" s="13"/>
      <c r="HDX109" s="13"/>
      <c r="HDY109" s="13"/>
      <c r="HDZ109" s="13"/>
      <c r="HEA109" s="13"/>
      <c r="HEB109" s="13"/>
      <c r="HEC109" s="13"/>
      <c r="HED109" s="13"/>
      <c r="HEE109" s="13"/>
      <c r="HEF109" s="13"/>
      <c r="HEG109" s="13"/>
      <c r="HEH109" s="13"/>
      <c r="HEI109" s="13"/>
      <c r="HEJ109" s="13"/>
      <c r="HEK109" s="13"/>
      <c r="HEL109" s="13"/>
      <c r="HEM109" s="13"/>
      <c r="HEN109" s="13"/>
      <c r="HEO109" s="13"/>
      <c r="HEP109" s="13"/>
      <c r="HEQ109" s="13"/>
      <c r="HER109" s="13"/>
      <c r="HES109" s="13"/>
      <c r="HET109" s="13"/>
      <c r="HEU109" s="13"/>
      <c r="HEV109" s="13"/>
      <c r="HEW109" s="13"/>
      <c r="HEX109" s="13"/>
      <c r="HEY109" s="13"/>
      <c r="HEZ109" s="13"/>
      <c r="HFA109" s="13"/>
      <c r="HFB109" s="13"/>
      <c r="HFC109" s="13"/>
      <c r="HFD109" s="13"/>
      <c r="HFE109" s="13"/>
      <c r="HFF109" s="13"/>
      <c r="HFG109" s="13"/>
      <c r="HFH109" s="13"/>
      <c r="HFI109" s="13"/>
      <c r="HFJ109" s="13"/>
      <c r="HFK109" s="13"/>
      <c r="HFL109" s="13"/>
      <c r="HFM109" s="13"/>
      <c r="HFN109" s="13"/>
      <c r="HFO109" s="13"/>
      <c r="HFP109" s="13"/>
      <c r="HFQ109" s="13"/>
      <c r="HFR109" s="13"/>
      <c r="HFS109" s="13"/>
      <c r="HFT109" s="13"/>
      <c r="HFU109" s="13"/>
      <c r="HFV109" s="13"/>
      <c r="HFW109" s="13"/>
      <c r="HFX109" s="13"/>
      <c r="HFY109" s="13"/>
      <c r="HFZ109" s="13"/>
      <c r="HGA109" s="13"/>
      <c r="HGB109" s="13"/>
      <c r="HGC109" s="13"/>
      <c r="HGD109" s="13"/>
      <c r="HGE109" s="13"/>
      <c r="HGF109" s="13"/>
      <c r="HGG109" s="13"/>
      <c r="HGH109" s="13"/>
      <c r="HGI109" s="13"/>
      <c r="HGJ109" s="13"/>
      <c r="HGK109" s="13"/>
      <c r="HGL109" s="13"/>
      <c r="HGM109" s="13"/>
      <c r="HGN109" s="13"/>
      <c r="HGO109" s="13"/>
      <c r="HGP109" s="13"/>
      <c r="HGQ109" s="13"/>
      <c r="HGR109" s="13"/>
      <c r="HGS109" s="13"/>
      <c r="HGT109" s="13"/>
      <c r="HGU109" s="13"/>
      <c r="HGV109" s="13"/>
      <c r="HGW109" s="13"/>
      <c r="HGX109" s="13"/>
      <c r="HGY109" s="13"/>
      <c r="HGZ109" s="13"/>
      <c r="HHA109" s="13"/>
      <c r="HHB109" s="13"/>
      <c r="HHC109" s="13"/>
      <c r="HHD109" s="13"/>
      <c r="HHE109" s="13"/>
      <c r="HHF109" s="13"/>
      <c r="HHG109" s="13"/>
      <c r="HHH109" s="13"/>
      <c r="HHI109" s="13"/>
      <c r="HHJ109" s="13"/>
      <c r="HHK109" s="13"/>
      <c r="HHL109" s="13"/>
      <c r="HHM109" s="13"/>
      <c r="HHN109" s="13"/>
      <c r="HHO109" s="13"/>
      <c r="HHP109" s="13"/>
      <c r="HHQ109" s="13"/>
      <c r="HHR109" s="13"/>
      <c r="HHS109" s="13"/>
      <c r="HHT109" s="13"/>
      <c r="HHU109" s="13"/>
      <c r="HHV109" s="13"/>
      <c r="HHW109" s="13"/>
      <c r="HHX109" s="13"/>
      <c r="HHY109" s="13"/>
      <c r="HHZ109" s="13"/>
      <c r="HIA109" s="13"/>
      <c r="HIB109" s="13"/>
      <c r="HIC109" s="13"/>
      <c r="HID109" s="13"/>
      <c r="HIE109" s="13"/>
      <c r="HIF109" s="13"/>
      <c r="HIG109" s="13"/>
      <c r="HIH109" s="13"/>
      <c r="HII109" s="13"/>
      <c r="HIJ109" s="13"/>
      <c r="HIK109" s="13"/>
      <c r="HIL109" s="13"/>
      <c r="HIM109" s="13"/>
      <c r="HIN109" s="13"/>
      <c r="HIO109" s="13"/>
      <c r="HIP109" s="13"/>
      <c r="HIQ109" s="13"/>
      <c r="HIR109" s="13"/>
      <c r="HIS109" s="13"/>
      <c r="HIT109" s="13"/>
      <c r="HIU109" s="13"/>
      <c r="HIV109" s="13"/>
      <c r="HIW109" s="13"/>
      <c r="HIX109" s="13"/>
      <c r="HIY109" s="13"/>
      <c r="HIZ109" s="13"/>
      <c r="HJA109" s="13"/>
      <c r="HJB109" s="13"/>
      <c r="HJC109" s="13"/>
      <c r="HJD109" s="13"/>
      <c r="HJE109" s="13"/>
      <c r="HJF109" s="13"/>
      <c r="HJG109" s="13"/>
      <c r="HJH109" s="13"/>
      <c r="HJI109" s="13"/>
      <c r="HJJ109" s="13"/>
      <c r="HJK109" s="13"/>
      <c r="HJL109" s="13"/>
      <c r="HJM109" s="13"/>
      <c r="HJN109" s="13"/>
      <c r="HJO109" s="13"/>
      <c r="HJP109" s="13"/>
      <c r="HJQ109" s="13"/>
      <c r="HJR109" s="13"/>
      <c r="HJS109" s="13"/>
      <c r="HJT109" s="13"/>
      <c r="HJU109" s="13"/>
      <c r="HJV109" s="13"/>
      <c r="HJW109" s="13"/>
      <c r="HJX109" s="13"/>
      <c r="HJY109" s="13"/>
      <c r="HJZ109" s="13"/>
      <c r="HKA109" s="13"/>
      <c r="HKB109" s="13"/>
      <c r="HKC109" s="13"/>
      <c r="HKD109" s="13"/>
      <c r="HKE109" s="13"/>
      <c r="HKF109" s="13"/>
      <c r="HKG109" s="13"/>
      <c r="HKH109" s="13"/>
      <c r="HKI109" s="13"/>
      <c r="HKJ109" s="13"/>
      <c r="HKK109" s="13"/>
      <c r="HKL109" s="13"/>
      <c r="HKM109" s="13"/>
      <c r="HKN109" s="13"/>
      <c r="HKO109" s="13"/>
      <c r="HKP109" s="13"/>
      <c r="HKQ109" s="13"/>
      <c r="HKR109" s="13"/>
      <c r="HKS109" s="13"/>
      <c r="HKT109" s="13"/>
      <c r="HKU109" s="13"/>
      <c r="HKV109" s="13"/>
      <c r="HKW109" s="13"/>
      <c r="HKX109" s="13"/>
      <c r="HKY109" s="13"/>
      <c r="HKZ109" s="13"/>
      <c r="HLA109" s="13"/>
      <c r="HLB109" s="13"/>
      <c r="HLC109" s="13"/>
      <c r="HLD109" s="13"/>
      <c r="HLE109" s="13"/>
      <c r="HLF109" s="13"/>
      <c r="HLG109" s="13"/>
      <c r="HLH109" s="13"/>
      <c r="HLI109" s="13"/>
      <c r="HLJ109" s="13"/>
      <c r="HLK109" s="13"/>
      <c r="HLL109" s="13"/>
      <c r="HLM109" s="13"/>
      <c r="HLN109" s="13"/>
      <c r="HLO109" s="13"/>
      <c r="HLP109" s="13"/>
      <c r="HLQ109" s="13"/>
      <c r="HLR109" s="13"/>
      <c r="HLS109" s="13"/>
      <c r="HLT109" s="13"/>
      <c r="HLU109" s="13"/>
      <c r="HLV109" s="13"/>
      <c r="HLW109" s="13"/>
      <c r="HLX109" s="13"/>
      <c r="HLY109" s="13"/>
      <c r="HLZ109" s="13"/>
      <c r="HMA109" s="13"/>
      <c r="HMB109" s="13"/>
      <c r="HMC109" s="13"/>
      <c r="HMD109" s="13"/>
      <c r="HME109" s="13"/>
      <c r="HMF109" s="13"/>
      <c r="HMG109" s="13"/>
      <c r="HMH109" s="13"/>
      <c r="HMI109" s="13"/>
      <c r="HMJ109" s="13"/>
      <c r="HMK109" s="13"/>
      <c r="HML109" s="13"/>
      <c r="HMM109" s="13"/>
      <c r="HMN109" s="13"/>
      <c r="HMO109" s="13"/>
      <c r="HMP109" s="13"/>
      <c r="HMQ109" s="13"/>
      <c r="HMR109" s="13"/>
      <c r="HMS109" s="13"/>
      <c r="HMT109" s="13"/>
      <c r="HMU109" s="13"/>
      <c r="HMV109" s="13"/>
      <c r="HMW109" s="13"/>
      <c r="HMX109" s="13"/>
      <c r="HMY109" s="13"/>
      <c r="HMZ109" s="13"/>
      <c r="HNA109" s="13"/>
      <c r="HNB109" s="13"/>
      <c r="HNC109" s="13"/>
      <c r="HND109" s="13"/>
      <c r="HNE109" s="13"/>
      <c r="HNF109" s="13"/>
      <c r="HNG109" s="13"/>
      <c r="HNH109" s="13"/>
      <c r="HNI109" s="13"/>
      <c r="HNJ109" s="13"/>
      <c r="HNK109" s="13"/>
      <c r="HNL109" s="13"/>
      <c r="HNM109" s="13"/>
      <c r="HNN109" s="13"/>
      <c r="HNO109" s="13"/>
      <c r="HNP109" s="13"/>
      <c r="HNQ109" s="13"/>
      <c r="HNR109" s="13"/>
      <c r="HNS109" s="13"/>
      <c r="HNT109" s="13"/>
      <c r="HNU109" s="13"/>
      <c r="HNV109" s="13"/>
      <c r="HNW109" s="13"/>
      <c r="HNX109" s="13"/>
      <c r="HNY109" s="13"/>
      <c r="HNZ109" s="13"/>
      <c r="HOA109" s="13"/>
      <c r="HOB109" s="13"/>
      <c r="HOC109" s="13"/>
      <c r="HOD109" s="13"/>
      <c r="HOE109" s="13"/>
      <c r="HOF109" s="13"/>
      <c r="HOG109" s="13"/>
      <c r="HOH109" s="13"/>
      <c r="HOI109" s="13"/>
      <c r="HOJ109" s="13"/>
      <c r="HOK109" s="13"/>
      <c r="HOL109" s="13"/>
      <c r="HOM109" s="13"/>
      <c r="HON109" s="13"/>
      <c r="HOO109" s="13"/>
      <c r="HOP109" s="13"/>
      <c r="HOQ109" s="13"/>
      <c r="HOR109" s="13"/>
      <c r="HOS109" s="13"/>
      <c r="HOT109" s="13"/>
      <c r="HOU109" s="13"/>
      <c r="HOV109" s="13"/>
      <c r="HOW109" s="13"/>
      <c r="HOX109" s="13"/>
      <c r="HOY109" s="13"/>
      <c r="HOZ109" s="13"/>
      <c r="HPA109" s="13"/>
      <c r="HPB109" s="13"/>
      <c r="HPC109" s="13"/>
      <c r="HPD109" s="13"/>
      <c r="HPE109" s="13"/>
      <c r="HPF109" s="13"/>
      <c r="HPG109" s="13"/>
      <c r="HPH109" s="13"/>
      <c r="HPI109" s="13"/>
      <c r="HPJ109" s="13"/>
      <c r="HPK109" s="13"/>
      <c r="HPL109" s="13"/>
      <c r="HPM109" s="13"/>
      <c r="HPN109" s="13"/>
      <c r="HPO109" s="13"/>
      <c r="HPP109" s="13"/>
      <c r="HPQ109" s="13"/>
      <c r="HPR109" s="13"/>
      <c r="HPS109" s="13"/>
      <c r="HPT109" s="13"/>
      <c r="HPU109" s="13"/>
      <c r="HPV109" s="13"/>
      <c r="HPW109" s="13"/>
      <c r="HPX109" s="13"/>
      <c r="HPY109" s="13"/>
      <c r="HPZ109" s="13"/>
      <c r="HQA109" s="13"/>
      <c r="HQB109" s="13"/>
      <c r="HQC109" s="13"/>
      <c r="HQD109" s="13"/>
      <c r="HQE109" s="13"/>
      <c r="HQF109" s="13"/>
      <c r="HQG109" s="13"/>
      <c r="HQH109" s="13"/>
      <c r="HQI109" s="13"/>
      <c r="HQJ109" s="13"/>
      <c r="HQK109" s="13"/>
      <c r="HQL109" s="13"/>
      <c r="HQM109" s="13"/>
      <c r="HQN109" s="13"/>
      <c r="HQO109" s="13"/>
      <c r="HQP109" s="13"/>
      <c r="HQQ109" s="13"/>
      <c r="HQR109" s="13"/>
      <c r="HQS109" s="13"/>
      <c r="HQT109" s="13"/>
      <c r="HQU109" s="13"/>
      <c r="HQV109" s="13"/>
      <c r="HQW109" s="13"/>
      <c r="HQX109" s="13"/>
      <c r="HQY109" s="13"/>
      <c r="HQZ109" s="13"/>
      <c r="HRA109" s="13"/>
      <c r="HRB109" s="13"/>
      <c r="HRC109" s="13"/>
      <c r="HRD109" s="13"/>
      <c r="HRE109" s="13"/>
      <c r="HRF109" s="13"/>
      <c r="HRG109" s="13"/>
      <c r="HRH109" s="13"/>
      <c r="HRI109" s="13"/>
      <c r="HRJ109" s="13"/>
      <c r="HRK109" s="13"/>
      <c r="HRL109" s="13"/>
      <c r="HRM109" s="13"/>
      <c r="HRN109" s="13"/>
      <c r="HRO109" s="13"/>
      <c r="HRP109" s="13"/>
      <c r="HRQ109" s="13"/>
      <c r="HRR109" s="13"/>
      <c r="HRS109" s="13"/>
      <c r="HRT109" s="13"/>
      <c r="HRU109" s="13"/>
      <c r="HRV109" s="13"/>
      <c r="HRW109" s="13"/>
      <c r="HRX109" s="13"/>
      <c r="HRY109" s="13"/>
      <c r="HRZ109" s="13"/>
      <c r="HSA109" s="13"/>
      <c r="HSB109" s="13"/>
      <c r="HSC109" s="13"/>
      <c r="HSD109" s="13"/>
      <c r="HSE109" s="13"/>
      <c r="HSF109" s="13"/>
      <c r="HSG109" s="13"/>
      <c r="HSH109" s="13"/>
      <c r="HSI109" s="13"/>
      <c r="HSJ109" s="13"/>
      <c r="HSK109" s="13"/>
      <c r="HSL109" s="13"/>
      <c r="HSM109" s="13"/>
      <c r="HSN109" s="13"/>
      <c r="HSO109" s="13"/>
      <c r="HSP109" s="13"/>
      <c r="HSQ109" s="13"/>
      <c r="HSR109" s="13"/>
      <c r="HSS109" s="13"/>
      <c r="HST109" s="13"/>
      <c r="HSU109" s="13"/>
      <c r="HSV109" s="13"/>
      <c r="HSW109" s="13"/>
      <c r="HSX109" s="13"/>
      <c r="HSY109" s="13"/>
      <c r="HSZ109" s="13"/>
      <c r="HTA109" s="13"/>
      <c r="HTB109" s="13"/>
      <c r="HTC109" s="13"/>
      <c r="HTD109" s="13"/>
      <c r="HTE109" s="13"/>
      <c r="HTF109" s="13"/>
      <c r="HTG109" s="13"/>
      <c r="HTH109" s="13"/>
      <c r="HTI109" s="13"/>
      <c r="HTJ109" s="13"/>
      <c r="HTK109" s="13"/>
      <c r="HTL109" s="13"/>
      <c r="HTM109" s="13"/>
      <c r="HTN109" s="13"/>
      <c r="HTO109" s="13"/>
      <c r="HTP109" s="13"/>
      <c r="HTQ109" s="13"/>
      <c r="HTR109" s="13"/>
      <c r="HTS109" s="13"/>
      <c r="HTT109" s="13"/>
      <c r="HTU109" s="13"/>
      <c r="HTV109" s="13"/>
      <c r="HTW109" s="13"/>
      <c r="HTX109" s="13"/>
      <c r="HTY109" s="13"/>
      <c r="HTZ109" s="13"/>
      <c r="HUA109" s="13"/>
      <c r="HUB109" s="13"/>
      <c r="HUC109" s="13"/>
      <c r="HUD109" s="13"/>
      <c r="HUE109" s="13"/>
      <c r="HUF109" s="13"/>
      <c r="HUG109" s="13"/>
      <c r="HUH109" s="13"/>
      <c r="HUI109" s="13"/>
      <c r="HUJ109" s="13"/>
      <c r="HUK109" s="13"/>
      <c r="HUL109" s="13"/>
      <c r="HUM109" s="13"/>
      <c r="HUN109" s="13"/>
      <c r="HUO109" s="13"/>
      <c r="HUP109" s="13"/>
      <c r="HUQ109" s="13"/>
      <c r="HUR109" s="13"/>
      <c r="HUS109" s="13"/>
      <c r="HUT109" s="13"/>
      <c r="HUU109" s="13"/>
      <c r="HUV109" s="13"/>
      <c r="HUW109" s="13"/>
      <c r="HUX109" s="13"/>
      <c r="HUY109" s="13"/>
      <c r="HUZ109" s="13"/>
      <c r="HVA109" s="13"/>
      <c r="HVB109" s="13"/>
      <c r="HVC109" s="13"/>
      <c r="HVD109" s="13"/>
      <c r="HVE109" s="13"/>
      <c r="HVF109" s="13"/>
      <c r="HVG109" s="13"/>
      <c r="HVH109" s="13"/>
      <c r="HVI109" s="13"/>
      <c r="HVJ109" s="13"/>
      <c r="HVK109" s="13"/>
      <c r="HVL109" s="13"/>
      <c r="HVM109" s="13"/>
      <c r="HVN109" s="13"/>
      <c r="HVO109" s="13"/>
      <c r="HVP109" s="13"/>
      <c r="HVQ109" s="13"/>
      <c r="HVR109" s="13"/>
      <c r="HVS109" s="13"/>
      <c r="HVT109" s="13"/>
      <c r="HVU109" s="13"/>
      <c r="HVV109" s="13"/>
      <c r="HVW109" s="13"/>
      <c r="HVX109" s="13"/>
      <c r="HVY109" s="13"/>
      <c r="HVZ109" s="13"/>
      <c r="HWA109" s="13"/>
      <c r="HWB109" s="13"/>
      <c r="HWC109" s="13"/>
      <c r="HWD109" s="13"/>
      <c r="HWE109" s="13"/>
      <c r="HWF109" s="13"/>
      <c r="HWG109" s="13"/>
      <c r="HWH109" s="13"/>
      <c r="HWI109" s="13"/>
      <c r="HWJ109" s="13"/>
      <c r="HWK109" s="13"/>
      <c r="HWL109" s="13"/>
      <c r="HWM109" s="13"/>
      <c r="HWN109" s="13"/>
      <c r="HWO109" s="13"/>
      <c r="HWP109" s="13"/>
      <c r="HWQ109" s="13"/>
      <c r="HWR109" s="13"/>
      <c r="HWS109" s="13"/>
      <c r="HWT109" s="13"/>
      <c r="HWU109" s="13"/>
      <c r="HWV109" s="13"/>
      <c r="HWW109" s="13"/>
      <c r="HWX109" s="13"/>
      <c r="HWY109" s="13"/>
      <c r="HWZ109" s="13"/>
      <c r="HXA109" s="13"/>
      <c r="HXB109" s="13"/>
      <c r="HXC109" s="13"/>
      <c r="HXD109" s="13"/>
      <c r="HXE109" s="13"/>
      <c r="HXF109" s="13"/>
      <c r="HXG109" s="13"/>
      <c r="HXH109" s="13"/>
      <c r="HXI109" s="13"/>
      <c r="HXJ109" s="13"/>
      <c r="HXK109" s="13"/>
      <c r="HXL109" s="13"/>
      <c r="HXM109" s="13"/>
      <c r="HXN109" s="13"/>
      <c r="HXO109" s="13"/>
      <c r="HXP109" s="13"/>
      <c r="HXQ109" s="13"/>
      <c r="HXR109" s="13"/>
      <c r="HXS109" s="13"/>
      <c r="HXT109" s="13"/>
      <c r="HXU109" s="13"/>
      <c r="HXV109" s="13"/>
      <c r="HXW109" s="13"/>
      <c r="HXX109" s="13"/>
      <c r="HXY109" s="13"/>
      <c r="HXZ109" s="13"/>
      <c r="HYA109" s="13"/>
      <c r="HYB109" s="13"/>
      <c r="HYC109" s="13"/>
      <c r="HYD109" s="13"/>
      <c r="HYE109" s="13"/>
      <c r="HYF109" s="13"/>
      <c r="HYG109" s="13"/>
      <c r="HYH109" s="13"/>
      <c r="HYI109" s="13"/>
      <c r="HYJ109" s="13"/>
      <c r="HYK109" s="13"/>
      <c r="HYL109" s="13"/>
      <c r="HYM109" s="13"/>
      <c r="HYN109" s="13"/>
      <c r="HYO109" s="13"/>
      <c r="HYP109" s="13"/>
      <c r="HYQ109" s="13"/>
      <c r="HYR109" s="13"/>
      <c r="HYS109" s="13"/>
      <c r="HYT109" s="13"/>
      <c r="HYU109" s="13"/>
      <c r="HYV109" s="13"/>
      <c r="HYW109" s="13"/>
      <c r="HYX109" s="13"/>
      <c r="HYY109" s="13"/>
      <c r="HYZ109" s="13"/>
      <c r="HZA109" s="13"/>
      <c r="HZB109" s="13"/>
      <c r="HZC109" s="13"/>
      <c r="HZD109" s="13"/>
      <c r="HZE109" s="13"/>
      <c r="HZF109" s="13"/>
      <c r="HZG109" s="13"/>
      <c r="HZH109" s="13"/>
      <c r="HZI109" s="13"/>
      <c r="HZJ109" s="13"/>
      <c r="HZK109" s="13"/>
      <c r="HZL109" s="13"/>
      <c r="HZM109" s="13"/>
      <c r="HZN109" s="13"/>
      <c r="HZO109" s="13"/>
      <c r="HZP109" s="13"/>
      <c r="HZQ109" s="13"/>
      <c r="HZR109" s="13"/>
      <c r="HZS109" s="13"/>
      <c r="HZT109" s="13"/>
      <c r="HZU109" s="13"/>
      <c r="HZV109" s="13"/>
      <c r="HZW109" s="13"/>
      <c r="HZX109" s="13"/>
      <c r="HZY109" s="13"/>
      <c r="HZZ109" s="13"/>
      <c r="IAA109" s="13"/>
      <c r="IAB109" s="13"/>
      <c r="IAC109" s="13"/>
      <c r="IAD109" s="13"/>
      <c r="IAE109" s="13"/>
      <c r="IAF109" s="13"/>
      <c r="IAG109" s="13"/>
      <c r="IAH109" s="13"/>
      <c r="IAI109" s="13"/>
      <c r="IAJ109" s="13"/>
      <c r="IAK109" s="13"/>
      <c r="IAL109" s="13"/>
      <c r="IAM109" s="13"/>
      <c r="IAN109" s="13"/>
      <c r="IAO109" s="13"/>
      <c r="IAP109" s="13"/>
      <c r="IAQ109" s="13"/>
      <c r="IAR109" s="13"/>
      <c r="IAS109" s="13"/>
      <c r="IAT109" s="13"/>
      <c r="IAU109" s="13"/>
      <c r="IAV109" s="13"/>
      <c r="IAW109" s="13"/>
      <c r="IAX109" s="13"/>
      <c r="IAY109" s="13"/>
      <c r="IAZ109" s="13"/>
      <c r="IBA109" s="13"/>
      <c r="IBB109" s="13"/>
      <c r="IBC109" s="13"/>
      <c r="IBD109" s="13"/>
      <c r="IBE109" s="13"/>
      <c r="IBF109" s="13"/>
      <c r="IBG109" s="13"/>
      <c r="IBH109" s="13"/>
      <c r="IBI109" s="13"/>
      <c r="IBJ109" s="13"/>
      <c r="IBK109" s="13"/>
      <c r="IBL109" s="13"/>
      <c r="IBM109" s="13"/>
      <c r="IBN109" s="13"/>
      <c r="IBO109" s="13"/>
      <c r="IBP109" s="13"/>
      <c r="IBQ109" s="13"/>
      <c r="IBR109" s="13"/>
      <c r="IBS109" s="13"/>
      <c r="IBT109" s="13"/>
      <c r="IBU109" s="13"/>
      <c r="IBV109" s="13"/>
      <c r="IBW109" s="13"/>
      <c r="IBX109" s="13"/>
      <c r="IBY109" s="13"/>
      <c r="IBZ109" s="13"/>
      <c r="ICA109" s="13"/>
      <c r="ICB109" s="13"/>
      <c r="ICC109" s="13"/>
      <c r="ICD109" s="13"/>
      <c r="ICE109" s="13"/>
      <c r="ICF109" s="13"/>
      <c r="ICG109" s="13"/>
      <c r="ICH109" s="13"/>
      <c r="ICI109" s="13"/>
      <c r="ICJ109" s="13"/>
      <c r="ICK109" s="13"/>
      <c r="ICL109" s="13"/>
      <c r="ICM109" s="13"/>
      <c r="ICN109" s="13"/>
      <c r="ICO109" s="13"/>
      <c r="ICP109" s="13"/>
      <c r="ICQ109" s="13"/>
      <c r="ICR109" s="13"/>
      <c r="ICS109" s="13"/>
      <c r="ICT109" s="13"/>
      <c r="ICU109" s="13"/>
      <c r="ICV109" s="13"/>
      <c r="ICW109" s="13"/>
      <c r="ICX109" s="13"/>
      <c r="ICY109" s="13"/>
      <c r="ICZ109" s="13"/>
      <c r="IDA109" s="13"/>
      <c r="IDB109" s="13"/>
      <c r="IDC109" s="13"/>
      <c r="IDD109" s="13"/>
      <c r="IDE109" s="13"/>
      <c r="IDF109" s="13"/>
      <c r="IDG109" s="13"/>
      <c r="IDH109" s="13"/>
      <c r="IDI109" s="13"/>
      <c r="IDJ109" s="13"/>
      <c r="IDK109" s="13"/>
      <c r="IDL109" s="13"/>
      <c r="IDM109" s="13"/>
      <c r="IDN109" s="13"/>
      <c r="IDO109" s="13"/>
      <c r="IDP109" s="13"/>
      <c r="IDQ109" s="13"/>
      <c r="IDR109" s="13"/>
      <c r="IDS109" s="13"/>
      <c r="IDT109" s="13"/>
      <c r="IDU109" s="13"/>
      <c r="IDV109" s="13"/>
      <c r="IDW109" s="13"/>
      <c r="IDX109" s="13"/>
      <c r="IDY109" s="13"/>
      <c r="IDZ109" s="13"/>
      <c r="IEA109" s="13"/>
      <c r="IEB109" s="13"/>
      <c r="IEC109" s="13"/>
      <c r="IED109" s="13"/>
      <c r="IEE109" s="13"/>
      <c r="IEF109" s="13"/>
      <c r="IEG109" s="13"/>
      <c r="IEH109" s="13"/>
      <c r="IEI109" s="13"/>
      <c r="IEJ109" s="13"/>
      <c r="IEK109" s="13"/>
      <c r="IEL109" s="13"/>
      <c r="IEM109" s="13"/>
      <c r="IEN109" s="13"/>
      <c r="IEO109" s="13"/>
      <c r="IEP109" s="13"/>
      <c r="IEQ109" s="13"/>
      <c r="IER109" s="13"/>
      <c r="IES109" s="13"/>
      <c r="IET109" s="13"/>
      <c r="IEU109" s="13"/>
      <c r="IEV109" s="13"/>
      <c r="IEW109" s="13"/>
      <c r="IEX109" s="13"/>
      <c r="IEY109" s="13"/>
      <c r="IEZ109" s="13"/>
      <c r="IFA109" s="13"/>
      <c r="IFB109" s="13"/>
      <c r="IFC109" s="13"/>
      <c r="IFD109" s="13"/>
      <c r="IFE109" s="13"/>
      <c r="IFF109" s="13"/>
      <c r="IFG109" s="13"/>
      <c r="IFH109" s="13"/>
      <c r="IFI109" s="13"/>
      <c r="IFJ109" s="13"/>
      <c r="IFK109" s="13"/>
      <c r="IFL109" s="13"/>
      <c r="IFM109" s="13"/>
      <c r="IFN109" s="13"/>
      <c r="IFO109" s="13"/>
      <c r="IFP109" s="13"/>
      <c r="IFQ109" s="13"/>
      <c r="IFR109" s="13"/>
      <c r="IFS109" s="13"/>
      <c r="IFT109" s="13"/>
      <c r="IFU109" s="13"/>
      <c r="IFV109" s="13"/>
      <c r="IFW109" s="13"/>
      <c r="IFX109" s="13"/>
      <c r="IFY109" s="13"/>
      <c r="IFZ109" s="13"/>
      <c r="IGA109" s="13"/>
      <c r="IGB109" s="13"/>
      <c r="IGC109" s="13"/>
      <c r="IGD109" s="13"/>
      <c r="IGE109" s="13"/>
      <c r="IGF109" s="13"/>
      <c r="IGG109" s="13"/>
      <c r="IGH109" s="13"/>
      <c r="IGI109" s="13"/>
      <c r="IGJ109" s="13"/>
      <c r="IGK109" s="13"/>
      <c r="IGL109" s="13"/>
      <c r="IGM109" s="13"/>
      <c r="IGN109" s="13"/>
      <c r="IGO109" s="13"/>
      <c r="IGP109" s="13"/>
      <c r="IGQ109" s="13"/>
      <c r="IGR109" s="13"/>
      <c r="IGS109" s="13"/>
      <c r="IGT109" s="13"/>
      <c r="IGU109" s="13"/>
      <c r="IGV109" s="13"/>
      <c r="IGW109" s="13"/>
      <c r="IGX109" s="13"/>
      <c r="IGY109" s="13"/>
      <c r="IGZ109" s="13"/>
      <c r="IHA109" s="13"/>
      <c r="IHB109" s="13"/>
      <c r="IHC109" s="13"/>
      <c r="IHD109" s="13"/>
      <c r="IHE109" s="13"/>
      <c r="IHF109" s="13"/>
      <c r="IHG109" s="13"/>
      <c r="IHH109" s="13"/>
      <c r="IHI109" s="13"/>
      <c r="IHJ109" s="13"/>
      <c r="IHK109" s="13"/>
      <c r="IHL109" s="13"/>
      <c r="IHM109" s="13"/>
      <c r="IHN109" s="13"/>
      <c r="IHO109" s="13"/>
      <c r="IHP109" s="13"/>
      <c r="IHQ109" s="13"/>
      <c r="IHR109" s="13"/>
      <c r="IHS109" s="13"/>
      <c r="IHT109" s="13"/>
      <c r="IHU109" s="13"/>
      <c r="IHV109" s="13"/>
      <c r="IHW109" s="13"/>
      <c r="IHX109" s="13"/>
      <c r="IHY109" s="13"/>
      <c r="IHZ109" s="13"/>
      <c r="IIA109" s="13"/>
      <c r="IIB109" s="13"/>
      <c r="IIC109" s="13"/>
      <c r="IID109" s="13"/>
      <c r="IIE109" s="13"/>
      <c r="IIF109" s="13"/>
      <c r="IIG109" s="13"/>
      <c r="IIH109" s="13"/>
      <c r="III109" s="13"/>
      <c r="IIJ109" s="13"/>
      <c r="IIK109" s="13"/>
      <c r="IIL109" s="13"/>
      <c r="IIM109" s="13"/>
      <c r="IIN109" s="13"/>
      <c r="IIO109" s="13"/>
      <c r="IIP109" s="13"/>
      <c r="IIQ109" s="13"/>
      <c r="IIR109" s="13"/>
      <c r="IIS109" s="13"/>
      <c r="IIT109" s="13"/>
      <c r="IIU109" s="13"/>
      <c r="IIV109" s="13"/>
      <c r="IIW109" s="13"/>
      <c r="IIX109" s="13"/>
      <c r="IIY109" s="13"/>
      <c r="IIZ109" s="13"/>
      <c r="IJA109" s="13"/>
      <c r="IJB109" s="13"/>
      <c r="IJC109" s="13"/>
      <c r="IJD109" s="13"/>
      <c r="IJE109" s="13"/>
      <c r="IJF109" s="13"/>
      <c r="IJG109" s="13"/>
      <c r="IJH109" s="13"/>
      <c r="IJI109" s="13"/>
      <c r="IJJ109" s="13"/>
      <c r="IJK109" s="13"/>
      <c r="IJL109" s="13"/>
      <c r="IJM109" s="13"/>
      <c r="IJN109" s="13"/>
      <c r="IJO109" s="13"/>
      <c r="IJP109" s="13"/>
      <c r="IJQ109" s="13"/>
      <c r="IJR109" s="13"/>
      <c r="IJS109" s="13"/>
      <c r="IJT109" s="13"/>
      <c r="IJU109" s="13"/>
      <c r="IJV109" s="13"/>
      <c r="IJW109" s="13"/>
      <c r="IJX109" s="13"/>
      <c r="IJY109" s="13"/>
      <c r="IJZ109" s="13"/>
      <c r="IKA109" s="13"/>
      <c r="IKB109" s="13"/>
      <c r="IKC109" s="13"/>
      <c r="IKD109" s="13"/>
      <c r="IKE109" s="13"/>
      <c r="IKF109" s="13"/>
      <c r="IKG109" s="13"/>
      <c r="IKH109" s="13"/>
      <c r="IKI109" s="13"/>
      <c r="IKJ109" s="13"/>
      <c r="IKK109" s="13"/>
      <c r="IKL109" s="13"/>
      <c r="IKM109" s="13"/>
      <c r="IKN109" s="13"/>
      <c r="IKO109" s="13"/>
      <c r="IKP109" s="13"/>
      <c r="IKQ109" s="13"/>
      <c r="IKR109" s="13"/>
      <c r="IKS109" s="13"/>
      <c r="IKT109" s="13"/>
      <c r="IKU109" s="13"/>
      <c r="IKV109" s="13"/>
      <c r="IKW109" s="13"/>
      <c r="IKX109" s="13"/>
      <c r="IKY109" s="13"/>
      <c r="IKZ109" s="13"/>
      <c r="ILA109" s="13"/>
      <c r="ILB109" s="13"/>
      <c r="ILC109" s="13"/>
      <c r="ILD109" s="13"/>
      <c r="ILE109" s="13"/>
      <c r="ILF109" s="13"/>
      <c r="ILG109" s="13"/>
      <c r="ILH109" s="13"/>
      <c r="ILI109" s="13"/>
      <c r="ILJ109" s="13"/>
      <c r="ILK109" s="13"/>
      <c r="ILL109" s="13"/>
      <c r="ILM109" s="13"/>
      <c r="ILN109" s="13"/>
      <c r="ILO109" s="13"/>
      <c r="ILP109" s="13"/>
      <c r="ILQ109" s="13"/>
      <c r="ILR109" s="13"/>
      <c r="ILS109" s="13"/>
      <c r="ILT109" s="13"/>
      <c r="ILU109" s="13"/>
      <c r="ILV109" s="13"/>
      <c r="ILW109" s="13"/>
      <c r="ILX109" s="13"/>
      <c r="ILY109" s="13"/>
      <c r="ILZ109" s="13"/>
      <c r="IMA109" s="13"/>
      <c r="IMB109" s="13"/>
      <c r="IMC109" s="13"/>
      <c r="IMD109" s="13"/>
      <c r="IME109" s="13"/>
      <c r="IMF109" s="13"/>
      <c r="IMG109" s="13"/>
      <c r="IMH109" s="13"/>
      <c r="IMI109" s="13"/>
      <c r="IMJ109" s="13"/>
      <c r="IMK109" s="13"/>
      <c r="IML109" s="13"/>
      <c r="IMM109" s="13"/>
      <c r="IMN109" s="13"/>
      <c r="IMO109" s="13"/>
      <c r="IMP109" s="13"/>
      <c r="IMQ109" s="13"/>
      <c r="IMR109" s="13"/>
      <c r="IMS109" s="13"/>
      <c r="IMT109" s="13"/>
      <c r="IMU109" s="13"/>
      <c r="IMV109" s="13"/>
      <c r="IMW109" s="13"/>
      <c r="IMX109" s="13"/>
      <c r="IMY109" s="13"/>
      <c r="IMZ109" s="13"/>
      <c r="INA109" s="13"/>
      <c r="INB109" s="13"/>
      <c r="INC109" s="13"/>
      <c r="IND109" s="13"/>
      <c r="INE109" s="13"/>
      <c r="INF109" s="13"/>
      <c r="ING109" s="13"/>
      <c r="INH109" s="13"/>
      <c r="INI109" s="13"/>
      <c r="INJ109" s="13"/>
      <c r="INK109" s="13"/>
      <c r="INL109" s="13"/>
      <c r="INM109" s="13"/>
      <c r="INN109" s="13"/>
      <c r="INO109" s="13"/>
      <c r="INP109" s="13"/>
      <c r="INQ109" s="13"/>
      <c r="INR109" s="13"/>
      <c r="INS109" s="13"/>
      <c r="INT109" s="13"/>
      <c r="INU109" s="13"/>
      <c r="INV109" s="13"/>
      <c r="INW109" s="13"/>
      <c r="INX109" s="13"/>
      <c r="INY109" s="13"/>
      <c r="INZ109" s="13"/>
      <c r="IOA109" s="13"/>
      <c r="IOB109" s="13"/>
      <c r="IOC109" s="13"/>
      <c r="IOD109" s="13"/>
      <c r="IOE109" s="13"/>
      <c r="IOF109" s="13"/>
      <c r="IOG109" s="13"/>
      <c r="IOH109" s="13"/>
      <c r="IOI109" s="13"/>
      <c r="IOJ109" s="13"/>
      <c r="IOK109" s="13"/>
      <c r="IOL109" s="13"/>
      <c r="IOM109" s="13"/>
      <c r="ION109" s="13"/>
      <c r="IOO109" s="13"/>
      <c r="IOP109" s="13"/>
      <c r="IOQ109" s="13"/>
      <c r="IOR109" s="13"/>
      <c r="IOS109" s="13"/>
      <c r="IOT109" s="13"/>
      <c r="IOU109" s="13"/>
      <c r="IOV109" s="13"/>
      <c r="IOW109" s="13"/>
      <c r="IOX109" s="13"/>
      <c r="IOY109" s="13"/>
      <c r="IOZ109" s="13"/>
      <c r="IPA109" s="13"/>
      <c r="IPB109" s="13"/>
      <c r="IPC109" s="13"/>
      <c r="IPD109" s="13"/>
      <c r="IPE109" s="13"/>
      <c r="IPF109" s="13"/>
      <c r="IPG109" s="13"/>
      <c r="IPH109" s="13"/>
      <c r="IPI109" s="13"/>
      <c r="IPJ109" s="13"/>
      <c r="IPK109" s="13"/>
      <c r="IPL109" s="13"/>
      <c r="IPM109" s="13"/>
      <c r="IPN109" s="13"/>
      <c r="IPO109" s="13"/>
      <c r="IPP109" s="13"/>
      <c r="IPQ109" s="13"/>
      <c r="IPR109" s="13"/>
      <c r="IPS109" s="13"/>
      <c r="IPT109" s="13"/>
      <c r="IPU109" s="13"/>
      <c r="IPV109" s="13"/>
      <c r="IPW109" s="13"/>
      <c r="IPX109" s="13"/>
      <c r="IPY109" s="13"/>
      <c r="IPZ109" s="13"/>
      <c r="IQA109" s="13"/>
      <c r="IQB109" s="13"/>
      <c r="IQC109" s="13"/>
      <c r="IQD109" s="13"/>
      <c r="IQE109" s="13"/>
      <c r="IQF109" s="13"/>
      <c r="IQG109" s="13"/>
      <c r="IQH109" s="13"/>
      <c r="IQI109" s="13"/>
      <c r="IQJ109" s="13"/>
      <c r="IQK109" s="13"/>
      <c r="IQL109" s="13"/>
      <c r="IQM109" s="13"/>
      <c r="IQN109" s="13"/>
      <c r="IQO109" s="13"/>
      <c r="IQP109" s="13"/>
      <c r="IQQ109" s="13"/>
      <c r="IQR109" s="13"/>
      <c r="IQS109" s="13"/>
      <c r="IQT109" s="13"/>
      <c r="IQU109" s="13"/>
      <c r="IQV109" s="13"/>
      <c r="IQW109" s="13"/>
      <c r="IQX109" s="13"/>
      <c r="IQY109" s="13"/>
      <c r="IQZ109" s="13"/>
      <c r="IRA109" s="13"/>
      <c r="IRB109" s="13"/>
      <c r="IRC109" s="13"/>
      <c r="IRD109" s="13"/>
      <c r="IRE109" s="13"/>
      <c r="IRF109" s="13"/>
      <c r="IRG109" s="13"/>
      <c r="IRH109" s="13"/>
      <c r="IRI109" s="13"/>
      <c r="IRJ109" s="13"/>
      <c r="IRK109" s="13"/>
      <c r="IRL109" s="13"/>
      <c r="IRM109" s="13"/>
      <c r="IRN109" s="13"/>
      <c r="IRO109" s="13"/>
      <c r="IRP109" s="13"/>
      <c r="IRQ109" s="13"/>
      <c r="IRR109" s="13"/>
      <c r="IRS109" s="13"/>
      <c r="IRT109" s="13"/>
      <c r="IRU109" s="13"/>
      <c r="IRV109" s="13"/>
      <c r="IRW109" s="13"/>
      <c r="IRX109" s="13"/>
      <c r="IRY109" s="13"/>
      <c r="IRZ109" s="13"/>
      <c r="ISA109" s="13"/>
      <c r="ISB109" s="13"/>
      <c r="ISC109" s="13"/>
      <c r="ISD109" s="13"/>
      <c r="ISE109" s="13"/>
      <c r="ISF109" s="13"/>
      <c r="ISG109" s="13"/>
      <c r="ISH109" s="13"/>
      <c r="ISI109" s="13"/>
      <c r="ISJ109" s="13"/>
      <c r="ISK109" s="13"/>
      <c r="ISL109" s="13"/>
      <c r="ISM109" s="13"/>
      <c r="ISN109" s="13"/>
      <c r="ISO109" s="13"/>
      <c r="ISP109" s="13"/>
      <c r="ISQ109" s="13"/>
      <c r="ISR109" s="13"/>
      <c r="ISS109" s="13"/>
      <c r="IST109" s="13"/>
      <c r="ISU109" s="13"/>
      <c r="ISV109" s="13"/>
      <c r="ISW109" s="13"/>
      <c r="ISX109" s="13"/>
      <c r="ISY109" s="13"/>
      <c r="ISZ109" s="13"/>
      <c r="ITA109" s="13"/>
      <c r="ITB109" s="13"/>
      <c r="ITC109" s="13"/>
      <c r="ITD109" s="13"/>
      <c r="ITE109" s="13"/>
      <c r="ITF109" s="13"/>
      <c r="ITG109" s="13"/>
      <c r="ITH109" s="13"/>
      <c r="ITI109" s="13"/>
      <c r="ITJ109" s="13"/>
      <c r="ITK109" s="13"/>
      <c r="ITL109" s="13"/>
      <c r="ITM109" s="13"/>
      <c r="ITN109" s="13"/>
      <c r="ITO109" s="13"/>
      <c r="ITP109" s="13"/>
      <c r="ITQ109" s="13"/>
      <c r="ITR109" s="13"/>
      <c r="ITS109" s="13"/>
      <c r="ITT109" s="13"/>
      <c r="ITU109" s="13"/>
      <c r="ITV109" s="13"/>
      <c r="ITW109" s="13"/>
      <c r="ITX109" s="13"/>
      <c r="ITY109" s="13"/>
      <c r="ITZ109" s="13"/>
      <c r="IUA109" s="13"/>
      <c r="IUB109" s="13"/>
      <c r="IUC109" s="13"/>
      <c r="IUD109" s="13"/>
      <c r="IUE109" s="13"/>
      <c r="IUF109" s="13"/>
      <c r="IUG109" s="13"/>
      <c r="IUH109" s="13"/>
      <c r="IUI109" s="13"/>
      <c r="IUJ109" s="13"/>
      <c r="IUK109" s="13"/>
      <c r="IUL109" s="13"/>
      <c r="IUM109" s="13"/>
      <c r="IUN109" s="13"/>
      <c r="IUO109" s="13"/>
      <c r="IUP109" s="13"/>
      <c r="IUQ109" s="13"/>
      <c r="IUR109" s="13"/>
      <c r="IUS109" s="13"/>
      <c r="IUT109" s="13"/>
      <c r="IUU109" s="13"/>
      <c r="IUV109" s="13"/>
      <c r="IUW109" s="13"/>
      <c r="IUX109" s="13"/>
      <c r="IUY109" s="13"/>
      <c r="IUZ109" s="13"/>
      <c r="IVA109" s="13"/>
      <c r="IVB109" s="13"/>
      <c r="IVC109" s="13"/>
      <c r="IVD109" s="13"/>
      <c r="IVE109" s="13"/>
      <c r="IVF109" s="13"/>
      <c r="IVG109" s="13"/>
      <c r="IVH109" s="13"/>
      <c r="IVI109" s="13"/>
      <c r="IVJ109" s="13"/>
      <c r="IVK109" s="13"/>
      <c r="IVL109" s="13"/>
      <c r="IVM109" s="13"/>
      <c r="IVN109" s="13"/>
      <c r="IVO109" s="13"/>
      <c r="IVP109" s="13"/>
      <c r="IVQ109" s="13"/>
      <c r="IVR109" s="13"/>
      <c r="IVS109" s="13"/>
      <c r="IVT109" s="13"/>
      <c r="IVU109" s="13"/>
      <c r="IVV109" s="13"/>
      <c r="IVW109" s="13"/>
      <c r="IVX109" s="13"/>
      <c r="IVY109" s="13"/>
      <c r="IVZ109" s="13"/>
      <c r="IWA109" s="13"/>
      <c r="IWB109" s="13"/>
      <c r="IWC109" s="13"/>
      <c r="IWD109" s="13"/>
      <c r="IWE109" s="13"/>
      <c r="IWF109" s="13"/>
      <c r="IWG109" s="13"/>
      <c r="IWH109" s="13"/>
      <c r="IWI109" s="13"/>
      <c r="IWJ109" s="13"/>
      <c r="IWK109" s="13"/>
      <c r="IWL109" s="13"/>
      <c r="IWM109" s="13"/>
      <c r="IWN109" s="13"/>
      <c r="IWO109" s="13"/>
      <c r="IWP109" s="13"/>
      <c r="IWQ109" s="13"/>
      <c r="IWR109" s="13"/>
      <c r="IWS109" s="13"/>
      <c r="IWT109" s="13"/>
      <c r="IWU109" s="13"/>
      <c r="IWV109" s="13"/>
      <c r="IWW109" s="13"/>
      <c r="IWX109" s="13"/>
      <c r="IWY109" s="13"/>
      <c r="IWZ109" s="13"/>
      <c r="IXA109" s="13"/>
      <c r="IXB109" s="13"/>
      <c r="IXC109" s="13"/>
      <c r="IXD109" s="13"/>
      <c r="IXE109" s="13"/>
      <c r="IXF109" s="13"/>
      <c r="IXG109" s="13"/>
      <c r="IXH109" s="13"/>
      <c r="IXI109" s="13"/>
      <c r="IXJ109" s="13"/>
      <c r="IXK109" s="13"/>
      <c r="IXL109" s="13"/>
      <c r="IXM109" s="13"/>
      <c r="IXN109" s="13"/>
      <c r="IXO109" s="13"/>
      <c r="IXP109" s="13"/>
      <c r="IXQ109" s="13"/>
      <c r="IXR109" s="13"/>
      <c r="IXS109" s="13"/>
      <c r="IXT109" s="13"/>
      <c r="IXU109" s="13"/>
      <c r="IXV109" s="13"/>
      <c r="IXW109" s="13"/>
      <c r="IXX109" s="13"/>
      <c r="IXY109" s="13"/>
      <c r="IXZ109" s="13"/>
      <c r="IYA109" s="13"/>
      <c r="IYB109" s="13"/>
      <c r="IYC109" s="13"/>
      <c r="IYD109" s="13"/>
      <c r="IYE109" s="13"/>
      <c r="IYF109" s="13"/>
      <c r="IYG109" s="13"/>
      <c r="IYH109" s="13"/>
      <c r="IYI109" s="13"/>
      <c r="IYJ109" s="13"/>
      <c r="IYK109" s="13"/>
      <c r="IYL109" s="13"/>
      <c r="IYM109" s="13"/>
      <c r="IYN109" s="13"/>
      <c r="IYO109" s="13"/>
      <c r="IYP109" s="13"/>
      <c r="IYQ109" s="13"/>
      <c r="IYR109" s="13"/>
      <c r="IYS109" s="13"/>
      <c r="IYT109" s="13"/>
      <c r="IYU109" s="13"/>
      <c r="IYV109" s="13"/>
      <c r="IYW109" s="13"/>
      <c r="IYX109" s="13"/>
      <c r="IYY109" s="13"/>
      <c r="IYZ109" s="13"/>
      <c r="IZA109" s="13"/>
      <c r="IZB109" s="13"/>
      <c r="IZC109" s="13"/>
      <c r="IZD109" s="13"/>
      <c r="IZE109" s="13"/>
      <c r="IZF109" s="13"/>
      <c r="IZG109" s="13"/>
      <c r="IZH109" s="13"/>
      <c r="IZI109" s="13"/>
      <c r="IZJ109" s="13"/>
      <c r="IZK109" s="13"/>
      <c r="IZL109" s="13"/>
      <c r="IZM109" s="13"/>
      <c r="IZN109" s="13"/>
      <c r="IZO109" s="13"/>
      <c r="IZP109" s="13"/>
      <c r="IZQ109" s="13"/>
      <c r="IZR109" s="13"/>
      <c r="IZS109" s="13"/>
      <c r="IZT109" s="13"/>
      <c r="IZU109" s="13"/>
      <c r="IZV109" s="13"/>
      <c r="IZW109" s="13"/>
      <c r="IZX109" s="13"/>
      <c r="IZY109" s="13"/>
      <c r="IZZ109" s="13"/>
      <c r="JAA109" s="13"/>
      <c r="JAB109" s="13"/>
      <c r="JAC109" s="13"/>
      <c r="JAD109" s="13"/>
      <c r="JAE109" s="13"/>
      <c r="JAF109" s="13"/>
      <c r="JAG109" s="13"/>
      <c r="JAH109" s="13"/>
      <c r="JAI109" s="13"/>
      <c r="JAJ109" s="13"/>
      <c r="JAK109" s="13"/>
      <c r="JAL109" s="13"/>
      <c r="JAM109" s="13"/>
      <c r="JAN109" s="13"/>
      <c r="JAO109" s="13"/>
      <c r="JAP109" s="13"/>
      <c r="JAQ109" s="13"/>
      <c r="JAR109" s="13"/>
      <c r="JAS109" s="13"/>
      <c r="JAT109" s="13"/>
      <c r="JAU109" s="13"/>
      <c r="JAV109" s="13"/>
      <c r="JAW109" s="13"/>
      <c r="JAX109" s="13"/>
      <c r="JAY109" s="13"/>
      <c r="JAZ109" s="13"/>
      <c r="JBA109" s="13"/>
      <c r="JBB109" s="13"/>
      <c r="JBC109" s="13"/>
      <c r="JBD109" s="13"/>
      <c r="JBE109" s="13"/>
      <c r="JBF109" s="13"/>
      <c r="JBG109" s="13"/>
      <c r="JBH109" s="13"/>
      <c r="JBI109" s="13"/>
      <c r="JBJ109" s="13"/>
      <c r="JBK109" s="13"/>
      <c r="JBL109" s="13"/>
      <c r="JBM109" s="13"/>
      <c r="JBN109" s="13"/>
      <c r="JBO109" s="13"/>
      <c r="JBP109" s="13"/>
      <c r="JBQ109" s="13"/>
      <c r="JBR109" s="13"/>
      <c r="JBS109" s="13"/>
      <c r="JBT109" s="13"/>
      <c r="JBU109" s="13"/>
      <c r="JBV109" s="13"/>
      <c r="JBW109" s="13"/>
      <c r="JBX109" s="13"/>
      <c r="JBY109" s="13"/>
      <c r="JBZ109" s="13"/>
      <c r="JCA109" s="13"/>
      <c r="JCB109" s="13"/>
      <c r="JCC109" s="13"/>
      <c r="JCD109" s="13"/>
      <c r="JCE109" s="13"/>
      <c r="JCF109" s="13"/>
      <c r="JCG109" s="13"/>
      <c r="JCH109" s="13"/>
      <c r="JCI109" s="13"/>
      <c r="JCJ109" s="13"/>
      <c r="JCK109" s="13"/>
      <c r="JCL109" s="13"/>
      <c r="JCM109" s="13"/>
      <c r="JCN109" s="13"/>
      <c r="JCO109" s="13"/>
      <c r="JCP109" s="13"/>
      <c r="JCQ109" s="13"/>
      <c r="JCR109" s="13"/>
      <c r="JCS109" s="13"/>
      <c r="JCT109" s="13"/>
      <c r="JCU109" s="13"/>
      <c r="JCV109" s="13"/>
      <c r="JCW109" s="13"/>
      <c r="JCX109" s="13"/>
      <c r="JCY109" s="13"/>
      <c r="JCZ109" s="13"/>
      <c r="JDA109" s="13"/>
      <c r="JDB109" s="13"/>
      <c r="JDC109" s="13"/>
      <c r="JDD109" s="13"/>
      <c r="JDE109" s="13"/>
      <c r="JDF109" s="13"/>
      <c r="JDG109" s="13"/>
      <c r="JDH109" s="13"/>
      <c r="JDI109" s="13"/>
      <c r="JDJ109" s="13"/>
      <c r="JDK109" s="13"/>
      <c r="JDL109" s="13"/>
      <c r="JDM109" s="13"/>
      <c r="JDN109" s="13"/>
      <c r="JDO109" s="13"/>
      <c r="JDP109" s="13"/>
      <c r="JDQ109" s="13"/>
      <c r="JDR109" s="13"/>
      <c r="JDS109" s="13"/>
      <c r="JDT109" s="13"/>
      <c r="JDU109" s="13"/>
      <c r="JDV109" s="13"/>
      <c r="JDW109" s="13"/>
      <c r="JDX109" s="13"/>
      <c r="JDY109" s="13"/>
      <c r="JDZ109" s="13"/>
      <c r="JEA109" s="13"/>
      <c r="JEB109" s="13"/>
      <c r="JEC109" s="13"/>
      <c r="JED109" s="13"/>
      <c r="JEE109" s="13"/>
      <c r="JEF109" s="13"/>
      <c r="JEG109" s="13"/>
      <c r="JEH109" s="13"/>
      <c r="JEI109" s="13"/>
      <c r="JEJ109" s="13"/>
      <c r="JEK109" s="13"/>
      <c r="JEL109" s="13"/>
      <c r="JEM109" s="13"/>
      <c r="JEN109" s="13"/>
      <c r="JEO109" s="13"/>
      <c r="JEP109" s="13"/>
      <c r="JEQ109" s="13"/>
      <c r="JER109" s="13"/>
      <c r="JES109" s="13"/>
      <c r="JET109" s="13"/>
      <c r="JEU109" s="13"/>
      <c r="JEV109" s="13"/>
      <c r="JEW109" s="13"/>
      <c r="JEX109" s="13"/>
      <c r="JEY109" s="13"/>
      <c r="JEZ109" s="13"/>
      <c r="JFA109" s="13"/>
      <c r="JFB109" s="13"/>
      <c r="JFC109" s="13"/>
      <c r="JFD109" s="13"/>
      <c r="JFE109" s="13"/>
      <c r="JFF109" s="13"/>
      <c r="JFG109" s="13"/>
      <c r="JFH109" s="13"/>
      <c r="JFI109" s="13"/>
      <c r="JFJ109" s="13"/>
      <c r="JFK109" s="13"/>
      <c r="JFL109" s="13"/>
      <c r="JFM109" s="13"/>
      <c r="JFN109" s="13"/>
      <c r="JFO109" s="13"/>
      <c r="JFP109" s="13"/>
      <c r="JFQ109" s="13"/>
      <c r="JFR109" s="13"/>
      <c r="JFS109" s="13"/>
      <c r="JFT109" s="13"/>
      <c r="JFU109" s="13"/>
      <c r="JFV109" s="13"/>
      <c r="JFW109" s="13"/>
      <c r="JFX109" s="13"/>
      <c r="JFY109" s="13"/>
      <c r="JFZ109" s="13"/>
      <c r="JGA109" s="13"/>
      <c r="JGB109" s="13"/>
      <c r="JGC109" s="13"/>
      <c r="JGD109" s="13"/>
      <c r="JGE109" s="13"/>
      <c r="JGF109" s="13"/>
      <c r="JGG109" s="13"/>
      <c r="JGH109" s="13"/>
      <c r="JGI109" s="13"/>
      <c r="JGJ109" s="13"/>
      <c r="JGK109" s="13"/>
      <c r="JGL109" s="13"/>
      <c r="JGM109" s="13"/>
      <c r="JGN109" s="13"/>
      <c r="JGO109" s="13"/>
      <c r="JGP109" s="13"/>
      <c r="JGQ109" s="13"/>
      <c r="JGR109" s="13"/>
      <c r="JGS109" s="13"/>
      <c r="JGT109" s="13"/>
      <c r="JGU109" s="13"/>
      <c r="JGV109" s="13"/>
      <c r="JGW109" s="13"/>
      <c r="JGX109" s="13"/>
      <c r="JGY109" s="13"/>
      <c r="JGZ109" s="13"/>
      <c r="JHA109" s="13"/>
      <c r="JHB109" s="13"/>
      <c r="JHC109" s="13"/>
      <c r="JHD109" s="13"/>
      <c r="JHE109" s="13"/>
      <c r="JHF109" s="13"/>
      <c r="JHG109" s="13"/>
      <c r="JHH109" s="13"/>
      <c r="JHI109" s="13"/>
      <c r="JHJ109" s="13"/>
      <c r="JHK109" s="13"/>
      <c r="JHL109" s="13"/>
      <c r="JHM109" s="13"/>
      <c r="JHN109" s="13"/>
      <c r="JHO109" s="13"/>
      <c r="JHP109" s="13"/>
      <c r="JHQ109" s="13"/>
      <c r="JHR109" s="13"/>
      <c r="JHS109" s="13"/>
      <c r="JHT109" s="13"/>
      <c r="JHU109" s="13"/>
      <c r="JHV109" s="13"/>
      <c r="JHW109" s="13"/>
      <c r="JHX109" s="13"/>
      <c r="JHY109" s="13"/>
      <c r="JHZ109" s="13"/>
      <c r="JIA109" s="13"/>
      <c r="JIB109" s="13"/>
      <c r="JIC109" s="13"/>
      <c r="JID109" s="13"/>
      <c r="JIE109" s="13"/>
      <c r="JIF109" s="13"/>
      <c r="JIG109" s="13"/>
      <c r="JIH109" s="13"/>
      <c r="JII109" s="13"/>
      <c r="JIJ109" s="13"/>
      <c r="JIK109" s="13"/>
      <c r="JIL109" s="13"/>
      <c r="JIM109" s="13"/>
      <c r="JIN109" s="13"/>
      <c r="JIO109" s="13"/>
      <c r="JIP109" s="13"/>
      <c r="JIQ109" s="13"/>
      <c r="JIR109" s="13"/>
      <c r="JIS109" s="13"/>
      <c r="JIT109" s="13"/>
      <c r="JIU109" s="13"/>
      <c r="JIV109" s="13"/>
      <c r="JIW109" s="13"/>
      <c r="JIX109" s="13"/>
      <c r="JIY109" s="13"/>
      <c r="JIZ109" s="13"/>
      <c r="JJA109" s="13"/>
      <c r="JJB109" s="13"/>
      <c r="JJC109" s="13"/>
      <c r="JJD109" s="13"/>
      <c r="JJE109" s="13"/>
      <c r="JJF109" s="13"/>
      <c r="JJG109" s="13"/>
      <c r="JJH109" s="13"/>
      <c r="JJI109" s="13"/>
      <c r="JJJ109" s="13"/>
      <c r="JJK109" s="13"/>
      <c r="JJL109" s="13"/>
      <c r="JJM109" s="13"/>
      <c r="JJN109" s="13"/>
      <c r="JJO109" s="13"/>
      <c r="JJP109" s="13"/>
      <c r="JJQ109" s="13"/>
      <c r="JJR109" s="13"/>
      <c r="JJS109" s="13"/>
      <c r="JJT109" s="13"/>
      <c r="JJU109" s="13"/>
      <c r="JJV109" s="13"/>
      <c r="JJW109" s="13"/>
      <c r="JJX109" s="13"/>
      <c r="JJY109" s="13"/>
      <c r="JJZ109" s="13"/>
      <c r="JKA109" s="13"/>
      <c r="JKB109" s="13"/>
      <c r="JKC109" s="13"/>
      <c r="JKD109" s="13"/>
      <c r="JKE109" s="13"/>
      <c r="JKF109" s="13"/>
      <c r="JKG109" s="13"/>
      <c r="JKH109" s="13"/>
      <c r="JKI109" s="13"/>
      <c r="JKJ109" s="13"/>
      <c r="JKK109" s="13"/>
      <c r="JKL109" s="13"/>
      <c r="JKM109" s="13"/>
      <c r="JKN109" s="13"/>
      <c r="JKO109" s="13"/>
      <c r="JKP109" s="13"/>
      <c r="JKQ109" s="13"/>
      <c r="JKR109" s="13"/>
      <c r="JKS109" s="13"/>
      <c r="JKT109" s="13"/>
      <c r="JKU109" s="13"/>
      <c r="JKV109" s="13"/>
      <c r="JKW109" s="13"/>
      <c r="JKX109" s="13"/>
      <c r="JKY109" s="13"/>
      <c r="JKZ109" s="13"/>
      <c r="JLA109" s="13"/>
      <c r="JLB109" s="13"/>
      <c r="JLC109" s="13"/>
      <c r="JLD109" s="13"/>
      <c r="JLE109" s="13"/>
      <c r="JLF109" s="13"/>
      <c r="JLG109" s="13"/>
      <c r="JLH109" s="13"/>
      <c r="JLI109" s="13"/>
      <c r="JLJ109" s="13"/>
      <c r="JLK109" s="13"/>
      <c r="JLL109" s="13"/>
      <c r="JLM109" s="13"/>
      <c r="JLN109" s="13"/>
      <c r="JLO109" s="13"/>
      <c r="JLP109" s="13"/>
      <c r="JLQ109" s="13"/>
      <c r="JLR109" s="13"/>
      <c r="JLS109" s="13"/>
      <c r="JLT109" s="13"/>
      <c r="JLU109" s="13"/>
      <c r="JLV109" s="13"/>
      <c r="JLW109" s="13"/>
      <c r="JLX109" s="13"/>
      <c r="JLY109" s="13"/>
      <c r="JLZ109" s="13"/>
      <c r="JMA109" s="13"/>
      <c r="JMB109" s="13"/>
      <c r="JMC109" s="13"/>
      <c r="JMD109" s="13"/>
      <c r="JME109" s="13"/>
      <c r="JMF109" s="13"/>
      <c r="JMG109" s="13"/>
      <c r="JMH109" s="13"/>
      <c r="JMI109" s="13"/>
      <c r="JMJ109" s="13"/>
      <c r="JMK109" s="13"/>
      <c r="JML109" s="13"/>
      <c r="JMM109" s="13"/>
      <c r="JMN109" s="13"/>
      <c r="JMO109" s="13"/>
      <c r="JMP109" s="13"/>
      <c r="JMQ109" s="13"/>
      <c r="JMR109" s="13"/>
      <c r="JMS109" s="13"/>
      <c r="JMT109" s="13"/>
      <c r="JMU109" s="13"/>
      <c r="JMV109" s="13"/>
      <c r="JMW109" s="13"/>
      <c r="JMX109" s="13"/>
      <c r="JMY109" s="13"/>
      <c r="JMZ109" s="13"/>
      <c r="JNA109" s="13"/>
      <c r="JNB109" s="13"/>
      <c r="JNC109" s="13"/>
      <c r="JND109" s="13"/>
      <c r="JNE109" s="13"/>
      <c r="JNF109" s="13"/>
      <c r="JNG109" s="13"/>
      <c r="JNH109" s="13"/>
      <c r="JNI109" s="13"/>
      <c r="JNJ109" s="13"/>
      <c r="JNK109" s="13"/>
      <c r="JNL109" s="13"/>
      <c r="JNM109" s="13"/>
      <c r="JNN109" s="13"/>
      <c r="JNO109" s="13"/>
      <c r="JNP109" s="13"/>
      <c r="JNQ109" s="13"/>
      <c r="JNR109" s="13"/>
      <c r="JNS109" s="13"/>
      <c r="JNT109" s="13"/>
      <c r="JNU109" s="13"/>
      <c r="JNV109" s="13"/>
      <c r="JNW109" s="13"/>
      <c r="JNX109" s="13"/>
      <c r="JNY109" s="13"/>
      <c r="JNZ109" s="13"/>
      <c r="JOA109" s="13"/>
      <c r="JOB109" s="13"/>
      <c r="JOC109" s="13"/>
      <c r="JOD109" s="13"/>
      <c r="JOE109" s="13"/>
      <c r="JOF109" s="13"/>
      <c r="JOG109" s="13"/>
      <c r="JOH109" s="13"/>
      <c r="JOI109" s="13"/>
      <c r="JOJ109" s="13"/>
      <c r="JOK109" s="13"/>
      <c r="JOL109" s="13"/>
      <c r="JOM109" s="13"/>
      <c r="JON109" s="13"/>
      <c r="JOO109" s="13"/>
      <c r="JOP109" s="13"/>
      <c r="JOQ109" s="13"/>
      <c r="JOR109" s="13"/>
      <c r="JOS109" s="13"/>
      <c r="JOT109" s="13"/>
      <c r="JOU109" s="13"/>
      <c r="JOV109" s="13"/>
      <c r="JOW109" s="13"/>
      <c r="JOX109" s="13"/>
      <c r="JOY109" s="13"/>
      <c r="JOZ109" s="13"/>
      <c r="JPA109" s="13"/>
      <c r="JPB109" s="13"/>
      <c r="JPC109" s="13"/>
      <c r="JPD109" s="13"/>
      <c r="JPE109" s="13"/>
      <c r="JPF109" s="13"/>
      <c r="JPG109" s="13"/>
      <c r="JPH109" s="13"/>
      <c r="JPI109" s="13"/>
      <c r="JPJ109" s="13"/>
      <c r="JPK109" s="13"/>
      <c r="JPL109" s="13"/>
      <c r="JPM109" s="13"/>
      <c r="JPN109" s="13"/>
      <c r="JPO109" s="13"/>
      <c r="JPP109" s="13"/>
      <c r="JPQ109" s="13"/>
      <c r="JPR109" s="13"/>
      <c r="JPS109" s="13"/>
      <c r="JPT109" s="13"/>
      <c r="JPU109" s="13"/>
      <c r="JPV109" s="13"/>
      <c r="JPW109" s="13"/>
      <c r="JPX109" s="13"/>
      <c r="JPY109" s="13"/>
      <c r="JPZ109" s="13"/>
      <c r="JQA109" s="13"/>
      <c r="JQB109" s="13"/>
      <c r="JQC109" s="13"/>
      <c r="JQD109" s="13"/>
      <c r="JQE109" s="13"/>
      <c r="JQF109" s="13"/>
      <c r="JQG109" s="13"/>
      <c r="JQH109" s="13"/>
      <c r="JQI109" s="13"/>
      <c r="JQJ109" s="13"/>
      <c r="JQK109" s="13"/>
      <c r="JQL109" s="13"/>
      <c r="JQM109" s="13"/>
      <c r="JQN109" s="13"/>
      <c r="JQO109" s="13"/>
      <c r="JQP109" s="13"/>
      <c r="JQQ109" s="13"/>
      <c r="JQR109" s="13"/>
      <c r="JQS109" s="13"/>
      <c r="JQT109" s="13"/>
      <c r="JQU109" s="13"/>
      <c r="JQV109" s="13"/>
      <c r="JQW109" s="13"/>
      <c r="JQX109" s="13"/>
      <c r="JQY109" s="13"/>
      <c r="JQZ109" s="13"/>
      <c r="JRA109" s="13"/>
      <c r="JRB109" s="13"/>
      <c r="JRC109" s="13"/>
      <c r="JRD109" s="13"/>
      <c r="JRE109" s="13"/>
      <c r="JRF109" s="13"/>
      <c r="JRG109" s="13"/>
      <c r="JRH109" s="13"/>
      <c r="JRI109" s="13"/>
      <c r="JRJ109" s="13"/>
      <c r="JRK109" s="13"/>
      <c r="JRL109" s="13"/>
      <c r="JRM109" s="13"/>
      <c r="JRN109" s="13"/>
      <c r="JRO109" s="13"/>
      <c r="JRP109" s="13"/>
      <c r="JRQ109" s="13"/>
      <c r="JRR109" s="13"/>
      <c r="JRS109" s="13"/>
      <c r="JRT109" s="13"/>
      <c r="JRU109" s="13"/>
      <c r="JRV109" s="13"/>
      <c r="JRW109" s="13"/>
      <c r="JRX109" s="13"/>
      <c r="JRY109" s="13"/>
      <c r="JRZ109" s="13"/>
      <c r="JSA109" s="13"/>
      <c r="JSB109" s="13"/>
      <c r="JSC109" s="13"/>
      <c r="JSD109" s="13"/>
      <c r="JSE109" s="13"/>
      <c r="JSF109" s="13"/>
      <c r="JSG109" s="13"/>
      <c r="JSH109" s="13"/>
      <c r="JSI109" s="13"/>
      <c r="JSJ109" s="13"/>
      <c r="JSK109" s="13"/>
      <c r="JSL109" s="13"/>
      <c r="JSM109" s="13"/>
      <c r="JSN109" s="13"/>
      <c r="JSO109" s="13"/>
      <c r="JSP109" s="13"/>
      <c r="JSQ109" s="13"/>
      <c r="JSR109" s="13"/>
      <c r="JSS109" s="13"/>
      <c r="JST109" s="13"/>
      <c r="JSU109" s="13"/>
      <c r="JSV109" s="13"/>
      <c r="JSW109" s="13"/>
      <c r="JSX109" s="13"/>
      <c r="JSY109" s="13"/>
      <c r="JSZ109" s="13"/>
      <c r="JTA109" s="13"/>
      <c r="JTB109" s="13"/>
      <c r="JTC109" s="13"/>
      <c r="JTD109" s="13"/>
      <c r="JTE109" s="13"/>
      <c r="JTF109" s="13"/>
      <c r="JTG109" s="13"/>
      <c r="JTH109" s="13"/>
      <c r="JTI109" s="13"/>
      <c r="JTJ109" s="13"/>
      <c r="JTK109" s="13"/>
      <c r="JTL109" s="13"/>
      <c r="JTM109" s="13"/>
      <c r="JTN109" s="13"/>
      <c r="JTO109" s="13"/>
      <c r="JTP109" s="13"/>
      <c r="JTQ109" s="13"/>
      <c r="JTR109" s="13"/>
      <c r="JTS109" s="13"/>
      <c r="JTT109" s="13"/>
      <c r="JTU109" s="13"/>
      <c r="JTV109" s="13"/>
      <c r="JTW109" s="13"/>
      <c r="JTX109" s="13"/>
      <c r="JTY109" s="13"/>
      <c r="JTZ109" s="13"/>
      <c r="JUA109" s="13"/>
      <c r="JUB109" s="13"/>
      <c r="JUC109" s="13"/>
      <c r="JUD109" s="13"/>
      <c r="JUE109" s="13"/>
      <c r="JUF109" s="13"/>
      <c r="JUG109" s="13"/>
      <c r="JUH109" s="13"/>
      <c r="JUI109" s="13"/>
      <c r="JUJ109" s="13"/>
      <c r="JUK109" s="13"/>
      <c r="JUL109" s="13"/>
      <c r="JUM109" s="13"/>
      <c r="JUN109" s="13"/>
      <c r="JUO109" s="13"/>
      <c r="JUP109" s="13"/>
      <c r="JUQ109" s="13"/>
      <c r="JUR109" s="13"/>
      <c r="JUS109" s="13"/>
      <c r="JUT109" s="13"/>
      <c r="JUU109" s="13"/>
      <c r="JUV109" s="13"/>
      <c r="JUW109" s="13"/>
      <c r="JUX109" s="13"/>
      <c r="JUY109" s="13"/>
      <c r="JUZ109" s="13"/>
      <c r="JVA109" s="13"/>
      <c r="JVB109" s="13"/>
      <c r="JVC109" s="13"/>
      <c r="JVD109" s="13"/>
      <c r="JVE109" s="13"/>
      <c r="JVF109" s="13"/>
      <c r="JVG109" s="13"/>
      <c r="JVH109" s="13"/>
      <c r="JVI109" s="13"/>
      <c r="JVJ109" s="13"/>
      <c r="JVK109" s="13"/>
      <c r="JVL109" s="13"/>
      <c r="JVM109" s="13"/>
      <c r="JVN109" s="13"/>
      <c r="JVO109" s="13"/>
      <c r="JVP109" s="13"/>
      <c r="JVQ109" s="13"/>
      <c r="JVR109" s="13"/>
      <c r="JVS109" s="13"/>
      <c r="JVT109" s="13"/>
      <c r="JVU109" s="13"/>
      <c r="JVV109" s="13"/>
      <c r="JVW109" s="13"/>
      <c r="JVX109" s="13"/>
      <c r="JVY109" s="13"/>
      <c r="JVZ109" s="13"/>
      <c r="JWA109" s="13"/>
      <c r="JWB109" s="13"/>
      <c r="JWC109" s="13"/>
      <c r="JWD109" s="13"/>
      <c r="JWE109" s="13"/>
      <c r="JWF109" s="13"/>
      <c r="JWG109" s="13"/>
      <c r="JWH109" s="13"/>
      <c r="JWI109" s="13"/>
      <c r="JWJ109" s="13"/>
      <c r="JWK109" s="13"/>
      <c r="JWL109" s="13"/>
      <c r="JWM109" s="13"/>
      <c r="JWN109" s="13"/>
      <c r="JWO109" s="13"/>
      <c r="JWP109" s="13"/>
      <c r="JWQ109" s="13"/>
      <c r="JWR109" s="13"/>
      <c r="JWS109" s="13"/>
      <c r="JWT109" s="13"/>
      <c r="JWU109" s="13"/>
      <c r="JWV109" s="13"/>
      <c r="JWW109" s="13"/>
      <c r="JWX109" s="13"/>
      <c r="JWY109" s="13"/>
      <c r="JWZ109" s="13"/>
      <c r="JXA109" s="13"/>
      <c r="JXB109" s="13"/>
      <c r="JXC109" s="13"/>
      <c r="JXD109" s="13"/>
      <c r="JXE109" s="13"/>
      <c r="JXF109" s="13"/>
      <c r="JXG109" s="13"/>
      <c r="JXH109" s="13"/>
      <c r="JXI109" s="13"/>
      <c r="JXJ109" s="13"/>
      <c r="JXK109" s="13"/>
      <c r="JXL109" s="13"/>
      <c r="JXM109" s="13"/>
      <c r="JXN109" s="13"/>
      <c r="JXO109" s="13"/>
      <c r="JXP109" s="13"/>
      <c r="JXQ109" s="13"/>
      <c r="JXR109" s="13"/>
      <c r="JXS109" s="13"/>
      <c r="JXT109" s="13"/>
      <c r="JXU109" s="13"/>
      <c r="JXV109" s="13"/>
      <c r="JXW109" s="13"/>
      <c r="JXX109" s="13"/>
      <c r="JXY109" s="13"/>
      <c r="JXZ109" s="13"/>
      <c r="JYA109" s="13"/>
      <c r="JYB109" s="13"/>
      <c r="JYC109" s="13"/>
      <c r="JYD109" s="13"/>
      <c r="JYE109" s="13"/>
      <c r="JYF109" s="13"/>
      <c r="JYG109" s="13"/>
      <c r="JYH109" s="13"/>
      <c r="JYI109" s="13"/>
      <c r="JYJ109" s="13"/>
      <c r="JYK109" s="13"/>
      <c r="JYL109" s="13"/>
      <c r="JYM109" s="13"/>
      <c r="JYN109" s="13"/>
      <c r="JYO109" s="13"/>
      <c r="JYP109" s="13"/>
      <c r="JYQ109" s="13"/>
      <c r="JYR109" s="13"/>
      <c r="JYS109" s="13"/>
      <c r="JYT109" s="13"/>
      <c r="JYU109" s="13"/>
      <c r="JYV109" s="13"/>
      <c r="JYW109" s="13"/>
      <c r="JYX109" s="13"/>
      <c r="JYY109" s="13"/>
      <c r="JYZ109" s="13"/>
      <c r="JZA109" s="13"/>
      <c r="JZB109" s="13"/>
      <c r="JZC109" s="13"/>
      <c r="JZD109" s="13"/>
      <c r="JZE109" s="13"/>
      <c r="JZF109" s="13"/>
      <c r="JZG109" s="13"/>
      <c r="JZH109" s="13"/>
      <c r="JZI109" s="13"/>
      <c r="JZJ109" s="13"/>
      <c r="JZK109" s="13"/>
      <c r="JZL109" s="13"/>
      <c r="JZM109" s="13"/>
      <c r="JZN109" s="13"/>
      <c r="JZO109" s="13"/>
      <c r="JZP109" s="13"/>
      <c r="JZQ109" s="13"/>
      <c r="JZR109" s="13"/>
      <c r="JZS109" s="13"/>
      <c r="JZT109" s="13"/>
      <c r="JZU109" s="13"/>
      <c r="JZV109" s="13"/>
      <c r="JZW109" s="13"/>
      <c r="JZX109" s="13"/>
      <c r="JZY109" s="13"/>
      <c r="JZZ109" s="13"/>
      <c r="KAA109" s="13"/>
      <c r="KAB109" s="13"/>
      <c r="KAC109" s="13"/>
      <c r="KAD109" s="13"/>
      <c r="KAE109" s="13"/>
      <c r="KAF109" s="13"/>
      <c r="KAG109" s="13"/>
      <c r="KAH109" s="13"/>
      <c r="KAI109" s="13"/>
      <c r="KAJ109" s="13"/>
      <c r="KAK109" s="13"/>
      <c r="KAL109" s="13"/>
      <c r="KAM109" s="13"/>
      <c r="KAN109" s="13"/>
      <c r="KAO109" s="13"/>
      <c r="KAP109" s="13"/>
      <c r="KAQ109" s="13"/>
      <c r="KAR109" s="13"/>
      <c r="KAS109" s="13"/>
      <c r="KAT109" s="13"/>
      <c r="KAU109" s="13"/>
      <c r="KAV109" s="13"/>
      <c r="KAW109" s="13"/>
      <c r="KAX109" s="13"/>
      <c r="KAY109" s="13"/>
      <c r="KAZ109" s="13"/>
      <c r="KBA109" s="13"/>
      <c r="KBB109" s="13"/>
      <c r="KBC109" s="13"/>
      <c r="KBD109" s="13"/>
      <c r="KBE109" s="13"/>
      <c r="KBF109" s="13"/>
      <c r="KBG109" s="13"/>
      <c r="KBH109" s="13"/>
      <c r="KBI109" s="13"/>
      <c r="KBJ109" s="13"/>
      <c r="KBK109" s="13"/>
      <c r="KBL109" s="13"/>
      <c r="KBM109" s="13"/>
      <c r="KBN109" s="13"/>
      <c r="KBO109" s="13"/>
      <c r="KBP109" s="13"/>
      <c r="KBQ109" s="13"/>
      <c r="KBR109" s="13"/>
      <c r="KBS109" s="13"/>
      <c r="KBT109" s="13"/>
      <c r="KBU109" s="13"/>
      <c r="KBV109" s="13"/>
      <c r="KBW109" s="13"/>
      <c r="KBX109" s="13"/>
      <c r="KBY109" s="13"/>
      <c r="KBZ109" s="13"/>
      <c r="KCA109" s="13"/>
      <c r="KCB109" s="13"/>
      <c r="KCC109" s="13"/>
      <c r="KCD109" s="13"/>
      <c r="KCE109" s="13"/>
      <c r="KCF109" s="13"/>
      <c r="KCG109" s="13"/>
      <c r="KCH109" s="13"/>
      <c r="KCI109" s="13"/>
      <c r="KCJ109" s="13"/>
      <c r="KCK109" s="13"/>
      <c r="KCL109" s="13"/>
      <c r="KCM109" s="13"/>
      <c r="KCN109" s="13"/>
      <c r="KCO109" s="13"/>
      <c r="KCP109" s="13"/>
      <c r="KCQ109" s="13"/>
      <c r="KCR109" s="13"/>
      <c r="KCS109" s="13"/>
      <c r="KCT109" s="13"/>
      <c r="KCU109" s="13"/>
      <c r="KCV109" s="13"/>
      <c r="KCW109" s="13"/>
      <c r="KCX109" s="13"/>
      <c r="KCY109" s="13"/>
      <c r="KCZ109" s="13"/>
      <c r="KDA109" s="13"/>
      <c r="KDB109" s="13"/>
      <c r="KDC109" s="13"/>
      <c r="KDD109" s="13"/>
      <c r="KDE109" s="13"/>
      <c r="KDF109" s="13"/>
      <c r="KDG109" s="13"/>
      <c r="KDH109" s="13"/>
      <c r="KDI109" s="13"/>
      <c r="KDJ109" s="13"/>
      <c r="KDK109" s="13"/>
      <c r="KDL109" s="13"/>
      <c r="KDM109" s="13"/>
      <c r="KDN109" s="13"/>
      <c r="KDO109" s="13"/>
      <c r="KDP109" s="13"/>
      <c r="KDQ109" s="13"/>
      <c r="KDR109" s="13"/>
      <c r="KDS109" s="13"/>
      <c r="KDT109" s="13"/>
      <c r="KDU109" s="13"/>
      <c r="KDV109" s="13"/>
      <c r="KDW109" s="13"/>
      <c r="KDX109" s="13"/>
      <c r="KDY109" s="13"/>
      <c r="KDZ109" s="13"/>
      <c r="KEA109" s="13"/>
      <c r="KEB109" s="13"/>
      <c r="KEC109" s="13"/>
      <c r="KED109" s="13"/>
      <c r="KEE109" s="13"/>
      <c r="KEF109" s="13"/>
      <c r="KEG109" s="13"/>
      <c r="KEH109" s="13"/>
      <c r="KEI109" s="13"/>
      <c r="KEJ109" s="13"/>
      <c r="KEK109" s="13"/>
      <c r="KEL109" s="13"/>
      <c r="KEM109" s="13"/>
      <c r="KEN109" s="13"/>
      <c r="KEO109" s="13"/>
      <c r="KEP109" s="13"/>
      <c r="KEQ109" s="13"/>
      <c r="KER109" s="13"/>
      <c r="KES109" s="13"/>
      <c r="KET109" s="13"/>
      <c r="KEU109" s="13"/>
      <c r="KEV109" s="13"/>
      <c r="KEW109" s="13"/>
      <c r="KEX109" s="13"/>
      <c r="KEY109" s="13"/>
      <c r="KEZ109" s="13"/>
      <c r="KFA109" s="13"/>
      <c r="KFB109" s="13"/>
      <c r="KFC109" s="13"/>
      <c r="KFD109" s="13"/>
      <c r="KFE109" s="13"/>
      <c r="KFF109" s="13"/>
      <c r="KFG109" s="13"/>
      <c r="KFH109" s="13"/>
      <c r="KFI109" s="13"/>
      <c r="KFJ109" s="13"/>
      <c r="KFK109" s="13"/>
      <c r="KFL109" s="13"/>
      <c r="KFM109" s="13"/>
      <c r="KFN109" s="13"/>
      <c r="KFO109" s="13"/>
      <c r="KFP109" s="13"/>
      <c r="KFQ109" s="13"/>
      <c r="KFR109" s="13"/>
      <c r="KFS109" s="13"/>
      <c r="KFT109" s="13"/>
      <c r="KFU109" s="13"/>
      <c r="KFV109" s="13"/>
      <c r="KFW109" s="13"/>
      <c r="KFX109" s="13"/>
      <c r="KFY109" s="13"/>
      <c r="KFZ109" s="13"/>
      <c r="KGA109" s="13"/>
      <c r="KGB109" s="13"/>
      <c r="KGC109" s="13"/>
      <c r="KGD109" s="13"/>
      <c r="KGE109" s="13"/>
      <c r="KGF109" s="13"/>
      <c r="KGG109" s="13"/>
      <c r="KGH109" s="13"/>
      <c r="KGI109" s="13"/>
      <c r="KGJ109" s="13"/>
      <c r="KGK109" s="13"/>
      <c r="KGL109" s="13"/>
      <c r="KGM109" s="13"/>
      <c r="KGN109" s="13"/>
      <c r="KGO109" s="13"/>
      <c r="KGP109" s="13"/>
      <c r="KGQ109" s="13"/>
      <c r="KGR109" s="13"/>
      <c r="KGS109" s="13"/>
      <c r="KGT109" s="13"/>
      <c r="KGU109" s="13"/>
      <c r="KGV109" s="13"/>
      <c r="KGW109" s="13"/>
      <c r="KGX109" s="13"/>
      <c r="KGY109" s="13"/>
      <c r="KGZ109" s="13"/>
      <c r="KHA109" s="13"/>
      <c r="KHB109" s="13"/>
      <c r="KHC109" s="13"/>
      <c r="KHD109" s="13"/>
      <c r="KHE109" s="13"/>
      <c r="KHF109" s="13"/>
      <c r="KHG109" s="13"/>
      <c r="KHH109" s="13"/>
      <c r="KHI109" s="13"/>
      <c r="KHJ109" s="13"/>
      <c r="KHK109" s="13"/>
      <c r="KHL109" s="13"/>
      <c r="KHM109" s="13"/>
      <c r="KHN109" s="13"/>
      <c r="KHO109" s="13"/>
      <c r="KHP109" s="13"/>
      <c r="KHQ109" s="13"/>
      <c r="KHR109" s="13"/>
      <c r="KHS109" s="13"/>
      <c r="KHT109" s="13"/>
      <c r="KHU109" s="13"/>
      <c r="KHV109" s="13"/>
      <c r="KHW109" s="13"/>
      <c r="KHX109" s="13"/>
      <c r="KHY109" s="13"/>
      <c r="KHZ109" s="13"/>
      <c r="KIA109" s="13"/>
      <c r="KIB109" s="13"/>
      <c r="KIC109" s="13"/>
      <c r="KID109" s="13"/>
      <c r="KIE109" s="13"/>
      <c r="KIF109" s="13"/>
      <c r="KIG109" s="13"/>
      <c r="KIH109" s="13"/>
      <c r="KII109" s="13"/>
      <c r="KIJ109" s="13"/>
      <c r="KIK109" s="13"/>
      <c r="KIL109" s="13"/>
      <c r="KIM109" s="13"/>
      <c r="KIN109" s="13"/>
      <c r="KIO109" s="13"/>
      <c r="KIP109" s="13"/>
      <c r="KIQ109" s="13"/>
      <c r="KIR109" s="13"/>
      <c r="KIS109" s="13"/>
      <c r="KIT109" s="13"/>
      <c r="KIU109" s="13"/>
      <c r="KIV109" s="13"/>
      <c r="KIW109" s="13"/>
      <c r="KIX109" s="13"/>
      <c r="KIY109" s="13"/>
      <c r="KIZ109" s="13"/>
      <c r="KJA109" s="13"/>
      <c r="KJB109" s="13"/>
      <c r="KJC109" s="13"/>
      <c r="KJD109" s="13"/>
      <c r="KJE109" s="13"/>
      <c r="KJF109" s="13"/>
      <c r="KJG109" s="13"/>
      <c r="KJH109" s="13"/>
      <c r="KJI109" s="13"/>
      <c r="KJJ109" s="13"/>
      <c r="KJK109" s="13"/>
      <c r="KJL109" s="13"/>
      <c r="KJM109" s="13"/>
      <c r="KJN109" s="13"/>
      <c r="KJO109" s="13"/>
      <c r="KJP109" s="13"/>
      <c r="KJQ109" s="13"/>
      <c r="KJR109" s="13"/>
      <c r="KJS109" s="13"/>
      <c r="KJT109" s="13"/>
      <c r="KJU109" s="13"/>
      <c r="KJV109" s="13"/>
      <c r="KJW109" s="13"/>
      <c r="KJX109" s="13"/>
      <c r="KJY109" s="13"/>
      <c r="KJZ109" s="13"/>
      <c r="KKA109" s="13"/>
      <c r="KKB109" s="13"/>
      <c r="KKC109" s="13"/>
      <c r="KKD109" s="13"/>
      <c r="KKE109" s="13"/>
      <c r="KKF109" s="13"/>
      <c r="KKG109" s="13"/>
      <c r="KKH109" s="13"/>
      <c r="KKI109" s="13"/>
      <c r="KKJ109" s="13"/>
      <c r="KKK109" s="13"/>
      <c r="KKL109" s="13"/>
      <c r="KKM109" s="13"/>
      <c r="KKN109" s="13"/>
      <c r="KKO109" s="13"/>
      <c r="KKP109" s="13"/>
      <c r="KKQ109" s="13"/>
      <c r="KKR109" s="13"/>
      <c r="KKS109" s="13"/>
      <c r="KKT109" s="13"/>
      <c r="KKU109" s="13"/>
      <c r="KKV109" s="13"/>
      <c r="KKW109" s="13"/>
      <c r="KKX109" s="13"/>
      <c r="KKY109" s="13"/>
      <c r="KKZ109" s="13"/>
      <c r="KLA109" s="13"/>
      <c r="KLB109" s="13"/>
      <c r="KLC109" s="13"/>
      <c r="KLD109" s="13"/>
      <c r="KLE109" s="13"/>
      <c r="KLF109" s="13"/>
      <c r="KLG109" s="13"/>
      <c r="KLH109" s="13"/>
      <c r="KLI109" s="13"/>
      <c r="KLJ109" s="13"/>
      <c r="KLK109" s="13"/>
      <c r="KLL109" s="13"/>
      <c r="KLM109" s="13"/>
      <c r="KLN109" s="13"/>
      <c r="KLO109" s="13"/>
      <c r="KLP109" s="13"/>
      <c r="KLQ109" s="13"/>
      <c r="KLR109" s="13"/>
      <c r="KLS109" s="13"/>
      <c r="KLT109" s="13"/>
      <c r="KLU109" s="13"/>
      <c r="KLV109" s="13"/>
      <c r="KLW109" s="13"/>
      <c r="KLX109" s="13"/>
      <c r="KLY109" s="13"/>
      <c r="KLZ109" s="13"/>
      <c r="KMA109" s="13"/>
      <c r="KMB109" s="13"/>
      <c r="KMC109" s="13"/>
      <c r="KMD109" s="13"/>
      <c r="KME109" s="13"/>
      <c r="KMF109" s="13"/>
      <c r="KMG109" s="13"/>
      <c r="KMH109" s="13"/>
      <c r="KMI109" s="13"/>
      <c r="KMJ109" s="13"/>
      <c r="KMK109" s="13"/>
      <c r="KML109" s="13"/>
      <c r="KMM109" s="13"/>
      <c r="KMN109" s="13"/>
      <c r="KMO109" s="13"/>
      <c r="KMP109" s="13"/>
      <c r="KMQ109" s="13"/>
      <c r="KMR109" s="13"/>
      <c r="KMS109" s="13"/>
      <c r="KMT109" s="13"/>
      <c r="KMU109" s="13"/>
      <c r="KMV109" s="13"/>
      <c r="KMW109" s="13"/>
      <c r="KMX109" s="13"/>
      <c r="KMY109" s="13"/>
      <c r="KMZ109" s="13"/>
      <c r="KNA109" s="13"/>
      <c r="KNB109" s="13"/>
      <c r="KNC109" s="13"/>
      <c r="KND109" s="13"/>
      <c r="KNE109" s="13"/>
      <c r="KNF109" s="13"/>
      <c r="KNG109" s="13"/>
      <c r="KNH109" s="13"/>
      <c r="KNI109" s="13"/>
      <c r="KNJ109" s="13"/>
      <c r="KNK109" s="13"/>
      <c r="KNL109" s="13"/>
      <c r="KNM109" s="13"/>
      <c r="KNN109" s="13"/>
      <c r="KNO109" s="13"/>
      <c r="KNP109" s="13"/>
      <c r="KNQ109" s="13"/>
      <c r="KNR109" s="13"/>
      <c r="KNS109" s="13"/>
      <c r="KNT109" s="13"/>
      <c r="KNU109" s="13"/>
      <c r="KNV109" s="13"/>
      <c r="KNW109" s="13"/>
      <c r="KNX109" s="13"/>
      <c r="KNY109" s="13"/>
      <c r="KNZ109" s="13"/>
      <c r="KOA109" s="13"/>
      <c r="KOB109" s="13"/>
      <c r="KOC109" s="13"/>
      <c r="KOD109" s="13"/>
      <c r="KOE109" s="13"/>
      <c r="KOF109" s="13"/>
      <c r="KOG109" s="13"/>
      <c r="KOH109" s="13"/>
      <c r="KOI109" s="13"/>
      <c r="KOJ109" s="13"/>
      <c r="KOK109" s="13"/>
      <c r="KOL109" s="13"/>
      <c r="KOM109" s="13"/>
      <c r="KON109" s="13"/>
      <c r="KOO109" s="13"/>
      <c r="KOP109" s="13"/>
      <c r="KOQ109" s="13"/>
      <c r="KOR109" s="13"/>
      <c r="KOS109" s="13"/>
      <c r="KOT109" s="13"/>
      <c r="KOU109" s="13"/>
      <c r="KOV109" s="13"/>
      <c r="KOW109" s="13"/>
      <c r="KOX109" s="13"/>
      <c r="KOY109" s="13"/>
      <c r="KOZ109" s="13"/>
      <c r="KPA109" s="13"/>
      <c r="KPB109" s="13"/>
      <c r="KPC109" s="13"/>
      <c r="KPD109" s="13"/>
      <c r="KPE109" s="13"/>
      <c r="KPF109" s="13"/>
      <c r="KPG109" s="13"/>
      <c r="KPH109" s="13"/>
      <c r="KPI109" s="13"/>
      <c r="KPJ109" s="13"/>
      <c r="KPK109" s="13"/>
      <c r="KPL109" s="13"/>
      <c r="KPM109" s="13"/>
      <c r="KPN109" s="13"/>
      <c r="KPO109" s="13"/>
      <c r="KPP109" s="13"/>
      <c r="KPQ109" s="13"/>
      <c r="KPR109" s="13"/>
      <c r="KPS109" s="13"/>
      <c r="KPT109" s="13"/>
      <c r="KPU109" s="13"/>
      <c r="KPV109" s="13"/>
      <c r="KPW109" s="13"/>
      <c r="KPX109" s="13"/>
      <c r="KPY109" s="13"/>
      <c r="KPZ109" s="13"/>
      <c r="KQA109" s="13"/>
      <c r="KQB109" s="13"/>
      <c r="KQC109" s="13"/>
      <c r="KQD109" s="13"/>
      <c r="KQE109" s="13"/>
      <c r="KQF109" s="13"/>
      <c r="KQG109" s="13"/>
      <c r="KQH109" s="13"/>
      <c r="KQI109" s="13"/>
      <c r="KQJ109" s="13"/>
      <c r="KQK109" s="13"/>
      <c r="KQL109" s="13"/>
      <c r="KQM109" s="13"/>
      <c r="KQN109" s="13"/>
      <c r="KQO109" s="13"/>
      <c r="KQP109" s="13"/>
      <c r="KQQ109" s="13"/>
      <c r="KQR109" s="13"/>
      <c r="KQS109" s="13"/>
      <c r="KQT109" s="13"/>
      <c r="KQU109" s="13"/>
      <c r="KQV109" s="13"/>
      <c r="KQW109" s="13"/>
      <c r="KQX109" s="13"/>
      <c r="KQY109" s="13"/>
      <c r="KQZ109" s="13"/>
      <c r="KRA109" s="13"/>
      <c r="KRB109" s="13"/>
      <c r="KRC109" s="13"/>
      <c r="KRD109" s="13"/>
      <c r="KRE109" s="13"/>
      <c r="KRF109" s="13"/>
      <c r="KRG109" s="13"/>
      <c r="KRH109" s="13"/>
      <c r="KRI109" s="13"/>
      <c r="KRJ109" s="13"/>
      <c r="KRK109" s="13"/>
      <c r="KRL109" s="13"/>
      <c r="KRM109" s="13"/>
      <c r="KRN109" s="13"/>
      <c r="KRO109" s="13"/>
      <c r="KRP109" s="13"/>
      <c r="KRQ109" s="13"/>
      <c r="KRR109" s="13"/>
      <c r="KRS109" s="13"/>
      <c r="KRT109" s="13"/>
      <c r="KRU109" s="13"/>
      <c r="KRV109" s="13"/>
      <c r="KRW109" s="13"/>
      <c r="KRX109" s="13"/>
      <c r="KRY109" s="13"/>
      <c r="KRZ109" s="13"/>
      <c r="KSA109" s="13"/>
      <c r="KSB109" s="13"/>
      <c r="KSC109" s="13"/>
      <c r="KSD109" s="13"/>
      <c r="KSE109" s="13"/>
      <c r="KSF109" s="13"/>
      <c r="KSG109" s="13"/>
      <c r="KSH109" s="13"/>
      <c r="KSI109" s="13"/>
      <c r="KSJ109" s="13"/>
      <c r="KSK109" s="13"/>
      <c r="KSL109" s="13"/>
      <c r="KSM109" s="13"/>
      <c r="KSN109" s="13"/>
      <c r="KSO109" s="13"/>
      <c r="KSP109" s="13"/>
      <c r="KSQ109" s="13"/>
      <c r="KSR109" s="13"/>
      <c r="KSS109" s="13"/>
      <c r="KST109" s="13"/>
      <c r="KSU109" s="13"/>
      <c r="KSV109" s="13"/>
      <c r="KSW109" s="13"/>
      <c r="KSX109" s="13"/>
      <c r="KSY109" s="13"/>
      <c r="KSZ109" s="13"/>
      <c r="KTA109" s="13"/>
      <c r="KTB109" s="13"/>
      <c r="KTC109" s="13"/>
      <c r="KTD109" s="13"/>
      <c r="KTE109" s="13"/>
      <c r="KTF109" s="13"/>
      <c r="KTG109" s="13"/>
      <c r="KTH109" s="13"/>
      <c r="KTI109" s="13"/>
      <c r="KTJ109" s="13"/>
      <c r="KTK109" s="13"/>
      <c r="KTL109" s="13"/>
      <c r="KTM109" s="13"/>
      <c r="KTN109" s="13"/>
      <c r="KTO109" s="13"/>
      <c r="KTP109" s="13"/>
      <c r="KTQ109" s="13"/>
      <c r="KTR109" s="13"/>
      <c r="KTS109" s="13"/>
      <c r="KTT109" s="13"/>
      <c r="KTU109" s="13"/>
      <c r="KTV109" s="13"/>
      <c r="KTW109" s="13"/>
      <c r="KTX109" s="13"/>
      <c r="KTY109" s="13"/>
      <c r="KTZ109" s="13"/>
      <c r="KUA109" s="13"/>
      <c r="KUB109" s="13"/>
      <c r="KUC109" s="13"/>
      <c r="KUD109" s="13"/>
      <c r="KUE109" s="13"/>
      <c r="KUF109" s="13"/>
      <c r="KUG109" s="13"/>
      <c r="KUH109" s="13"/>
      <c r="KUI109" s="13"/>
      <c r="KUJ109" s="13"/>
      <c r="KUK109" s="13"/>
      <c r="KUL109" s="13"/>
      <c r="KUM109" s="13"/>
      <c r="KUN109" s="13"/>
      <c r="KUO109" s="13"/>
      <c r="KUP109" s="13"/>
      <c r="KUQ109" s="13"/>
      <c r="KUR109" s="13"/>
      <c r="KUS109" s="13"/>
      <c r="KUT109" s="13"/>
      <c r="KUU109" s="13"/>
      <c r="KUV109" s="13"/>
      <c r="KUW109" s="13"/>
      <c r="KUX109" s="13"/>
      <c r="KUY109" s="13"/>
      <c r="KUZ109" s="13"/>
      <c r="KVA109" s="13"/>
      <c r="KVB109" s="13"/>
      <c r="KVC109" s="13"/>
      <c r="KVD109" s="13"/>
      <c r="KVE109" s="13"/>
      <c r="KVF109" s="13"/>
      <c r="KVG109" s="13"/>
      <c r="KVH109" s="13"/>
      <c r="KVI109" s="13"/>
      <c r="KVJ109" s="13"/>
      <c r="KVK109" s="13"/>
      <c r="KVL109" s="13"/>
      <c r="KVM109" s="13"/>
      <c r="KVN109" s="13"/>
      <c r="KVO109" s="13"/>
      <c r="KVP109" s="13"/>
      <c r="KVQ109" s="13"/>
      <c r="KVR109" s="13"/>
      <c r="KVS109" s="13"/>
      <c r="KVT109" s="13"/>
      <c r="KVU109" s="13"/>
      <c r="KVV109" s="13"/>
      <c r="KVW109" s="13"/>
      <c r="KVX109" s="13"/>
      <c r="KVY109" s="13"/>
      <c r="KVZ109" s="13"/>
      <c r="KWA109" s="13"/>
      <c r="KWB109" s="13"/>
      <c r="KWC109" s="13"/>
      <c r="KWD109" s="13"/>
      <c r="KWE109" s="13"/>
      <c r="KWF109" s="13"/>
      <c r="KWG109" s="13"/>
      <c r="KWH109" s="13"/>
      <c r="KWI109" s="13"/>
      <c r="KWJ109" s="13"/>
      <c r="KWK109" s="13"/>
      <c r="KWL109" s="13"/>
      <c r="KWM109" s="13"/>
      <c r="KWN109" s="13"/>
      <c r="KWO109" s="13"/>
      <c r="KWP109" s="13"/>
      <c r="KWQ109" s="13"/>
      <c r="KWR109" s="13"/>
      <c r="KWS109" s="13"/>
      <c r="KWT109" s="13"/>
      <c r="KWU109" s="13"/>
      <c r="KWV109" s="13"/>
      <c r="KWW109" s="13"/>
      <c r="KWX109" s="13"/>
      <c r="KWY109" s="13"/>
      <c r="KWZ109" s="13"/>
      <c r="KXA109" s="13"/>
      <c r="KXB109" s="13"/>
      <c r="KXC109" s="13"/>
      <c r="KXD109" s="13"/>
      <c r="KXE109" s="13"/>
      <c r="KXF109" s="13"/>
      <c r="KXG109" s="13"/>
      <c r="KXH109" s="13"/>
      <c r="KXI109" s="13"/>
      <c r="KXJ109" s="13"/>
      <c r="KXK109" s="13"/>
      <c r="KXL109" s="13"/>
      <c r="KXM109" s="13"/>
      <c r="KXN109" s="13"/>
      <c r="KXO109" s="13"/>
      <c r="KXP109" s="13"/>
      <c r="KXQ109" s="13"/>
      <c r="KXR109" s="13"/>
      <c r="KXS109" s="13"/>
      <c r="KXT109" s="13"/>
      <c r="KXU109" s="13"/>
      <c r="KXV109" s="13"/>
      <c r="KXW109" s="13"/>
      <c r="KXX109" s="13"/>
      <c r="KXY109" s="13"/>
      <c r="KXZ109" s="13"/>
      <c r="KYA109" s="13"/>
      <c r="KYB109" s="13"/>
      <c r="KYC109" s="13"/>
      <c r="KYD109" s="13"/>
      <c r="KYE109" s="13"/>
      <c r="KYF109" s="13"/>
      <c r="KYG109" s="13"/>
      <c r="KYH109" s="13"/>
      <c r="KYI109" s="13"/>
      <c r="KYJ109" s="13"/>
      <c r="KYK109" s="13"/>
      <c r="KYL109" s="13"/>
      <c r="KYM109" s="13"/>
      <c r="KYN109" s="13"/>
      <c r="KYO109" s="13"/>
      <c r="KYP109" s="13"/>
      <c r="KYQ109" s="13"/>
      <c r="KYR109" s="13"/>
      <c r="KYS109" s="13"/>
      <c r="KYT109" s="13"/>
      <c r="KYU109" s="13"/>
      <c r="KYV109" s="13"/>
      <c r="KYW109" s="13"/>
      <c r="KYX109" s="13"/>
      <c r="KYY109" s="13"/>
      <c r="KYZ109" s="13"/>
      <c r="KZA109" s="13"/>
      <c r="KZB109" s="13"/>
      <c r="KZC109" s="13"/>
      <c r="KZD109" s="13"/>
      <c r="KZE109" s="13"/>
      <c r="KZF109" s="13"/>
      <c r="KZG109" s="13"/>
      <c r="KZH109" s="13"/>
      <c r="KZI109" s="13"/>
      <c r="KZJ109" s="13"/>
      <c r="KZK109" s="13"/>
      <c r="KZL109" s="13"/>
      <c r="KZM109" s="13"/>
      <c r="KZN109" s="13"/>
      <c r="KZO109" s="13"/>
      <c r="KZP109" s="13"/>
      <c r="KZQ109" s="13"/>
      <c r="KZR109" s="13"/>
      <c r="KZS109" s="13"/>
      <c r="KZT109" s="13"/>
      <c r="KZU109" s="13"/>
      <c r="KZV109" s="13"/>
      <c r="KZW109" s="13"/>
      <c r="KZX109" s="13"/>
      <c r="KZY109" s="13"/>
      <c r="KZZ109" s="13"/>
      <c r="LAA109" s="13"/>
      <c r="LAB109" s="13"/>
      <c r="LAC109" s="13"/>
      <c r="LAD109" s="13"/>
      <c r="LAE109" s="13"/>
      <c r="LAF109" s="13"/>
      <c r="LAG109" s="13"/>
      <c r="LAH109" s="13"/>
      <c r="LAI109" s="13"/>
      <c r="LAJ109" s="13"/>
      <c r="LAK109" s="13"/>
      <c r="LAL109" s="13"/>
      <c r="LAM109" s="13"/>
      <c r="LAN109" s="13"/>
      <c r="LAO109" s="13"/>
      <c r="LAP109" s="13"/>
      <c r="LAQ109" s="13"/>
      <c r="LAR109" s="13"/>
      <c r="LAS109" s="13"/>
      <c r="LAT109" s="13"/>
      <c r="LAU109" s="13"/>
      <c r="LAV109" s="13"/>
      <c r="LAW109" s="13"/>
      <c r="LAX109" s="13"/>
      <c r="LAY109" s="13"/>
      <c r="LAZ109" s="13"/>
      <c r="LBA109" s="13"/>
      <c r="LBB109" s="13"/>
      <c r="LBC109" s="13"/>
      <c r="LBD109" s="13"/>
      <c r="LBE109" s="13"/>
      <c r="LBF109" s="13"/>
      <c r="LBG109" s="13"/>
      <c r="LBH109" s="13"/>
      <c r="LBI109" s="13"/>
      <c r="LBJ109" s="13"/>
      <c r="LBK109" s="13"/>
      <c r="LBL109" s="13"/>
      <c r="LBM109" s="13"/>
      <c r="LBN109" s="13"/>
      <c r="LBO109" s="13"/>
      <c r="LBP109" s="13"/>
      <c r="LBQ109" s="13"/>
      <c r="LBR109" s="13"/>
      <c r="LBS109" s="13"/>
      <c r="LBT109" s="13"/>
      <c r="LBU109" s="13"/>
      <c r="LBV109" s="13"/>
      <c r="LBW109" s="13"/>
      <c r="LBX109" s="13"/>
      <c r="LBY109" s="13"/>
      <c r="LBZ109" s="13"/>
      <c r="LCA109" s="13"/>
      <c r="LCB109" s="13"/>
      <c r="LCC109" s="13"/>
      <c r="LCD109" s="13"/>
      <c r="LCE109" s="13"/>
      <c r="LCF109" s="13"/>
      <c r="LCG109" s="13"/>
      <c r="LCH109" s="13"/>
      <c r="LCI109" s="13"/>
      <c r="LCJ109" s="13"/>
      <c r="LCK109" s="13"/>
      <c r="LCL109" s="13"/>
      <c r="LCM109" s="13"/>
      <c r="LCN109" s="13"/>
      <c r="LCO109" s="13"/>
      <c r="LCP109" s="13"/>
      <c r="LCQ109" s="13"/>
      <c r="LCR109" s="13"/>
      <c r="LCS109" s="13"/>
      <c r="LCT109" s="13"/>
      <c r="LCU109" s="13"/>
      <c r="LCV109" s="13"/>
      <c r="LCW109" s="13"/>
      <c r="LCX109" s="13"/>
      <c r="LCY109" s="13"/>
      <c r="LCZ109" s="13"/>
      <c r="LDA109" s="13"/>
      <c r="LDB109" s="13"/>
      <c r="LDC109" s="13"/>
      <c r="LDD109" s="13"/>
      <c r="LDE109" s="13"/>
      <c r="LDF109" s="13"/>
      <c r="LDG109" s="13"/>
      <c r="LDH109" s="13"/>
      <c r="LDI109" s="13"/>
      <c r="LDJ109" s="13"/>
      <c r="LDK109" s="13"/>
      <c r="LDL109" s="13"/>
      <c r="LDM109" s="13"/>
      <c r="LDN109" s="13"/>
      <c r="LDO109" s="13"/>
      <c r="LDP109" s="13"/>
      <c r="LDQ109" s="13"/>
      <c r="LDR109" s="13"/>
      <c r="LDS109" s="13"/>
      <c r="LDT109" s="13"/>
      <c r="LDU109" s="13"/>
      <c r="LDV109" s="13"/>
      <c r="LDW109" s="13"/>
      <c r="LDX109" s="13"/>
      <c r="LDY109" s="13"/>
      <c r="LDZ109" s="13"/>
      <c r="LEA109" s="13"/>
      <c r="LEB109" s="13"/>
      <c r="LEC109" s="13"/>
      <c r="LED109" s="13"/>
      <c r="LEE109" s="13"/>
      <c r="LEF109" s="13"/>
      <c r="LEG109" s="13"/>
      <c r="LEH109" s="13"/>
      <c r="LEI109" s="13"/>
      <c r="LEJ109" s="13"/>
      <c r="LEK109" s="13"/>
      <c r="LEL109" s="13"/>
      <c r="LEM109" s="13"/>
      <c r="LEN109" s="13"/>
      <c r="LEO109" s="13"/>
      <c r="LEP109" s="13"/>
      <c r="LEQ109" s="13"/>
      <c r="LER109" s="13"/>
      <c r="LES109" s="13"/>
      <c r="LET109" s="13"/>
      <c r="LEU109" s="13"/>
      <c r="LEV109" s="13"/>
      <c r="LEW109" s="13"/>
      <c r="LEX109" s="13"/>
      <c r="LEY109" s="13"/>
      <c r="LEZ109" s="13"/>
      <c r="LFA109" s="13"/>
      <c r="LFB109" s="13"/>
      <c r="LFC109" s="13"/>
      <c r="LFD109" s="13"/>
      <c r="LFE109" s="13"/>
      <c r="LFF109" s="13"/>
      <c r="LFG109" s="13"/>
      <c r="LFH109" s="13"/>
      <c r="LFI109" s="13"/>
      <c r="LFJ109" s="13"/>
      <c r="LFK109" s="13"/>
      <c r="LFL109" s="13"/>
      <c r="LFM109" s="13"/>
      <c r="LFN109" s="13"/>
      <c r="LFO109" s="13"/>
      <c r="LFP109" s="13"/>
      <c r="LFQ109" s="13"/>
      <c r="LFR109" s="13"/>
      <c r="LFS109" s="13"/>
      <c r="LFT109" s="13"/>
      <c r="LFU109" s="13"/>
      <c r="LFV109" s="13"/>
      <c r="LFW109" s="13"/>
      <c r="LFX109" s="13"/>
      <c r="LFY109" s="13"/>
      <c r="LFZ109" s="13"/>
      <c r="LGA109" s="13"/>
      <c r="LGB109" s="13"/>
      <c r="LGC109" s="13"/>
      <c r="LGD109" s="13"/>
      <c r="LGE109" s="13"/>
      <c r="LGF109" s="13"/>
      <c r="LGG109" s="13"/>
      <c r="LGH109" s="13"/>
      <c r="LGI109" s="13"/>
      <c r="LGJ109" s="13"/>
      <c r="LGK109" s="13"/>
      <c r="LGL109" s="13"/>
      <c r="LGM109" s="13"/>
      <c r="LGN109" s="13"/>
      <c r="LGO109" s="13"/>
      <c r="LGP109" s="13"/>
      <c r="LGQ109" s="13"/>
      <c r="LGR109" s="13"/>
      <c r="LGS109" s="13"/>
      <c r="LGT109" s="13"/>
      <c r="LGU109" s="13"/>
      <c r="LGV109" s="13"/>
      <c r="LGW109" s="13"/>
      <c r="LGX109" s="13"/>
      <c r="LGY109" s="13"/>
      <c r="LGZ109" s="13"/>
      <c r="LHA109" s="13"/>
      <c r="LHB109" s="13"/>
      <c r="LHC109" s="13"/>
      <c r="LHD109" s="13"/>
      <c r="LHE109" s="13"/>
      <c r="LHF109" s="13"/>
      <c r="LHG109" s="13"/>
      <c r="LHH109" s="13"/>
      <c r="LHI109" s="13"/>
      <c r="LHJ109" s="13"/>
      <c r="LHK109" s="13"/>
      <c r="LHL109" s="13"/>
      <c r="LHM109" s="13"/>
      <c r="LHN109" s="13"/>
      <c r="LHO109" s="13"/>
      <c r="LHP109" s="13"/>
      <c r="LHQ109" s="13"/>
      <c r="LHR109" s="13"/>
      <c r="LHS109" s="13"/>
      <c r="LHT109" s="13"/>
      <c r="LHU109" s="13"/>
      <c r="LHV109" s="13"/>
      <c r="LHW109" s="13"/>
      <c r="LHX109" s="13"/>
      <c r="LHY109" s="13"/>
      <c r="LHZ109" s="13"/>
      <c r="LIA109" s="13"/>
      <c r="LIB109" s="13"/>
      <c r="LIC109" s="13"/>
      <c r="LID109" s="13"/>
      <c r="LIE109" s="13"/>
      <c r="LIF109" s="13"/>
      <c r="LIG109" s="13"/>
      <c r="LIH109" s="13"/>
      <c r="LII109" s="13"/>
      <c r="LIJ109" s="13"/>
      <c r="LIK109" s="13"/>
      <c r="LIL109" s="13"/>
      <c r="LIM109" s="13"/>
      <c r="LIN109" s="13"/>
      <c r="LIO109" s="13"/>
      <c r="LIP109" s="13"/>
      <c r="LIQ109" s="13"/>
      <c r="LIR109" s="13"/>
      <c r="LIS109" s="13"/>
      <c r="LIT109" s="13"/>
      <c r="LIU109" s="13"/>
      <c r="LIV109" s="13"/>
      <c r="LIW109" s="13"/>
      <c r="LIX109" s="13"/>
      <c r="LIY109" s="13"/>
      <c r="LIZ109" s="13"/>
      <c r="LJA109" s="13"/>
      <c r="LJB109" s="13"/>
      <c r="LJC109" s="13"/>
      <c r="LJD109" s="13"/>
      <c r="LJE109" s="13"/>
      <c r="LJF109" s="13"/>
      <c r="LJG109" s="13"/>
      <c r="LJH109" s="13"/>
      <c r="LJI109" s="13"/>
      <c r="LJJ109" s="13"/>
      <c r="LJK109" s="13"/>
      <c r="LJL109" s="13"/>
      <c r="LJM109" s="13"/>
      <c r="LJN109" s="13"/>
      <c r="LJO109" s="13"/>
      <c r="LJP109" s="13"/>
      <c r="LJQ109" s="13"/>
      <c r="LJR109" s="13"/>
      <c r="LJS109" s="13"/>
      <c r="LJT109" s="13"/>
      <c r="LJU109" s="13"/>
      <c r="LJV109" s="13"/>
      <c r="LJW109" s="13"/>
      <c r="LJX109" s="13"/>
      <c r="LJY109" s="13"/>
      <c r="LJZ109" s="13"/>
      <c r="LKA109" s="13"/>
      <c r="LKB109" s="13"/>
      <c r="LKC109" s="13"/>
      <c r="LKD109" s="13"/>
      <c r="LKE109" s="13"/>
      <c r="LKF109" s="13"/>
      <c r="LKG109" s="13"/>
      <c r="LKH109" s="13"/>
      <c r="LKI109" s="13"/>
      <c r="LKJ109" s="13"/>
      <c r="LKK109" s="13"/>
      <c r="LKL109" s="13"/>
      <c r="LKM109" s="13"/>
      <c r="LKN109" s="13"/>
      <c r="LKO109" s="13"/>
      <c r="LKP109" s="13"/>
      <c r="LKQ109" s="13"/>
      <c r="LKR109" s="13"/>
      <c r="LKS109" s="13"/>
      <c r="LKT109" s="13"/>
      <c r="LKU109" s="13"/>
      <c r="LKV109" s="13"/>
      <c r="LKW109" s="13"/>
      <c r="LKX109" s="13"/>
      <c r="LKY109" s="13"/>
      <c r="LKZ109" s="13"/>
      <c r="LLA109" s="13"/>
      <c r="LLB109" s="13"/>
      <c r="LLC109" s="13"/>
      <c r="LLD109" s="13"/>
      <c r="LLE109" s="13"/>
      <c r="LLF109" s="13"/>
      <c r="LLG109" s="13"/>
      <c r="LLH109" s="13"/>
      <c r="LLI109" s="13"/>
      <c r="LLJ109" s="13"/>
      <c r="LLK109" s="13"/>
      <c r="LLL109" s="13"/>
      <c r="LLM109" s="13"/>
      <c r="LLN109" s="13"/>
      <c r="LLO109" s="13"/>
      <c r="LLP109" s="13"/>
      <c r="LLQ109" s="13"/>
      <c r="LLR109" s="13"/>
      <c r="LLS109" s="13"/>
      <c r="LLT109" s="13"/>
      <c r="LLU109" s="13"/>
      <c r="LLV109" s="13"/>
      <c r="LLW109" s="13"/>
      <c r="LLX109" s="13"/>
      <c r="LLY109" s="13"/>
      <c r="LLZ109" s="13"/>
      <c r="LMA109" s="13"/>
      <c r="LMB109" s="13"/>
      <c r="LMC109" s="13"/>
      <c r="LMD109" s="13"/>
      <c r="LME109" s="13"/>
      <c r="LMF109" s="13"/>
      <c r="LMG109" s="13"/>
      <c r="LMH109" s="13"/>
      <c r="LMI109" s="13"/>
      <c r="LMJ109" s="13"/>
      <c r="LMK109" s="13"/>
      <c r="LML109" s="13"/>
      <c r="LMM109" s="13"/>
      <c r="LMN109" s="13"/>
      <c r="LMO109" s="13"/>
      <c r="LMP109" s="13"/>
      <c r="LMQ109" s="13"/>
      <c r="LMR109" s="13"/>
      <c r="LMS109" s="13"/>
      <c r="LMT109" s="13"/>
      <c r="LMU109" s="13"/>
      <c r="LMV109" s="13"/>
      <c r="LMW109" s="13"/>
      <c r="LMX109" s="13"/>
      <c r="LMY109" s="13"/>
      <c r="LMZ109" s="13"/>
      <c r="LNA109" s="13"/>
      <c r="LNB109" s="13"/>
      <c r="LNC109" s="13"/>
      <c r="LND109" s="13"/>
      <c r="LNE109" s="13"/>
      <c r="LNF109" s="13"/>
      <c r="LNG109" s="13"/>
      <c r="LNH109" s="13"/>
      <c r="LNI109" s="13"/>
      <c r="LNJ109" s="13"/>
      <c r="LNK109" s="13"/>
      <c r="LNL109" s="13"/>
      <c r="LNM109" s="13"/>
      <c r="LNN109" s="13"/>
      <c r="LNO109" s="13"/>
      <c r="LNP109" s="13"/>
      <c r="LNQ109" s="13"/>
      <c r="LNR109" s="13"/>
      <c r="LNS109" s="13"/>
      <c r="LNT109" s="13"/>
      <c r="LNU109" s="13"/>
      <c r="LNV109" s="13"/>
      <c r="LNW109" s="13"/>
      <c r="LNX109" s="13"/>
      <c r="LNY109" s="13"/>
      <c r="LNZ109" s="13"/>
      <c r="LOA109" s="13"/>
      <c r="LOB109" s="13"/>
      <c r="LOC109" s="13"/>
      <c r="LOD109" s="13"/>
      <c r="LOE109" s="13"/>
      <c r="LOF109" s="13"/>
      <c r="LOG109" s="13"/>
      <c r="LOH109" s="13"/>
      <c r="LOI109" s="13"/>
      <c r="LOJ109" s="13"/>
      <c r="LOK109" s="13"/>
      <c r="LOL109" s="13"/>
      <c r="LOM109" s="13"/>
      <c r="LON109" s="13"/>
      <c r="LOO109" s="13"/>
      <c r="LOP109" s="13"/>
      <c r="LOQ109" s="13"/>
      <c r="LOR109" s="13"/>
      <c r="LOS109" s="13"/>
      <c r="LOT109" s="13"/>
      <c r="LOU109" s="13"/>
      <c r="LOV109" s="13"/>
      <c r="LOW109" s="13"/>
      <c r="LOX109" s="13"/>
      <c r="LOY109" s="13"/>
      <c r="LOZ109" s="13"/>
      <c r="LPA109" s="13"/>
      <c r="LPB109" s="13"/>
      <c r="LPC109" s="13"/>
      <c r="LPD109" s="13"/>
      <c r="LPE109" s="13"/>
      <c r="LPF109" s="13"/>
      <c r="LPG109" s="13"/>
      <c r="LPH109" s="13"/>
      <c r="LPI109" s="13"/>
      <c r="LPJ109" s="13"/>
      <c r="LPK109" s="13"/>
      <c r="LPL109" s="13"/>
      <c r="LPM109" s="13"/>
      <c r="LPN109" s="13"/>
      <c r="LPO109" s="13"/>
      <c r="LPP109" s="13"/>
      <c r="LPQ109" s="13"/>
      <c r="LPR109" s="13"/>
      <c r="LPS109" s="13"/>
      <c r="LPT109" s="13"/>
      <c r="LPU109" s="13"/>
      <c r="LPV109" s="13"/>
      <c r="LPW109" s="13"/>
      <c r="LPX109" s="13"/>
      <c r="LPY109" s="13"/>
      <c r="LPZ109" s="13"/>
      <c r="LQA109" s="13"/>
      <c r="LQB109" s="13"/>
      <c r="LQC109" s="13"/>
      <c r="LQD109" s="13"/>
      <c r="LQE109" s="13"/>
      <c r="LQF109" s="13"/>
      <c r="LQG109" s="13"/>
      <c r="LQH109" s="13"/>
      <c r="LQI109" s="13"/>
      <c r="LQJ109" s="13"/>
      <c r="LQK109" s="13"/>
      <c r="LQL109" s="13"/>
      <c r="LQM109" s="13"/>
      <c r="LQN109" s="13"/>
      <c r="LQO109" s="13"/>
      <c r="LQP109" s="13"/>
      <c r="LQQ109" s="13"/>
      <c r="LQR109" s="13"/>
      <c r="LQS109" s="13"/>
      <c r="LQT109" s="13"/>
      <c r="LQU109" s="13"/>
      <c r="LQV109" s="13"/>
      <c r="LQW109" s="13"/>
      <c r="LQX109" s="13"/>
      <c r="LQY109" s="13"/>
      <c r="LQZ109" s="13"/>
      <c r="LRA109" s="13"/>
      <c r="LRB109" s="13"/>
      <c r="LRC109" s="13"/>
      <c r="LRD109" s="13"/>
      <c r="LRE109" s="13"/>
      <c r="LRF109" s="13"/>
      <c r="LRG109" s="13"/>
      <c r="LRH109" s="13"/>
      <c r="LRI109" s="13"/>
      <c r="LRJ109" s="13"/>
      <c r="LRK109" s="13"/>
      <c r="LRL109" s="13"/>
      <c r="LRM109" s="13"/>
      <c r="LRN109" s="13"/>
      <c r="LRO109" s="13"/>
      <c r="LRP109" s="13"/>
      <c r="LRQ109" s="13"/>
      <c r="LRR109" s="13"/>
      <c r="LRS109" s="13"/>
      <c r="LRT109" s="13"/>
      <c r="LRU109" s="13"/>
      <c r="LRV109" s="13"/>
      <c r="LRW109" s="13"/>
      <c r="LRX109" s="13"/>
      <c r="LRY109" s="13"/>
      <c r="LRZ109" s="13"/>
      <c r="LSA109" s="13"/>
      <c r="LSB109" s="13"/>
      <c r="LSC109" s="13"/>
      <c r="LSD109" s="13"/>
      <c r="LSE109" s="13"/>
      <c r="LSF109" s="13"/>
      <c r="LSG109" s="13"/>
      <c r="LSH109" s="13"/>
      <c r="LSI109" s="13"/>
      <c r="LSJ109" s="13"/>
      <c r="LSK109" s="13"/>
      <c r="LSL109" s="13"/>
      <c r="LSM109" s="13"/>
      <c r="LSN109" s="13"/>
      <c r="LSO109" s="13"/>
      <c r="LSP109" s="13"/>
      <c r="LSQ109" s="13"/>
      <c r="LSR109" s="13"/>
      <c r="LSS109" s="13"/>
      <c r="LST109" s="13"/>
      <c r="LSU109" s="13"/>
      <c r="LSV109" s="13"/>
      <c r="LSW109" s="13"/>
      <c r="LSX109" s="13"/>
      <c r="LSY109" s="13"/>
      <c r="LSZ109" s="13"/>
      <c r="LTA109" s="13"/>
      <c r="LTB109" s="13"/>
      <c r="LTC109" s="13"/>
      <c r="LTD109" s="13"/>
      <c r="LTE109" s="13"/>
      <c r="LTF109" s="13"/>
      <c r="LTG109" s="13"/>
      <c r="LTH109" s="13"/>
      <c r="LTI109" s="13"/>
      <c r="LTJ109" s="13"/>
      <c r="LTK109" s="13"/>
      <c r="LTL109" s="13"/>
      <c r="LTM109" s="13"/>
      <c r="LTN109" s="13"/>
      <c r="LTO109" s="13"/>
      <c r="LTP109" s="13"/>
      <c r="LTQ109" s="13"/>
      <c r="LTR109" s="13"/>
      <c r="LTS109" s="13"/>
      <c r="LTT109" s="13"/>
      <c r="LTU109" s="13"/>
      <c r="LTV109" s="13"/>
      <c r="LTW109" s="13"/>
      <c r="LTX109" s="13"/>
      <c r="LTY109" s="13"/>
      <c r="LTZ109" s="13"/>
      <c r="LUA109" s="13"/>
      <c r="LUB109" s="13"/>
      <c r="LUC109" s="13"/>
      <c r="LUD109" s="13"/>
      <c r="LUE109" s="13"/>
      <c r="LUF109" s="13"/>
      <c r="LUG109" s="13"/>
      <c r="LUH109" s="13"/>
      <c r="LUI109" s="13"/>
      <c r="LUJ109" s="13"/>
      <c r="LUK109" s="13"/>
      <c r="LUL109" s="13"/>
      <c r="LUM109" s="13"/>
      <c r="LUN109" s="13"/>
      <c r="LUO109" s="13"/>
      <c r="LUP109" s="13"/>
      <c r="LUQ109" s="13"/>
      <c r="LUR109" s="13"/>
      <c r="LUS109" s="13"/>
      <c r="LUT109" s="13"/>
      <c r="LUU109" s="13"/>
      <c r="LUV109" s="13"/>
      <c r="LUW109" s="13"/>
      <c r="LUX109" s="13"/>
      <c r="LUY109" s="13"/>
      <c r="LUZ109" s="13"/>
      <c r="LVA109" s="13"/>
      <c r="LVB109" s="13"/>
      <c r="LVC109" s="13"/>
      <c r="LVD109" s="13"/>
      <c r="LVE109" s="13"/>
      <c r="LVF109" s="13"/>
      <c r="LVG109" s="13"/>
      <c r="LVH109" s="13"/>
      <c r="LVI109" s="13"/>
      <c r="LVJ109" s="13"/>
      <c r="LVK109" s="13"/>
      <c r="LVL109" s="13"/>
      <c r="LVM109" s="13"/>
      <c r="LVN109" s="13"/>
      <c r="LVO109" s="13"/>
      <c r="LVP109" s="13"/>
      <c r="LVQ109" s="13"/>
      <c r="LVR109" s="13"/>
      <c r="LVS109" s="13"/>
      <c r="LVT109" s="13"/>
      <c r="LVU109" s="13"/>
      <c r="LVV109" s="13"/>
      <c r="LVW109" s="13"/>
      <c r="LVX109" s="13"/>
      <c r="LVY109" s="13"/>
      <c r="LVZ109" s="13"/>
      <c r="LWA109" s="13"/>
      <c r="LWB109" s="13"/>
      <c r="LWC109" s="13"/>
      <c r="LWD109" s="13"/>
      <c r="LWE109" s="13"/>
      <c r="LWF109" s="13"/>
      <c r="LWG109" s="13"/>
      <c r="LWH109" s="13"/>
      <c r="LWI109" s="13"/>
      <c r="LWJ109" s="13"/>
      <c r="LWK109" s="13"/>
      <c r="LWL109" s="13"/>
      <c r="LWM109" s="13"/>
      <c r="LWN109" s="13"/>
      <c r="LWO109" s="13"/>
      <c r="LWP109" s="13"/>
      <c r="LWQ109" s="13"/>
      <c r="LWR109" s="13"/>
      <c r="LWS109" s="13"/>
      <c r="LWT109" s="13"/>
      <c r="LWU109" s="13"/>
      <c r="LWV109" s="13"/>
      <c r="LWW109" s="13"/>
      <c r="LWX109" s="13"/>
      <c r="LWY109" s="13"/>
      <c r="LWZ109" s="13"/>
      <c r="LXA109" s="13"/>
      <c r="LXB109" s="13"/>
      <c r="LXC109" s="13"/>
      <c r="LXD109" s="13"/>
      <c r="LXE109" s="13"/>
      <c r="LXF109" s="13"/>
      <c r="LXG109" s="13"/>
      <c r="LXH109" s="13"/>
      <c r="LXI109" s="13"/>
      <c r="LXJ109" s="13"/>
      <c r="LXK109" s="13"/>
      <c r="LXL109" s="13"/>
      <c r="LXM109" s="13"/>
      <c r="LXN109" s="13"/>
      <c r="LXO109" s="13"/>
      <c r="LXP109" s="13"/>
      <c r="LXQ109" s="13"/>
      <c r="LXR109" s="13"/>
      <c r="LXS109" s="13"/>
      <c r="LXT109" s="13"/>
      <c r="LXU109" s="13"/>
      <c r="LXV109" s="13"/>
      <c r="LXW109" s="13"/>
      <c r="LXX109" s="13"/>
      <c r="LXY109" s="13"/>
      <c r="LXZ109" s="13"/>
      <c r="LYA109" s="13"/>
      <c r="LYB109" s="13"/>
      <c r="LYC109" s="13"/>
      <c r="LYD109" s="13"/>
      <c r="LYE109" s="13"/>
      <c r="LYF109" s="13"/>
      <c r="LYG109" s="13"/>
      <c r="LYH109" s="13"/>
      <c r="LYI109" s="13"/>
      <c r="LYJ109" s="13"/>
      <c r="LYK109" s="13"/>
      <c r="LYL109" s="13"/>
      <c r="LYM109" s="13"/>
      <c r="LYN109" s="13"/>
      <c r="LYO109" s="13"/>
      <c r="LYP109" s="13"/>
      <c r="LYQ109" s="13"/>
      <c r="LYR109" s="13"/>
      <c r="LYS109" s="13"/>
      <c r="LYT109" s="13"/>
      <c r="LYU109" s="13"/>
      <c r="LYV109" s="13"/>
      <c r="LYW109" s="13"/>
      <c r="LYX109" s="13"/>
      <c r="LYY109" s="13"/>
      <c r="LYZ109" s="13"/>
      <c r="LZA109" s="13"/>
      <c r="LZB109" s="13"/>
      <c r="LZC109" s="13"/>
      <c r="LZD109" s="13"/>
      <c r="LZE109" s="13"/>
      <c r="LZF109" s="13"/>
      <c r="LZG109" s="13"/>
      <c r="LZH109" s="13"/>
      <c r="LZI109" s="13"/>
      <c r="LZJ109" s="13"/>
      <c r="LZK109" s="13"/>
      <c r="LZL109" s="13"/>
      <c r="LZM109" s="13"/>
      <c r="LZN109" s="13"/>
      <c r="LZO109" s="13"/>
      <c r="LZP109" s="13"/>
      <c r="LZQ109" s="13"/>
      <c r="LZR109" s="13"/>
      <c r="LZS109" s="13"/>
      <c r="LZT109" s="13"/>
      <c r="LZU109" s="13"/>
      <c r="LZV109" s="13"/>
      <c r="LZW109" s="13"/>
      <c r="LZX109" s="13"/>
      <c r="LZY109" s="13"/>
      <c r="LZZ109" s="13"/>
      <c r="MAA109" s="13"/>
      <c r="MAB109" s="13"/>
      <c r="MAC109" s="13"/>
      <c r="MAD109" s="13"/>
      <c r="MAE109" s="13"/>
      <c r="MAF109" s="13"/>
      <c r="MAG109" s="13"/>
      <c r="MAH109" s="13"/>
      <c r="MAI109" s="13"/>
      <c r="MAJ109" s="13"/>
      <c r="MAK109" s="13"/>
      <c r="MAL109" s="13"/>
      <c r="MAM109" s="13"/>
      <c r="MAN109" s="13"/>
      <c r="MAO109" s="13"/>
      <c r="MAP109" s="13"/>
      <c r="MAQ109" s="13"/>
      <c r="MAR109" s="13"/>
      <c r="MAS109" s="13"/>
      <c r="MAT109" s="13"/>
      <c r="MAU109" s="13"/>
      <c r="MAV109" s="13"/>
      <c r="MAW109" s="13"/>
      <c r="MAX109" s="13"/>
      <c r="MAY109" s="13"/>
      <c r="MAZ109" s="13"/>
      <c r="MBA109" s="13"/>
      <c r="MBB109" s="13"/>
      <c r="MBC109" s="13"/>
      <c r="MBD109" s="13"/>
      <c r="MBE109" s="13"/>
      <c r="MBF109" s="13"/>
      <c r="MBG109" s="13"/>
      <c r="MBH109" s="13"/>
      <c r="MBI109" s="13"/>
      <c r="MBJ109" s="13"/>
      <c r="MBK109" s="13"/>
      <c r="MBL109" s="13"/>
      <c r="MBM109" s="13"/>
      <c r="MBN109" s="13"/>
      <c r="MBO109" s="13"/>
      <c r="MBP109" s="13"/>
      <c r="MBQ109" s="13"/>
      <c r="MBR109" s="13"/>
      <c r="MBS109" s="13"/>
      <c r="MBT109" s="13"/>
      <c r="MBU109" s="13"/>
      <c r="MBV109" s="13"/>
      <c r="MBW109" s="13"/>
      <c r="MBX109" s="13"/>
      <c r="MBY109" s="13"/>
      <c r="MBZ109" s="13"/>
      <c r="MCA109" s="13"/>
      <c r="MCB109" s="13"/>
      <c r="MCC109" s="13"/>
      <c r="MCD109" s="13"/>
      <c r="MCE109" s="13"/>
      <c r="MCF109" s="13"/>
      <c r="MCG109" s="13"/>
      <c r="MCH109" s="13"/>
      <c r="MCI109" s="13"/>
      <c r="MCJ109" s="13"/>
      <c r="MCK109" s="13"/>
      <c r="MCL109" s="13"/>
      <c r="MCM109" s="13"/>
      <c r="MCN109" s="13"/>
      <c r="MCO109" s="13"/>
      <c r="MCP109" s="13"/>
      <c r="MCQ109" s="13"/>
      <c r="MCR109" s="13"/>
      <c r="MCS109" s="13"/>
      <c r="MCT109" s="13"/>
      <c r="MCU109" s="13"/>
      <c r="MCV109" s="13"/>
      <c r="MCW109" s="13"/>
      <c r="MCX109" s="13"/>
      <c r="MCY109" s="13"/>
      <c r="MCZ109" s="13"/>
      <c r="MDA109" s="13"/>
      <c r="MDB109" s="13"/>
      <c r="MDC109" s="13"/>
      <c r="MDD109" s="13"/>
      <c r="MDE109" s="13"/>
      <c r="MDF109" s="13"/>
      <c r="MDG109" s="13"/>
      <c r="MDH109" s="13"/>
      <c r="MDI109" s="13"/>
      <c r="MDJ109" s="13"/>
      <c r="MDK109" s="13"/>
      <c r="MDL109" s="13"/>
      <c r="MDM109" s="13"/>
      <c r="MDN109" s="13"/>
      <c r="MDO109" s="13"/>
      <c r="MDP109" s="13"/>
      <c r="MDQ109" s="13"/>
      <c r="MDR109" s="13"/>
      <c r="MDS109" s="13"/>
      <c r="MDT109" s="13"/>
      <c r="MDU109" s="13"/>
      <c r="MDV109" s="13"/>
      <c r="MDW109" s="13"/>
      <c r="MDX109" s="13"/>
      <c r="MDY109" s="13"/>
      <c r="MDZ109" s="13"/>
      <c r="MEA109" s="13"/>
      <c r="MEB109" s="13"/>
      <c r="MEC109" s="13"/>
      <c r="MED109" s="13"/>
      <c r="MEE109" s="13"/>
      <c r="MEF109" s="13"/>
      <c r="MEG109" s="13"/>
      <c r="MEH109" s="13"/>
      <c r="MEI109" s="13"/>
      <c r="MEJ109" s="13"/>
      <c r="MEK109" s="13"/>
      <c r="MEL109" s="13"/>
      <c r="MEM109" s="13"/>
      <c r="MEN109" s="13"/>
      <c r="MEO109" s="13"/>
      <c r="MEP109" s="13"/>
      <c r="MEQ109" s="13"/>
      <c r="MER109" s="13"/>
      <c r="MES109" s="13"/>
      <c r="MET109" s="13"/>
      <c r="MEU109" s="13"/>
      <c r="MEV109" s="13"/>
      <c r="MEW109" s="13"/>
      <c r="MEX109" s="13"/>
      <c r="MEY109" s="13"/>
      <c r="MEZ109" s="13"/>
      <c r="MFA109" s="13"/>
      <c r="MFB109" s="13"/>
      <c r="MFC109" s="13"/>
      <c r="MFD109" s="13"/>
      <c r="MFE109" s="13"/>
      <c r="MFF109" s="13"/>
      <c r="MFG109" s="13"/>
      <c r="MFH109" s="13"/>
      <c r="MFI109" s="13"/>
      <c r="MFJ109" s="13"/>
      <c r="MFK109" s="13"/>
      <c r="MFL109" s="13"/>
      <c r="MFM109" s="13"/>
      <c r="MFN109" s="13"/>
      <c r="MFO109" s="13"/>
      <c r="MFP109" s="13"/>
      <c r="MFQ109" s="13"/>
      <c r="MFR109" s="13"/>
      <c r="MFS109" s="13"/>
      <c r="MFT109" s="13"/>
      <c r="MFU109" s="13"/>
      <c r="MFV109" s="13"/>
      <c r="MFW109" s="13"/>
      <c r="MFX109" s="13"/>
      <c r="MFY109" s="13"/>
      <c r="MFZ109" s="13"/>
      <c r="MGA109" s="13"/>
      <c r="MGB109" s="13"/>
      <c r="MGC109" s="13"/>
      <c r="MGD109" s="13"/>
      <c r="MGE109" s="13"/>
      <c r="MGF109" s="13"/>
      <c r="MGG109" s="13"/>
      <c r="MGH109" s="13"/>
      <c r="MGI109" s="13"/>
      <c r="MGJ109" s="13"/>
      <c r="MGK109" s="13"/>
      <c r="MGL109" s="13"/>
      <c r="MGM109" s="13"/>
      <c r="MGN109" s="13"/>
      <c r="MGO109" s="13"/>
      <c r="MGP109" s="13"/>
      <c r="MGQ109" s="13"/>
      <c r="MGR109" s="13"/>
      <c r="MGS109" s="13"/>
      <c r="MGT109" s="13"/>
      <c r="MGU109" s="13"/>
      <c r="MGV109" s="13"/>
      <c r="MGW109" s="13"/>
      <c r="MGX109" s="13"/>
      <c r="MGY109" s="13"/>
      <c r="MGZ109" s="13"/>
      <c r="MHA109" s="13"/>
      <c r="MHB109" s="13"/>
      <c r="MHC109" s="13"/>
      <c r="MHD109" s="13"/>
      <c r="MHE109" s="13"/>
      <c r="MHF109" s="13"/>
      <c r="MHG109" s="13"/>
      <c r="MHH109" s="13"/>
      <c r="MHI109" s="13"/>
      <c r="MHJ109" s="13"/>
      <c r="MHK109" s="13"/>
      <c r="MHL109" s="13"/>
      <c r="MHM109" s="13"/>
      <c r="MHN109" s="13"/>
      <c r="MHO109" s="13"/>
      <c r="MHP109" s="13"/>
      <c r="MHQ109" s="13"/>
      <c r="MHR109" s="13"/>
      <c r="MHS109" s="13"/>
      <c r="MHT109" s="13"/>
      <c r="MHU109" s="13"/>
      <c r="MHV109" s="13"/>
      <c r="MHW109" s="13"/>
      <c r="MHX109" s="13"/>
      <c r="MHY109" s="13"/>
      <c r="MHZ109" s="13"/>
      <c r="MIA109" s="13"/>
      <c r="MIB109" s="13"/>
      <c r="MIC109" s="13"/>
      <c r="MID109" s="13"/>
      <c r="MIE109" s="13"/>
      <c r="MIF109" s="13"/>
      <c r="MIG109" s="13"/>
      <c r="MIH109" s="13"/>
      <c r="MII109" s="13"/>
      <c r="MIJ109" s="13"/>
      <c r="MIK109" s="13"/>
      <c r="MIL109" s="13"/>
      <c r="MIM109" s="13"/>
      <c r="MIN109" s="13"/>
      <c r="MIO109" s="13"/>
      <c r="MIP109" s="13"/>
      <c r="MIQ109" s="13"/>
      <c r="MIR109" s="13"/>
      <c r="MIS109" s="13"/>
      <c r="MIT109" s="13"/>
      <c r="MIU109" s="13"/>
      <c r="MIV109" s="13"/>
      <c r="MIW109" s="13"/>
      <c r="MIX109" s="13"/>
      <c r="MIY109" s="13"/>
      <c r="MIZ109" s="13"/>
      <c r="MJA109" s="13"/>
      <c r="MJB109" s="13"/>
      <c r="MJC109" s="13"/>
      <c r="MJD109" s="13"/>
      <c r="MJE109" s="13"/>
      <c r="MJF109" s="13"/>
      <c r="MJG109" s="13"/>
      <c r="MJH109" s="13"/>
      <c r="MJI109" s="13"/>
      <c r="MJJ109" s="13"/>
      <c r="MJK109" s="13"/>
      <c r="MJL109" s="13"/>
      <c r="MJM109" s="13"/>
      <c r="MJN109" s="13"/>
      <c r="MJO109" s="13"/>
      <c r="MJP109" s="13"/>
      <c r="MJQ109" s="13"/>
      <c r="MJR109" s="13"/>
      <c r="MJS109" s="13"/>
      <c r="MJT109" s="13"/>
      <c r="MJU109" s="13"/>
      <c r="MJV109" s="13"/>
      <c r="MJW109" s="13"/>
      <c r="MJX109" s="13"/>
      <c r="MJY109" s="13"/>
      <c r="MJZ109" s="13"/>
      <c r="MKA109" s="13"/>
      <c r="MKB109" s="13"/>
      <c r="MKC109" s="13"/>
      <c r="MKD109" s="13"/>
      <c r="MKE109" s="13"/>
      <c r="MKF109" s="13"/>
      <c r="MKG109" s="13"/>
      <c r="MKH109" s="13"/>
      <c r="MKI109" s="13"/>
      <c r="MKJ109" s="13"/>
      <c r="MKK109" s="13"/>
      <c r="MKL109" s="13"/>
      <c r="MKM109" s="13"/>
      <c r="MKN109" s="13"/>
      <c r="MKO109" s="13"/>
      <c r="MKP109" s="13"/>
      <c r="MKQ109" s="13"/>
      <c r="MKR109" s="13"/>
      <c r="MKS109" s="13"/>
      <c r="MKT109" s="13"/>
      <c r="MKU109" s="13"/>
      <c r="MKV109" s="13"/>
      <c r="MKW109" s="13"/>
      <c r="MKX109" s="13"/>
      <c r="MKY109" s="13"/>
      <c r="MKZ109" s="13"/>
      <c r="MLA109" s="13"/>
      <c r="MLB109" s="13"/>
      <c r="MLC109" s="13"/>
      <c r="MLD109" s="13"/>
      <c r="MLE109" s="13"/>
      <c r="MLF109" s="13"/>
      <c r="MLG109" s="13"/>
      <c r="MLH109" s="13"/>
      <c r="MLI109" s="13"/>
      <c r="MLJ109" s="13"/>
      <c r="MLK109" s="13"/>
      <c r="MLL109" s="13"/>
      <c r="MLM109" s="13"/>
      <c r="MLN109" s="13"/>
      <c r="MLO109" s="13"/>
      <c r="MLP109" s="13"/>
      <c r="MLQ109" s="13"/>
      <c r="MLR109" s="13"/>
      <c r="MLS109" s="13"/>
      <c r="MLT109" s="13"/>
      <c r="MLU109" s="13"/>
      <c r="MLV109" s="13"/>
      <c r="MLW109" s="13"/>
      <c r="MLX109" s="13"/>
      <c r="MLY109" s="13"/>
      <c r="MLZ109" s="13"/>
      <c r="MMA109" s="13"/>
      <c r="MMB109" s="13"/>
      <c r="MMC109" s="13"/>
      <c r="MMD109" s="13"/>
      <c r="MME109" s="13"/>
      <c r="MMF109" s="13"/>
      <c r="MMG109" s="13"/>
      <c r="MMH109" s="13"/>
      <c r="MMI109" s="13"/>
      <c r="MMJ109" s="13"/>
      <c r="MMK109" s="13"/>
      <c r="MML109" s="13"/>
      <c r="MMM109" s="13"/>
      <c r="MMN109" s="13"/>
      <c r="MMO109" s="13"/>
      <c r="MMP109" s="13"/>
      <c r="MMQ109" s="13"/>
      <c r="MMR109" s="13"/>
      <c r="MMS109" s="13"/>
      <c r="MMT109" s="13"/>
      <c r="MMU109" s="13"/>
      <c r="MMV109" s="13"/>
      <c r="MMW109" s="13"/>
      <c r="MMX109" s="13"/>
      <c r="MMY109" s="13"/>
      <c r="MMZ109" s="13"/>
      <c r="MNA109" s="13"/>
      <c r="MNB109" s="13"/>
      <c r="MNC109" s="13"/>
      <c r="MND109" s="13"/>
      <c r="MNE109" s="13"/>
      <c r="MNF109" s="13"/>
      <c r="MNG109" s="13"/>
      <c r="MNH109" s="13"/>
      <c r="MNI109" s="13"/>
      <c r="MNJ109" s="13"/>
      <c r="MNK109" s="13"/>
      <c r="MNL109" s="13"/>
      <c r="MNM109" s="13"/>
      <c r="MNN109" s="13"/>
      <c r="MNO109" s="13"/>
      <c r="MNP109" s="13"/>
      <c r="MNQ109" s="13"/>
      <c r="MNR109" s="13"/>
      <c r="MNS109" s="13"/>
      <c r="MNT109" s="13"/>
      <c r="MNU109" s="13"/>
      <c r="MNV109" s="13"/>
      <c r="MNW109" s="13"/>
      <c r="MNX109" s="13"/>
      <c r="MNY109" s="13"/>
      <c r="MNZ109" s="13"/>
      <c r="MOA109" s="13"/>
      <c r="MOB109" s="13"/>
      <c r="MOC109" s="13"/>
      <c r="MOD109" s="13"/>
      <c r="MOE109" s="13"/>
      <c r="MOF109" s="13"/>
      <c r="MOG109" s="13"/>
      <c r="MOH109" s="13"/>
      <c r="MOI109" s="13"/>
      <c r="MOJ109" s="13"/>
      <c r="MOK109" s="13"/>
      <c r="MOL109" s="13"/>
      <c r="MOM109" s="13"/>
      <c r="MON109" s="13"/>
      <c r="MOO109" s="13"/>
      <c r="MOP109" s="13"/>
      <c r="MOQ109" s="13"/>
      <c r="MOR109" s="13"/>
      <c r="MOS109" s="13"/>
      <c r="MOT109" s="13"/>
      <c r="MOU109" s="13"/>
      <c r="MOV109" s="13"/>
      <c r="MOW109" s="13"/>
      <c r="MOX109" s="13"/>
      <c r="MOY109" s="13"/>
      <c r="MOZ109" s="13"/>
      <c r="MPA109" s="13"/>
      <c r="MPB109" s="13"/>
      <c r="MPC109" s="13"/>
      <c r="MPD109" s="13"/>
      <c r="MPE109" s="13"/>
      <c r="MPF109" s="13"/>
      <c r="MPG109" s="13"/>
      <c r="MPH109" s="13"/>
      <c r="MPI109" s="13"/>
      <c r="MPJ109" s="13"/>
      <c r="MPK109" s="13"/>
      <c r="MPL109" s="13"/>
      <c r="MPM109" s="13"/>
      <c r="MPN109" s="13"/>
      <c r="MPO109" s="13"/>
      <c r="MPP109" s="13"/>
      <c r="MPQ109" s="13"/>
      <c r="MPR109" s="13"/>
      <c r="MPS109" s="13"/>
      <c r="MPT109" s="13"/>
      <c r="MPU109" s="13"/>
      <c r="MPV109" s="13"/>
      <c r="MPW109" s="13"/>
      <c r="MPX109" s="13"/>
      <c r="MPY109" s="13"/>
      <c r="MPZ109" s="13"/>
      <c r="MQA109" s="13"/>
      <c r="MQB109" s="13"/>
      <c r="MQC109" s="13"/>
      <c r="MQD109" s="13"/>
      <c r="MQE109" s="13"/>
      <c r="MQF109" s="13"/>
      <c r="MQG109" s="13"/>
      <c r="MQH109" s="13"/>
      <c r="MQI109" s="13"/>
      <c r="MQJ109" s="13"/>
      <c r="MQK109" s="13"/>
      <c r="MQL109" s="13"/>
      <c r="MQM109" s="13"/>
      <c r="MQN109" s="13"/>
      <c r="MQO109" s="13"/>
      <c r="MQP109" s="13"/>
      <c r="MQQ109" s="13"/>
      <c r="MQR109" s="13"/>
      <c r="MQS109" s="13"/>
      <c r="MQT109" s="13"/>
      <c r="MQU109" s="13"/>
      <c r="MQV109" s="13"/>
      <c r="MQW109" s="13"/>
      <c r="MQX109" s="13"/>
      <c r="MQY109" s="13"/>
      <c r="MQZ109" s="13"/>
      <c r="MRA109" s="13"/>
      <c r="MRB109" s="13"/>
      <c r="MRC109" s="13"/>
      <c r="MRD109" s="13"/>
      <c r="MRE109" s="13"/>
      <c r="MRF109" s="13"/>
      <c r="MRG109" s="13"/>
      <c r="MRH109" s="13"/>
      <c r="MRI109" s="13"/>
      <c r="MRJ109" s="13"/>
      <c r="MRK109" s="13"/>
      <c r="MRL109" s="13"/>
      <c r="MRM109" s="13"/>
      <c r="MRN109" s="13"/>
      <c r="MRO109" s="13"/>
      <c r="MRP109" s="13"/>
      <c r="MRQ109" s="13"/>
      <c r="MRR109" s="13"/>
      <c r="MRS109" s="13"/>
      <c r="MRT109" s="13"/>
      <c r="MRU109" s="13"/>
      <c r="MRV109" s="13"/>
      <c r="MRW109" s="13"/>
      <c r="MRX109" s="13"/>
      <c r="MRY109" s="13"/>
      <c r="MRZ109" s="13"/>
      <c r="MSA109" s="13"/>
      <c r="MSB109" s="13"/>
      <c r="MSC109" s="13"/>
      <c r="MSD109" s="13"/>
      <c r="MSE109" s="13"/>
      <c r="MSF109" s="13"/>
      <c r="MSG109" s="13"/>
      <c r="MSH109" s="13"/>
      <c r="MSI109" s="13"/>
      <c r="MSJ109" s="13"/>
      <c r="MSK109" s="13"/>
      <c r="MSL109" s="13"/>
      <c r="MSM109" s="13"/>
      <c r="MSN109" s="13"/>
      <c r="MSO109" s="13"/>
      <c r="MSP109" s="13"/>
      <c r="MSQ109" s="13"/>
      <c r="MSR109" s="13"/>
      <c r="MSS109" s="13"/>
      <c r="MST109" s="13"/>
      <c r="MSU109" s="13"/>
      <c r="MSV109" s="13"/>
      <c r="MSW109" s="13"/>
      <c r="MSX109" s="13"/>
      <c r="MSY109" s="13"/>
      <c r="MSZ109" s="13"/>
      <c r="MTA109" s="13"/>
      <c r="MTB109" s="13"/>
      <c r="MTC109" s="13"/>
      <c r="MTD109" s="13"/>
      <c r="MTE109" s="13"/>
      <c r="MTF109" s="13"/>
      <c r="MTG109" s="13"/>
      <c r="MTH109" s="13"/>
      <c r="MTI109" s="13"/>
      <c r="MTJ109" s="13"/>
      <c r="MTK109" s="13"/>
      <c r="MTL109" s="13"/>
      <c r="MTM109" s="13"/>
      <c r="MTN109" s="13"/>
      <c r="MTO109" s="13"/>
      <c r="MTP109" s="13"/>
      <c r="MTQ109" s="13"/>
      <c r="MTR109" s="13"/>
      <c r="MTS109" s="13"/>
      <c r="MTT109" s="13"/>
      <c r="MTU109" s="13"/>
      <c r="MTV109" s="13"/>
      <c r="MTW109" s="13"/>
      <c r="MTX109" s="13"/>
      <c r="MTY109" s="13"/>
      <c r="MTZ109" s="13"/>
      <c r="MUA109" s="13"/>
      <c r="MUB109" s="13"/>
      <c r="MUC109" s="13"/>
      <c r="MUD109" s="13"/>
      <c r="MUE109" s="13"/>
      <c r="MUF109" s="13"/>
      <c r="MUG109" s="13"/>
      <c r="MUH109" s="13"/>
      <c r="MUI109" s="13"/>
      <c r="MUJ109" s="13"/>
      <c r="MUK109" s="13"/>
      <c r="MUL109" s="13"/>
      <c r="MUM109" s="13"/>
      <c r="MUN109" s="13"/>
      <c r="MUO109" s="13"/>
      <c r="MUP109" s="13"/>
      <c r="MUQ109" s="13"/>
      <c r="MUR109" s="13"/>
      <c r="MUS109" s="13"/>
      <c r="MUT109" s="13"/>
      <c r="MUU109" s="13"/>
      <c r="MUV109" s="13"/>
      <c r="MUW109" s="13"/>
      <c r="MUX109" s="13"/>
      <c r="MUY109" s="13"/>
      <c r="MUZ109" s="13"/>
      <c r="MVA109" s="13"/>
      <c r="MVB109" s="13"/>
      <c r="MVC109" s="13"/>
      <c r="MVD109" s="13"/>
      <c r="MVE109" s="13"/>
      <c r="MVF109" s="13"/>
      <c r="MVG109" s="13"/>
      <c r="MVH109" s="13"/>
      <c r="MVI109" s="13"/>
      <c r="MVJ109" s="13"/>
      <c r="MVK109" s="13"/>
      <c r="MVL109" s="13"/>
      <c r="MVM109" s="13"/>
      <c r="MVN109" s="13"/>
      <c r="MVO109" s="13"/>
      <c r="MVP109" s="13"/>
      <c r="MVQ109" s="13"/>
      <c r="MVR109" s="13"/>
      <c r="MVS109" s="13"/>
      <c r="MVT109" s="13"/>
      <c r="MVU109" s="13"/>
      <c r="MVV109" s="13"/>
      <c r="MVW109" s="13"/>
      <c r="MVX109" s="13"/>
      <c r="MVY109" s="13"/>
      <c r="MVZ109" s="13"/>
      <c r="MWA109" s="13"/>
      <c r="MWB109" s="13"/>
      <c r="MWC109" s="13"/>
      <c r="MWD109" s="13"/>
      <c r="MWE109" s="13"/>
      <c r="MWF109" s="13"/>
      <c r="MWG109" s="13"/>
      <c r="MWH109" s="13"/>
      <c r="MWI109" s="13"/>
      <c r="MWJ109" s="13"/>
      <c r="MWK109" s="13"/>
      <c r="MWL109" s="13"/>
      <c r="MWM109" s="13"/>
      <c r="MWN109" s="13"/>
      <c r="MWO109" s="13"/>
      <c r="MWP109" s="13"/>
      <c r="MWQ109" s="13"/>
      <c r="MWR109" s="13"/>
      <c r="MWS109" s="13"/>
      <c r="MWT109" s="13"/>
      <c r="MWU109" s="13"/>
      <c r="MWV109" s="13"/>
      <c r="MWW109" s="13"/>
      <c r="MWX109" s="13"/>
      <c r="MWY109" s="13"/>
      <c r="MWZ109" s="13"/>
      <c r="MXA109" s="13"/>
      <c r="MXB109" s="13"/>
      <c r="MXC109" s="13"/>
      <c r="MXD109" s="13"/>
      <c r="MXE109" s="13"/>
      <c r="MXF109" s="13"/>
      <c r="MXG109" s="13"/>
      <c r="MXH109" s="13"/>
      <c r="MXI109" s="13"/>
      <c r="MXJ109" s="13"/>
      <c r="MXK109" s="13"/>
      <c r="MXL109" s="13"/>
      <c r="MXM109" s="13"/>
      <c r="MXN109" s="13"/>
      <c r="MXO109" s="13"/>
      <c r="MXP109" s="13"/>
      <c r="MXQ109" s="13"/>
      <c r="MXR109" s="13"/>
      <c r="MXS109" s="13"/>
      <c r="MXT109" s="13"/>
      <c r="MXU109" s="13"/>
      <c r="MXV109" s="13"/>
      <c r="MXW109" s="13"/>
      <c r="MXX109" s="13"/>
      <c r="MXY109" s="13"/>
      <c r="MXZ109" s="13"/>
      <c r="MYA109" s="13"/>
      <c r="MYB109" s="13"/>
      <c r="MYC109" s="13"/>
      <c r="MYD109" s="13"/>
      <c r="MYE109" s="13"/>
      <c r="MYF109" s="13"/>
      <c r="MYG109" s="13"/>
      <c r="MYH109" s="13"/>
      <c r="MYI109" s="13"/>
      <c r="MYJ109" s="13"/>
      <c r="MYK109" s="13"/>
      <c r="MYL109" s="13"/>
      <c r="MYM109" s="13"/>
      <c r="MYN109" s="13"/>
      <c r="MYO109" s="13"/>
      <c r="MYP109" s="13"/>
      <c r="MYQ109" s="13"/>
      <c r="MYR109" s="13"/>
      <c r="MYS109" s="13"/>
      <c r="MYT109" s="13"/>
      <c r="MYU109" s="13"/>
      <c r="MYV109" s="13"/>
      <c r="MYW109" s="13"/>
      <c r="MYX109" s="13"/>
      <c r="MYY109" s="13"/>
      <c r="MYZ109" s="13"/>
      <c r="MZA109" s="13"/>
      <c r="MZB109" s="13"/>
      <c r="MZC109" s="13"/>
      <c r="MZD109" s="13"/>
      <c r="MZE109" s="13"/>
      <c r="MZF109" s="13"/>
      <c r="MZG109" s="13"/>
      <c r="MZH109" s="13"/>
      <c r="MZI109" s="13"/>
      <c r="MZJ109" s="13"/>
      <c r="MZK109" s="13"/>
      <c r="MZL109" s="13"/>
      <c r="MZM109" s="13"/>
      <c r="MZN109" s="13"/>
      <c r="MZO109" s="13"/>
      <c r="MZP109" s="13"/>
      <c r="MZQ109" s="13"/>
      <c r="MZR109" s="13"/>
      <c r="MZS109" s="13"/>
      <c r="MZT109" s="13"/>
      <c r="MZU109" s="13"/>
      <c r="MZV109" s="13"/>
      <c r="MZW109" s="13"/>
      <c r="MZX109" s="13"/>
      <c r="MZY109" s="13"/>
      <c r="MZZ109" s="13"/>
      <c r="NAA109" s="13"/>
      <c r="NAB109" s="13"/>
      <c r="NAC109" s="13"/>
      <c r="NAD109" s="13"/>
      <c r="NAE109" s="13"/>
      <c r="NAF109" s="13"/>
      <c r="NAG109" s="13"/>
      <c r="NAH109" s="13"/>
      <c r="NAI109" s="13"/>
      <c r="NAJ109" s="13"/>
      <c r="NAK109" s="13"/>
      <c r="NAL109" s="13"/>
      <c r="NAM109" s="13"/>
      <c r="NAN109" s="13"/>
      <c r="NAO109" s="13"/>
      <c r="NAP109" s="13"/>
      <c r="NAQ109" s="13"/>
      <c r="NAR109" s="13"/>
      <c r="NAS109" s="13"/>
      <c r="NAT109" s="13"/>
      <c r="NAU109" s="13"/>
      <c r="NAV109" s="13"/>
      <c r="NAW109" s="13"/>
      <c r="NAX109" s="13"/>
      <c r="NAY109" s="13"/>
      <c r="NAZ109" s="13"/>
      <c r="NBA109" s="13"/>
      <c r="NBB109" s="13"/>
      <c r="NBC109" s="13"/>
      <c r="NBD109" s="13"/>
      <c r="NBE109" s="13"/>
      <c r="NBF109" s="13"/>
      <c r="NBG109" s="13"/>
      <c r="NBH109" s="13"/>
      <c r="NBI109" s="13"/>
      <c r="NBJ109" s="13"/>
      <c r="NBK109" s="13"/>
      <c r="NBL109" s="13"/>
      <c r="NBM109" s="13"/>
      <c r="NBN109" s="13"/>
      <c r="NBO109" s="13"/>
      <c r="NBP109" s="13"/>
      <c r="NBQ109" s="13"/>
      <c r="NBR109" s="13"/>
      <c r="NBS109" s="13"/>
      <c r="NBT109" s="13"/>
      <c r="NBU109" s="13"/>
      <c r="NBV109" s="13"/>
      <c r="NBW109" s="13"/>
      <c r="NBX109" s="13"/>
      <c r="NBY109" s="13"/>
      <c r="NBZ109" s="13"/>
      <c r="NCA109" s="13"/>
      <c r="NCB109" s="13"/>
      <c r="NCC109" s="13"/>
      <c r="NCD109" s="13"/>
      <c r="NCE109" s="13"/>
      <c r="NCF109" s="13"/>
      <c r="NCG109" s="13"/>
      <c r="NCH109" s="13"/>
      <c r="NCI109" s="13"/>
      <c r="NCJ109" s="13"/>
      <c r="NCK109" s="13"/>
      <c r="NCL109" s="13"/>
      <c r="NCM109" s="13"/>
      <c r="NCN109" s="13"/>
      <c r="NCO109" s="13"/>
      <c r="NCP109" s="13"/>
      <c r="NCQ109" s="13"/>
      <c r="NCR109" s="13"/>
      <c r="NCS109" s="13"/>
      <c r="NCT109" s="13"/>
      <c r="NCU109" s="13"/>
      <c r="NCV109" s="13"/>
      <c r="NCW109" s="13"/>
      <c r="NCX109" s="13"/>
      <c r="NCY109" s="13"/>
      <c r="NCZ109" s="13"/>
      <c r="NDA109" s="13"/>
      <c r="NDB109" s="13"/>
      <c r="NDC109" s="13"/>
      <c r="NDD109" s="13"/>
      <c r="NDE109" s="13"/>
      <c r="NDF109" s="13"/>
      <c r="NDG109" s="13"/>
      <c r="NDH109" s="13"/>
      <c r="NDI109" s="13"/>
      <c r="NDJ109" s="13"/>
      <c r="NDK109" s="13"/>
      <c r="NDL109" s="13"/>
      <c r="NDM109" s="13"/>
      <c r="NDN109" s="13"/>
      <c r="NDO109" s="13"/>
      <c r="NDP109" s="13"/>
      <c r="NDQ109" s="13"/>
      <c r="NDR109" s="13"/>
      <c r="NDS109" s="13"/>
      <c r="NDT109" s="13"/>
      <c r="NDU109" s="13"/>
      <c r="NDV109" s="13"/>
      <c r="NDW109" s="13"/>
      <c r="NDX109" s="13"/>
      <c r="NDY109" s="13"/>
      <c r="NDZ109" s="13"/>
      <c r="NEA109" s="13"/>
      <c r="NEB109" s="13"/>
      <c r="NEC109" s="13"/>
      <c r="NED109" s="13"/>
      <c r="NEE109" s="13"/>
      <c r="NEF109" s="13"/>
      <c r="NEG109" s="13"/>
      <c r="NEH109" s="13"/>
      <c r="NEI109" s="13"/>
      <c r="NEJ109" s="13"/>
      <c r="NEK109" s="13"/>
      <c r="NEL109" s="13"/>
      <c r="NEM109" s="13"/>
      <c r="NEN109" s="13"/>
      <c r="NEO109" s="13"/>
      <c r="NEP109" s="13"/>
      <c r="NEQ109" s="13"/>
      <c r="NER109" s="13"/>
      <c r="NES109" s="13"/>
      <c r="NET109" s="13"/>
      <c r="NEU109" s="13"/>
      <c r="NEV109" s="13"/>
      <c r="NEW109" s="13"/>
      <c r="NEX109" s="13"/>
      <c r="NEY109" s="13"/>
      <c r="NEZ109" s="13"/>
      <c r="NFA109" s="13"/>
      <c r="NFB109" s="13"/>
      <c r="NFC109" s="13"/>
      <c r="NFD109" s="13"/>
      <c r="NFE109" s="13"/>
      <c r="NFF109" s="13"/>
      <c r="NFG109" s="13"/>
      <c r="NFH109" s="13"/>
      <c r="NFI109" s="13"/>
      <c r="NFJ109" s="13"/>
      <c r="NFK109" s="13"/>
      <c r="NFL109" s="13"/>
      <c r="NFM109" s="13"/>
      <c r="NFN109" s="13"/>
      <c r="NFO109" s="13"/>
      <c r="NFP109" s="13"/>
      <c r="NFQ109" s="13"/>
      <c r="NFR109" s="13"/>
      <c r="NFS109" s="13"/>
      <c r="NFT109" s="13"/>
      <c r="NFU109" s="13"/>
      <c r="NFV109" s="13"/>
      <c r="NFW109" s="13"/>
      <c r="NFX109" s="13"/>
      <c r="NFY109" s="13"/>
      <c r="NFZ109" s="13"/>
      <c r="NGA109" s="13"/>
      <c r="NGB109" s="13"/>
      <c r="NGC109" s="13"/>
      <c r="NGD109" s="13"/>
      <c r="NGE109" s="13"/>
      <c r="NGF109" s="13"/>
      <c r="NGG109" s="13"/>
      <c r="NGH109" s="13"/>
      <c r="NGI109" s="13"/>
      <c r="NGJ109" s="13"/>
      <c r="NGK109" s="13"/>
      <c r="NGL109" s="13"/>
      <c r="NGM109" s="13"/>
      <c r="NGN109" s="13"/>
      <c r="NGO109" s="13"/>
      <c r="NGP109" s="13"/>
      <c r="NGQ109" s="13"/>
      <c r="NGR109" s="13"/>
      <c r="NGS109" s="13"/>
      <c r="NGT109" s="13"/>
      <c r="NGU109" s="13"/>
      <c r="NGV109" s="13"/>
      <c r="NGW109" s="13"/>
      <c r="NGX109" s="13"/>
      <c r="NGY109" s="13"/>
      <c r="NGZ109" s="13"/>
      <c r="NHA109" s="13"/>
      <c r="NHB109" s="13"/>
      <c r="NHC109" s="13"/>
      <c r="NHD109" s="13"/>
      <c r="NHE109" s="13"/>
      <c r="NHF109" s="13"/>
      <c r="NHG109" s="13"/>
      <c r="NHH109" s="13"/>
      <c r="NHI109" s="13"/>
      <c r="NHJ109" s="13"/>
      <c r="NHK109" s="13"/>
      <c r="NHL109" s="13"/>
      <c r="NHM109" s="13"/>
      <c r="NHN109" s="13"/>
      <c r="NHO109" s="13"/>
      <c r="NHP109" s="13"/>
      <c r="NHQ109" s="13"/>
      <c r="NHR109" s="13"/>
      <c r="NHS109" s="13"/>
      <c r="NHT109" s="13"/>
      <c r="NHU109" s="13"/>
      <c r="NHV109" s="13"/>
      <c r="NHW109" s="13"/>
      <c r="NHX109" s="13"/>
      <c r="NHY109" s="13"/>
      <c r="NHZ109" s="13"/>
      <c r="NIA109" s="13"/>
      <c r="NIB109" s="13"/>
      <c r="NIC109" s="13"/>
      <c r="NID109" s="13"/>
      <c r="NIE109" s="13"/>
      <c r="NIF109" s="13"/>
      <c r="NIG109" s="13"/>
      <c r="NIH109" s="13"/>
      <c r="NII109" s="13"/>
      <c r="NIJ109" s="13"/>
      <c r="NIK109" s="13"/>
      <c r="NIL109" s="13"/>
      <c r="NIM109" s="13"/>
      <c r="NIN109" s="13"/>
      <c r="NIO109" s="13"/>
      <c r="NIP109" s="13"/>
      <c r="NIQ109" s="13"/>
      <c r="NIR109" s="13"/>
      <c r="NIS109" s="13"/>
      <c r="NIT109" s="13"/>
      <c r="NIU109" s="13"/>
      <c r="NIV109" s="13"/>
      <c r="NIW109" s="13"/>
      <c r="NIX109" s="13"/>
      <c r="NIY109" s="13"/>
      <c r="NIZ109" s="13"/>
      <c r="NJA109" s="13"/>
      <c r="NJB109" s="13"/>
      <c r="NJC109" s="13"/>
      <c r="NJD109" s="13"/>
      <c r="NJE109" s="13"/>
      <c r="NJF109" s="13"/>
      <c r="NJG109" s="13"/>
      <c r="NJH109" s="13"/>
      <c r="NJI109" s="13"/>
      <c r="NJJ109" s="13"/>
      <c r="NJK109" s="13"/>
      <c r="NJL109" s="13"/>
      <c r="NJM109" s="13"/>
      <c r="NJN109" s="13"/>
      <c r="NJO109" s="13"/>
      <c r="NJP109" s="13"/>
      <c r="NJQ109" s="13"/>
      <c r="NJR109" s="13"/>
      <c r="NJS109" s="13"/>
      <c r="NJT109" s="13"/>
      <c r="NJU109" s="13"/>
      <c r="NJV109" s="13"/>
      <c r="NJW109" s="13"/>
      <c r="NJX109" s="13"/>
      <c r="NJY109" s="13"/>
      <c r="NJZ109" s="13"/>
      <c r="NKA109" s="13"/>
      <c r="NKB109" s="13"/>
      <c r="NKC109" s="13"/>
      <c r="NKD109" s="13"/>
      <c r="NKE109" s="13"/>
      <c r="NKF109" s="13"/>
      <c r="NKG109" s="13"/>
      <c r="NKH109" s="13"/>
      <c r="NKI109" s="13"/>
      <c r="NKJ109" s="13"/>
      <c r="NKK109" s="13"/>
      <c r="NKL109" s="13"/>
      <c r="NKM109" s="13"/>
      <c r="NKN109" s="13"/>
      <c r="NKO109" s="13"/>
      <c r="NKP109" s="13"/>
      <c r="NKQ109" s="13"/>
      <c r="NKR109" s="13"/>
      <c r="NKS109" s="13"/>
      <c r="NKT109" s="13"/>
      <c r="NKU109" s="13"/>
      <c r="NKV109" s="13"/>
      <c r="NKW109" s="13"/>
      <c r="NKX109" s="13"/>
      <c r="NKY109" s="13"/>
      <c r="NKZ109" s="13"/>
      <c r="NLA109" s="13"/>
      <c r="NLB109" s="13"/>
      <c r="NLC109" s="13"/>
      <c r="NLD109" s="13"/>
      <c r="NLE109" s="13"/>
      <c r="NLF109" s="13"/>
      <c r="NLG109" s="13"/>
      <c r="NLH109" s="13"/>
      <c r="NLI109" s="13"/>
      <c r="NLJ109" s="13"/>
      <c r="NLK109" s="13"/>
      <c r="NLL109" s="13"/>
      <c r="NLM109" s="13"/>
      <c r="NLN109" s="13"/>
      <c r="NLO109" s="13"/>
      <c r="NLP109" s="13"/>
      <c r="NLQ109" s="13"/>
      <c r="NLR109" s="13"/>
      <c r="NLS109" s="13"/>
      <c r="NLT109" s="13"/>
      <c r="NLU109" s="13"/>
      <c r="NLV109" s="13"/>
      <c r="NLW109" s="13"/>
      <c r="NLX109" s="13"/>
      <c r="NLY109" s="13"/>
      <c r="NLZ109" s="13"/>
      <c r="NMA109" s="13"/>
      <c r="NMB109" s="13"/>
      <c r="NMC109" s="13"/>
      <c r="NMD109" s="13"/>
      <c r="NME109" s="13"/>
      <c r="NMF109" s="13"/>
      <c r="NMG109" s="13"/>
      <c r="NMH109" s="13"/>
      <c r="NMI109" s="13"/>
      <c r="NMJ109" s="13"/>
      <c r="NMK109" s="13"/>
      <c r="NML109" s="13"/>
      <c r="NMM109" s="13"/>
      <c r="NMN109" s="13"/>
      <c r="NMO109" s="13"/>
      <c r="NMP109" s="13"/>
      <c r="NMQ109" s="13"/>
      <c r="NMR109" s="13"/>
      <c r="NMS109" s="13"/>
      <c r="NMT109" s="13"/>
      <c r="NMU109" s="13"/>
      <c r="NMV109" s="13"/>
      <c r="NMW109" s="13"/>
      <c r="NMX109" s="13"/>
      <c r="NMY109" s="13"/>
      <c r="NMZ109" s="13"/>
      <c r="NNA109" s="13"/>
      <c r="NNB109" s="13"/>
      <c r="NNC109" s="13"/>
      <c r="NND109" s="13"/>
      <c r="NNE109" s="13"/>
      <c r="NNF109" s="13"/>
      <c r="NNG109" s="13"/>
      <c r="NNH109" s="13"/>
      <c r="NNI109" s="13"/>
      <c r="NNJ109" s="13"/>
      <c r="NNK109" s="13"/>
      <c r="NNL109" s="13"/>
      <c r="NNM109" s="13"/>
      <c r="NNN109" s="13"/>
      <c r="NNO109" s="13"/>
      <c r="NNP109" s="13"/>
      <c r="NNQ109" s="13"/>
      <c r="NNR109" s="13"/>
      <c r="NNS109" s="13"/>
      <c r="NNT109" s="13"/>
      <c r="NNU109" s="13"/>
      <c r="NNV109" s="13"/>
      <c r="NNW109" s="13"/>
      <c r="NNX109" s="13"/>
      <c r="NNY109" s="13"/>
      <c r="NNZ109" s="13"/>
      <c r="NOA109" s="13"/>
      <c r="NOB109" s="13"/>
      <c r="NOC109" s="13"/>
      <c r="NOD109" s="13"/>
      <c r="NOE109" s="13"/>
      <c r="NOF109" s="13"/>
      <c r="NOG109" s="13"/>
      <c r="NOH109" s="13"/>
      <c r="NOI109" s="13"/>
      <c r="NOJ109" s="13"/>
      <c r="NOK109" s="13"/>
      <c r="NOL109" s="13"/>
      <c r="NOM109" s="13"/>
      <c r="NON109" s="13"/>
      <c r="NOO109" s="13"/>
      <c r="NOP109" s="13"/>
      <c r="NOQ109" s="13"/>
      <c r="NOR109" s="13"/>
      <c r="NOS109" s="13"/>
      <c r="NOT109" s="13"/>
      <c r="NOU109" s="13"/>
      <c r="NOV109" s="13"/>
      <c r="NOW109" s="13"/>
      <c r="NOX109" s="13"/>
      <c r="NOY109" s="13"/>
      <c r="NOZ109" s="13"/>
      <c r="NPA109" s="13"/>
      <c r="NPB109" s="13"/>
      <c r="NPC109" s="13"/>
      <c r="NPD109" s="13"/>
      <c r="NPE109" s="13"/>
      <c r="NPF109" s="13"/>
      <c r="NPG109" s="13"/>
      <c r="NPH109" s="13"/>
      <c r="NPI109" s="13"/>
      <c r="NPJ109" s="13"/>
      <c r="NPK109" s="13"/>
      <c r="NPL109" s="13"/>
      <c r="NPM109" s="13"/>
      <c r="NPN109" s="13"/>
      <c r="NPO109" s="13"/>
      <c r="NPP109" s="13"/>
      <c r="NPQ109" s="13"/>
      <c r="NPR109" s="13"/>
      <c r="NPS109" s="13"/>
      <c r="NPT109" s="13"/>
      <c r="NPU109" s="13"/>
      <c r="NPV109" s="13"/>
      <c r="NPW109" s="13"/>
      <c r="NPX109" s="13"/>
      <c r="NPY109" s="13"/>
      <c r="NPZ109" s="13"/>
      <c r="NQA109" s="13"/>
      <c r="NQB109" s="13"/>
      <c r="NQC109" s="13"/>
      <c r="NQD109" s="13"/>
      <c r="NQE109" s="13"/>
      <c r="NQF109" s="13"/>
      <c r="NQG109" s="13"/>
      <c r="NQH109" s="13"/>
      <c r="NQI109" s="13"/>
      <c r="NQJ109" s="13"/>
      <c r="NQK109" s="13"/>
      <c r="NQL109" s="13"/>
      <c r="NQM109" s="13"/>
      <c r="NQN109" s="13"/>
      <c r="NQO109" s="13"/>
      <c r="NQP109" s="13"/>
      <c r="NQQ109" s="13"/>
      <c r="NQR109" s="13"/>
      <c r="NQS109" s="13"/>
      <c r="NQT109" s="13"/>
      <c r="NQU109" s="13"/>
      <c r="NQV109" s="13"/>
      <c r="NQW109" s="13"/>
      <c r="NQX109" s="13"/>
      <c r="NQY109" s="13"/>
      <c r="NQZ109" s="13"/>
      <c r="NRA109" s="13"/>
      <c r="NRB109" s="13"/>
      <c r="NRC109" s="13"/>
      <c r="NRD109" s="13"/>
      <c r="NRE109" s="13"/>
      <c r="NRF109" s="13"/>
      <c r="NRG109" s="13"/>
      <c r="NRH109" s="13"/>
      <c r="NRI109" s="13"/>
      <c r="NRJ109" s="13"/>
      <c r="NRK109" s="13"/>
      <c r="NRL109" s="13"/>
      <c r="NRM109" s="13"/>
      <c r="NRN109" s="13"/>
      <c r="NRO109" s="13"/>
      <c r="NRP109" s="13"/>
      <c r="NRQ109" s="13"/>
      <c r="NRR109" s="13"/>
      <c r="NRS109" s="13"/>
      <c r="NRT109" s="13"/>
      <c r="NRU109" s="13"/>
      <c r="NRV109" s="13"/>
      <c r="NRW109" s="13"/>
      <c r="NRX109" s="13"/>
      <c r="NRY109" s="13"/>
      <c r="NRZ109" s="13"/>
      <c r="NSA109" s="13"/>
      <c r="NSB109" s="13"/>
      <c r="NSC109" s="13"/>
      <c r="NSD109" s="13"/>
      <c r="NSE109" s="13"/>
      <c r="NSF109" s="13"/>
      <c r="NSG109" s="13"/>
      <c r="NSH109" s="13"/>
      <c r="NSI109" s="13"/>
      <c r="NSJ109" s="13"/>
      <c r="NSK109" s="13"/>
      <c r="NSL109" s="13"/>
      <c r="NSM109" s="13"/>
      <c r="NSN109" s="13"/>
      <c r="NSO109" s="13"/>
      <c r="NSP109" s="13"/>
      <c r="NSQ109" s="13"/>
      <c r="NSR109" s="13"/>
      <c r="NSS109" s="13"/>
      <c r="NST109" s="13"/>
      <c r="NSU109" s="13"/>
      <c r="NSV109" s="13"/>
      <c r="NSW109" s="13"/>
      <c r="NSX109" s="13"/>
      <c r="NSY109" s="13"/>
      <c r="NSZ109" s="13"/>
      <c r="NTA109" s="13"/>
      <c r="NTB109" s="13"/>
      <c r="NTC109" s="13"/>
      <c r="NTD109" s="13"/>
      <c r="NTE109" s="13"/>
      <c r="NTF109" s="13"/>
      <c r="NTG109" s="13"/>
      <c r="NTH109" s="13"/>
      <c r="NTI109" s="13"/>
      <c r="NTJ109" s="13"/>
      <c r="NTK109" s="13"/>
      <c r="NTL109" s="13"/>
      <c r="NTM109" s="13"/>
      <c r="NTN109" s="13"/>
      <c r="NTO109" s="13"/>
      <c r="NTP109" s="13"/>
      <c r="NTQ109" s="13"/>
      <c r="NTR109" s="13"/>
      <c r="NTS109" s="13"/>
      <c r="NTT109" s="13"/>
      <c r="NTU109" s="13"/>
      <c r="NTV109" s="13"/>
      <c r="NTW109" s="13"/>
      <c r="NTX109" s="13"/>
      <c r="NTY109" s="13"/>
      <c r="NTZ109" s="13"/>
      <c r="NUA109" s="13"/>
      <c r="NUB109" s="13"/>
      <c r="NUC109" s="13"/>
      <c r="NUD109" s="13"/>
      <c r="NUE109" s="13"/>
      <c r="NUF109" s="13"/>
      <c r="NUG109" s="13"/>
      <c r="NUH109" s="13"/>
      <c r="NUI109" s="13"/>
      <c r="NUJ109" s="13"/>
      <c r="NUK109" s="13"/>
      <c r="NUL109" s="13"/>
      <c r="NUM109" s="13"/>
      <c r="NUN109" s="13"/>
      <c r="NUO109" s="13"/>
      <c r="NUP109" s="13"/>
      <c r="NUQ109" s="13"/>
      <c r="NUR109" s="13"/>
      <c r="NUS109" s="13"/>
      <c r="NUT109" s="13"/>
      <c r="NUU109" s="13"/>
      <c r="NUV109" s="13"/>
      <c r="NUW109" s="13"/>
      <c r="NUX109" s="13"/>
      <c r="NUY109" s="13"/>
      <c r="NUZ109" s="13"/>
      <c r="NVA109" s="13"/>
      <c r="NVB109" s="13"/>
      <c r="NVC109" s="13"/>
      <c r="NVD109" s="13"/>
      <c r="NVE109" s="13"/>
      <c r="NVF109" s="13"/>
      <c r="NVG109" s="13"/>
      <c r="NVH109" s="13"/>
      <c r="NVI109" s="13"/>
      <c r="NVJ109" s="13"/>
      <c r="NVK109" s="13"/>
      <c r="NVL109" s="13"/>
      <c r="NVM109" s="13"/>
      <c r="NVN109" s="13"/>
      <c r="NVO109" s="13"/>
      <c r="NVP109" s="13"/>
      <c r="NVQ109" s="13"/>
      <c r="NVR109" s="13"/>
      <c r="NVS109" s="13"/>
      <c r="NVT109" s="13"/>
      <c r="NVU109" s="13"/>
      <c r="NVV109" s="13"/>
      <c r="NVW109" s="13"/>
      <c r="NVX109" s="13"/>
      <c r="NVY109" s="13"/>
      <c r="NVZ109" s="13"/>
      <c r="NWA109" s="13"/>
      <c r="NWB109" s="13"/>
      <c r="NWC109" s="13"/>
      <c r="NWD109" s="13"/>
      <c r="NWE109" s="13"/>
      <c r="NWF109" s="13"/>
      <c r="NWG109" s="13"/>
      <c r="NWH109" s="13"/>
      <c r="NWI109" s="13"/>
      <c r="NWJ109" s="13"/>
      <c r="NWK109" s="13"/>
      <c r="NWL109" s="13"/>
      <c r="NWM109" s="13"/>
      <c r="NWN109" s="13"/>
      <c r="NWO109" s="13"/>
      <c r="NWP109" s="13"/>
      <c r="NWQ109" s="13"/>
      <c r="NWR109" s="13"/>
      <c r="NWS109" s="13"/>
      <c r="NWT109" s="13"/>
      <c r="NWU109" s="13"/>
      <c r="NWV109" s="13"/>
      <c r="NWW109" s="13"/>
      <c r="NWX109" s="13"/>
      <c r="NWY109" s="13"/>
      <c r="NWZ109" s="13"/>
      <c r="NXA109" s="13"/>
      <c r="NXB109" s="13"/>
      <c r="NXC109" s="13"/>
      <c r="NXD109" s="13"/>
      <c r="NXE109" s="13"/>
      <c r="NXF109" s="13"/>
      <c r="NXG109" s="13"/>
      <c r="NXH109" s="13"/>
      <c r="NXI109" s="13"/>
      <c r="NXJ109" s="13"/>
      <c r="NXK109" s="13"/>
      <c r="NXL109" s="13"/>
      <c r="NXM109" s="13"/>
      <c r="NXN109" s="13"/>
      <c r="NXO109" s="13"/>
      <c r="NXP109" s="13"/>
      <c r="NXQ109" s="13"/>
      <c r="NXR109" s="13"/>
      <c r="NXS109" s="13"/>
      <c r="NXT109" s="13"/>
      <c r="NXU109" s="13"/>
      <c r="NXV109" s="13"/>
      <c r="NXW109" s="13"/>
      <c r="NXX109" s="13"/>
      <c r="NXY109" s="13"/>
      <c r="NXZ109" s="13"/>
      <c r="NYA109" s="13"/>
      <c r="NYB109" s="13"/>
      <c r="NYC109" s="13"/>
      <c r="NYD109" s="13"/>
      <c r="NYE109" s="13"/>
      <c r="NYF109" s="13"/>
      <c r="NYG109" s="13"/>
      <c r="NYH109" s="13"/>
      <c r="NYI109" s="13"/>
      <c r="NYJ109" s="13"/>
      <c r="NYK109" s="13"/>
      <c r="NYL109" s="13"/>
      <c r="NYM109" s="13"/>
      <c r="NYN109" s="13"/>
      <c r="NYO109" s="13"/>
      <c r="NYP109" s="13"/>
      <c r="NYQ109" s="13"/>
      <c r="NYR109" s="13"/>
      <c r="NYS109" s="13"/>
      <c r="NYT109" s="13"/>
      <c r="NYU109" s="13"/>
      <c r="NYV109" s="13"/>
      <c r="NYW109" s="13"/>
      <c r="NYX109" s="13"/>
      <c r="NYY109" s="13"/>
      <c r="NYZ109" s="13"/>
      <c r="NZA109" s="13"/>
      <c r="NZB109" s="13"/>
      <c r="NZC109" s="13"/>
      <c r="NZD109" s="13"/>
      <c r="NZE109" s="13"/>
      <c r="NZF109" s="13"/>
      <c r="NZG109" s="13"/>
      <c r="NZH109" s="13"/>
      <c r="NZI109" s="13"/>
      <c r="NZJ109" s="13"/>
      <c r="NZK109" s="13"/>
      <c r="NZL109" s="13"/>
      <c r="NZM109" s="13"/>
      <c r="NZN109" s="13"/>
      <c r="NZO109" s="13"/>
      <c r="NZP109" s="13"/>
      <c r="NZQ109" s="13"/>
      <c r="NZR109" s="13"/>
      <c r="NZS109" s="13"/>
      <c r="NZT109" s="13"/>
      <c r="NZU109" s="13"/>
      <c r="NZV109" s="13"/>
      <c r="NZW109" s="13"/>
      <c r="NZX109" s="13"/>
      <c r="NZY109" s="13"/>
      <c r="NZZ109" s="13"/>
      <c r="OAA109" s="13"/>
      <c r="OAB109" s="13"/>
      <c r="OAC109" s="13"/>
      <c r="OAD109" s="13"/>
      <c r="OAE109" s="13"/>
      <c r="OAF109" s="13"/>
      <c r="OAG109" s="13"/>
      <c r="OAH109" s="13"/>
      <c r="OAI109" s="13"/>
      <c r="OAJ109" s="13"/>
      <c r="OAK109" s="13"/>
      <c r="OAL109" s="13"/>
      <c r="OAM109" s="13"/>
      <c r="OAN109" s="13"/>
      <c r="OAO109" s="13"/>
      <c r="OAP109" s="13"/>
      <c r="OAQ109" s="13"/>
      <c r="OAR109" s="13"/>
      <c r="OAS109" s="13"/>
      <c r="OAT109" s="13"/>
      <c r="OAU109" s="13"/>
      <c r="OAV109" s="13"/>
      <c r="OAW109" s="13"/>
      <c r="OAX109" s="13"/>
      <c r="OAY109" s="13"/>
      <c r="OAZ109" s="13"/>
      <c r="OBA109" s="13"/>
      <c r="OBB109" s="13"/>
      <c r="OBC109" s="13"/>
      <c r="OBD109" s="13"/>
      <c r="OBE109" s="13"/>
      <c r="OBF109" s="13"/>
      <c r="OBG109" s="13"/>
      <c r="OBH109" s="13"/>
      <c r="OBI109" s="13"/>
      <c r="OBJ109" s="13"/>
      <c r="OBK109" s="13"/>
      <c r="OBL109" s="13"/>
      <c r="OBM109" s="13"/>
      <c r="OBN109" s="13"/>
      <c r="OBO109" s="13"/>
      <c r="OBP109" s="13"/>
      <c r="OBQ109" s="13"/>
      <c r="OBR109" s="13"/>
      <c r="OBS109" s="13"/>
      <c r="OBT109" s="13"/>
      <c r="OBU109" s="13"/>
      <c r="OBV109" s="13"/>
      <c r="OBW109" s="13"/>
      <c r="OBX109" s="13"/>
      <c r="OBY109" s="13"/>
      <c r="OBZ109" s="13"/>
      <c r="OCA109" s="13"/>
      <c r="OCB109" s="13"/>
      <c r="OCC109" s="13"/>
      <c r="OCD109" s="13"/>
      <c r="OCE109" s="13"/>
      <c r="OCF109" s="13"/>
      <c r="OCG109" s="13"/>
      <c r="OCH109" s="13"/>
      <c r="OCI109" s="13"/>
      <c r="OCJ109" s="13"/>
      <c r="OCK109" s="13"/>
      <c r="OCL109" s="13"/>
      <c r="OCM109" s="13"/>
      <c r="OCN109" s="13"/>
      <c r="OCO109" s="13"/>
      <c r="OCP109" s="13"/>
      <c r="OCQ109" s="13"/>
      <c r="OCR109" s="13"/>
      <c r="OCS109" s="13"/>
      <c r="OCT109" s="13"/>
      <c r="OCU109" s="13"/>
      <c r="OCV109" s="13"/>
      <c r="OCW109" s="13"/>
      <c r="OCX109" s="13"/>
      <c r="OCY109" s="13"/>
      <c r="OCZ109" s="13"/>
      <c r="ODA109" s="13"/>
      <c r="ODB109" s="13"/>
      <c r="ODC109" s="13"/>
      <c r="ODD109" s="13"/>
      <c r="ODE109" s="13"/>
      <c r="ODF109" s="13"/>
      <c r="ODG109" s="13"/>
      <c r="ODH109" s="13"/>
      <c r="ODI109" s="13"/>
      <c r="ODJ109" s="13"/>
      <c r="ODK109" s="13"/>
      <c r="ODL109" s="13"/>
      <c r="ODM109" s="13"/>
      <c r="ODN109" s="13"/>
      <c r="ODO109" s="13"/>
      <c r="ODP109" s="13"/>
      <c r="ODQ109" s="13"/>
      <c r="ODR109" s="13"/>
      <c r="ODS109" s="13"/>
      <c r="ODT109" s="13"/>
      <c r="ODU109" s="13"/>
      <c r="ODV109" s="13"/>
      <c r="ODW109" s="13"/>
      <c r="ODX109" s="13"/>
      <c r="ODY109" s="13"/>
      <c r="ODZ109" s="13"/>
      <c r="OEA109" s="13"/>
      <c r="OEB109" s="13"/>
      <c r="OEC109" s="13"/>
      <c r="OED109" s="13"/>
      <c r="OEE109" s="13"/>
      <c r="OEF109" s="13"/>
      <c r="OEG109" s="13"/>
      <c r="OEH109" s="13"/>
      <c r="OEI109" s="13"/>
      <c r="OEJ109" s="13"/>
      <c r="OEK109" s="13"/>
      <c r="OEL109" s="13"/>
      <c r="OEM109" s="13"/>
      <c r="OEN109" s="13"/>
      <c r="OEO109" s="13"/>
      <c r="OEP109" s="13"/>
      <c r="OEQ109" s="13"/>
      <c r="OER109" s="13"/>
      <c r="OES109" s="13"/>
      <c r="OET109" s="13"/>
      <c r="OEU109" s="13"/>
      <c r="OEV109" s="13"/>
      <c r="OEW109" s="13"/>
      <c r="OEX109" s="13"/>
      <c r="OEY109" s="13"/>
      <c r="OEZ109" s="13"/>
      <c r="OFA109" s="13"/>
      <c r="OFB109" s="13"/>
      <c r="OFC109" s="13"/>
      <c r="OFD109" s="13"/>
      <c r="OFE109" s="13"/>
      <c r="OFF109" s="13"/>
      <c r="OFG109" s="13"/>
      <c r="OFH109" s="13"/>
      <c r="OFI109" s="13"/>
      <c r="OFJ109" s="13"/>
      <c r="OFK109" s="13"/>
      <c r="OFL109" s="13"/>
      <c r="OFM109" s="13"/>
      <c r="OFN109" s="13"/>
      <c r="OFO109" s="13"/>
      <c r="OFP109" s="13"/>
      <c r="OFQ109" s="13"/>
      <c r="OFR109" s="13"/>
      <c r="OFS109" s="13"/>
      <c r="OFT109" s="13"/>
      <c r="OFU109" s="13"/>
      <c r="OFV109" s="13"/>
      <c r="OFW109" s="13"/>
      <c r="OFX109" s="13"/>
      <c r="OFY109" s="13"/>
      <c r="OFZ109" s="13"/>
      <c r="OGA109" s="13"/>
      <c r="OGB109" s="13"/>
      <c r="OGC109" s="13"/>
      <c r="OGD109" s="13"/>
      <c r="OGE109" s="13"/>
      <c r="OGF109" s="13"/>
      <c r="OGG109" s="13"/>
      <c r="OGH109" s="13"/>
      <c r="OGI109" s="13"/>
      <c r="OGJ109" s="13"/>
      <c r="OGK109" s="13"/>
      <c r="OGL109" s="13"/>
      <c r="OGM109" s="13"/>
      <c r="OGN109" s="13"/>
      <c r="OGO109" s="13"/>
      <c r="OGP109" s="13"/>
      <c r="OGQ109" s="13"/>
      <c r="OGR109" s="13"/>
      <c r="OGS109" s="13"/>
      <c r="OGT109" s="13"/>
      <c r="OGU109" s="13"/>
      <c r="OGV109" s="13"/>
      <c r="OGW109" s="13"/>
      <c r="OGX109" s="13"/>
      <c r="OGY109" s="13"/>
      <c r="OGZ109" s="13"/>
      <c r="OHA109" s="13"/>
      <c r="OHB109" s="13"/>
      <c r="OHC109" s="13"/>
      <c r="OHD109" s="13"/>
      <c r="OHE109" s="13"/>
      <c r="OHF109" s="13"/>
      <c r="OHG109" s="13"/>
      <c r="OHH109" s="13"/>
      <c r="OHI109" s="13"/>
      <c r="OHJ109" s="13"/>
      <c r="OHK109" s="13"/>
      <c r="OHL109" s="13"/>
      <c r="OHM109" s="13"/>
      <c r="OHN109" s="13"/>
      <c r="OHO109" s="13"/>
      <c r="OHP109" s="13"/>
      <c r="OHQ109" s="13"/>
      <c r="OHR109" s="13"/>
      <c r="OHS109" s="13"/>
      <c r="OHT109" s="13"/>
      <c r="OHU109" s="13"/>
      <c r="OHV109" s="13"/>
      <c r="OHW109" s="13"/>
      <c r="OHX109" s="13"/>
      <c r="OHY109" s="13"/>
      <c r="OHZ109" s="13"/>
      <c r="OIA109" s="13"/>
      <c r="OIB109" s="13"/>
      <c r="OIC109" s="13"/>
      <c r="OID109" s="13"/>
      <c r="OIE109" s="13"/>
      <c r="OIF109" s="13"/>
      <c r="OIG109" s="13"/>
      <c r="OIH109" s="13"/>
      <c r="OII109" s="13"/>
      <c r="OIJ109" s="13"/>
      <c r="OIK109" s="13"/>
      <c r="OIL109" s="13"/>
      <c r="OIM109" s="13"/>
      <c r="OIN109" s="13"/>
      <c r="OIO109" s="13"/>
      <c r="OIP109" s="13"/>
      <c r="OIQ109" s="13"/>
      <c r="OIR109" s="13"/>
      <c r="OIS109" s="13"/>
      <c r="OIT109" s="13"/>
      <c r="OIU109" s="13"/>
      <c r="OIV109" s="13"/>
      <c r="OIW109" s="13"/>
      <c r="OIX109" s="13"/>
      <c r="OIY109" s="13"/>
      <c r="OIZ109" s="13"/>
      <c r="OJA109" s="13"/>
      <c r="OJB109" s="13"/>
      <c r="OJC109" s="13"/>
      <c r="OJD109" s="13"/>
      <c r="OJE109" s="13"/>
      <c r="OJF109" s="13"/>
      <c r="OJG109" s="13"/>
      <c r="OJH109" s="13"/>
      <c r="OJI109" s="13"/>
      <c r="OJJ109" s="13"/>
      <c r="OJK109" s="13"/>
      <c r="OJL109" s="13"/>
      <c r="OJM109" s="13"/>
      <c r="OJN109" s="13"/>
      <c r="OJO109" s="13"/>
      <c r="OJP109" s="13"/>
      <c r="OJQ109" s="13"/>
      <c r="OJR109" s="13"/>
      <c r="OJS109" s="13"/>
      <c r="OJT109" s="13"/>
      <c r="OJU109" s="13"/>
      <c r="OJV109" s="13"/>
      <c r="OJW109" s="13"/>
      <c r="OJX109" s="13"/>
      <c r="OJY109" s="13"/>
      <c r="OJZ109" s="13"/>
      <c r="OKA109" s="13"/>
      <c r="OKB109" s="13"/>
      <c r="OKC109" s="13"/>
      <c r="OKD109" s="13"/>
      <c r="OKE109" s="13"/>
      <c r="OKF109" s="13"/>
      <c r="OKG109" s="13"/>
      <c r="OKH109" s="13"/>
      <c r="OKI109" s="13"/>
      <c r="OKJ109" s="13"/>
      <c r="OKK109" s="13"/>
      <c r="OKL109" s="13"/>
      <c r="OKM109" s="13"/>
      <c r="OKN109" s="13"/>
      <c r="OKO109" s="13"/>
      <c r="OKP109" s="13"/>
      <c r="OKQ109" s="13"/>
      <c r="OKR109" s="13"/>
      <c r="OKS109" s="13"/>
      <c r="OKT109" s="13"/>
      <c r="OKU109" s="13"/>
      <c r="OKV109" s="13"/>
      <c r="OKW109" s="13"/>
      <c r="OKX109" s="13"/>
      <c r="OKY109" s="13"/>
      <c r="OKZ109" s="13"/>
      <c r="OLA109" s="13"/>
      <c r="OLB109" s="13"/>
      <c r="OLC109" s="13"/>
      <c r="OLD109" s="13"/>
      <c r="OLE109" s="13"/>
      <c r="OLF109" s="13"/>
      <c r="OLG109" s="13"/>
      <c r="OLH109" s="13"/>
      <c r="OLI109" s="13"/>
      <c r="OLJ109" s="13"/>
      <c r="OLK109" s="13"/>
      <c r="OLL109" s="13"/>
      <c r="OLM109" s="13"/>
      <c r="OLN109" s="13"/>
      <c r="OLO109" s="13"/>
      <c r="OLP109" s="13"/>
      <c r="OLQ109" s="13"/>
      <c r="OLR109" s="13"/>
      <c r="OLS109" s="13"/>
      <c r="OLT109" s="13"/>
      <c r="OLU109" s="13"/>
      <c r="OLV109" s="13"/>
      <c r="OLW109" s="13"/>
      <c r="OLX109" s="13"/>
      <c r="OLY109" s="13"/>
      <c r="OLZ109" s="13"/>
      <c r="OMA109" s="13"/>
      <c r="OMB109" s="13"/>
      <c r="OMC109" s="13"/>
      <c r="OMD109" s="13"/>
      <c r="OME109" s="13"/>
      <c r="OMF109" s="13"/>
      <c r="OMG109" s="13"/>
      <c r="OMH109" s="13"/>
      <c r="OMI109" s="13"/>
      <c r="OMJ109" s="13"/>
      <c r="OMK109" s="13"/>
      <c r="OML109" s="13"/>
      <c r="OMM109" s="13"/>
      <c r="OMN109" s="13"/>
      <c r="OMO109" s="13"/>
      <c r="OMP109" s="13"/>
      <c r="OMQ109" s="13"/>
      <c r="OMR109" s="13"/>
      <c r="OMS109" s="13"/>
      <c r="OMT109" s="13"/>
      <c r="OMU109" s="13"/>
      <c r="OMV109" s="13"/>
      <c r="OMW109" s="13"/>
      <c r="OMX109" s="13"/>
      <c r="OMY109" s="13"/>
      <c r="OMZ109" s="13"/>
      <c r="ONA109" s="13"/>
      <c r="ONB109" s="13"/>
      <c r="ONC109" s="13"/>
      <c r="OND109" s="13"/>
      <c r="ONE109" s="13"/>
      <c r="ONF109" s="13"/>
      <c r="ONG109" s="13"/>
      <c r="ONH109" s="13"/>
      <c r="ONI109" s="13"/>
      <c r="ONJ109" s="13"/>
      <c r="ONK109" s="13"/>
      <c r="ONL109" s="13"/>
      <c r="ONM109" s="13"/>
      <c r="ONN109" s="13"/>
      <c r="ONO109" s="13"/>
      <c r="ONP109" s="13"/>
      <c r="ONQ109" s="13"/>
      <c r="ONR109" s="13"/>
      <c r="ONS109" s="13"/>
      <c r="ONT109" s="13"/>
      <c r="ONU109" s="13"/>
      <c r="ONV109" s="13"/>
      <c r="ONW109" s="13"/>
      <c r="ONX109" s="13"/>
      <c r="ONY109" s="13"/>
      <c r="ONZ109" s="13"/>
      <c r="OOA109" s="13"/>
      <c r="OOB109" s="13"/>
      <c r="OOC109" s="13"/>
      <c r="OOD109" s="13"/>
      <c r="OOE109" s="13"/>
      <c r="OOF109" s="13"/>
      <c r="OOG109" s="13"/>
      <c r="OOH109" s="13"/>
      <c r="OOI109" s="13"/>
      <c r="OOJ109" s="13"/>
      <c r="OOK109" s="13"/>
      <c r="OOL109" s="13"/>
      <c r="OOM109" s="13"/>
      <c r="OON109" s="13"/>
      <c r="OOO109" s="13"/>
      <c r="OOP109" s="13"/>
      <c r="OOQ109" s="13"/>
      <c r="OOR109" s="13"/>
      <c r="OOS109" s="13"/>
      <c r="OOT109" s="13"/>
      <c r="OOU109" s="13"/>
      <c r="OOV109" s="13"/>
      <c r="OOW109" s="13"/>
      <c r="OOX109" s="13"/>
      <c r="OOY109" s="13"/>
      <c r="OOZ109" s="13"/>
      <c r="OPA109" s="13"/>
      <c r="OPB109" s="13"/>
      <c r="OPC109" s="13"/>
      <c r="OPD109" s="13"/>
      <c r="OPE109" s="13"/>
      <c r="OPF109" s="13"/>
      <c r="OPG109" s="13"/>
      <c r="OPH109" s="13"/>
      <c r="OPI109" s="13"/>
      <c r="OPJ109" s="13"/>
      <c r="OPK109" s="13"/>
      <c r="OPL109" s="13"/>
      <c r="OPM109" s="13"/>
      <c r="OPN109" s="13"/>
      <c r="OPO109" s="13"/>
      <c r="OPP109" s="13"/>
      <c r="OPQ109" s="13"/>
      <c r="OPR109" s="13"/>
      <c r="OPS109" s="13"/>
      <c r="OPT109" s="13"/>
      <c r="OPU109" s="13"/>
      <c r="OPV109" s="13"/>
      <c r="OPW109" s="13"/>
      <c r="OPX109" s="13"/>
      <c r="OPY109" s="13"/>
      <c r="OPZ109" s="13"/>
      <c r="OQA109" s="13"/>
      <c r="OQB109" s="13"/>
      <c r="OQC109" s="13"/>
      <c r="OQD109" s="13"/>
      <c r="OQE109" s="13"/>
      <c r="OQF109" s="13"/>
      <c r="OQG109" s="13"/>
      <c r="OQH109" s="13"/>
      <c r="OQI109" s="13"/>
      <c r="OQJ109" s="13"/>
      <c r="OQK109" s="13"/>
      <c r="OQL109" s="13"/>
      <c r="OQM109" s="13"/>
      <c r="OQN109" s="13"/>
      <c r="OQO109" s="13"/>
      <c r="OQP109" s="13"/>
      <c r="OQQ109" s="13"/>
      <c r="OQR109" s="13"/>
      <c r="OQS109" s="13"/>
      <c r="OQT109" s="13"/>
      <c r="OQU109" s="13"/>
      <c r="OQV109" s="13"/>
      <c r="OQW109" s="13"/>
      <c r="OQX109" s="13"/>
      <c r="OQY109" s="13"/>
      <c r="OQZ109" s="13"/>
      <c r="ORA109" s="13"/>
      <c r="ORB109" s="13"/>
      <c r="ORC109" s="13"/>
      <c r="ORD109" s="13"/>
      <c r="ORE109" s="13"/>
      <c r="ORF109" s="13"/>
      <c r="ORG109" s="13"/>
      <c r="ORH109" s="13"/>
      <c r="ORI109" s="13"/>
      <c r="ORJ109" s="13"/>
      <c r="ORK109" s="13"/>
      <c r="ORL109" s="13"/>
      <c r="ORM109" s="13"/>
      <c r="ORN109" s="13"/>
      <c r="ORO109" s="13"/>
      <c r="ORP109" s="13"/>
      <c r="ORQ109" s="13"/>
      <c r="ORR109" s="13"/>
      <c r="ORS109" s="13"/>
      <c r="ORT109" s="13"/>
      <c r="ORU109" s="13"/>
      <c r="ORV109" s="13"/>
      <c r="ORW109" s="13"/>
      <c r="ORX109" s="13"/>
      <c r="ORY109" s="13"/>
      <c r="ORZ109" s="13"/>
      <c r="OSA109" s="13"/>
      <c r="OSB109" s="13"/>
      <c r="OSC109" s="13"/>
      <c r="OSD109" s="13"/>
      <c r="OSE109" s="13"/>
      <c r="OSF109" s="13"/>
      <c r="OSG109" s="13"/>
      <c r="OSH109" s="13"/>
      <c r="OSI109" s="13"/>
      <c r="OSJ109" s="13"/>
      <c r="OSK109" s="13"/>
      <c r="OSL109" s="13"/>
      <c r="OSM109" s="13"/>
      <c r="OSN109" s="13"/>
      <c r="OSO109" s="13"/>
      <c r="OSP109" s="13"/>
      <c r="OSQ109" s="13"/>
      <c r="OSR109" s="13"/>
      <c r="OSS109" s="13"/>
      <c r="OST109" s="13"/>
      <c r="OSU109" s="13"/>
      <c r="OSV109" s="13"/>
      <c r="OSW109" s="13"/>
      <c r="OSX109" s="13"/>
      <c r="OSY109" s="13"/>
      <c r="OSZ109" s="13"/>
      <c r="OTA109" s="13"/>
      <c r="OTB109" s="13"/>
      <c r="OTC109" s="13"/>
      <c r="OTD109" s="13"/>
      <c r="OTE109" s="13"/>
      <c r="OTF109" s="13"/>
      <c r="OTG109" s="13"/>
      <c r="OTH109" s="13"/>
      <c r="OTI109" s="13"/>
      <c r="OTJ109" s="13"/>
      <c r="OTK109" s="13"/>
      <c r="OTL109" s="13"/>
      <c r="OTM109" s="13"/>
      <c r="OTN109" s="13"/>
      <c r="OTO109" s="13"/>
      <c r="OTP109" s="13"/>
      <c r="OTQ109" s="13"/>
      <c r="OTR109" s="13"/>
      <c r="OTS109" s="13"/>
      <c r="OTT109" s="13"/>
      <c r="OTU109" s="13"/>
      <c r="OTV109" s="13"/>
      <c r="OTW109" s="13"/>
      <c r="OTX109" s="13"/>
      <c r="OTY109" s="13"/>
      <c r="OTZ109" s="13"/>
      <c r="OUA109" s="13"/>
      <c r="OUB109" s="13"/>
      <c r="OUC109" s="13"/>
      <c r="OUD109" s="13"/>
      <c r="OUE109" s="13"/>
      <c r="OUF109" s="13"/>
      <c r="OUG109" s="13"/>
      <c r="OUH109" s="13"/>
      <c r="OUI109" s="13"/>
      <c r="OUJ109" s="13"/>
      <c r="OUK109" s="13"/>
      <c r="OUL109" s="13"/>
      <c r="OUM109" s="13"/>
      <c r="OUN109" s="13"/>
      <c r="OUO109" s="13"/>
      <c r="OUP109" s="13"/>
      <c r="OUQ109" s="13"/>
      <c r="OUR109" s="13"/>
      <c r="OUS109" s="13"/>
      <c r="OUT109" s="13"/>
      <c r="OUU109" s="13"/>
      <c r="OUV109" s="13"/>
      <c r="OUW109" s="13"/>
      <c r="OUX109" s="13"/>
      <c r="OUY109" s="13"/>
      <c r="OUZ109" s="13"/>
      <c r="OVA109" s="13"/>
      <c r="OVB109" s="13"/>
      <c r="OVC109" s="13"/>
      <c r="OVD109" s="13"/>
      <c r="OVE109" s="13"/>
      <c r="OVF109" s="13"/>
      <c r="OVG109" s="13"/>
      <c r="OVH109" s="13"/>
      <c r="OVI109" s="13"/>
      <c r="OVJ109" s="13"/>
      <c r="OVK109" s="13"/>
      <c r="OVL109" s="13"/>
      <c r="OVM109" s="13"/>
      <c r="OVN109" s="13"/>
      <c r="OVO109" s="13"/>
      <c r="OVP109" s="13"/>
      <c r="OVQ109" s="13"/>
      <c r="OVR109" s="13"/>
      <c r="OVS109" s="13"/>
      <c r="OVT109" s="13"/>
      <c r="OVU109" s="13"/>
      <c r="OVV109" s="13"/>
      <c r="OVW109" s="13"/>
      <c r="OVX109" s="13"/>
      <c r="OVY109" s="13"/>
      <c r="OVZ109" s="13"/>
      <c r="OWA109" s="13"/>
      <c r="OWB109" s="13"/>
      <c r="OWC109" s="13"/>
      <c r="OWD109" s="13"/>
      <c r="OWE109" s="13"/>
      <c r="OWF109" s="13"/>
      <c r="OWG109" s="13"/>
      <c r="OWH109" s="13"/>
      <c r="OWI109" s="13"/>
      <c r="OWJ109" s="13"/>
      <c r="OWK109" s="13"/>
      <c r="OWL109" s="13"/>
      <c r="OWM109" s="13"/>
      <c r="OWN109" s="13"/>
      <c r="OWO109" s="13"/>
      <c r="OWP109" s="13"/>
      <c r="OWQ109" s="13"/>
      <c r="OWR109" s="13"/>
      <c r="OWS109" s="13"/>
      <c r="OWT109" s="13"/>
      <c r="OWU109" s="13"/>
      <c r="OWV109" s="13"/>
      <c r="OWW109" s="13"/>
      <c r="OWX109" s="13"/>
      <c r="OWY109" s="13"/>
      <c r="OWZ109" s="13"/>
      <c r="OXA109" s="13"/>
      <c r="OXB109" s="13"/>
      <c r="OXC109" s="13"/>
      <c r="OXD109" s="13"/>
      <c r="OXE109" s="13"/>
      <c r="OXF109" s="13"/>
      <c r="OXG109" s="13"/>
      <c r="OXH109" s="13"/>
      <c r="OXI109" s="13"/>
      <c r="OXJ109" s="13"/>
      <c r="OXK109" s="13"/>
      <c r="OXL109" s="13"/>
      <c r="OXM109" s="13"/>
      <c r="OXN109" s="13"/>
      <c r="OXO109" s="13"/>
      <c r="OXP109" s="13"/>
      <c r="OXQ109" s="13"/>
      <c r="OXR109" s="13"/>
      <c r="OXS109" s="13"/>
      <c r="OXT109" s="13"/>
      <c r="OXU109" s="13"/>
      <c r="OXV109" s="13"/>
      <c r="OXW109" s="13"/>
      <c r="OXX109" s="13"/>
      <c r="OXY109" s="13"/>
      <c r="OXZ109" s="13"/>
      <c r="OYA109" s="13"/>
      <c r="OYB109" s="13"/>
      <c r="OYC109" s="13"/>
      <c r="OYD109" s="13"/>
      <c r="OYE109" s="13"/>
      <c r="OYF109" s="13"/>
      <c r="OYG109" s="13"/>
      <c r="OYH109" s="13"/>
      <c r="OYI109" s="13"/>
      <c r="OYJ109" s="13"/>
      <c r="OYK109" s="13"/>
      <c r="OYL109" s="13"/>
      <c r="OYM109" s="13"/>
      <c r="OYN109" s="13"/>
      <c r="OYO109" s="13"/>
      <c r="OYP109" s="13"/>
      <c r="OYQ109" s="13"/>
      <c r="OYR109" s="13"/>
      <c r="OYS109" s="13"/>
      <c r="OYT109" s="13"/>
      <c r="OYU109" s="13"/>
      <c r="OYV109" s="13"/>
      <c r="OYW109" s="13"/>
      <c r="OYX109" s="13"/>
      <c r="OYY109" s="13"/>
      <c r="OYZ109" s="13"/>
      <c r="OZA109" s="13"/>
      <c r="OZB109" s="13"/>
      <c r="OZC109" s="13"/>
      <c r="OZD109" s="13"/>
      <c r="OZE109" s="13"/>
      <c r="OZF109" s="13"/>
      <c r="OZG109" s="13"/>
      <c r="OZH109" s="13"/>
      <c r="OZI109" s="13"/>
      <c r="OZJ109" s="13"/>
      <c r="OZK109" s="13"/>
      <c r="OZL109" s="13"/>
      <c r="OZM109" s="13"/>
      <c r="OZN109" s="13"/>
      <c r="OZO109" s="13"/>
      <c r="OZP109" s="13"/>
      <c r="OZQ109" s="13"/>
      <c r="OZR109" s="13"/>
      <c r="OZS109" s="13"/>
      <c r="OZT109" s="13"/>
      <c r="OZU109" s="13"/>
      <c r="OZV109" s="13"/>
      <c r="OZW109" s="13"/>
      <c r="OZX109" s="13"/>
      <c r="OZY109" s="13"/>
      <c r="OZZ109" s="13"/>
      <c r="PAA109" s="13"/>
      <c r="PAB109" s="13"/>
      <c r="PAC109" s="13"/>
      <c r="PAD109" s="13"/>
      <c r="PAE109" s="13"/>
      <c r="PAF109" s="13"/>
      <c r="PAG109" s="13"/>
      <c r="PAH109" s="13"/>
      <c r="PAI109" s="13"/>
      <c r="PAJ109" s="13"/>
      <c r="PAK109" s="13"/>
      <c r="PAL109" s="13"/>
      <c r="PAM109" s="13"/>
      <c r="PAN109" s="13"/>
      <c r="PAO109" s="13"/>
      <c r="PAP109" s="13"/>
      <c r="PAQ109" s="13"/>
      <c r="PAR109" s="13"/>
      <c r="PAS109" s="13"/>
      <c r="PAT109" s="13"/>
      <c r="PAU109" s="13"/>
      <c r="PAV109" s="13"/>
      <c r="PAW109" s="13"/>
      <c r="PAX109" s="13"/>
      <c r="PAY109" s="13"/>
      <c r="PAZ109" s="13"/>
      <c r="PBA109" s="13"/>
      <c r="PBB109" s="13"/>
      <c r="PBC109" s="13"/>
      <c r="PBD109" s="13"/>
      <c r="PBE109" s="13"/>
      <c r="PBF109" s="13"/>
      <c r="PBG109" s="13"/>
      <c r="PBH109" s="13"/>
      <c r="PBI109" s="13"/>
      <c r="PBJ109" s="13"/>
      <c r="PBK109" s="13"/>
      <c r="PBL109" s="13"/>
      <c r="PBM109" s="13"/>
      <c r="PBN109" s="13"/>
      <c r="PBO109" s="13"/>
      <c r="PBP109" s="13"/>
      <c r="PBQ109" s="13"/>
      <c r="PBR109" s="13"/>
      <c r="PBS109" s="13"/>
      <c r="PBT109" s="13"/>
      <c r="PBU109" s="13"/>
      <c r="PBV109" s="13"/>
      <c r="PBW109" s="13"/>
      <c r="PBX109" s="13"/>
      <c r="PBY109" s="13"/>
      <c r="PBZ109" s="13"/>
      <c r="PCA109" s="13"/>
      <c r="PCB109" s="13"/>
      <c r="PCC109" s="13"/>
      <c r="PCD109" s="13"/>
      <c r="PCE109" s="13"/>
      <c r="PCF109" s="13"/>
      <c r="PCG109" s="13"/>
      <c r="PCH109" s="13"/>
      <c r="PCI109" s="13"/>
      <c r="PCJ109" s="13"/>
      <c r="PCK109" s="13"/>
      <c r="PCL109" s="13"/>
      <c r="PCM109" s="13"/>
      <c r="PCN109" s="13"/>
      <c r="PCO109" s="13"/>
      <c r="PCP109" s="13"/>
      <c r="PCQ109" s="13"/>
      <c r="PCR109" s="13"/>
      <c r="PCS109" s="13"/>
      <c r="PCT109" s="13"/>
      <c r="PCU109" s="13"/>
      <c r="PCV109" s="13"/>
      <c r="PCW109" s="13"/>
      <c r="PCX109" s="13"/>
      <c r="PCY109" s="13"/>
      <c r="PCZ109" s="13"/>
      <c r="PDA109" s="13"/>
      <c r="PDB109" s="13"/>
      <c r="PDC109" s="13"/>
      <c r="PDD109" s="13"/>
      <c r="PDE109" s="13"/>
      <c r="PDF109" s="13"/>
      <c r="PDG109" s="13"/>
      <c r="PDH109" s="13"/>
      <c r="PDI109" s="13"/>
      <c r="PDJ109" s="13"/>
      <c r="PDK109" s="13"/>
      <c r="PDL109" s="13"/>
      <c r="PDM109" s="13"/>
      <c r="PDN109" s="13"/>
      <c r="PDO109" s="13"/>
      <c r="PDP109" s="13"/>
      <c r="PDQ109" s="13"/>
      <c r="PDR109" s="13"/>
      <c r="PDS109" s="13"/>
      <c r="PDT109" s="13"/>
      <c r="PDU109" s="13"/>
      <c r="PDV109" s="13"/>
      <c r="PDW109" s="13"/>
      <c r="PDX109" s="13"/>
      <c r="PDY109" s="13"/>
      <c r="PDZ109" s="13"/>
      <c r="PEA109" s="13"/>
      <c r="PEB109" s="13"/>
      <c r="PEC109" s="13"/>
      <c r="PED109" s="13"/>
      <c r="PEE109" s="13"/>
      <c r="PEF109" s="13"/>
      <c r="PEG109" s="13"/>
      <c r="PEH109" s="13"/>
      <c r="PEI109" s="13"/>
      <c r="PEJ109" s="13"/>
      <c r="PEK109" s="13"/>
      <c r="PEL109" s="13"/>
      <c r="PEM109" s="13"/>
      <c r="PEN109" s="13"/>
      <c r="PEO109" s="13"/>
      <c r="PEP109" s="13"/>
      <c r="PEQ109" s="13"/>
      <c r="PER109" s="13"/>
      <c r="PES109" s="13"/>
      <c r="PET109" s="13"/>
      <c r="PEU109" s="13"/>
      <c r="PEV109" s="13"/>
      <c r="PEW109" s="13"/>
      <c r="PEX109" s="13"/>
      <c r="PEY109" s="13"/>
      <c r="PEZ109" s="13"/>
      <c r="PFA109" s="13"/>
      <c r="PFB109" s="13"/>
      <c r="PFC109" s="13"/>
      <c r="PFD109" s="13"/>
      <c r="PFE109" s="13"/>
      <c r="PFF109" s="13"/>
      <c r="PFG109" s="13"/>
      <c r="PFH109" s="13"/>
      <c r="PFI109" s="13"/>
      <c r="PFJ109" s="13"/>
      <c r="PFK109" s="13"/>
      <c r="PFL109" s="13"/>
      <c r="PFM109" s="13"/>
      <c r="PFN109" s="13"/>
      <c r="PFO109" s="13"/>
      <c r="PFP109" s="13"/>
      <c r="PFQ109" s="13"/>
      <c r="PFR109" s="13"/>
      <c r="PFS109" s="13"/>
      <c r="PFT109" s="13"/>
      <c r="PFU109" s="13"/>
      <c r="PFV109" s="13"/>
      <c r="PFW109" s="13"/>
      <c r="PFX109" s="13"/>
      <c r="PFY109" s="13"/>
      <c r="PFZ109" s="13"/>
      <c r="PGA109" s="13"/>
      <c r="PGB109" s="13"/>
      <c r="PGC109" s="13"/>
      <c r="PGD109" s="13"/>
      <c r="PGE109" s="13"/>
      <c r="PGF109" s="13"/>
      <c r="PGG109" s="13"/>
      <c r="PGH109" s="13"/>
      <c r="PGI109" s="13"/>
      <c r="PGJ109" s="13"/>
      <c r="PGK109" s="13"/>
      <c r="PGL109" s="13"/>
      <c r="PGM109" s="13"/>
      <c r="PGN109" s="13"/>
      <c r="PGO109" s="13"/>
      <c r="PGP109" s="13"/>
      <c r="PGQ109" s="13"/>
      <c r="PGR109" s="13"/>
      <c r="PGS109" s="13"/>
      <c r="PGT109" s="13"/>
      <c r="PGU109" s="13"/>
      <c r="PGV109" s="13"/>
      <c r="PGW109" s="13"/>
      <c r="PGX109" s="13"/>
      <c r="PGY109" s="13"/>
      <c r="PGZ109" s="13"/>
      <c r="PHA109" s="13"/>
      <c r="PHB109" s="13"/>
      <c r="PHC109" s="13"/>
      <c r="PHD109" s="13"/>
      <c r="PHE109" s="13"/>
      <c r="PHF109" s="13"/>
      <c r="PHG109" s="13"/>
      <c r="PHH109" s="13"/>
      <c r="PHI109" s="13"/>
      <c r="PHJ109" s="13"/>
      <c r="PHK109" s="13"/>
      <c r="PHL109" s="13"/>
      <c r="PHM109" s="13"/>
      <c r="PHN109" s="13"/>
      <c r="PHO109" s="13"/>
      <c r="PHP109" s="13"/>
      <c r="PHQ109" s="13"/>
      <c r="PHR109" s="13"/>
      <c r="PHS109" s="13"/>
      <c r="PHT109" s="13"/>
      <c r="PHU109" s="13"/>
      <c r="PHV109" s="13"/>
      <c r="PHW109" s="13"/>
      <c r="PHX109" s="13"/>
      <c r="PHY109" s="13"/>
      <c r="PHZ109" s="13"/>
      <c r="PIA109" s="13"/>
      <c r="PIB109" s="13"/>
      <c r="PIC109" s="13"/>
      <c r="PID109" s="13"/>
      <c r="PIE109" s="13"/>
      <c r="PIF109" s="13"/>
      <c r="PIG109" s="13"/>
      <c r="PIH109" s="13"/>
      <c r="PII109" s="13"/>
      <c r="PIJ109" s="13"/>
      <c r="PIK109" s="13"/>
      <c r="PIL109" s="13"/>
      <c r="PIM109" s="13"/>
      <c r="PIN109" s="13"/>
      <c r="PIO109" s="13"/>
      <c r="PIP109" s="13"/>
      <c r="PIQ109" s="13"/>
      <c r="PIR109" s="13"/>
      <c r="PIS109" s="13"/>
      <c r="PIT109" s="13"/>
      <c r="PIU109" s="13"/>
      <c r="PIV109" s="13"/>
      <c r="PIW109" s="13"/>
      <c r="PIX109" s="13"/>
      <c r="PIY109" s="13"/>
      <c r="PIZ109" s="13"/>
      <c r="PJA109" s="13"/>
      <c r="PJB109" s="13"/>
      <c r="PJC109" s="13"/>
      <c r="PJD109" s="13"/>
      <c r="PJE109" s="13"/>
      <c r="PJF109" s="13"/>
      <c r="PJG109" s="13"/>
      <c r="PJH109" s="13"/>
      <c r="PJI109" s="13"/>
      <c r="PJJ109" s="13"/>
      <c r="PJK109" s="13"/>
      <c r="PJL109" s="13"/>
      <c r="PJM109" s="13"/>
      <c r="PJN109" s="13"/>
      <c r="PJO109" s="13"/>
      <c r="PJP109" s="13"/>
      <c r="PJQ109" s="13"/>
      <c r="PJR109" s="13"/>
      <c r="PJS109" s="13"/>
      <c r="PJT109" s="13"/>
      <c r="PJU109" s="13"/>
      <c r="PJV109" s="13"/>
      <c r="PJW109" s="13"/>
      <c r="PJX109" s="13"/>
      <c r="PJY109" s="13"/>
      <c r="PJZ109" s="13"/>
      <c r="PKA109" s="13"/>
      <c r="PKB109" s="13"/>
      <c r="PKC109" s="13"/>
      <c r="PKD109" s="13"/>
      <c r="PKE109" s="13"/>
      <c r="PKF109" s="13"/>
      <c r="PKG109" s="13"/>
      <c r="PKH109" s="13"/>
      <c r="PKI109" s="13"/>
      <c r="PKJ109" s="13"/>
      <c r="PKK109" s="13"/>
      <c r="PKL109" s="13"/>
      <c r="PKM109" s="13"/>
      <c r="PKN109" s="13"/>
      <c r="PKO109" s="13"/>
      <c r="PKP109" s="13"/>
      <c r="PKQ109" s="13"/>
      <c r="PKR109" s="13"/>
      <c r="PKS109" s="13"/>
      <c r="PKT109" s="13"/>
      <c r="PKU109" s="13"/>
      <c r="PKV109" s="13"/>
      <c r="PKW109" s="13"/>
      <c r="PKX109" s="13"/>
      <c r="PKY109" s="13"/>
      <c r="PKZ109" s="13"/>
      <c r="PLA109" s="13"/>
      <c r="PLB109" s="13"/>
      <c r="PLC109" s="13"/>
      <c r="PLD109" s="13"/>
      <c r="PLE109" s="13"/>
      <c r="PLF109" s="13"/>
      <c r="PLG109" s="13"/>
      <c r="PLH109" s="13"/>
      <c r="PLI109" s="13"/>
      <c r="PLJ109" s="13"/>
      <c r="PLK109" s="13"/>
      <c r="PLL109" s="13"/>
      <c r="PLM109" s="13"/>
      <c r="PLN109" s="13"/>
      <c r="PLO109" s="13"/>
      <c r="PLP109" s="13"/>
      <c r="PLQ109" s="13"/>
      <c r="PLR109" s="13"/>
      <c r="PLS109" s="13"/>
      <c r="PLT109" s="13"/>
      <c r="PLU109" s="13"/>
      <c r="PLV109" s="13"/>
      <c r="PLW109" s="13"/>
      <c r="PLX109" s="13"/>
      <c r="PLY109" s="13"/>
      <c r="PLZ109" s="13"/>
      <c r="PMA109" s="13"/>
      <c r="PMB109" s="13"/>
      <c r="PMC109" s="13"/>
      <c r="PMD109" s="13"/>
      <c r="PME109" s="13"/>
      <c r="PMF109" s="13"/>
      <c r="PMG109" s="13"/>
      <c r="PMH109" s="13"/>
      <c r="PMI109" s="13"/>
      <c r="PMJ109" s="13"/>
      <c r="PMK109" s="13"/>
      <c r="PML109" s="13"/>
      <c r="PMM109" s="13"/>
      <c r="PMN109" s="13"/>
      <c r="PMO109" s="13"/>
      <c r="PMP109" s="13"/>
      <c r="PMQ109" s="13"/>
      <c r="PMR109" s="13"/>
      <c r="PMS109" s="13"/>
      <c r="PMT109" s="13"/>
      <c r="PMU109" s="13"/>
      <c r="PMV109" s="13"/>
      <c r="PMW109" s="13"/>
      <c r="PMX109" s="13"/>
      <c r="PMY109" s="13"/>
      <c r="PMZ109" s="13"/>
      <c r="PNA109" s="13"/>
      <c r="PNB109" s="13"/>
      <c r="PNC109" s="13"/>
      <c r="PND109" s="13"/>
      <c r="PNE109" s="13"/>
      <c r="PNF109" s="13"/>
      <c r="PNG109" s="13"/>
      <c r="PNH109" s="13"/>
      <c r="PNI109" s="13"/>
      <c r="PNJ109" s="13"/>
      <c r="PNK109" s="13"/>
      <c r="PNL109" s="13"/>
      <c r="PNM109" s="13"/>
      <c r="PNN109" s="13"/>
      <c r="PNO109" s="13"/>
      <c r="PNP109" s="13"/>
      <c r="PNQ109" s="13"/>
      <c r="PNR109" s="13"/>
      <c r="PNS109" s="13"/>
      <c r="PNT109" s="13"/>
      <c r="PNU109" s="13"/>
      <c r="PNV109" s="13"/>
      <c r="PNW109" s="13"/>
      <c r="PNX109" s="13"/>
      <c r="PNY109" s="13"/>
      <c r="PNZ109" s="13"/>
      <c r="POA109" s="13"/>
      <c r="POB109" s="13"/>
      <c r="POC109" s="13"/>
      <c r="POD109" s="13"/>
      <c r="POE109" s="13"/>
      <c r="POF109" s="13"/>
      <c r="POG109" s="13"/>
      <c r="POH109" s="13"/>
      <c r="POI109" s="13"/>
      <c r="POJ109" s="13"/>
      <c r="POK109" s="13"/>
      <c r="POL109" s="13"/>
      <c r="POM109" s="13"/>
      <c r="PON109" s="13"/>
      <c r="POO109" s="13"/>
      <c r="POP109" s="13"/>
      <c r="POQ109" s="13"/>
      <c r="POR109" s="13"/>
      <c r="POS109" s="13"/>
      <c r="POT109" s="13"/>
      <c r="POU109" s="13"/>
      <c r="POV109" s="13"/>
      <c r="POW109" s="13"/>
      <c r="POX109" s="13"/>
      <c r="POY109" s="13"/>
      <c r="POZ109" s="13"/>
      <c r="PPA109" s="13"/>
      <c r="PPB109" s="13"/>
      <c r="PPC109" s="13"/>
      <c r="PPD109" s="13"/>
      <c r="PPE109" s="13"/>
      <c r="PPF109" s="13"/>
      <c r="PPG109" s="13"/>
      <c r="PPH109" s="13"/>
      <c r="PPI109" s="13"/>
      <c r="PPJ109" s="13"/>
      <c r="PPK109" s="13"/>
      <c r="PPL109" s="13"/>
      <c r="PPM109" s="13"/>
      <c r="PPN109" s="13"/>
      <c r="PPO109" s="13"/>
      <c r="PPP109" s="13"/>
      <c r="PPQ109" s="13"/>
      <c r="PPR109" s="13"/>
      <c r="PPS109" s="13"/>
      <c r="PPT109" s="13"/>
      <c r="PPU109" s="13"/>
      <c r="PPV109" s="13"/>
      <c r="PPW109" s="13"/>
      <c r="PPX109" s="13"/>
      <c r="PPY109" s="13"/>
      <c r="PPZ109" s="13"/>
      <c r="PQA109" s="13"/>
      <c r="PQB109" s="13"/>
      <c r="PQC109" s="13"/>
      <c r="PQD109" s="13"/>
      <c r="PQE109" s="13"/>
      <c r="PQF109" s="13"/>
      <c r="PQG109" s="13"/>
      <c r="PQH109" s="13"/>
      <c r="PQI109" s="13"/>
      <c r="PQJ109" s="13"/>
      <c r="PQK109" s="13"/>
      <c r="PQL109" s="13"/>
      <c r="PQM109" s="13"/>
      <c r="PQN109" s="13"/>
      <c r="PQO109" s="13"/>
      <c r="PQP109" s="13"/>
      <c r="PQQ109" s="13"/>
      <c r="PQR109" s="13"/>
      <c r="PQS109" s="13"/>
      <c r="PQT109" s="13"/>
      <c r="PQU109" s="13"/>
      <c r="PQV109" s="13"/>
      <c r="PQW109" s="13"/>
      <c r="PQX109" s="13"/>
      <c r="PQY109" s="13"/>
      <c r="PQZ109" s="13"/>
      <c r="PRA109" s="13"/>
      <c r="PRB109" s="13"/>
      <c r="PRC109" s="13"/>
      <c r="PRD109" s="13"/>
      <c r="PRE109" s="13"/>
      <c r="PRF109" s="13"/>
      <c r="PRG109" s="13"/>
      <c r="PRH109" s="13"/>
      <c r="PRI109" s="13"/>
      <c r="PRJ109" s="13"/>
      <c r="PRK109" s="13"/>
      <c r="PRL109" s="13"/>
      <c r="PRM109" s="13"/>
      <c r="PRN109" s="13"/>
      <c r="PRO109" s="13"/>
      <c r="PRP109" s="13"/>
      <c r="PRQ109" s="13"/>
      <c r="PRR109" s="13"/>
      <c r="PRS109" s="13"/>
      <c r="PRT109" s="13"/>
      <c r="PRU109" s="13"/>
      <c r="PRV109" s="13"/>
      <c r="PRW109" s="13"/>
      <c r="PRX109" s="13"/>
      <c r="PRY109" s="13"/>
      <c r="PRZ109" s="13"/>
      <c r="PSA109" s="13"/>
      <c r="PSB109" s="13"/>
      <c r="PSC109" s="13"/>
      <c r="PSD109" s="13"/>
      <c r="PSE109" s="13"/>
      <c r="PSF109" s="13"/>
      <c r="PSG109" s="13"/>
      <c r="PSH109" s="13"/>
      <c r="PSI109" s="13"/>
      <c r="PSJ109" s="13"/>
      <c r="PSK109" s="13"/>
      <c r="PSL109" s="13"/>
      <c r="PSM109" s="13"/>
      <c r="PSN109" s="13"/>
      <c r="PSO109" s="13"/>
      <c r="PSP109" s="13"/>
      <c r="PSQ109" s="13"/>
      <c r="PSR109" s="13"/>
      <c r="PSS109" s="13"/>
      <c r="PST109" s="13"/>
      <c r="PSU109" s="13"/>
      <c r="PSV109" s="13"/>
      <c r="PSW109" s="13"/>
      <c r="PSX109" s="13"/>
      <c r="PSY109" s="13"/>
      <c r="PSZ109" s="13"/>
      <c r="PTA109" s="13"/>
      <c r="PTB109" s="13"/>
      <c r="PTC109" s="13"/>
      <c r="PTD109" s="13"/>
      <c r="PTE109" s="13"/>
      <c r="PTF109" s="13"/>
      <c r="PTG109" s="13"/>
      <c r="PTH109" s="13"/>
      <c r="PTI109" s="13"/>
      <c r="PTJ109" s="13"/>
      <c r="PTK109" s="13"/>
      <c r="PTL109" s="13"/>
      <c r="PTM109" s="13"/>
      <c r="PTN109" s="13"/>
      <c r="PTO109" s="13"/>
      <c r="PTP109" s="13"/>
      <c r="PTQ109" s="13"/>
      <c r="PTR109" s="13"/>
      <c r="PTS109" s="13"/>
      <c r="PTT109" s="13"/>
      <c r="PTU109" s="13"/>
      <c r="PTV109" s="13"/>
      <c r="PTW109" s="13"/>
      <c r="PTX109" s="13"/>
      <c r="PTY109" s="13"/>
      <c r="PTZ109" s="13"/>
      <c r="PUA109" s="13"/>
      <c r="PUB109" s="13"/>
      <c r="PUC109" s="13"/>
      <c r="PUD109" s="13"/>
      <c r="PUE109" s="13"/>
      <c r="PUF109" s="13"/>
      <c r="PUG109" s="13"/>
      <c r="PUH109" s="13"/>
      <c r="PUI109" s="13"/>
      <c r="PUJ109" s="13"/>
      <c r="PUK109" s="13"/>
      <c r="PUL109" s="13"/>
      <c r="PUM109" s="13"/>
      <c r="PUN109" s="13"/>
      <c r="PUO109" s="13"/>
      <c r="PUP109" s="13"/>
      <c r="PUQ109" s="13"/>
      <c r="PUR109" s="13"/>
      <c r="PUS109" s="13"/>
      <c r="PUT109" s="13"/>
      <c r="PUU109" s="13"/>
      <c r="PUV109" s="13"/>
      <c r="PUW109" s="13"/>
      <c r="PUX109" s="13"/>
      <c r="PUY109" s="13"/>
      <c r="PUZ109" s="13"/>
      <c r="PVA109" s="13"/>
      <c r="PVB109" s="13"/>
      <c r="PVC109" s="13"/>
      <c r="PVD109" s="13"/>
      <c r="PVE109" s="13"/>
      <c r="PVF109" s="13"/>
      <c r="PVG109" s="13"/>
      <c r="PVH109" s="13"/>
      <c r="PVI109" s="13"/>
      <c r="PVJ109" s="13"/>
      <c r="PVK109" s="13"/>
      <c r="PVL109" s="13"/>
      <c r="PVM109" s="13"/>
      <c r="PVN109" s="13"/>
      <c r="PVO109" s="13"/>
      <c r="PVP109" s="13"/>
      <c r="PVQ109" s="13"/>
      <c r="PVR109" s="13"/>
      <c r="PVS109" s="13"/>
      <c r="PVT109" s="13"/>
      <c r="PVU109" s="13"/>
      <c r="PVV109" s="13"/>
      <c r="PVW109" s="13"/>
      <c r="PVX109" s="13"/>
      <c r="PVY109" s="13"/>
      <c r="PVZ109" s="13"/>
      <c r="PWA109" s="13"/>
      <c r="PWB109" s="13"/>
      <c r="PWC109" s="13"/>
      <c r="PWD109" s="13"/>
      <c r="PWE109" s="13"/>
      <c r="PWF109" s="13"/>
      <c r="PWG109" s="13"/>
      <c r="PWH109" s="13"/>
      <c r="PWI109" s="13"/>
      <c r="PWJ109" s="13"/>
      <c r="PWK109" s="13"/>
      <c r="PWL109" s="13"/>
      <c r="PWM109" s="13"/>
      <c r="PWN109" s="13"/>
      <c r="PWO109" s="13"/>
      <c r="PWP109" s="13"/>
      <c r="PWQ109" s="13"/>
      <c r="PWR109" s="13"/>
      <c r="PWS109" s="13"/>
      <c r="PWT109" s="13"/>
      <c r="PWU109" s="13"/>
      <c r="PWV109" s="13"/>
      <c r="PWW109" s="13"/>
      <c r="PWX109" s="13"/>
      <c r="PWY109" s="13"/>
      <c r="PWZ109" s="13"/>
      <c r="PXA109" s="13"/>
      <c r="PXB109" s="13"/>
      <c r="PXC109" s="13"/>
      <c r="PXD109" s="13"/>
      <c r="PXE109" s="13"/>
      <c r="PXF109" s="13"/>
      <c r="PXG109" s="13"/>
      <c r="PXH109" s="13"/>
      <c r="PXI109" s="13"/>
      <c r="PXJ109" s="13"/>
      <c r="PXK109" s="13"/>
      <c r="PXL109" s="13"/>
      <c r="PXM109" s="13"/>
      <c r="PXN109" s="13"/>
      <c r="PXO109" s="13"/>
      <c r="PXP109" s="13"/>
      <c r="PXQ109" s="13"/>
      <c r="PXR109" s="13"/>
      <c r="PXS109" s="13"/>
      <c r="PXT109" s="13"/>
      <c r="PXU109" s="13"/>
      <c r="PXV109" s="13"/>
      <c r="PXW109" s="13"/>
      <c r="PXX109" s="13"/>
      <c r="PXY109" s="13"/>
      <c r="PXZ109" s="13"/>
      <c r="PYA109" s="13"/>
      <c r="PYB109" s="13"/>
      <c r="PYC109" s="13"/>
      <c r="PYD109" s="13"/>
      <c r="PYE109" s="13"/>
      <c r="PYF109" s="13"/>
      <c r="PYG109" s="13"/>
      <c r="PYH109" s="13"/>
      <c r="PYI109" s="13"/>
      <c r="PYJ109" s="13"/>
      <c r="PYK109" s="13"/>
      <c r="PYL109" s="13"/>
      <c r="PYM109" s="13"/>
      <c r="PYN109" s="13"/>
      <c r="PYO109" s="13"/>
      <c r="PYP109" s="13"/>
      <c r="PYQ109" s="13"/>
      <c r="PYR109" s="13"/>
      <c r="PYS109" s="13"/>
      <c r="PYT109" s="13"/>
      <c r="PYU109" s="13"/>
      <c r="PYV109" s="13"/>
      <c r="PYW109" s="13"/>
      <c r="PYX109" s="13"/>
      <c r="PYY109" s="13"/>
      <c r="PYZ109" s="13"/>
      <c r="PZA109" s="13"/>
      <c r="PZB109" s="13"/>
      <c r="PZC109" s="13"/>
      <c r="PZD109" s="13"/>
      <c r="PZE109" s="13"/>
      <c r="PZF109" s="13"/>
      <c r="PZG109" s="13"/>
      <c r="PZH109" s="13"/>
      <c r="PZI109" s="13"/>
      <c r="PZJ109" s="13"/>
      <c r="PZK109" s="13"/>
      <c r="PZL109" s="13"/>
      <c r="PZM109" s="13"/>
      <c r="PZN109" s="13"/>
      <c r="PZO109" s="13"/>
      <c r="PZP109" s="13"/>
      <c r="PZQ109" s="13"/>
      <c r="PZR109" s="13"/>
      <c r="PZS109" s="13"/>
      <c r="PZT109" s="13"/>
      <c r="PZU109" s="13"/>
      <c r="PZV109" s="13"/>
      <c r="PZW109" s="13"/>
      <c r="PZX109" s="13"/>
      <c r="PZY109" s="13"/>
      <c r="PZZ109" s="13"/>
      <c r="QAA109" s="13"/>
      <c r="QAB109" s="13"/>
      <c r="QAC109" s="13"/>
      <c r="QAD109" s="13"/>
      <c r="QAE109" s="13"/>
      <c r="QAF109" s="13"/>
      <c r="QAG109" s="13"/>
      <c r="QAH109" s="13"/>
      <c r="QAI109" s="13"/>
      <c r="QAJ109" s="13"/>
      <c r="QAK109" s="13"/>
      <c r="QAL109" s="13"/>
      <c r="QAM109" s="13"/>
      <c r="QAN109" s="13"/>
      <c r="QAO109" s="13"/>
      <c r="QAP109" s="13"/>
      <c r="QAQ109" s="13"/>
      <c r="QAR109" s="13"/>
      <c r="QAS109" s="13"/>
      <c r="QAT109" s="13"/>
      <c r="QAU109" s="13"/>
      <c r="QAV109" s="13"/>
      <c r="QAW109" s="13"/>
      <c r="QAX109" s="13"/>
      <c r="QAY109" s="13"/>
      <c r="QAZ109" s="13"/>
      <c r="QBA109" s="13"/>
      <c r="QBB109" s="13"/>
      <c r="QBC109" s="13"/>
      <c r="QBD109" s="13"/>
      <c r="QBE109" s="13"/>
      <c r="QBF109" s="13"/>
      <c r="QBG109" s="13"/>
      <c r="QBH109" s="13"/>
      <c r="QBI109" s="13"/>
      <c r="QBJ109" s="13"/>
      <c r="QBK109" s="13"/>
      <c r="QBL109" s="13"/>
      <c r="QBM109" s="13"/>
      <c r="QBN109" s="13"/>
      <c r="QBO109" s="13"/>
      <c r="QBP109" s="13"/>
      <c r="QBQ109" s="13"/>
      <c r="QBR109" s="13"/>
      <c r="QBS109" s="13"/>
      <c r="QBT109" s="13"/>
      <c r="QBU109" s="13"/>
      <c r="QBV109" s="13"/>
      <c r="QBW109" s="13"/>
      <c r="QBX109" s="13"/>
      <c r="QBY109" s="13"/>
      <c r="QBZ109" s="13"/>
      <c r="QCA109" s="13"/>
      <c r="QCB109" s="13"/>
      <c r="QCC109" s="13"/>
      <c r="QCD109" s="13"/>
      <c r="QCE109" s="13"/>
      <c r="QCF109" s="13"/>
      <c r="QCG109" s="13"/>
      <c r="QCH109" s="13"/>
      <c r="QCI109" s="13"/>
      <c r="QCJ109" s="13"/>
      <c r="QCK109" s="13"/>
      <c r="QCL109" s="13"/>
      <c r="QCM109" s="13"/>
      <c r="QCN109" s="13"/>
      <c r="QCO109" s="13"/>
      <c r="QCP109" s="13"/>
      <c r="QCQ109" s="13"/>
      <c r="QCR109" s="13"/>
      <c r="QCS109" s="13"/>
      <c r="QCT109" s="13"/>
      <c r="QCU109" s="13"/>
      <c r="QCV109" s="13"/>
      <c r="QCW109" s="13"/>
      <c r="QCX109" s="13"/>
      <c r="QCY109" s="13"/>
      <c r="QCZ109" s="13"/>
      <c r="QDA109" s="13"/>
      <c r="QDB109" s="13"/>
      <c r="QDC109" s="13"/>
      <c r="QDD109" s="13"/>
      <c r="QDE109" s="13"/>
      <c r="QDF109" s="13"/>
      <c r="QDG109" s="13"/>
      <c r="QDH109" s="13"/>
      <c r="QDI109" s="13"/>
      <c r="QDJ109" s="13"/>
      <c r="QDK109" s="13"/>
      <c r="QDL109" s="13"/>
      <c r="QDM109" s="13"/>
      <c r="QDN109" s="13"/>
      <c r="QDO109" s="13"/>
      <c r="QDP109" s="13"/>
      <c r="QDQ109" s="13"/>
      <c r="QDR109" s="13"/>
      <c r="QDS109" s="13"/>
      <c r="QDT109" s="13"/>
      <c r="QDU109" s="13"/>
      <c r="QDV109" s="13"/>
      <c r="QDW109" s="13"/>
      <c r="QDX109" s="13"/>
      <c r="QDY109" s="13"/>
      <c r="QDZ109" s="13"/>
      <c r="QEA109" s="13"/>
      <c r="QEB109" s="13"/>
      <c r="QEC109" s="13"/>
      <c r="QED109" s="13"/>
      <c r="QEE109" s="13"/>
      <c r="QEF109" s="13"/>
      <c r="QEG109" s="13"/>
      <c r="QEH109" s="13"/>
      <c r="QEI109" s="13"/>
      <c r="QEJ109" s="13"/>
      <c r="QEK109" s="13"/>
      <c r="QEL109" s="13"/>
      <c r="QEM109" s="13"/>
      <c r="QEN109" s="13"/>
      <c r="QEO109" s="13"/>
      <c r="QEP109" s="13"/>
      <c r="QEQ109" s="13"/>
      <c r="QER109" s="13"/>
      <c r="QES109" s="13"/>
      <c r="QET109" s="13"/>
      <c r="QEU109" s="13"/>
      <c r="QEV109" s="13"/>
      <c r="QEW109" s="13"/>
      <c r="QEX109" s="13"/>
      <c r="QEY109" s="13"/>
      <c r="QEZ109" s="13"/>
      <c r="QFA109" s="13"/>
      <c r="QFB109" s="13"/>
      <c r="QFC109" s="13"/>
      <c r="QFD109" s="13"/>
      <c r="QFE109" s="13"/>
      <c r="QFF109" s="13"/>
      <c r="QFG109" s="13"/>
      <c r="QFH109" s="13"/>
      <c r="QFI109" s="13"/>
      <c r="QFJ109" s="13"/>
      <c r="QFK109" s="13"/>
      <c r="QFL109" s="13"/>
      <c r="QFM109" s="13"/>
      <c r="QFN109" s="13"/>
      <c r="QFO109" s="13"/>
      <c r="QFP109" s="13"/>
      <c r="QFQ109" s="13"/>
      <c r="QFR109" s="13"/>
      <c r="QFS109" s="13"/>
      <c r="QFT109" s="13"/>
      <c r="QFU109" s="13"/>
      <c r="QFV109" s="13"/>
      <c r="QFW109" s="13"/>
      <c r="QFX109" s="13"/>
      <c r="QFY109" s="13"/>
      <c r="QFZ109" s="13"/>
      <c r="QGA109" s="13"/>
      <c r="QGB109" s="13"/>
      <c r="QGC109" s="13"/>
      <c r="QGD109" s="13"/>
      <c r="QGE109" s="13"/>
      <c r="QGF109" s="13"/>
      <c r="QGG109" s="13"/>
      <c r="QGH109" s="13"/>
      <c r="QGI109" s="13"/>
      <c r="QGJ109" s="13"/>
      <c r="QGK109" s="13"/>
      <c r="QGL109" s="13"/>
      <c r="QGM109" s="13"/>
      <c r="QGN109" s="13"/>
      <c r="QGO109" s="13"/>
      <c r="QGP109" s="13"/>
      <c r="QGQ109" s="13"/>
      <c r="QGR109" s="13"/>
      <c r="QGS109" s="13"/>
      <c r="QGT109" s="13"/>
      <c r="QGU109" s="13"/>
      <c r="QGV109" s="13"/>
      <c r="QGW109" s="13"/>
      <c r="QGX109" s="13"/>
      <c r="QGY109" s="13"/>
      <c r="QGZ109" s="13"/>
      <c r="QHA109" s="13"/>
      <c r="QHB109" s="13"/>
      <c r="QHC109" s="13"/>
      <c r="QHD109" s="13"/>
      <c r="QHE109" s="13"/>
      <c r="QHF109" s="13"/>
      <c r="QHG109" s="13"/>
      <c r="QHH109" s="13"/>
      <c r="QHI109" s="13"/>
      <c r="QHJ109" s="13"/>
      <c r="QHK109" s="13"/>
      <c r="QHL109" s="13"/>
      <c r="QHM109" s="13"/>
      <c r="QHN109" s="13"/>
      <c r="QHO109" s="13"/>
      <c r="QHP109" s="13"/>
      <c r="QHQ109" s="13"/>
      <c r="QHR109" s="13"/>
      <c r="QHS109" s="13"/>
      <c r="QHT109" s="13"/>
      <c r="QHU109" s="13"/>
      <c r="QHV109" s="13"/>
      <c r="QHW109" s="13"/>
      <c r="QHX109" s="13"/>
      <c r="QHY109" s="13"/>
      <c r="QHZ109" s="13"/>
      <c r="QIA109" s="13"/>
      <c r="QIB109" s="13"/>
      <c r="QIC109" s="13"/>
      <c r="QID109" s="13"/>
      <c r="QIE109" s="13"/>
      <c r="QIF109" s="13"/>
      <c r="QIG109" s="13"/>
      <c r="QIH109" s="13"/>
      <c r="QII109" s="13"/>
      <c r="QIJ109" s="13"/>
      <c r="QIK109" s="13"/>
      <c r="QIL109" s="13"/>
      <c r="QIM109" s="13"/>
      <c r="QIN109" s="13"/>
      <c r="QIO109" s="13"/>
      <c r="QIP109" s="13"/>
      <c r="QIQ109" s="13"/>
      <c r="QIR109" s="13"/>
      <c r="QIS109" s="13"/>
      <c r="QIT109" s="13"/>
      <c r="QIU109" s="13"/>
      <c r="QIV109" s="13"/>
      <c r="QIW109" s="13"/>
      <c r="QIX109" s="13"/>
      <c r="QIY109" s="13"/>
      <c r="QIZ109" s="13"/>
      <c r="QJA109" s="13"/>
      <c r="QJB109" s="13"/>
      <c r="QJC109" s="13"/>
      <c r="QJD109" s="13"/>
      <c r="QJE109" s="13"/>
      <c r="QJF109" s="13"/>
      <c r="QJG109" s="13"/>
      <c r="QJH109" s="13"/>
      <c r="QJI109" s="13"/>
      <c r="QJJ109" s="13"/>
      <c r="QJK109" s="13"/>
      <c r="QJL109" s="13"/>
      <c r="QJM109" s="13"/>
      <c r="QJN109" s="13"/>
      <c r="QJO109" s="13"/>
      <c r="QJP109" s="13"/>
      <c r="QJQ109" s="13"/>
      <c r="QJR109" s="13"/>
      <c r="QJS109" s="13"/>
      <c r="QJT109" s="13"/>
      <c r="QJU109" s="13"/>
      <c r="QJV109" s="13"/>
      <c r="QJW109" s="13"/>
      <c r="QJX109" s="13"/>
      <c r="QJY109" s="13"/>
      <c r="QJZ109" s="13"/>
      <c r="QKA109" s="13"/>
      <c r="QKB109" s="13"/>
      <c r="QKC109" s="13"/>
      <c r="QKD109" s="13"/>
      <c r="QKE109" s="13"/>
      <c r="QKF109" s="13"/>
      <c r="QKG109" s="13"/>
      <c r="QKH109" s="13"/>
      <c r="QKI109" s="13"/>
      <c r="QKJ109" s="13"/>
      <c r="QKK109" s="13"/>
      <c r="QKL109" s="13"/>
      <c r="QKM109" s="13"/>
      <c r="QKN109" s="13"/>
      <c r="QKO109" s="13"/>
      <c r="QKP109" s="13"/>
      <c r="QKQ109" s="13"/>
      <c r="QKR109" s="13"/>
      <c r="QKS109" s="13"/>
      <c r="QKT109" s="13"/>
      <c r="QKU109" s="13"/>
      <c r="QKV109" s="13"/>
      <c r="QKW109" s="13"/>
      <c r="QKX109" s="13"/>
      <c r="QKY109" s="13"/>
      <c r="QKZ109" s="13"/>
      <c r="QLA109" s="13"/>
      <c r="QLB109" s="13"/>
      <c r="QLC109" s="13"/>
      <c r="QLD109" s="13"/>
      <c r="QLE109" s="13"/>
      <c r="QLF109" s="13"/>
      <c r="QLG109" s="13"/>
      <c r="QLH109" s="13"/>
      <c r="QLI109" s="13"/>
      <c r="QLJ109" s="13"/>
      <c r="QLK109" s="13"/>
      <c r="QLL109" s="13"/>
      <c r="QLM109" s="13"/>
      <c r="QLN109" s="13"/>
      <c r="QLO109" s="13"/>
      <c r="QLP109" s="13"/>
      <c r="QLQ109" s="13"/>
      <c r="QLR109" s="13"/>
      <c r="QLS109" s="13"/>
      <c r="QLT109" s="13"/>
      <c r="QLU109" s="13"/>
      <c r="QLV109" s="13"/>
      <c r="QLW109" s="13"/>
      <c r="QLX109" s="13"/>
      <c r="QLY109" s="13"/>
      <c r="QLZ109" s="13"/>
      <c r="QMA109" s="13"/>
      <c r="QMB109" s="13"/>
      <c r="QMC109" s="13"/>
      <c r="QMD109" s="13"/>
      <c r="QME109" s="13"/>
      <c r="QMF109" s="13"/>
      <c r="QMG109" s="13"/>
      <c r="QMH109" s="13"/>
      <c r="QMI109" s="13"/>
      <c r="QMJ109" s="13"/>
      <c r="QMK109" s="13"/>
      <c r="QML109" s="13"/>
      <c r="QMM109" s="13"/>
      <c r="QMN109" s="13"/>
      <c r="QMO109" s="13"/>
      <c r="QMP109" s="13"/>
      <c r="QMQ109" s="13"/>
      <c r="QMR109" s="13"/>
      <c r="QMS109" s="13"/>
      <c r="QMT109" s="13"/>
      <c r="QMU109" s="13"/>
      <c r="QMV109" s="13"/>
      <c r="QMW109" s="13"/>
      <c r="QMX109" s="13"/>
      <c r="QMY109" s="13"/>
      <c r="QMZ109" s="13"/>
      <c r="QNA109" s="13"/>
      <c r="QNB109" s="13"/>
      <c r="QNC109" s="13"/>
      <c r="QND109" s="13"/>
      <c r="QNE109" s="13"/>
      <c r="QNF109" s="13"/>
      <c r="QNG109" s="13"/>
      <c r="QNH109" s="13"/>
      <c r="QNI109" s="13"/>
      <c r="QNJ109" s="13"/>
      <c r="QNK109" s="13"/>
      <c r="QNL109" s="13"/>
      <c r="QNM109" s="13"/>
      <c r="QNN109" s="13"/>
      <c r="QNO109" s="13"/>
      <c r="QNP109" s="13"/>
      <c r="QNQ109" s="13"/>
      <c r="QNR109" s="13"/>
      <c r="QNS109" s="13"/>
      <c r="QNT109" s="13"/>
      <c r="QNU109" s="13"/>
      <c r="QNV109" s="13"/>
      <c r="QNW109" s="13"/>
      <c r="QNX109" s="13"/>
      <c r="QNY109" s="13"/>
      <c r="QNZ109" s="13"/>
      <c r="QOA109" s="13"/>
      <c r="QOB109" s="13"/>
      <c r="QOC109" s="13"/>
      <c r="QOD109" s="13"/>
      <c r="QOE109" s="13"/>
      <c r="QOF109" s="13"/>
      <c r="QOG109" s="13"/>
      <c r="QOH109" s="13"/>
      <c r="QOI109" s="13"/>
      <c r="QOJ109" s="13"/>
      <c r="QOK109" s="13"/>
      <c r="QOL109" s="13"/>
      <c r="QOM109" s="13"/>
      <c r="QON109" s="13"/>
      <c r="QOO109" s="13"/>
      <c r="QOP109" s="13"/>
      <c r="QOQ109" s="13"/>
      <c r="QOR109" s="13"/>
      <c r="QOS109" s="13"/>
      <c r="QOT109" s="13"/>
      <c r="QOU109" s="13"/>
      <c r="QOV109" s="13"/>
      <c r="QOW109" s="13"/>
      <c r="QOX109" s="13"/>
      <c r="QOY109" s="13"/>
      <c r="QOZ109" s="13"/>
      <c r="QPA109" s="13"/>
      <c r="QPB109" s="13"/>
      <c r="QPC109" s="13"/>
      <c r="QPD109" s="13"/>
      <c r="QPE109" s="13"/>
      <c r="QPF109" s="13"/>
      <c r="QPG109" s="13"/>
      <c r="QPH109" s="13"/>
      <c r="QPI109" s="13"/>
      <c r="QPJ109" s="13"/>
      <c r="QPK109" s="13"/>
      <c r="QPL109" s="13"/>
      <c r="QPM109" s="13"/>
      <c r="QPN109" s="13"/>
      <c r="QPO109" s="13"/>
      <c r="QPP109" s="13"/>
      <c r="QPQ109" s="13"/>
      <c r="QPR109" s="13"/>
      <c r="QPS109" s="13"/>
      <c r="QPT109" s="13"/>
      <c r="QPU109" s="13"/>
      <c r="QPV109" s="13"/>
      <c r="QPW109" s="13"/>
      <c r="QPX109" s="13"/>
      <c r="QPY109" s="13"/>
      <c r="QPZ109" s="13"/>
      <c r="QQA109" s="13"/>
      <c r="QQB109" s="13"/>
      <c r="QQC109" s="13"/>
      <c r="QQD109" s="13"/>
      <c r="QQE109" s="13"/>
      <c r="QQF109" s="13"/>
      <c r="QQG109" s="13"/>
      <c r="QQH109" s="13"/>
      <c r="QQI109" s="13"/>
      <c r="QQJ109" s="13"/>
      <c r="QQK109" s="13"/>
      <c r="QQL109" s="13"/>
      <c r="QQM109" s="13"/>
      <c r="QQN109" s="13"/>
      <c r="QQO109" s="13"/>
      <c r="QQP109" s="13"/>
      <c r="QQQ109" s="13"/>
      <c r="QQR109" s="13"/>
      <c r="QQS109" s="13"/>
      <c r="QQT109" s="13"/>
      <c r="QQU109" s="13"/>
      <c r="QQV109" s="13"/>
      <c r="QQW109" s="13"/>
      <c r="QQX109" s="13"/>
      <c r="QQY109" s="13"/>
      <c r="QQZ109" s="13"/>
      <c r="QRA109" s="13"/>
      <c r="QRB109" s="13"/>
      <c r="QRC109" s="13"/>
      <c r="QRD109" s="13"/>
      <c r="QRE109" s="13"/>
      <c r="QRF109" s="13"/>
      <c r="QRG109" s="13"/>
      <c r="QRH109" s="13"/>
      <c r="QRI109" s="13"/>
      <c r="QRJ109" s="13"/>
      <c r="QRK109" s="13"/>
      <c r="QRL109" s="13"/>
      <c r="QRM109" s="13"/>
      <c r="QRN109" s="13"/>
      <c r="QRO109" s="13"/>
      <c r="QRP109" s="13"/>
      <c r="QRQ109" s="13"/>
      <c r="QRR109" s="13"/>
      <c r="QRS109" s="13"/>
      <c r="QRT109" s="13"/>
      <c r="QRU109" s="13"/>
      <c r="QRV109" s="13"/>
      <c r="QRW109" s="13"/>
      <c r="QRX109" s="13"/>
      <c r="QRY109" s="13"/>
      <c r="QRZ109" s="13"/>
      <c r="QSA109" s="13"/>
      <c r="QSB109" s="13"/>
      <c r="QSC109" s="13"/>
      <c r="QSD109" s="13"/>
      <c r="QSE109" s="13"/>
      <c r="QSF109" s="13"/>
      <c r="QSG109" s="13"/>
      <c r="QSH109" s="13"/>
      <c r="QSI109" s="13"/>
      <c r="QSJ109" s="13"/>
      <c r="QSK109" s="13"/>
      <c r="QSL109" s="13"/>
      <c r="QSM109" s="13"/>
      <c r="QSN109" s="13"/>
      <c r="QSO109" s="13"/>
      <c r="QSP109" s="13"/>
      <c r="QSQ109" s="13"/>
      <c r="QSR109" s="13"/>
      <c r="QSS109" s="13"/>
      <c r="QST109" s="13"/>
      <c r="QSU109" s="13"/>
      <c r="QSV109" s="13"/>
      <c r="QSW109" s="13"/>
      <c r="QSX109" s="13"/>
      <c r="QSY109" s="13"/>
      <c r="QSZ109" s="13"/>
      <c r="QTA109" s="13"/>
      <c r="QTB109" s="13"/>
      <c r="QTC109" s="13"/>
      <c r="QTD109" s="13"/>
      <c r="QTE109" s="13"/>
      <c r="QTF109" s="13"/>
      <c r="QTG109" s="13"/>
      <c r="QTH109" s="13"/>
      <c r="QTI109" s="13"/>
      <c r="QTJ109" s="13"/>
      <c r="QTK109" s="13"/>
      <c r="QTL109" s="13"/>
      <c r="QTM109" s="13"/>
      <c r="QTN109" s="13"/>
      <c r="QTO109" s="13"/>
      <c r="QTP109" s="13"/>
      <c r="QTQ109" s="13"/>
      <c r="QTR109" s="13"/>
      <c r="QTS109" s="13"/>
      <c r="QTT109" s="13"/>
      <c r="QTU109" s="13"/>
      <c r="QTV109" s="13"/>
      <c r="QTW109" s="13"/>
      <c r="QTX109" s="13"/>
      <c r="QTY109" s="13"/>
      <c r="QTZ109" s="13"/>
      <c r="QUA109" s="13"/>
      <c r="QUB109" s="13"/>
      <c r="QUC109" s="13"/>
      <c r="QUD109" s="13"/>
      <c r="QUE109" s="13"/>
      <c r="QUF109" s="13"/>
      <c r="QUG109" s="13"/>
      <c r="QUH109" s="13"/>
      <c r="QUI109" s="13"/>
      <c r="QUJ109" s="13"/>
      <c r="QUK109" s="13"/>
      <c r="QUL109" s="13"/>
      <c r="QUM109" s="13"/>
      <c r="QUN109" s="13"/>
      <c r="QUO109" s="13"/>
      <c r="QUP109" s="13"/>
      <c r="QUQ109" s="13"/>
      <c r="QUR109" s="13"/>
      <c r="QUS109" s="13"/>
      <c r="QUT109" s="13"/>
      <c r="QUU109" s="13"/>
      <c r="QUV109" s="13"/>
      <c r="QUW109" s="13"/>
      <c r="QUX109" s="13"/>
      <c r="QUY109" s="13"/>
      <c r="QUZ109" s="13"/>
      <c r="QVA109" s="13"/>
      <c r="QVB109" s="13"/>
      <c r="QVC109" s="13"/>
      <c r="QVD109" s="13"/>
      <c r="QVE109" s="13"/>
      <c r="QVF109" s="13"/>
      <c r="QVG109" s="13"/>
      <c r="QVH109" s="13"/>
      <c r="QVI109" s="13"/>
      <c r="QVJ109" s="13"/>
      <c r="QVK109" s="13"/>
      <c r="QVL109" s="13"/>
      <c r="QVM109" s="13"/>
      <c r="QVN109" s="13"/>
      <c r="QVO109" s="13"/>
      <c r="QVP109" s="13"/>
      <c r="QVQ109" s="13"/>
      <c r="QVR109" s="13"/>
      <c r="QVS109" s="13"/>
      <c r="QVT109" s="13"/>
      <c r="QVU109" s="13"/>
      <c r="QVV109" s="13"/>
      <c r="QVW109" s="13"/>
      <c r="QVX109" s="13"/>
      <c r="QVY109" s="13"/>
      <c r="QVZ109" s="13"/>
      <c r="QWA109" s="13"/>
      <c r="QWB109" s="13"/>
      <c r="QWC109" s="13"/>
      <c r="QWD109" s="13"/>
      <c r="QWE109" s="13"/>
      <c r="QWF109" s="13"/>
      <c r="QWG109" s="13"/>
      <c r="QWH109" s="13"/>
      <c r="QWI109" s="13"/>
      <c r="QWJ109" s="13"/>
      <c r="QWK109" s="13"/>
      <c r="QWL109" s="13"/>
      <c r="QWM109" s="13"/>
      <c r="QWN109" s="13"/>
      <c r="QWO109" s="13"/>
      <c r="QWP109" s="13"/>
      <c r="QWQ109" s="13"/>
      <c r="QWR109" s="13"/>
      <c r="QWS109" s="13"/>
      <c r="QWT109" s="13"/>
      <c r="QWU109" s="13"/>
      <c r="QWV109" s="13"/>
      <c r="QWW109" s="13"/>
      <c r="QWX109" s="13"/>
      <c r="QWY109" s="13"/>
      <c r="QWZ109" s="13"/>
      <c r="QXA109" s="13"/>
      <c r="QXB109" s="13"/>
      <c r="QXC109" s="13"/>
      <c r="QXD109" s="13"/>
      <c r="QXE109" s="13"/>
      <c r="QXF109" s="13"/>
      <c r="QXG109" s="13"/>
      <c r="QXH109" s="13"/>
      <c r="QXI109" s="13"/>
      <c r="QXJ109" s="13"/>
      <c r="QXK109" s="13"/>
      <c r="QXL109" s="13"/>
      <c r="QXM109" s="13"/>
      <c r="QXN109" s="13"/>
      <c r="QXO109" s="13"/>
      <c r="QXP109" s="13"/>
      <c r="QXQ109" s="13"/>
      <c r="QXR109" s="13"/>
      <c r="QXS109" s="13"/>
      <c r="QXT109" s="13"/>
      <c r="QXU109" s="13"/>
      <c r="QXV109" s="13"/>
      <c r="QXW109" s="13"/>
      <c r="QXX109" s="13"/>
      <c r="QXY109" s="13"/>
      <c r="QXZ109" s="13"/>
      <c r="QYA109" s="13"/>
      <c r="QYB109" s="13"/>
      <c r="QYC109" s="13"/>
      <c r="QYD109" s="13"/>
      <c r="QYE109" s="13"/>
      <c r="QYF109" s="13"/>
      <c r="QYG109" s="13"/>
      <c r="QYH109" s="13"/>
      <c r="QYI109" s="13"/>
      <c r="QYJ109" s="13"/>
      <c r="QYK109" s="13"/>
      <c r="QYL109" s="13"/>
      <c r="QYM109" s="13"/>
      <c r="QYN109" s="13"/>
      <c r="QYO109" s="13"/>
      <c r="QYP109" s="13"/>
      <c r="QYQ109" s="13"/>
      <c r="QYR109" s="13"/>
      <c r="QYS109" s="13"/>
      <c r="QYT109" s="13"/>
      <c r="QYU109" s="13"/>
      <c r="QYV109" s="13"/>
      <c r="QYW109" s="13"/>
      <c r="QYX109" s="13"/>
      <c r="QYY109" s="13"/>
      <c r="QYZ109" s="13"/>
      <c r="QZA109" s="13"/>
      <c r="QZB109" s="13"/>
      <c r="QZC109" s="13"/>
      <c r="QZD109" s="13"/>
      <c r="QZE109" s="13"/>
      <c r="QZF109" s="13"/>
      <c r="QZG109" s="13"/>
      <c r="QZH109" s="13"/>
      <c r="QZI109" s="13"/>
      <c r="QZJ109" s="13"/>
      <c r="QZK109" s="13"/>
      <c r="QZL109" s="13"/>
      <c r="QZM109" s="13"/>
      <c r="QZN109" s="13"/>
      <c r="QZO109" s="13"/>
      <c r="QZP109" s="13"/>
      <c r="QZQ109" s="13"/>
      <c r="QZR109" s="13"/>
      <c r="QZS109" s="13"/>
      <c r="QZT109" s="13"/>
      <c r="QZU109" s="13"/>
      <c r="QZV109" s="13"/>
      <c r="QZW109" s="13"/>
      <c r="QZX109" s="13"/>
      <c r="QZY109" s="13"/>
      <c r="QZZ109" s="13"/>
      <c r="RAA109" s="13"/>
      <c r="RAB109" s="13"/>
      <c r="RAC109" s="13"/>
      <c r="RAD109" s="13"/>
      <c r="RAE109" s="13"/>
      <c r="RAF109" s="13"/>
      <c r="RAG109" s="13"/>
      <c r="RAH109" s="13"/>
      <c r="RAI109" s="13"/>
      <c r="RAJ109" s="13"/>
      <c r="RAK109" s="13"/>
      <c r="RAL109" s="13"/>
      <c r="RAM109" s="13"/>
      <c r="RAN109" s="13"/>
      <c r="RAO109" s="13"/>
      <c r="RAP109" s="13"/>
      <c r="RAQ109" s="13"/>
      <c r="RAR109" s="13"/>
      <c r="RAS109" s="13"/>
      <c r="RAT109" s="13"/>
      <c r="RAU109" s="13"/>
      <c r="RAV109" s="13"/>
      <c r="RAW109" s="13"/>
      <c r="RAX109" s="13"/>
      <c r="RAY109" s="13"/>
      <c r="RAZ109" s="13"/>
      <c r="RBA109" s="13"/>
      <c r="RBB109" s="13"/>
      <c r="RBC109" s="13"/>
      <c r="RBD109" s="13"/>
      <c r="RBE109" s="13"/>
      <c r="RBF109" s="13"/>
      <c r="RBG109" s="13"/>
      <c r="RBH109" s="13"/>
      <c r="RBI109" s="13"/>
      <c r="RBJ109" s="13"/>
      <c r="RBK109" s="13"/>
      <c r="RBL109" s="13"/>
      <c r="RBM109" s="13"/>
      <c r="RBN109" s="13"/>
      <c r="RBO109" s="13"/>
      <c r="RBP109" s="13"/>
      <c r="RBQ109" s="13"/>
      <c r="RBR109" s="13"/>
      <c r="RBS109" s="13"/>
      <c r="RBT109" s="13"/>
      <c r="RBU109" s="13"/>
      <c r="RBV109" s="13"/>
      <c r="RBW109" s="13"/>
      <c r="RBX109" s="13"/>
      <c r="RBY109" s="13"/>
      <c r="RBZ109" s="13"/>
      <c r="RCA109" s="13"/>
      <c r="RCB109" s="13"/>
      <c r="RCC109" s="13"/>
      <c r="RCD109" s="13"/>
      <c r="RCE109" s="13"/>
      <c r="RCF109" s="13"/>
      <c r="RCG109" s="13"/>
      <c r="RCH109" s="13"/>
      <c r="RCI109" s="13"/>
      <c r="RCJ109" s="13"/>
      <c r="RCK109" s="13"/>
      <c r="RCL109" s="13"/>
      <c r="RCM109" s="13"/>
      <c r="RCN109" s="13"/>
      <c r="RCO109" s="13"/>
      <c r="RCP109" s="13"/>
      <c r="RCQ109" s="13"/>
      <c r="RCR109" s="13"/>
      <c r="RCS109" s="13"/>
      <c r="RCT109" s="13"/>
      <c r="RCU109" s="13"/>
      <c r="RCV109" s="13"/>
      <c r="RCW109" s="13"/>
      <c r="RCX109" s="13"/>
      <c r="RCY109" s="13"/>
      <c r="RCZ109" s="13"/>
      <c r="RDA109" s="13"/>
      <c r="RDB109" s="13"/>
      <c r="RDC109" s="13"/>
      <c r="RDD109" s="13"/>
      <c r="RDE109" s="13"/>
      <c r="RDF109" s="13"/>
      <c r="RDG109" s="13"/>
      <c r="RDH109" s="13"/>
      <c r="RDI109" s="13"/>
      <c r="RDJ109" s="13"/>
      <c r="RDK109" s="13"/>
      <c r="RDL109" s="13"/>
      <c r="RDM109" s="13"/>
      <c r="RDN109" s="13"/>
      <c r="RDO109" s="13"/>
      <c r="RDP109" s="13"/>
      <c r="RDQ109" s="13"/>
      <c r="RDR109" s="13"/>
      <c r="RDS109" s="13"/>
      <c r="RDT109" s="13"/>
      <c r="RDU109" s="13"/>
      <c r="RDV109" s="13"/>
      <c r="RDW109" s="13"/>
      <c r="RDX109" s="13"/>
      <c r="RDY109" s="13"/>
      <c r="RDZ109" s="13"/>
      <c r="REA109" s="13"/>
      <c r="REB109" s="13"/>
      <c r="REC109" s="13"/>
      <c r="RED109" s="13"/>
      <c r="REE109" s="13"/>
      <c r="REF109" s="13"/>
      <c r="REG109" s="13"/>
      <c r="REH109" s="13"/>
      <c r="REI109" s="13"/>
      <c r="REJ109" s="13"/>
      <c r="REK109" s="13"/>
      <c r="REL109" s="13"/>
      <c r="REM109" s="13"/>
      <c r="REN109" s="13"/>
      <c r="REO109" s="13"/>
      <c r="REP109" s="13"/>
      <c r="REQ109" s="13"/>
      <c r="RER109" s="13"/>
      <c r="RES109" s="13"/>
      <c r="RET109" s="13"/>
      <c r="REU109" s="13"/>
      <c r="REV109" s="13"/>
      <c r="REW109" s="13"/>
      <c r="REX109" s="13"/>
      <c r="REY109" s="13"/>
      <c r="REZ109" s="13"/>
      <c r="RFA109" s="13"/>
      <c r="RFB109" s="13"/>
      <c r="RFC109" s="13"/>
      <c r="RFD109" s="13"/>
      <c r="RFE109" s="13"/>
      <c r="RFF109" s="13"/>
      <c r="RFG109" s="13"/>
      <c r="RFH109" s="13"/>
      <c r="RFI109" s="13"/>
      <c r="RFJ109" s="13"/>
      <c r="RFK109" s="13"/>
      <c r="RFL109" s="13"/>
      <c r="RFM109" s="13"/>
      <c r="RFN109" s="13"/>
      <c r="RFO109" s="13"/>
      <c r="RFP109" s="13"/>
      <c r="RFQ109" s="13"/>
      <c r="RFR109" s="13"/>
      <c r="RFS109" s="13"/>
      <c r="RFT109" s="13"/>
      <c r="RFU109" s="13"/>
      <c r="RFV109" s="13"/>
      <c r="RFW109" s="13"/>
      <c r="RFX109" s="13"/>
      <c r="RFY109" s="13"/>
      <c r="RFZ109" s="13"/>
      <c r="RGA109" s="13"/>
      <c r="RGB109" s="13"/>
      <c r="RGC109" s="13"/>
      <c r="RGD109" s="13"/>
      <c r="RGE109" s="13"/>
      <c r="RGF109" s="13"/>
      <c r="RGG109" s="13"/>
      <c r="RGH109" s="13"/>
      <c r="RGI109" s="13"/>
      <c r="RGJ109" s="13"/>
      <c r="RGK109" s="13"/>
      <c r="RGL109" s="13"/>
      <c r="RGM109" s="13"/>
      <c r="RGN109" s="13"/>
      <c r="RGO109" s="13"/>
      <c r="RGP109" s="13"/>
      <c r="RGQ109" s="13"/>
      <c r="RGR109" s="13"/>
      <c r="RGS109" s="13"/>
      <c r="RGT109" s="13"/>
      <c r="RGU109" s="13"/>
      <c r="RGV109" s="13"/>
      <c r="RGW109" s="13"/>
      <c r="RGX109" s="13"/>
      <c r="RGY109" s="13"/>
      <c r="RGZ109" s="13"/>
      <c r="RHA109" s="13"/>
      <c r="RHB109" s="13"/>
      <c r="RHC109" s="13"/>
      <c r="RHD109" s="13"/>
      <c r="RHE109" s="13"/>
      <c r="RHF109" s="13"/>
      <c r="RHG109" s="13"/>
      <c r="RHH109" s="13"/>
      <c r="RHI109" s="13"/>
      <c r="RHJ109" s="13"/>
      <c r="RHK109" s="13"/>
      <c r="RHL109" s="13"/>
      <c r="RHM109" s="13"/>
      <c r="RHN109" s="13"/>
      <c r="RHO109" s="13"/>
      <c r="RHP109" s="13"/>
      <c r="RHQ109" s="13"/>
      <c r="RHR109" s="13"/>
      <c r="RHS109" s="13"/>
      <c r="RHT109" s="13"/>
      <c r="RHU109" s="13"/>
      <c r="RHV109" s="13"/>
      <c r="RHW109" s="13"/>
      <c r="RHX109" s="13"/>
      <c r="RHY109" s="13"/>
      <c r="RHZ109" s="13"/>
      <c r="RIA109" s="13"/>
      <c r="RIB109" s="13"/>
      <c r="RIC109" s="13"/>
      <c r="RID109" s="13"/>
      <c r="RIE109" s="13"/>
      <c r="RIF109" s="13"/>
      <c r="RIG109" s="13"/>
      <c r="RIH109" s="13"/>
      <c r="RII109" s="13"/>
      <c r="RIJ109" s="13"/>
      <c r="RIK109" s="13"/>
      <c r="RIL109" s="13"/>
      <c r="RIM109" s="13"/>
      <c r="RIN109" s="13"/>
      <c r="RIO109" s="13"/>
      <c r="RIP109" s="13"/>
      <c r="RIQ109" s="13"/>
      <c r="RIR109" s="13"/>
      <c r="RIS109" s="13"/>
      <c r="RIT109" s="13"/>
      <c r="RIU109" s="13"/>
      <c r="RIV109" s="13"/>
      <c r="RIW109" s="13"/>
      <c r="RIX109" s="13"/>
      <c r="RIY109" s="13"/>
      <c r="RIZ109" s="13"/>
      <c r="RJA109" s="13"/>
      <c r="RJB109" s="13"/>
      <c r="RJC109" s="13"/>
      <c r="RJD109" s="13"/>
      <c r="RJE109" s="13"/>
      <c r="RJF109" s="13"/>
      <c r="RJG109" s="13"/>
      <c r="RJH109" s="13"/>
      <c r="RJI109" s="13"/>
      <c r="RJJ109" s="13"/>
      <c r="RJK109" s="13"/>
      <c r="RJL109" s="13"/>
      <c r="RJM109" s="13"/>
      <c r="RJN109" s="13"/>
      <c r="RJO109" s="13"/>
      <c r="RJP109" s="13"/>
      <c r="RJQ109" s="13"/>
      <c r="RJR109" s="13"/>
      <c r="RJS109" s="13"/>
      <c r="RJT109" s="13"/>
      <c r="RJU109" s="13"/>
      <c r="RJV109" s="13"/>
      <c r="RJW109" s="13"/>
      <c r="RJX109" s="13"/>
      <c r="RJY109" s="13"/>
      <c r="RJZ109" s="13"/>
      <c r="RKA109" s="13"/>
      <c r="RKB109" s="13"/>
      <c r="RKC109" s="13"/>
      <c r="RKD109" s="13"/>
      <c r="RKE109" s="13"/>
      <c r="RKF109" s="13"/>
      <c r="RKG109" s="13"/>
      <c r="RKH109" s="13"/>
      <c r="RKI109" s="13"/>
      <c r="RKJ109" s="13"/>
      <c r="RKK109" s="13"/>
      <c r="RKL109" s="13"/>
      <c r="RKM109" s="13"/>
      <c r="RKN109" s="13"/>
      <c r="RKO109" s="13"/>
      <c r="RKP109" s="13"/>
      <c r="RKQ109" s="13"/>
      <c r="RKR109" s="13"/>
      <c r="RKS109" s="13"/>
      <c r="RKT109" s="13"/>
      <c r="RKU109" s="13"/>
      <c r="RKV109" s="13"/>
      <c r="RKW109" s="13"/>
      <c r="RKX109" s="13"/>
      <c r="RKY109" s="13"/>
      <c r="RKZ109" s="13"/>
      <c r="RLA109" s="13"/>
      <c r="RLB109" s="13"/>
      <c r="RLC109" s="13"/>
      <c r="RLD109" s="13"/>
      <c r="RLE109" s="13"/>
      <c r="RLF109" s="13"/>
      <c r="RLG109" s="13"/>
      <c r="RLH109" s="13"/>
      <c r="RLI109" s="13"/>
      <c r="RLJ109" s="13"/>
      <c r="RLK109" s="13"/>
      <c r="RLL109" s="13"/>
      <c r="RLM109" s="13"/>
      <c r="RLN109" s="13"/>
      <c r="RLO109" s="13"/>
      <c r="RLP109" s="13"/>
      <c r="RLQ109" s="13"/>
      <c r="RLR109" s="13"/>
      <c r="RLS109" s="13"/>
      <c r="RLT109" s="13"/>
      <c r="RLU109" s="13"/>
      <c r="RLV109" s="13"/>
      <c r="RLW109" s="13"/>
      <c r="RLX109" s="13"/>
      <c r="RLY109" s="13"/>
      <c r="RLZ109" s="13"/>
      <c r="RMA109" s="13"/>
      <c r="RMB109" s="13"/>
      <c r="RMC109" s="13"/>
      <c r="RMD109" s="13"/>
      <c r="RME109" s="13"/>
      <c r="RMF109" s="13"/>
      <c r="RMG109" s="13"/>
      <c r="RMH109" s="13"/>
      <c r="RMI109" s="13"/>
      <c r="RMJ109" s="13"/>
      <c r="RMK109" s="13"/>
      <c r="RML109" s="13"/>
      <c r="RMM109" s="13"/>
      <c r="RMN109" s="13"/>
      <c r="RMO109" s="13"/>
      <c r="RMP109" s="13"/>
      <c r="RMQ109" s="13"/>
      <c r="RMR109" s="13"/>
      <c r="RMS109" s="13"/>
      <c r="RMT109" s="13"/>
      <c r="RMU109" s="13"/>
      <c r="RMV109" s="13"/>
      <c r="RMW109" s="13"/>
      <c r="RMX109" s="13"/>
      <c r="RMY109" s="13"/>
      <c r="RMZ109" s="13"/>
      <c r="RNA109" s="13"/>
      <c r="RNB109" s="13"/>
      <c r="RNC109" s="13"/>
      <c r="RND109" s="13"/>
      <c r="RNE109" s="13"/>
      <c r="RNF109" s="13"/>
      <c r="RNG109" s="13"/>
      <c r="RNH109" s="13"/>
      <c r="RNI109" s="13"/>
      <c r="RNJ109" s="13"/>
      <c r="RNK109" s="13"/>
      <c r="RNL109" s="13"/>
      <c r="RNM109" s="13"/>
      <c r="RNN109" s="13"/>
      <c r="RNO109" s="13"/>
      <c r="RNP109" s="13"/>
      <c r="RNQ109" s="13"/>
      <c r="RNR109" s="13"/>
      <c r="RNS109" s="13"/>
      <c r="RNT109" s="13"/>
      <c r="RNU109" s="13"/>
      <c r="RNV109" s="13"/>
      <c r="RNW109" s="13"/>
      <c r="RNX109" s="13"/>
      <c r="RNY109" s="13"/>
      <c r="RNZ109" s="13"/>
      <c r="ROA109" s="13"/>
      <c r="ROB109" s="13"/>
      <c r="ROC109" s="13"/>
      <c r="ROD109" s="13"/>
      <c r="ROE109" s="13"/>
      <c r="ROF109" s="13"/>
      <c r="ROG109" s="13"/>
      <c r="ROH109" s="13"/>
      <c r="ROI109" s="13"/>
      <c r="ROJ109" s="13"/>
      <c r="ROK109" s="13"/>
      <c r="ROL109" s="13"/>
      <c r="ROM109" s="13"/>
      <c r="RON109" s="13"/>
      <c r="ROO109" s="13"/>
      <c r="ROP109" s="13"/>
      <c r="ROQ109" s="13"/>
      <c r="ROR109" s="13"/>
      <c r="ROS109" s="13"/>
      <c r="ROT109" s="13"/>
      <c r="ROU109" s="13"/>
      <c r="ROV109" s="13"/>
      <c r="ROW109" s="13"/>
      <c r="ROX109" s="13"/>
      <c r="ROY109" s="13"/>
      <c r="ROZ109" s="13"/>
      <c r="RPA109" s="13"/>
      <c r="RPB109" s="13"/>
      <c r="RPC109" s="13"/>
      <c r="RPD109" s="13"/>
      <c r="RPE109" s="13"/>
      <c r="RPF109" s="13"/>
      <c r="RPG109" s="13"/>
      <c r="RPH109" s="13"/>
      <c r="RPI109" s="13"/>
      <c r="RPJ109" s="13"/>
      <c r="RPK109" s="13"/>
      <c r="RPL109" s="13"/>
      <c r="RPM109" s="13"/>
      <c r="RPN109" s="13"/>
      <c r="RPO109" s="13"/>
      <c r="RPP109" s="13"/>
      <c r="RPQ109" s="13"/>
      <c r="RPR109" s="13"/>
      <c r="RPS109" s="13"/>
      <c r="RPT109" s="13"/>
      <c r="RPU109" s="13"/>
      <c r="RPV109" s="13"/>
      <c r="RPW109" s="13"/>
      <c r="RPX109" s="13"/>
      <c r="RPY109" s="13"/>
      <c r="RPZ109" s="13"/>
      <c r="RQA109" s="13"/>
      <c r="RQB109" s="13"/>
      <c r="RQC109" s="13"/>
      <c r="RQD109" s="13"/>
      <c r="RQE109" s="13"/>
      <c r="RQF109" s="13"/>
      <c r="RQG109" s="13"/>
      <c r="RQH109" s="13"/>
      <c r="RQI109" s="13"/>
      <c r="RQJ109" s="13"/>
      <c r="RQK109" s="13"/>
      <c r="RQL109" s="13"/>
      <c r="RQM109" s="13"/>
      <c r="RQN109" s="13"/>
      <c r="RQO109" s="13"/>
      <c r="RQP109" s="13"/>
      <c r="RQQ109" s="13"/>
      <c r="RQR109" s="13"/>
      <c r="RQS109" s="13"/>
      <c r="RQT109" s="13"/>
      <c r="RQU109" s="13"/>
      <c r="RQV109" s="13"/>
      <c r="RQW109" s="13"/>
      <c r="RQX109" s="13"/>
      <c r="RQY109" s="13"/>
      <c r="RQZ109" s="13"/>
      <c r="RRA109" s="13"/>
      <c r="RRB109" s="13"/>
      <c r="RRC109" s="13"/>
      <c r="RRD109" s="13"/>
      <c r="RRE109" s="13"/>
      <c r="RRF109" s="13"/>
      <c r="RRG109" s="13"/>
      <c r="RRH109" s="13"/>
      <c r="RRI109" s="13"/>
      <c r="RRJ109" s="13"/>
      <c r="RRK109" s="13"/>
      <c r="RRL109" s="13"/>
      <c r="RRM109" s="13"/>
      <c r="RRN109" s="13"/>
      <c r="RRO109" s="13"/>
      <c r="RRP109" s="13"/>
      <c r="RRQ109" s="13"/>
      <c r="RRR109" s="13"/>
      <c r="RRS109" s="13"/>
      <c r="RRT109" s="13"/>
      <c r="RRU109" s="13"/>
      <c r="RRV109" s="13"/>
      <c r="RRW109" s="13"/>
      <c r="RRX109" s="13"/>
      <c r="RRY109" s="13"/>
      <c r="RRZ109" s="13"/>
      <c r="RSA109" s="13"/>
      <c r="RSB109" s="13"/>
      <c r="RSC109" s="13"/>
      <c r="RSD109" s="13"/>
      <c r="RSE109" s="13"/>
      <c r="RSF109" s="13"/>
      <c r="RSG109" s="13"/>
      <c r="RSH109" s="13"/>
      <c r="RSI109" s="13"/>
      <c r="RSJ109" s="13"/>
      <c r="RSK109" s="13"/>
      <c r="RSL109" s="13"/>
      <c r="RSM109" s="13"/>
      <c r="RSN109" s="13"/>
      <c r="RSO109" s="13"/>
      <c r="RSP109" s="13"/>
      <c r="RSQ109" s="13"/>
      <c r="RSR109" s="13"/>
      <c r="RSS109" s="13"/>
      <c r="RST109" s="13"/>
      <c r="RSU109" s="13"/>
      <c r="RSV109" s="13"/>
      <c r="RSW109" s="13"/>
      <c r="RSX109" s="13"/>
      <c r="RSY109" s="13"/>
      <c r="RSZ109" s="13"/>
      <c r="RTA109" s="13"/>
      <c r="RTB109" s="13"/>
      <c r="RTC109" s="13"/>
      <c r="RTD109" s="13"/>
      <c r="RTE109" s="13"/>
      <c r="RTF109" s="13"/>
      <c r="RTG109" s="13"/>
      <c r="RTH109" s="13"/>
      <c r="RTI109" s="13"/>
      <c r="RTJ109" s="13"/>
      <c r="RTK109" s="13"/>
      <c r="RTL109" s="13"/>
      <c r="RTM109" s="13"/>
      <c r="RTN109" s="13"/>
      <c r="RTO109" s="13"/>
      <c r="RTP109" s="13"/>
      <c r="RTQ109" s="13"/>
      <c r="RTR109" s="13"/>
      <c r="RTS109" s="13"/>
      <c r="RTT109" s="13"/>
      <c r="RTU109" s="13"/>
      <c r="RTV109" s="13"/>
      <c r="RTW109" s="13"/>
      <c r="RTX109" s="13"/>
      <c r="RTY109" s="13"/>
      <c r="RTZ109" s="13"/>
      <c r="RUA109" s="13"/>
      <c r="RUB109" s="13"/>
      <c r="RUC109" s="13"/>
      <c r="RUD109" s="13"/>
      <c r="RUE109" s="13"/>
      <c r="RUF109" s="13"/>
      <c r="RUG109" s="13"/>
      <c r="RUH109" s="13"/>
      <c r="RUI109" s="13"/>
      <c r="RUJ109" s="13"/>
      <c r="RUK109" s="13"/>
      <c r="RUL109" s="13"/>
      <c r="RUM109" s="13"/>
      <c r="RUN109" s="13"/>
      <c r="RUO109" s="13"/>
      <c r="RUP109" s="13"/>
      <c r="RUQ109" s="13"/>
      <c r="RUR109" s="13"/>
      <c r="RUS109" s="13"/>
      <c r="RUT109" s="13"/>
      <c r="RUU109" s="13"/>
      <c r="RUV109" s="13"/>
      <c r="RUW109" s="13"/>
      <c r="RUX109" s="13"/>
      <c r="RUY109" s="13"/>
      <c r="RUZ109" s="13"/>
      <c r="RVA109" s="13"/>
      <c r="RVB109" s="13"/>
      <c r="RVC109" s="13"/>
      <c r="RVD109" s="13"/>
      <c r="RVE109" s="13"/>
      <c r="RVF109" s="13"/>
      <c r="RVG109" s="13"/>
      <c r="RVH109" s="13"/>
      <c r="RVI109" s="13"/>
      <c r="RVJ109" s="13"/>
      <c r="RVK109" s="13"/>
      <c r="RVL109" s="13"/>
      <c r="RVM109" s="13"/>
      <c r="RVN109" s="13"/>
      <c r="RVO109" s="13"/>
      <c r="RVP109" s="13"/>
      <c r="RVQ109" s="13"/>
      <c r="RVR109" s="13"/>
      <c r="RVS109" s="13"/>
      <c r="RVT109" s="13"/>
      <c r="RVU109" s="13"/>
      <c r="RVV109" s="13"/>
      <c r="RVW109" s="13"/>
      <c r="RVX109" s="13"/>
      <c r="RVY109" s="13"/>
      <c r="RVZ109" s="13"/>
      <c r="RWA109" s="13"/>
      <c r="RWB109" s="13"/>
      <c r="RWC109" s="13"/>
      <c r="RWD109" s="13"/>
      <c r="RWE109" s="13"/>
      <c r="RWF109" s="13"/>
      <c r="RWG109" s="13"/>
      <c r="RWH109" s="13"/>
      <c r="RWI109" s="13"/>
      <c r="RWJ109" s="13"/>
      <c r="RWK109" s="13"/>
      <c r="RWL109" s="13"/>
      <c r="RWM109" s="13"/>
      <c r="RWN109" s="13"/>
      <c r="RWO109" s="13"/>
      <c r="RWP109" s="13"/>
      <c r="RWQ109" s="13"/>
      <c r="RWR109" s="13"/>
      <c r="RWS109" s="13"/>
      <c r="RWT109" s="13"/>
      <c r="RWU109" s="13"/>
      <c r="RWV109" s="13"/>
      <c r="RWW109" s="13"/>
      <c r="RWX109" s="13"/>
      <c r="RWY109" s="13"/>
      <c r="RWZ109" s="13"/>
      <c r="RXA109" s="13"/>
      <c r="RXB109" s="13"/>
      <c r="RXC109" s="13"/>
      <c r="RXD109" s="13"/>
      <c r="RXE109" s="13"/>
      <c r="RXF109" s="13"/>
      <c r="RXG109" s="13"/>
      <c r="RXH109" s="13"/>
      <c r="RXI109" s="13"/>
      <c r="RXJ109" s="13"/>
      <c r="RXK109" s="13"/>
      <c r="RXL109" s="13"/>
      <c r="RXM109" s="13"/>
      <c r="RXN109" s="13"/>
      <c r="RXO109" s="13"/>
      <c r="RXP109" s="13"/>
      <c r="RXQ109" s="13"/>
      <c r="RXR109" s="13"/>
      <c r="RXS109" s="13"/>
      <c r="RXT109" s="13"/>
      <c r="RXU109" s="13"/>
      <c r="RXV109" s="13"/>
      <c r="RXW109" s="13"/>
      <c r="RXX109" s="13"/>
      <c r="RXY109" s="13"/>
      <c r="RXZ109" s="13"/>
      <c r="RYA109" s="13"/>
      <c r="RYB109" s="13"/>
      <c r="RYC109" s="13"/>
      <c r="RYD109" s="13"/>
      <c r="RYE109" s="13"/>
      <c r="RYF109" s="13"/>
      <c r="RYG109" s="13"/>
      <c r="RYH109" s="13"/>
      <c r="RYI109" s="13"/>
      <c r="RYJ109" s="13"/>
      <c r="RYK109" s="13"/>
      <c r="RYL109" s="13"/>
      <c r="RYM109" s="13"/>
      <c r="RYN109" s="13"/>
      <c r="RYO109" s="13"/>
      <c r="RYP109" s="13"/>
      <c r="RYQ109" s="13"/>
      <c r="RYR109" s="13"/>
      <c r="RYS109" s="13"/>
      <c r="RYT109" s="13"/>
      <c r="RYU109" s="13"/>
      <c r="RYV109" s="13"/>
      <c r="RYW109" s="13"/>
      <c r="RYX109" s="13"/>
      <c r="RYY109" s="13"/>
      <c r="RYZ109" s="13"/>
      <c r="RZA109" s="13"/>
      <c r="RZB109" s="13"/>
      <c r="RZC109" s="13"/>
      <c r="RZD109" s="13"/>
      <c r="RZE109" s="13"/>
      <c r="RZF109" s="13"/>
      <c r="RZG109" s="13"/>
      <c r="RZH109" s="13"/>
      <c r="RZI109" s="13"/>
      <c r="RZJ109" s="13"/>
      <c r="RZK109" s="13"/>
      <c r="RZL109" s="13"/>
      <c r="RZM109" s="13"/>
      <c r="RZN109" s="13"/>
      <c r="RZO109" s="13"/>
      <c r="RZP109" s="13"/>
      <c r="RZQ109" s="13"/>
      <c r="RZR109" s="13"/>
      <c r="RZS109" s="13"/>
      <c r="RZT109" s="13"/>
      <c r="RZU109" s="13"/>
      <c r="RZV109" s="13"/>
      <c r="RZW109" s="13"/>
      <c r="RZX109" s="13"/>
      <c r="RZY109" s="13"/>
      <c r="RZZ109" s="13"/>
      <c r="SAA109" s="13"/>
      <c r="SAB109" s="13"/>
      <c r="SAC109" s="13"/>
      <c r="SAD109" s="13"/>
      <c r="SAE109" s="13"/>
      <c r="SAF109" s="13"/>
      <c r="SAG109" s="13"/>
      <c r="SAH109" s="13"/>
      <c r="SAI109" s="13"/>
      <c r="SAJ109" s="13"/>
      <c r="SAK109" s="13"/>
      <c r="SAL109" s="13"/>
      <c r="SAM109" s="13"/>
      <c r="SAN109" s="13"/>
      <c r="SAO109" s="13"/>
      <c r="SAP109" s="13"/>
      <c r="SAQ109" s="13"/>
      <c r="SAR109" s="13"/>
      <c r="SAS109" s="13"/>
      <c r="SAT109" s="13"/>
      <c r="SAU109" s="13"/>
      <c r="SAV109" s="13"/>
      <c r="SAW109" s="13"/>
      <c r="SAX109" s="13"/>
      <c r="SAY109" s="13"/>
      <c r="SAZ109" s="13"/>
      <c r="SBA109" s="13"/>
      <c r="SBB109" s="13"/>
      <c r="SBC109" s="13"/>
      <c r="SBD109" s="13"/>
      <c r="SBE109" s="13"/>
      <c r="SBF109" s="13"/>
      <c r="SBG109" s="13"/>
      <c r="SBH109" s="13"/>
      <c r="SBI109" s="13"/>
      <c r="SBJ109" s="13"/>
      <c r="SBK109" s="13"/>
      <c r="SBL109" s="13"/>
      <c r="SBM109" s="13"/>
      <c r="SBN109" s="13"/>
      <c r="SBO109" s="13"/>
      <c r="SBP109" s="13"/>
      <c r="SBQ109" s="13"/>
      <c r="SBR109" s="13"/>
      <c r="SBS109" s="13"/>
      <c r="SBT109" s="13"/>
      <c r="SBU109" s="13"/>
      <c r="SBV109" s="13"/>
      <c r="SBW109" s="13"/>
      <c r="SBX109" s="13"/>
      <c r="SBY109" s="13"/>
      <c r="SBZ109" s="13"/>
      <c r="SCA109" s="13"/>
      <c r="SCB109" s="13"/>
      <c r="SCC109" s="13"/>
      <c r="SCD109" s="13"/>
      <c r="SCE109" s="13"/>
      <c r="SCF109" s="13"/>
      <c r="SCG109" s="13"/>
      <c r="SCH109" s="13"/>
      <c r="SCI109" s="13"/>
      <c r="SCJ109" s="13"/>
      <c r="SCK109" s="13"/>
      <c r="SCL109" s="13"/>
      <c r="SCM109" s="13"/>
      <c r="SCN109" s="13"/>
      <c r="SCO109" s="13"/>
      <c r="SCP109" s="13"/>
      <c r="SCQ109" s="13"/>
      <c r="SCR109" s="13"/>
      <c r="SCS109" s="13"/>
      <c r="SCT109" s="13"/>
      <c r="SCU109" s="13"/>
      <c r="SCV109" s="13"/>
      <c r="SCW109" s="13"/>
      <c r="SCX109" s="13"/>
      <c r="SCY109" s="13"/>
      <c r="SCZ109" s="13"/>
      <c r="SDA109" s="13"/>
      <c r="SDB109" s="13"/>
      <c r="SDC109" s="13"/>
      <c r="SDD109" s="13"/>
      <c r="SDE109" s="13"/>
      <c r="SDF109" s="13"/>
      <c r="SDG109" s="13"/>
      <c r="SDH109" s="13"/>
      <c r="SDI109" s="13"/>
      <c r="SDJ109" s="13"/>
      <c r="SDK109" s="13"/>
      <c r="SDL109" s="13"/>
      <c r="SDM109" s="13"/>
      <c r="SDN109" s="13"/>
      <c r="SDO109" s="13"/>
      <c r="SDP109" s="13"/>
      <c r="SDQ109" s="13"/>
      <c r="SDR109" s="13"/>
      <c r="SDS109" s="13"/>
      <c r="SDT109" s="13"/>
      <c r="SDU109" s="13"/>
      <c r="SDV109" s="13"/>
      <c r="SDW109" s="13"/>
      <c r="SDX109" s="13"/>
      <c r="SDY109" s="13"/>
      <c r="SDZ109" s="13"/>
      <c r="SEA109" s="13"/>
      <c r="SEB109" s="13"/>
      <c r="SEC109" s="13"/>
      <c r="SED109" s="13"/>
      <c r="SEE109" s="13"/>
      <c r="SEF109" s="13"/>
      <c r="SEG109" s="13"/>
      <c r="SEH109" s="13"/>
      <c r="SEI109" s="13"/>
      <c r="SEJ109" s="13"/>
      <c r="SEK109" s="13"/>
      <c r="SEL109" s="13"/>
      <c r="SEM109" s="13"/>
      <c r="SEN109" s="13"/>
      <c r="SEO109" s="13"/>
      <c r="SEP109" s="13"/>
      <c r="SEQ109" s="13"/>
      <c r="SER109" s="13"/>
      <c r="SES109" s="13"/>
      <c r="SET109" s="13"/>
      <c r="SEU109" s="13"/>
      <c r="SEV109" s="13"/>
      <c r="SEW109" s="13"/>
      <c r="SEX109" s="13"/>
      <c r="SEY109" s="13"/>
      <c r="SEZ109" s="13"/>
      <c r="SFA109" s="13"/>
      <c r="SFB109" s="13"/>
      <c r="SFC109" s="13"/>
      <c r="SFD109" s="13"/>
      <c r="SFE109" s="13"/>
      <c r="SFF109" s="13"/>
      <c r="SFG109" s="13"/>
      <c r="SFH109" s="13"/>
      <c r="SFI109" s="13"/>
      <c r="SFJ109" s="13"/>
      <c r="SFK109" s="13"/>
      <c r="SFL109" s="13"/>
      <c r="SFM109" s="13"/>
      <c r="SFN109" s="13"/>
      <c r="SFO109" s="13"/>
      <c r="SFP109" s="13"/>
      <c r="SFQ109" s="13"/>
      <c r="SFR109" s="13"/>
      <c r="SFS109" s="13"/>
      <c r="SFT109" s="13"/>
      <c r="SFU109" s="13"/>
      <c r="SFV109" s="13"/>
      <c r="SFW109" s="13"/>
      <c r="SFX109" s="13"/>
      <c r="SFY109" s="13"/>
      <c r="SFZ109" s="13"/>
      <c r="SGA109" s="13"/>
      <c r="SGB109" s="13"/>
      <c r="SGC109" s="13"/>
      <c r="SGD109" s="13"/>
      <c r="SGE109" s="13"/>
      <c r="SGF109" s="13"/>
      <c r="SGG109" s="13"/>
      <c r="SGH109" s="13"/>
      <c r="SGI109" s="13"/>
      <c r="SGJ109" s="13"/>
      <c r="SGK109" s="13"/>
      <c r="SGL109" s="13"/>
      <c r="SGM109" s="13"/>
      <c r="SGN109" s="13"/>
      <c r="SGO109" s="13"/>
      <c r="SGP109" s="13"/>
      <c r="SGQ109" s="13"/>
      <c r="SGR109" s="13"/>
      <c r="SGS109" s="13"/>
      <c r="SGT109" s="13"/>
      <c r="SGU109" s="13"/>
      <c r="SGV109" s="13"/>
      <c r="SGW109" s="13"/>
      <c r="SGX109" s="13"/>
      <c r="SGY109" s="13"/>
      <c r="SGZ109" s="13"/>
      <c r="SHA109" s="13"/>
      <c r="SHB109" s="13"/>
      <c r="SHC109" s="13"/>
      <c r="SHD109" s="13"/>
      <c r="SHE109" s="13"/>
      <c r="SHF109" s="13"/>
      <c r="SHG109" s="13"/>
      <c r="SHH109" s="13"/>
      <c r="SHI109" s="13"/>
      <c r="SHJ109" s="13"/>
      <c r="SHK109" s="13"/>
      <c r="SHL109" s="13"/>
      <c r="SHM109" s="13"/>
      <c r="SHN109" s="13"/>
      <c r="SHO109" s="13"/>
      <c r="SHP109" s="13"/>
      <c r="SHQ109" s="13"/>
      <c r="SHR109" s="13"/>
      <c r="SHS109" s="13"/>
      <c r="SHT109" s="13"/>
      <c r="SHU109" s="13"/>
      <c r="SHV109" s="13"/>
      <c r="SHW109" s="13"/>
      <c r="SHX109" s="13"/>
      <c r="SHY109" s="13"/>
      <c r="SHZ109" s="13"/>
      <c r="SIA109" s="13"/>
      <c r="SIB109" s="13"/>
      <c r="SIC109" s="13"/>
      <c r="SID109" s="13"/>
      <c r="SIE109" s="13"/>
      <c r="SIF109" s="13"/>
      <c r="SIG109" s="13"/>
      <c r="SIH109" s="13"/>
      <c r="SII109" s="13"/>
      <c r="SIJ109" s="13"/>
      <c r="SIK109" s="13"/>
      <c r="SIL109" s="13"/>
      <c r="SIM109" s="13"/>
      <c r="SIN109" s="13"/>
      <c r="SIO109" s="13"/>
      <c r="SIP109" s="13"/>
      <c r="SIQ109" s="13"/>
      <c r="SIR109" s="13"/>
      <c r="SIS109" s="13"/>
      <c r="SIT109" s="13"/>
      <c r="SIU109" s="13"/>
      <c r="SIV109" s="13"/>
      <c r="SIW109" s="13"/>
      <c r="SIX109" s="13"/>
      <c r="SIY109" s="13"/>
      <c r="SIZ109" s="13"/>
      <c r="SJA109" s="13"/>
      <c r="SJB109" s="13"/>
      <c r="SJC109" s="13"/>
      <c r="SJD109" s="13"/>
      <c r="SJE109" s="13"/>
      <c r="SJF109" s="13"/>
      <c r="SJG109" s="13"/>
      <c r="SJH109" s="13"/>
      <c r="SJI109" s="13"/>
      <c r="SJJ109" s="13"/>
      <c r="SJK109" s="13"/>
      <c r="SJL109" s="13"/>
      <c r="SJM109" s="13"/>
      <c r="SJN109" s="13"/>
      <c r="SJO109" s="13"/>
      <c r="SJP109" s="13"/>
      <c r="SJQ109" s="13"/>
      <c r="SJR109" s="13"/>
      <c r="SJS109" s="13"/>
      <c r="SJT109" s="13"/>
      <c r="SJU109" s="13"/>
      <c r="SJV109" s="13"/>
      <c r="SJW109" s="13"/>
      <c r="SJX109" s="13"/>
      <c r="SJY109" s="13"/>
      <c r="SJZ109" s="13"/>
      <c r="SKA109" s="13"/>
      <c r="SKB109" s="13"/>
      <c r="SKC109" s="13"/>
      <c r="SKD109" s="13"/>
      <c r="SKE109" s="13"/>
      <c r="SKF109" s="13"/>
      <c r="SKG109" s="13"/>
      <c r="SKH109" s="13"/>
      <c r="SKI109" s="13"/>
      <c r="SKJ109" s="13"/>
      <c r="SKK109" s="13"/>
      <c r="SKL109" s="13"/>
      <c r="SKM109" s="13"/>
      <c r="SKN109" s="13"/>
      <c r="SKO109" s="13"/>
      <c r="SKP109" s="13"/>
      <c r="SKQ109" s="13"/>
      <c r="SKR109" s="13"/>
      <c r="SKS109" s="13"/>
      <c r="SKT109" s="13"/>
      <c r="SKU109" s="13"/>
      <c r="SKV109" s="13"/>
      <c r="SKW109" s="13"/>
      <c r="SKX109" s="13"/>
      <c r="SKY109" s="13"/>
      <c r="SKZ109" s="13"/>
      <c r="SLA109" s="13"/>
      <c r="SLB109" s="13"/>
      <c r="SLC109" s="13"/>
      <c r="SLD109" s="13"/>
      <c r="SLE109" s="13"/>
      <c r="SLF109" s="13"/>
      <c r="SLG109" s="13"/>
      <c r="SLH109" s="13"/>
      <c r="SLI109" s="13"/>
      <c r="SLJ109" s="13"/>
      <c r="SLK109" s="13"/>
      <c r="SLL109" s="13"/>
      <c r="SLM109" s="13"/>
      <c r="SLN109" s="13"/>
      <c r="SLO109" s="13"/>
      <c r="SLP109" s="13"/>
      <c r="SLQ109" s="13"/>
      <c r="SLR109" s="13"/>
      <c r="SLS109" s="13"/>
      <c r="SLT109" s="13"/>
      <c r="SLU109" s="13"/>
      <c r="SLV109" s="13"/>
      <c r="SLW109" s="13"/>
      <c r="SLX109" s="13"/>
      <c r="SLY109" s="13"/>
      <c r="SLZ109" s="13"/>
      <c r="SMA109" s="13"/>
      <c r="SMB109" s="13"/>
      <c r="SMC109" s="13"/>
      <c r="SMD109" s="13"/>
      <c r="SME109" s="13"/>
      <c r="SMF109" s="13"/>
      <c r="SMG109" s="13"/>
      <c r="SMH109" s="13"/>
      <c r="SMI109" s="13"/>
      <c r="SMJ109" s="13"/>
      <c r="SMK109" s="13"/>
      <c r="SML109" s="13"/>
      <c r="SMM109" s="13"/>
      <c r="SMN109" s="13"/>
      <c r="SMO109" s="13"/>
      <c r="SMP109" s="13"/>
      <c r="SMQ109" s="13"/>
      <c r="SMR109" s="13"/>
      <c r="SMS109" s="13"/>
      <c r="SMT109" s="13"/>
      <c r="SMU109" s="13"/>
      <c r="SMV109" s="13"/>
      <c r="SMW109" s="13"/>
      <c r="SMX109" s="13"/>
      <c r="SMY109" s="13"/>
      <c r="SMZ109" s="13"/>
      <c r="SNA109" s="13"/>
      <c r="SNB109" s="13"/>
      <c r="SNC109" s="13"/>
      <c r="SND109" s="13"/>
      <c r="SNE109" s="13"/>
      <c r="SNF109" s="13"/>
      <c r="SNG109" s="13"/>
      <c r="SNH109" s="13"/>
      <c r="SNI109" s="13"/>
      <c r="SNJ109" s="13"/>
      <c r="SNK109" s="13"/>
      <c r="SNL109" s="13"/>
      <c r="SNM109" s="13"/>
      <c r="SNN109" s="13"/>
      <c r="SNO109" s="13"/>
      <c r="SNP109" s="13"/>
      <c r="SNQ109" s="13"/>
      <c r="SNR109" s="13"/>
      <c r="SNS109" s="13"/>
      <c r="SNT109" s="13"/>
      <c r="SNU109" s="13"/>
      <c r="SNV109" s="13"/>
      <c r="SNW109" s="13"/>
      <c r="SNX109" s="13"/>
      <c r="SNY109" s="13"/>
      <c r="SNZ109" s="13"/>
      <c r="SOA109" s="13"/>
      <c r="SOB109" s="13"/>
      <c r="SOC109" s="13"/>
      <c r="SOD109" s="13"/>
      <c r="SOE109" s="13"/>
      <c r="SOF109" s="13"/>
      <c r="SOG109" s="13"/>
      <c r="SOH109" s="13"/>
      <c r="SOI109" s="13"/>
      <c r="SOJ109" s="13"/>
      <c r="SOK109" s="13"/>
      <c r="SOL109" s="13"/>
      <c r="SOM109" s="13"/>
      <c r="SON109" s="13"/>
      <c r="SOO109" s="13"/>
      <c r="SOP109" s="13"/>
      <c r="SOQ109" s="13"/>
      <c r="SOR109" s="13"/>
      <c r="SOS109" s="13"/>
      <c r="SOT109" s="13"/>
      <c r="SOU109" s="13"/>
      <c r="SOV109" s="13"/>
      <c r="SOW109" s="13"/>
      <c r="SOX109" s="13"/>
      <c r="SOY109" s="13"/>
      <c r="SOZ109" s="13"/>
      <c r="SPA109" s="13"/>
      <c r="SPB109" s="13"/>
      <c r="SPC109" s="13"/>
      <c r="SPD109" s="13"/>
      <c r="SPE109" s="13"/>
      <c r="SPF109" s="13"/>
      <c r="SPG109" s="13"/>
      <c r="SPH109" s="13"/>
      <c r="SPI109" s="13"/>
      <c r="SPJ109" s="13"/>
      <c r="SPK109" s="13"/>
      <c r="SPL109" s="13"/>
      <c r="SPM109" s="13"/>
      <c r="SPN109" s="13"/>
      <c r="SPO109" s="13"/>
      <c r="SPP109" s="13"/>
      <c r="SPQ109" s="13"/>
      <c r="SPR109" s="13"/>
      <c r="SPS109" s="13"/>
      <c r="SPT109" s="13"/>
      <c r="SPU109" s="13"/>
      <c r="SPV109" s="13"/>
      <c r="SPW109" s="13"/>
      <c r="SPX109" s="13"/>
      <c r="SPY109" s="13"/>
      <c r="SPZ109" s="13"/>
      <c r="SQA109" s="13"/>
      <c r="SQB109" s="13"/>
      <c r="SQC109" s="13"/>
      <c r="SQD109" s="13"/>
      <c r="SQE109" s="13"/>
      <c r="SQF109" s="13"/>
      <c r="SQG109" s="13"/>
      <c r="SQH109" s="13"/>
      <c r="SQI109" s="13"/>
      <c r="SQJ109" s="13"/>
      <c r="SQK109" s="13"/>
      <c r="SQL109" s="13"/>
      <c r="SQM109" s="13"/>
      <c r="SQN109" s="13"/>
      <c r="SQO109" s="13"/>
      <c r="SQP109" s="13"/>
      <c r="SQQ109" s="13"/>
      <c r="SQR109" s="13"/>
      <c r="SQS109" s="13"/>
      <c r="SQT109" s="13"/>
      <c r="SQU109" s="13"/>
      <c r="SQV109" s="13"/>
      <c r="SQW109" s="13"/>
      <c r="SQX109" s="13"/>
      <c r="SQY109" s="13"/>
      <c r="SQZ109" s="13"/>
      <c r="SRA109" s="13"/>
      <c r="SRB109" s="13"/>
      <c r="SRC109" s="13"/>
      <c r="SRD109" s="13"/>
      <c r="SRE109" s="13"/>
      <c r="SRF109" s="13"/>
      <c r="SRG109" s="13"/>
      <c r="SRH109" s="13"/>
      <c r="SRI109" s="13"/>
      <c r="SRJ109" s="13"/>
      <c r="SRK109" s="13"/>
      <c r="SRL109" s="13"/>
      <c r="SRM109" s="13"/>
      <c r="SRN109" s="13"/>
      <c r="SRO109" s="13"/>
      <c r="SRP109" s="13"/>
      <c r="SRQ109" s="13"/>
      <c r="SRR109" s="13"/>
      <c r="SRS109" s="13"/>
      <c r="SRT109" s="13"/>
      <c r="SRU109" s="13"/>
      <c r="SRV109" s="13"/>
      <c r="SRW109" s="13"/>
      <c r="SRX109" s="13"/>
      <c r="SRY109" s="13"/>
      <c r="SRZ109" s="13"/>
      <c r="SSA109" s="13"/>
      <c r="SSB109" s="13"/>
      <c r="SSC109" s="13"/>
      <c r="SSD109" s="13"/>
      <c r="SSE109" s="13"/>
      <c r="SSF109" s="13"/>
      <c r="SSG109" s="13"/>
      <c r="SSH109" s="13"/>
      <c r="SSI109" s="13"/>
      <c r="SSJ109" s="13"/>
      <c r="SSK109" s="13"/>
      <c r="SSL109" s="13"/>
      <c r="SSM109" s="13"/>
      <c r="SSN109" s="13"/>
      <c r="SSO109" s="13"/>
      <c r="SSP109" s="13"/>
      <c r="SSQ109" s="13"/>
      <c r="SSR109" s="13"/>
      <c r="SSS109" s="13"/>
      <c r="SST109" s="13"/>
      <c r="SSU109" s="13"/>
      <c r="SSV109" s="13"/>
      <c r="SSW109" s="13"/>
      <c r="SSX109" s="13"/>
      <c r="SSY109" s="13"/>
      <c r="SSZ109" s="13"/>
      <c r="STA109" s="13"/>
      <c r="STB109" s="13"/>
      <c r="STC109" s="13"/>
      <c r="STD109" s="13"/>
      <c r="STE109" s="13"/>
      <c r="STF109" s="13"/>
      <c r="STG109" s="13"/>
      <c r="STH109" s="13"/>
      <c r="STI109" s="13"/>
      <c r="STJ109" s="13"/>
      <c r="STK109" s="13"/>
      <c r="STL109" s="13"/>
      <c r="STM109" s="13"/>
      <c r="STN109" s="13"/>
      <c r="STO109" s="13"/>
      <c r="STP109" s="13"/>
      <c r="STQ109" s="13"/>
      <c r="STR109" s="13"/>
      <c r="STS109" s="13"/>
      <c r="STT109" s="13"/>
      <c r="STU109" s="13"/>
      <c r="STV109" s="13"/>
      <c r="STW109" s="13"/>
      <c r="STX109" s="13"/>
      <c r="STY109" s="13"/>
      <c r="STZ109" s="13"/>
      <c r="SUA109" s="13"/>
      <c r="SUB109" s="13"/>
      <c r="SUC109" s="13"/>
      <c r="SUD109" s="13"/>
      <c r="SUE109" s="13"/>
      <c r="SUF109" s="13"/>
      <c r="SUG109" s="13"/>
      <c r="SUH109" s="13"/>
      <c r="SUI109" s="13"/>
      <c r="SUJ109" s="13"/>
      <c r="SUK109" s="13"/>
      <c r="SUL109" s="13"/>
      <c r="SUM109" s="13"/>
      <c r="SUN109" s="13"/>
      <c r="SUO109" s="13"/>
      <c r="SUP109" s="13"/>
      <c r="SUQ109" s="13"/>
      <c r="SUR109" s="13"/>
      <c r="SUS109" s="13"/>
      <c r="SUT109" s="13"/>
      <c r="SUU109" s="13"/>
      <c r="SUV109" s="13"/>
      <c r="SUW109" s="13"/>
      <c r="SUX109" s="13"/>
      <c r="SUY109" s="13"/>
      <c r="SUZ109" s="13"/>
      <c r="SVA109" s="13"/>
      <c r="SVB109" s="13"/>
      <c r="SVC109" s="13"/>
      <c r="SVD109" s="13"/>
      <c r="SVE109" s="13"/>
      <c r="SVF109" s="13"/>
      <c r="SVG109" s="13"/>
      <c r="SVH109" s="13"/>
      <c r="SVI109" s="13"/>
      <c r="SVJ109" s="13"/>
      <c r="SVK109" s="13"/>
      <c r="SVL109" s="13"/>
      <c r="SVM109" s="13"/>
      <c r="SVN109" s="13"/>
      <c r="SVO109" s="13"/>
      <c r="SVP109" s="13"/>
      <c r="SVQ109" s="13"/>
      <c r="SVR109" s="13"/>
      <c r="SVS109" s="13"/>
      <c r="SVT109" s="13"/>
      <c r="SVU109" s="13"/>
      <c r="SVV109" s="13"/>
      <c r="SVW109" s="13"/>
      <c r="SVX109" s="13"/>
      <c r="SVY109" s="13"/>
      <c r="SVZ109" s="13"/>
      <c r="SWA109" s="13"/>
      <c r="SWB109" s="13"/>
      <c r="SWC109" s="13"/>
      <c r="SWD109" s="13"/>
      <c r="SWE109" s="13"/>
      <c r="SWF109" s="13"/>
      <c r="SWG109" s="13"/>
      <c r="SWH109" s="13"/>
      <c r="SWI109" s="13"/>
      <c r="SWJ109" s="13"/>
      <c r="SWK109" s="13"/>
      <c r="SWL109" s="13"/>
      <c r="SWM109" s="13"/>
      <c r="SWN109" s="13"/>
      <c r="SWO109" s="13"/>
      <c r="SWP109" s="13"/>
      <c r="SWQ109" s="13"/>
      <c r="SWR109" s="13"/>
      <c r="SWS109" s="13"/>
      <c r="SWT109" s="13"/>
      <c r="SWU109" s="13"/>
      <c r="SWV109" s="13"/>
      <c r="SWW109" s="13"/>
      <c r="SWX109" s="13"/>
      <c r="SWY109" s="13"/>
      <c r="SWZ109" s="13"/>
      <c r="SXA109" s="13"/>
      <c r="SXB109" s="13"/>
      <c r="SXC109" s="13"/>
      <c r="SXD109" s="13"/>
      <c r="SXE109" s="13"/>
      <c r="SXF109" s="13"/>
      <c r="SXG109" s="13"/>
      <c r="SXH109" s="13"/>
      <c r="SXI109" s="13"/>
      <c r="SXJ109" s="13"/>
      <c r="SXK109" s="13"/>
      <c r="SXL109" s="13"/>
      <c r="SXM109" s="13"/>
      <c r="SXN109" s="13"/>
      <c r="SXO109" s="13"/>
      <c r="SXP109" s="13"/>
      <c r="SXQ109" s="13"/>
      <c r="SXR109" s="13"/>
      <c r="SXS109" s="13"/>
      <c r="SXT109" s="13"/>
      <c r="SXU109" s="13"/>
      <c r="SXV109" s="13"/>
      <c r="SXW109" s="13"/>
      <c r="SXX109" s="13"/>
      <c r="SXY109" s="13"/>
      <c r="SXZ109" s="13"/>
      <c r="SYA109" s="13"/>
      <c r="SYB109" s="13"/>
      <c r="SYC109" s="13"/>
      <c r="SYD109" s="13"/>
      <c r="SYE109" s="13"/>
      <c r="SYF109" s="13"/>
      <c r="SYG109" s="13"/>
      <c r="SYH109" s="13"/>
      <c r="SYI109" s="13"/>
      <c r="SYJ109" s="13"/>
      <c r="SYK109" s="13"/>
      <c r="SYL109" s="13"/>
      <c r="SYM109" s="13"/>
      <c r="SYN109" s="13"/>
      <c r="SYO109" s="13"/>
      <c r="SYP109" s="13"/>
      <c r="SYQ109" s="13"/>
      <c r="SYR109" s="13"/>
      <c r="SYS109" s="13"/>
      <c r="SYT109" s="13"/>
      <c r="SYU109" s="13"/>
      <c r="SYV109" s="13"/>
      <c r="SYW109" s="13"/>
      <c r="SYX109" s="13"/>
      <c r="SYY109" s="13"/>
      <c r="SYZ109" s="13"/>
      <c r="SZA109" s="13"/>
      <c r="SZB109" s="13"/>
      <c r="SZC109" s="13"/>
      <c r="SZD109" s="13"/>
      <c r="SZE109" s="13"/>
      <c r="SZF109" s="13"/>
      <c r="SZG109" s="13"/>
      <c r="SZH109" s="13"/>
      <c r="SZI109" s="13"/>
      <c r="SZJ109" s="13"/>
      <c r="SZK109" s="13"/>
      <c r="SZL109" s="13"/>
      <c r="SZM109" s="13"/>
      <c r="SZN109" s="13"/>
      <c r="SZO109" s="13"/>
      <c r="SZP109" s="13"/>
      <c r="SZQ109" s="13"/>
      <c r="SZR109" s="13"/>
      <c r="SZS109" s="13"/>
      <c r="SZT109" s="13"/>
      <c r="SZU109" s="13"/>
      <c r="SZV109" s="13"/>
      <c r="SZW109" s="13"/>
      <c r="SZX109" s="13"/>
      <c r="SZY109" s="13"/>
      <c r="SZZ109" s="13"/>
      <c r="TAA109" s="13"/>
      <c r="TAB109" s="13"/>
      <c r="TAC109" s="13"/>
      <c r="TAD109" s="13"/>
      <c r="TAE109" s="13"/>
      <c r="TAF109" s="13"/>
      <c r="TAG109" s="13"/>
      <c r="TAH109" s="13"/>
      <c r="TAI109" s="13"/>
      <c r="TAJ109" s="13"/>
      <c r="TAK109" s="13"/>
      <c r="TAL109" s="13"/>
      <c r="TAM109" s="13"/>
      <c r="TAN109" s="13"/>
      <c r="TAO109" s="13"/>
      <c r="TAP109" s="13"/>
      <c r="TAQ109" s="13"/>
      <c r="TAR109" s="13"/>
      <c r="TAS109" s="13"/>
      <c r="TAT109" s="13"/>
      <c r="TAU109" s="13"/>
      <c r="TAV109" s="13"/>
      <c r="TAW109" s="13"/>
      <c r="TAX109" s="13"/>
      <c r="TAY109" s="13"/>
      <c r="TAZ109" s="13"/>
      <c r="TBA109" s="13"/>
      <c r="TBB109" s="13"/>
      <c r="TBC109" s="13"/>
      <c r="TBD109" s="13"/>
      <c r="TBE109" s="13"/>
      <c r="TBF109" s="13"/>
      <c r="TBG109" s="13"/>
      <c r="TBH109" s="13"/>
      <c r="TBI109" s="13"/>
      <c r="TBJ109" s="13"/>
      <c r="TBK109" s="13"/>
      <c r="TBL109" s="13"/>
      <c r="TBM109" s="13"/>
      <c r="TBN109" s="13"/>
      <c r="TBO109" s="13"/>
      <c r="TBP109" s="13"/>
      <c r="TBQ109" s="13"/>
      <c r="TBR109" s="13"/>
      <c r="TBS109" s="13"/>
      <c r="TBT109" s="13"/>
      <c r="TBU109" s="13"/>
      <c r="TBV109" s="13"/>
      <c r="TBW109" s="13"/>
      <c r="TBX109" s="13"/>
      <c r="TBY109" s="13"/>
      <c r="TBZ109" s="13"/>
      <c r="TCA109" s="13"/>
      <c r="TCB109" s="13"/>
      <c r="TCC109" s="13"/>
      <c r="TCD109" s="13"/>
      <c r="TCE109" s="13"/>
      <c r="TCF109" s="13"/>
      <c r="TCG109" s="13"/>
      <c r="TCH109" s="13"/>
      <c r="TCI109" s="13"/>
      <c r="TCJ109" s="13"/>
      <c r="TCK109" s="13"/>
      <c r="TCL109" s="13"/>
      <c r="TCM109" s="13"/>
      <c r="TCN109" s="13"/>
      <c r="TCO109" s="13"/>
      <c r="TCP109" s="13"/>
      <c r="TCQ109" s="13"/>
      <c r="TCR109" s="13"/>
      <c r="TCS109" s="13"/>
      <c r="TCT109" s="13"/>
      <c r="TCU109" s="13"/>
      <c r="TCV109" s="13"/>
      <c r="TCW109" s="13"/>
      <c r="TCX109" s="13"/>
      <c r="TCY109" s="13"/>
      <c r="TCZ109" s="13"/>
      <c r="TDA109" s="13"/>
      <c r="TDB109" s="13"/>
      <c r="TDC109" s="13"/>
      <c r="TDD109" s="13"/>
      <c r="TDE109" s="13"/>
      <c r="TDF109" s="13"/>
      <c r="TDG109" s="13"/>
      <c r="TDH109" s="13"/>
      <c r="TDI109" s="13"/>
      <c r="TDJ109" s="13"/>
      <c r="TDK109" s="13"/>
      <c r="TDL109" s="13"/>
      <c r="TDM109" s="13"/>
      <c r="TDN109" s="13"/>
      <c r="TDO109" s="13"/>
      <c r="TDP109" s="13"/>
      <c r="TDQ109" s="13"/>
      <c r="TDR109" s="13"/>
      <c r="TDS109" s="13"/>
      <c r="TDT109" s="13"/>
      <c r="TDU109" s="13"/>
      <c r="TDV109" s="13"/>
      <c r="TDW109" s="13"/>
      <c r="TDX109" s="13"/>
      <c r="TDY109" s="13"/>
      <c r="TDZ109" s="13"/>
      <c r="TEA109" s="13"/>
      <c r="TEB109" s="13"/>
      <c r="TEC109" s="13"/>
      <c r="TED109" s="13"/>
      <c r="TEE109" s="13"/>
      <c r="TEF109" s="13"/>
      <c r="TEG109" s="13"/>
      <c r="TEH109" s="13"/>
      <c r="TEI109" s="13"/>
      <c r="TEJ109" s="13"/>
      <c r="TEK109" s="13"/>
      <c r="TEL109" s="13"/>
      <c r="TEM109" s="13"/>
      <c r="TEN109" s="13"/>
      <c r="TEO109" s="13"/>
      <c r="TEP109" s="13"/>
      <c r="TEQ109" s="13"/>
      <c r="TER109" s="13"/>
      <c r="TES109" s="13"/>
      <c r="TET109" s="13"/>
      <c r="TEU109" s="13"/>
      <c r="TEV109" s="13"/>
      <c r="TEW109" s="13"/>
      <c r="TEX109" s="13"/>
      <c r="TEY109" s="13"/>
      <c r="TEZ109" s="13"/>
      <c r="TFA109" s="13"/>
      <c r="TFB109" s="13"/>
      <c r="TFC109" s="13"/>
      <c r="TFD109" s="13"/>
      <c r="TFE109" s="13"/>
      <c r="TFF109" s="13"/>
      <c r="TFG109" s="13"/>
      <c r="TFH109" s="13"/>
      <c r="TFI109" s="13"/>
      <c r="TFJ109" s="13"/>
      <c r="TFK109" s="13"/>
      <c r="TFL109" s="13"/>
      <c r="TFM109" s="13"/>
      <c r="TFN109" s="13"/>
      <c r="TFO109" s="13"/>
      <c r="TFP109" s="13"/>
      <c r="TFQ109" s="13"/>
      <c r="TFR109" s="13"/>
      <c r="TFS109" s="13"/>
      <c r="TFT109" s="13"/>
      <c r="TFU109" s="13"/>
      <c r="TFV109" s="13"/>
      <c r="TFW109" s="13"/>
      <c r="TFX109" s="13"/>
      <c r="TFY109" s="13"/>
      <c r="TFZ109" s="13"/>
      <c r="TGA109" s="13"/>
      <c r="TGB109" s="13"/>
      <c r="TGC109" s="13"/>
      <c r="TGD109" s="13"/>
      <c r="TGE109" s="13"/>
      <c r="TGF109" s="13"/>
      <c r="TGG109" s="13"/>
      <c r="TGH109" s="13"/>
      <c r="TGI109" s="13"/>
      <c r="TGJ109" s="13"/>
      <c r="TGK109" s="13"/>
      <c r="TGL109" s="13"/>
      <c r="TGM109" s="13"/>
      <c r="TGN109" s="13"/>
      <c r="TGO109" s="13"/>
      <c r="TGP109" s="13"/>
      <c r="TGQ109" s="13"/>
      <c r="TGR109" s="13"/>
      <c r="TGS109" s="13"/>
      <c r="TGT109" s="13"/>
      <c r="TGU109" s="13"/>
      <c r="TGV109" s="13"/>
      <c r="TGW109" s="13"/>
      <c r="TGX109" s="13"/>
      <c r="TGY109" s="13"/>
      <c r="TGZ109" s="13"/>
      <c r="THA109" s="13"/>
      <c r="THB109" s="13"/>
      <c r="THC109" s="13"/>
      <c r="THD109" s="13"/>
      <c r="THE109" s="13"/>
      <c r="THF109" s="13"/>
      <c r="THG109" s="13"/>
      <c r="THH109" s="13"/>
      <c r="THI109" s="13"/>
      <c r="THJ109" s="13"/>
      <c r="THK109" s="13"/>
      <c r="THL109" s="13"/>
      <c r="THM109" s="13"/>
      <c r="THN109" s="13"/>
      <c r="THO109" s="13"/>
      <c r="THP109" s="13"/>
      <c r="THQ109" s="13"/>
      <c r="THR109" s="13"/>
      <c r="THS109" s="13"/>
      <c r="THT109" s="13"/>
      <c r="THU109" s="13"/>
      <c r="THV109" s="13"/>
      <c r="THW109" s="13"/>
      <c r="THX109" s="13"/>
      <c r="THY109" s="13"/>
      <c r="THZ109" s="13"/>
      <c r="TIA109" s="13"/>
      <c r="TIB109" s="13"/>
      <c r="TIC109" s="13"/>
      <c r="TID109" s="13"/>
      <c r="TIE109" s="13"/>
      <c r="TIF109" s="13"/>
      <c r="TIG109" s="13"/>
      <c r="TIH109" s="13"/>
      <c r="TII109" s="13"/>
      <c r="TIJ109" s="13"/>
      <c r="TIK109" s="13"/>
      <c r="TIL109" s="13"/>
      <c r="TIM109" s="13"/>
      <c r="TIN109" s="13"/>
      <c r="TIO109" s="13"/>
      <c r="TIP109" s="13"/>
      <c r="TIQ109" s="13"/>
      <c r="TIR109" s="13"/>
      <c r="TIS109" s="13"/>
      <c r="TIT109" s="13"/>
      <c r="TIU109" s="13"/>
      <c r="TIV109" s="13"/>
      <c r="TIW109" s="13"/>
      <c r="TIX109" s="13"/>
      <c r="TIY109" s="13"/>
      <c r="TIZ109" s="13"/>
      <c r="TJA109" s="13"/>
      <c r="TJB109" s="13"/>
      <c r="TJC109" s="13"/>
      <c r="TJD109" s="13"/>
      <c r="TJE109" s="13"/>
      <c r="TJF109" s="13"/>
      <c r="TJG109" s="13"/>
      <c r="TJH109" s="13"/>
      <c r="TJI109" s="13"/>
      <c r="TJJ109" s="13"/>
      <c r="TJK109" s="13"/>
      <c r="TJL109" s="13"/>
      <c r="TJM109" s="13"/>
      <c r="TJN109" s="13"/>
      <c r="TJO109" s="13"/>
      <c r="TJP109" s="13"/>
      <c r="TJQ109" s="13"/>
      <c r="TJR109" s="13"/>
      <c r="TJS109" s="13"/>
      <c r="TJT109" s="13"/>
      <c r="TJU109" s="13"/>
      <c r="TJV109" s="13"/>
      <c r="TJW109" s="13"/>
      <c r="TJX109" s="13"/>
      <c r="TJY109" s="13"/>
      <c r="TJZ109" s="13"/>
      <c r="TKA109" s="13"/>
      <c r="TKB109" s="13"/>
      <c r="TKC109" s="13"/>
      <c r="TKD109" s="13"/>
      <c r="TKE109" s="13"/>
      <c r="TKF109" s="13"/>
      <c r="TKG109" s="13"/>
      <c r="TKH109" s="13"/>
      <c r="TKI109" s="13"/>
      <c r="TKJ109" s="13"/>
      <c r="TKK109" s="13"/>
      <c r="TKL109" s="13"/>
      <c r="TKM109" s="13"/>
      <c r="TKN109" s="13"/>
      <c r="TKO109" s="13"/>
      <c r="TKP109" s="13"/>
      <c r="TKQ109" s="13"/>
      <c r="TKR109" s="13"/>
      <c r="TKS109" s="13"/>
      <c r="TKT109" s="13"/>
      <c r="TKU109" s="13"/>
      <c r="TKV109" s="13"/>
      <c r="TKW109" s="13"/>
      <c r="TKX109" s="13"/>
      <c r="TKY109" s="13"/>
      <c r="TKZ109" s="13"/>
      <c r="TLA109" s="13"/>
      <c r="TLB109" s="13"/>
      <c r="TLC109" s="13"/>
      <c r="TLD109" s="13"/>
      <c r="TLE109" s="13"/>
      <c r="TLF109" s="13"/>
      <c r="TLG109" s="13"/>
      <c r="TLH109" s="13"/>
      <c r="TLI109" s="13"/>
      <c r="TLJ109" s="13"/>
      <c r="TLK109" s="13"/>
      <c r="TLL109" s="13"/>
      <c r="TLM109" s="13"/>
      <c r="TLN109" s="13"/>
      <c r="TLO109" s="13"/>
      <c r="TLP109" s="13"/>
      <c r="TLQ109" s="13"/>
      <c r="TLR109" s="13"/>
      <c r="TLS109" s="13"/>
      <c r="TLT109" s="13"/>
      <c r="TLU109" s="13"/>
      <c r="TLV109" s="13"/>
      <c r="TLW109" s="13"/>
      <c r="TLX109" s="13"/>
      <c r="TLY109" s="13"/>
      <c r="TLZ109" s="13"/>
      <c r="TMA109" s="13"/>
      <c r="TMB109" s="13"/>
      <c r="TMC109" s="13"/>
      <c r="TMD109" s="13"/>
      <c r="TME109" s="13"/>
      <c r="TMF109" s="13"/>
      <c r="TMG109" s="13"/>
      <c r="TMH109" s="13"/>
      <c r="TMI109" s="13"/>
      <c r="TMJ109" s="13"/>
      <c r="TMK109" s="13"/>
      <c r="TML109" s="13"/>
      <c r="TMM109" s="13"/>
      <c r="TMN109" s="13"/>
      <c r="TMO109" s="13"/>
      <c r="TMP109" s="13"/>
      <c r="TMQ109" s="13"/>
      <c r="TMR109" s="13"/>
      <c r="TMS109" s="13"/>
      <c r="TMT109" s="13"/>
      <c r="TMU109" s="13"/>
      <c r="TMV109" s="13"/>
      <c r="TMW109" s="13"/>
      <c r="TMX109" s="13"/>
      <c r="TMY109" s="13"/>
      <c r="TMZ109" s="13"/>
      <c r="TNA109" s="13"/>
      <c r="TNB109" s="13"/>
      <c r="TNC109" s="13"/>
      <c r="TND109" s="13"/>
      <c r="TNE109" s="13"/>
      <c r="TNF109" s="13"/>
      <c r="TNG109" s="13"/>
      <c r="TNH109" s="13"/>
      <c r="TNI109" s="13"/>
      <c r="TNJ109" s="13"/>
      <c r="TNK109" s="13"/>
      <c r="TNL109" s="13"/>
      <c r="TNM109" s="13"/>
      <c r="TNN109" s="13"/>
      <c r="TNO109" s="13"/>
      <c r="TNP109" s="13"/>
      <c r="TNQ109" s="13"/>
      <c r="TNR109" s="13"/>
      <c r="TNS109" s="13"/>
      <c r="TNT109" s="13"/>
      <c r="TNU109" s="13"/>
      <c r="TNV109" s="13"/>
      <c r="TNW109" s="13"/>
      <c r="TNX109" s="13"/>
      <c r="TNY109" s="13"/>
      <c r="TNZ109" s="13"/>
      <c r="TOA109" s="13"/>
      <c r="TOB109" s="13"/>
      <c r="TOC109" s="13"/>
      <c r="TOD109" s="13"/>
      <c r="TOE109" s="13"/>
      <c r="TOF109" s="13"/>
      <c r="TOG109" s="13"/>
      <c r="TOH109" s="13"/>
      <c r="TOI109" s="13"/>
      <c r="TOJ109" s="13"/>
      <c r="TOK109" s="13"/>
      <c r="TOL109" s="13"/>
      <c r="TOM109" s="13"/>
      <c r="TON109" s="13"/>
      <c r="TOO109" s="13"/>
      <c r="TOP109" s="13"/>
      <c r="TOQ109" s="13"/>
      <c r="TOR109" s="13"/>
      <c r="TOS109" s="13"/>
      <c r="TOT109" s="13"/>
      <c r="TOU109" s="13"/>
      <c r="TOV109" s="13"/>
      <c r="TOW109" s="13"/>
      <c r="TOX109" s="13"/>
      <c r="TOY109" s="13"/>
      <c r="TOZ109" s="13"/>
      <c r="TPA109" s="13"/>
      <c r="TPB109" s="13"/>
      <c r="TPC109" s="13"/>
      <c r="TPD109" s="13"/>
      <c r="TPE109" s="13"/>
      <c r="TPF109" s="13"/>
      <c r="TPG109" s="13"/>
      <c r="TPH109" s="13"/>
      <c r="TPI109" s="13"/>
      <c r="TPJ109" s="13"/>
      <c r="TPK109" s="13"/>
      <c r="TPL109" s="13"/>
      <c r="TPM109" s="13"/>
      <c r="TPN109" s="13"/>
      <c r="TPO109" s="13"/>
      <c r="TPP109" s="13"/>
      <c r="TPQ109" s="13"/>
      <c r="TPR109" s="13"/>
      <c r="TPS109" s="13"/>
      <c r="TPT109" s="13"/>
      <c r="TPU109" s="13"/>
      <c r="TPV109" s="13"/>
      <c r="TPW109" s="13"/>
      <c r="TPX109" s="13"/>
      <c r="TPY109" s="13"/>
      <c r="TPZ109" s="13"/>
      <c r="TQA109" s="13"/>
      <c r="TQB109" s="13"/>
      <c r="TQC109" s="13"/>
      <c r="TQD109" s="13"/>
      <c r="TQE109" s="13"/>
      <c r="TQF109" s="13"/>
      <c r="TQG109" s="13"/>
      <c r="TQH109" s="13"/>
      <c r="TQI109" s="13"/>
      <c r="TQJ109" s="13"/>
      <c r="TQK109" s="13"/>
      <c r="TQL109" s="13"/>
      <c r="TQM109" s="13"/>
      <c r="TQN109" s="13"/>
      <c r="TQO109" s="13"/>
      <c r="TQP109" s="13"/>
      <c r="TQQ109" s="13"/>
      <c r="TQR109" s="13"/>
      <c r="TQS109" s="13"/>
      <c r="TQT109" s="13"/>
      <c r="TQU109" s="13"/>
      <c r="TQV109" s="13"/>
      <c r="TQW109" s="13"/>
      <c r="TQX109" s="13"/>
      <c r="TQY109" s="13"/>
      <c r="TQZ109" s="13"/>
      <c r="TRA109" s="13"/>
      <c r="TRB109" s="13"/>
      <c r="TRC109" s="13"/>
      <c r="TRD109" s="13"/>
      <c r="TRE109" s="13"/>
      <c r="TRF109" s="13"/>
      <c r="TRG109" s="13"/>
      <c r="TRH109" s="13"/>
      <c r="TRI109" s="13"/>
      <c r="TRJ109" s="13"/>
      <c r="TRK109" s="13"/>
      <c r="TRL109" s="13"/>
      <c r="TRM109" s="13"/>
      <c r="TRN109" s="13"/>
      <c r="TRO109" s="13"/>
      <c r="TRP109" s="13"/>
      <c r="TRQ109" s="13"/>
      <c r="TRR109" s="13"/>
      <c r="TRS109" s="13"/>
      <c r="TRT109" s="13"/>
      <c r="TRU109" s="13"/>
      <c r="TRV109" s="13"/>
      <c r="TRW109" s="13"/>
      <c r="TRX109" s="13"/>
      <c r="TRY109" s="13"/>
      <c r="TRZ109" s="13"/>
      <c r="TSA109" s="13"/>
      <c r="TSB109" s="13"/>
      <c r="TSC109" s="13"/>
      <c r="TSD109" s="13"/>
      <c r="TSE109" s="13"/>
      <c r="TSF109" s="13"/>
      <c r="TSG109" s="13"/>
      <c r="TSH109" s="13"/>
      <c r="TSI109" s="13"/>
      <c r="TSJ109" s="13"/>
      <c r="TSK109" s="13"/>
      <c r="TSL109" s="13"/>
      <c r="TSM109" s="13"/>
      <c r="TSN109" s="13"/>
      <c r="TSO109" s="13"/>
      <c r="TSP109" s="13"/>
      <c r="TSQ109" s="13"/>
      <c r="TSR109" s="13"/>
      <c r="TSS109" s="13"/>
      <c r="TST109" s="13"/>
      <c r="TSU109" s="13"/>
      <c r="TSV109" s="13"/>
      <c r="TSW109" s="13"/>
      <c r="TSX109" s="13"/>
      <c r="TSY109" s="13"/>
      <c r="TSZ109" s="13"/>
      <c r="TTA109" s="13"/>
      <c r="TTB109" s="13"/>
      <c r="TTC109" s="13"/>
      <c r="TTD109" s="13"/>
      <c r="TTE109" s="13"/>
      <c r="TTF109" s="13"/>
      <c r="TTG109" s="13"/>
      <c r="TTH109" s="13"/>
      <c r="TTI109" s="13"/>
      <c r="TTJ109" s="13"/>
      <c r="TTK109" s="13"/>
      <c r="TTL109" s="13"/>
      <c r="TTM109" s="13"/>
      <c r="TTN109" s="13"/>
      <c r="TTO109" s="13"/>
      <c r="TTP109" s="13"/>
      <c r="TTQ109" s="13"/>
      <c r="TTR109" s="13"/>
      <c r="TTS109" s="13"/>
      <c r="TTT109" s="13"/>
      <c r="TTU109" s="13"/>
      <c r="TTV109" s="13"/>
      <c r="TTW109" s="13"/>
      <c r="TTX109" s="13"/>
      <c r="TTY109" s="13"/>
      <c r="TTZ109" s="13"/>
      <c r="TUA109" s="13"/>
      <c r="TUB109" s="13"/>
      <c r="TUC109" s="13"/>
      <c r="TUD109" s="13"/>
      <c r="TUE109" s="13"/>
      <c r="TUF109" s="13"/>
      <c r="TUG109" s="13"/>
      <c r="TUH109" s="13"/>
      <c r="TUI109" s="13"/>
      <c r="TUJ109" s="13"/>
      <c r="TUK109" s="13"/>
      <c r="TUL109" s="13"/>
      <c r="TUM109" s="13"/>
      <c r="TUN109" s="13"/>
      <c r="TUO109" s="13"/>
      <c r="TUP109" s="13"/>
      <c r="TUQ109" s="13"/>
      <c r="TUR109" s="13"/>
      <c r="TUS109" s="13"/>
      <c r="TUT109" s="13"/>
      <c r="TUU109" s="13"/>
      <c r="TUV109" s="13"/>
      <c r="TUW109" s="13"/>
      <c r="TUX109" s="13"/>
      <c r="TUY109" s="13"/>
      <c r="TUZ109" s="13"/>
      <c r="TVA109" s="13"/>
      <c r="TVB109" s="13"/>
      <c r="TVC109" s="13"/>
      <c r="TVD109" s="13"/>
      <c r="TVE109" s="13"/>
      <c r="TVF109" s="13"/>
      <c r="TVG109" s="13"/>
      <c r="TVH109" s="13"/>
      <c r="TVI109" s="13"/>
      <c r="TVJ109" s="13"/>
      <c r="TVK109" s="13"/>
      <c r="TVL109" s="13"/>
      <c r="TVM109" s="13"/>
      <c r="TVN109" s="13"/>
      <c r="TVO109" s="13"/>
      <c r="TVP109" s="13"/>
      <c r="TVQ109" s="13"/>
      <c r="TVR109" s="13"/>
      <c r="TVS109" s="13"/>
      <c r="TVT109" s="13"/>
      <c r="TVU109" s="13"/>
      <c r="TVV109" s="13"/>
      <c r="TVW109" s="13"/>
      <c r="TVX109" s="13"/>
      <c r="TVY109" s="13"/>
      <c r="TVZ109" s="13"/>
      <c r="TWA109" s="13"/>
      <c r="TWB109" s="13"/>
      <c r="TWC109" s="13"/>
      <c r="TWD109" s="13"/>
      <c r="TWE109" s="13"/>
      <c r="TWF109" s="13"/>
      <c r="TWG109" s="13"/>
      <c r="TWH109" s="13"/>
      <c r="TWI109" s="13"/>
      <c r="TWJ109" s="13"/>
      <c r="TWK109" s="13"/>
      <c r="TWL109" s="13"/>
      <c r="TWM109" s="13"/>
      <c r="TWN109" s="13"/>
      <c r="TWO109" s="13"/>
      <c r="TWP109" s="13"/>
      <c r="TWQ109" s="13"/>
      <c r="TWR109" s="13"/>
      <c r="TWS109" s="13"/>
      <c r="TWT109" s="13"/>
      <c r="TWU109" s="13"/>
      <c r="TWV109" s="13"/>
      <c r="TWW109" s="13"/>
      <c r="TWX109" s="13"/>
      <c r="TWY109" s="13"/>
      <c r="TWZ109" s="13"/>
      <c r="TXA109" s="13"/>
      <c r="TXB109" s="13"/>
      <c r="TXC109" s="13"/>
      <c r="TXD109" s="13"/>
      <c r="TXE109" s="13"/>
      <c r="TXF109" s="13"/>
      <c r="TXG109" s="13"/>
      <c r="TXH109" s="13"/>
      <c r="TXI109" s="13"/>
      <c r="TXJ109" s="13"/>
      <c r="TXK109" s="13"/>
      <c r="TXL109" s="13"/>
      <c r="TXM109" s="13"/>
      <c r="TXN109" s="13"/>
      <c r="TXO109" s="13"/>
      <c r="TXP109" s="13"/>
      <c r="TXQ109" s="13"/>
      <c r="TXR109" s="13"/>
      <c r="TXS109" s="13"/>
      <c r="TXT109" s="13"/>
      <c r="TXU109" s="13"/>
      <c r="TXV109" s="13"/>
      <c r="TXW109" s="13"/>
      <c r="TXX109" s="13"/>
      <c r="TXY109" s="13"/>
      <c r="TXZ109" s="13"/>
      <c r="TYA109" s="13"/>
      <c r="TYB109" s="13"/>
      <c r="TYC109" s="13"/>
      <c r="TYD109" s="13"/>
      <c r="TYE109" s="13"/>
      <c r="TYF109" s="13"/>
      <c r="TYG109" s="13"/>
      <c r="TYH109" s="13"/>
      <c r="TYI109" s="13"/>
      <c r="TYJ109" s="13"/>
      <c r="TYK109" s="13"/>
      <c r="TYL109" s="13"/>
      <c r="TYM109" s="13"/>
      <c r="TYN109" s="13"/>
      <c r="TYO109" s="13"/>
      <c r="TYP109" s="13"/>
      <c r="TYQ109" s="13"/>
      <c r="TYR109" s="13"/>
      <c r="TYS109" s="13"/>
      <c r="TYT109" s="13"/>
      <c r="TYU109" s="13"/>
      <c r="TYV109" s="13"/>
      <c r="TYW109" s="13"/>
      <c r="TYX109" s="13"/>
      <c r="TYY109" s="13"/>
      <c r="TYZ109" s="13"/>
      <c r="TZA109" s="13"/>
      <c r="TZB109" s="13"/>
      <c r="TZC109" s="13"/>
      <c r="TZD109" s="13"/>
      <c r="TZE109" s="13"/>
      <c r="TZF109" s="13"/>
      <c r="TZG109" s="13"/>
      <c r="TZH109" s="13"/>
      <c r="TZI109" s="13"/>
      <c r="TZJ109" s="13"/>
      <c r="TZK109" s="13"/>
      <c r="TZL109" s="13"/>
      <c r="TZM109" s="13"/>
      <c r="TZN109" s="13"/>
      <c r="TZO109" s="13"/>
      <c r="TZP109" s="13"/>
      <c r="TZQ109" s="13"/>
      <c r="TZR109" s="13"/>
      <c r="TZS109" s="13"/>
      <c r="TZT109" s="13"/>
      <c r="TZU109" s="13"/>
      <c r="TZV109" s="13"/>
      <c r="TZW109" s="13"/>
      <c r="TZX109" s="13"/>
      <c r="TZY109" s="13"/>
      <c r="TZZ109" s="13"/>
      <c r="UAA109" s="13"/>
      <c r="UAB109" s="13"/>
      <c r="UAC109" s="13"/>
      <c r="UAD109" s="13"/>
      <c r="UAE109" s="13"/>
      <c r="UAF109" s="13"/>
      <c r="UAG109" s="13"/>
      <c r="UAH109" s="13"/>
      <c r="UAI109" s="13"/>
      <c r="UAJ109" s="13"/>
      <c r="UAK109" s="13"/>
      <c r="UAL109" s="13"/>
      <c r="UAM109" s="13"/>
      <c r="UAN109" s="13"/>
      <c r="UAO109" s="13"/>
      <c r="UAP109" s="13"/>
      <c r="UAQ109" s="13"/>
      <c r="UAR109" s="13"/>
      <c r="UAS109" s="13"/>
      <c r="UAT109" s="13"/>
      <c r="UAU109" s="13"/>
      <c r="UAV109" s="13"/>
      <c r="UAW109" s="13"/>
      <c r="UAX109" s="13"/>
      <c r="UAY109" s="13"/>
      <c r="UAZ109" s="13"/>
      <c r="UBA109" s="13"/>
      <c r="UBB109" s="13"/>
      <c r="UBC109" s="13"/>
      <c r="UBD109" s="13"/>
      <c r="UBE109" s="13"/>
      <c r="UBF109" s="13"/>
      <c r="UBG109" s="13"/>
      <c r="UBH109" s="13"/>
      <c r="UBI109" s="13"/>
      <c r="UBJ109" s="13"/>
      <c r="UBK109" s="13"/>
      <c r="UBL109" s="13"/>
      <c r="UBM109" s="13"/>
      <c r="UBN109" s="13"/>
      <c r="UBO109" s="13"/>
      <c r="UBP109" s="13"/>
      <c r="UBQ109" s="13"/>
      <c r="UBR109" s="13"/>
      <c r="UBS109" s="13"/>
      <c r="UBT109" s="13"/>
      <c r="UBU109" s="13"/>
      <c r="UBV109" s="13"/>
      <c r="UBW109" s="13"/>
      <c r="UBX109" s="13"/>
      <c r="UBY109" s="13"/>
      <c r="UBZ109" s="13"/>
      <c r="UCA109" s="13"/>
      <c r="UCB109" s="13"/>
      <c r="UCC109" s="13"/>
      <c r="UCD109" s="13"/>
      <c r="UCE109" s="13"/>
      <c r="UCF109" s="13"/>
      <c r="UCG109" s="13"/>
      <c r="UCH109" s="13"/>
      <c r="UCI109" s="13"/>
      <c r="UCJ109" s="13"/>
      <c r="UCK109" s="13"/>
      <c r="UCL109" s="13"/>
      <c r="UCM109" s="13"/>
      <c r="UCN109" s="13"/>
      <c r="UCO109" s="13"/>
      <c r="UCP109" s="13"/>
      <c r="UCQ109" s="13"/>
      <c r="UCR109" s="13"/>
      <c r="UCS109" s="13"/>
      <c r="UCT109" s="13"/>
      <c r="UCU109" s="13"/>
      <c r="UCV109" s="13"/>
      <c r="UCW109" s="13"/>
      <c r="UCX109" s="13"/>
      <c r="UCY109" s="13"/>
      <c r="UCZ109" s="13"/>
      <c r="UDA109" s="13"/>
      <c r="UDB109" s="13"/>
      <c r="UDC109" s="13"/>
      <c r="UDD109" s="13"/>
      <c r="UDE109" s="13"/>
      <c r="UDF109" s="13"/>
      <c r="UDG109" s="13"/>
      <c r="UDH109" s="13"/>
      <c r="UDI109" s="13"/>
      <c r="UDJ109" s="13"/>
      <c r="UDK109" s="13"/>
      <c r="UDL109" s="13"/>
      <c r="UDM109" s="13"/>
      <c r="UDN109" s="13"/>
      <c r="UDO109" s="13"/>
      <c r="UDP109" s="13"/>
      <c r="UDQ109" s="13"/>
      <c r="UDR109" s="13"/>
      <c r="UDS109" s="13"/>
      <c r="UDT109" s="13"/>
      <c r="UDU109" s="13"/>
      <c r="UDV109" s="13"/>
      <c r="UDW109" s="13"/>
      <c r="UDX109" s="13"/>
      <c r="UDY109" s="13"/>
      <c r="UDZ109" s="13"/>
      <c r="UEA109" s="13"/>
      <c r="UEB109" s="13"/>
      <c r="UEC109" s="13"/>
      <c r="UED109" s="13"/>
      <c r="UEE109" s="13"/>
      <c r="UEF109" s="13"/>
      <c r="UEG109" s="13"/>
      <c r="UEH109" s="13"/>
      <c r="UEI109" s="13"/>
      <c r="UEJ109" s="13"/>
      <c r="UEK109" s="13"/>
      <c r="UEL109" s="13"/>
      <c r="UEM109" s="13"/>
      <c r="UEN109" s="13"/>
      <c r="UEO109" s="13"/>
      <c r="UEP109" s="13"/>
      <c r="UEQ109" s="13"/>
      <c r="UER109" s="13"/>
      <c r="UES109" s="13"/>
      <c r="UET109" s="13"/>
      <c r="UEU109" s="13"/>
      <c r="UEV109" s="13"/>
      <c r="UEW109" s="13"/>
      <c r="UEX109" s="13"/>
      <c r="UEY109" s="13"/>
      <c r="UEZ109" s="13"/>
      <c r="UFA109" s="13"/>
      <c r="UFB109" s="13"/>
      <c r="UFC109" s="13"/>
      <c r="UFD109" s="13"/>
      <c r="UFE109" s="13"/>
      <c r="UFF109" s="13"/>
      <c r="UFG109" s="13"/>
      <c r="UFH109" s="13"/>
      <c r="UFI109" s="13"/>
      <c r="UFJ109" s="13"/>
      <c r="UFK109" s="13"/>
      <c r="UFL109" s="13"/>
      <c r="UFM109" s="13"/>
      <c r="UFN109" s="13"/>
      <c r="UFO109" s="13"/>
      <c r="UFP109" s="13"/>
      <c r="UFQ109" s="13"/>
      <c r="UFR109" s="13"/>
      <c r="UFS109" s="13"/>
      <c r="UFT109" s="13"/>
      <c r="UFU109" s="13"/>
      <c r="UFV109" s="13"/>
      <c r="UFW109" s="13"/>
      <c r="UFX109" s="13"/>
      <c r="UFY109" s="13"/>
      <c r="UFZ109" s="13"/>
      <c r="UGA109" s="13"/>
      <c r="UGB109" s="13"/>
      <c r="UGC109" s="13"/>
      <c r="UGD109" s="13"/>
      <c r="UGE109" s="13"/>
      <c r="UGF109" s="13"/>
      <c r="UGG109" s="13"/>
      <c r="UGH109" s="13"/>
      <c r="UGI109" s="13"/>
      <c r="UGJ109" s="13"/>
      <c r="UGK109" s="13"/>
      <c r="UGL109" s="13"/>
      <c r="UGM109" s="13"/>
      <c r="UGN109" s="13"/>
      <c r="UGO109" s="13"/>
      <c r="UGP109" s="13"/>
      <c r="UGQ109" s="13"/>
      <c r="UGR109" s="13"/>
      <c r="UGS109" s="13"/>
      <c r="UGT109" s="13"/>
      <c r="UGU109" s="13"/>
      <c r="UGV109" s="13"/>
      <c r="UGW109" s="13"/>
      <c r="UGX109" s="13"/>
      <c r="UGY109" s="13"/>
      <c r="UGZ109" s="13"/>
      <c r="UHA109" s="13"/>
      <c r="UHB109" s="13"/>
      <c r="UHC109" s="13"/>
      <c r="UHD109" s="13"/>
      <c r="UHE109" s="13"/>
      <c r="UHF109" s="13"/>
      <c r="UHG109" s="13"/>
      <c r="UHH109" s="13"/>
      <c r="UHI109" s="13"/>
      <c r="UHJ109" s="13"/>
      <c r="UHK109" s="13"/>
      <c r="UHL109" s="13"/>
      <c r="UHM109" s="13"/>
      <c r="UHN109" s="13"/>
      <c r="UHO109" s="13"/>
      <c r="UHP109" s="13"/>
      <c r="UHQ109" s="13"/>
      <c r="UHR109" s="13"/>
      <c r="UHS109" s="13"/>
      <c r="UHT109" s="13"/>
      <c r="UHU109" s="13"/>
      <c r="UHV109" s="13"/>
      <c r="UHW109" s="13"/>
      <c r="UHX109" s="13"/>
      <c r="UHY109" s="13"/>
      <c r="UHZ109" s="13"/>
      <c r="UIA109" s="13"/>
      <c r="UIB109" s="13"/>
      <c r="UIC109" s="13"/>
      <c r="UID109" s="13"/>
      <c r="UIE109" s="13"/>
      <c r="UIF109" s="13"/>
      <c r="UIG109" s="13"/>
      <c r="UIH109" s="13"/>
      <c r="UII109" s="13"/>
      <c r="UIJ109" s="13"/>
      <c r="UIK109" s="13"/>
      <c r="UIL109" s="13"/>
      <c r="UIM109" s="13"/>
      <c r="UIN109" s="13"/>
      <c r="UIO109" s="13"/>
      <c r="UIP109" s="13"/>
      <c r="UIQ109" s="13"/>
      <c r="UIR109" s="13"/>
      <c r="UIS109" s="13"/>
      <c r="UIT109" s="13"/>
      <c r="UIU109" s="13"/>
      <c r="UIV109" s="13"/>
      <c r="UIW109" s="13"/>
      <c r="UIX109" s="13"/>
      <c r="UIY109" s="13"/>
      <c r="UIZ109" s="13"/>
      <c r="UJA109" s="13"/>
      <c r="UJB109" s="13"/>
      <c r="UJC109" s="13"/>
      <c r="UJD109" s="13"/>
      <c r="UJE109" s="13"/>
      <c r="UJF109" s="13"/>
      <c r="UJG109" s="13"/>
      <c r="UJH109" s="13"/>
      <c r="UJI109" s="13"/>
      <c r="UJJ109" s="13"/>
      <c r="UJK109" s="13"/>
      <c r="UJL109" s="13"/>
      <c r="UJM109" s="13"/>
      <c r="UJN109" s="13"/>
      <c r="UJO109" s="13"/>
      <c r="UJP109" s="13"/>
      <c r="UJQ109" s="13"/>
      <c r="UJR109" s="13"/>
      <c r="UJS109" s="13"/>
      <c r="UJT109" s="13"/>
      <c r="UJU109" s="13"/>
      <c r="UJV109" s="13"/>
      <c r="UJW109" s="13"/>
      <c r="UJX109" s="13"/>
      <c r="UJY109" s="13"/>
      <c r="UJZ109" s="13"/>
      <c r="UKA109" s="13"/>
      <c r="UKB109" s="13"/>
      <c r="UKC109" s="13"/>
      <c r="UKD109" s="13"/>
      <c r="UKE109" s="13"/>
      <c r="UKF109" s="13"/>
      <c r="UKG109" s="13"/>
      <c r="UKH109" s="13"/>
      <c r="UKI109" s="13"/>
      <c r="UKJ109" s="13"/>
      <c r="UKK109" s="13"/>
      <c r="UKL109" s="13"/>
      <c r="UKM109" s="13"/>
      <c r="UKN109" s="13"/>
      <c r="UKO109" s="13"/>
      <c r="UKP109" s="13"/>
      <c r="UKQ109" s="13"/>
      <c r="UKR109" s="13"/>
      <c r="UKS109" s="13"/>
      <c r="UKT109" s="13"/>
      <c r="UKU109" s="13"/>
      <c r="UKV109" s="13"/>
      <c r="UKW109" s="13"/>
      <c r="UKX109" s="13"/>
      <c r="UKY109" s="13"/>
      <c r="UKZ109" s="13"/>
      <c r="ULA109" s="13"/>
      <c r="ULB109" s="13"/>
      <c r="ULC109" s="13"/>
      <c r="ULD109" s="13"/>
      <c r="ULE109" s="13"/>
      <c r="ULF109" s="13"/>
      <c r="ULG109" s="13"/>
      <c r="ULH109" s="13"/>
      <c r="ULI109" s="13"/>
      <c r="ULJ109" s="13"/>
      <c r="ULK109" s="13"/>
      <c r="ULL109" s="13"/>
      <c r="ULM109" s="13"/>
      <c r="ULN109" s="13"/>
      <c r="ULO109" s="13"/>
      <c r="ULP109" s="13"/>
      <c r="ULQ109" s="13"/>
      <c r="ULR109" s="13"/>
      <c r="ULS109" s="13"/>
      <c r="ULT109" s="13"/>
      <c r="ULU109" s="13"/>
      <c r="ULV109" s="13"/>
      <c r="ULW109" s="13"/>
      <c r="ULX109" s="13"/>
      <c r="ULY109" s="13"/>
      <c r="ULZ109" s="13"/>
      <c r="UMA109" s="13"/>
      <c r="UMB109" s="13"/>
      <c r="UMC109" s="13"/>
      <c r="UMD109" s="13"/>
      <c r="UME109" s="13"/>
      <c r="UMF109" s="13"/>
      <c r="UMG109" s="13"/>
      <c r="UMH109" s="13"/>
      <c r="UMI109" s="13"/>
      <c r="UMJ109" s="13"/>
      <c r="UMK109" s="13"/>
      <c r="UML109" s="13"/>
      <c r="UMM109" s="13"/>
      <c r="UMN109" s="13"/>
      <c r="UMO109" s="13"/>
      <c r="UMP109" s="13"/>
      <c r="UMQ109" s="13"/>
      <c r="UMR109" s="13"/>
      <c r="UMS109" s="13"/>
      <c r="UMT109" s="13"/>
      <c r="UMU109" s="13"/>
      <c r="UMV109" s="13"/>
      <c r="UMW109" s="13"/>
      <c r="UMX109" s="13"/>
      <c r="UMY109" s="13"/>
      <c r="UMZ109" s="13"/>
      <c r="UNA109" s="13"/>
      <c r="UNB109" s="13"/>
      <c r="UNC109" s="13"/>
      <c r="UND109" s="13"/>
      <c r="UNE109" s="13"/>
      <c r="UNF109" s="13"/>
      <c r="UNG109" s="13"/>
      <c r="UNH109" s="13"/>
      <c r="UNI109" s="13"/>
      <c r="UNJ109" s="13"/>
      <c r="UNK109" s="13"/>
      <c r="UNL109" s="13"/>
      <c r="UNM109" s="13"/>
      <c r="UNN109" s="13"/>
      <c r="UNO109" s="13"/>
      <c r="UNP109" s="13"/>
      <c r="UNQ109" s="13"/>
      <c r="UNR109" s="13"/>
      <c r="UNS109" s="13"/>
      <c r="UNT109" s="13"/>
      <c r="UNU109" s="13"/>
      <c r="UNV109" s="13"/>
      <c r="UNW109" s="13"/>
      <c r="UNX109" s="13"/>
      <c r="UNY109" s="13"/>
      <c r="UNZ109" s="13"/>
      <c r="UOA109" s="13"/>
      <c r="UOB109" s="13"/>
      <c r="UOC109" s="13"/>
      <c r="UOD109" s="13"/>
      <c r="UOE109" s="13"/>
      <c r="UOF109" s="13"/>
      <c r="UOG109" s="13"/>
      <c r="UOH109" s="13"/>
      <c r="UOI109" s="13"/>
      <c r="UOJ109" s="13"/>
      <c r="UOK109" s="13"/>
      <c r="UOL109" s="13"/>
      <c r="UOM109" s="13"/>
      <c r="UON109" s="13"/>
      <c r="UOO109" s="13"/>
      <c r="UOP109" s="13"/>
      <c r="UOQ109" s="13"/>
      <c r="UOR109" s="13"/>
      <c r="UOS109" s="13"/>
      <c r="UOT109" s="13"/>
      <c r="UOU109" s="13"/>
      <c r="UOV109" s="13"/>
      <c r="UOW109" s="13"/>
      <c r="UOX109" s="13"/>
      <c r="UOY109" s="13"/>
      <c r="UOZ109" s="13"/>
      <c r="UPA109" s="13"/>
      <c r="UPB109" s="13"/>
      <c r="UPC109" s="13"/>
      <c r="UPD109" s="13"/>
      <c r="UPE109" s="13"/>
      <c r="UPF109" s="13"/>
      <c r="UPG109" s="13"/>
      <c r="UPH109" s="13"/>
      <c r="UPI109" s="13"/>
      <c r="UPJ109" s="13"/>
      <c r="UPK109" s="13"/>
      <c r="UPL109" s="13"/>
      <c r="UPM109" s="13"/>
      <c r="UPN109" s="13"/>
      <c r="UPO109" s="13"/>
      <c r="UPP109" s="13"/>
      <c r="UPQ109" s="13"/>
      <c r="UPR109" s="13"/>
      <c r="UPS109" s="13"/>
      <c r="UPT109" s="13"/>
      <c r="UPU109" s="13"/>
      <c r="UPV109" s="13"/>
      <c r="UPW109" s="13"/>
      <c r="UPX109" s="13"/>
      <c r="UPY109" s="13"/>
      <c r="UPZ109" s="13"/>
      <c r="UQA109" s="13"/>
      <c r="UQB109" s="13"/>
      <c r="UQC109" s="13"/>
      <c r="UQD109" s="13"/>
      <c r="UQE109" s="13"/>
      <c r="UQF109" s="13"/>
      <c r="UQG109" s="13"/>
      <c r="UQH109" s="13"/>
      <c r="UQI109" s="13"/>
      <c r="UQJ109" s="13"/>
      <c r="UQK109" s="13"/>
      <c r="UQL109" s="13"/>
      <c r="UQM109" s="13"/>
      <c r="UQN109" s="13"/>
      <c r="UQO109" s="13"/>
      <c r="UQP109" s="13"/>
      <c r="UQQ109" s="13"/>
      <c r="UQR109" s="13"/>
      <c r="UQS109" s="13"/>
      <c r="UQT109" s="13"/>
      <c r="UQU109" s="13"/>
      <c r="UQV109" s="13"/>
      <c r="UQW109" s="13"/>
      <c r="UQX109" s="13"/>
      <c r="UQY109" s="13"/>
      <c r="UQZ109" s="13"/>
      <c r="URA109" s="13"/>
      <c r="URB109" s="13"/>
      <c r="URC109" s="13"/>
      <c r="URD109" s="13"/>
      <c r="URE109" s="13"/>
      <c r="URF109" s="13"/>
      <c r="URG109" s="13"/>
      <c r="URH109" s="13"/>
      <c r="URI109" s="13"/>
      <c r="URJ109" s="13"/>
      <c r="URK109" s="13"/>
      <c r="URL109" s="13"/>
      <c r="URM109" s="13"/>
      <c r="URN109" s="13"/>
      <c r="URO109" s="13"/>
      <c r="URP109" s="13"/>
      <c r="URQ109" s="13"/>
      <c r="URR109" s="13"/>
      <c r="URS109" s="13"/>
      <c r="URT109" s="13"/>
      <c r="URU109" s="13"/>
      <c r="URV109" s="13"/>
      <c r="URW109" s="13"/>
      <c r="URX109" s="13"/>
      <c r="URY109" s="13"/>
      <c r="URZ109" s="13"/>
      <c r="USA109" s="13"/>
      <c r="USB109" s="13"/>
      <c r="USC109" s="13"/>
      <c r="USD109" s="13"/>
      <c r="USE109" s="13"/>
      <c r="USF109" s="13"/>
      <c r="USG109" s="13"/>
      <c r="USH109" s="13"/>
      <c r="USI109" s="13"/>
      <c r="USJ109" s="13"/>
      <c r="USK109" s="13"/>
      <c r="USL109" s="13"/>
      <c r="USM109" s="13"/>
      <c r="USN109" s="13"/>
      <c r="USO109" s="13"/>
      <c r="USP109" s="13"/>
      <c r="USQ109" s="13"/>
      <c r="USR109" s="13"/>
      <c r="USS109" s="13"/>
      <c r="UST109" s="13"/>
      <c r="USU109" s="13"/>
      <c r="USV109" s="13"/>
      <c r="USW109" s="13"/>
      <c r="USX109" s="13"/>
      <c r="USY109" s="13"/>
      <c r="USZ109" s="13"/>
      <c r="UTA109" s="13"/>
      <c r="UTB109" s="13"/>
      <c r="UTC109" s="13"/>
      <c r="UTD109" s="13"/>
      <c r="UTE109" s="13"/>
      <c r="UTF109" s="13"/>
      <c r="UTG109" s="13"/>
      <c r="UTH109" s="13"/>
      <c r="UTI109" s="13"/>
      <c r="UTJ109" s="13"/>
      <c r="UTK109" s="13"/>
      <c r="UTL109" s="13"/>
      <c r="UTM109" s="13"/>
      <c r="UTN109" s="13"/>
      <c r="UTO109" s="13"/>
      <c r="UTP109" s="13"/>
      <c r="UTQ109" s="13"/>
      <c r="UTR109" s="13"/>
      <c r="UTS109" s="13"/>
      <c r="UTT109" s="13"/>
      <c r="UTU109" s="13"/>
      <c r="UTV109" s="13"/>
      <c r="UTW109" s="13"/>
      <c r="UTX109" s="13"/>
      <c r="UTY109" s="13"/>
      <c r="UTZ109" s="13"/>
      <c r="UUA109" s="13"/>
      <c r="UUB109" s="13"/>
      <c r="UUC109" s="13"/>
      <c r="UUD109" s="13"/>
      <c r="UUE109" s="13"/>
      <c r="UUF109" s="13"/>
      <c r="UUG109" s="13"/>
      <c r="UUH109" s="13"/>
      <c r="UUI109" s="13"/>
      <c r="UUJ109" s="13"/>
      <c r="UUK109" s="13"/>
      <c r="UUL109" s="13"/>
      <c r="UUM109" s="13"/>
      <c r="UUN109" s="13"/>
      <c r="UUO109" s="13"/>
      <c r="UUP109" s="13"/>
      <c r="UUQ109" s="13"/>
      <c r="UUR109" s="13"/>
      <c r="UUS109" s="13"/>
      <c r="UUT109" s="13"/>
      <c r="UUU109" s="13"/>
      <c r="UUV109" s="13"/>
      <c r="UUW109" s="13"/>
      <c r="UUX109" s="13"/>
      <c r="UUY109" s="13"/>
      <c r="UUZ109" s="13"/>
      <c r="UVA109" s="13"/>
      <c r="UVB109" s="13"/>
      <c r="UVC109" s="13"/>
      <c r="UVD109" s="13"/>
      <c r="UVE109" s="13"/>
      <c r="UVF109" s="13"/>
      <c r="UVG109" s="13"/>
      <c r="UVH109" s="13"/>
      <c r="UVI109" s="13"/>
      <c r="UVJ109" s="13"/>
      <c r="UVK109" s="13"/>
      <c r="UVL109" s="13"/>
      <c r="UVM109" s="13"/>
      <c r="UVN109" s="13"/>
      <c r="UVO109" s="13"/>
      <c r="UVP109" s="13"/>
      <c r="UVQ109" s="13"/>
      <c r="UVR109" s="13"/>
      <c r="UVS109" s="13"/>
      <c r="UVT109" s="13"/>
      <c r="UVU109" s="13"/>
      <c r="UVV109" s="13"/>
      <c r="UVW109" s="13"/>
      <c r="UVX109" s="13"/>
      <c r="UVY109" s="13"/>
      <c r="UVZ109" s="13"/>
      <c r="UWA109" s="13"/>
      <c r="UWB109" s="13"/>
      <c r="UWC109" s="13"/>
      <c r="UWD109" s="13"/>
      <c r="UWE109" s="13"/>
      <c r="UWF109" s="13"/>
      <c r="UWG109" s="13"/>
      <c r="UWH109" s="13"/>
      <c r="UWI109" s="13"/>
      <c r="UWJ109" s="13"/>
      <c r="UWK109" s="13"/>
      <c r="UWL109" s="13"/>
      <c r="UWM109" s="13"/>
      <c r="UWN109" s="13"/>
      <c r="UWO109" s="13"/>
      <c r="UWP109" s="13"/>
      <c r="UWQ109" s="13"/>
      <c r="UWR109" s="13"/>
      <c r="UWS109" s="13"/>
      <c r="UWT109" s="13"/>
      <c r="UWU109" s="13"/>
      <c r="UWV109" s="13"/>
      <c r="UWW109" s="13"/>
      <c r="UWX109" s="13"/>
      <c r="UWY109" s="13"/>
      <c r="UWZ109" s="13"/>
      <c r="UXA109" s="13"/>
      <c r="UXB109" s="13"/>
      <c r="UXC109" s="13"/>
      <c r="UXD109" s="13"/>
      <c r="UXE109" s="13"/>
      <c r="UXF109" s="13"/>
      <c r="UXG109" s="13"/>
      <c r="UXH109" s="13"/>
      <c r="UXI109" s="13"/>
      <c r="UXJ109" s="13"/>
      <c r="UXK109" s="13"/>
      <c r="UXL109" s="13"/>
      <c r="UXM109" s="13"/>
      <c r="UXN109" s="13"/>
      <c r="UXO109" s="13"/>
      <c r="UXP109" s="13"/>
      <c r="UXQ109" s="13"/>
      <c r="UXR109" s="13"/>
      <c r="UXS109" s="13"/>
      <c r="UXT109" s="13"/>
      <c r="UXU109" s="13"/>
      <c r="UXV109" s="13"/>
      <c r="UXW109" s="13"/>
      <c r="UXX109" s="13"/>
      <c r="UXY109" s="13"/>
      <c r="UXZ109" s="13"/>
      <c r="UYA109" s="13"/>
      <c r="UYB109" s="13"/>
      <c r="UYC109" s="13"/>
      <c r="UYD109" s="13"/>
      <c r="UYE109" s="13"/>
      <c r="UYF109" s="13"/>
      <c r="UYG109" s="13"/>
      <c r="UYH109" s="13"/>
      <c r="UYI109" s="13"/>
      <c r="UYJ109" s="13"/>
      <c r="UYK109" s="13"/>
      <c r="UYL109" s="13"/>
      <c r="UYM109" s="13"/>
      <c r="UYN109" s="13"/>
      <c r="UYO109" s="13"/>
      <c r="UYP109" s="13"/>
      <c r="UYQ109" s="13"/>
      <c r="UYR109" s="13"/>
      <c r="UYS109" s="13"/>
      <c r="UYT109" s="13"/>
      <c r="UYU109" s="13"/>
      <c r="UYV109" s="13"/>
      <c r="UYW109" s="13"/>
      <c r="UYX109" s="13"/>
      <c r="UYY109" s="13"/>
      <c r="UYZ109" s="13"/>
      <c r="UZA109" s="13"/>
      <c r="UZB109" s="13"/>
      <c r="UZC109" s="13"/>
      <c r="UZD109" s="13"/>
      <c r="UZE109" s="13"/>
      <c r="UZF109" s="13"/>
      <c r="UZG109" s="13"/>
      <c r="UZH109" s="13"/>
      <c r="UZI109" s="13"/>
      <c r="UZJ109" s="13"/>
      <c r="UZK109" s="13"/>
      <c r="UZL109" s="13"/>
      <c r="UZM109" s="13"/>
      <c r="UZN109" s="13"/>
      <c r="UZO109" s="13"/>
      <c r="UZP109" s="13"/>
      <c r="UZQ109" s="13"/>
      <c r="UZR109" s="13"/>
      <c r="UZS109" s="13"/>
      <c r="UZT109" s="13"/>
      <c r="UZU109" s="13"/>
      <c r="UZV109" s="13"/>
      <c r="UZW109" s="13"/>
      <c r="UZX109" s="13"/>
      <c r="UZY109" s="13"/>
      <c r="UZZ109" s="13"/>
      <c r="VAA109" s="13"/>
      <c r="VAB109" s="13"/>
      <c r="VAC109" s="13"/>
      <c r="VAD109" s="13"/>
      <c r="VAE109" s="13"/>
      <c r="VAF109" s="13"/>
      <c r="VAG109" s="13"/>
      <c r="VAH109" s="13"/>
      <c r="VAI109" s="13"/>
      <c r="VAJ109" s="13"/>
      <c r="VAK109" s="13"/>
      <c r="VAL109" s="13"/>
      <c r="VAM109" s="13"/>
      <c r="VAN109" s="13"/>
      <c r="VAO109" s="13"/>
      <c r="VAP109" s="13"/>
      <c r="VAQ109" s="13"/>
      <c r="VAR109" s="13"/>
      <c r="VAS109" s="13"/>
      <c r="VAT109" s="13"/>
      <c r="VAU109" s="13"/>
      <c r="VAV109" s="13"/>
      <c r="VAW109" s="13"/>
      <c r="VAX109" s="13"/>
      <c r="VAY109" s="13"/>
      <c r="VAZ109" s="13"/>
      <c r="VBA109" s="13"/>
      <c r="VBB109" s="13"/>
      <c r="VBC109" s="13"/>
      <c r="VBD109" s="13"/>
      <c r="VBE109" s="13"/>
      <c r="VBF109" s="13"/>
      <c r="VBG109" s="13"/>
      <c r="VBH109" s="13"/>
      <c r="VBI109" s="13"/>
      <c r="VBJ109" s="13"/>
      <c r="VBK109" s="13"/>
      <c r="VBL109" s="13"/>
      <c r="VBM109" s="13"/>
      <c r="VBN109" s="13"/>
      <c r="VBO109" s="13"/>
      <c r="VBP109" s="13"/>
      <c r="VBQ109" s="13"/>
      <c r="VBR109" s="13"/>
      <c r="VBS109" s="13"/>
      <c r="VBT109" s="13"/>
      <c r="VBU109" s="13"/>
      <c r="VBV109" s="13"/>
      <c r="VBW109" s="13"/>
      <c r="VBX109" s="13"/>
      <c r="VBY109" s="13"/>
      <c r="VBZ109" s="13"/>
      <c r="VCA109" s="13"/>
      <c r="VCB109" s="13"/>
      <c r="VCC109" s="13"/>
      <c r="VCD109" s="13"/>
      <c r="VCE109" s="13"/>
      <c r="VCF109" s="13"/>
      <c r="VCG109" s="13"/>
      <c r="VCH109" s="13"/>
      <c r="VCI109" s="13"/>
      <c r="VCJ109" s="13"/>
      <c r="VCK109" s="13"/>
      <c r="VCL109" s="13"/>
      <c r="VCM109" s="13"/>
      <c r="VCN109" s="13"/>
      <c r="VCO109" s="13"/>
      <c r="VCP109" s="13"/>
      <c r="VCQ109" s="13"/>
      <c r="VCR109" s="13"/>
      <c r="VCS109" s="13"/>
      <c r="VCT109" s="13"/>
      <c r="VCU109" s="13"/>
      <c r="VCV109" s="13"/>
      <c r="VCW109" s="13"/>
      <c r="VCX109" s="13"/>
      <c r="VCY109" s="13"/>
      <c r="VCZ109" s="13"/>
      <c r="VDA109" s="13"/>
      <c r="VDB109" s="13"/>
      <c r="VDC109" s="13"/>
      <c r="VDD109" s="13"/>
      <c r="VDE109" s="13"/>
      <c r="VDF109" s="13"/>
      <c r="VDG109" s="13"/>
      <c r="VDH109" s="13"/>
      <c r="VDI109" s="13"/>
      <c r="VDJ109" s="13"/>
      <c r="VDK109" s="13"/>
      <c r="VDL109" s="13"/>
      <c r="VDM109" s="13"/>
      <c r="VDN109" s="13"/>
      <c r="VDO109" s="13"/>
      <c r="VDP109" s="13"/>
      <c r="VDQ109" s="13"/>
      <c r="VDR109" s="13"/>
      <c r="VDS109" s="13"/>
      <c r="VDT109" s="13"/>
      <c r="VDU109" s="13"/>
      <c r="VDV109" s="13"/>
      <c r="VDW109" s="13"/>
      <c r="VDX109" s="13"/>
      <c r="VDY109" s="13"/>
      <c r="VDZ109" s="13"/>
      <c r="VEA109" s="13"/>
      <c r="VEB109" s="13"/>
      <c r="VEC109" s="13"/>
      <c r="VED109" s="13"/>
      <c r="VEE109" s="13"/>
      <c r="VEF109" s="13"/>
      <c r="VEG109" s="13"/>
      <c r="VEH109" s="13"/>
      <c r="VEI109" s="13"/>
      <c r="VEJ109" s="13"/>
      <c r="VEK109" s="13"/>
      <c r="VEL109" s="13"/>
      <c r="VEM109" s="13"/>
      <c r="VEN109" s="13"/>
      <c r="VEO109" s="13"/>
      <c r="VEP109" s="13"/>
      <c r="VEQ109" s="13"/>
      <c r="VER109" s="13"/>
      <c r="VES109" s="13"/>
      <c r="VET109" s="13"/>
      <c r="VEU109" s="13"/>
      <c r="VEV109" s="13"/>
      <c r="VEW109" s="13"/>
      <c r="VEX109" s="13"/>
      <c r="VEY109" s="13"/>
      <c r="VEZ109" s="13"/>
      <c r="VFA109" s="13"/>
      <c r="VFB109" s="13"/>
      <c r="VFC109" s="13"/>
      <c r="VFD109" s="13"/>
      <c r="VFE109" s="13"/>
      <c r="VFF109" s="13"/>
      <c r="VFG109" s="13"/>
      <c r="VFH109" s="13"/>
      <c r="VFI109" s="13"/>
      <c r="VFJ109" s="13"/>
      <c r="VFK109" s="13"/>
      <c r="VFL109" s="13"/>
      <c r="VFM109" s="13"/>
      <c r="VFN109" s="13"/>
      <c r="VFO109" s="13"/>
      <c r="VFP109" s="13"/>
      <c r="VFQ109" s="13"/>
      <c r="VFR109" s="13"/>
      <c r="VFS109" s="13"/>
      <c r="VFT109" s="13"/>
      <c r="VFU109" s="13"/>
      <c r="VFV109" s="13"/>
      <c r="VFW109" s="13"/>
      <c r="VFX109" s="13"/>
      <c r="VFY109" s="13"/>
      <c r="VFZ109" s="13"/>
      <c r="VGA109" s="13"/>
      <c r="VGB109" s="13"/>
      <c r="VGC109" s="13"/>
      <c r="VGD109" s="13"/>
      <c r="VGE109" s="13"/>
      <c r="VGF109" s="13"/>
      <c r="VGG109" s="13"/>
      <c r="VGH109" s="13"/>
      <c r="VGI109" s="13"/>
      <c r="VGJ109" s="13"/>
      <c r="VGK109" s="13"/>
      <c r="VGL109" s="13"/>
      <c r="VGM109" s="13"/>
      <c r="VGN109" s="13"/>
      <c r="VGO109" s="13"/>
      <c r="VGP109" s="13"/>
      <c r="VGQ109" s="13"/>
      <c r="VGR109" s="13"/>
      <c r="VGS109" s="13"/>
      <c r="VGT109" s="13"/>
      <c r="VGU109" s="13"/>
      <c r="VGV109" s="13"/>
      <c r="VGW109" s="13"/>
      <c r="VGX109" s="13"/>
      <c r="VGY109" s="13"/>
      <c r="VGZ109" s="13"/>
      <c r="VHA109" s="13"/>
      <c r="VHB109" s="13"/>
      <c r="VHC109" s="13"/>
      <c r="VHD109" s="13"/>
      <c r="VHE109" s="13"/>
      <c r="VHF109" s="13"/>
      <c r="VHG109" s="13"/>
      <c r="VHH109" s="13"/>
      <c r="VHI109" s="13"/>
      <c r="VHJ109" s="13"/>
      <c r="VHK109" s="13"/>
      <c r="VHL109" s="13"/>
      <c r="VHM109" s="13"/>
      <c r="VHN109" s="13"/>
      <c r="VHO109" s="13"/>
      <c r="VHP109" s="13"/>
      <c r="VHQ109" s="13"/>
      <c r="VHR109" s="13"/>
      <c r="VHS109" s="13"/>
      <c r="VHT109" s="13"/>
      <c r="VHU109" s="13"/>
      <c r="VHV109" s="13"/>
      <c r="VHW109" s="13"/>
      <c r="VHX109" s="13"/>
      <c r="VHY109" s="13"/>
      <c r="VHZ109" s="13"/>
      <c r="VIA109" s="13"/>
      <c r="VIB109" s="13"/>
      <c r="VIC109" s="13"/>
      <c r="VID109" s="13"/>
      <c r="VIE109" s="13"/>
      <c r="VIF109" s="13"/>
      <c r="VIG109" s="13"/>
      <c r="VIH109" s="13"/>
      <c r="VII109" s="13"/>
      <c r="VIJ109" s="13"/>
      <c r="VIK109" s="13"/>
      <c r="VIL109" s="13"/>
      <c r="VIM109" s="13"/>
      <c r="VIN109" s="13"/>
      <c r="VIO109" s="13"/>
      <c r="VIP109" s="13"/>
      <c r="VIQ109" s="13"/>
      <c r="VIR109" s="13"/>
      <c r="VIS109" s="13"/>
      <c r="VIT109" s="13"/>
      <c r="VIU109" s="13"/>
      <c r="VIV109" s="13"/>
      <c r="VIW109" s="13"/>
      <c r="VIX109" s="13"/>
      <c r="VIY109" s="13"/>
      <c r="VIZ109" s="13"/>
      <c r="VJA109" s="13"/>
      <c r="VJB109" s="13"/>
      <c r="VJC109" s="13"/>
      <c r="VJD109" s="13"/>
      <c r="VJE109" s="13"/>
      <c r="VJF109" s="13"/>
      <c r="VJG109" s="13"/>
      <c r="VJH109" s="13"/>
      <c r="VJI109" s="13"/>
      <c r="VJJ109" s="13"/>
      <c r="VJK109" s="13"/>
      <c r="VJL109" s="13"/>
      <c r="VJM109" s="13"/>
      <c r="VJN109" s="13"/>
      <c r="VJO109" s="13"/>
      <c r="VJP109" s="13"/>
      <c r="VJQ109" s="13"/>
      <c r="VJR109" s="13"/>
      <c r="VJS109" s="13"/>
      <c r="VJT109" s="13"/>
      <c r="VJU109" s="13"/>
      <c r="VJV109" s="13"/>
      <c r="VJW109" s="13"/>
      <c r="VJX109" s="13"/>
      <c r="VJY109" s="13"/>
      <c r="VJZ109" s="13"/>
      <c r="VKA109" s="13"/>
      <c r="VKB109" s="13"/>
      <c r="VKC109" s="13"/>
      <c r="VKD109" s="13"/>
      <c r="VKE109" s="13"/>
      <c r="VKF109" s="13"/>
      <c r="VKG109" s="13"/>
      <c r="VKH109" s="13"/>
      <c r="VKI109" s="13"/>
      <c r="VKJ109" s="13"/>
      <c r="VKK109" s="13"/>
      <c r="VKL109" s="13"/>
      <c r="VKM109" s="13"/>
      <c r="VKN109" s="13"/>
      <c r="VKO109" s="13"/>
      <c r="VKP109" s="13"/>
      <c r="VKQ109" s="13"/>
      <c r="VKR109" s="13"/>
      <c r="VKS109" s="13"/>
      <c r="VKT109" s="13"/>
      <c r="VKU109" s="13"/>
      <c r="VKV109" s="13"/>
      <c r="VKW109" s="13"/>
      <c r="VKX109" s="13"/>
      <c r="VKY109" s="13"/>
      <c r="VKZ109" s="13"/>
      <c r="VLA109" s="13"/>
      <c r="VLB109" s="13"/>
      <c r="VLC109" s="13"/>
      <c r="VLD109" s="13"/>
      <c r="VLE109" s="13"/>
      <c r="VLF109" s="13"/>
      <c r="VLG109" s="13"/>
      <c r="VLH109" s="13"/>
      <c r="VLI109" s="13"/>
      <c r="VLJ109" s="13"/>
      <c r="VLK109" s="13"/>
      <c r="VLL109" s="13"/>
      <c r="VLM109" s="13"/>
      <c r="VLN109" s="13"/>
      <c r="VLO109" s="13"/>
      <c r="VLP109" s="13"/>
      <c r="VLQ109" s="13"/>
      <c r="VLR109" s="13"/>
      <c r="VLS109" s="13"/>
      <c r="VLT109" s="13"/>
      <c r="VLU109" s="13"/>
      <c r="VLV109" s="13"/>
      <c r="VLW109" s="13"/>
      <c r="VLX109" s="13"/>
      <c r="VLY109" s="13"/>
      <c r="VLZ109" s="13"/>
      <c r="VMA109" s="13"/>
      <c r="VMB109" s="13"/>
      <c r="VMC109" s="13"/>
      <c r="VMD109" s="13"/>
      <c r="VME109" s="13"/>
      <c r="VMF109" s="13"/>
      <c r="VMG109" s="13"/>
      <c r="VMH109" s="13"/>
      <c r="VMI109" s="13"/>
      <c r="VMJ109" s="13"/>
      <c r="VMK109" s="13"/>
      <c r="VML109" s="13"/>
      <c r="VMM109" s="13"/>
      <c r="VMN109" s="13"/>
      <c r="VMO109" s="13"/>
      <c r="VMP109" s="13"/>
      <c r="VMQ109" s="13"/>
      <c r="VMR109" s="13"/>
      <c r="VMS109" s="13"/>
      <c r="VMT109" s="13"/>
      <c r="VMU109" s="13"/>
      <c r="VMV109" s="13"/>
      <c r="VMW109" s="13"/>
      <c r="VMX109" s="13"/>
      <c r="VMY109" s="13"/>
      <c r="VMZ109" s="13"/>
      <c r="VNA109" s="13"/>
      <c r="VNB109" s="13"/>
      <c r="VNC109" s="13"/>
      <c r="VND109" s="13"/>
      <c r="VNE109" s="13"/>
      <c r="VNF109" s="13"/>
      <c r="VNG109" s="13"/>
      <c r="VNH109" s="13"/>
      <c r="VNI109" s="13"/>
      <c r="VNJ109" s="13"/>
      <c r="VNK109" s="13"/>
      <c r="VNL109" s="13"/>
      <c r="VNM109" s="13"/>
      <c r="VNN109" s="13"/>
      <c r="VNO109" s="13"/>
      <c r="VNP109" s="13"/>
      <c r="VNQ109" s="13"/>
      <c r="VNR109" s="13"/>
      <c r="VNS109" s="13"/>
      <c r="VNT109" s="13"/>
      <c r="VNU109" s="13"/>
      <c r="VNV109" s="13"/>
      <c r="VNW109" s="13"/>
      <c r="VNX109" s="13"/>
      <c r="VNY109" s="13"/>
      <c r="VNZ109" s="13"/>
      <c r="VOA109" s="13"/>
      <c r="VOB109" s="13"/>
      <c r="VOC109" s="13"/>
      <c r="VOD109" s="13"/>
      <c r="VOE109" s="13"/>
      <c r="VOF109" s="13"/>
      <c r="VOG109" s="13"/>
      <c r="VOH109" s="13"/>
      <c r="VOI109" s="13"/>
      <c r="VOJ109" s="13"/>
      <c r="VOK109" s="13"/>
      <c r="VOL109" s="13"/>
      <c r="VOM109" s="13"/>
      <c r="VON109" s="13"/>
      <c r="VOO109" s="13"/>
      <c r="VOP109" s="13"/>
      <c r="VOQ109" s="13"/>
      <c r="VOR109" s="13"/>
      <c r="VOS109" s="13"/>
      <c r="VOT109" s="13"/>
      <c r="VOU109" s="13"/>
      <c r="VOV109" s="13"/>
      <c r="VOW109" s="13"/>
      <c r="VOX109" s="13"/>
      <c r="VOY109" s="13"/>
      <c r="VOZ109" s="13"/>
      <c r="VPA109" s="13"/>
      <c r="VPB109" s="13"/>
      <c r="VPC109" s="13"/>
      <c r="VPD109" s="13"/>
      <c r="VPE109" s="13"/>
      <c r="VPF109" s="13"/>
      <c r="VPG109" s="13"/>
      <c r="VPH109" s="13"/>
      <c r="VPI109" s="13"/>
      <c r="VPJ109" s="13"/>
      <c r="VPK109" s="13"/>
      <c r="VPL109" s="13"/>
      <c r="VPM109" s="13"/>
      <c r="VPN109" s="13"/>
      <c r="VPO109" s="13"/>
      <c r="VPP109" s="13"/>
      <c r="VPQ109" s="13"/>
      <c r="VPR109" s="13"/>
      <c r="VPS109" s="13"/>
      <c r="VPT109" s="13"/>
      <c r="VPU109" s="13"/>
      <c r="VPV109" s="13"/>
      <c r="VPW109" s="13"/>
      <c r="VPX109" s="13"/>
      <c r="VPY109" s="13"/>
      <c r="VPZ109" s="13"/>
      <c r="VQA109" s="13"/>
      <c r="VQB109" s="13"/>
      <c r="VQC109" s="13"/>
      <c r="VQD109" s="13"/>
      <c r="VQE109" s="13"/>
      <c r="VQF109" s="13"/>
      <c r="VQG109" s="13"/>
      <c r="VQH109" s="13"/>
      <c r="VQI109" s="13"/>
      <c r="VQJ109" s="13"/>
      <c r="VQK109" s="13"/>
      <c r="VQL109" s="13"/>
      <c r="VQM109" s="13"/>
      <c r="VQN109" s="13"/>
      <c r="VQO109" s="13"/>
      <c r="VQP109" s="13"/>
      <c r="VQQ109" s="13"/>
      <c r="VQR109" s="13"/>
      <c r="VQS109" s="13"/>
      <c r="VQT109" s="13"/>
      <c r="VQU109" s="13"/>
      <c r="VQV109" s="13"/>
      <c r="VQW109" s="13"/>
      <c r="VQX109" s="13"/>
      <c r="VQY109" s="13"/>
      <c r="VQZ109" s="13"/>
      <c r="VRA109" s="13"/>
      <c r="VRB109" s="13"/>
      <c r="VRC109" s="13"/>
      <c r="VRD109" s="13"/>
      <c r="VRE109" s="13"/>
      <c r="VRF109" s="13"/>
      <c r="VRG109" s="13"/>
      <c r="VRH109" s="13"/>
      <c r="VRI109" s="13"/>
      <c r="VRJ109" s="13"/>
      <c r="VRK109" s="13"/>
      <c r="VRL109" s="13"/>
      <c r="VRM109" s="13"/>
      <c r="VRN109" s="13"/>
      <c r="VRO109" s="13"/>
      <c r="VRP109" s="13"/>
      <c r="VRQ109" s="13"/>
      <c r="VRR109" s="13"/>
      <c r="VRS109" s="13"/>
      <c r="VRT109" s="13"/>
      <c r="VRU109" s="13"/>
      <c r="VRV109" s="13"/>
      <c r="VRW109" s="13"/>
      <c r="VRX109" s="13"/>
      <c r="VRY109" s="13"/>
      <c r="VRZ109" s="13"/>
      <c r="VSA109" s="13"/>
      <c r="VSB109" s="13"/>
      <c r="VSC109" s="13"/>
      <c r="VSD109" s="13"/>
      <c r="VSE109" s="13"/>
      <c r="VSF109" s="13"/>
      <c r="VSG109" s="13"/>
      <c r="VSH109" s="13"/>
      <c r="VSI109" s="13"/>
      <c r="VSJ109" s="13"/>
      <c r="VSK109" s="13"/>
      <c r="VSL109" s="13"/>
      <c r="VSM109" s="13"/>
      <c r="VSN109" s="13"/>
      <c r="VSO109" s="13"/>
      <c r="VSP109" s="13"/>
      <c r="VSQ109" s="13"/>
      <c r="VSR109" s="13"/>
      <c r="VSS109" s="13"/>
      <c r="VST109" s="13"/>
      <c r="VSU109" s="13"/>
      <c r="VSV109" s="13"/>
      <c r="VSW109" s="13"/>
      <c r="VSX109" s="13"/>
      <c r="VSY109" s="13"/>
      <c r="VSZ109" s="13"/>
      <c r="VTA109" s="13"/>
      <c r="VTB109" s="13"/>
      <c r="VTC109" s="13"/>
      <c r="VTD109" s="13"/>
      <c r="VTE109" s="13"/>
      <c r="VTF109" s="13"/>
      <c r="VTG109" s="13"/>
      <c r="VTH109" s="13"/>
      <c r="VTI109" s="13"/>
      <c r="VTJ109" s="13"/>
      <c r="VTK109" s="13"/>
      <c r="VTL109" s="13"/>
      <c r="VTM109" s="13"/>
      <c r="VTN109" s="13"/>
      <c r="VTO109" s="13"/>
      <c r="VTP109" s="13"/>
      <c r="VTQ109" s="13"/>
      <c r="VTR109" s="13"/>
      <c r="VTS109" s="13"/>
      <c r="VTT109" s="13"/>
      <c r="VTU109" s="13"/>
      <c r="VTV109" s="13"/>
      <c r="VTW109" s="13"/>
      <c r="VTX109" s="13"/>
      <c r="VTY109" s="13"/>
      <c r="VTZ109" s="13"/>
      <c r="VUA109" s="13"/>
      <c r="VUB109" s="13"/>
      <c r="VUC109" s="13"/>
      <c r="VUD109" s="13"/>
      <c r="VUE109" s="13"/>
      <c r="VUF109" s="13"/>
      <c r="VUG109" s="13"/>
      <c r="VUH109" s="13"/>
      <c r="VUI109" s="13"/>
      <c r="VUJ109" s="13"/>
      <c r="VUK109" s="13"/>
      <c r="VUL109" s="13"/>
      <c r="VUM109" s="13"/>
      <c r="VUN109" s="13"/>
      <c r="VUO109" s="13"/>
      <c r="VUP109" s="13"/>
      <c r="VUQ109" s="13"/>
      <c r="VUR109" s="13"/>
      <c r="VUS109" s="13"/>
      <c r="VUT109" s="13"/>
      <c r="VUU109" s="13"/>
      <c r="VUV109" s="13"/>
      <c r="VUW109" s="13"/>
      <c r="VUX109" s="13"/>
      <c r="VUY109" s="13"/>
      <c r="VUZ109" s="13"/>
      <c r="VVA109" s="13"/>
      <c r="VVB109" s="13"/>
      <c r="VVC109" s="13"/>
      <c r="VVD109" s="13"/>
      <c r="VVE109" s="13"/>
      <c r="VVF109" s="13"/>
      <c r="VVG109" s="13"/>
      <c r="VVH109" s="13"/>
      <c r="VVI109" s="13"/>
      <c r="VVJ109" s="13"/>
      <c r="VVK109" s="13"/>
      <c r="VVL109" s="13"/>
      <c r="VVM109" s="13"/>
      <c r="VVN109" s="13"/>
      <c r="VVO109" s="13"/>
      <c r="VVP109" s="13"/>
      <c r="VVQ109" s="13"/>
      <c r="VVR109" s="13"/>
      <c r="VVS109" s="13"/>
      <c r="VVT109" s="13"/>
      <c r="VVU109" s="13"/>
      <c r="VVV109" s="13"/>
      <c r="VVW109" s="13"/>
      <c r="VVX109" s="13"/>
      <c r="VVY109" s="13"/>
      <c r="VVZ109" s="13"/>
      <c r="VWA109" s="13"/>
      <c r="VWB109" s="13"/>
      <c r="VWC109" s="13"/>
      <c r="VWD109" s="13"/>
      <c r="VWE109" s="13"/>
      <c r="VWF109" s="13"/>
      <c r="VWG109" s="13"/>
      <c r="VWH109" s="13"/>
      <c r="VWI109" s="13"/>
      <c r="VWJ109" s="13"/>
      <c r="VWK109" s="13"/>
      <c r="VWL109" s="13"/>
      <c r="VWM109" s="13"/>
      <c r="VWN109" s="13"/>
      <c r="VWO109" s="13"/>
      <c r="VWP109" s="13"/>
      <c r="VWQ109" s="13"/>
      <c r="VWR109" s="13"/>
      <c r="VWS109" s="13"/>
      <c r="VWT109" s="13"/>
      <c r="VWU109" s="13"/>
      <c r="VWV109" s="13"/>
      <c r="VWW109" s="13"/>
      <c r="VWX109" s="13"/>
      <c r="VWY109" s="13"/>
      <c r="VWZ109" s="13"/>
      <c r="VXA109" s="13"/>
      <c r="VXB109" s="13"/>
      <c r="VXC109" s="13"/>
      <c r="VXD109" s="13"/>
      <c r="VXE109" s="13"/>
      <c r="VXF109" s="13"/>
      <c r="VXG109" s="13"/>
      <c r="VXH109" s="13"/>
      <c r="VXI109" s="13"/>
      <c r="VXJ109" s="13"/>
      <c r="VXK109" s="13"/>
      <c r="VXL109" s="13"/>
      <c r="VXM109" s="13"/>
      <c r="VXN109" s="13"/>
      <c r="VXO109" s="13"/>
      <c r="VXP109" s="13"/>
      <c r="VXQ109" s="13"/>
      <c r="VXR109" s="13"/>
      <c r="VXS109" s="13"/>
      <c r="VXT109" s="13"/>
      <c r="VXU109" s="13"/>
      <c r="VXV109" s="13"/>
      <c r="VXW109" s="13"/>
      <c r="VXX109" s="13"/>
      <c r="VXY109" s="13"/>
      <c r="VXZ109" s="13"/>
      <c r="VYA109" s="13"/>
      <c r="VYB109" s="13"/>
      <c r="VYC109" s="13"/>
      <c r="VYD109" s="13"/>
      <c r="VYE109" s="13"/>
      <c r="VYF109" s="13"/>
      <c r="VYG109" s="13"/>
      <c r="VYH109" s="13"/>
      <c r="VYI109" s="13"/>
      <c r="VYJ109" s="13"/>
      <c r="VYK109" s="13"/>
      <c r="VYL109" s="13"/>
      <c r="VYM109" s="13"/>
      <c r="VYN109" s="13"/>
      <c r="VYO109" s="13"/>
      <c r="VYP109" s="13"/>
      <c r="VYQ109" s="13"/>
      <c r="VYR109" s="13"/>
      <c r="VYS109" s="13"/>
      <c r="VYT109" s="13"/>
      <c r="VYU109" s="13"/>
      <c r="VYV109" s="13"/>
      <c r="VYW109" s="13"/>
      <c r="VYX109" s="13"/>
      <c r="VYY109" s="13"/>
      <c r="VYZ109" s="13"/>
      <c r="VZA109" s="13"/>
      <c r="VZB109" s="13"/>
      <c r="VZC109" s="13"/>
      <c r="VZD109" s="13"/>
      <c r="VZE109" s="13"/>
      <c r="VZF109" s="13"/>
      <c r="VZG109" s="13"/>
      <c r="VZH109" s="13"/>
      <c r="VZI109" s="13"/>
      <c r="VZJ109" s="13"/>
      <c r="VZK109" s="13"/>
      <c r="VZL109" s="13"/>
      <c r="VZM109" s="13"/>
      <c r="VZN109" s="13"/>
      <c r="VZO109" s="13"/>
      <c r="VZP109" s="13"/>
      <c r="VZQ109" s="13"/>
      <c r="VZR109" s="13"/>
      <c r="VZS109" s="13"/>
      <c r="VZT109" s="13"/>
      <c r="VZU109" s="13"/>
      <c r="VZV109" s="13"/>
      <c r="VZW109" s="13"/>
      <c r="VZX109" s="13"/>
      <c r="VZY109" s="13"/>
      <c r="VZZ109" s="13"/>
      <c r="WAA109" s="13"/>
      <c r="WAB109" s="13"/>
      <c r="WAC109" s="13"/>
      <c r="WAD109" s="13"/>
      <c r="WAE109" s="13"/>
      <c r="WAF109" s="13"/>
      <c r="WAG109" s="13"/>
      <c r="WAH109" s="13"/>
      <c r="WAI109" s="13"/>
      <c r="WAJ109" s="13"/>
      <c r="WAK109" s="13"/>
      <c r="WAL109" s="13"/>
      <c r="WAM109" s="13"/>
      <c r="WAN109" s="13"/>
      <c r="WAO109" s="13"/>
      <c r="WAP109" s="13"/>
      <c r="WAQ109" s="13"/>
      <c r="WAR109" s="13"/>
      <c r="WAS109" s="13"/>
      <c r="WAT109" s="13"/>
      <c r="WAU109" s="13"/>
      <c r="WAV109" s="13"/>
      <c r="WAW109" s="13"/>
      <c r="WAX109" s="13"/>
      <c r="WAY109" s="13"/>
      <c r="WAZ109" s="13"/>
      <c r="WBA109" s="13"/>
      <c r="WBB109" s="13"/>
      <c r="WBC109" s="13"/>
      <c r="WBD109" s="13"/>
      <c r="WBE109" s="13"/>
      <c r="WBF109" s="13"/>
      <c r="WBG109" s="13"/>
      <c r="WBH109" s="13"/>
      <c r="WBI109" s="13"/>
      <c r="WBJ109" s="13"/>
      <c r="WBK109" s="13"/>
      <c r="WBL109" s="13"/>
      <c r="WBM109" s="13"/>
      <c r="WBN109" s="13"/>
      <c r="WBO109" s="13"/>
      <c r="WBP109" s="13"/>
      <c r="WBQ109" s="13"/>
      <c r="WBR109" s="13"/>
      <c r="WBS109" s="13"/>
      <c r="WBT109" s="13"/>
      <c r="WBU109" s="13"/>
      <c r="WBV109" s="13"/>
      <c r="WBW109" s="13"/>
      <c r="WBX109" s="13"/>
      <c r="WBY109" s="13"/>
      <c r="WBZ109" s="13"/>
      <c r="WCA109" s="13"/>
      <c r="WCB109" s="13"/>
      <c r="WCC109" s="13"/>
      <c r="WCD109" s="13"/>
      <c r="WCE109" s="13"/>
      <c r="WCF109" s="13"/>
      <c r="WCG109" s="13"/>
      <c r="WCH109" s="13"/>
      <c r="WCI109" s="13"/>
      <c r="WCJ109" s="13"/>
      <c r="WCK109" s="13"/>
      <c r="WCL109" s="13"/>
      <c r="WCM109" s="13"/>
      <c r="WCN109" s="13"/>
      <c r="WCO109" s="13"/>
      <c r="WCP109" s="13"/>
      <c r="WCQ109" s="13"/>
      <c r="WCR109" s="13"/>
      <c r="WCS109" s="13"/>
      <c r="WCT109" s="13"/>
      <c r="WCU109" s="13"/>
      <c r="WCV109" s="13"/>
      <c r="WCW109" s="13"/>
      <c r="WCX109" s="13"/>
      <c r="WCY109" s="13"/>
      <c r="WCZ109" s="13"/>
      <c r="WDA109" s="13"/>
      <c r="WDB109" s="13"/>
      <c r="WDC109" s="13"/>
      <c r="WDD109" s="13"/>
      <c r="WDE109" s="13"/>
      <c r="WDF109" s="13"/>
      <c r="WDG109" s="13"/>
      <c r="WDH109" s="13"/>
      <c r="WDI109" s="13"/>
      <c r="WDJ109" s="13"/>
      <c r="WDK109" s="13"/>
      <c r="WDL109" s="13"/>
      <c r="WDM109" s="13"/>
      <c r="WDN109" s="13"/>
      <c r="WDO109" s="13"/>
      <c r="WDP109" s="13"/>
      <c r="WDQ109" s="13"/>
      <c r="WDR109" s="13"/>
      <c r="WDS109" s="13"/>
      <c r="WDT109" s="13"/>
      <c r="WDU109" s="13"/>
      <c r="WDV109" s="13"/>
      <c r="WDW109" s="13"/>
      <c r="WDX109" s="13"/>
      <c r="WDY109" s="13"/>
      <c r="WDZ109" s="13"/>
      <c r="WEA109" s="13"/>
      <c r="WEB109" s="13"/>
      <c r="WEC109" s="13"/>
      <c r="WED109" s="13"/>
      <c r="WEE109" s="13"/>
      <c r="WEF109" s="13"/>
      <c r="WEG109" s="13"/>
      <c r="WEH109" s="13"/>
      <c r="WEI109" s="13"/>
      <c r="WEJ109" s="13"/>
      <c r="WEK109" s="13"/>
      <c r="WEL109" s="13"/>
      <c r="WEM109" s="13"/>
      <c r="WEN109" s="13"/>
      <c r="WEO109" s="13"/>
      <c r="WEP109" s="13"/>
      <c r="WEQ109" s="13"/>
      <c r="WER109" s="13"/>
      <c r="WES109" s="13"/>
      <c r="WET109" s="13"/>
      <c r="WEU109" s="13"/>
      <c r="WEV109" s="13"/>
      <c r="WEW109" s="13"/>
      <c r="WEX109" s="13"/>
      <c r="WEY109" s="13"/>
      <c r="WEZ109" s="13"/>
      <c r="WFA109" s="13"/>
      <c r="WFB109" s="13"/>
      <c r="WFC109" s="13"/>
      <c r="WFD109" s="13"/>
      <c r="WFE109" s="13"/>
      <c r="WFF109" s="13"/>
      <c r="WFG109" s="13"/>
      <c r="WFH109" s="13"/>
      <c r="WFI109" s="13"/>
      <c r="WFJ109" s="13"/>
      <c r="WFK109" s="13"/>
      <c r="WFL109" s="13"/>
      <c r="WFM109" s="13"/>
      <c r="WFN109" s="13"/>
      <c r="WFO109" s="13"/>
      <c r="WFP109" s="13"/>
      <c r="WFQ109" s="13"/>
      <c r="WFR109" s="13"/>
      <c r="WFS109" s="13"/>
      <c r="WFT109" s="13"/>
      <c r="WFU109" s="13"/>
      <c r="WFV109" s="13"/>
      <c r="WFW109" s="13"/>
      <c r="WFX109" s="13"/>
      <c r="WFY109" s="13"/>
      <c r="WFZ109" s="13"/>
      <c r="WGA109" s="13"/>
      <c r="WGB109" s="13"/>
      <c r="WGC109" s="13"/>
      <c r="WGD109" s="13"/>
      <c r="WGE109" s="13"/>
      <c r="WGF109" s="13"/>
      <c r="WGG109" s="13"/>
      <c r="WGH109" s="13"/>
      <c r="WGI109" s="13"/>
      <c r="WGJ109" s="13"/>
      <c r="WGK109" s="13"/>
      <c r="WGL109" s="13"/>
      <c r="WGM109" s="13"/>
      <c r="WGN109" s="13"/>
      <c r="WGO109" s="13"/>
      <c r="WGP109" s="13"/>
      <c r="WGQ109" s="13"/>
      <c r="WGR109" s="13"/>
      <c r="WGS109" s="13"/>
      <c r="WGT109" s="13"/>
      <c r="WGU109" s="13"/>
      <c r="WGV109" s="13"/>
      <c r="WGW109" s="13"/>
      <c r="WGX109" s="13"/>
      <c r="WGY109" s="13"/>
      <c r="WGZ109" s="13"/>
      <c r="WHA109" s="13"/>
      <c r="WHB109" s="13"/>
      <c r="WHC109" s="13"/>
      <c r="WHD109" s="13"/>
      <c r="WHE109" s="13"/>
      <c r="WHF109" s="13"/>
      <c r="WHG109" s="13"/>
      <c r="WHH109" s="13"/>
      <c r="WHI109" s="13"/>
      <c r="WHJ109" s="13"/>
      <c r="WHK109" s="13"/>
      <c r="WHL109" s="13"/>
      <c r="WHM109" s="13"/>
      <c r="WHN109" s="13"/>
      <c r="WHO109" s="13"/>
      <c r="WHP109" s="13"/>
      <c r="WHQ109" s="13"/>
      <c r="WHR109" s="13"/>
      <c r="WHS109" s="13"/>
      <c r="WHT109" s="13"/>
      <c r="WHU109" s="13"/>
      <c r="WHV109" s="13"/>
      <c r="WHW109" s="13"/>
      <c r="WHX109" s="13"/>
      <c r="WHY109" s="13"/>
      <c r="WHZ109" s="13"/>
      <c r="WIA109" s="13"/>
      <c r="WIB109" s="13"/>
      <c r="WIC109" s="13"/>
      <c r="WID109" s="13"/>
      <c r="WIE109" s="13"/>
      <c r="WIF109" s="13"/>
      <c r="WIG109" s="13"/>
      <c r="WIH109" s="13"/>
      <c r="WII109" s="13"/>
      <c r="WIJ109" s="13"/>
      <c r="WIK109" s="13"/>
      <c r="WIL109" s="13"/>
      <c r="WIM109" s="13"/>
      <c r="WIN109" s="13"/>
      <c r="WIO109" s="13"/>
      <c r="WIP109" s="13"/>
      <c r="WIQ109" s="13"/>
      <c r="WIR109" s="13"/>
      <c r="WIS109" s="13"/>
      <c r="WIT109" s="13"/>
      <c r="WIU109" s="13"/>
      <c r="WIV109" s="13"/>
      <c r="WIW109" s="13"/>
      <c r="WIX109" s="13"/>
      <c r="WIY109" s="13"/>
      <c r="WIZ109" s="13"/>
      <c r="WJA109" s="13"/>
      <c r="WJB109" s="13"/>
      <c r="WJC109" s="13"/>
      <c r="WJD109" s="13"/>
      <c r="WJE109" s="13"/>
      <c r="WJF109" s="13"/>
      <c r="WJG109" s="13"/>
      <c r="WJH109" s="13"/>
      <c r="WJI109" s="13"/>
      <c r="WJJ109" s="13"/>
      <c r="WJK109" s="13"/>
      <c r="WJL109" s="13"/>
      <c r="WJM109" s="13"/>
      <c r="WJN109" s="13"/>
      <c r="WJO109" s="13"/>
      <c r="WJP109" s="13"/>
      <c r="WJQ109" s="13"/>
      <c r="WJR109" s="13"/>
      <c r="WJS109" s="13"/>
      <c r="WJT109" s="13"/>
      <c r="WJU109" s="13"/>
      <c r="WJV109" s="13"/>
      <c r="WJW109" s="13"/>
      <c r="WJX109" s="13"/>
      <c r="WJY109" s="13"/>
      <c r="WJZ109" s="13"/>
      <c r="WKA109" s="13"/>
      <c r="WKB109" s="13"/>
      <c r="WKC109" s="13"/>
      <c r="WKD109" s="13"/>
      <c r="WKE109" s="13"/>
      <c r="WKF109" s="13"/>
      <c r="WKG109" s="13"/>
      <c r="WKH109" s="13"/>
      <c r="WKI109" s="13"/>
      <c r="WKJ109" s="13"/>
      <c r="WKK109" s="13"/>
      <c r="WKL109" s="13"/>
      <c r="WKM109" s="13"/>
      <c r="WKN109" s="13"/>
      <c r="WKO109" s="13"/>
      <c r="WKP109" s="13"/>
      <c r="WKQ109" s="13"/>
      <c r="WKR109" s="13"/>
      <c r="WKS109" s="13"/>
      <c r="WKT109" s="13"/>
      <c r="WKU109" s="13"/>
      <c r="WKV109" s="13"/>
      <c r="WKW109" s="13"/>
      <c r="WKX109" s="13"/>
      <c r="WKY109" s="13"/>
      <c r="WKZ109" s="13"/>
      <c r="WLA109" s="13"/>
      <c r="WLB109" s="13"/>
      <c r="WLC109" s="13"/>
      <c r="WLD109" s="13"/>
      <c r="WLE109" s="13"/>
      <c r="WLF109" s="13"/>
      <c r="WLG109" s="13"/>
      <c r="WLH109" s="13"/>
      <c r="WLI109" s="13"/>
      <c r="WLJ109" s="13"/>
      <c r="WLK109" s="13"/>
      <c r="WLL109" s="13"/>
      <c r="WLM109" s="13"/>
      <c r="WLN109" s="13"/>
      <c r="WLO109" s="13"/>
      <c r="WLP109" s="13"/>
      <c r="WLQ109" s="13"/>
      <c r="WLR109" s="13"/>
      <c r="WLS109" s="13"/>
      <c r="WLT109" s="13"/>
      <c r="WLU109" s="13"/>
      <c r="WLV109" s="13"/>
      <c r="WLW109" s="13"/>
      <c r="WLX109" s="13"/>
      <c r="WLY109" s="13"/>
      <c r="WLZ109" s="13"/>
      <c r="WMA109" s="13"/>
      <c r="WMB109" s="13"/>
      <c r="WMC109" s="13"/>
      <c r="WMD109" s="13"/>
      <c r="WME109" s="13"/>
      <c r="WMF109" s="13"/>
      <c r="WMG109" s="13"/>
      <c r="WMH109" s="13"/>
      <c r="WMI109" s="13"/>
      <c r="WMJ109" s="13"/>
      <c r="WMK109" s="13"/>
      <c r="WML109" s="13"/>
      <c r="WMM109" s="13"/>
      <c r="WMN109" s="13"/>
      <c r="WMO109" s="13"/>
      <c r="WMP109" s="13"/>
      <c r="WMQ109" s="13"/>
      <c r="WMR109" s="13"/>
      <c r="WMS109" s="13"/>
      <c r="WMT109" s="13"/>
      <c r="WMU109" s="13"/>
      <c r="WMV109" s="13"/>
      <c r="WMW109" s="13"/>
      <c r="WMX109" s="13"/>
      <c r="WMY109" s="13"/>
      <c r="WMZ109" s="13"/>
      <c r="WNA109" s="13"/>
      <c r="WNB109" s="13"/>
      <c r="WNC109" s="13"/>
      <c r="WND109" s="13"/>
      <c r="WNE109" s="13"/>
      <c r="WNF109" s="13"/>
      <c r="WNG109" s="13"/>
      <c r="WNH109" s="13"/>
      <c r="WNI109" s="13"/>
      <c r="WNJ109" s="13"/>
      <c r="WNK109" s="13"/>
      <c r="WNL109" s="13"/>
      <c r="WNM109" s="13"/>
      <c r="WNN109" s="13"/>
      <c r="WNO109" s="13"/>
      <c r="WNP109" s="13"/>
      <c r="WNQ109" s="13"/>
      <c r="WNR109" s="13"/>
      <c r="WNS109" s="13"/>
      <c r="WNT109" s="13"/>
      <c r="WNU109" s="13"/>
      <c r="WNV109" s="13"/>
      <c r="WNW109" s="13"/>
      <c r="WNX109" s="13"/>
      <c r="WNY109" s="13"/>
      <c r="WNZ109" s="13"/>
      <c r="WOA109" s="13"/>
      <c r="WOB109" s="13"/>
      <c r="WOC109" s="13"/>
      <c r="WOD109" s="13"/>
      <c r="WOE109" s="13"/>
      <c r="WOF109" s="13"/>
      <c r="WOG109" s="13"/>
      <c r="WOH109" s="13"/>
      <c r="WOI109" s="13"/>
      <c r="WOJ109" s="13"/>
      <c r="WOK109" s="13"/>
      <c r="WOL109" s="13"/>
      <c r="WOM109" s="13"/>
      <c r="WON109" s="13"/>
      <c r="WOO109" s="13"/>
      <c r="WOP109" s="13"/>
      <c r="WOQ109" s="13"/>
      <c r="WOR109" s="13"/>
      <c r="WOS109" s="13"/>
      <c r="WOT109" s="13"/>
      <c r="WOU109" s="13"/>
      <c r="WOV109" s="13"/>
      <c r="WOW109" s="13"/>
      <c r="WOX109" s="13"/>
      <c r="WOY109" s="13"/>
      <c r="WOZ109" s="13"/>
      <c r="WPA109" s="13"/>
      <c r="WPB109" s="13"/>
      <c r="WPC109" s="13"/>
      <c r="WPD109" s="13"/>
      <c r="WPE109" s="13"/>
      <c r="WPF109" s="13"/>
      <c r="WPG109" s="13"/>
      <c r="WPH109" s="13"/>
      <c r="WPI109" s="13"/>
      <c r="WPJ109" s="13"/>
      <c r="WPK109" s="13"/>
      <c r="WPL109" s="13"/>
      <c r="WPM109" s="13"/>
      <c r="WPN109" s="13"/>
      <c r="WPO109" s="13"/>
      <c r="WPP109" s="13"/>
      <c r="WPQ109" s="13"/>
      <c r="WPR109" s="13"/>
      <c r="WPS109" s="13"/>
      <c r="WPT109" s="13"/>
      <c r="WPU109" s="13"/>
      <c r="WPV109" s="13"/>
      <c r="WPW109" s="13"/>
      <c r="WPX109" s="13"/>
      <c r="WPY109" s="13"/>
      <c r="WPZ109" s="13"/>
      <c r="WQA109" s="13"/>
      <c r="WQB109" s="13"/>
      <c r="WQC109" s="13"/>
      <c r="WQD109" s="13"/>
      <c r="WQE109" s="13"/>
      <c r="WQF109" s="13"/>
      <c r="WQG109" s="13"/>
      <c r="WQH109" s="13"/>
      <c r="WQI109" s="13"/>
      <c r="WQJ109" s="13"/>
      <c r="WQK109" s="13"/>
      <c r="WQL109" s="13"/>
      <c r="WQM109" s="13"/>
      <c r="WQN109" s="13"/>
      <c r="WQO109" s="13"/>
      <c r="WQP109" s="13"/>
      <c r="WQQ109" s="13"/>
      <c r="WQR109" s="13"/>
      <c r="WQS109" s="13"/>
      <c r="WQT109" s="13"/>
      <c r="WQU109" s="13"/>
      <c r="WQV109" s="13"/>
      <c r="WQW109" s="13"/>
      <c r="WQX109" s="13"/>
      <c r="WQY109" s="13"/>
      <c r="WQZ109" s="13"/>
      <c r="WRA109" s="13"/>
      <c r="WRB109" s="13"/>
      <c r="WRC109" s="13"/>
      <c r="WRD109" s="13"/>
      <c r="WRE109" s="13"/>
      <c r="WRF109" s="13"/>
      <c r="WRG109" s="13"/>
      <c r="WRH109" s="13"/>
      <c r="WRI109" s="13"/>
      <c r="WRJ109" s="13"/>
      <c r="WRK109" s="13"/>
      <c r="WRL109" s="13"/>
      <c r="WRM109" s="13"/>
      <c r="WRN109" s="13"/>
      <c r="WRO109" s="13"/>
      <c r="WRP109" s="13"/>
      <c r="WRQ109" s="13"/>
      <c r="WRR109" s="13"/>
      <c r="WRS109" s="13"/>
      <c r="WRT109" s="13"/>
      <c r="WRU109" s="13"/>
      <c r="WRV109" s="13"/>
      <c r="WRW109" s="13"/>
      <c r="WRX109" s="13"/>
      <c r="WRY109" s="13"/>
      <c r="WRZ109" s="13"/>
      <c r="WSA109" s="13"/>
      <c r="WSB109" s="13"/>
      <c r="WSC109" s="13"/>
      <c r="WSD109" s="13"/>
      <c r="WSE109" s="13"/>
      <c r="WSF109" s="13"/>
      <c r="WSG109" s="13"/>
      <c r="WSH109" s="13"/>
      <c r="WSI109" s="13"/>
      <c r="WSJ109" s="13"/>
      <c r="WSK109" s="13"/>
      <c r="WSL109" s="13"/>
      <c r="WSM109" s="13"/>
      <c r="WSN109" s="13"/>
      <c r="WSO109" s="13"/>
      <c r="WSP109" s="13"/>
      <c r="WSQ109" s="13"/>
      <c r="WSR109" s="13"/>
      <c r="WSS109" s="13"/>
      <c r="WST109" s="13"/>
      <c r="WSU109" s="13"/>
      <c r="WSV109" s="13"/>
      <c r="WSW109" s="13"/>
      <c r="WSX109" s="13"/>
      <c r="WSY109" s="13"/>
      <c r="WSZ109" s="13"/>
      <c r="WTA109" s="13"/>
      <c r="WTB109" s="13"/>
      <c r="WTC109" s="13"/>
      <c r="WTD109" s="13"/>
      <c r="WTE109" s="13"/>
      <c r="WTF109" s="13"/>
      <c r="WTG109" s="13"/>
      <c r="WTH109" s="13"/>
      <c r="WTI109" s="13"/>
      <c r="WTJ109" s="13"/>
      <c r="WTK109" s="13"/>
      <c r="WTL109" s="13"/>
      <c r="WTM109" s="13"/>
      <c r="WTN109" s="13"/>
      <c r="WTO109" s="13"/>
      <c r="WTP109" s="13"/>
      <c r="WTQ109" s="13"/>
      <c r="WTR109" s="13"/>
      <c r="WTS109" s="13"/>
      <c r="WTT109" s="13"/>
      <c r="WTU109" s="13"/>
      <c r="WTV109" s="13"/>
      <c r="WTW109" s="13"/>
      <c r="WTX109" s="13"/>
      <c r="WTY109" s="13"/>
      <c r="WTZ109" s="13"/>
      <c r="WUA109" s="13"/>
      <c r="WUB109" s="13"/>
      <c r="WUC109" s="13"/>
      <c r="WUD109" s="13"/>
      <c r="WUE109" s="13"/>
      <c r="WUF109" s="13"/>
      <c r="WUG109" s="13"/>
      <c r="WUH109" s="13"/>
      <c r="WUI109" s="13"/>
      <c r="WUJ109" s="13"/>
      <c r="WUK109" s="13"/>
      <c r="WUL109" s="13"/>
      <c r="WUM109" s="13"/>
      <c r="WUN109" s="13"/>
      <c r="WUO109" s="13"/>
      <c r="WUP109" s="13"/>
      <c r="WUQ109" s="13"/>
      <c r="WUR109" s="13"/>
      <c r="WUS109" s="13"/>
      <c r="WUT109" s="13"/>
      <c r="WUU109" s="13"/>
      <c r="WUV109" s="13"/>
      <c r="WUW109" s="13"/>
      <c r="WUX109" s="13"/>
      <c r="WUY109" s="13"/>
      <c r="WUZ109" s="13"/>
      <c r="WVA109" s="13"/>
      <c r="WVB109" s="13"/>
      <c r="WVC109" s="13"/>
      <c r="WVD109" s="13"/>
      <c r="WVE109" s="13"/>
      <c r="WVF109" s="13"/>
      <c r="WVG109" s="13"/>
      <c r="WVH109" s="13"/>
      <c r="WVI109" s="13"/>
      <c r="WVJ109" s="13"/>
      <c r="WVK109" s="13"/>
      <c r="WVL109" s="13"/>
      <c r="WVM109" s="13"/>
      <c r="WVN109" s="13"/>
      <c r="WVO109" s="13"/>
      <c r="WVP109" s="13"/>
      <c r="WVQ109" s="13"/>
      <c r="WVR109" s="13"/>
      <c r="WVS109" s="13"/>
      <c r="WVT109" s="13"/>
      <c r="WVU109" s="13"/>
      <c r="WVV109" s="13"/>
      <c r="WVW109" s="13"/>
      <c r="WVX109" s="13"/>
      <c r="WVY109" s="13"/>
      <c r="WVZ109" s="13"/>
      <c r="WWA109" s="13"/>
      <c r="WWB109" s="13"/>
      <c r="WWC109" s="13"/>
      <c r="WWD109" s="13"/>
      <c r="WWE109" s="13"/>
      <c r="WWF109" s="13"/>
      <c r="WWG109" s="13"/>
      <c r="WWH109" s="13"/>
      <c r="WWI109" s="13"/>
      <c r="WWJ109" s="13"/>
      <c r="WWK109" s="13"/>
      <c r="WWL109" s="13"/>
      <c r="WWM109" s="13"/>
      <c r="WWN109" s="13"/>
      <c r="WWO109" s="13"/>
      <c r="WWP109" s="13"/>
      <c r="WWQ109" s="13"/>
      <c r="WWR109" s="13"/>
      <c r="WWS109" s="13"/>
      <c r="WWT109" s="13"/>
      <c r="WWU109" s="13"/>
      <c r="WWV109" s="13"/>
      <c r="WWW109" s="13"/>
      <c r="WWX109" s="13"/>
      <c r="WWY109" s="13"/>
      <c r="WWZ109" s="13"/>
      <c r="WXA109" s="13"/>
      <c r="WXB109" s="13"/>
      <c r="WXC109" s="13"/>
      <c r="WXD109" s="13"/>
      <c r="WXE109" s="13"/>
      <c r="WXF109" s="13"/>
      <c r="WXG109" s="13"/>
      <c r="WXH109" s="13"/>
      <c r="WXI109" s="13"/>
      <c r="WXJ109" s="13"/>
      <c r="WXK109" s="13"/>
      <c r="WXL109" s="13"/>
      <c r="WXM109" s="13"/>
      <c r="WXN109" s="13"/>
      <c r="WXO109" s="13"/>
      <c r="WXP109" s="13"/>
      <c r="WXQ109" s="13"/>
      <c r="WXR109" s="13"/>
      <c r="WXS109" s="13"/>
      <c r="WXT109" s="13"/>
      <c r="WXU109" s="13"/>
      <c r="WXV109" s="13"/>
      <c r="WXW109" s="13"/>
      <c r="WXX109" s="13"/>
      <c r="WXY109" s="13"/>
      <c r="WXZ109" s="13"/>
      <c r="WYA109" s="13"/>
      <c r="WYB109" s="13"/>
      <c r="WYC109" s="13"/>
      <c r="WYD109" s="13"/>
      <c r="WYE109" s="13"/>
      <c r="WYF109" s="13"/>
      <c r="WYG109" s="13"/>
      <c r="WYH109" s="13"/>
      <c r="WYI109" s="13"/>
      <c r="WYJ109" s="13"/>
      <c r="WYK109" s="13"/>
      <c r="WYL109" s="13"/>
      <c r="WYM109" s="13"/>
      <c r="WYN109" s="13"/>
      <c r="WYO109" s="13"/>
      <c r="WYP109" s="13"/>
      <c r="WYQ109" s="13"/>
      <c r="WYR109" s="13"/>
      <c r="WYS109" s="13"/>
      <c r="WYT109" s="13"/>
      <c r="WYU109" s="13"/>
      <c r="WYV109" s="13"/>
      <c r="WYW109" s="13"/>
      <c r="WYX109" s="13"/>
      <c r="WYY109" s="13"/>
      <c r="WYZ109" s="13"/>
      <c r="WZA109" s="13"/>
      <c r="WZB109" s="13"/>
      <c r="WZC109" s="13"/>
      <c r="WZD109" s="13"/>
      <c r="WZE109" s="13"/>
      <c r="WZF109" s="13"/>
      <c r="WZG109" s="13"/>
      <c r="WZH109" s="13"/>
      <c r="WZI109" s="13"/>
      <c r="WZJ109" s="13"/>
      <c r="WZK109" s="13"/>
      <c r="WZL109" s="13"/>
      <c r="WZM109" s="13"/>
      <c r="WZN109" s="13"/>
      <c r="WZO109" s="13"/>
      <c r="WZP109" s="13"/>
      <c r="WZQ109" s="13"/>
      <c r="WZR109" s="13"/>
      <c r="WZS109" s="13"/>
      <c r="WZT109" s="13"/>
      <c r="WZU109" s="13"/>
      <c r="WZV109" s="13"/>
      <c r="WZW109" s="13"/>
      <c r="WZX109" s="13"/>
      <c r="WZY109" s="13"/>
      <c r="WZZ109" s="13"/>
      <c r="XAA109" s="13"/>
      <c r="XAB109" s="13"/>
      <c r="XAC109" s="13"/>
      <c r="XAD109" s="13"/>
      <c r="XAE109" s="13"/>
      <c r="XAF109" s="13"/>
      <c r="XAG109" s="13"/>
      <c r="XAH109" s="13"/>
      <c r="XAI109" s="13"/>
      <c r="XAJ109" s="13"/>
      <c r="XAK109" s="13"/>
      <c r="XAL109" s="13"/>
      <c r="XAM109" s="13"/>
      <c r="XAN109" s="13"/>
      <c r="XAO109" s="13"/>
      <c r="XAP109" s="13"/>
      <c r="XAQ109" s="13"/>
      <c r="XAR109" s="13"/>
      <c r="XAS109" s="13"/>
      <c r="XAT109" s="13"/>
      <c r="XAU109" s="13"/>
      <c r="XAV109" s="13"/>
      <c r="XAW109" s="13"/>
      <c r="XAX109" s="13"/>
      <c r="XAY109" s="13"/>
      <c r="XAZ109" s="13"/>
      <c r="XBA109" s="13"/>
      <c r="XBB109" s="13"/>
      <c r="XBC109" s="13"/>
      <c r="XBD109" s="13"/>
      <c r="XBE109" s="13"/>
      <c r="XBF109" s="13"/>
      <c r="XBG109" s="13"/>
      <c r="XBH109" s="13"/>
      <c r="XBI109" s="13"/>
      <c r="XBJ109" s="13"/>
      <c r="XBK109" s="13"/>
      <c r="XBL109" s="13"/>
      <c r="XBM109" s="13"/>
      <c r="XBN109" s="13"/>
      <c r="XBO109" s="13"/>
      <c r="XBP109" s="13"/>
      <c r="XBQ109" s="13"/>
      <c r="XBR109" s="13"/>
      <c r="XBS109" s="13"/>
      <c r="XBT109" s="13"/>
      <c r="XBU109" s="13"/>
      <c r="XBV109" s="13"/>
      <c r="XBW109" s="13"/>
      <c r="XBX109" s="13"/>
      <c r="XBY109" s="13"/>
      <c r="XBZ109" s="13"/>
      <c r="XCA109" s="13"/>
      <c r="XCB109" s="13"/>
      <c r="XCC109" s="13"/>
      <c r="XCD109" s="13"/>
      <c r="XCE109" s="13"/>
      <c r="XCF109" s="13"/>
      <c r="XCG109" s="13"/>
      <c r="XCH109" s="13"/>
      <c r="XCI109" s="13"/>
      <c r="XCJ109" s="13"/>
      <c r="XCK109" s="13"/>
      <c r="XCL109" s="13"/>
      <c r="XCM109" s="13"/>
      <c r="XCN109" s="13"/>
      <c r="XCO109" s="13"/>
      <c r="XCP109" s="13"/>
      <c r="XCQ109" s="13"/>
      <c r="XCR109" s="13"/>
      <c r="XCS109" s="13"/>
      <c r="XCT109" s="13"/>
      <c r="XCU109" s="13"/>
      <c r="XCV109" s="13"/>
      <c r="XCW109" s="13"/>
      <c r="XCX109" s="13"/>
      <c r="XCY109" s="13"/>
      <c r="XCZ109" s="13"/>
      <c r="XDA109" s="13"/>
      <c r="XDB109" s="13"/>
      <c r="XDC109" s="13"/>
      <c r="XDD109" s="13"/>
      <c r="XDE109" s="13"/>
      <c r="XDF109" s="13"/>
      <c r="XDG109" s="13"/>
      <c r="XDH109" s="13"/>
      <c r="XDI109" s="13"/>
      <c r="XDJ109" s="13"/>
      <c r="XDK109" s="13"/>
      <c r="XDL109" s="13"/>
      <c r="XDM109" s="13"/>
      <c r="XDN109" s="13"/>
      <c r="XDO109" s="13"/>
      <c r="XDP109" s="13"/>
      <c r="XDQ109" s="13"/>
      <c r="XDR109" s="13"/>
      <c r="XDS109" s="13"/>
      <c r="XDT109" s="13"/>
      <c r="XDU109" s="13"/>
      <c r="XDV109" s="13"/>
      <c r="XDW109" s="13"/>
      <c r="XDX109" s="13"/>
      <c r="XDY109" s="13"/>
      <c r="XDZ109" s="13"/>
      <c r="XEA109" s="13"/>
      <c r="XEB109" s="13"/>
      <c r="XEC109" s="13"/>
      <c r="XED109" s="13"/>
      <c r="XEE109" s="13"/>
      <c r="XEF109" s="13"/>
      <c r="XEG109" s="13"/>
      <c r="XEH109" s="13"/>
      <c r="XEI109" s="13"/>
      <c r="XEJ109" s="13"/>
      <c r="XEK109" s="13"/>
      <c r="XEL109" s="13"/>
      <c r="XEM109" s="13"/>
      <c r="XEN109" s="13"/>
      <c r="XEO109" s="13"/>
      <c r="XEP109" s="13"/>
      <c r="XEQ109" s="13"/>
      <c r="XER109" s="13"/>
      <c r="XES109" s="13"/>
      <c r="XET109" s="13"/>
      <c r="XEU109" s="13"/>
      <c r="XEV109" s="13"/>
      <c r="XEW109" s="13"/>
      <c r="XEX109" s="13"/>
      <c r="XEY109" s="13"/>
      <c r="XEZ109" s="13"/>
      <c r="XFA109" s="13"/>
      <c r="XFB109" s="13"/>
      <c r="XFC109" s="13"/>
    </row>
    <row r="110" s="11" customFormat="1" ht="25" customHeight="1" spans="1:16383">
      <c r="A110" s="27"/>
      <c r="B110" s="27"/>
      <c r="C110" s="50"/>
      <c r="D110" s="51"/>
      <c r="E110" s="52" t="s">
        <v>2219</v>
      </c>
      <c r="F110" s="48" t="s">
        <v>2059</v>
      </c>
      <c r="G110" s="49" t="s">
        <v>2220</v>
      </c>
      <c r="H110" s="48" t="s">
        <v>2050</v>
      </c>
      <c r="I110" s="48" t="s">
        <v>2051</v>
      </c>
      <c r="J110" s="60" t="s">
        <v>2221</v>
      </c>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c r="FC110" s="13"/>
      <c r="FD110" s="13"/>
      <c r="FE110" s="13"/>
      <c r="FF110" s="13"/>
      <c r="FG110" s="13"/>
      <c r="FH110" s="13"/>
      <c r="FI110" s="13"/>
      <c r="FJ110" s="13"/>
      <c r="FK110" s="13"/>
      <c r="FL110" s="13"/>
      <c r="FM110" s="13"/>
      <c r="FN110" s="13"/>
      <c r="FO110" s="13"/>
      <c r="FP110" s="13"/>
      <c r="FQ110" s="13"/>
      <c r="FR110" s="13"/>
      <c r="FS110" s="13"/>
      <c r="FT110" s="13"/>
      <c r="FU110" s="13"/>
      <c r="FV110" s="13"/>
      <c r="FW110" s="13"/>
      <c r="FX110" s="13"/>
      <c r="FY110" s="13"/>
      <c r="FZ110" s="13"/>
      <c r="GA110" s="13"/>
      <c r="GB110" s="13"/>
      <c r="GC110" s="13"/>
      <c r="GD110" s="13"/>
      <c r="GE110" s="13"/>
      <c r="GF110" s="13"/>
      <c r="GG110" s="13"/>
      <c r="GH110" s="13"/>
      <c r="GI110" s="13"/>
      <c r="GJ110" s="13"/>
      <c r="GK110" s="13"/>
      <c r="GL110" s="13"/>
      <c r="GM110" s="13"/>
      <c r="GN110" s="13"/>
      <c r="GO110" s="13"/>
      <c r="GP110" s="13"/>
      <c r="GQ110" s="13"/>
      <c r="GR110" s="13"/>
      <c r="GS110" s="13"/>
      <c r="GT110" s="13"/>
      <c r="GU110" s="13"/>
      <c r="GV110" s="13"/>
      <c r="GW110" s="13"/>
      <c r="GX110" s="13"/>
      <c r="GY110" s="13"/>
      <c r="GZ110" s="13"/>
      <c r="HA110" s="13"/>
      <c r="HB110" s="13"/>
      <c r="HC110" s="13"/>
      <c r="HD110" s="13"/>
      <c r="HE110" s="13"/>
      <c r="HF110" s="13"/>
      <c r="HG110" s="13"/>
      <c r="HH110" s="13"/>
      <c r="HI110" s="13"/>
      <c r="HJ110" s="13"/>
      <c r="HK110" s="13"/>
      <c r="HL110" s="13"/>
      <c r="HM110" s="13"/>
      <c r="HN110" s="13"/>
      <c r="HO110" s="13"/>
      <c r="HP110" s="13"/>
      <c r="HQ110" s="13"/>
      <c r="HR110" s="13"/>
      <c r="HS110" s="13"/>
      <c r="HT110" s="13"/>
      <c r="HU110" s="13"/>
      <c r="HV110" s="13"/>
      <c r="HW110" s="13"/>
      <c r="HX110" s="13"/>
      <c r="HY110" s="13"/>
      <c r="HZ110" s="13"/>
      <c r="IA110" s="13"/>
      <c r="IB110" s="13"/>
      <c r="IC110" s="13"/>
      <c r="ID110" s="13"/>
      <c r="IE110" s="13"/>
      <c r="IF110" s="13"/>
      <c r="IG110" s="13"/>
      <c r="IH110" s="13"/>
      <c r="II110" s="13"/>
      <c r="IJ110" s="13"/>
      <c r="IK110" s="13"/>
      <c r="IL110" s="13"/>
      <c r="IM110" s="13"/>
      <c r="IN110" s="13"/>
      <c r="IO110" s="13"/>
      <c r="IP110" s="13"/>
      <c r="IQ110" s="13"/>
      <c r="IR110" s="13"/>
      <c r="IS110" s="13"/>
      <c r="IT110" s="13"/>
      <c r="IU110" s="13"/>
      <c r="IV110" s="13"/>
      <c r="IW110" s="13"/>
      <c r="IX110" s="13"/>
      <c r="IY110" s="13"/>
      <c r="IZ110" s="13"/>
      <c r="JA110" s="13"/>
      <c r="JB110" s="13"/>
      <c r="JC110" s="13"/>
      <c r="JD110" s="13"/>
      <c r="JE110" s="13"/>
      <c r="JF110" s="13"/>
      <c r="JG110" s="13"/>
      <c r="JH110" s="13"/>
      <c r="JI110" s="13"/>
      <c r="JJ110" s="13"/>
      <c r="JK110" s="13"/>
      <c r="JL110" s="13"/>
      <c r="JM110" s="13"/>
      <c r="JN110" s="13"/>
      <c r="JO110" s="13"/>
      <c r="JP110" s="13"/>
      <c r="JQ110" s="13"/>
      <c r="JR110" s="13"/>
      <c r="JS110" s="13"/>
      <c r="JT110" s="13"/>
      <c r="JU110" s="13"/>
      <c r="JV110" s="13"/>
      <c r="JW110" s="13"/>
      <c r="JX110" s="13"/>
      <c r="JY110" s="13"/>
      <c r="JZ110" s="13"/>
      <c r="KA110" s="13"/>
      <c r="KB110" s="13"/>
      <c r="KC110" s="13"/>
      <c r="KD110" s="13"/>
      <c r="KE110" s="13"/>
      <c r="KF110" s="13"/>
      <c r="KG110" s="13"/>
      <c r="KH110" s="13"/>
      <c r="KI110" s="13"/>
      <c r="KJ110" s="13"/>
      <c r="KK110" s="13"/>
      <c r="KL110" s="13"/>
      <c r="KM110" s="13"/>
      <c r="KN110" s="13"/>
      <c r="KO110" s="13"/>
      <c r="KP110" s="13"/>
      <c r="KQ110" s="13"/>
      <c r="KR110" s="13"/>
      <c r="KS110" s="13"/>
      <c r="KT110" s="13"/>
      <c r="KU110" s="13"/>
      <c r="KV110" s="13"/>
      <c r="KW110" s="13"/>
      <c r="KX110" s="13"/>
      <c r="KY110" s="13"/>
      <c r="KZ110" s="13"/>
      <c r="LA110" s="13"/>
      <c r="LB110" s="13"/>
      <c r="LC110" s="13"/>
      <c r="LD110" s="13"/>
      <c r="LE110" s="13"/>
      <c r="LF110" s="13"/>
      <c r="LG110" s="13"/>
      <c r="LH110" s="13"/>
      <c r="LI110" s="13"/>
      <c r="LJ110" s="13"/>
      <c r="LK110" s="13"/>
      <c r="LL110" s="13"/>
      <c r="LM110" s="13"/>
      <c r="LN110" s="13"/>
      <c r="LO110" s="13"/>
      <c r="LP110" s="13"/>
      <c r="LQ110" s="13"/>
      <c r="LR110" s="13"/>
      <c r="LS110" s="13"/>
      <c r="LT110" s="13"/>
      <c r="LU110" s="13"/>
      <c r="LV110" s="13"/>
      <c r="LW110" s="13"/>
      <c r="LX110" s="13"/>
      <c r="LY110" s="13"/>
      <c r="LZ110" s="13"/>
      <c r="MA110" s="13"/>
      <c r="MB110" s="13"/>
      <c r="MC110" s="13"/>
      <c r="MD110" s="13"/>
      <c r="ME110" s="13"/>
      <c r="MF110" s="13"/>
      <c r="MG110" s="13"/>
      <c r="MH110" s="13"/>
      <c r="MI110" s="13"/>
      <c r="MJ110" s="13"/>
      <c r="MK110" s="13"/>
      <c r="ML110" s="13"/>
      <c r="MM110" s="13"/>
      <c r="MN110" s="13"/>
      <c r="MO110" s="13"/>
      <c r="MP110" s="13"/>
      <c r="MQ110" s="13"/>
      <c r="MR110" s="13"/>
      <c r="MS110" s="13"/>
      <c r="MT110" s="13"/>
      <c r="MU110" s="13"/>
      <c r="MV110" s="13"/>
      <c r="MW110" s="13"/>
      <c r="MX110" s="13"/>
      <c r="MY110" s="13"/>
      <c r="MZ110" s="13"/>
      <c r="NA110" s="13"/>
      <c r="NB110" s="13"/>
      <c r="NC110" s="13"/>
      <c r="ND110" s="13"/>
      <c r="NE110" s="13"/>
      <c r="NF110" s="13"/>
      <c r="NG110" s="13"/>
      <c r="NH110" s="13"/>
      <c r="NI110" s="13"/>
      <c r="NJ110" s="13"/>
      <c r="NK110" s="13"/>
      <c r="NL110" s="13"/>
      <c r="NM110" s="13"/>
      <c r="NN110" s="13"/>
      <c r="NO110" s="13"/>
      <c r="NP110" s="13"/>
      <c r="NQ110" s="13"/>
      <c r="NR110" s="13"/>
      <c r="NS110" s="13"/>
      <c r="NT110" s="13"/>
      <c r="NU110" s="13"/>
      <c r="NV110" s="13"/>
      <c r="NW110" s="13"/>
      <c r="NX110" s="13"/>
      <c r="NY110" s="13"/>
      <c r="NZ110" s="13"/>
      <c r="OA110" s="13"/>
      <c r="OB110" s="13"/>
      <c r="OC110" s="13"/>
      <c r="OD110" s="13"/>
      <c r="OE110" s="13"/>
      <c r="OF110" s="13"/>
      <c r="OG110" s="13"/>
      <c r="OH110" s="13"/>
      <c r="OI110" s="13"/>
      <c r="OJ110" s="13"/>
      <c r="OK110" s="13"/>
      <c r="OL110" s="13"/>
      <c r="OM110" s="13"/>
      <c r="ON110" s="13"/>
      <c r="OO110" s="13"/>
      <c r="OP110" s="13"/>
      <c r="OQ110" s="13"/>
      <c r="OR110" s="13"/>
      <c r="OS110" s="13"/>
      <c r="OT110" s="13"/>
      <c r="OU110" s="13"/>
      <c r="OV110" s="13"/>
      <c r="OW110" s="13"/>
      <c r="OX110" s="13"/>
      <c r="OY110" s="13"/>
      <c r="OZ110" s="13"/>
      <c r="PA110" s="13"/>
      <c r="PB110" s="13"/>
      <c r="PC110" s="13"/>
      <c r="PD110" s="13"/>
      <c r="PE110" s="13"/>
      <c r="PF110" s="13"/>
      <c r="PG110" s="13"/>
      <c r="PH110" s="13"/>
      <c r="PI110" s="13"/>
      <c r="PJ110" s="13"/>
      <c r="PK110" s="13"/>
      <c r="PL110" s="13"/>
      <c r="PM110" s="13"/>
      <c r="PN110" s="13"/>
      <c r="PO110" s="13"/>
      <c r="PP110" s="13"/>
      <c r="PQ110" s="13"/>
      <c r="PR110" s="13"/>
      <c r="PS110" s="13"/>
      <c r="PT110" s="13"/>
      <c r="PU110" s="13"/>
      <c r="PV110" s="13"/>
      <c r="PW110" s="13"/>
      <c r="PX110" s="13"/>
      <c r="PY110" s="13"/>
      <c r="PZ110" s="13"/>
      <c r="QA110" s="13"/>
      <c r="QB110" s="13"/>
      <c r="QC110" s="13"/>
      <c r="QD110" s="13"/>
      <c r="QE110" s="13"/>
      <c r="QF110" s="13"/>
      <c r="QG110" s="13"/>
      <c r="QH110" s="13"/>
      <c r="QI110" s="13"/>
      <c r="QJ110" s="13"/>
      <c r="QK110" s="13"/>
      <c r="QL110" s="13"/>
      <c r="QM110" s="13"/>
      <c r="QN110" s="13"/>
      <c r="QO110" s="13"/>
      <c r="QP110" s="13"/>
      <c r="QQ110" s="13"/>
      <c r="QR110" s="13"/>
      <c r="QS110" s="13"/>
      <c r="QT110" s="13"/>
      <c r="QU110" s="13"/>
      <c r="QV110" s="13"/>
      <c r="QW110" s="13"/>
      <c r="QX110" s="13"/>
      <c r="QY110" s="13"/>
      <c r="QZ110" s="13"/>
      <c r="RA110" s="13"/>
      <c r="RB110" s="13"/>
      <c r="RC110" s="13"/>
      <c r="RD110" s="13"/>
      <c r="RE110" s="13"/>
      <c r="RF110" s="13"/>
      <c r="RG110" s="13"/>
      <c r="RH110" s="13"/>
      <c r="RI110" s="13"/>
      <c r="RJ110" s="13"/>
      <c r="RK110" s="13"/>
      <c r="RL110" s="13"/>
      <c r="RM110" s="13"/>
      <c r="RN110" s="13"/>
      <c r="RO110" s="13"/>
      <c r="RP110" s="13"/>
      <c r="RQ110" s="13"/>
      <c r="RR110" s="13"/>
      <c r="RS110" s="13"/>
      <c r="RT110" s="13"/>
      <c r="RU110" s="13"/>
      <c r="RV110" s="13"/>
      <c r="RW110" s="13"/>
      <c r="RX110" s="13"/>
      <c r="RY110" s="13"/>
      <c r="RZ110" s="13"/>
      <c r="SA110" s="13"/>
      <c r="SB110" s="13"/>
      <c r="SC110" s="13"/>
      <c r="SD110" s="13"/>
      <c r="SE110" s="13"/>
      <c r="SF110" s="13"/>
      <c r="SG110" s="13"/>
      <c r="SH110" s="13"/>
      <c r="SI110" s="13"/>
      <c r="SJ110" s="13"/>
      <c r="SK110" s="13"/>
      <c r="SL110" s="13"/>
      <c r="SM110" s="13"/>
      <c r="SN110" s="13"/>
      <c r="SO110" s="13"/>
      <c r="SP110" s="13"/>
      <c r="SQ110" s="13"/>
      <c r="SR110" s="13"/>
      <c r="SS110" s="13"/>
      <c r="ST110" s="13"/>
      <c r="SU110" s="13"/>
      <c r="SV110" s="13"/>
      <c r="SW110" s="13"/>
      <c r="SX110" s="13"/>
      <c r="SY110" s="13"/>
      <c r="SZ110" s="13"/>
      <c r="TA110" s="13"/>
      <c r="TB110" s="13"/>
      <c r="TC110" s="13"/>
      <c r="TD110" s="13"/>
      <c r="TE110" s="13"/>
      <c r="TF110" s="13"/>
      <c r="TG110" s="13"/>
      <c r="TH110" s="13"/>
      <c r="TI110" s="13"/>
      <c r="TJ110" s="13"/>
      <c r="TK110" s="13"/>
      <c r="TL110" s="13"/>
      <c r="TM110" s="13"/>
      <c r="TN110" s="13"/>
      <c r="TO110" s="13"/>
      <c r="TP110" s="13"/>
      <c r="TQ110" s="13"/>
      <c r="TR110" s="13"/>
      <c r="TS110" s="13"/>
      <c r="TT110" s="13"/>
      <c r="TU110" s="13"/>
      <c r="TV110" s="13"/>
      <c r="TW110" s="13"/>
      <c r="TX110" s="13"/>
      <c r="TY110" s="13"/>
      <c r="TZ110" s="13"/>
      <c r="UA110" s="13"/>
      <c r="UB110" s="13"/>
      <c r="UC110" s="13"/>
      <c r="UD110" s="13"/>
      <c r="UE110" s="13"/>
      <c r="UF110" s="13"/>
      <c r="UG110" s="13"/>
      <c r="UH110" s="13"/>
      <c r="UI110" s="13"/>
      <c r="UJ110" s="13"/>
      <c r="UK110" s="13"/>
      <c r="UL110" s="13"/>
      <c r="UM110" s="13"/>
      <c r="UN110" s="13"/>
      <c r="UO110" s="13"/>
      <c r="UP110" s="13"/>
      <c r="UQ110" s="13"/>
      <c r="UR110" s="13"/>
      <c r="US110" s="13"/>
      <c r="UT110" s="13"/>
      <c r="UU110" s="13"/>
      <c r="UV110" s="13"/>
      <c r="UW110" s="13"/>
      <c r="UX110" s="13"/>
      <c r="UY110" s="13"/>
      <c r="UZ110" s="13"/>
      <c r="VA110" s="13"/>
      <c r="VB110" s="13"/>
      <c r="VC110" s="13"/>
      <c r="VD110" s="13"/>
      <c r="VE110" s="13"/>
      <c r="VF110" s="13"/>
      <c r="VG110" s="13"/>
      <c r="VH110" s="13"/>
      <c r="VI110" s="13"/>
      <c r="VJ110" s="13"/>
      <c r="VK110" s="13"/>
      <c r="VL110" s="13"/>
      <c r="VM110" s="13"/>
      <c r="VN110" s="13"/>
      <c r="VO110" s="13"/>
      <c r="VP110" s="13"/>
      <c r="VQ110" s="13"/>
      <c r="VR110" s="13"/>
      <c r="VS110" s="13"/>
      <c r="VT110" s="13"/>
      <c r="VU110" s="13"/>
      <c r="VV110" s="13"/>
      <c r="VW110" s="13"/>
      <c r="VX110" s="13"/>
      <c r="VY110" s="13"/>
      <c r="VZ110" s="13"/>
      <c r="WA110" s="13"/>
      <c r="WB110" s="13"/>
      <c r="WC110" s="13"/>
      <c r="WD110" s="13"/>
      <c r="WE110" s="13"/>
      <c r="WF110" s="13"/>
      <c r="WG110" s="13"/>
      <c r="WH110" s="13"/>
      <c r="WI110" s="13"/>
      <c r="WJ110" s="13"/>
      <c r="WK110" s="13"/>
      <c r="WL110" s="13"/>
      <c r="WM110" s="13"/>
      <c r="WN110" s="13"/>
      <c r="WO110" s="13"/>
      <c r="WP110" s="13"/>
      <c r="WQ110" s="13"/>
      <c r="WR110" s="13"/>
      <c r="WS110" s="13"/>
      <c r="WT110" s="13"/>
      <c r="WU110" s="13"/>
      <c r="WV110" s="13"/>
      <c r="WW110" s="13"/>
      <c r="WX110" s="13"/>
      <c r="WY110" s="13"/>
      <c r="WZ110" s="13"/>
      <c r="XA110" s="13"/>
      <c r="XB110" s="13"/>
      <c r="XC110" s="13"/>
      <c r="XD110" s="13"/>
      <c r="XE110" s="13"/>
      <c r="XF110" s="13"/>
      <c r="XG110" s="13"/>
      <c r="XH110" s="13"/>
      <c r="XI110" s="13"/>
      <c r="XJ110" s="13"/>
      <c r="XK110" s="13"/>
      <c r="XL110" s="13"/>
      <c r="XM110" s="13"/>
      <c r="XN110" s="13"/>
      <c r="XO110" s="13"/>
      <c r="XP110" s="13"/>
      <c r="XQ110" s="13"/>
      <c r="XR110" s="13"/>
      <c r="XS110" s="13"/>
      <c r="XT110" s="13"/>
      <c r="XU110" s="13"/>
      <c r="XV110" s="13"/>
      <c r="XW110" s="13"/>
      <c r="XX110" s="13"/>
      <c r="XY110" s="13"/>
      <c r="XZ110" s="13"/>
      <c r="YA110" s="13"/>
      <c r="YB110" s="13"/>
      <c r="YC110" s="13"/>
      <c r="YD110" s="13"/>
      <c r="YE110" s="13"/>
      <c r="YF110" s="13"/>
      <c r="YG110" s="13"/>
      <c r="YH110" s="13"/>
      <c r="YI110" s="13"/>
      <c r="YJ110" s="13"/>
      <c r="YK110" s="13"/>
      <c r="YL110" s="13"/>
      <c r="YM110" s="13"/>
      <c r="YN110" s="13"/>
      <c r="YO110" s="13"/>
      <c r="YP110" s="13"/>
      <c r="YQ110" s="13"/>
      <c r="YR110" s="13"/>
      <c r="YS110" s="13"/>
      <c r="YT110" s="13"/>
      <c r="YU110" s="13"/>
      <c r="YV110" s="13"/>
      <c r="YW110" s="13"/>
      <c r="YX110" s="13"/>
      <c r="YY110" s="13"/>
      <c r="YZ110" s="13"/>
      <c r="ZA110" s="13"/>
      <c r="ZB110" s="13"/>
      <c r="ZC110" s="13"/>
      <c r="ZD110" s="13"/>
      <c r="ZE110" s="13"/>
      <c r="ZF110" s="13"/>
      <c r="ZG110" s="13"/>
      <c r="ZH110" s="13"/>
      <c r="ZI110" s="13"/>
      <c r="ZJ110" s="13"/>
      <c r="ZK110" s="13"/>
      <c r="ZL110" s="13"/>
      <c r="ZM110" s="13"/>
      <c r="ZN110" s="13"/>
      <c r="ZO110" s="13"/>
      <c r="ZP110" s="13"/>
      <c r="ZQ110" s="13"/>
      <c r="ZR110" s="13"/>
      <c r="ZS110" s="13"/>
      <c r="ZT110" s="13"/>
      <c r="ZU110" s="13"/>
      <c r="ZV110" s="13"/>
      <c r="ZW110" s="13"/>
      <c r="ZX110" s="13"/>
      <c r="ZY110" s="13"/>
      <c r="ZZ110" s="13"/>
      <c r="AAA110" s="13"/>
      <c r="AAB110" s="13"/>
      <c r="AAC110" s="13"/>
      <c r="AAD110" s="13"/>
      <c r="AAE110" s="13"/>
      <c r="AAF110" s="13"/>
      <c r="AAG110" s="13"/>
      <c r="AAH110" s="13"/>
      <c r="AAI110" s="13"/>
      <c r="AAJ110" s="13"/>
      <c r="AAK110" s="13"/>
      <c r="AAL110" s="13"/>
      <c r="AAM110" s="13"/>
      <c r="AAN110" s="13"/>
      <c r="AAO110" s="13"/>
      <c r="AAP110" s="13"/>
      <c r="AAQ110" s="13"/>
      <c r="AAR110" s="13"/>
      <c r="AAS110" s="13"/>
      <c r="AAT110" s="13"/>
      <c r="AAU110" s="13"/>
      <c r="AAV110" s="13"/>
      <c r="AAW110" s="13"/>
      <c r="AAX110" s="13"/>
      <c r="AAY110" s="13"/>
      <c r="AAZ110" s="13"/>
      <c r="ABA110" s="13"/>
      <c r="ABB110" s="13"/>
      <c r="ABC110" s="13"/>
      <c r="ABD110" s="13"/>
      <c r="ABE110" s="13"/>
      <c r="ABF110" s="13"/>
      <c r="ABG110" s="13"/>
      <c r="ABH110" s="13"/>
      <c r="ABI110" s="13"/>
      <c r="ABJ110" s="13"/>
      <c r="ABK110" s="13"/>
      <c r="ABL110" s="13"/>
      <c r="ABM110" s="13"/>
      <c r="ABN110" s="13"/>
      <c r="ABO110" s="13"/>
      <c r="ABP110" s="13"/>
      <c r="ABQ110" s="13"/>
      <c r="ABR110" s="13"/>
      <c r="ABS110" s="13"/>
      <c r="ABT110" s="13"/>
      <c r="ABU110" s="13"/>
      <c r="ABV110" s="13"/>
      <c r="ABW110" s="13"/>
      <c r="ABX110" s="13"/>
      <c r="ABY110" s="13"/>
      <c r="ABZ110" s="13"/>
      <c r="ACA110" s="13"/>
      <c r="ACB110" s="13"/>
      <c r="ACC110" s="13"/>
      <c r="ACD110" s="13"/>
      <c r="ACE110" s="13"/>
      <c r="ACF110" s="13"/>
      <c r="ACG110" s="13"/>
      <c r="ACH110" s="13"/>
      <c r="ACI110" s="13"/>
      <c r="ACJ110" s="13"/>
      <c r="ACK110" s="13"/>
      <c r="ACL110" s="13"/>
      <c r="ACM110" s="13"/>
      <c r="ACN110" s="13"/>
      <c r="ACO110" s="13"/>
      <c r="ACP110" s="13"/>
      <c r="ACQ110" s="13"/>
      <c r="ACR110" s="13"/>
      <c r="ACS110" s="13"/>
      <c r="ACT110" s="13"/>
      <c r="ACU110" s="13"/>
      <c r="ACV110" s="13"/>
      <c r="ACW110" s="13"/>
      <c r="ACX110" s="13"/>
      <c r="ACY110" s="13"/>
      <c r="ACZ110" s="13"/>
      <c r="ADA110" s="13"/>
      <c r="ADB110" s="13"/>
      <c r="ADC110" s="13"/>
      <c r="ADD110" s="13"/>
      <c r="ADE110" s="13"/>
      <c r="ADF110" s="13"/>
      <c r="ADG110" s="13"/>
      <c r="ADH110" s="13"/>
      <c r="ADI110" s="13"/>
      <c r="ADJ110" s="13"/>
      <c r="ADK110" s="13"/>
      <c r="ADL110" s="13"/>
      <c r="ADM110" s="13"/>
      <c r="ADN110" s="13"/>
      <c r="ADO110" s="13"/>
      <c r="ADP110" s="13"/>
      <c r="ADQ110" s="13"/>
      <c r="ADR110" s="13"/>
      <c r="ADS110" s="13"/>
      <c r="ADT110" s="13"/>
      <c r="ADU110" s="13"/>
      <c r="ADV110" s="13"/>
      <c r="ADW110" s="13"/>
      <c r="ADX110" s="13"/>
      <c r="ADY110" s="13"/>
      <c r="ADZ110" s="13"/>
      <c r="AEA110" s="13"/>
      <c r="AEB110" s="13"/>
      <c r="AEC110" s="13"/>
      <c r="AED110" s="13"/>
      <c r="AEE110" s="13"/>
      <c r="AEF110" s="13"/>
      <c r="AEG110" s="13"/>
      <c r="AEH110" s="13"/>
      <c r="AEI110" s="13"/>
      <c r="AEJ110" s="13"/>
      <c r="AEK110" s="13"/>
      <c r="AEL110" s="13"/>
      <c r="AEM110" s="13"/>
      <c r="AEN110" s="13"/>
      <c r="AEO110" s="13"/>
      <c r="AEP110" s="13"/>
      <c r="AEQ110" s="13"/>
      <c r="AER110" s="13"/>
      <c r="AES110" s="13"/>
      <c r="AET110" s="13"/>
      <c r="AEU110" s="13"/>
      <c r="AEV110" s="13"/>
      <c r="AEW110" s="13"/>
      <c r="AEX110" s="13"/>
      <c r="AEY110" s="13"/>
      <c r="AEZ110" s="13"/>
      <c r="AFA110" s="13"/>
      <c r="AFB110" s="13"/>
      <c r="AFC110" s="13"/>
      <c r="AFD110" s="13"/>
      <c r="AFE110" s="13"/>
      <c r="AFF110" s="13"/>
      <c r="AFG110" s="13"/>
      <c r="AFH110" s="13"/>
      <c r="AFI110" s="13"/>
      <c r="AFJ110" s="13"/>
      <c r="AFK110" s="13"/>
      <c r="AFL110" s="13"/>
      <c r="AFM110" s="13"/>
      <c r="AFN110" s="13"/>
      <c r="AFO110" s="13"/>
      <c r="AFP110" s="13"/>
      <c r="AFQ110" s="13"/>
      <c r="AFR110" s="13"/>
      <c r="AFS110" s="13"/>
      <c r="AFT110" s="13"/>
      <c r="AFU110" s="13"/>
      <c r="AFV110" s="13"/>
      <c r="AFW110" s="13"/>
      <c r="AFX110" s="13"/>
      <c r="AFY110" s="13"/>
      <c r="AFZ110" s="13"/>
      <c r="AGA110" s="13"/>
      <c r="AGB110" s="13"/>
      <c r="AGC110" s="13"/>
      <c r="AGD110" s="13"/>
      <c r="AGE110" s="13"/>
      <c r="AGF110" s="13"/>
      <c r="AGG110" s="13"/>
      <c r="AGH110" s="13"/>
      <c r="AGI110" s="13"/>
      <c r="AGJ110" s="13"/>
      <c r="AGK110" s="13"/>
      <c r="AGL110" s="13"/>
      <c r="AGM110" s="13"/>
      <c r="AGN110" s="13"/>
      <c r="AGO110" s="13"/>
      <c r="AGP110" s="13"/>
      <c r="AGQ110" s="13"/>
      <c r="AGR110" s="13"/>
      <c r="AGS110" s="13"/>
      <c r="AGT110" s="13"/>
      <c r="AGU110" s="13"/>
      <c r="AGV110" s="13"/>
      <c r="AGW110" s="13"/>
      <c r="AGX110" s="13"/>
      <c r="AGY110" s="13"/>
      <c r="AGZ110" s="13"/>
      <c r="AHA110" s="13"/>
      <c r="AHB110" s="13"/>
      <c r="AHC110" s="13"/>
      <c r="AHD110" s="13"/>
      <c r="AHE110" s="13"/>
      <c r="AHF110" s="13"/>
      <c r="AHG110" s="13"/>
      <c r="AHH110" s="13"/>
      <c r="AHI110" s="13"/>
      <c r="AHJ110" s="13"/>
      <c r="AHK110" s="13"/>
      <c r="AHL110" s="13"/>
      <c r="AHM110" s="13"/>
      <c r="AHN110" s="13"/>
      <c r="AHO110" s="13"/>
      <c r="AHP110" s="13"/>
      <c r="AHQ110" s="13"/>
      <c r="AHR110" s="13"/>
      <c r="AHS110" s="13"/>
      <c r="AHT110" s="13"/>
      <c r="AHU110" s="13"/>
      <c r="AHV110" s="13"/>
      <c r="AHW110" s="13"/>
      <c r="AHX110" s="13"/>
      <c r="AHY110" s="13"/>
      <c r="AHZ110" s="13"/>
      <c r="AIA110" s="13"/>
      <c r="AIB110" s="13"/>
      <c r="AIC110" s="13"/>
      <c r="AID110" s="13"/>
      <c r="AIE110" s="13"/>
      <c r="AIF110" s="13"/>
      <c r="AIG110" s="13"/>
      <c r="AIH110" s="13"/>
      <c r="AII110" s="13"/>
      <c r="AIJ110" s="13"/>
      <c r="AIK110" s="13"/>
      <c r="AIL110" s="13"/>
      <c r="AIM110" s="13"/>
      <c r="AIN110" s="13"/>
      <c r="AIO110" s="13"/>
      <c r="AIP110" s="13"/>
      <c r="AIQ110" s="13"/>
      <c r="AIR110" s="13"/>
      <c r="AIS110" s="13"/>
      <c r="AIT110" s="13"/>
      <c r="AIU110" s="13"/>
      <c r="AIV110" s="13"/>
      <c r="AIW110" s="13"/>
      <c r="AIX110" s="13"/>
      <c r="AIY110" s="13"/>
      <c r="AIZ110" s="13"/>
      <c r="AJA110" s="13"/>
      <c r="AJB110" s="13"/>
      <c r="AJC110" s="13"/>
      <c r="AJD110" s="13"/>
      <c r="AJE110" s="13"/>
      <c r="AJF110" s="13"/>
      <c r="AJG110" s="13"/>
      <c r="AJH110" s="13"/>
      <c r="AJI110" s="13"/>
      <c r="AJJ110" s="13"/>
      <c r="AJK110" s="13"/>
      <c r="AJL110" s="13"/>
      <c r="AJM110" s="13"/>
      <c r="AJN110" s="13"/>
      <c r="AJO110" s="13"/>
      <c r="AJP110" s="13"/>
      <c r="AJQ110" s="13"/>
      <c r="AJR110" s="13"/>
      <c r="AJS110" s="13"/>
      <c r="AJT110" s="13"/>
      <c r="AJU110" s="13"/>
      <c r="AJV110" s="13"/>
      <c r="AJW110" s="13"/>
      <c r="AJX110" s="13"/>
      <c r="AJY110" s="13"/>
      <c r="AJZ110" s="13"/>
      <c r="AKA110" s="13"/>
      <c r="AKB110" s="13"/>
      <c r="AKC110" s="13"/>
      <c r="AKD110" s="13"/>
      <c r="AKE110" s="13"/>
      <c r="AKF110" s="13"/>
      <c r="AKG110" s="13"/>
      <c r="AKH110" s="13"/>
      <c r="AKI110" s="13"/>
      <c r="AKJ110" s="13"/>
      <c r="AKK110" s="13"/>
      <c r="AKL110" s="13"/>
      <c r="AKM110" s="13"/>
      <c r="AKN110" s="13"/>
      <c r="AKO110" s="13"/>
      <c r="AKP110" s="13"/>
      <c r="AKQ110" s="13"/>
      <c r="AKR110" s="13"/>
      <c r="AKS110" s="13"/>
      <c r="AKT110" s="13"/>
      <c r="AKU110" s="13"/>
      <c r="AKV110" s="13"/>
      <c r="AKW110" s="13"/>
      <c r="AKX110" s="13"/>
      <c r="AKY110" s="13"/>
      <c r="AKZ110" s="13"/>
      <c r="ALA110" s="13"/>
      <c r="ALB110" s="13"/>
      <c r="ALC110" s="13"/>
      <c r="ALD110" s="13"/>
      <c r="ALE110" s="13"/>
      <c r="ALF110" s="13"/>
      <c r="ALG110" s="13"/>
      <c r="ALH110" s="13"/>
      <c r="ALI110" s="13"/>
      <c r="ALJ110" s="13"/>
      <c r="ALK110" s="13"/>
      <c r="ALL110" s="13"/>
      <c r="ALM110" s="13"/>
      <c r="ALN110" s="13"/>
      <c r="ALO110" s="13"/>
      <c r="ALP110" s="13"/>
      <c r="ALQ110" s="13"/>
      <c r="ALR110" s="13"/>
      <c r="ALS110" s="13"/>
      <c r="ALT110" s="13"/>
      <c r="ALU110" s="13"/>
      <c r="ALV110" s="13"/>
      <c r="ALW110" s="13"/>
      <c r="ALX110" s="13"/>
      <c r="ALY110" s="13"/>
      <c r="ALZ110" s="13"/>
      <c r="AMA110" s="13"/>
      <c r="AMB110" s="13"/>
      <c r="AMC110" s="13"/>
      <c r="AMD110" s="13"/>
      <c r="AME110" s="13"/>
      <c r="AMF110" s="13"/>
      <c r="AMG110" s="13"/>
      <c r="AMH110" s="13"/>
      <c r="AMI110" s="13"/>
      <c r="AMJ110" s="13"/>
      <c r="AMK110" s="13"/>
      <c r="AML110" s="13"/>
      <c r="AMM110" s="13"/>
      <c r="AMN110" s="13"/>
      <c r="AMO110" s="13"/>
      <c r="AMP110" s="13"/>
      <c r="AMQ110" s="13"/>
      <c r="AMR110" s="13"/>
      <c r="AMS110" s="13"/>
      <c r="AMT110" s="13"/>
      <c r="AMU110" s="13"/>
      <c r="AMV110" s="13"/>
      <c r="AMW110" s="13"/>
      <c r="AMX110" s="13"/>
      <c r="AMY110" s="13"/>
      <c r="AMZ110" s="13"/>
      <c r="ANA110" s="13"/>
      <c r="ANB110" s="13"/>
      <c r="ANC110" s="13"/>
      <c r="AND110" s="13"/>
      <c r="ANE110" s="13"/>
      <c r="ANF110" s="13"/>
      <c r="ANG110" s="13"/>
      <c r="ANH110" s="13"/>
      <c r="ANI110" s="13"/>
      <c r="ANJ110" s="13"/>
      <c r="ANK110" s="13"/>
      <c r="ANL110" s="13"/>
      <c r="ANM110" s="13"/>
      <c r="ANN110" s="13"/>
      <c r="ANO110" s="13"/>
      <c r="ANP110" s="13"/>
      <c r="ANQ110" s="13"/>
      <c r="ANR110" s="13"/>
      <c r="ANS110" s="13"/>
      <c r="ANT110" s="13"/>
      <c r="ANU110" s="13"/>
      <c r="ANV110" s="13"/>
      <c r="ANW110" s="13"/>
      <c r="ANX110" s="13"/>
      <c r="ANY110" s="13"/>
      <c r="ANZ110" s="13"/>
      <c r="AOA110" s="13"/>
      <c r="AOB110" s="13"/>
      <c r="AOC110" s="13"/>
      <c r="AOD110" s="13"/>
      <c r="AOE110" s="13"/>
      <c r="AOF110" s="13"/>
      <c r="AOG110" s="13"/>
      <c r="AOH110" s="13"/>
      <c r="AOI110" s="13"/>
      <c r="AOJ110" s="13"/>
      <c r="AOK110" s="13"/>
      <c r="AOL110" s="13"/>
      <c r="AOM110" s="13"/>
      <c r="AON110" s="13"/>
      <c r="AOO110" s="13"/>
      <c r="AOP110" s="13"/>
      <c r="AOQ110" s="13"/>
      <c r="AOR110" s="13"/>
      <c r="AOS110" s="13"/>
      <c r="AOT110" s="13"/>
      <c r="AOU110" s="13"/>
      <c r="AOV110" s="13"/>
      <c r="AOW110" s="13"/>
      <c r="AOX110" s="13"/>
      <c r="AOY110" s="13"/>
      <c r="AOZ110" s="13"/>
      <c r="APA110" s="13"/>
      <c r="APB110" s="13"/>
      <c r="APC110" s="13"/>
      <c r="APD110" s="13"/>
      <c r="APE110" s="13"/>
      <c r="APF110" s="13"/>
      <c r="APG110" s="13"/>
      <c r="APH110" s="13"/>
      <c r="API110" s="13"/>
      <c r="APJ110" s="13"/>
      <c r="APK110" s="13"/>
      <c r="APL110" s="13"/>
      <c r="APM110" s="13"/>
      <c r="APN110" s="13"/>
      <c r="APO110" s="13"/>
      <c r="APP110" s="13"/>
      <c r="APQ110" s="13"/>
      <c r="APR110" s="13"/>
      <c r="APS110" s="13"/>
      <c r="APT110" s="13"/>
      <c r="APU110" s="13"/>
      <c r="APV110" s="13"/>
      <c r="APW110" s="13"/>
      <c r="APX110" s="13"/>
      <c r="APY110" s="13"/>
      <c r="APZ110" s="13"/>
      <c r="AQA110" s="13"/>
      <c r="AQB110" s="13"/>
      <c r="AQC110" s="13"/>
      <c r="AQD110" s="13"/>
      <c r="AQE110" s="13"/>
      <c r="AQF110" s="13"/>
      <c r="AQG110" s="13"/>
      <c r="AQH110" s="13"/>
      <c r="AQI110" s="13"/>
      <c r="AQJ110" s="13"/>
      <c r="AQK110" s="13"/>
      <c r="AQL110" s="13"/>
      <c r="AQM110" s="13"/>
      <c r="AQN110" s="13"/>
      <c r="AQO110" s="13"/>
      <c r="AQP110" s="13"/>
      <c r="AQQ110" s="13"/>
      <c r="AQR110" s="13"/>
      <c r="AQS110" s="13"/>
      <c r="AQT110" s="13"/>
      <c r="AQU110" s="13"/>
      <c r="AQV110" s="13"/>
      <c r="AQW110" s="13"/>
      <c r="AQX110" s="13"/>
      <c r="AQY110" s="13"/>
      <c r="AQZ110" s="13"/>
      <c r="ARA110" s="13"/>
      <c r="ARB110" s="13"/>
      <c r="ARC110" s="13"/>
      <c r="ARD110" s="13"/>
      <c r="ARE110" s="13"/>
      <c r="ARF110" s="13"/>
      <c r="ARG110" s="13"/>
      <c r="ARH110" s="13"/>
      <c r="ARI110" s="13"/>
      <c r="ARJ110" s="13"/>
      <c r="ARK110" s="13"/>
      <c r="ARL110" s="13"/>
      <c r="ARM110" s="13"/>
      <c r="ARN110" s="13"/>
      <c r="ARO110" s="13"/>
      <c r="ARP110" s="13"/>
      <c r="ARQ110" s="13"/>
      <c r="ARR110" s="13"/>
      <c r="ARS110" s="13"/>
      <c r="ART110" s="13"/>
      <c r="ARU110" s="13"/>
      <c r="ARV110" s="13"/>
      <c r="ARW110" s="13"/>
      <c r="ARX110" s="13"/>
      <c r="ARY110" s="13"/>
      <c r="ARZ110" s="13"/>
      <c r="ASA110" s="13"/>
      <c r="ASB110" s="13"/>
      <c r="ASC110" s="13"/>
      <c r="ASD110" s="13"/>
      <c r="ASE110" s="13"/>
      <c r="ASF110" s="13"/>
      <c r="ASG110" s="13"/>
      <c r="ASH110" s="13"/>
      <c r="ASI110" s="13"/>
      <c r="ASJ110" s="13"/>
      <c r="ASK110" s="13"/>
      <c r="ASL110" s="13"/>
      <c r="ASM110" s="13"/>
      <c r="ASN110" s="13"/>
      <c r="ASO110" s="13"/>
      <c r="ASP110" s="13"/>
      <c r="ASQ110" s="13"/>
      <c r="ASR110" s="13"/>
      <c r="ASS110" s="13"/>
      <c r="AST110" s="13"/>
      <c r="ASU110" s="13"/>
      <c r="ASV110" s="13"/>
      <c r="ASW110" s="13"/>
      <c r="ASX110" s="13"/>
      <c r="ASY110" s="13"/>
      <c r="ASZ110" s="13"/>
      <c r="ATA110" s="13"/>
      <c r="ATB110" s="13"/>
      <c r="ATC110" s="13"/>
      <c r="ATD110" s="13"/>
      <c r="ATE110" s="13"/>
      <c r="ATF110" s="13"/>
      <c r="ATG110" s="13"/>
      <c r="ATH110" s="13"/>
      <c r="ATI110" s="13"/>
      <c r="ATJ110" s="13"/>
      <c r="ATK110" s="13"/>
      <c r="ATL110" s="13"/>
      <c r="ATM110" s="13"/>
      <c r="ATN110" s="13"/>
      <c r="ATO110" s="13"/>
      <c r="ATP110" s="13"/>
      <c r="ATQ110" s="13"/>
      <c r="ATR110" s="13"/>
      <c r="ATS110" s="13"/>
      <c r="ATT110" s="13"/>
      <c r="ATU110" s="13"/>
      <c r="ATV110" s="13"/>
      <c r="ATW110" s="13"/>
      <c r="ATX110" s="13"/>
      <c r="ATY110" s="13"/>
      <c r="ATZ110" s="13"/>
      <c r="AUA110" s="13"/>
      <c r="AUB110" s="13"/>
      <c r="AUC110" s="13"/>
      <c r="AUD110" s="13"/>
      <c r="AUE110" s="13"/>
      <c r="AUF110" s="13"/>
      <c r="AUG110" s="13"/>
      <c r="AUH110" s="13"/>
      <c r="AUI110" s="13"/>
      <c r="AUJ110" s="13"/>
      <c r="AUK110" s="13"/>
      <c r="AUL110" s="13"/>
      <c r="AUM110" s="13"/>
      <c r="AUN110" s="13"/>
      <c r="AUO110" s="13"/>
      <c r="AUP110" s="13"/>
      <c r="AUQ110" s="13"/>
      <c r="AUR110" s="13"/>
      <c r="AUS110" s="13"/>
      <c r="AUT110" s="13"/>
      <c r="AUU110" s="13"/>
      <c r="AUV110" s="13"/>
      <c r="AUW110" s="13"/>
      <c r="AUX110" s="13"/>
      <c r="AUY110" s="13"/>
      <c r="AUZ110" s="13"/>
      <c r="AVA110" s="13"/>
      <c r="AVB110" s="13"/>
      <c r="AVC110" s="13"/>
      <c r="AVD110" s="13"/>
      <c r="AVE110" s="13"/>
      <c r="AVF110" s="13"/>
      <c r="AVG110" s="13"/>
      <c r="AVH110" s="13"/>
      <c r="AVI110" s="13"/>
      <c r="AVJ110" s="13"/>
      <c r="AVK110" s="13"/>
      <c r="AVL110" s="13"/>
      <c r="AVM110" s="13"/>
      <c r="AVN110" s="13"/>
      <c r="AVO110" s="13"/>
      <c r="AVP110" s="13"/>
      <c r="AVQ110" s="13"/>
      <c r="AVR110" s="13"/>
      <c r="AVS110" s="13"/>
      <c r="AVT110" s="13"/>
      <c r="AVU110" s="13"/>
      <c r="AVV110" s="13"/>
      <c r="AVW110" s="13"/>
      <c r="AVX110" s="13"/>
      <c r="AVY110" s="13"/>
      <c r="AVZ110" s="13"/>
      <c r="AWA110" s="13"/>
      <c r="AWB110" s="13"/>
      <c r="AWC110" s="13"/>
      <c r="AWD110" s="13"/>
      <c r="AWE110" s="13"/>
      <c r="AWF110" s="13"/>
      <c r="AWG110" s="13"/>
      <c r="AWH110" s="13"/>
      <c r="AWI110" s="13"/>
      <c r="AWJ110" s="13"/>
      <c r="AWK110" s="13"/>
      <c r="AWL110" s="13"/>
      <c r="AWM110" s="13"/>
      <c r="AWN110" s="13"/>
      <c r="AWO110" s="13"/>
      <c r="AWP110" s="13"/>
      <c r="AWQ110" s="13"/>
      <c r="AWR110" s="13"/>
      <c r="AWS110" s="13"/>
      <c r="AWT110" s="13"/>
      <c r="AWU110" s="13"/>
      <c r="AWV110" s="13"/>
      <c r="AWW110" s="13"/>
      <c r="AWX110" s="13"/>
      <c r="AWY110" s="13"/>
      <c r="AWZ110" s="13"/>
      <c r="AXA110" s="13"/>
      <c r="AXB110" s="13"/>
      <c r="AXC110" s="13"/>
      <c r="AXD110" s="13"/>
      <c r="AXE110" s="13"/>
      <c r="AXF110" s="13"/>
      <c r="AXG110" s="13"/>
      <c r="AXH110" s="13"/>
      <c r="AXI110" s="13"/>
      <c r="AXJ110" s="13"/>
      <c r="AXK110" s="13"/>
      <c r="AXL110" s="13"/>
      <c r="AXM110" s="13"/>
      <c r="AXN110" s="13"/>
      <c r="AXO110" s="13"/>
      <c r="AXP110" s="13"/>
      <c r="AXQ110" s="13"/>
      <c r="AXR110" s="13"/>
      <c r="AXS110" s="13"/>
      <c r="AXT110" s="13"/>
      <c r="AXU110" s="13"/>
      <c r="AXV110" s="13"/>
      <c r="AXW110" s="13"/>
      <c r="AXX110" s="13"/>
      <c r="AXY110" s="13"/>
      <c r="AXZ110" s="13"/>
      <c r="AYA110" s="13"/>
      <c r="AYB110" s="13"/>
      <c r="AYC110" s="13"/>
      <c r="AYD110" s="13"/>
      <c r="AYE110" s="13"/>
      <c r="AYF110" s="13"/>
      <c r="AYG110" s="13"/>
      <c r="AYH110" s="13"/>
      <c r="AYI110" s="13"/>
      <c r="AYJ110" s="13"/>
      <c r="AYK110" s="13"/>
      <c r="AYL110" s="13"/>
      <c r="AYM110" s="13"/>
      <c r="AYN110" s="13"/>
      <c r="AYO110" s="13"/>
      <c r="AYP110" s="13"/>
      <c r="AYQ110" s="13"/>
      <c r="AYR110" s="13"/>
      <c r="AYS110" s="13"/>
      <c r="AYT110" s="13"/>
      <c r="AYU110" s="13"/>
      <c r="AYV110" s="13"/>
      <c r="AYW110" s="13"/>
      <c r="AYX110" s="13"/>
      <c r="AYY110" s="13"/>
      <c r="AYZ110" s="13"/>
      <c r="AZA110" s="13"/>
      <c r="AZB110" s="13"/>
      <c r="AZC110" s="13"/>
      <c r="AZD110" s="13"/>
      <c r="AZE110" s="13"/>
      <c r="AZF110" s="13"/>
      <c r="AZG110" s="13"/>
      <c r="AZH110" s="13"/>
      <c r="AZI110" s="13"/>
      <c r="AZJ110" s="13"/>
      <c r="AZK110" s="13"/>
      <c r="AZL110" s="13"/>
      <c r="AZM110" s="13"/>
      <c r="AZN110" s="13"/>
      <c r="AZO110" s="13"/>
      <c r="AZP110" s="13"/>
      <c r="AZQ110" s="13"/>
      <c r="AZR110" s="13"/>
      <c r="AZS110" s="13"/>
      <c r="AZT110" s="13"/>
      <c r="AZU110" s="13"/>
      <c r="AZV110" s="13"/>
      <c r="AZW110" s="13"/>
      <c r="AZX110" s="13"/>
      <c r="AZY110" s="13"/>
      <c r="AZZ110" s="13"/>
      <c r="BAA110" s="13"/>
      <c r="BAB110" s="13"/>
      <c r="BAC110" s="13"/>
      <c r="BAD110" s="13"/>
      <c r="BAE110" s="13"/>
      <c r="BAF110" s="13"/>
      <c r="BAG110" s="13"/>
      <c r="BAH110" s="13"/>
      <c r="BAI110" s="13"/>
      <c r="BAJ110" s="13"/>
      <c r="BAK110" s="13"/>
      <c r="BAL110" s="13"/>
      <c r="BAM110" s="13"/>
      <c r="BAN110" s="13"/>
      <c r="BAO110" s="13"/>
      <c r="BAP110" s="13"/>
      <c r="BAQ110" s="13"/>
      <c r="BAR110" s="13"/>
      <c r="BAS110" s="13"/>
      <c r="BAT110" s="13"/>
      <c r="BAU110" s="13"/>
      <c r="BAV110" s="13"/>
      <c r="BAW110" s="13"/>
      <c r="BAX110" s="13"/>
      <c r="BAY110" s="13"/>
      <c r="BAZ110" s="13"/>
      <c r="BBA110" s="13"/>
      <c r="BBB110" s="13"/>
      <c r="BBC110" s="13"/>
      <c r="BBD110" s="13"/>
      <c r="BBE110" s="13"/>
      <c r="BBF110" s="13"/>
      <c r="BBG110" s="13"/>
      <c r="BBH110" s="13"/>
      <c r="BBI110" s="13"/>
      <c r="BBJ110" s="13"/>
      <c r="BBK110" s="13"/>
      <c r="BBL110" s="13"/>
      <c r="BBM110" s="13"/>
      <c r="BBN110" s="13"/>
      <c r="BBO110" s="13"/>
      <c r="BBP110" s="13"/>
      <c r="BBQ110" s="13"/>
      <c r="BBR110" s="13"/>
      <c r="BBS110" s="13"/>
      <c r="BBT110" s="13"/>
      <c r="BBU110" s="13"/>
      <c r="BBV110" s="13"/>
      <c r="BBW110" s="13"/>
      <c r="BBX110" s="13"/>
      <c r="BBY110" s="13"/>
      <c r="BBZ110" s="13"/>
      <c r="BCA110" s="13"/>
      <c r="BCB110" s="13"/>
      <c r="BCC110" s="13"/>
      <c r="BCD110" s="13"/>
      <c r="BCE110" s="13"/>
      <c r="BCF110" s="13"/>
      <c r="BCG110" s="13"/>
      <c r="BCH110" s="13"/>
      <c r="BCI110" s="13"/>
      <c r="BCJ110" s="13"/>
      <c r="BCK110" s="13"/>
      <c r="BCL110" s="13"/>
      <c r="BCM110" s="13"/>
      <c r="BCN110" s="13"/>
      <c r="BCO110" s="13"/>
      <c r="BCP110" s="13"/>
      <c r="BCQ110" s="13"/>
      <c r="BCR110" s="13"/>
      <c r="BCS110" s="13"/>
      <c r="BCT110" s="13"/>
      <c r="BCU110" s="13"/>
      <c r="BCV110" s="13"/>
      <c r="BCW110" s="13"/>
      <c r="BCX110" s="13"/>
      <c r="BCY110" s="13"/>
      <c r="BCZ110" s="13"/>
      <c r="BDA110" s="13"/>
      <c r="BDB110" s="13"/>
      <c r="BDC110" s="13"/>
      <c r="BDD110" s="13"/>
      <c r="BDE110" s="13"/>
      <c r="BDF110" s="13"/>
      <c r="BDG110" s="13"/>
      <c r="BDH110" s="13"/>
      <c r="BDI110" s="13"/>
      <c r="BDJ110" s="13"/>
      <c r="BDK110" s="13"/>
      <c r="BDL110" s="13"/>
      <c r="BDM110" s="13"/>
      <c r="BDN110" s="13"/>
      <c r="BDO110" s="13"/>
      <c r="BDP110" s="13"/>
      <c r="BDQ110" s="13"/>
      <c r="BDR110" s="13"/>
      <c r="BDS110" s="13"/>
      <c r="BDT110" s="13"/>
      <c r="BDU110" s="13"/>
      <c r="BDV110" s="13"/>
      <c r="BDW110" s="13"/>
      <c r="BDX110" s="13"/>
      <c r="BDY110" s="13"/>
      <c r="BDZ110" s="13"/>
      <c r="BEA110" s="13"/>
      <c r="BEB110" s="13"/>
      <c r="BEC110" s="13"/>
      <c r="BED110" s="13"/>
      <c r="BEE110" s="13"/>
      <c r="BEF110" s="13"/>
      <c r="BEG110" s="13"/>
      <c r="BEH110" s="13"/>
      <c r="BEI110" s="13"/>
      <c r="BEJ110" s="13"/>
      <c r="BEK110" s="13"/>
      <c r="BEL110" s="13"/>
      <c r="BEM110" s="13"/>
      <c r="BEN110" s="13"/>
      <c r="BEO110" s="13"/>
      <c r="BEP110" s="13"/>
      <c r="BEQ110" s="13"/>
      <c r="BER110" s="13"/>
      <c r="BES110" s="13"/>
      <c r="BET110" s="13"/>
      <c r="BEU110" s="13"/>
      <c r="BEV110" s="13"/>
      <c r="BEW110" s="13"/>
      <c r="BEX110" s="13"/>
      <c r="BEY110" s="13"/>
      <c r="BEZ110" s="13"/>
      <c r="BFA110" s="13"/>
      <c r="BFB110" s="13"/>
      <c r="BFC110" s="13"/>
      <c r="BFD110" s="13"/>
      <c r="BFE110" s="13"/>
      <c r="BFF110" s="13"/>
      <c r="BFG110" s="13"/>
      <c r="BFH110" s="13"/>
      <c r="BFI110" s="13"/>
      <c r="BFJ110" s="13"/>
      <c r="BFK110" s="13"/>
      <c r="BFL110" s="13"/>
      <c r="BFM110" s="13"/>
      <c r="BFN110" s="13"/>
      <c r="BFO110" s="13"/>
      <c r="BFP110" s="13"/>
      <c r="BFQ110" s="13"/>
      <c r="BFR110" s="13"/>
      <c r="BFS110" s="13"/>
      <c r="BFT110" s="13"/>
      <c r="BFU110" s="13"/>
      <c r="BFV110" s="13"/>
      <c r="BFW110" s="13"/>
      <c r="BFX110" s="13"/>
      <c r="BFY110" s="13"/>
      <c r="BFZ110" s="13"/>
      <c r="BGA110" s="13"/>
      <c r="BGB110" s="13"/>
      <c r="BGC110" s="13"/>
      <c r="BGD110" s="13"/>
      <c r="BGE110" s="13"/>
      <c r="BGF110" s="13"/>
      <c r="BGG110" s="13"/>
      <c r="BGH110" s="13"/>
      <c r="BGI110" s="13"/>
      <c r="BGJ110" s="13"/>
      <c r="BGK110" s="13"/>
      <c r="BGL110" s="13"/>
      <c r="BGM110" s="13"/>
      <c r="BGN110" s="13"/>
      <c r="BGO110" s="13"/>
      <c r="BGP110" s="13"/>
      <c r="BGQ110" s="13"/>
      <c r="BGR110" s="13"/>
      <c r="BGS110" s="13"/>
      <c r="BGT110" s="13"/>
      <c r="BGU110" s="13"/>
      <c r="BGV110" s="13"/>
      <c r="BGW110" s="13"/>
      <c r="BGX110" s="13"/>
      <c r="BGY110" s="13"/>
      <c r="BGZ110" s="13"/>
      <c r="BHA110" s="13"/>
      <c r="BHB110" s="13"/>
      <c r="BHC110" s="13"/>
      <c r="BHD110" s="13"/>
      <c r="BHE110" s="13"/>
      <c r="BHF110" s="13"/>
      <c r="BHG110" s="13"/>
      <c r="BHH110" s="13"/>
      <c r="BHI110" s="13"/>
      <c r="BHJ110" s="13"/>
      <c r="BHK110" s="13"/>
      <c r="BHL110" s="13"/>
      <c r="BHM110" s="13"/>
      <c r="BHN110" s="13"/>
      <c r="BHO110" s="13"/>
      <c r="BHP110" s="13"/>
      <c r="BHQ110" s="13"/>
      <c r="BHR110" s="13"/>
      <c r="BHS110" s="13"/>
      <c r="BHT110" s="13"/>
      <c r="BHU110" s="13"/>
      <c r="BHV110" s="13"/>
      <c r="BHW110" s="13"/>
      <c r="BHX110" s="13"/>
      <c r="BHY110" s="13"/>
      <c r="BHZ110" s="13"/>
      <c r="BIA110" s="13"/>
      <c r="BIB110" s="13"/>
      <c r="BIC110" s="13"/>
      <c r="BID110" s="13"/>
      <c r="BIE110" s="13"/>
      <c r="BIF110" s="13"/>
      <c r="BIG110" s="13"/>
      <c r="BIH110" s="13"/>
      <c r="BII110" s="13"/>
      <c r="BIJ110" s="13"/>
      <c r="BIK110" s="13"/>
      <c r="BIL110" s="13"/>
      <c r="BIM110" s="13"/>
      <c r="BIN110" s="13"/>
      <c r="BIO110" s="13"/>
      <c r="BIP110" s="13"/>
      <c r="BIQ110" s="13"/>
      <c r="BIR110" s="13"/>
      <c r="BIS110" s="13"/>
      <c r="BIT110" s="13"/>
      <c r="BIU110" s="13"/>
      <c r="BIV110" s="13"/>
      <c r="BIW110" s="13"/>
      <c r="BIX110" s="13"/>
      <c r="BIY110" s="13"/>
      <c r="BIZ110" s="13"/>
      <c r="BJA110" s="13"/>
      <c r="BJB110" s="13"/>
      <c r="BJC110" s="13"/>
      <c r="BJD110" s="13"/>
      <c r="BJE110" s="13"/>
      <c r="BJF110" s="13"/>
      <c r="BJG110" s="13"/>
      <c r="BJH110" s="13"/>
      <c r="BJI110" s="13"/>
      <c r="BJJ110" s="13"/>
      <c r="BJK110" s="13"/>
      <c r="BJL110" s="13"/>
      <c r="BJM110" s="13"/>
      <c r="BJN110" s="13"/>
      <c r="BJO110" s="13"/>
      <c r="BJP110" s="13"/>
      <c r="BJQ110" s="13"/>
      <c r="BJR110" s="13"/>
      <c r="BJS110" s="13"/>
      <c r="BJT110" s="13"/>
      <c r="BJU110" s="13"/>
      <c r="BJV110" s="13"/>
      <c r="BJW110" s="13"/>
      <c r="BJX110" s="13"/>
      <c r="BJY110" s="13"/>
      <c r="BJZ110" s="13"/>
      <c r="BKA110" s="13"/>
      <c r="BKB110" s="13"/>
      <c r="BKC110" s="13"/>
      <c r="BKD110" s="13"/>
      <c r="BKE110" s="13"/>
      <c r="BKF110" s="13"/>
      <c r="BKG110" s="13"/>
      <c r="BKH110" s="13"/>
      <c r="BKI110" s="13"/>
      <c r="BKJ110" s="13"/>
      <c r="BKK110" s="13"/>
      <c r="BKL110" s="13"/>
      <c r="BKM110" s="13"/>
      <c r="BKN110" s="13"/>
      <c r="BKO110" s="13"/>
      <c r="BKP110" s="13"/>
      <c r="BKQ110" s="13"/>
      <c r="BKR110" s="13"/>
      <c r="BKS110" s="13"/>
      <c r="BKT110" s="13"/>
      <c r="BKU110" s="13"/>
      <c r="BKV110" s="13"/>
      <c r="BKW110" s="13"/>
      <c r="BKX110" s="13"/>
      <c r="BKY110" s="13"/>
      <c r="BKZ110" s="13"/>
      <c r="BLA110" s="13"/>
      <c r="BLB110" s="13"/>
      <c r="BLC110" s="13"/>
      <c r="BLD110" s="13"/>
      <c r="BLE110" s="13"/>
      <c r="BLF110" s="13"/>
      <c r="BLG110" s="13"/>
      <c r="BLH110" s="13"/>
      <c r="BLI110" s="13"/>
      <c r="BLJ110" s="13"/>
      <c r="BLK110" s="13"/>
      <c r="BLL110" s="13"/>
      <c r="BLM110" s="13"/>
      <c r="BLN110" s="13"/>
      <c r="BLO110" s="13"/>
      <c r="BLP110" s="13"/>
      <c r="BLQ110" s="13"/>
      <c r="BLR110" s="13"/>
      <c r="BLS110" s="13"/>
      <c r="BLT110" s="13"/>
      <c r="BLU110" s="13"/>
      <c r="BLV110" s="13"/>
      <c r="BLW110" s="13"/>
      <c r="BLX110" s="13"/>
      <c r="BLY110" s="13"/>
      <c r="BLZ110" s="13"/>
      <c r="BMA110" s="13"/>
      <c r="BMB110" s="13"/>
      <c r="BMC110" s="13"/>
      <c r="BMD110" s="13"/>
      <c r="BME110" s="13"/>
      <c r="BMF110" s="13"/>
      <c r="BMG110" s="13"/>
      <c r="BMH110" s="13"/>
      <c r="BMI110" s="13"/>
      <c r="BMJ110" s="13"/>
      <c r="BMK110" s="13"/>
      <c r="BML110" s="13"/>
      <c r="BMM110" s="13"/>
      <c r="BMN110" s="13"/>
      <c r="BMO110" s="13"/>
      <c r="BMP110" s="13"/>
      <c r="BMQ110" s="13"/>
      <c r="BMR110" s="13"/>
      <c r="BMS110" s="13"/>
      <c r="BMT110" s="13"/>
      <c r="BMU110" s="13"/>
      <c r="BMV110" s="13"/>
      <c r="BMW110" s="13"/>
      <c r="BMX110" s="13"/>
      <c r="BMY110" s="13"/>
      <c r="BMZ110" s="13"/>
      <c r="BNA110" s="13"/>
      <c r="BNB110" s="13"/>
      <c r="BNC110" s="13"/>
      <c r="BND110" s="13"/>
      <c r="BNE110" s="13"/>
      <c r="BNF110" s="13"/>
      <c r="BNG110" s="13"/>
      <c r="BNH110" s="13"/>
      <c r="BNI110" s="13"/>
      <c r="BNJ110" s="13"/>
      <c r="BNK110" s="13"/>
      <c r="BNL110" s="13"/>
      <c r="BNM110" s="13"/>
      <c r="BNN110" s="13"/>
      <c r="BNO110" s="13"/>
      <c r="BNP110" s="13"/>
      <c r="BNQ110" s="13"/>
      <c r="BNR110" s="13"/>
      <c r="BNS110" s="13"/>
      <c r="BNT110" s="13"/>
      <c r="BNU110" s="13"/>
      <c r="BNV110" s="13"/>
      <c r="BNW110" s="13"/>
      <c r="BNX110" s="13"/>
      <c r="BNY110" s="13"/>
      <c r="BNZ110" s="13"/>
      <c r="BOA110" s="13"/>
      <c r="BOB110" s="13"/>
      <c r="BOC110" s="13"/>
      <c r="BOD110" s="13"/>
      <c r="BOE110" s="13"/>
      <c r="BOF110" s="13"/>
      <c r="BOG110" s="13"/>
      <c r="BOH110" s="13"/>
      <c r="BOI110" s="13"/>
      <c r="BOJ110" s="13"/>
      <c r="BOK110" s="13"/>
      <c r="BOL110" s="13"/>
      <c r="BOM110" s="13"/>
      <c r="BON110" s="13"/>
      <c r="BOO110" s="13"/>
      <c r="BOP110" s="13"/>
      <c r="BOQ110" s="13"/>
      <c r="BOR110" s="13"/>
      <c r="BOS110" s="13"/>
      <c r="BOT110" s="13"/>
      <c r="BOU110" s="13"/>
      <c r="BOV110" s="13"/>
      <c r="BOW110" s="13"/>
      <c r="BOX110" s="13"/>
      <c r="BOY110" s="13"/>
      <c r="BOZ110" s="13"/>
      <c r="BPA110" s="13"/>
      <c r="BPB110" s="13"/>
      <c r="BPC110" s="13"/>
      <c r="BPD110" s="13"/>
      <c r="BPE110" s="13"/>
      <c r="BPF110" s="13"/>
      <c r="BPG110" s="13"/>
      <c r="BPH110" s="13"/>
      <c r="BPI110" s="13"/>
      <c r="BPJ110" s="13"/>
      <c r="BPK110" s="13"/>
      <c r="BPL110" s="13"/>
      <c r="BPM110" s="13"/>
      <c r="BPN110" s="13"/>
      <c r="BPO110" s="13"/>
      <c r="BPP110" s="13"/>
      <c r="BPQ110" s="13"/>
      <c r="BPR110" s="13"/>
      <c r="BPS110" s="13"/>
      <c r="BPT110" s="13"/>
      <c r="BPU110" s="13"/>
      <c r="BPV110" s="13"/>
      <c r="BPW110" s="13"/>
      <c r="BPX110" s="13"/>
      <c r="BPY110" s="13"/>
      <c r="BPZ110" s="13"/>
      <c r="BQA110" s="13"/>
      <c r="BQB110" s="13"/>
      <c r="BQC110" s="13"/>
      <c r="BQD110" s="13"/>
      <c r="BQE110" s="13"/>
      <c r="BQF110" s="13"/>
      <c r="BQG110" s="13"/>
      <c r="BQH110" s="13"/>
      <c r="BQI110" s="13"/>
      <c r="BQJ110" s="13"/>
      <c r="BQK110" s="13"/>
      <c r="BQL110" s="13"/>
      <c r="BQM110" s="13"/>
      <c r="BQN110" s="13"/>
      <c r="BQO110" s="13"/>
      <c r="BQP110" s="13"/>
      <c r="BQQ110" s="13"/>
      <c r="BQR110" s="13"/>
      <c r="BQS110" s="13"/>
      <c r="BQT110" s="13"/>
      <c r="BQU110" s="13"/>
      <c r="BQV110" s="13"/>
      <c r="BQW110" s="13"/>
      <c r="BQX110" s="13"/>
      <c r="BQY110" s="13"/>
      <c r="BQZ110" s="13"/>
      <c r="BRA110" s="13"/>
      <c r="BRB110" s="13"/>
      <c r="BRC110" s="13"/>
      <c r="BRD110" s="13"/>
      <c r="BRE110" s="13"/>
      <c r="BRF110" s="13"/>
      <c r="BRG110" s="13"/>
      <c r="BRH110" s="13"/>
      <c r="BRI110" s="13"/>
      <c r="BRJ110" s="13"/>
      <c r="BRK110" s="13"/>
      <c r="BRL110" s="13"/>
      <c r="BRM110" s="13"/>
      <c r="BRN110" s="13"/>
      <c r="BRO110" s="13"/>
      <c r="BRP110" s="13"/>
      <c r="BRQ110" s="13"/>
      <c r="BRR110" s="13"/>
      <c r="BRS110" s="13"/>
      <c r="BRT110" s="13"/>
      <c r="BRU110" s="13"/>
      <c r="BRV110" s="13"/>
      <c r="BRW110" s="13"/>
      <c r="BRX110" s="13"/>
      <c r="BRY110" s="13"/>
      <c r="BRZ110" s="13"/>
      <c r="BSA110" s="13"/>
      <c r="BSB110" s="13"/>
      <c r="BSC110" s="13"/>
      <c r="BSD110" s="13"/>
      <c r="BSE110" s="13"/>
      <c r="BSF110" s="13"/>
      <c r="BSG110" s="13"/>
      <c r="BSH110" s="13"/>
      <c r="BSI110" s="13"/>
      <c r="BSJ110" s="13"/>
      <c r="BSK110" s="13"/>
      <c r="BSL110" s="13"/>
      <c r="BSM110" s="13"/>
      <c r="BSN110" s="13"/>
      <c r="BSO110" s="13"/>
      <c r="BSP110" s="13"/>
      <c r="BSQ110" s="13"/>
      <c r="BSR110" s="13"/>
      <c r="BSS110" s="13"/>
      <c r="BST110" s="13"/>
      <c r="BSU110" s="13"/>
      <c r="BSV110" s="13"/>
      <c r="BSW110" s="13"/>
      <c r="BSX110" s="13"/>
      <c r="BSY110" s="13"/>
      <c r="BSZ110" s="13"/>
      <c r="BTA110" s="13"/>
      <c r="BTB110" s="13"/>
      <c r="BTC110" s="13"/>
      <c r="BTD110" s="13"/>
      <c r="BTE110" s="13"/>
      <c r="BTF110" s="13"/>
      <c r="BTG110" s="13"/>
      <c r="BTH110" s="13"/>
      <c r="BTI110" s="13"/>
      <c r="BTJ110" s="13"/>
      <c r="BTK110" s="13"/>
      <c r="BTL110" s="13"/>
      <c r="BTM110" s="13"/>
      <c r="BTN110" s="13"/>
      <c r="BTO110" s="13"/>
      <c r="BTP110" s="13"/>
      <c r="BTQ110" s="13"/>
      <c r="BTR110" s="13"/>
      <c r="BTS110" s="13"/>
      <c r="BTT110" s="13"/>
      <c r="BTU110" s="13"/>
      <c r="BTV110" s="13"/>
      <c r="BTW110" s="13"/>
      <c r="BTX110" s="13"/>
      <c r="BTY110" s="13"/>
      <c r="BTZ110" s="13"/>
      <c r="BUA110" s="13"/>
      <c r="BUB110" s="13"/>
      <c r="BUC110" s="13"/>
      <c r="BUD110" s="13"/>
      <c r="BUE110" s="13"/>
      <c r="BUF110" s="13"/>
      <c r="BUG110" s="13"/>
      <c r="BUH110" s="13"/>
      <c r="BUI110" s="13"/>
      <c r="BUJ110" s="13"/>
      <c r="BUK110" s="13"/>
      <c r="BUL110" s="13"/>
      <c r="BUM110" s="13"/>
      <c r="BUN110" s="13"/>
      <c r="BUO110" s="13"/>
      <c r="BUP110" s="13"/>
      <c r="BUQ110" s="13"/>
      <c r="BUR110" s="13"/>
      <c r="BUS110" s="13"/>
      <c r="BUT110" s="13"/>
      <c r="BUU110" s="13"/>
      <c r="BUV110" s="13"/>
      <c r="BUW110" s="13"/>
      <c r="BUX110" s="13"/>
      <c r="BUY110" s="13"/>
      <c r="BUZ110" s="13"/>
      <c r="BVA110" s="13"/>
      <c r="BVB110" s="13"/>
      <c r="BVC110" s="13"/>
      <c r="BVD110" s="13"/>
      <c r="BVE110" s="13"/>
      <c r="BVF110" s="13"/>
      <c r="BVG110" s="13"/>
      <c r="BVH110" s="13"/>
      <c r="BVI110" s="13"/>
      <c r="BVJ110" s="13"/>
      <c r="BVK110" s="13"/>
      <c r="BVL110" s="13"/>
      <c r="BVM110" s="13"/>
      <c r="BVN110" s="13"/>
      <c r="BVO110" s="13"/>
      <c r="BVP110" s="13"/>
      <c r="BVQ110" s="13"/>
      <c r="BVR110" s="13"/>
      <c r="BVS110" s="13"/>
      <c r="BVT110" s="13"/>
      <c r="BVU110" s="13"/>
      <c r="BVV110" s="13"/>
      <c r="BVW110" s="13"/>
      <c r="BVX110" s="13"/>
      <c r="BVY110" s="13"/>
      <c r="BVZ110" s="13"/>
      <c r="BWA110" s="13"/>
      <c r="BWB110" s="13"/>
      <c r="BWC110" s="13"/>
      <c r="BWD110" s="13"/>
      <c r="BWE110" s="13"/>
      <c r="BWF110" s="13"/>
      <c r="BWG110" s="13"/>
      <c r="BWH110" s="13"/>
      <c r="BWI110" s="13"/>
      <c r="BWJ110" s="13"/>
      <c r="BWK110" s="13"/>
      <c r="BWL110" s="13"/>
      <c r="BWM110" s="13"/>
      <c r="BWN110" s="13"/>
      <c r="BWO110" s="13"/>
      <c r="BWP110" s="13"/>
      <c r="BWQ110" s="13"/>
      <c r="BWR110" s="13"/>
      <c r="BWS110" s="13"/>
      <c r="BWT110" s="13"/>
      <c r="BWU110" s="13"/>
      <c r="BWV110" s="13"/>
      <c r="BWW110" s="13"/>
      <c r="BWX110" s="13"/>
      <c r="BWY110" s="13"/>
      <c r="BWZ110" s="13"/>
      <c r="BXA110" s="13"/>
      <c r="BXB110" s="13"/>
      <c r="BXC110" s="13"/>
      <c r="BXD110" s="13"/>
      <c r="BXE110" s="13"/>
      <c r="BXF110" s="13"/>
      <c r="BXG110" s="13"/>
      <c r="BXH110" s="13"/>
      <c r="BXI110" s="13"/>
      <c r="BXJ110" s="13"/>
      <c r="BXK110" s="13"/>
      <c r="BXL110" s="13"/>
      <c r="BXM110" s="13"/>
      <c r="BXN110" s="13"/>
      <c r="BXO110" s="13"/>
      <c r="BXP110" s="13"/>
      <c r="BXQ110" s="13"/>
      <c r="BXR110" s="13"/>
      <c r="BXS110" s="13"/>
      <c r="BXT110" s="13"/>
      <c r="BXU110" s="13"/>
      <c r="BXV110" s="13"/>
      <c r="BXW110" s="13"/>
      <c r="BXX110" s="13"/>
      <c r="BXY110" s="13"/>
      <c r="BXZ110" s="13"/>
      <c r="BYA110" s="13"/>
      <c r="BYB110" s="13"/>
      <c r="BYC110" s="13"/>
      <c r="BYD110" s="13"/>
      <c r="BYE110" s="13"/>
      <c r="BYF110" s="13"/>
      <c r="BYG110" s="13"/>
      <c r="BYH110" s="13"/>
      <c r="BYI110" s="13"/>
      <c r="BYJ110" s="13"/>
      <c r="BYK110" s="13"/>
      <c r="BYL110" s="13"/>
      <c r="BYM110" s="13"/>
      <c r="BYN110" s="13"/>
      <c r="BYO110" s="13"/>
      <c r="BYP110" s="13"/>
      <c r="BYQ110" s="13"/>
      <c r="BYR110" s="13"/>
      <c r="BYS110" s="13"/>
      <c r="BYT110" s="13"/>
      <c r="BYU110" s="13"/>
      <c r="BYV110" s="13"/>
      <c r="BYW110" s="13"/>
      <c r="BYX110" s="13"/>
      <c r="BYY110" s="13"/>
      <c r="BYZ110" s="13"/>
      <c r="BZA110" s="13"/>
      <c r="BZB110" s="13"/>
      <c r="BZC110" s="13"/>
      <c r="BZD110" s="13"/>
      <c r="BZE110" s="13"/>
      <c r="BZF110" s="13"/>
      <c r="BZG110" s="13"/>
      <c r="BZH110" s="13"/>
      <c r="BZI110" s="13"/>
      <c r="BZJ110" s="13"/>
      <c r="BZK110" s="13"/>
      <c r="BZL110" s="13"/>
      <c r="BZM110" s="13"/>
      <c r="BZN110" s="13"/>
      <c r="BZO110" s="13"/>
      <c r="BZP110" s="13"/>
      <c r="BZQ110" s="13"/>
      <c r="BZR110" s="13"/>
      <c r="BZS110" s="13"/>
      <c r="BZT110" s="13"/>
      <c r="BZU110" s="13"/>
      <c r="BZV110" s="13"/>
      <c r="BZW110" s="13"/>
      <c r="BZX110" s="13"/>
      <c r="BZY110" s="13"/>
      <c r="BZZ110" s="13"/>
      <c r="CAA110" s="13"/>
      <c r="CAB110" s="13"/>
      <c r="CAC110" s="13"/>
      <c r="CAD110" s="13"/>
      <c r="CAE110" s="13"/>
      <c r="CAF110" s="13"/>
      <c r="CAG110" s="13"/>
      <c r="CAH110" s="13"/>
      <c r="CAI110" s="13"/>
      <c r="CAJ110" s="13"/>
      <c r="CAK110" s="13"/>
      <c r="CAL110" s="13"/>
      <c r="CAM110" s="13"/>
      <c r="CAN110" s="13"/>
      <c r="CAO110" s="13"/>
      <c r="CAP110" s="13"/>
      <c r="CAQ110" s="13"/>
      <c r="CAR110" s="13"/>
      <c r="CAS110" s="13"/>
      <c r="CAT110" s="13"/>
      <c r="CAU110" s="13"/>
      <c r="CAV110" s="13"/>
      <c r="CAW110" s="13"/>
      <c r="CAX110" s="13"/>
      <c r="CAY110" s="13"/>
      <c r="CAZ110" s="13"/>
      <c r="CBA110" s="13"/>
      <c r="CBB110" s="13"/>
      <c r="CBC110" s="13"/>
      <c r="CBD110" s="13"/>
      <c r="CBE110" s="13"/>
      <c r="CBF110" s="13"/>
      <c r="CBG110" s="13"/>
      <c r="CBH110" s="13"/>
      <c r="CBI110" s="13"/>
      <c r="CBJ110" s="13"/>
      <c r="CBK110" s="13"/>
      <c r="CBL110" s="13"/>
      <c r="CBM110" s="13"/>
      <c r="CBN110" s="13"/>
      <c r="CBO110" s="13"/>
      <c r="CBP110" s="13"/>
      <c r="CBQ110" s="13"/>
      <c r="CBR110" s="13"/>
      <c r="CBS110" s="13"/>
      <c r="CBT110" s="13"/>
      <c r="CBU110" s="13"/>
      <c r="CBV110" s="13"/>
      <c r="CBW110" s="13"/>
      <c r="CBX110" s="13"/>
      <c r="CBY110" s="13"/>
      <c r="CBZ110" s="13"/>
      <c r="CCA110" s="13"/>
      <c r="CCB110" s="13"/>
      <c r="CCC110" s="13"/>
      <c r="CCD110" s="13"/>
      <c r="CCE110" s="13"/>
      <c r="CCF110" s="13"/>
      <c r="CCG110" s="13"/>
      <c r="CCH110" s="13"/>
      <c r="CCI110" s="13"/>
      <c r="CCJ110" s="13"/>
      <c r="CCK110" s="13"/>
      <c r="CCL110" s="13"/>
      <c r="CCM110" s="13"/>
      <c r="CCN110" s="13"/>
      <c r="CCO110" s="13"/>
      <c r="CCP110" s="13"/>
      <c r="CCQ110" s="13"/>
      <c r="CCR110" s="13"/>
      <c r="CCS110" s="13"/>
      <c r="CCT110" s="13"/>
      <c r="CCU110" s="13"/>
      <c r="CCV110" s="13"/>
      <c r="CCW110" s="13"/>
      <c r="CCX110" s="13"/>
      <c r="CCY110" s="13"/>
      <c r="CCZ110" s="13"/>
      <c r="CDA110" s="13"/>
      <c r="CDB110" s="13"/>
      <c r="CDC110" s="13"/>
      <c r="CDD110" s="13"/>
      <c r="CDE110" s="13"/>
      <c r="CDF110" s="13"/>
      <c r="CDG110" s="13"/>
      <c r="CDH110" s="13"/>
      <c r="CDI110" s="13"/>
      <c r="CDJ110" s="13"/>
      <c r="CDK110" s="13"/>
      <c r="CDL110" s="13"/>
      <c r="CDM110" s="13"/>
      <c r="CDN110" s="13"/>
      <c r="CDO110" s="13"/>
      <c r="CDP110" s="13"/>
      <c r="CDQ110" s="13"/>
      <c r="CDR110" s="13"/>
      <c r="CDS110" s="13"/>
      <c r="CDT110" s="13"/>
      <c r="CDU110" s="13"/>
      <c r="CDV110" s="13"/>
      <c r="CDW110" s="13"/>
      <c r="CDX110" s="13"/>
      <c r="CDY110" s="13"/>
      <c r="CDZ110" s="13"/>
      <c r="CEA110" s="13"/>
      <c r="CEB110" s="13"/>
      <c r="CEC110" s="13"/>
      <c r="CED110" s="13"/>
      <c r="CEE110" s="13"/>
      <c r="CEF110" s="13"/>
      <c r="CEG110" s="13"/>
      <c r="CEH110" s="13"/>
      <c r="CEI110" s="13"/>
      <c r="CEJ110" s="13"/>
      <c r="CEK110" s="13"/>
      <c r="CEL110" s="13"/>
      <c r="CEM110" s="13"/>
      <c r="CEN110" s="13"/>
      <c r="CEO110" s="13"/>
      <c r="CEP110" s="13"/>
      <c r="CEQ110" s="13"/>
      <c r="CER110" s="13"/>
      <c r="CES110" s="13"/>
      <c r="CET110" s="13"/>
      <c r="CEU110" s="13"/>
      <c r="CEV110" s="13"/>
      <c r="CEW110" s="13"/>
      <c r="CEX110" s="13"/>
      <c r="CEY110" s="13"/>
      <c r="CEZ110" s="13"/>
      <c r="CFA110" s="13"/>
      <c r="CFB110" s="13"/>
      <c r="CFC110" s="13"/>
      <c r="CFD110" s="13"/>
      <c r="CFE110" s="13"/>
      <c r="CFF110" s="13"/>
      <c r="CFG110" s="13"/>
      <c r="CFH110" s="13"/>
      <c r="CFI110" s="13"/>
      <c r="CFJ110" s="13"/>
      <c r="CFK110" s="13"/>
      <c r="CFL110" s="13"/>
      <c r="CFM110" s="13"/>
      <c r="CFN110" s="13"/>
      <c r="CFO110" s="13"/>
      <c r="CFP110" s="13"/>
      <c r="CFQ110" s="13"/>
      <c r="CFR110" s="13"/>
      <c r="CFS110" s="13"/>
      <c r="CFT110" s="13"/>
      <c r="CFU110" s="13"/>
      <c r="CFV110" s="13"/>
      <c r="CFW110" s="13"/>
      <c r="CFX110" s="13"/>
      <c r="CFY110" s="13"/>
      <c r="CFZ110" s="13"/>
      <c r="CGA110" s="13"/>
      <c r="CGB110" s="13"/>
      <c r="CGC110" s="13"/>
      <c r="CGD110" s="13"/>
      <c r="CGE110" s="13"/>
      <c r="CGF110" s="13"/>
      <c r="CGG110" s="13"/>
      <c r="CGH110" s="13"/>
      <c r="CGI110" s="13"/>
      <c r="CGJ110" s="13"/>
      <c r="CGK110" s="13"/>
      <c r="CGL110" s="13"/>
      <c r="CGM110" s="13"/>
      <c r="CGN110" s="13"/>
      <c r="CGO110" s="13"/>
      <c r="CGP110" s="13"/>
      <c r="CGQ110" s="13"/>
      <c r="CGR110" s="13"/>
      <c r="CGS110" s="13"/>
      <c r="CGT110" s="13"/>
      <c r="CGU110" s="13"/>
      <c r="CGV110" s="13"/>
      <c r="CGW110" s="13"/>
      <c r="CGX110" s="13"/>
      <c r="CGY110" s="13"/>
      <c r="CGZ110" s="13"/>
      <c r="CHA110" s="13"/>
      <c r="CHB110" s="13"/>
      <c r="CHC110" s="13"/>
      <c r="CHD110" s="13"/>
      <c r="CHE110" s="13"/>
      <c r="CHF110" s="13"/>
      <c r="CHG110" s="13"/>
      <c r="CHH110" s="13"/>
      <c r="CHI110" s="13"/>
      <c r="CHJ110" s="13"/>
      <c r="CHK110" s="13"/>
      <c r="CHL110" s="13"/>
      <c r="CHM110" s="13"/>
      <c r="CHN110" s="13"/>
      <c r="CHO110" s="13"/>
      <c r="CHP110" s="13"/>
      <c r="CHQ110" s="13"/>
      <c r="CHR110" s="13"/>
      <c r="CHS110" s="13"/>
      <c r="CHT110" s="13"/>
      <c r="CHU110" s="13"/>
      <c r="CHV110" s="13"/>
      <c r="CHW110" s="13"/>
      <c r="CHX110" s="13"/>
      <c r="CHY110" s="13"/>
      <c r="CHZ110" s="13"/>
      <c r="CIA110" s="13"/>
      <c r="CIB110" s="13"/>
      <c r="CIC110" s="13"/>
      <c r="CID110" s="13"/>
      <c r="CIE110" s="13"/>
      <c r="CIF110" s="13"/>
      <c r="CIG110" s="13"/>
      <c r="CIH110" s="13"/>
      <c r="CII110" s="13"/>
      <c r="CIJ110" s="13"/>
      <c r="CIK110" s="13"/>
      <c r="CIL110" s="13"/>
      <c r="CIM110" s="13"/>
      <c r="CIN110" s="13"/>
      <c r="CIO110" s="13"/>
      <c r="CIP110" s="13"/>
      <c r="CIQ110" s="13"/>
      <c r="CIR110" s="13"/>
      <c r="CIS110" s="13"/>
      <c r="CIT110" s="13"/>
      <c r="CIU110" s="13"/>
      <c r="CIV110" s="13"/>
      <c r="CIW110" s="13"/>
      <c r="CIX110" s="13"/>
      <c r="CIY110" s="13"/>
      <c r="CIZ110" s="13"/>
      <c r="CJA110" s="13"/>
      <c r="CJB110" s="13"/>
      <c r="CJC110" s="13"/>
      <c r="CJD110" s="13"/>
      <c r="CJE110" s="13"/>
      <c r="CJF110" s="13"/>
      <c r="CJG110" s="13"/>
      <c r="CJH110" s="13"/>
      <c r="CJI110" s="13"/>
      <c r="CJJ110" s="13"/>
      <c r="CJK110" s="13"/>
      <c r="CJL110" s="13"/>
      <c r="CJM110" s="13"/>
      <c r="CJN110" s="13"/>
      <c r="CJO110" s="13"/>
      <c r="CJP110" s="13"/>
      <c r="CJQ110" s="13"/>
      <c r="CJR110" s="13"/>
      <c r="CJS110" s="13"/>
      <c r="CJT110" s="13"/>
      <c r="CJU110" s="13"/>
      <c r="CJV110" s="13"/>
      <c r="CJW110" s="13"/>
      <c r="CJX110" s="13"/>
      <c r="CJY110" s="13"/>
      <c r="CJZ110" s="13"/>
      <c r="CKA110" s="13"/>
      <c r="CKB110" s="13"/>
      <c r="CKC110" s="13"/>
      <c r="CKD110" s="13"/>
      <c r="CKE110" s="13"/>
      <c r="CKF110" s="13"/>
      <c r="CKG110" s="13"/>
      <c r="CKH110" s="13"/>
      <c r="CKI110" s="13"/>
      <c r="CKJ110" s="13"/>
      <c r="CKK110" s="13"/>
      <c r="CKL110" s="13"/>
      <c r="CKM110" s="13"/>
      <c r="CKN110" s="13"/>
      <c r="CKO110" s="13"/>
      <c r="CKP110" s="13"/>
      <c r="CKQ110" s="13"/>
      <c r="CKR110" s="13"/>
      <c r="CKS110" s="13"/>
      <c r="CKT110" s="13"/>
      <c r="CKU110" s="13"/>
      <c r="CKV110" s="13"/>
      <c r="CKW110" s="13"/>
      <c r="CKX110" s="13"/>
      <c r="CKY110" s="13"/>
      <c r="CKZ110" s="13"/>
      <c r="CLA110" s="13"/>
      <c r="CLB110" s="13"/>
      <c r="CLC110" s="13"/>
      <c r="CLD110" s="13"/>
      <c r="CLE110" s="13"/>
      <c r="CLF110" s="13"/>
      <c r="CLG110" s="13"/>
      <c r="CLH110" s="13"/>
      <c r="CLI110" s="13"/>
      <c r="CLJ110" s="13"/>
      <c r="CLK110" s="13"/>
      <c r="CLL110" s="13"/>
      <c r="CLM110" s="13"/>
      <c r="CLN110" s="13"/>
      <c r="CLO110" s="13"/>
      <c r="CLP110" s="13"/>
      <c r="CLQ110" s="13"/>
      <c r="CLR110" s="13"/>
      <c r="CLS110" s="13"/>
      <c r="CLT110" s="13"/>
      <c r="CLU110" s="13"/>
      <c r="CLV110" s="13"/>
      <c r="CLW110" s="13"/>
      <c r="CLX110" s="13"/>
      <c r="CLY110" s="13"/>
      <c r="CLZ110" s="13"/>
      <c r="CMA110" s="13"/>
      <c r="CMB110" s="13"/>
      <c r="CMC110" s="13"/>
      <c r="CMD110" s="13"/>
      <c r="CME110" s="13"/>
      <c r="CMF110" s="13"/>
      <c r="CMG110" s="13"/>
      <c r="CMH110" s="13"/>
      <c r="CMI110" s="13"/>
      <c r="CMJ110" s="13"/>
      <c r="CMK110" s="13"/>
      <c r="CML110" s="13"/>
      <c r="CMM110" s="13"/>
      <c r="CMN110" s="13"/>
      <c r="CMO110" s="13"/>
      <c r="CMP110" s="13"/>
      <c r="CMQ110" s="13"/>
      <c r="CMR110" s="13"/>
      <c r="CMS110" s="13"/>
      <c r="CMT110" s="13"/>
      <c r="CMU110" s="13"/>
      <c r="CMV110" s="13"/>
      <c r="CMW110" s="13"/>
      <c r="CMX110" s="13"/>
      <c r="CMY110" s="13"/>
      <c r="CMZ110" s="13"/>
      <c r="CNA110" s="13"/>
      <c r="CNB110" s="13"/>
      <c r="CNC110" s="13"/>
      <c r="CND110" s="13"/>
      <c r="CNE110" s="13"/>
      <c r="CNF110" s="13"/>
      <c r="CNG110" s="13"/>
      <c r="CNH110" s="13"/>
      <c r="CNI110" s="13"/>
      <c r="CNJ110" s="13"/>
      <c r="CNK110" s="13"/>
      <c r="CNL110" s="13"/>
      <c r="CNM110" s="13"/>
      <c r="CNN110" s="13"/>
      <c r="CNO110" s="13"/>
      <c r="CNP110" s="13"/>
      <c r="CNQ110" s="13"/>
      <c r="CNR110" s="13"/>
      <c r="CNS110" s="13"/>
      <c r="CNT110" s="13"/>
      <c r="CNU110" s="13"/>
      <c r="CNV110" s="13"/>
      <c r="CNW110" s="13"/>
      <c r="CNX110" s="13"/>
      <c r="CNY110" s="13"/>
      <c r="CNZ110" s="13"/>
      <c r="COA110" s="13"/>
      <c r="COB110" s="13"/>
      <c r="COC110" s="13"/>
      <c r="COD110" s="13"/>
      <c r="COE110" s="13"/>
      <c r="COF110" s="13"/>
      <c r="COG110" s="13"/>
      <c r="COH110" s="13"/>
      <c r="COI110" s="13"/>
      <c r="COJ110" s="13"/>
      <c r="COK110" s="13"/>
      <c r="COL110" s="13"/>
      <c r="COM110" s="13"/>
      <c r="CON110" s="13"/>
      <c r="COO110" s="13"/>
      <c r="COP110" s="13"/>
      <c r="COQ110" s="13"/>
      <c r="COR110" s="13"/>
      <c r="COS110" s="13"/>
      <c r="COT110" s="13"/>
      <c r="COU110" s="13"/>
      <c r="COV110" s="13"/>
      <c r="COW110" s="13"/>
      <c r="COX110" s="13"/>
      <c r="COY110" s="13"/>
      <c r="COZ110" s="13"/>
      <c r="CPA110" s="13"/>
      <c r="CPB110" s="13"/>
      <c r="CPC110" s="13"/>
      <c r="CPD110" s="13"/>
      <c r="CPE110" s="13"/>
      <c r="CPF110" s="13"/>
      <c r="CPG110" s="13"/>
      <c r="CPH110" s="13"/>
      <c r="CPI110" s="13"/>
      <c r="CPJ110" s="13"/>
      <c r="CPK110" s="13"/>
      <c r="CPL110" s="13"/>
      <c r="CPM110" s="13"/>
      <c r="CPN110" s="13"/>
      <c r="CPO110" s="13"/>
      <c r="CPP110" s="13"/>
      <c r="CPQ110" s="13"/>
      <c r="CPR110" s="13"/>
      <c r="CPS110" s="13"/>
      <c r="CPT110" s="13"/>
      <c r="CPU110" s="13"/>
      <c r="CPV110" s="13"/>
      <c r="CPW110" s="13"/>
      <c r="CPX110" s="13"/>
      <c r="CPY110" s="13"/>
      <c r="CPZ110" s="13"/>
      <c r="CQA110" s="13"/>
      <c r="CQB110" s="13"/>
      <c r="CQC110" s="13"/>
      <c r="CQD110" s="13"/>
      <c r="CQE110" s="13"/>
      <c r="CQF110" s="13"/>
      <c r="CQG110" s="13"/>
      <c r="CQH110" s="13"/>
      <c r="CQI110" s="13"/>
      <c r="CQJ110" s="13"/>
      <c r="CQK110" s="13"/>
      <c r="CQL110" s="13"/>
      <c r="CQM110" s="13"/>
      <c r="CQN110" s="13"/>
      <c r="CQO110" s="13"/>
      <c r="CQP110" s="13"/>
      <c r="CQQ110" s="13"/>
      <c r="CQR110" s="13"/>
      <c r="CQS110" s="13"/>
      <c r="CQT110" s="13"/>
      <c r="CQU110" s="13"/>
      <c r="CQV110" s="13"/>
      <c r="CQW110" s="13"/>
      <c r="CQX110" s="13"/>
      <c r="CQY110" s="13"/>
      <c r="CQZ110" s="13"/>
      <c r="CRA110" s="13"/>
      <c r="CRB110" s="13"/>
      <c r="CRC110" s="13"/>
      <c r="CRD110" s="13"/>
      <c r="CRE110" s="13"/>
      <c r="CRF110" s="13"/>
      <c r="CRG110" s="13"/>
      <c r="CRH110" s="13"/>
      <c r="CRI110" s="13"/>
      <c r="CRJ110" s="13"/>
      <c r="CRK110" s="13"/>
      <c r="CRL110" s="13"/>
      <c r="CRM110" s="13"/>
      <c r="CRN110" s="13"/>
      <c r="CRO110" s="13"/>
      <c r="CRP110" s="13"/>
      <c r="CRQ110" s="13"/>
      <c r="CRR110" s="13"/>
      <c r="CRS110" s="13"/>
      <c r="CRT110" s="13"/>
      <c r="CRU110" s="13"/>
      <c r="CRV110" s="13"/>
      <c r="CRW110" s="13"/>
      <c r="CRX110" s="13"/>
      <c r="CRY110" s="13"/>
      <c r="CRZ110" s="13"/>
      <c r="CSA110" s="13"/>
      <c r="CSB110" s="13"/>
      <c r="CSC110" s="13"/>
      <c r="CSD110" s="13"/>
      <c r="CSE110" s="13"/>
      <c r="CSF110" s="13"/>
      <c r="CSG110" s="13"/>
      <c r="CSH110" s="13"/>
      <c r="CSI110" s="13"/>
      <c r="CSJ110" s="13"/>
      <c r="CSK110" s="13"/>
      <c r="CSL110" s="13"/>
      <c r="CSM110" s="13"/>
      <c r="CSN110" s="13"/>
      <c r="CSO110" s="13"/>
      <c r="CSP110" s="13"/>
      <c r="CSQ110" s="13"/>
      <c r="CSR110" s="13"/>
      <c r="CSS110" s="13"/>
      <c r="CST110" s="13"/>
      <c r="CSU110" s="13"/>
      <c r="CSV110" s="13"/>
      <c r="CSW110" s="13"/>
      <c r="CSX110" s="13"/>
      <c r="CSY110" s="13"/>
      <c r="CSZ110" s="13"/>
      <c r="CTA110" s="13"/>
      <c r="CTB110" s="13"/>
      <c r="CTC110" s="13"/>
      <c r="CTD110" s="13"/>
      <c r="CTE110" s="13"/>
      <c r="CTF110" s="13"/>
      <c r="CTG110" s="13"/>
      <c r="CTH110" s="13"/>
      <c r="CTI110" s="13"/>
      <c r="CTJ110" s="13"/>
      <c r="CTK110" s="13"/>
      <c r="CTL110" s="13"/>
      <c r="CTM110" s="13"/>
      <c r="CTN110" s="13"/>
      <c r="CTO110" s="13"/>
      <c r="CTP110" s="13"/>
      <c r="CTQ110" s="13"/>
      <c r="CTR110" s="13"/>
      <c r="CTS110" s="13"/>
      <c r="CTT110" s="13"/>
      <c r="CTU110" s="13"/>
      <c r="CTV110" s="13"/>
      <c r="CTW110" s="13"/>
      <c r="CTX110" s="13"/>
      <c r="CTY110" s="13"/>
      <c r="CTZ110" s="13"/>
      <c r="CUA110" s="13"/>
      <c r="CUB110" s="13"/>
      <c r="CUC110" s="13"/>
      <c r="CUD110" s="13"/>
      <c r="CUE110" s="13"/>
      <c r="CUF110" s="13"/>
      <c r="CUG110" s="13"/>
      <c r="CUH110" s="13"/>
      <c r="CUI110" s="13"/>
      <c r="CUJ110" s="13"/>
      <c r="CUK110" s="13"/>
      <c r="CUL110" s="13"/>
      <c r="CUM110" s="13"/>
      <c r="CUN110" s="13"/>
      <c r="CUO110" s="13"/>
      <c r="CUP110" s="13"/>
      <c r="CUQ110" s="13"/>
      <c r="CUR110" s="13"/>
      <c r="CUS110" s="13"/>
      <c r="CUT110" s="13"/>
      <c r="CUU110" s="13"/>
      <c r="CUV110" s="13"/>
      <c r="CUW110" s="13"/>
      <c r="CUX110" s="13"/>
      <c r="CUY110" s="13"/>
      <c r="CUZ110" s="13"/>
      <c r="CVA110" s="13"/>
      <c r="CVB110" s="13"/>
      <c r="CVC110" s="13"/>
      <c r="CVD110" s="13"/>
      <c r="CVE110" s="13"/>
      <c r="CVF110" s="13"/>
      <c r="CVG110" s="13"/>
      <c r="CVH110" s="13"/>
      <c r="CVI110" s="13"/>
      <c r="CVJ110" s="13"/>
      <c r="CVK110" s="13"/>
      <c r="CVL110" s="13"/>
      <c r="CVM110" s="13"/>
      <c r="CVN110" s="13"/>
      <c r="CVO110" s="13"/>
      <c r="CVP110" s="13"/>
      <c r="CVQ110" s="13"/>
      <c r="CVR110" s="13"/>
      <c r="CVS110" s="13"/>
      <c r="CVT110" s="13"/>
      <c r="CVU110" s="13"/>
      <c r="CVV110" s="13"/>
      <c r="CVW110" s="13"/>
      <c r="CVX110" s="13"/>
      <c r="CVY110" s="13"/>
      <c r="CVZ110" s="13"/>
      <c r="CWA110" s="13"/>
      <c r="CWB110" s="13"/>
      <c r="CWC110" s="13"/>
      <c r="CWD110" s="13"/>
      <c r="CWE110" s="13"/>
      <c r="CWF110" s="13"/>
      <c r="CWG110" s="13"/>
      <c r="CWH110" s="13"/>
      <c r="CWI110" s="13"/>
      <c r="CWJ110" s="13"/>
      <c r="CWK110" s="13"/>
      <c r="CWL110" s="13"/>
      <c r="CWM110" s="13"/>
      <c r="CWN110" s="13"/>
      <c r="CWO110" s="13"/>
      <c r="CWP110" s="13"/>
      <c r="CWQ110" s="13"/>
      <c r="CWR110" s="13"/>
      <c r="CWS110" s="13"/>
      <c r="CWT110" s="13"/>
      <c r="CWU110" s="13"/>
      <c r="CWV110" s="13"/>
      <c r="CWW110" s="13"/>
      <c r="CWX110" s="13"/>
      <c r="CWY110" s="13"/>
      <c r="CWZ110" s="13"/>
      <c r="CXA110" s="13"/>
      <c r="CXB110" s="13"/>
      <c r="CXC110" s="13"/>
      <c r="CXD110" s="13"/>
      <c r="CXE110" s="13"/>
      <c r="CXF110" s="13"/>
      <c r="CXG110" s="13"/>
      <c r="CXH110" s="13"/>
      <c r="CXI110" s="13"/>
      <c r="CXJ110" s="13"/>
      <c r="CXK110" s="13"/>
      <c r="CXL110" s="13"/>
      <c r="CXM110" s="13"/>
      <c r="CXN110" s="13"/>
      <c r="CXO110" s="13"/>
      <c r="CXP110" s="13"/>
      <c r="CXQ110" s="13"/>
      <c r="CXR110" s="13"/>
      <c r="CXS110" s="13"/>
      <c r="CXT110" s="13"/>
      <c r="CXU110" s="13"/>
      <c r="CXV110" s="13"/>
      <c r="CXW110" s="13"/>
      <c r="CXX110" s="13"/>
      <c r="CXY110" s="13"/>
      <c r="CXZ110" s="13"/>
      <c r="CYA110" s="13"/>
      <c r="CYB110" s="13"/>
      <c r="CYC110" s="13"/>
      <c r="CYD110" s="13"/>
      <c r="CYE110" s="13"/>
      <c r="CYF110" s="13"/>
      <c r="CYG110" s="13"/>
      <c r="CYH110" s="13"/>
      <c r="CYI110" s="13"/>
      <c r="CYJ110" s="13"/>
      <c r="CYK110" s="13"/>
      <c r="CYL110" s="13"/>
      <c r="CYM110" s="13"/>
      <c r="CYN110" s="13"/>
      <c r="CYO110" s="13"/>
      <c r="CYP110" s="13"/>
      <c r="CYQ110" s="13"/>
      <c r="CYR110" s="13"/>
      <c r="CYS110" s="13"/>
      <c r="CYT110" s="13"/>
      <c r="CYU110" s="13"/>
      <c r="CYV110" s="13"/>
      <c r="CYW110" s="13"/>
      <c r="CYX110" s="13"/>
      <c r="CYY110" s="13"/>
      <c r="CYZ110" s="13"/>
      <c r="CZA110" s="13"/>
      <c r="CZB110" s="13"/>
      <c r="CZC110" s="13"/>
      <c r="CZD110" s="13"/>
      <c r="CZE110" s="13"/>
      <c r="CZF110" s="13"/>
      <c r="CZG110" s="13"/>
      <c r="CZH110" s="13"/>
      <c r="CZI110" s="13"/>
      <c r="CZJ110" s="13"/>
      <c r="CZK110" s="13"/>
      <c r="CZL110" s="13"/>
      <c r="CZM110" s="13"/>
      <c r="CZN110" s="13"/>
      <c r="CZO110" s="13"/>
      <c r="CZP110" s="13"/>
      <c r="CZQ110" s="13"/>
      <c r="CZR110" s="13"/>
      <c r="CZS110" s="13"/>
      <c r="CZT110" s="13"/>
      <c r="CZU110" s="13"/>
      <c r="CZV110" s="13"/>
      <c r="CZW110" s="13"/>
      <c r="CZX110" s="13"/>
      <c r="CZY110" s="13"/>
      <c r="CZZ110" s="13"/>
      <c r="DAA110" s="13"/>
      <c r="DAB110" s="13"/>
      <c r="DAC110" s="13"/>
      <c r="DAD110" s="13"/>
      <c r="DAE110" s="13"/>
      <c r="DAF110" s="13"/>
      <c r="DAG110" s="13"/>
      <c r="DAH110" s="13"/>
      <c r="DAI110" s="13"/>
      <c r="DAJ110" s="13"/>
      <c r="DAK110" s="13"/>
      <c r="DAL110" s="13"/>
      <c r="DAM110" s="13"/>
      <c r="DAN110" s="13"/>
      <c r="DAO110" s="13"/>
      <c r="DAP110" s="13"/>
      <c r="DAQ110" s="13"/>
      <c r="DAR110" s="13"/>
      <c r="DAS110" s="13"/>
      <c r="DAT110" s="13"/>
      <c r="DAU110" s="13"/>
      <c r="DAV110" s="13"/>
      <c r="DAW110" s="13"/>
      <c r="DAX110" s="13"/>
      <c r="DAY110" s="13"/>
      <c r="DAZ110" s="13"/>
      <c r="DBA110" s="13"/>
      <c r="DBB110" s="13"/>
      <c r="DBC110" s="13"/>
      <c r="DBD110" s="13"/>
      <c r="DBE110" s="13"/>
      <c r="DBF110" s="13"/>
      <c r="DBG110" s="13"/>
      <c r="DBH110" s="13"/>
      <c r="DBI110" s="13"/>
      <c r="DBJ110" s="13"/>
      <c r="DBK110" s="13"/>
      <c r="DBL110" s="13"/>
      <c r="DBM110" s="13"/>
      <c r="DBN110" s="13"/>
      <c r="DBO110" s="13"/>
      <c r="DBP110" s="13"/>
      <c r="DBQ110" s="13"/>
      <c r="DBR110" s="13"/>
      <c r="DBS110" s="13"/>
      <c r="DBT110" s="13"/>
      <c r="DBU110" s="13"/>
      <c r="DBV110" s="13"/>
      <c r="DBW110" s="13"/>
      <c r="DBX110" s="13"/>
      <c r="DBY110" s="13"/>
      <c r="DBZ110" s="13"/>
      <c r="DCA110" s="13"/>
      <c r="DCB110" s="13"/>
      <c r="DCC110" s="13"/>
      <c r="DCD110" s="13"/>
      <c r="DCE110" s="13"/>
      <c r="DCF110" s="13"/>
      <c r="DCG110" s="13"/>
      <c r="DCH110" s="13"/>
      <c r="DCI110" s="13"/>
      <c r="DCJ110" s="13"/>
      <c r="DCK110" s="13"/>
      <c r="DCL110" s="13"/>
      <c r="DCM110" s="13"/>
      <c r="DCN110" s="13"/>
      <c r="DCO110" s="13"/>
      <c r="DCP110" s="13"/>
      <c r="DCQ110" s="13"/>
      <c r="DCR110" s="13"/>
      <c r="DCS110" s="13"/>
      <c r="DCT110" s="13"/>
      <c r="DCU110" s="13"/>
      <c r="DCV110" s="13"/>
      <c r="DCW110" s="13"/>
      <c r="DCX110" s="13"/>
      <c r="DCY110" s="13"/>
      <c r="DCZ110" s="13"/>
      <c r="DDA110" s="13"/>
      <c r="DDB110" s="13"/>
      <c r="DDC110" s="13"/>
      <c r="DDD110" s="13"/>
      <c r="DDE110" s="13"/>
      <c r="DDF110" s="13"/>
      <c r="DDG110" s="13"/>
      <c r="DDH110" s="13"/>
      <c r="DDI110" s="13"/>
      <c r="DDJ110" s="13"/>
      <c r="DDK110" s="13"/>
      <c r="DDL110" s="13"/>
      <c r="DDM110" s="13"/>
      <c r="DDN110" s="13"/>
      <c r="DDO110" s="13"/>
      <c r="DDP110" s="13"/>
      <c r="DDQ110" s="13"/>
      <c r="DDR110" s="13"/>
      <c r="DDS110" s="13"/>
      <c r="DDT110" s="13"/>
      <c r="DDU110" s="13"/>
      <c r="DDV110" s="13"/>
      <c r="DDW110" s="13"/>
      <c r="DDX110" s="13"/>
      <c r="DDY110" s="13"/>
      <c r="DDZ110" s="13"/>
      <c r="DEA110" s="13"/>
      <c r="DEB110" s="13"/>
      <c r="DEC110" s="13"/>
      <c r="DED110" s="13"/>
      <c r="DEE110" s="13"/>
      <c r="DEF110" s="13"/>
      <c r="DEG110" s="13"/>
      <c r="DEH110" s="13"/>
      <c r="DEI110" s="13"/>
      <c r="DEJ110" s="13"/>
      <c r="DEK110" s="13"/>
      <c r="DEL110" s="13"/>
      <c r="DEM110" s="13"/>
      <c r="DEN110" s="13"/>
      <c r="DEO110" s="13"/>
      <c r="DEP110" s="13"/>
      <c r="DEQ110" s="13"/>
      <c r="DER110" s="13"/>
      <c r="DES110" s="13"/>
      <c r="DET110" s="13"/>
      <c r="DEU110" s="13"/>
      <c r="DEV110" s="13"/>
      <c r="DEW110" s="13"/>
      <c r="DEX110" s="13"/>
      <c r="DEY110" s="13"/>
      <c r="DEZ110" s="13"/>
      <c r="DFA110" s="13"/>
      <c r="DFB110" s="13"/>
      <c r="DFC110" s="13"/>
      <c r="DFD110" s="13"/>
      <c r="DFE110" s="13"/>
      <c r="DFF110" s="13"/>
      <c r="DFG110" s="13"/>
      <c r="DFH110" s="13"/>
      <c r="DFI110" s="13"/>
      <c r="DFJ110" s="13"/>
      <c r="DFK110" s="13"/>
      <c r="DFL110" s="13"/>
      <c r="DFM110" s="13"/>
      <c r="DFN110" s="13"/>
      <c r="DFO110" s="13"/>
      <c r="DFP110" s="13"/>
      <c r="DFQ110" s="13"/>
      <c r="DFR110" s="13"/>
      <c r="DFS110" s="13"/>
      <c r="DFT110" s="13"/>
      <c r="DFU110" s="13"/>
      <c r="DFV110" s="13"/>
      <c r="DFW110" s="13"/>
      <c r="DFX110" s="13"/>
      <c r="DFY110" s="13"/>
      <c r="DFZ110" s="13"/>
      <c r="DGA110" s="13"/>
      <c r="DGB110" s="13"/>
      <c r="DGC110" s="13"/>
      <c r="DGD110" s="13"/>
      <c r="DGE110" s="13"/>
      <c r="DGF110" s="13"/>
      <c r="DGG110" s="13"/>
      <c r="DGH110" s="13"/>
      <c r="DGI110" s="13"/>
      <c r="DGJ110" s="13"/>
      <c r="DGK110" s="13"/>
      <c r="DGL110" s="13"/>
      <c r="DGM110" s="13"/>
      <c r="DGN110" s="13"/>
      <c r="DGO110" s="13"/>
      <c r="DGP110" s="13"/>
      <c r="DGQ110" s="13"/>
      <c r="DGR110" s="13"/>
      <c r="DGS110" s="13"/>
      <c r="DGT110" s="13"/>
      <c r="DGU110" s="13"/>
      <c r="DGV110" s="13"/>
      <c r="DGW110" s="13"/>
      <c r="DGX110" s="13"/>
      <c r="DGY110" s="13"/>
      <c r="DGZ110" s="13"/>
      <c r="DHA110" s="13"/>
      <c r="DHB110" s="13"/>
      <c r="DHC110" s="13"/>
      <c r="DHD110" s="13"/>
      <c r="DHE110" s="13"/>
      <c r="DHF110" s="13"/>
      <c r="DHG110" s="13"/>
      <c r="DHH110" s="13"/>
      <c r="DHI110" s="13"/>
      <c r="DHJ110" s="13"/>
      <c r="DHK110" s="13"/>
      <c r="DHL110" s="13"/>
      <c r="DHM110" s="13"/>
      <c r="DHN110" s="13"/>
      <c r="DHO110" s="13"/>
      <c r="DHP110" s="13"/>
      <c r="DHQ110" s="13"/>
      <c r="DHR110" s="13"/>
      <c r="DHS110" s="13"/>
      <c r="DHT110" s="13"/>
      <c r="DHU110" s="13"/>
      <c r="DHV110" s="13"/>
      <c r="DHW110" s="13"/>
      <c r="DHX110" s="13"/>
      <c r="DHY110" s="13"/>
      <c r="DHZ110" s="13"/>
      <c r="DIA110" s="13"/>
      <c r="DIB110" s="13"/>
      <c r="DIC110" s="13"/>
      <c r="DID110" s="13"/>
      <c r="DIE110" s="13"/>
      <c r="DIF110" s="13"/>
      <c r="DIG110" s="13"/>
      <c r="DIH110" s="13"/>
      <c r="DII110" s="13"/>
      <c r="DIJ110" s="13"/>
      <c r="DIK110" s="13"/>
      <c r="DIL110" s="13"/>
      <c r="DIM110" s="13"/>
      <c r="DIN110" s="13"/>
      <c r="DIO110" s="13"/>
      <c r="DIP110" s="13"/>
      <c r="DIQ110" s="13"/>
      <c r="DIR110" s="13"/>
      <c r="DIS110" s="13"/>
      <c r="DIT110" s="13"/>
      <c r="DIU110" s="13"/>
      <c r="DIV110" s="13"/>
      <c r="DIW110" s="13"/>
      <c r="DIX110" s="13"/>
      <c r="DIY110" s="13"/>
      <c r="DIZ110" s="13"/>
      <c r="DJA110" s="13"/>
      <c r="DJB110" s="13"/>
      <c r="DJC110" s="13"/>
      <c r="DJD110" s="13"/>
      <c r="DJE110" s="13"/>
      <c r="DJF110" s="13"/>
      <c r="DJG110" s="13"/>
      <c r="DJH110" s="13"/>
      <c r="DJI110" s="13"/>
      <c r="DJJ110" s="13"/>
      <c r="DJK110" s="13"/>
      <c r="DJL110" s="13"/>
      <c r="DJM110" s="13"/>
      <c r="DJN110" s="13"/>
      <c r="DJO110" s="13"/>
      <c r="DJP110" s="13"/>
      <c r="DJQ110" s="13"/>
      <c r="DJR110" s="13"/>
      <c r="DJS110" s="13"/>
      <c r="DJT110" s="13"/>
      <c r="DJU110" s="13"/>
      <c r="DJV110" s="13"/>
      <c r="DJW110" s="13"/>
      <c r="DJX110" s="13"/>
      <c r="DJY110" s="13"/>
      <c r="DJZ110" s="13"/>
      <c r="DKA110" s="13"/>
      <c r="DKB110" s="13"/>
      <c r="DKC110" s="13"/>
      <c r="DKD110" s="13"/>
      <c r="DKE110" s="13"/>
      <c r="DKF110" s="13"/>
      <c r="DKG110" s="13"/>
      <c r="DKH110" s="13"/>
      <c r="DKI110" s="13"/>
      <c r="DKJ110" s="13"/>
      <c r="DKK110" s="13"/>
      <c r="DKL110" s="13"/>
      <c r="DKM110" s="13"/>
      <c r="DKN110" s="13"/>
      <c r="DKO110" s="13"/>
      <c r="DKP110" s="13"/>
      <c r="DKQ110" s="13"/>
      <c r="DKR110" s="13"/>
      <c r="DKS110" s="13"/>
      <c r="DKT110" s="13"/>
      <c r="DKU110" s="13"/>
      <c r="DKV110" s="13"/>
      <c r="DKW110" s="13"/>
      <c r="DKX110" s="13"/>
      <c r="DKY110" s="13"/>
      <c r="DKZ110" s="13"/>
      <c r="DLA110" s="13"/>
      <c r="DLB110" s="13"/>
      <c r="DLC110" s="13"/>
      <c r="DLD110" s="13"/>
      <c r="DLE110" s="13"/>
      <c r="DLF110" s="13"/>
      <c r="DLG110" s="13"/>
      <c r="DLH110" s="13"/>
      <c r="DLI110" s="13"/>
      <c r="DLJ110" s="13"/>
      <c r="DLK110" s="13"/>
      <c r="DLL110" s="13"/>
      <c r="DLM110" s="13"/>
      <c r="DLN110" s="13"/>
      <c r="DLO110" s="13"/>
      <c r="DLP110" s="13"/>
      <c r="DLQ110" s="13"/>
      <c r="DLR110" s="13"/>
      <c r="DLS110" s="13"/>
      <c r="DLT110" s="13"/>
      <c r="DLU110" s="13"/>
      <c r="DLV110" s="13"/>
      <c r="DLW110" s="13"/>
      <c r="DLX110" s="13"/>
      <c r="DLY110" s="13"/>
      <c r="DLZ110" s="13"/>
      <c r="DMA110" s="13"/>
      <c r="DMB110" s="13"/>
      <c r="DMC110" s="13"/>
      <c r="DMD110" s="13"/>
      <c r="DME110" s="13"/>
      <c r="DMF110" s="13"/>
      <c r="DMG110" s="13"/>
      <c r="DMH110" s="13"/>
      <c r="DMI110" s="13"/>
      <c r="DMJ110" s="13"/>
      <c r="DMK110" s="13"/>
      <c r="DML110" s="13"/>
      <c r="DMM110" s="13"/>
      <c r="DMN110" s="13"/>
      <c r="DMO110" s="13"/>
      <c r="DMP110" s="13"/>
      <c r="DMQ110" s="13"/>
      <c r="DMR110" s="13"/>
      <c r="DMS110" s="13"/>
      <c r="DMT110" s="13"/>
      <c r="DMU110" s="13"/>
      <c r="DMV110" s="13"/>
      <c r="DMW110" s="13"/>
      <c r="DMX110" s="13"/>
      <c r="DMY110" s="13"/>
      <c r="DMZ110" s="13"/>
      <c r="DNA110" s="13"/>
      <c r="DNB110" s="13"/>
      <c r="DNC110" s="13"/>
      <c r="DND110" s="13"/>
      <c r="DNE110" s="13"/>
      <c r="DNF110" s="13"/>
      <c r="DNG110" s="13"/>
      <c r="DNH110" s="13"/>
      <c r="DNI110" s="13"/>
      <c r="DNJ110" s="13"/>
      <c r="DNK110" s="13"/>
      <c r="DNL110" s="13"/>
      <c r="DNM110" s="13"/>
      <c r="DNN110" s="13"/>
      <c r="DNO110" s="13"/>
      <c r="DNP110" s="13"/>
      <c r="DNQ110" s="13"/>
      <c r="DNR110" s="13"/>
      <c r="DNS110" s="13"/>
      <c r="DNT110" s="13"/>
      <c r="DNU110" s="13"/>
      <c r="DNV110" s="13"/>
      <c r="DNW110" s="13"/>
      <c r="DNX110" s="13"/>
      <c r="DNY110" s="13"/>
      <c r="DNZ110" s="13"/>
      <c r="DOA110" s="13"/>
      <c r="DOB110" s="13"/>
      <c r="DOC110" s="13"/>
      <c r="DOD110" s="13"/>
      <c r="DOE110" s="13"/>
      <c r="DOF110" s="13"/>
      <c r="DOG110" s="13"/>
      <c r="DOH110" s="13"/>
      <c r="DOI110" s="13"/>
      <c r="DOJ110" s="13"/>
      <c r="DOK110" s="13"/>
      <c r="DOL110" s="13"/>
      <c r="DOM110" s="13"/>
      <c r="DON110" s="13"/>
      <c r="DOO110" s="13"/>
      <c r="DOP110" s="13"/>
      <c r="DOQ110" s="13"/>
      <c r="DOR110" s="13"/>
      <c r="DOS110" s="13"/>
      <c r="DOT110" s="13"/>
      <c r="DOU110" s="13"/>
      <c r="DOV110" s="13"/>
      <c r="DOW110" s="13"/>
      <c r="DOX110" s="13"/>
      <c r="DOY110" s="13"/>
      <c r="DOZ110" s="13"/>
      <c r="DPA110" s="13"/>
      <c r="DPB110" s="13"/>
      <c r="DPC110" s="13"/>
      <c r="DPD110" s="13"/>
      <c r="DPE110" s="13"/>
      <c r="DPF110" s="13"/>
      <c r="DPG110" s="13"/>
      <c r="DPH110" s="13"/>
      <c r="DPI110" s="13"/>
      <c r="DPJ110" s="13"/>
      <c r="DPK110" s="13"/>
      <c r="DPL110" s="13"/>
      <c r="DPM110" s="13"/>
      <c r="DPN110" s="13"/>
      <c r="DPO110" s="13"/>
      <c r="DPP110" s="13"/>
      <c r="DPQ110" s="13"/>
      <c r="DPR110" s="13"/>
      <c r="DPS110" s="13"/>
      <c r="DPT110" s="13"/>
      <c r="DPU110" s="13"/>
      <c r="DPV110" s="13"/>
      <c r="DPW110" s="13"/>
      <c r="DPX110" s="13"/>
      <c r="DPY110" s="13"/>
      <c r="DPZ110" s="13"/>
      <c r="DQA110" s="13"/>
      <c r="DQB110" s="13"/>
      <c r="DQC110" s="13"/>
      <c r="DQD110" s="13"/>
      <c r="DQE110" s="13"/>
      <c r="DQF110" s="13"/>
      <c r="DQG110" s="13"/>
      <c r="DQH110" s="13"/>
      <c r="DQI110" s="13"/>
      <c r="DQJ110" s="13"/>
      <c r="DQK110" s="13"/>
      <c r="DQL110" s="13"/>
      <c r="DQM110" s="13"/>
      <c r="DQN110" s="13"/>
      <c r="DQO110" s="13"/>
      <c r="DQP110" s="13"/>
      <c r="DQQ110" s="13"/>
      <c r="DQR110" s="13"/>
      <c r="DQS110" s="13"/>
      <c r="DQT110" s="13"/>
      <c r="DQU110" s="13"/>
      <c r="DQV110" s="13"/>
      <c r="DQW110" s="13"/>
      <c r="DQX110" s="13"/>
      <c r="DQY110" s="13"/>
      <c r="DQZ110" s="13"/>
      <c r="DRA110" s="13"/>
      <c r="DRB110" s="13"/>
      <c r="DRC110" s="13"/>
      <c r="DRD110" s="13"/>
      <c r="DRE110" s="13"/>
      <c r="DRF110" s="13"/>
      <c r="DRG110" s="13"/>
      <c r="DRH110" s="13"/>
      <c r="DRI110" s="13"/>
      <c r="DRJ110" s="13"/>
      <c r="DRK110" s="13"/>
      <c r="DRL110" s="13"/>
      <c r="DRM110" s="13"/>
      <c r="DRN110" s="13"/>
      <c r="DRO110" s="13"/>
      <c r="DRP110" s="13"/>
      <c r="DRQ110" s="13"/>
      <c r="DRR110" s="13"/>
      <c r="DRS110" s="13"/>
      <c r="DRT110" s="13"/>
      <c r="DRU110" s="13"/>
      <c r="DRV110" s="13"/>
      <c r="DRW110" s="13"/>
      <c r="DRX110" s="13"/>
      <c r="DRY110" s="13"/>
      <c r="DRZ110" s="13"/>
      <c r="DSA110" s="13"/>
      <c r="DSB110" s="13"/>
      <c r="DSC110" s="13"/>
      <c r="DSD110" s="13"/>
      <c r="DSE110" s="13"/>
      <c r="DSF110" s="13"/>
      <c r="DSG110" s="13"/>
      <c r="DSH110" s="13"/>
      <c r="DSI110" s="13"/>
      <c r="DSJ110" s="13"/>
      <c r="DSK110" s="13"/>
      <c r="DSL110" s="13"/>
      <c r="DSM110" s="13"/>
      <c r="DSN110" s="13"/>
      <c r="DSO110" s="13"/>
      <c r="DSP110" s="13"/>
      <c r="DSQ110" s="13"/>
      <c r="DSR110" s="13"/>
      <c r="DSS110" s="13"/>
      <c r="DST110" s="13"/>
      <c r="DSU110" s="13"/>
      <c r="DSV110" s="13"/>
      <c r="DSW110" s="13"/>
      <c r="DSX110" s="13"/>
      <c r="DSY110" s="13"/>
      <c r="DSZ110" s="13"/>
      <c r="DTA110" s="13"/>
      <c r="DTB110" s="13"/>
      <c r="DTC110" s="13"/>
      <c r="DTD110" s="13"/>
      <c r="DTE110" s="13"/>
      <c r="DTF110" s="13"/>
      <c r="DTG110" s="13"/>
      <c r="DTH110" s="13"/>
      <c r="DTI110" s="13"/>
      <c r="DTJ110" s="13"/>
      <c r="DTK110" s="13"/>
      <c r="DTL110" s="13"/>
      <c r="DTM110" s="13"/>
      <c r="DTN110" s="13"/>
      <c r="DTO110" s="13"/>
      <c r="DTP110" s="13"/>
      <c r="DTQ110" s="13"/>
      <c r="DTR110" s="13"/>
      <c r="DTS110" s="13"/>
      <c r="DTT110" s="13"/>
      <c r="DTU110" s="13"/>
      <c r="DTV110" s="13"/>
      <c r="DTW110" s="13"/>
      <c r="DTX110" s="13"/>
      <c r="DTY110" s="13"/>
      <c r="DTZ110" s="13"/>
      <c r="DUA110" s="13"/>
      <c r="DUB110" s="13"/>
      <c r="DUC110" s="13"/>
      <c r="DUD110" s="13"/>
      <c r="DUE110" s="13"/>
      <c r="DUF110" s="13"/>
      <c r="DUG110" s="13"/>
      <c r="DUH110" s="13"/>
      <c r="DUI110" s="13"/>
      <c r="DUJ110" s="13"/>
      <c r="DUK110" s="13"/>
      <c r="DUL110" s="13"/>
      <c r="DUM110" s="13"/>
      <c r="DUN110" s="13"/>
      <c r="DUO110" s="13"/>
      <c r="DUP110" s="13"/>
      <c r="DUQ110" s="13"/>
      <c r="DUR110" s="13"/>
      <c r="DUS110" s="13"/>
      <c r="DUT110" s="13"/>
      <c r="DUU110" s="13"/>
      <c r="DUV110" s="13"/>
      <c r="DUW110" s="13"/>
      <c r="DUX110" s="13"/>
      <c r="DUY110" s="13"/>
      <c r="DUZ110" s="13"/>
      <c r="DVA110" s="13"/>
      <c r="DVB110" s="13"/>
      <c r="DVC110" s="13"/>
      <c r="DVD110" s="13"/>
      <c r="DVE110" s="13"/>
      <c r="DVF110" s="13"/>
      <c r="DVG110" s="13"/>
      <c r="DVH110" s="13"/>
      <c r="DVI110" s="13"/>
      <c r="DVJ110" s="13"/>
      <c r="DVK110" s="13"/>
      <c r="DVL110" s="13"/>
      <c r="DVM110" s="13"/>
      <c r="DVN110" s="13"/>
      <c r="DVO110" s="13"/>
      <c r="DVP110" s="13"/>
      <c r="DVQ110" s="13"/>
      <c r="DVR110" s="13"/>
      <c r="DVS110" s="13"/>
      <c r="DVT110" s="13"/>
      <c r="DVU110" s="13"/>
      <c r="DVV110" s="13"/>
      <c r="DVW110" s="13"/>
      <c r="DVX110" s="13"/>
      <c r="DVY110" s="13"/>
      <c r="DVZ110" s="13"/>
      <c r="DWA110" s="13"/>
      <c r="DWB110" s="13"/>
      <c r="DWC110" s="13"/>
      <c r="DWD110" s="13"/>
      <c r="DWE110" s="13"/>
      <c r="DWF110" s="13"/>
      <c r="DWG110" s="13"/>
      <c r="DWH110" s="13"/>
      <c r="DWI110" s="13"/>
      <c r="DWJ110" s="13"/>
      <c r="DWK110" s="13"/>
      <c r="DWL110" s="13"/>
      <c r="DWM110" s="13"/>
      <c r="DWN110" s="13"/>
      <c r="DWO110" s="13"/>
      <c r="DWP110" s="13"/>
      <c r="DWQ110" s="13"/>
      <c r="DWR110" s="13"/>
      <c r="DWS110" s="13"/>
      <c r="DWT110" s="13"/>
      <c r="DWU110" s="13"/>
      <c r="DWV110" s="13"/>
      <c r="DWW110" s="13"/>
      <c r="DWX110" s="13"/>
      <c r="DWY110" s="13"/>
      <c r="DWZ110" s="13"/>
      <c r="DXA110" s="13"/>
      <c r="DXB110" s="13"/>
      <c r="DXC110" s="13"/>
      <c r="DXD110" s="13"/>
      <c r="DXE110" s="13"/>
      <c r="DXF110" s="13"/>
      <c r="DXG110" s="13"/>
      <c r="DXH110" s="13"/>
      <c r="DXI110" s="13"/>
      <c r="DXJ110" s="13"/>
      <c r="DXK110" s="13"/>
      <c r="DXL110" s="13"/>
      <c r="DXM110" s="13"/>
      <c r="DXN110" s="13"/>
      <c r="DXO110" s="13"/>
      <c r="DXP110" s="13"/>
      <c r="DXQ110" s="13"/>
      <c r="DXR110" s="13"/>
      <c r="DXS110" s="13"/>
      <c r="DXT110" s="13"/>
      <c r="DXU110" s="13"/>
      <c r="DXV110" s="13"/>
      <c r="DXW110" s="13"/>
      <c r="DXX110" s="13"/>
      <c r="DXY110" s="13"/>
      <c r="DXZ110" s="13"/>
      <c r="DYA110" s="13"/>
      <c r="DYB110" s="13"/>
      <c r="DYC110" s="13"/>
      <c r="DYD110" s="13"/>
      <c r="DYE110" s="13"/>
      <c r="DYF110" s="13"/>
      <c r="DYG110" s="13"/>
      <c r="DYH110" s="13"/>
      <c r="DYI110" s="13"/>
      <c r="DYJ110" s="13"/>
      <c r="DYK110" s="13"/>
      <c r="DYL110" s="13"/>
      <c r="DYM110" s="13"/>
      <c r="DYN110" s="13"/>
      <c r="DYO110" s="13"/>
      <c r="DYP110" s="13"/>
      <c r="DYQ110" s="13"/>
      <c r="DYR110" s="13"/>
      <c r="DYS110" s="13"/>
      <c r="DYT110" s="13"/>
      <c r="DYU110" s="13"/>
      <c r="DYV110" s="13"/>
      <c r="DYW110" s="13"/>
      <c r="DYX110" s="13"/>
      <c r="DYY110" s="13"/>
      <c r="DYZ110" s="13"/>
      <c r="DZA110" s="13"/>
      <c r="DZB110" s="13"/>
      <c r="DZC110" s="13"/>
      <c r="DZD110" s="13"/>
      <c r="DZE110" s="13"/>
      <c r="DZF110" s="13"/>
      <c r="DZG110" s="13"/>
      <c r="DZH110" s="13"/>
      <c r="DZI110" s="13"/>
      <c r="DZJ110" s="13"/>
      <c r="DZK110" s="13"/>
      <c r="DZL110" s="13"/>
      <c r="DZM110" s="13"/>
      <c r="DZN110" s="13"/>
      <c r="DZO110" s="13"/>
      <c r="DZP110" s="13"/>
      <c r="DZQ110" s="13"/>
      <c r="DZR110" s="13"/>
      <c r="DZS110" s="13"/>
      <c r="DZT110" s="13"/>
      <c r="DZU110" s="13"/>
      <c r="DZV110" s="13"/>
      <c r="DZW110" s="13"/>
      <c r="DZX110" s="13"/>
      <c r="DZY110" s="13"/>
      <c r="DZZ110" s="13"/>
      <c r="EAA110" s="13"/>
      <c r="EAB110" s="13"/>
      <c r="EAC110" s="13"/>
      <c r="EAD110" s="13"/>
      <c r="EAE110" s="13"/>
      <c r="EAF110" s="13"/>
      <c r="EAG110" s="13"/>
      <c r="EAH110" s="13"/>
      <c r="EAI110" s="13"/>
      <c r="EAJ110" s="13"/>
      <c r="EAK110" s="13"/>
      <c r="EAL110" s="13"/>
      <c r="EAM110" s="13"/>
      <c r="EAN110" s="13"/>
      <c r="EAO110" s="13"/>
      <c r="EAP110" s="13"/>
      <c r="EAQ110" s="13"/>
      <c r="EAR110" s="13"/>
      <c r="EAS110" s="13"/>
      <c r="EAT110" s="13"/>
      <c r="EAU110" s="13"/>
      <c r="EAV110" s="13"/>
      <c r="EAW110" s="13"/>
      <c r="EAX110" s="13"/>
      <c r="EAY110" s="13"/>
      <c r="EAZ110" s="13"/>
      <c r="EBA110" s="13"/>
      <c r="EBB110" s="13"/>
      <c r="EBC110" s="13"/>
      <c r="EBD110" s="13"/>
      <c r="EBE110" s="13"/>
      <c r="EBF110" s="13"/>
      <c r="EBG110" s="13"/>
      <c r="EBH110" s="13"/>
      <c r="EBI110" s="13"/>
      <c r="EBJ110" s="13"/>
      <c r="EBK110" s="13"/>
      <c r="EBL110" s="13"/>
      <c r="EBM110" s="13"/>
      <c r="EBN110" s="13"/>
      <c r="EBO110" s="13"/>
      <c r="EBP110" s="13"/>
      <c r="EBQ110" s="13"/>
      <c r="EBR110" s="13"/>
      <c r="EBS110" s="13"/>
      <c r="EBT110" s="13"/>
      <c r="EBU110" s="13"/>
      <c r="EBV110" s="13"/>
      <c r="EBW110" s="13"/>
      <c r="EBX110" s="13"/>
      <c r="EBY110" s="13"/>
      <c r="EBZ110" s="13"/>
      <c r="ECA110" s="13"/>
      <c r="ECB110" s="13"/>
      <c r="ECC110" s="13"/>
      <c r="ECD110" s="13"/>
      <c r="ECE110" s="13"/>
      <c r="ECF110" s="13"/>
      <c r="ECG110" s="13"/>
      <c r="ECH110" s="13"/>
      <c r="ECI110" s="13"/>
      <c r="ECJ110" s="13"/>
      <c r="ECK110" s="13"/>
      <c r="ECL110" s="13"/>
      <c r="ECM110" s="13"/>
      <c r="ECN110" s="13"/>
      <c r="ECO110" s="13"/>
      <c r="ECP110" s="13"/>
      <c r="ECQ110" s="13"/>
      <c r="ECR110" s="13"/>
      <c r="ECS110" s="13"/>
      <c r="ECT110" s="13"/>
      <c r="ECU110" s="13"/>
      <c r="ECV110" s="13"/>
      <c r="ECW110" s="13"/>
      <c r="ECX110" s="13"/>
      <c r="ECY110" s="13"/>
      <c r="ECZ110" s="13"/>
      <c r="EDA110" s="13"/>
      <c r="EDB110" s="13"/>
      <c r="EDC110" s="13"/>
      <c r="EDD110" s="13"/>
      <c r="EDE110" s="13"/>
      <c r="EDF110" s="13"/>
      <c r="EDG110" s="13"/>
      <c r="EDH110" s="13"/>
      <c r="EDI110" s="13"/>
      <c r="EDJ110" s="13"/>
      <c r="EDK110" s="13"/>
      <c r="EDL110" s="13"/>
      <c r="EDM110" s="13"/>
      <c r="EDN110" s="13"/>
      <c r="EDO110" s="13"/>
      <c r="EDP110" s="13"/>
      <c r="EDQ110" s="13"/>
      <c r="EDR110" s="13"/>
      <c r="EDS110" s="13"/>
      <c r="EDT110" s="13"/>
      <c r="EDU110" s="13"/>
      <c r="EDV110" s="13"/>
      <c r="EDW110" s="13"/>
      <c r="EDX110" s="13"/>
      <c r="EDY110" s="13"/>
      <c r="EDZ110" s="13"/>
      <c r="EEA110" s="13"/>
      <c r="EEB110" s="13"/>
      <c r="EEC110" s="13"/>
      <c r="EED110" s="13"/>
      <c r="EEE110" s="13"/>
      <c r="EEF110" s="13"/>
      <c r="EEG110" s="13"/>
      <c r="EEH110" s="13"/>
      <c r="EEI110" s="13"/>
      <c r="EEJ110" s="13"/>
      <c r="EEK110" s="13"/>
      <c r="EEL110" s="13"/>
      <c r="EEM110" s="13"/>
      <c r="EEN110" s="13"/>
      <c r="EEO110" s="13"/>
      <c r="EEP110" s="13"/>
      <c r="EEQ110" s="13"/>
      <c r="EER110" s="13"/>
      <c r="EES110" s="13"/>
      <c r="EET110" s="13"/>
      <c r="EEU110" s="13"/>
      <c r="EEV110" s="13"/>
      <c r="EEW110" s="13"/>
      <c r="EEX110" s="13"/>
      <c r="EEY110" s="13"/>
      <c r="EEZ110" s="13"/>
      <c r="EFA110" s="13"/>
      <c r="EFB110" s="13"/>
      <c r="EFC110" s="13"/>
      <c r="EFD110" s="13"/>
      <c r="EFE110" s="13"/>
      <c r="EFF110" s="13"/>
      <c r="EFG110" s="13"/>
      <c r="EFH110" s="13"/>
      <c r="EFI110" s="13"/>
      <c r="EFJ110" s="13"/>
      <c r="EFK110" s="13"/>
      <c r="EFL110" s="13"/>
      <c r="EFM110" s="13"/>
      <c r="EFN110" s="13"/>
      <c r="EFO110" s="13"/>
      <c r="EFP110" s="13"/>
      <c r="EFQ110" s="13"/>
      <c r="EFR110" s="13"/>
      <c r="EFS110" s="13"/>
      <c r="EFT110" s="13"/>
      <c r="EFU110" s="13"/>
      <c r="EFV110" s="13"/>
      <c r="EFW110" s="13"/>
      <c r="EFX110" s="13"/>
      <c r="EFY110" s="13"/>
      <c r="EFZ110" s="13"/>
      <c r="EGA110" s="13"/>
      <c r="EGB110" s="13"/>
      <c r="EGC110" s="13"/>
      <c r="EGD110" s="13"/>
      <c r="EGE110" s="13"/>
      <c r="EGF110" s="13"/>
      <c r="EGG110" s="13"/>
      <c r="EGH110" s="13"/>
      <c r="EGI110" s="13"/>
      <c r="EGJ110" s="13"/>
      <c r="EGK110" s="13"/>
      <c r="EGL110" s="13"/>
      <c r="EGM110" s="13"/>
      <c r="EGN110" s="13"/>
      <c r="EGO110" s="13"/>
      <c r="EGP110" s="13"/>
      <c r="EGQ110" s="13"/>
      <c r="EGR110" s="13"/>
      <c r="EGS110" s="13"/>
      <c r="EGT110" s="13"/>
      <c r="EGU110" s="13"/>
      <c r="EGV110" s="13"/>
      <c r="EGW110" s="13"/>
      <c r="EGX110" s="13"/>
      <c r="EGY110" s="13"/>
      <c r="EGZ110" s="13"/>
      <c r="EHA110" s="13"/>
      <c r="EHB110" s="13"/>
      <c r="EHC110" s="13"/>
      <c r="EHD110" s="13"/>
      <c r="EHE110" s="13"/>
      <c r="EHF110" s="13"/>
      <c r="EHG110" s="13"/>
      <c r="EHH110" s="13"/>
      <c r="EHI110" s="13"/>
      <c r="EHJ110" s="13"/>
      <c r="EHK110" s="13"/>
      <c r="EHL110" s="13"/>
      <c r="EHM110" s="13"/>
      <c r="EHN110" s="13"/>
      <c r="EHO110" s="13"/>
      <c r="EHP110" s="13"/>
      <c r="EHQ110" s="13"/>
      <c r="EHR110" s="13"/>
      <c r="EHS110" s="13"/>
      <c r="EHT110" s="13"/>
      <c r="EHU110" s="13"/>
      <c r="EHV110" s="13"/>
      <c r="EHW110" s="13"/>
      <c r="EHX110" s="13"/>
      <c r="EHY110" s="13"/>
      <c r="EHZ110" s="13"/>
      <c r="EIA110" s="13"/>
      <c r="EIB110" s="13"/>
      <c r="EIC110" s="13"/>
      <c r="EID110" s="13"/>
      <c r="EIE110" s="13"/>
      <c r="EIF110" s="13"/>
      <c r="EIG110" s="13"/>
      <c r="EIH110" s="13"/>
      <c r="EII110" s="13"/>
      <c r="EIJ110" s="13"/>
      <c r="EIK110" s="13"/>
      <c r="EIL110" s="13"/>
      <c r="EIM110" s="13"/>
      <c r="EIN110" s="13"/>
      <c r="EIO110" s="13"/>
      <c r="EIP110" s="13"/>
      <c r="EIQ110" s="13"/>
      <c r="EIR110" s="13"/>
      <c r="EIS110" s="13"/>
      <c r="EIT110" s="13"/>
      <c r="EIU110" s="13"/>
      <c r="EIV110" s="13"/>
      <c r="EIW110" s="13"/>
      <c r="EIX110" s="13"/>
      <c r="EIY110" s="13"/>
      <c r="EIZ110" s="13"/>
      <c r="EJA110" s="13"/>
      <c r="EJB110" s="13"/>
      <c r="EJC110" s="13"/>
      <c r="EJD110" s="13"/>
      <c r="EJE110" s="13"/>
      <c r="EJF110" s="13"/>
      <c r="EJG110" s="13"/>
      <c r="EJH110" s="13"/>
      <c r="EJI110" s="13"/>
      <c r="EJJ110" s="13"/>
      <c r="EJK110" s="13"/>
      <c r="EJL110" s="13"/>
      <c r="EJM110" s="13"/>
      <c r="EJN110" s="13"/>
      <c r="EJO110" s="13"/>
      <c r="EJP110" s="13"/>
      <c r="EJQ110" s="13"/>
      <c r="EJR110" s="13"/>
      <c r="EJS110" s="13"/>
      <c r="EJT110" s="13"/>
      <c r="EJU110" s="13"/>
      <c r="EJV110" s="13"/>
      <c r="EJW110" s="13"/>
      <c r="EJX110" s="13"/>
      <c r="EJY110" s="13"/>
      <c r="EJZ110" s="13"/>
      <c r="EKA110" s="13"/>
      <c r="EKB110" s="13"/>
      <c r="EKC110" s="13"/>
      <c r="EKD110" s="13"/>
      <c r="EKE110" s="13"/>
      <c r="EKF110" s="13"/>
      <c r="EKG110" s="13"/>
      <c r="EKH110" s="13"/>
      <c r="EKI110" s="13"/>
      <c r="EKJ110" s="13"/>
      <c r="EKK110" s="13"/>
      <c r="EKL110" s="13"/>
      <c r="EKM110" s="13"/>
      <c r="EKN110" s="13"/>
      <c r="EKO110" s="13"/>
      <c r="EKP110" s="13"/>
      <c r="EKQ110" s="13"/>
      <c r="EKR110" s="13"/>
      <c r="EKS110" s="13"/>
      <c r="EKT110" s="13"/>
      <c r="EKU110" s="13"/>
      <c r="EKV110" s="13"/>
      <c r="EKW110" s="13"/>
      <c r="EKX110" s="13"/>
      <c r="EKY110" s="13"/>
      <c r="EKZ110" s="13"/>
      <c r="ELA110" s="13"/>
      <c r="ELB110" s="13"/>
      <c r="ELC110" s="13"/>
      <c r="ELD110" s="13"/>
      <c r="ELE110" s="13"/>
      <c r="ELF110" s="13"/>
      <c r="ELG110" s="13"/>
      <c r="ELH110" s="13"/>
      <c r="ELI110" s="13"/>
      <c r="ELJ110" s="13"/>
      <c r="ELK110" s="13"/>
      <c r="ELL110" s="13"/>
      <c r="ELM110" s="13"/>
      <c r="ELN110" s="13"/>
      <c r="ELO110" s="13"/>
      <c r="ELP110" s="13"/>
      <c r="ELQ110" s="13"/>
      <c r="ELR110" s="13"/>
      <c r="ELS110" s="13"/>
      <c r="ELT110" s="13"/>
      <c r="ELU110" s="13"/>
      <c r="ELV110" s="13"/>
      <c r="ELW110" s="13"/>
      <c r="ELX110" s="13"/>
      <c r="ELY110" s="13"/>
      <c r="ELZ110" s="13"/>
      <c r="EMA110" s="13"/>
      <c r="EMB110" s="13"/>
      <c r="EMC110" s="13"/>
      <c r="EMD110" s="13"/>
      <c r="EME110" s="13"/>
      <c r="EMF110" s="13"/>
      <c r="EMG110" s="13"/>
      <c r="EMH110" s="13"/>
      <c r="EMI110" s="13"/>
      <c r="EMJ110" s="13"/>
      <c r="EMK110" s="13"/>
      <c r="EML110" s="13"/>
      <c r="EMM110" s="13"/>
      <c r="EMN110" s="13"/>
      <c r="EMO110" s="13"/>
      <c r="EMP110" s="13"/>
      <c r="EMQ110" s="13"/>
      <c r="EMR110" s="13"/>
      <c r="EMS110" s="13"/>
      <c r="EMT110" s="13"/>
      <c r="EMU110" s="13"/>
      <c r="EMV110" s="13"/>
      <c r="EMW110" s="13"/>
      <c r="EMX110" s="13"/>
      <c r="EMY110" s="13"/>
      <c r="EMZ110" s="13"/>
      <c r="ENA110" s="13"/>
      <c r="ENB110" s="13"/>
      <c r="ENC110" s="13"/>
      <c r="END110" s="13"/>
      <c r="ENE110" s="13"/>
      <c r="ENF110" s="13"/>
      <c r="ENG110" s="13"/>
      <c r="ENH110" s="13"/>
      <c r="ENI110" s="13"/>
      <c r="ENJ110" s="13"/>
      <c r="ENK110" s="13"/>
      <c r="ENL110" s="13"/>
      <c r="ENM110" s="13"/>
      <c r="ENN110" s="13"/>
      <c r="ENO110" s="13"/>
      <c r="ENP110" s="13"/>
      <c r="ENQ110" s="13"/>
      <c r="ENR110" s="13"/>
      <c r="ENS110" s="13"/>
      <c r="ENT110" s="13"/>
      <c r="ENU110" s="13"/>
      <c r="ENV110" s="13"/>
      <c r="ENW110" s="13"/>
      <c r="ENX110" s="13"/>
      <c r="ENY110" s="13"/>
      <c r="ENZ110" s="13"/>
      <c r="EOA110" s="13"/>
      <c r="EOB110" s="13"/>
      <c r="EOC110" s="13"/>
      <c r="EOD110" s="13"/>
      <c r="EOE110" s="13"/>
      <c r="EOF110" s="13"/>
      <c r="EOG110" s="13"/>
      <c r="EOH110" s="13"/>
      <c r="EOI110" s="13"/>
      <c r="EOJ110" s="13"/>
      <c r="EOK110" s="13"/>
      <c r="EOL110" s="13"/>
      <c r="EOM110" s="13"/>
      <c r="EON110" s="13"/>
      <c r="EOO110" s="13"/>
      <c r="EOP110" s="13"/>
      <c r="EOQ110" s="13"/>
      <c r="EOR110" s="13"/>
      <c r="EOS110" s="13"/>
      <c r="EOT110" s="13"/>
      <c r="EOU110" s="13"/>
      <c r="EOV110" s="13"/>
      <c r="EOW110" s="13"/>
      <c r="EOX110" s="13"/>
      <c r="EOY110" s="13"/>
      <c r="EOZ110" s="13"/>
      <c r="EPA110" s="13"/>
      <c r="EPB110" s="13"/>
      <c r="EPC110" s="13"/>
      <c r="EPD110" s="13"/>
      <c r="EPE110" s="13"/>
      <c r="EPF110" s="13"/>
      <c r="EPG110" s="13"/>
      <c r="EPH110" s="13"/>
      <c r="EPI110" s="13"/>
      <c r="EPJ110" s="13"/>
      <c r="EPK110" s="13"/>
      <c r="EPL110" s="13"/>
      <c r="EPM110" s="13"/>
      <c r="EPN110" s="13"/>
      <c r="EPO110" s="13"/>
      <c r="EPP110" s="13"/>
      <c r="EPQ110" s="13"/>
      <c r="EPR110" s="13"/>
      <c r="EPS110" s="13"/>
      <c r="EPT110" s="13"/>
      <c r="EPU110" s="13"/>
      <c r="EPV110" s="13"/>
      <c r="EPW110" s="13"/>
      <c r="EPX110" s="13"/>
      <c r="EPY110" s="13"/>
      <c r="EPZ110" s="13"/>
      <c r="EQA110" s="13"/>
      <c r="EQB110" s="13"/>
      <c r="EQC110" s="13"/>
      <c r="EQD110" s="13"/>
      <c r="EQE110" s="13"/>
      <c r="EQF110" s="13"/>
      <c r="EQG110" s="13"/>
      <c r="EQH110" s="13"/>
      <c r="EQI110" s="13"/>
      <c r="EQJ110" s="13"/>
      <c r="EQK110" s="13"/>
      <c r="EQL110" s="13"/>
      <c r="EQM110" s="13"/>
      <c r="EQN110" s="13"/>
      <c r="EQO110" s="13"/>
      <c r="EQP110" s="13"/>
      <c r="EQQ110" s="13"/>
      <c r="EQR110" s="13"/>
      <c r="EQS110" s="13"/>
      <c r="EQT110" s="13"/>
      <c r="EQU110" s="13"/>
      <c r="EQV110" s="13"/>
      <c r="EQW110" s="13"/>
      <c r="EQX110" s="13"/>
      <c r="EQY110" s="13"/>
      <c r="EQZ110" s="13"/>
      <c r="ERA110" s="13"/>
      <c r="ERB110" s="13"/>
      <c r="ERC110" s="13"/>
      <c r="ERD110" s="13"/>
      <c r="ERE110" s="13"/>
      <c r="ERF110" s="13"/>
      <c r="ERG110" s="13"/>
      <c r="ERH110" s="13"/>
      <c r="ERI110" s="13"/>
      <c r="ERJ110" s="13"/>
      <c r="ERK110" s="13"/>
      <c r="ERL110" s="13"/>
      <c r="ERM110" s="13"/>
      <c r="ERN110" s="13"/>
      <c r="ERO110" s="13"/>
      <c r="ERP110" s="13"/>
      <c r="ERQ110" s="13"/>
      <c r="ERR110" s="13"/>
      <c r="ERS110" s="13"/>
      <c r="ERT110" s="13"/>
      <c r="ERU110" s="13"/>
      <c r="ERV110" s="13"/>
      <c r="ERW110" s="13"/>
      <c r="ERX110" s="13"/>
      <c r="ERY110" s="13"/>
      <c r="ERZ110" s="13"/>
      <c r="ESA110" s="13"/>
      <c r="ESB110" s="13"/>
      <c r="ESC110" s="13"/>
      <c r="ESD110" s="13"/>
      <c r="ESE110" s="13"/>
      <c r="ESF110" s="13"/>
      <c r="ESG110" s="13"/>
      <c r="ESH110" s="13"/>
      <c r="ESI110" s="13"/>
      <c r="ESJ110" s="13"/>
      <c r="ESK110" s="13"/>
      <c r="ESL110" s="13"/>
      <c r="ESM110" s="13"/>
      <c r="ESN110" s="13"/>
      <c r="ESO110" s="13"/>
      <c r="ESP110" s="13"/>
      <c r="ESQ110" s="13"/>
      <c r="ESR110" s="13"/>
      <c r="ESS110" s="13"/>
      <c r="EST110" s="13"/>
      <c r="ESU110" s="13"/>
      <c r="ESV110" s="13"/>
      <c r="ESW110" s="13"/>
      <c r="ESX110" s="13"/>
      <c r="ESY110" s="13"/>
      <c r="ESZ110" s="13"/>
      <c r="ETA110" s="13"/>
      <c r="ETB110" s="13"/>
      <c r="ETC110" s="13"/>
      <c r="ETD110" s="13"/>
      <c r="ETE110" s="13"/>
      <c r="ETF110" s="13"/>
      <c r="ETG110" s="13"/>
      <c r="ETH110" s="13"/>
      <c r="ETI110" s="13"/>
      <c r="ETJ110" s="13"/>
      <c r="ETK110" s="13"/>
      <c r="ETL110" s="13"/>
      <c r="ETM110" s="13"/>
      <c r="ETN110" s="13"/>
      <c r="ETO110" s="13"/>
      <c r="ETP110" s="13"/>
      <c r="ETQ110" s="13"/>
      <c r="ETR110" s="13"/>
      <c r="ETS110" s="13"/>
      <c r="ETT110" s="13"/>
      <c r="ETU110" s="13"/>
      <c r="ETV110" s="13"/>
      <c r="ETW110" s="13"/>
      <c r="ETX110" s="13"/>
      <c r="ETY110" s="13"/>
      <c r="ETZ110" s="13"/>
      <c r="EUA110" s="13"/>
      <c r="EUB110" s="13"/>
      <c r="EUC110" s="13"/>
      <c r="EUD110" s="13"/>
      <c r="EUE110" s="13"/>
      <c r="EUF110" s="13"/>
      <c r="EUG110" s="13"/>
      <c r="EUH110" s="13"/>
      <c r="EUI110" s="13"/>
      <c r="EUJ110" s="13"/>
      <c r="EUK110" s="13"/>
      <c r="EUL110" s="13"/>
      <c r="EUM110" s="13"/>
      <c r="EUN110" s="13"/>
      <c r="EUO110" s="13"/>
      <c r="EUP110" s="13"/>
      <c r="EUQ110" s="13"/>
      <c r="EUR110" s="13"/>
      <c r="EUS110" s="13"/>
      <c r="EUT110" s="13"/>
      <c r="EUU110" s="13"/>
      <c r="EUV110" s="13"/>
      <c r="EUW110" s="13"/>
      <c r="EUX110" s="13"/>
      <c r="EUY110" s="13"/>
      <c r="EUZ110" s="13"/>
      <c r="EVA110" s="13"/>
      <c r="EVB110" s="13"/>
      <c r="EVC110" s="13"/>
      <c r="EVD110" s="13"/>
      <c r="EVE110" s="13"/>
      <c r="EVF110" s="13"/>
      <c r="EVG110" s="13"/>
      <c r="EVH110" s="13"/>
      <c r="EVI110" s="13"/>
      <c r="EVJ110" s="13"/>
      <c r="EVK110" s="13"/>
      <c r="EVL110" s="13"/>
      <c r="EVM110" s="13"/>
      <c r="EVN110" s="13"/>
      <c r="EVO110" s="13"/>
      <c r="EVP110" s="13"/>
      <c r="EVQ110" s="13"/>
      <c r="EVR110" s="13"/>
      <c r="EVS110" s="13"/>
      <c r="EVT110" s="13"/>
      <c r="EVU110" s="13"/>
      <c r="EVV110" s="13"/>
      <c r="EVW110" s="13"/>
      <c r="EVX110" s="13"/>
      <c r="EVY110" s="13"/>
      <c r="EVZ110" s="13"/>
      <c r="EWA110" s="13"/>
      <c r="EWB110" s="13"/>
      <c r="EWC110" s="13"/>
      <c r="EWD110" s="13"/>
      <c r="EWE110" s="13"/>
      <c r="EWF110" s="13"/>
      <c r="EWG110" s="13"/>
      <c r="EWH110" s="13"/>
      <c r="EWI110" s="13"/>
      <c r="EWJ110" s="13"/>
      <c r="EWK110" s="13"/>
      <c r="EWL110" s="13"/>
      <c r="EWM110" s="13"/>
      <c r="EWN110" s="13"/>
      <c r="EWO110" s="13"/>
      <c r="EWP110" s="13"/>
      <c r="EWQ110" s="13"/>
      <c r="EWR110" s="13"/>
      <c r="EWS110" s="13"/>
      <c r="EWT110" s="13"/>
      <c r="EWU110" s="13"/>
      <c r="EWV110" s="13"/>
      <c r="EWW110" s="13"/>
      <c r="EWX110" s="13"/>
      <c r="EWY110" s="13"/>
      <c r="EWZ110" s="13"/>
      <c r="EXA110" s="13"/>
      <c r="EXB110" s="13"/>
      <c r="EXC110" s="13"/>
      <c r="EXD110" s="13"/>
      <c r="EXE110" s="13"/>
      <c r="EXF110" s="13"/>
      <c r="EXG110" s="13"/>
      <c r="EXH110" s="13"/>
      <c r="EXI110" s="13"/>
      <c r="EXJ110" s="13"/>
      <c r="EXK110" s="13"/>
      <c r="EXL110" s="13"/>
      <c r="EXM110" s="13"/>
      <c r="EXN110" s="13"/>
      <c r="EXO110" s="13"/>
      <c r="EXP110" s="13"/>
      <c r="EXQ110" s="13"/>
      <c r="EXR110" s="13"/>
      <c r="EXS110" s="13"/>
      <c r="EXT110" s="13"/>
      <c r="EXU110" s="13"/>
      <c r="EXV110" s="13"/>
      <c r="EXW110" s="13"/>
      <c r="EXX110" s="13"/>
      <c r="EXY110" s="13"/>
      <c r="EXZ110" s="13"/>
      <c r="EYA110" s="13"/>
      <c r="EYB110" s="13"/>
      <c r="EYC110" s="13"/>
      <c r="EYD110" s="13"/>
      <c r="EYE110" s="13"/>
      <c r="EYF110" s="13"/>
      <c r="EYG110" s="13"/>
      <c r="EYH110" s="13"/>
      <c r="EYI110" s="13"/>
      <c r="EYJ110" s="13"/>
      <c r="EYK110" s="13"/>
      <c r="EYL110" s="13"/>
      <c r="EYM110" s="13"/>
      <c r="EYN110" s="13"/>
      <c r="EYO110" s="13"/>
      <c r="EYP110" s="13"/>
      <c r="EYQ110" s="13"/>
      <c r="EYR110" s="13"/>
      <c r="EYS110" s="13"/>
      <c r="EYT110" s="13"/>
      <c r="EYU110" s="13"/>
      <c r="EYV110" s="13"/>
      <c r="EYW110" s="13"/>
      <c r="EYX110" s="13"/>
      <c r="EYY110" s="13"/>
      <c r="EYZ110" s="13"/>
      <c r="EZA110" s="13"/>
      <c r="EZB110" s="13"/>
      <c r="EZC110" s="13"/>
      <c r="EZD110" s="13"/>
      <c r="EZE110" s="13"/>
      <c r="EZF110" s="13"/>
      <c r="EZG110" s="13"/>
      <c r="EZH110" s="13"/>
      <c r="EZI110" s="13"/>
      <c r="EZJ110" s="13"/>
      <c r="EZK110" s="13"/>
      <c r="EZL110" s="13"/>
      <c r="EZM110" s="13"/>
      <c r="EZN110" s="13"/>
      <c r="EZO110" s="13"/>
      <c r="EZP110" s="13"/>
      <c r="EZQ110" s="13"/>
      <c r="EZR110" s="13"/>
      <c r="EZS110" s="13"/>
      <c r="EZT110" s="13"/>
      <c r="EZU110" s="13"/>
      <c r="EZV110" s="13"/>
      <c r="EZW110" s="13"/>
      <c r="EZX110" s="13"/>
      <c r="EZY110" s="13"/>
      <c r="EZZ110" s="13"/>
      <c r="FAA110" s="13"/>
      <c r="FAB110" s="13"/>
      <c r="FAC110" s="13"/>
      <c r="FAD110" s="13"/>
      <c r="FAE110" s="13"/>
      <c r="FAF110" s="13"/>
      <c r="FAG110" s="13"/>
      <c r="FAH110" s="13"/>
      <c r="FAI110" s="13"/>
      <c r="FAJ110" s="13"/>
      <c r="FAK110" s="13"/>
      <c r="FAL110" s="13"/>
      <c r="FAM110" s="13"/>
      <c r="FAN110" s="13"/>
      <c r="FAO110" s="13"/>
      <c r="FAP110" s="13"/>
      <c r="FAQ110" s="13"/>
      <c r="FAR110" s="13"/>
      <c r="FAS110" s="13"/>
      <c r="FAT110" s="13"/>
      <c r="FAU110" s="13"/>
      <c r="FAV110" s="13"/>
      <c r="FAW110" s="13"/>
      <c r="FAX110" s="13"/>
      <c r="FAY110" s="13"/>
      <c r="FAZ110" s="13"/>
      <c r="FBA110" s="13"/>
      <c r="FBB110" s="13"/>
      <c r="FBC110" s="13"/>
      <c r="FBD110" s="13"/>
      <c r="FBE110" s="13"/>
      <c r="FBF110" s="13"/>
      <c r="FBG110" s="13"/>
      <c r="FBH110" s="13"/>
      <c r="FBI110" s="13"/>
      <c r="FBJ110" s="13"/>
      <c r="FBK110" s="13"/>
      <c r="FBL110" s="13"/>
      <c r="FBM110" s="13"/>
      <c r="FBN110" s="13"/>
      <c r="FBO110" s="13"/>
      <c r="FBP110" s="13"/>
      <c r="FBQ110" s="13"/>
      <c r="FBR110" s="13"/>
      <c r="FBS110" s="13"/>
      <c r="FBT110" s="13"/>
      <c r="FBU110" s="13"/>
      <c r="FBV110" s="13"/>
      <c r="FBW110" s="13"/>
      <c r="FBX110" s="13"/>
      <c r="FBY110" s="13"/>
      <c r="FBZ110" s="13"/>
      <c r="FCA110" s="13"/>
      <c r="FCB110" s="13"/>
      <c r="FCC110" s="13"/>
      <c r="FCD110" s="13"/>
      <c r="FCE110" s="13"/>
      <c r="FCF110" s="13"/>
      <c r="FCG110" s="13"/>
      <c r="FCH110" s="13"/>
      <c r="FCI110" s="13"/>
      <c r="FCJ110" s="13"/>
      <c r="FCK110" s="13"/>
      <c r="FCL110" s="13"/>
      <c r="FCM110" s="13"/>
      <c r="FCN110" s="13"/>
      <c r="FCO110" s="13"/>
      <c r="FCP110" s="13"/>
      <c r="FCQ110" s="13"/>
      <c r="FCR110" s="13"/>
      <c r="FCS110" s="13"/>
      <c r="FCT110" s="13"/>
      <c r="FCU110" s="13"/>
      <c r="FCV110" s="13"/>
      <c r="FCW110" s="13"/>
      <c r="FCX110" s="13"/>
      <c r="FCY110" s="13"/>
      <c r="FCZ110" s="13"/>
      <c r="FDA110" s="13"/>
      <c r="FDB110" s="13"/>
      <c r="FDC110" s="13"/>
      <c r="FDD110" s="13"/>
      <c r="FDE110" s="13"/>
      <c r="FDF110" s="13"/>
      <c r="FDG110" s="13"/>
      <c r="FDH110" s="13"/>
      <c r="FDI110" s="13"/>
      <c r="FDJ110" s="13"/>
      <c r="FDK110" s="13"/>
      <c r="FDL110" s="13"/>
      <c r="FDM110" s="13"/>
      <c r="FDN110" s="13"/>
      <c r="FDO110" s="13"/>
      <c r="FDP110" s="13"/>
      <c r="FDQ110" s="13"/>
      <c r="FDR110" s="13"/>
      <c r="FDS110" s="13"/>
      <c r="FDT110" s="13"/>
      <c r="FDU110" s="13"/>
      <c r="FDV110" s="13"/>
      <c r="FDW110" s="13"/>
      <c r="FDX110" s="13"/>
      <c r="FDY110" s="13"/>
      <c r="FDZ110" s="13"/>
      <c r="FEA110" s="13"/>
      <c r="FEB110" s="13"/>
      <c r="FEC110" s="13"/>
      <c r="FED110" s="13"/>
      <c r="FEE110" s="13"/>
      <c r="FEF110" s="13"/>
      <c r="FEG110" s="13"/>
      <c r="FEH110" s="13"/>
      <c r="FEI110" s="13"/>
      <c r="FEJ110" s="13"/>
      <c r="FEK110" s="13"/>
      <c r="FEL110" s="13"/>
      <c r="FEM110" s="13"/>
      <c r="FEN110" s="13"/>
      <c r="FEO110" s="13"/>
      <c r="FEP110" s="13"/>
      <c r="FEQ110" s="13"/>
      <c r="FER110" s="13"/>
      <c r="FES110" s="13"/>
      <c r="FET110" s="13"/>
      <c r="FEU110" s="13"/>
      <c r="FEV110" s="13"/>
      <c r="FEW110" s="13"/>
      <c r="FEX110" s="13"/>
      <c r="FEY110" s="13"/>
      <c r="FEZ110" s="13"/>
      <c r="FFA110" s="13"/>
      <c r="FFB110" s="13"/>
      <c r="FFC110" s="13"/>
      <c r="FFD110" s="13"/>
      <c r="FFE110" s="13"/>
      <c r="FFF110" s="13"/>
      <c r="FFG110" s="13"/>
      <c r="FFH110" s="13"/>
      <c r="FFI110" s="13"/>
      <c r="FFJ110" s="13"/>
      <c r="FFK110" s="13"/>
      <c r="FFL110" s="13"/>
      <c r="FFM110" s="13"/>
      <c r="FFN110" s="13"/>
      <c r="FFO110" s="13"/>
      <c r="FFP110" s="13"/>
      <c r="FFQ110" s="13"/>
      <c r="FFR110" s="13"/>
      <c r="FFS110" s="13"/>
      <c r="FFT110" s="13"/>
      <c r="FFU110" s="13"/>
      <c r="FFV110" s="13"/>
      <c r="FFW110" s="13"/>
      <c r="FFX110" s="13"/>
      <c r="FFY110" s="13"/>
      <c r="FFZ110" s="13"/>
      <c r="FGA110" s="13"/>
      <c r="FGB110" s="13"/>
      <c r="FGC110" s="13"/>
      <c r="FGD110" s="13"/>
      <c r="FGE110" s="13"/>
      <c r="FGF110" s="13"/>
      <c r="FGG110" s="13"/>
      <c r="FGH110" s="13"/>
      <c r="FGI110" s="13"/>
      <c r="FGJ110" s="13"/>
      <c r="FGK110" s="13"/>
      <c r="FGL110" s="13"/>
      <c r="FGM110" s="13"/>
      <c r="FGN110" s="13"/>
      <c r="FGO110" s="13"/>
      <c r="FGP110" s="13"/>
      <c r="FGQ110" s="13"/>
      <c r="FGR110" s="13"/>
      <c r="FGS110" s="13"/>
      <c r="FGT110" s="13"/>
      <c r="FGU110" s="13"/>
      <c r="FGV110" s="13"/>
      <c r="FGW110" s="13"/>
      <c r="FGX110" s="13"/>
      <c r="FGY110" s="13"/>
      <c r="FGZ110" s="13"/>
      <c r="FHA110" s="13"/>
      <c r="FHB110" s="13"/>
      <c r="FHC110" s="13"/>
      <c r="FHD110" s="13"/>
      <c r="FHE110" s="13"/>
      <c r="FHF110" s="13"/>
      <c r="FHG110" s="13"/>
      <c r="FHH110" s="13"/>
      <c r="FHI110" s="13"/>
      <c r="FHJ110" s="13"/>
      <c r="FHK110" s="13"/>
      <c r="FHL110" s="13"/>
      <c r="FHM110" s="13"/>
      <c r="FHN110" s="13"/>
      <c r="FHO110" s="13"/>
      <c r="FHP110" s="13"/>
      <c r="FHQ110" s="13"/>
      <c r="FHR110" s="13"/>
      <c r="FHS110" s="13"/>
      <c r="FHT110" s="13"/>
      <c r="FHU110" s="13"/>
      <c r="FHV110" s="13"/>
      <c r="FHW110" s="13"/>
      <c r="FHX110" s="13"/>
      <c r="FHY110" s="13"/>
      <c r="FHZ110" s="13"/>
      <c r="FIA110" s="13"/>
      <c r="FIB110" s="13"/>
      <c r="FIC110" s="13"/>
      <c r="FID110" s="13"/>
      <c r="FIE110" s="13"/>
      <c r="FIF110" s="13"/>
      <c r="FIG110" s="13"/>
      <c r="FIH110" s="13"/>
      <c r="FII110" s="13"/>
      <c r="FIJ110" s="13"/>
      <c r="FIK110" s="13"/>
      <c r="FIL110" s="13"/>
      <c r="FIM110" s="13"/>
      <c r="FIN110" s="13"/>
      <c r="FIO110" s="13"/>
      <c r="FIP110" s="13"/>
      <c r="FIQ110" s="13"/>
      <c r="FIR110" s="13"/>
      <c r="FIS110" s="13"/>
      <c r="FIT110" s="13"/>
      <c r="FIU110" s="13"/>
      <c r="FIV110" s="13"/>
      <c r="FIW110" s="13"/>
      <c r="FIX110" s="13"/>
      <c r="FIY110" s="13"/>
      <c r="FIZ110" s="13"/>
      <c r="FJA110" s="13"/>
      <c r="FJB110" s="13"/>
      <c r="FJC110" s="13"/>
      <c r="FJD110" s="13"/>
      <c r="FJE110" s="13"/>
      <c r="FJF110" s="13"/>
      <c r="FJG110" s="13"/>
      <c r="FJH110" s="13"/>
      <c r="FJI110" s="13"/>
      <c r="FJJ110" s="13"/>
      <c r="FJK110" s="13"/>
      <c r="FJL110" s="13"/>
      <c r="FJM110" s="13"/>
      <c r="FJN110" s="13"/>
      <c r="FJO110" s="13"/>
      <c r="FJP110" s="13"/>
      <c r="FJQ110" s="13"/>
      <c r="FJR110" s="13"/>
      <c r="FJS110" s="13"/>
      <c r="FJT110" s="13"/>
      <c r="FJU110" s="13"/>
      <c r="FJV110" s="13"/>
      <c r="FJW110" s="13"/>
      <c r="FJX110" s="13"/>
      <c r="FJY110" s="13"/>
      <c r="FJZ110" s="13"/>
      <c r="FKA110" s="13"/>
      <c r="FKB110" s="13"/>
      <c r="FKC110" s="13"/>
      <c r="FKD110" s="13"/>
      <c r="FKE110" s="13"/>
      <c r="FKF110" s="13"/>
      <c r="FKG110" s="13"/>
      <c r="FKH110" s="13"/>
      <c r="FKI110" s="13"/>
      <c r="FKJ110" s="13"/>
      <c r="FKK110" s="13"/>
      <c r="FKL110" s="13"/>
      <c r="FKM110" s="13"/>
      <c r="FKN110" s="13"/>
      <c r="FKO110" s="13"/>
      <c r="FKP110" s="13"/>
      <c r="FKQ110" s="13"/>
      <c r="FKR110" s="13"/>
      <c r="FKS110" s="13"/>
      <c r="FKT110" s="13"/>
      <c r="FKU110" s="13"/>
      <c r="FKV110" s="13"/>
      <c r="FKW110" s="13"/>
      <c r="FKX110" s="13"/>
      <c r="FKY110" s="13"/>
      <c r="FKZ110" s="13"/>
      <c r="FLA110" s="13"/>
      <c r="FLB110" s="13"/>
      <c r="FLC110" s="13"/>
      <c r="FLD110" s="13"/>
      <c r="FLE110" s="13"/>
      <c r="FLF110" s="13"/>
      <c r="FLG110" s="13"/>
      <c r="FLH110" s="13"/>
      <c r="FLI110" s="13"/>
      <c r="FLJ110" s="13"/>
      <c r="FLK110" s="13"/>
      <c r="FLL110" s="13"/>
      <c r="FLM110" s="13"/>
      <c r="FLN110" s="13"/>
      <c r="FLO110" s="13"/>
      <c r="FLP110" s="13"/>
      <c r="FLQ110" s="13"/>
      <c r="FLR110" s="13"/>
      <c r="FLS110" s="13"/>
      <c r="FLT110" s="13"/>
      <c r="FLU110" s="13"/>
      <c r="FLV110" s="13"/>
      <c r="FLW110" s="13"/>
      <c r="FLX110" s="13"/>
      <c r="FLY110" s="13"/>
      <c r="FLZ110" s="13"/>
      <c r="FMA110" s="13"/>
      <c r="FMB110" s="13"/>
      <c r="FMC110" s="13"/>
      <c r="FMD110" s="13"/>
      <c r="FME110" s="13"/>
      <c r="FMF110" s="13"/>
      <c r="FMG110" s="13"/>
      <c r="FMH110" s="13"/>
      <c r="FMI110" s="13"/>
      <c r="FMJ110" s="13"/>
      <c r="FMK110" s="13"/>
      <c r="FML110" s="13"/>
      <c r="FMM110" s="13"/>
      <c r="FMN110" s="13"/>
      <c r="FMO110" s="13"/>
      <c r="FMP110" s="13"/>
      <c r="FMQ110" s="13"/>
      <c r="FMR110" s="13"/>
      <c r="FMS110" s="13"/>
      <c r="FMT110" s="13"/>
      <c r="FMU110" s="13"/>
      <c r="FMV110" s="13"/>
      <c r="FMW110" s="13"/>
      <c r="FMX110" s="13"/>
      <c r="FMY110" s="13"/>
      <c r="FMZ110" s="13"/>
      <c r="FNA110" s="13"/>
      <c r="FNB110" s="13"/>
      <c r="FNC110" s="13"/>
      <c r="FND110" s="13"/>
      <c r="FNE110" s="13"/>
      <c r="FNF110" s="13"/>
      <c r="FNG110" s="13"/>
      <c r="FNH110" s="13"/>
      <c r="FNI110" s="13"/>
      <c r="FNJ110" s="13"/>
      <c r="FNK110" s="13"/>
      <c r="FNL110" s="13"/>
      <c r="FNM110" s="13"/>
      <c r="FNN110" s="13"/>
      <c r="FNO110" s="13"/>
      <c r="FNP110" s="13"/>
      <c r="FNQ110" s="13"/>
      <c r="FNR110" s="13"/>
      <c r="FNS110" s="13"/>
      <c r="FNT110" s="13"/>
      <c r="FNU110" s="13"/>
      <c r="FNV110" s="13"/>
      <c r="FNW110" s="13"/>
      <c r="FNX110" s="13"/>
      <c r="FNY110" s="13"/>
      <c r="FNZ110" s="13"/>
      <c r="FOA110" s="13"/>
      <c r="FOB110" s="13"/>
      <c r="FOC110" s="13"/>
      <c r="FOD110" s="13"/>
      <c r="FOE110" s="13"/>
      <c r="FOF110" s="13"/>
      <c r="FOG110" s="13"/>
      <c r="FOH110" s="13"/>
      <c r="FOI110" s="13"/>
      <c r="FOJ110" s="13"/>
      <c r="FOK110" s="13"/>
      <c r="FOL110" s="13"/>
      <c r="FOM110" s="13"/>
      <c r="FON110" s="13"/>
      <c r="FOO110" s="13"/>
      <c r="FOP110" s="13"/>
      <c r="FOQ110" s="13"/>
      <c r="FOR110" s="13"/>
      <c r="FOS110" s="13"/>
      <c r="FOT110" s="13"/>
      <c r="FOU110" s="13"/>
      <c r="FOV110" s="13"/>
      <c r="FOW110" s="13"/>
      <c r="FOX110" s="13"/>
      <c r="FOY110" s="13"/>
      <c r="FOZ110" s="13"/>
      <c r="FPA110" s="13"/>
      <c r="FPB110" s="13"/>
      <c r="FPC110" s="13"/>
      <c r="FPD110" s="13"/>
      <c r="FPE110" s="13"/>
      <c r="FPF110" s="13"/>
      <c r="FPG110" s="13"/>
      <c r="FPH110" s="13"/>
      <c r="FPI110" s="13"/>
      <c r="FPJ110" s="13"/>
      <c r="FPK110" s="13"/>
      <c r="FPL110" s="13"/>
      <c r="FPM110" s="13"/>
      <c r="FPN110" s="13"/>
      <c r="FPO110" s="13"/>
      <c r="FPP110" s="13"/>
      <c r="FPQ110" s="13"/>
      <c r="FPR110" s="13"/>
      <c r="FPS110" s="13"/>
      <c r="FPT110" s="13"/>
      <c r="FPU110" s="13"/>
      <c r="FPV110" s="13"/>
      <c r="FPW110" s="13"/>
      <c r="FPX110" s="13"/>
      <c r="FPY110" s="13"/>
      <c r="FPZ110" s="13"/>
      <c r="FQA110" s="13"/>
      <c r="FQB110" s="13"/>
      <c r="FQC110" s="13"/>
      <c r="FQD110" s="13"/>
      <c r="FQE110" s="13"/>
      <c r="FQF110" s="13"/>
      <c r="FQG110" s="13"/>
      <c r="FQH110" s="13"/>
      <c r="FQI110" s="13"/>
      <c r="FQJ110" s="13"/>
      <c r="FQK110" s="13"/>
      <c r="FQL110" s="13"/>
      <c r="FQM110" s="13"/>
      <c r="FQN110" s="13"/>
      <c r="FQO110" s="13"/>
      <c r="FQP110" s="13"/>
      <c r="FQQ110" s="13"/>
      <c r="FQR110" s="13"/>
      <c r="FQS110" s="13"/>
      <c r="FQT110" s="13"/>
      <c r="FQU110" s="13"/>
      <c r="FQV110" s="13"/>
      <c r="FQW110" s="13"/>
      <c r="FQX110" s="13"/>
      <c r="FQY110" s="13"/>
      <c r="FQZ110" s="13"/>
      <c r="FRA110" s="13"/>
      <c r="FRB110" s="13"/>
      <c r="FRC110" s="13"/>
      <c r="FRD110" s="13"/>
      <c r="FRE110" s="13"/>
      <c r="FRF110" s="13"/>
      <c r="FRG110" s="13"/>
      <c r="FRH110" s="13"/>
      <c r="FRI110" s="13"/>
      <c r="FRJ110" s="13"/>
      <c r="FRK110" s="13"/>
      <c r="FRL110" s="13"/>
      <c r="FRM110" s="13"/>
      <c r="FRN110" s="13"/>
      <c r="FRO110" s="13"/>
      <c r="FRP110" s="13"/>
      <c r="FRQ110" s="13"/>
      <c r="FRR110" s="13"/>
      <c r="FRS110" s="13"/>
      <c r="FRT110" s="13"/>
      <c r="FRU110" s="13"/>
      <c r="FRV110" s="13"/>
      <c r="FRW110" s="13"/>
      <c r="FRX110" s="13"/>
      <c r="FRY110" s="13"/>
      <c r="FRZ110" s="13"/>
      <c r="FSA110" s="13"/>
      <c r="FSB110" s="13"/>
      <c r="FSC110" s="13"/>
      <c r="FSD110" s="13"/>
      <c r="FSE110" s="13"/>
      <c r="FSF110" s="13"/>
      <c r="FSG110" s="13"/>
      <c r="FSH110" s="13"/>
      <c r="FSI110" s="13"/>
      <c r="FSJ110" s="13"/>
      <c r="FSK110" s="13"/>
      <c r="FSL110" s="13"/>
      <c r="FSM110" s="13"/>
      <c r="FSN110" s="13"/>
      <c r="FSO110" s="13"/>
      <c r="FSP110" s="13"/>
      <c r="FSQ110" s="13"/>
      <c r="FSR110" s="13"/>
      <c r="FSS110" s="13"/>
      <c r="FST110" s="13"/>
      <c r="FSU110" s="13"/>
      <c r="FSV110" s="13"/>
      <c r="FSW110" s="13"/>
      <c r="FSX110" s="13"/>
      <c r="FSY110" s="13"/>
      <c r="FSZ110" s="13"/>
      <c r="FTA110" s="13"/>
      <c r="FTB110" s="13"/>
      <c r="FTC110" s="13"/>
      <c r="FTD110" s="13"/>
      <c r="FTE110" s="13"/>
      <c r="FTF110" s="13"/>
      <c r="FTG110" s="13"/>
      <c r="FTH110" s="13"/>
      <c r="FTI110" s="13"/>
      <c r="FTJ110" s="13"/>
      <c r="FTK110" s="13"/>
      <c r="FTL110" s="13"/>
      <c r="FTM110" s="13"/>
      <c r="FTN110" s="13"/>
      <c r="FTO110" s="13"/>
      <c r="FTP110" s="13"/>
      <c r="FTQ110" s="13"/>
      <c r="FTR110" s="13"/>
      <c r="FTS110" s="13"/>
      <c r="FTT110" s="13"/>
      <c r="FTU110" s="13"/>
      <c r="FTV110" s="13"/>
      <c r="FTW110" s="13"/>
      <c r="FTX110" s="13"/>
      <c r="FTY110" s="13"/>
      <c r="FTZ110" s="13"/>
      <c r="FUA110" s="13"/>
      <c r="FUB110" s="13"/>
      <c r="FUC110" s="13"/>
      <c r="FUD110" s="13"/>
      <c r="FUE110" s="13"/>
      <c r="FUF110" s="13"/>
      <c r="FUG110" s="13"/>
      <c r="FUH110" s="13"/>
      <c r="FUI110" s="13"/>
      <c r="FUJ110" s="13"/>
      <c r="FUK110" s="13"/>
      <c r="FUL110" s="13"/>
      <c r="FUM110" s="13"/>
      <c r="FUN110" s="13"/>
      <c r="FUO110" s="13"/>
      <c r="FUP110" s="13"/>
      <c r="FUQ110" s="13"/>
      <c r="FUR110" s="13"/>
      <c r="FUS110" s="13"/>
      <c r="FUT110" s="13"/>
      <c r="FUU110" s="13"/>
      <c r="FUV110" s="13"/>
      <c r="FUW110" s="13"/>
      <c r="FUX110" s="13"/>
      <c r="FUY110" s="13"/>
      <c r="FUZ110" s="13"/>
      <c r="FVA110" s="13"/>
      <c r="FVB110" s="13"/>
      <c r="FVC110" s="13"/>
      <c r="FVD110" s="13"/>
      <c r="FVE110" s="13"/>
      <c r="FVF110" s="13"/>
      <c r="FVG110" s="13"/>
      <c r="FVH110" s="13"/>
      <c r="FVI110" s="13"/>
      <c r="FVJ110" s="13"/>
      <c r="FVK110" s="13"/>
      <c r="FVL110" s="13"/>
      <c r="FVM110" s="13"/>
      <c r="FVN110" s="13"/>
      <c r="FVO110" s="13"/>
      <c r="FVP110" s="13"/>
      <c r="FVQ110" s="13"/>
      <c r="FVR110" s="13"/>
      <c r="FVS110" s="13"/>
      <c r="FVT110" s="13"/>
      <c r="FVU110" s="13"/>
      <c r="FVV110" s="13"/>
      <c r="FVW110" s="13"/>
      <c r="FVX110" s="13"/>
      <c r="FVY110" s="13"/>
      <c r="FVZ110" s="13"/>
      <c r="FWA110" s="13"/>
      <c r="FWB110" s="13"/>
      <c r="FWC110" s="13"/>
      <c r="FWD110" s="13"/>
      <c r="FWE110" s="13"/>
      <c r="FWF110" s="13"/>
      <c r="FWG110" s="13"/>
      <c r="FWH110" s="13"/>
      <c r="FWI110" s="13"/>
      <c r="FWJ110" s="13"/>
      <c r="FWK110" s="13"/>
      <c r="FWL110" s="13"/>
      <c r="FWM110" s="13"/>
      <c r="FWN110" s="13"/>
      <c r="FWO110" s="13"/>
      <c r="FWP110" s="13"/>
      <c r="FWQ110" s="13"/>
      <c r="FWR110" s="13"/>
      <c r="FWS110" s="13"/>
      <c r="FWT110" s="13"/>
      <c r="FWU110" s="13"/>
      <c r="FWV110" s="13"/>
      <c r="FWW110" s="13"/>
      <c r="FWX110" s="13"/>
      <c r="FWY110" s="13"/>
      <c r="FWZ110" s="13"/>
      <c r="FXA110" s="13"/>
      <c r="FXB110" s="13"/>
      <c r="FXC110" s="13"/>
      <c r="FXD110" s="13"/>
      <c r="FXE110" s="13"/>
      <c r="FXF110" s="13"/>
      <c r="FXG110" s="13"/>
      <c r="FXH110" s="13"/>
      <c r="FXI110" s="13"/>
      <c r="FXJ110" s="13"/>
      <c r="FXK110" s="13"/>
      <c r="FXL110" s="13"/>
      <c r="FXM110" s="13"/>
      <c r="FXN110" s="13"/>
      <c r="FXO110" s="13"/>
      <c r="FXP110" s="13"/>
      <c r="FXQ110" s="13"/>
      <c r="FXR110" s="13"/>
      <c r="FXS110" s="13"/>
      <c r="FXT110" s="13"/>
      <c r="FXU110" s="13"/>
      <c r="FXV110" s="13"/>
      <c r="FXW110" s="13"/>
      <c r="FXX110" s="13"/>
      <c r="FXY110" s="13"/>
      <c r="FXZ110" s="13"/>
      <c r="FYA110" s="13"/>
      <c r="FYB110" s="13"/>
      <c r="FYC110" s="13"/>
      <c r="FYD110" s="13"/>
      <c r="FYE110" s="13"/>
      <c r="FYF110" s="13"/>
      <c r="FYG110" s="13"/>
      <c r="FYH110" s="13"/>
      <c r="FYI110" s="13"/>
      <c r="FYJ110" s="13"/>
      <c r="FYK110" s="13"/>
      <c r="FYL110" s="13"/>
      <c r="FYM110" s="13"/>
      <c r="FYN110" s="13"/>
      <c r="FYO110" s="13"/>
      <c r="FYP110" s="13"/>
      <c r="FYQ110" s="13"/>
      <c r="FYR110" s="13"/>
      <c r="FYS110" s="13"/>
      <c r="FYT110" s="13"/>
      <c r="FYU110" s="13"/>
      <c r="FYV110" s="13"/>
      <c r="FYW110" s="13"/>
      <c r="FYX110" s="13"/>
      <c r="FYY110" s="13"/>
      <c r="FYZ110" s="13"/>
      <c r="FZA110" s="13"/>
      <c r="FZB110" s="13"/>
      <c r="FZC110" s="13"/>
      <c r="FZD110" s="13"/>
      <c r="FZE110" s="13"/>
      <c r="FZF110" s="13"/>
      <c r="FZG110" s="13"/>
      <c r="FZH110" s="13"/>
      <c r="FZI110" s="13"/>
      <c r="FZJ110" s="13"/>
      <c r="FZK110" s="13"/>
      <c r="FZL110" s="13"/>
      <c r="FZM110" s="13"/>
      <c r="FZN110" s="13"/>
      <c r="FZO110" s="13"/>
      <c r="FZP110" s="13"/>
      <c r="FZQ110" s="13"/>
      <c r="FZR110" s="13"/>
      <c r="FZS110" s="13"/>
      <c r="FZT110" s="13"/>
      <c r="FZU110" s="13"/>
      <c r="FZV110" s="13"/>
      <c r="FZW110" s="13"/>
      <c r="FZX110" s="13"/>
      <c r="FZY110" s="13"/>
      <c r="FZZ110" s="13"/>
      <c r="GAA110" s="13"/>
      <c r="GAB110" s="13"/>
      <c r="GAC110" s="13"/>
      <c r="GAD110" s="13"/>
      <c r="GAE110" s="13"/>
      <c r="GAF110" s="13"/>
      <c r="GAG110" s="13"/>
      <c r="GAH110" s="13"/>
      <c r="GAI110" s="13"/>
      <c r="GAJ110" s="13"/>
      <c r="GAK110" s="13"/>
      <c r="GAL110" s="13"/>
      <c r="GAM110" s="13"/>
      <c r="GAN110" s="13"/>
      <c r="GAO110" s="13"/>
      <c r="GAP110" s="13"/>
      <c r="GAQ110" s="13"/>
      <c r="GAR110" s="13"/>
      <c r="GAS110" s="13"/>
      <c r="GAT110" s="13"/>
      <c r="GAU110" s="13"/>
      <c r="GAV110" s="13"/>
      <c r="GAW110" s="13"/>
      <c r="GAX110" s="13"/>
      <c r="GAY110" s="13"/>
      <c r="GAZ110" s="13"/>
      <c r="GBA110" s="13"/>
      <c r="GBB110" s="13"/>
      <c r="GBC110" s="13"/>
      <c r="GBD110" s="13"/>
      <c r="GBE110" s="13"/>
      <c r="GBF110" s="13"/>
      <c r="GBG110" s="13"/>
      <c r="GBH110" s="13"/>
      <c r="GBI110" s="13"/>
      <c r="GBJ110" s="13"/>
      <c r="GBK110" s="13"/>
      <c r="GBL110" s="13"/>
      <c r="GBM110" s="13"/>
      <c r="GBN110" s="13"/>
      <c r="GBO110" s="13"/>
      <c r="GBP110" s="13"/>
      <c r="GBQ110" s="13"/>
      <c r="GBR110" s="13"/>
      <c r="GBS110" s="13"/>
      <c r="GBT110" s="13"/>
      <c r="GBU110" s="13"/>
      <c r="GBV110" s="13"/>
      <c r="GBW110" s="13"/>
      <c r="GBX110" s="13"/>
      <c r="GBY110" s="13"/>
      <c r="GBZ110" s="13"/>
      <c r="GCA110" s="13"/>
      <c r="GCB110" s="13"/>
      <c r="GCC110" s="13"/>
      <c r="GCD110" s="13"/>
      <c r="GCE110" s="13"/>
      <c r="GCF110" s="13"/>
      <c r="GCG110" s="13"/>
      <c r="GCH110" s="13"/>
      <c r="GCI110" s="13"/>
      <c r="GCJ110" s="13"/>
      <c r="GCK110" s="13"/>
      <c r="GCL110" s="13"/>
      <c r="GCM110" s="13"/>
      <c r="GCN110" s="13"/>
      <c r="GCO110" s="13"/>
      <c r="GCP110" s="13"/>
      <c r="GCQ110" s="13"/>
      <c r="GCR110" s="13"/>
      <c r="GCS110" s="13"/>
      <c r="GCT110" s="13"/>
      <c r="GCU110" s="13"/>
      <c r="GCV110" s="13"/>
      <c r="GCW110" s="13"/>
      <c r="GCX110" s="13"/>
      <c r="GCY110" s="13"/>
      <c r="GCZ110" s="13"/>
      <c r="GDA110" s="13"/>
      <c r="GDB110" s="13"/>
      <c r="GDC110" s="13"/>
      <c r="GDD110" s="13"/>
      <c r="GDE110" s="13"/>
      <c r="GDF110" s="13"/>
      <c r="GDG110" s="13"/>
      <c r="GDH110" s="13"/>
      <c r="GDI110" s="13"/>
      <c r="GDJ110" s="13"/>
      <c r="GDK110" s="13"/>
      <c r="GDL110" s="13"/>
      <c r="GDM110" s="13"/>
      <c r="GDN110" s="13"/>
      <c r="GDO110" s="13"/>
      <c r="GDP110" s="13"/>
      <c r="GDQ110" s="13"/>
      <c r="GDR110" s="13"/>
      <c r="GDS110" s="13"/>
      <c r="GDT110" s="13"/>
      <c r="GDU110" s="13"/>
      <c r="GDV110" s="13"/>
      <c r="GDW110" s="13"/>
      <c r="GDX110" s="13"/>
      <c r="GDY110" s="13"/>
      <c r="GDZ110" s="13"/>
      <c r="GEA110" s="13"/>
      <c r="GEB110" s="13"/>
      <c r="GEC110" s="13"/>
      <c r="GED110" s="13"/>
      <c r="GEE110" s="13"/>
      <c r="GEF110" s="13"/>
      <c r="GEG110" s="13"/>
      <c r="GEH110" s="13"/>
      <c r="GEI110" s="13"/>
      <c r="GEJ110" s="13"/>
      <c r="GEK110" s="13"/>
      <c r="GEL110" s="13"/>
      <c r="GEM110" s="13"/>
      <c r="GEN110" s="13"/>
      <c r="GEO110" s="13"/>
      <c r="GEP110" s="13"/>
      <c r="GEQ110" s="13"/>
      <c r="GER110" s="13"/>
      <c r="GES110" s="13"/>
      <c r="GET110" s="13"/>
      <c r="GEU110" s="13"/>
      <c r="GEV110" s="13"/>
      <c r="GEW110" s="13"/>
      <c r="GEX110" s="13"/>
      <c r="GEY110" s="13"/>
      <c r="GEZ110" s="13"/>
      <c r="GFA110" s="13"/>
      <c r="GFB110" s="13"/>
      <c r="GFC110" s="13"/>
      <c r="GFD110" s="13"/>
      <c r="GFE110" s="13"/>
      <c r="GFF110" s="13"/>
      <c r="GFG110" s="13"/>
      <c r="GFH110" s="13"/>
      <c r="GFI110" s="13"/>
      <c r="GFJ110" s="13"/>
      <c r="GFK110" s="13"/>
      <c r="GFL110" s="13"/>
      <c r="GFM110" s="13"/>
      <c r="GFN110" s="13"/>
      <c r="GFO110" s="13"/>
      <c r="GFP110" s="13"/>
      <c r="GFQ110" s="13"/>
      <c r="GFR110" s="13"/>
      <c r="GFS110" s="13"/>
      <c r="GFT110" s="13"/>
      <c r="GFU110" s="13"/>
      <c r="GFV110" s="13"/>
      <c r="GFW110" s="13"/>
      <c r="GFX110" s="13"/>
      <c r="GFY110" s="13"/>
      <c r="GFZ110" s="13"/>
      <c r="GGA110" s="13"/>
      <c r="GGB110" s="13"/>
      <c r="GGC110" s="13"/>
      <c r="GGD110" s="13"/>
      <c r="GGE110" s="13"/>
      <c r="GGF110" s="13"/>
      <c r="GGG110" s="13"/>
      <c r="GGH110" s="13"/>
      <c r="GGI110" s="13"/>
      <c r="GGJ110" s="13"/>
      <c r="GGK110" s="13"/>
      <c r="GGL110" s="13"/>
      <c r="GGM110" s="13"/>
      <c r="GGN110" s="13"/>
      <c r="GGO110" s="13"/>
      <c r="GGP110" s="13"/>
      <c r="GGQ110" s="13"/>
      <c r="GGR110" s="13"/>
      <c r="GGS110" s="13"/>
      <c r="GGT110" s="13"/>
      <c r="GGU110" s="13"/>
      <c r="GGV110" s="13"/>
      <c r="GGW110" s="13"/>
      <c r="GGX110" s="13"/>
      <c r="GGY110" s="13"/>
      <c r="GGZ110" s="13"/>
      <c r="GHA110" s="13"/>
      <c r="GHB110" s="13"/>
      <c r="GHC110" s="13"/>
      <c r="GHD110" s="13"/>
      <c r="GHE110" s="13"/>
      <c r="GHF110" s="13"/>
      <c r="GHG110" s="13"/>
      <c r="GHH110" s="13"/>
      <c r="GHI110" s="13"/>
      <c r="GHJ110" s="13"/>
      <c r="GHK110" s="13"/>
      <c r="GHL110" s="13"/>
      <c r="GHM110" s="13"/>
      <c r="GHN110" s="13"/>
      <c r="GHO110" s="13"/>
      <c r="GHP110" s="13"/>
      <c r="GHQ110" s="13"/>
      <c r="GHR110" s="13"/>
      <c r="GHS110" s="13"/>
      <c r="GHT110" s="13"/>
      <c r="GHU110" s="13"/>
      <c r="GHV110" s="13"/>
      <c r="GHW110" s="13"/>
      <c r="GHX110" s="13"/>
      <c r="GHY110" s="13"/>
      <c r="GHZ110" s="13"/>
      <c r="GIA110" s="13"/>
      <c r="GIB110" s="13"/>
      <c r="GIC110" s="13"/>
      <c r="GID110" s="13"/>
      <c r="GIE110" s="13"/>
      <c r="GIF110" s="13"/>
      <c r="GIG110" s="13"/>
      <c r="GIH110" s="13"/>
      <c r="GII110" s="13"/>
      <c r="GIJ110" s="13"/>
      <c r="GIK110" s="13"/>
      <c r="GIL110" s="13"/>
      <c r="GIM110" s="13"/>
      <c r="GIN110" s="13"/>
      <c r="GIO110" s="13"/>
      <c r="GIP110" s="13"/>
      <c r="GIQ110" s="13"/>
      <c r="GIR110" s="13"/>
      <c r="GIS110" s="13"/>
      <c r="GIT110" s="13"/>
      <c r="GIU110" s="13"/>
      <c r="GIV110" s="13"/>
      <c r="GIW110" s="13"/>
      <c r="GIX110" s="13"/>
      <c r="GIY110" s="13"/>
      <c r="GIZ110" s="13"/>
      <c r="GJA110" s="13"/>
      <c r="GJB110" s="13"/>
      <c r="GJC110" s="13"/>
      <c r="GJD110" s="13"/>
      <c r="GJE110" s="13"/>
      <c r="GJF110" s="13"/>
      <c r="GJG110" s="13"/>
      <c r="GJH110" s="13"/>
      <c r="GJI110" s="13"/>
      <c r="GJJ110" s="13"/>
      <c r="GJK110" s="13"/>
      <c r="GJL110" s="13"/>
      <c r="GJM110" s="13"/>
      <c r="GJN110" s="13"/>
      <c r="GJO110" s="13"/>
      <c r="GJP110" s="13"/>
      <c r="GJQ110" s="13"/>
      <c r="GJR110" s="13"/>
      <c r="GJS110" s="13"/>
      <c r="GJT110" s="13"/>
      <c r="GJU110" s="13"/>
      <c r="GJV110" s="13"/>
      <c r="GJW110" s="13"/>
      <c r="GJX110" s="13"/>
      <c r="GJY110" s="13"/>
      <c r="GJZ110" s="13"/>
      <c r="GKA110" s="13"/>
      <c r="GKB110" s="13"/>
      <c r="GKC110" s="13"/>
      <c r="GKD110" s="13"/>
      <c r="GKE110" s="13"/>
      <c r="GKF110" s="13"/>
      <c r="GKG110" s="13"/>
      <c r="GKH110" s="13"/>
      <c r="GKI110" s="13"/>
      <c r="GKJ110" s="13"/>
      <c r="GKK110" s="13"/>
      <c r="GKL110" s="13"/>
      <c r="GKM110" s="13"/>
      <c r="GKN110" s="13"/>
      <c r="GKO110" s="13"/>
      <c r="GKP110" s="13"/>
      <c r="GKQ110" s="13"/>
      <c r="GKR110" s="13"/>
      <c r="GKS110" s="13"/>
      <c r="GKT110" s="13"/>
      <c r="GKU110" s="13"/>
      <c r="GKV110" s="13"/>
      <c r="GKW110" s="13"/>
      <c r="GKX110" s="13"/>
      <c r="GKY110" s="13"/>
      <c r="GKZ110" s="13"/>
      <c r="GLA110" s="13"/>
      <c r="GLB110" s="13"/>
      <c r="GLC110" s="13"/>
      <c r="GLD110" s="13"/>
      <c r="GLE110" s="13"/>
      <c r="GLF110" s="13"/>
      <c r="GLG110" s="13"/>
      <c r="GLH110" s="13"/>
      <c r="GLI110" s="13"/>
      <c r="GLJ110" s="13"/>
      <c r="GLK110" s="13"/>
      <c r="GLL110" s="13"/>
      <c r="GLM110" s="13"/>
      <c r="GLN110" s="13"/>
      <c r="GLO110" s="13"/>
      <c r="GLP110" s="13"/>
      <c r="GLQ110" s="13"/>
      <c r="GLR110" s="13"/>
      <c r="GLS110" s="13"/>
      <c r="GLT110" s="13"/>
      <c r="GLU110" s="13"/>
      <c r="GLV110" s="13"/>
      <c r="GLW110" s="13"/>
      <c r="GLX110" s="13"/>
      <c r="GLY110" s="13"/>
      <c r="GLZ110" s="13"/>
      <c r="GMA110" s="13"/>
      <c r="GMB110" s="13"/>
      <c r="GMC110" s="13"/>
      <c r="GMD110" s="13"/>
      <c r="GME110" s="13"/>
      <c r="GMF110" s="13"/>
      <c r="GMG110" s="13"/>
      <c r="GMH110" s="13"/>
      <c r="GMI110" s="13"/>
      <c r="GMJ110" s="13"/>
      <c r="GMK110" s="13"/>
      <c r="GML110" s="13"/>
      <c r="GMM110" s="13"/>
      <c r="GMN110" s="13"/>
      <c r="GMO110" s="13"/>
      <c r="GMP110" s="13"/>
      <c r="GMQ110" s="13"/>
      <c r="GMR110" s="13"/>
      <c r="GMS110" s="13"/>
      <c r="GMT110" s="13"/>
      <c r="GMU110" s="13"/>
      <c r="GMV110" s="13"/>
      <c r="GMW110" s="13"/>
      <c r="GMX110" s="13"/>
      <c r="GMY110" s="13"/>
      <c r="GMZ110" s="13"/>
      <c r="GNA110" s="13"/>
      <c r="GNB110" s="13"/>
      <c r="GNC110" s="13"/>
      <c r="GND110" s="13"/>
      <c r="GNE110" s="13"/>
      <c r="GNF110" s="13"/>
      <c r="GNG110" s="13"/>
      <c r="GNH110" s="13"/>
      <c r="GNI110" s="13"/>
      <c r="GNJ110" s="13"/>
      <c r="GNK110" s="13"/>
      <c r="GNL110" s="13"/>
      <c r="GNM110" s="13"/>
      <c r="GNN110" s="13"/>
      <c r="GNO110" s="13"/>
      <c r="GNP110" s="13"/>
      <c r="GNQ110" s="13"/>
      <c r="GNR110" s="13"/>
      <c r="GNS110" s="13"/>
      <c r="GNT110" s="13"/>
      <c r="GNU110" s="13"/>
      <c r="GNV110" s="13"/>
      <c r="GNW110" s="13"/>
      <c r="GNX110" s="13"/>
      <c r="GNY110" s="13"/>
      <c r="GNZ110" s="13"/>
      <c r="GOA110" s="13"/>
      <c r="GOB110" s="13"/>
      <c r="GOC110" s="13"/>
      <c r="GOD110" s="13"/>
      <c r="GOE110" s="13"/>
      <c r="GOF110" s="13"/>
      <c r="GOG110" s="13"/>
      <c r="GOH110" s="13"/>
      <c r="GOI110" s="13"/>
      <c r="GOJ110" s="13"/>
      <c r="GOK110" s="13"/>
      <c r="GOL110" s="13"/>
      <c r="GOM110" s="13"/>
      <c r="GON110" s="13"/>
      <c r="GOO110" s="13"/>
      <c r="GOP110" s="13"/>
      <c r="GOQ110" s="13"/>
      <c r="GOR110" s="13"/>
      <c r="GOS110" s="13"/>
      <c r="GOT110" s="13"/>
      <c r="GOU110" s="13"/>
      <c r="GOV110" s="13"/>
      <c r="GOW110" s="13"/>
      <c r="GOX110" s="13"/>
      <c r="GOY110" s="13"/>
      <c r="GOZ110" s="13"/>
      <c r="GPA110" s="13"/>
      <c r="GPB110" s="13"/>
      <c r="GPC110" s="13"/>
      <c r="GPD110" s="13"/>
      <c r="GPE110" s="13"/>
      <c r="GPF110" s="13"/>
      <c r="GPG110" s="13"/>
      <c r="GPH110" s="13"/>
      <c r="GPI110" s="13"/>
      <c r="GPJ110" s="13"/>
      <c r="GPK110" s="13"/>
      <c r="GPL110" s="13"/>
      <c r="GPM110" s="13"/>
      <c r="GPN110" s="13"/>
      <c r="GPO110" s="13"/>
      <c r="GPP110" s="13"/>
      <c r="GPQ110" s="13"/>
      <c r="GPR110" s="13"/>
      <c r="GPS110" s="13"/>
      <c r="GPT110" s="13"/>
      <c r="GPU110" s="13"/>
      <c r="GPV110" s="13"/>
      <c r="GPW110" s="13"/>
      <c r="GPX110" s="13"/>
      <c r="GPY110" s="13"/>
      <c r="GPZ110" s="13"/>
      <c r="GQA110" s="13"/>
      <c r="GQB110" s="13"/>
      <c r="GQC110" s="13"/>
      <c r="GQD110" s="13"/>
      <c r="GQE110" s="13"/>
      <c r="GQF110" s="13"/>
      <c r="GQG110" s="13"/>
      <c r="GQH110" s="13"/>
      <c r="GQI110" s="13"/>
      <c r="GQJ110" s="13"/>
      <c r="GQK110" s="13"/>
      <c r="GQL110" s="13"/>
      <c r="GQM110" s="13"/>
      <c r="GQN110" s="13"/>
      <c r="GQO110" s="13"/>
      <c r="GQP110" s="13"/>
      <c r="GQQ110" s="13"/>
      <c r="GQR110" s="13"/>
      <c r="GQS110" s="13"/>
      <c r="GQT110" s="13"/>
      <c r="GQU110" s="13"/>
      <c r="GQV110" s="13"/>
      <c r="GQW110" s="13"/>
      <c r="GQX110" s="13"/>
      <c r="GQY110" s="13"/>
      <c r="GQZ110" s="13"/>
      <c r="GRA110" s="13"/>
      <c r="GRB110" s="13"/>
      <c r="GRC110" s="13"/>
      <c r="GRD110" s="13"/>
      <c r="GRE110" s="13"/>
      <c r="GRF110" s="13"/>
      <c r="GRG110" s="13"/>
      <c r="GRH110" s="13"/>
      <c r="GRI110" s="13"/>
      <c r="GRJ110" s="13"/>
      <c r="GRK110" s="13"/>
      <c r="GRL110" s="13"/>
      <c r="GRM110" s="13"/>
      <c r="GRN110" s="13"/>
      <c r="GRO110" s="13"/>
      <c r="GRP110" s="13"/>
      <c r="GRQ110" s="13"/>
      <c r="GRR110" s="13"/>
      <c r="GRS110" s="13"/>
      <c r="GRT110" s="13"/>
      <c r="GRU110" s="13"/>
      <c r="GRV110" s="13"/>
      <c r="GRW110" s="13"/>
      <c r="GRX110" s="13"/>
      <c r="GRY110" s="13"/>
      <c r="GRZ110" s="13"/>
      <c r="GSA110" s="13"/>
      <c r="GSB110" s="13"/>
      <c r="GSC110" s="13"/>
      <c r="GSD110" s="13"/>
      <c r="GSE110" s="13"/>
      <c r="GSF110" s="13"/>
      <c r="GSG110" s="13"/>
      <c r="GSH110" s="13"/>
      <c r="GSI110" s="13"/>
      <c r="GSJ110" s="13"/>
      <c r="GSK110" s="13"/>
      <c r="GSL110" s="13"/>
      <c r="GSM110" s="13"/>
      <c r="GSN110" s="13"/>
      <c r="GSO110" s="13"/>
      <c r="GSP110" s="13"/>
      <c r="GSQ110" s="13"/>
      <c r="GSR110" s="13"/>
      <c r="GSS110" s="13"/>
      <c r="GST110" s="13"/>
      <c r="GSU110" s="13"/>
      <c r="GSV110" s="13"/>
      <c r="GSW110" s="13"/>
      <c r="GSX110" s="13"/>
      <c r="GSY110" s="13"/>
      <c r="GSZ110" s="13"/>
      <c r="GTA110" s="13"/>
      <c r="GTB110" s="13"/>
      <c r="GTC110" s="13"/>
      <c r="GTD110" s="13"/>
      <c r="GTE110" s="13"/>
      <c r="GTF110" s="13"/>
      <c r="GTG110" s="13"/>
      <c r="GTH110" s="13"/>
      <c r="GTI110" s="13"/>
      <c r="GTJ110" s="13"/>
      <c r="GTK110" s="13"/>
      <c r="GTL110" s="13"/>
      <c r="GTM110" s="13"/>
      <c r="GTN110" s="13"/>
      <c r="GTO110" s="13"/>
      <c r="GTP110" s="13"/>
      <c r="GTQ110" s="13"/>
      <c r="GTR110" s="13"/>
      <c r="GTS110" s="13"/>
      <c r="GTT110" s="13"/>
      <c r="GTU110" s="13"/>
      <c r="GTV110" s="13"/>
      <c r="GTW110" s="13"/>
      <c r="GTX110" s="13"/>
      <c r="GTY110" s="13"/>
      <c r="GTZ110" s="13"/>
      <c r="GUA110" s="13"/>
      <c r="GUB110" s="13"/>
      <c r="GUC110" s="13"/>
      <c r="GUD110" s="13"/>
      <c r="GUE110" s="13"/>
      <c r="GUF110" s="13"/>
      <c r="GUG110" s="13"/>
      <c r="GUH110" s="13"/>
      <c r="GUI110" s="13"/>
      <c r="GUJ110" s="13"/>
      <c r="GUK110" s="13"/>
      <c r="GUL110" s="13"/>
      <c r="GUM110" s="13"/>
      <c r="GUN110" s="13"/>
      <c r="GUO110" s="13"/>
      <c r="GUP110" s="13"/>
      <c r="GUQ110" s="13"/>
      <c r="GUR110" s="13"/>
      <c r="GUS110" s="13"/>
      <c r="GUT110" s="13"/>
      <c r="GUU110" s="13"/>
      <c r="GUV110" s="13"/>
      <c r="GUW110" s="13"/>
      <c r="GUX110" s="13"/>
      <c r="GUY110" s="13"/>
      <c r="GUZ110" s="13"/>
      <c r="GVA110" s="13"/>
      <c r="GVB110" s="13"/>
      <c r="GVC110" s="13"/>
      <c r="GVD110" s="13"/>
      <c r="GVE110" s="13"/>
      <c r="GVF110" s="13"/>
      <c r="GVG110" s="13"/>
      <c r="GVH110" s="13"/>
      <c r="GVI110" s="13"/>
      <c r="GVJ110" s="13"/>
      <c r="GVK110" s="13"/>
      <c r="GVL110" s="13"/>
      <c r="GVM110" s="13"/>
      <c r="GVN110" s="13"/>
      <c r="GVO110" s="13"/>
      <c r="GVP110" s="13"/>
      <c r="GVQ110" s="13"/>
      <c r="GVR110" s="13"/>
      <c r="GVS110" s="13"/>
      <c r="GVT110" s="13"/>
      <c r="GVU110" s="13"/>
      <c r="GVV110" s="13"/>
      <c r="GVW110" s="13"/>
      <c r="GVX110" s="13"/>
      <c r="GVY110" s="13"/>
      <c r="GVZ110" s="13"/>
      <c r="GWA110" s="13"/>
      <c r="GWB110" s="13"/>
      <c r="GWC110" s="13"/>
      <c r="GWD110" s="13"/>
      <c r="GWE110" s="13"/>
      <c r="GWF110" s="13"/>
      <c r="GWG110" s="13"/>
      <c r="GWH110" s="13"/>
      <c r="GWI110" s="13"/>
      <c r="GWJ110" s="13"/>
      <c r="GWK110" s="13"/>
      <c r="GWL110" s="13"/>
      <c r="GWM110" s="13"/>
      <c r="GWN110" s="13"/>
      <c r="GWO110" s="13"/>
      <c r="GWP110" s="13"/>
      <c r="GWQ110" s="13"/>
      <c r="GWR110" s="13"/>
      <c r="GWS110" s="13"/>
      <c r="GWT110" s="13"/>
      <c r="GWU110" s="13"/>
      <c r="GWV110" s="13"/>
      <c r="GWW110" s="13"/>
      <c r="GWX110" s="13"/>
      <c r="GWY110" s="13"/>
      <c r="GWZ110" s="13"/>
      <c r="GXA110" s="13"/>
      <c r="GXB110" s="13"/>
      <c r="GXC110" s="13"/>
      <c r="GXD110" s="13"/>
      <c r="GXE110" s="13"/>
      <c r="GXF110" s="13"/>
      <c r="GXG110" s="13"/>
      <c r="GXH110" s="13"/>
      <c r="GXI110" s="13"/>
      <c r="GXJ110" s="13"/>
      <c r="GXK110" s="13"/>
      <c r="GXL110" s="13"/>
      <c r="GXM110" s="13"/>
      <c r="GXN110" s="13"/>
      <c r="GXO110" s="13"/>
      <c r="GXP110" s="13"/>
      <c r="GXQ110" s="13"/>
      <c r="GXR110" s="13"/>
      <c r="GXS110" s="13"/>
      <c r="GXT110" s="13"/>
      <c r="GXU110" s="13"/>
      <c r="GXV110" s="13"/>
      <c r="GXW110" s="13"/>
      <c r="GXX110" s="13"/>
      <c r="GXY110" s="13"/>
      <c r="GXZ110" s="13"/>
      <c r="GYA110" s="13"/>
      <c r="GYB110" s="13"/>
      <c r="GYC110" s="13"/>
      <c r="GYD110" s="13"/>
      <c r="GYE110" s="13"/>
      <c r="GYF110" s="13"/>
      <c r="GYG110" s="13"/>
      <c r="GYH110" s="13"/>
      <c r="GYI110" s="13"/>
      <c r="GYJ110" s="13"/>
      <c r="GYK110" s="13"/>
      <c r="GYL110" s="13"/>
      <c r="GYM110" s="13"/>
      <c r="GYN110" s="13"/>
      <c r="GYO110" s="13"/>
      <c r="GYP110" s="13"/>
      <c r="GYQ110" s="13"/>
      <c r="GYR110" s="13"/>
      <c r="GYS110" s="13"/>
      <c r="GYT110" s="13"/>
      <c r="GYU110" s="13"/>
      <c r="GYV110" s="13"/>
      <c r="GYW110" s="13"/>
      <c r="GYX110" s="13"/>
      <c r="GYY110" s="13"/>
      <c r="GYZ110" s="13"/>
      <c r="GZA110" s="13"/>
      <c r="GZB110" s="13"/>
      <c r="GZC110" s="13"/>
      <c r="GZD110" s="13"/>
      <c r="GZE110" s="13"/>
      <c r="GZF110" s="13"/>
      <c r="GZG110" s="13"/>
      <c r="GZH110" s="13"/>
      <c r="GZI110" s="13"/>
      <c r="GZJ110" s="13"/>
      <c r="GZK110" s="13"/>
      <c r="GZL110" s="13"/>
      <c r="GZM110" s="13"/>
      <c r="GZN110" s="13"/>
      <c r="GZO110" s="13"/>
      <c r="GZP110" s="13"/>
      <c r="GZQ110" s="13"/>
      <c r="GZR110" s="13"/>
      <c r="GZS110" s="13"/>
      <c r="GZT110" s="13"/>
      <c r="GZU110" s="13"/>
      <c r="GZV110" s="13"/>
      <c r="GZW110" s="13"/>
      <c r="GZX110" s="13"/>
      <c r="GZY110" s="13"/>
      <c r="GZZ110" s="13"/>
      <c r="HAA110" s="13"/>
      <c r="HAB110" s="13"/>
      <c r="HAC110" s="13"/>
      <c r="HAD110" s="13"/>
      <c r="HAE110" s="13"/>
      <c r="HAF110" s="13"/>
      <c r="HAG110" s="13"/>
      <c r="HAH110" s="13"/>
      <c r="HAI110" s="13"/>
      <c r="HAJ110" s="13"/>
      <c r="HAK110" s="13"/>
      <c r="HAL110" s="13"/>
      <c r="HAM110" s="13"/>
      <c r="HAN110" s="13"/>
      <c r="HAO110" s="13"/>
      <c r="HAP110" s="13"/>
      <c r="HAQ110" s="13"/>
      <c r="HAR110" s="13"/>
      <c r="HAS110" s="13"/>
      <c r="HAT110" s="13"/>
      <c r="HAU110" s="13"/>
      <c r="HAV110" s="13"/>
      <c r="HAW110" s="13"/>
      <c r="HAX110" s="13"/>
      <c r="HAY110" s="13"/>
      <c r="HAZ110" s="13"/>
      <c r="HBA110" s="13"/>
      <c r="HBB110" s="13"/>
      <c r="HBC110" s="13"/>
      <c r="HBD110" s="13"/>
      <c r="HBE110" s="13"/>
      <c r="HBF110" s="13"/>
      <c r="HBG110" s="13"/>
      <c r="HBH110" s="13"/>
      <c r="HBI110" s="13"/>
      <c r="HBJ110" s="13"/>
      <c r="HBK110" s="13"/>
      <c r="HBL110" s="13"/>
      <c r="HBM110" s="13"/>
      <c r="HBN110" s="13"/>
      <c r="HBO110" s="13"/>
      <c r="HBP110" s="13"/>
      <c r="HBQ110" s="13"/>
      <c r="HBR110" s="13"/>
      <c r="HBS110" s="13"/>
      <c r="HBT110" s="13"/>
      <c r="HBU110" s="13"/>
      <c r="HBV110" s="13"/>
      <c r="HBW110" s="13"/>
      <c r="HBX110" s="13"/>
      <c r="HBY110" s="13"/>
      <c r="HBZ110" s="13"/>
      <c r="HCA110" s="13"/>
      <c r="HCB110" s="13"/>
      <c r="HCC110" s="13"/>
      <c r="HCD110" s="13"/>
      <c r="HCE110" s="13"/>
      <c r="HCF110" s="13"/>
      <c r="HCG110" s="13"/>
      <c r="HCH110" s="13"/>
      <c r="HCI110" s="13"/>
      <c r="HCJ110" s="13"/>
      <c r="HCK110" s="13"/>
      <c r="HCL110" s="13"/>
      <c r="HCM110" s="13"/>
      <c r="HCN110" s="13"/>
      <c r="HCO110" s="13"/>
      <c r="HCP110" s="13"/>
      <c r="HCQ110" s="13"/>
      <c r="HCR110" s="13"/>
      <c r="HCS110" s="13"/>
      <c r="HCT110" s="13"/>
      <c r="HCU110" s="13"/>
      <c r="HCV110" s="13"/>
      <c r="HCW110" s="13"/>
      <c r="HCX110" s="13"/>
      <c r="HCY110" s="13"/>
      <c r="HCZ110" s="13"/>
      <c r="HDA110" s="13"/>
      <c r="HDB110" s="13"/>
      <c r="HDC110" s="13"/>
      <c r="HDD110" s="13"/>
      <c r="HDE110" s="13"/>
      <c r="HDF110" s="13"/>
      <c r="HDG110" s="13"/>
      <c r="HDH110" s="13"/>
      <c r="HDI110" s="13"/>
      <c r="HDJ110" s="13"/>
      <c r="HDK110" s="13"/>
      <c r="HDL110" s="13"/>
      <c r="HDM110" s="13"/>
      <c r="HDN110" s="13"/>
      <c r="HDO110" s="13"/>
      <c r="HDP110" s="13"/>
      <c r="HDQ110" s="13"/>
      <c r="HDR110" s="13"/>
      <c r="HDS110" s="13"/>
      <c r="HDT110" s="13"/>
      <c r="HDU110" s="13"/>
      <c r="HDV110" s="13"/>
      <c r="HDW110" s="13"/>
      <c r="HDX110" s="13"/>
      <c r="HDY110" s="13"/>
      <c r="HDZ110" s="13"/>
      <c r="HEA110" s="13"/>
      <c r="HEB110" s="13"/>
      <c r="HEC110" s="13"/>
      <c r="HED110" s="13"/>
      <c r="HEE110" s="13"/>
      <c r="HEF110" s="13"/>
      <c r="HEG110" s="13"/>
      <c r="HEH110" s="13"/>
      <c r="HEI110" s="13"/>
      <c r="HEJ110" s="13"/>
      <c r="HEK110" s="13"/>
      <c r="HEL110" s="13"/>
      <c r="HEM110" s="13"/>
      <c r="HEN110" s="13"/>
      <c r="HEO110" s="13"/>
      <c r="HEP110" s="13"/>
      <c r="HEQ110" s="13"/>
      <c r="HER110" s="13"/>
      <c r="HES110" s="13"/>
      <c r="HET110" s="13"/>
      <c r="HEU110" s="13"/>
      <c r="HEV110" s="13"/>
      <c r="HEW110" s="13"/>
      <c r="HEX110" s="13"/>
      <c r="HEY110" s="13"/>
      <c r="HEZ110" s="13"/>
      <c r="HFA110" s="13"/>
      <c r="HFB110" s="13"/>
      <c r="HFC110" s="13"/>
      <c r="HFD110" s="13"/>
      <c r="HFE110" s="13"/>
      <c r="HFF110" s="13"/>
      <c r="HFG110" s="13"/>
      <c r="HFH110" s="13"/>
      <c r="HFI110" s="13"/>
      <c r="HFJ110" s="13"/>
      <c r="HFK110" s="13"/>
      <c r="HFL110" s="13"/>
      <c r="HFM110" s="13"/>
      <c r="HFN110" s="13"/>
      <c r="HFO110" s="13"/>
      <c r="HFP110" s="13"/>
      <c r="HFQ110" s="13"/>
      <c r="HFR110" s="13"/>
      <c r="HFS110" s="13"/>
      <c r="HFT110" s="13"/>
      <c r="HFU110" s="13"/>
      <c r="HFV110" s="13"/>
      <c r="HFW110" s="13"/>
      <c r="HFX110" s="13"/>
      <c r="HFY110" s="13"/>
      <c r="HFZ110" s="13"/>
      <c r="HGA110" s="13"/>
      <c r="HGB110" s="13"/>
      <c r="HGC110" s="13"/>
      <c r="HGD110" s="13"/>
      <c r="HGE110" s="13"/>
      <c r="HGF110" s="13"/>
      <c r="HGG110" s="13"/>
      <c r="HGH110" s="13"/>
      <c r="HGI110" s="13"/>
      <c r="HGJ110" s="13"/>
      <c r="HGK110" s="13"/>
      <c r="HGL110" s="13"/>
      <c r="HGM110" s="13"/>
      <c r="HGN110" s="13"/>
      <c r="HGO110" s="13"/>
      <c r="HGP110" s="13"/>
      <c r="HGQ110" s="13"/>
      <c r="HGR110" s="13"/>
      <c r="HGS110" s="13"/>
      <c r="HGT110" s="13"/>
      <c r="HGU110" s="13"/>
      <c r="HGV110" s="13"/>
      <c r="HGW110" s="13"/>
      <c r="HGX110" s="13"/>
      <c r="HGY110" s="13"/>
      <c r="HGZ110" s="13"/>
      <c r="HHA110" s="13"/>
      <c r="HHB110" s="13"/>
      <c r="HHC110" s="13"/>
      <c r="HHD110" s="13"/>
      <c r="HHE110" s="13"/>
      <c r="HHF110" s="13"/>
      <c r="HHG110" s="13"/>
      <c r="HHH110" s="13"/>
      <c r="HHI110" s="13"/>
      <c r="HHJ110" s="13"/>
      <c r="HHK110" s="13"/>
      <c r="HHL110" s="13"/>
      <c r="HHM110" s="13"/>
      <c r="HHN110" s="13"/>
      <c r="HHO110" s="13"/>
      <c r="HHP110" s="13"/>
      <c r="HHQ110" s="13"/>
      <c r="HHR110" s="13"/>
      <c r="HHS110" s="13"/>
      <c r="HHT110" s="13"/>
      <c r="HHU110" s="13"/>
      <c r="HHV110" s="13"/>
      <c r="HHW110" s="13"/>
      <c r="HHX110" s="13"/>
      <c r="HHY110" s="13"/>
      <c r="HHZ110" s="13"/>
      <c r="HIA110" s="13"/>
      <c r="HIB110" s="13"/>
      <c r="HIC110" s="13"/>
      <c r="HID110" s="13"/>
      <c r="HIE110" s="13"/>
      <c r="HIF110" s="13"/>
      <c r="HIG110" s="13"/>
      <c r="HIH110" s="13"/>
      <c r="HII110" s="13"/>
      <c r="HIJ110" s="13"/>
      <c r="HIK110" s="13"/>
      <c r="HIL110" s="13"/>
      <c r="HIM110" s="13"/>
      <c r="HIN110" s="13"/>
      <c r="HIO110" s="13"/>
      <c r="HIP110" s="13"/>
      <c r="HIQ110" s="13"/>
      <c r="HIR110" s="13"/>
      <c r="HIS110" s="13"/>
      <c r="HIT110" s="13"/>
      <c r="HIU110" s="13"/>
      <c r="HIV110" s="13"/>
      <c r="HIW110" s="13"/>
      <c r="HIX110" s="13"/>
      <c r="HIY110" s="13"/>
      <c r="HIZ110" s="13"/>
      <c r="HJA110" s="13"/>
      <c r="HJB110" s="13"/>
      <c r="HJC110" s="13"/>
      <c r="HJD110" s="13"/>
      <c r="HJE110" s="13"/>
      <c r="HJF110" s="13"/>
      <c r="HJG110" s="13"/>
      <c r="HJH110" s="13"/>
      <c r="HJI110" s="13"/>
      <c r="HJJ110" s="13"/>
      <c r="HJK110" s="13"/>
      <c r="HJL110" s="13"/>
      <c r="HJM110" s="13"/>
      <c r="HJN110" s="13"/>
      <c r="HJO110" s="13"/>
      <c r="HJP110" s="13"/>
      <c r="HJQ110" s="13"/>
      <c r="HJR110" s="13"/>
      <c r="HJS110" s="13"/>
      <c r="HJT110" s="13"/>
      <c r="HJU110" s="13"/>
      <c r="HJV110" s="13"/>
      <c r="HJW110" s="13"/>
      <c r="HJX110" s="13"/>
      <c r="HJY110" s="13"/>
      <c r="HJZ110" s="13"/>
      <c r="HKA110" s="13"/>
      <c r="HKB110" s="13"/>
      <c r="HKC110" s="13"/>
      <c r="HKD110" s="13"/>
      <c r="HKE110" s="13"/>
      <c r="HKF110" s="13"/>
      <c r="HKG110" s="13"/>
      <c r="HKH110" s="13"/>
      <c r="HKI110" s="13"/>
      <c r="HKJ110" s="13"/>
      <c r="HKK110" s="13"/>
      <c r="HKL110" s="13"/>
      <c r="HKM110" s="13"/>
      <c r="HKN110" s="13"/>
      <c r="HKO110" s="13"/>
      <c r="HKP110" s="13"/>
      <c r="HKQ110" s="13"/>
      <c r="HKR110" s="13"/>
      <c r="HKS110" s="13"/>
      <c r="HKT110" s="13"/>
      <c r="HKU110" s="13"/>
      <c r="HKV110" s="13"/>
      <c r="HKW110" s="13"/>
      <c r="HKX110" s="13"/>
      <c r="HKY110" s="13"/>
      <c r="HKZ110" s="13"/>
      <c r="HLA110" s="13"/>
      <c r="HLB110" s="13"/>
      <c r="HLC110" s="13"/>
      <c r="HLD110" s="13"/>
      <c r="HLE110" s="13"/>
      <c r="HLF110" s="13"/>
      <c r="HLG110" s="13"/>
      <c r="HLH110" s="13"/>
      <c r="HLI110" s="13"/>
      <c r="HLJ110" s="13"/>
      <c r="HLK110" s="13"/>
      <c r="HLL110" s="13"/>
      <c r="HLM110" s="13"/>
      <c r="HLN110" s="13"/>
      <c r="HLO110" s="13"/>
      <c r="HLP110" s="13"/>
      <c r="HLQ110" s="13"/>
      <c r="HLR110" s="13"/>
      <c r="HLS110" s="13"/>
      <c r="HLT110" s="13"/>
      <c r="HLU110" s="13"/>
      <c r="HLV110" s="13"/>
      <c r="HLW110" s="13"/>
      <c r="HLX110" s="13"/>
      <c r="HLY110" s="13"/>
      <c r="HLZ110" s="13"/>
      <c r="HMA110" s="13"/>
      <c r="HMB110" s="13"/>
      <c r="HMC110" s="13"/>
      <c r="HMD110" s="13"/>
      <c r="HME110" s="13"/>
      <c r="HMF110" s="13"/>
      <c r="HMG110" s="13"/>
      <c r="HMH110" s="13"/>
      <c r="HMI110" s="13"/>
      <c r="HMJ110" s="13"/>
      <c r="HMK110" s="13"/>
      <c r="HML110" s="13"/>
      <c r="HMM110" s="13"/>
      <c r="HMN110" s="13"/>
      <c r="HMO110" s="13"/>
      <c r="HMP110" s="13"/>
      <c r="HMQ110" s="13"/>
      <c r="HMR110" s="13"/>
      <c r="HMS110" s="13"/>
      <c r="HMT110" s="13"/>
      <c r="HMU110" s="13"/>
      <c r="HMV110" s="13"/>
      <c r="HMW110" s="13"/>
      <c r="HMX110" s="13"/>
      <c r="HMY110" s="13"/>
      <c r="HMZ110" s="13"/>
      <c r="HNA110" s="13"/>
      <c r="HNB110" s="13"/>
      <c r="HNC110" s="13"/>
      <c r="HND110" s="13"/>
      <c r="HNE110" s="13"/>
      <c r="HNF110" s="13"/>
      <c r="HNG110" s="13"/>
      <c r="HNH110" s="13"/>
      <c r="HNI110" s="13"/>
      <c r="HNJ110" s="13"/>
      <c r="HNK110" s="13"/>
      <c r="HNL110" s="13"/>
      <c r="HNM110" s="13"/>
      <c r="HNN110" s="13"/>
      <c r="HNO110" s="13"/>
      <c r="HNP110" s="13"/>
      <c r="HNQ110" s="13"/>
      <c r="HNR110" s="13"/>
      <c r="HNS110" s="13"/>
      <c r="HNT110" s="13"/>
      <c r="HNU110" s="13"/>
      <c r="HNV110" s="13"/>
      <c r="HNW110" s="13"/>
      <c r="HNX110" s="13"/>
      <c r="HNY110" s="13"/>
      <c r="HNZ110" s="13"/>
      <c r="HOA110" s="13"/>
      <c r="HOB110" s="13"/>
      <c r="HOC110" s="13"/>
      <c r="HOD110" s="13"/>
      <c r="HOE110" s="13"/>
      <c r="HOF110" s="13"/>
      <c r="HOG110" s="13"/>
      <c r="HOH110" s="13"/>
      <c r="HOI110" s="13"/>
      <c r="HOJ110" s="13"/>
      <c r="HOK110" s="13"/>
      <c r="HOL110" s="13"/>
      <c r="HOM110" s="13"/>
      <c r="HON110" s="13"/>
      <c r="HOO110" s="13"/>
      <c r="HOP110" s="13"/>
      <c r="HOQ110" s="13"/>
      <c r="HOR110" s="13"/>
      <c r="HOS110" s="13"/>
      <c r="HOT110" s="13"/>
      <c r="HOU110" s="13"/>
      <c r="HOV110" s="13"/>
      <c r="HOW110" s="13"/>
      <c r="HOX110" s="13"/>
      <c r="HOY110" s="13"/>
      <c r="HOZ110" s="13"/>
      <c r="HPA110" s="13"/>
      <c r="HPB110" s="13"/>
      <c r="HPC110" s="13"/>
      <c r="HPD110" s="13"/>
      <c r="HPE110" s="13"/>
      <c r="HPF110" s="13"/>
      <c r="HPG110" s="13"/>
      <c r="HPH110" s="13"/>
      <c r="HPI110" s="13"/>
      <c r="HPJ110" s="13"/>
      <c r="HPK110" s="13"/>
      <c r="HPL110" s="13"/>
      <c r="HPM110" s="13"/>
      <c r="HPN110" s="13"/>
      <c r="HPO110" s="13"/>
      <c r="HPP110" s="13"/>
      <c r="HPQ110" s="13"/>
      <c r="HPR110" s="13"/>
      <c r="HPS110" s="13"/>
      <c r="HPT110" s="13"/>
      <c r="HPU110" s="13"/>
      <c r="HPV110" s="13"/>
      <c r="HPW110" s="13"/>
      <c r="HPX110" s="13"/>
      <c r="HPY110" s="13"/>
      <c r="HPZ110" s="13"/>
      <c r="HQA110" s="13"/>
      <c r="HQB110" s="13"/>
      <c r="HQC110" s="13"/>
      <c r="HQD110" s="13"/>
      <c r="HQE110" s="13"/>
      <c r="HQF110" s="13"/>
      <c r="HQG110" s="13"/>
      <c r="HQH110" s="13"/>
      <c r="HQI110" s="13"/>
      <c r="HQJ110" s="13"/>
      <c r="HQK110" s="13"/>
      <c r="HQL110" s="13"/>
      <c r="HQM110" s="13"/>
      <c r="HQN110" s="13"/>
      <c r="HQO110" s="13"/>
      <c r="HQP110" s="13"/>
      <c r="HQQ110" s="13"/>
      <c r="HQR110" s="13"/>
      <c r="HQS110" s="13"/>
      <c r="HQT110" s="13"/>
      <c r="HQU110" s="13"/>
      <c r="HQV110" s="13"/>
      <c r="HQW110" s="13"/>
      <c r="HQX110" s="13"/>
      <c r="HQY110" s="13"/>
      <c r="HQZ110" s="13"/>
      <c r="HRA110" s="13"/>
      <c r="HRB110" s="13"/>
      <c r="HRC110" s="13"/>
      <c r="HRD110" s="13"/>
      <c r="HRE110" s="13"/>
      <c r="HRF110" s="13"/>
      <c r="HRG110" s="13"/>
      <c r="HRH110" s="13"/>
      <c r="HRI110" s="13"/>
      <c r="HRJ110" s="13"/>
      <c r="HRK110" s="13"/>
      <c r="HRL110" s="13"/>
      <c r="HRM110" s="13"/>
      <c r="HRN110" s="13"/>
      <c r="HRO110" s="13"/>
      <c r="HRP110" s="13"/>
      <c r="HRQ110" s="13"/>
      <c r="HRR110" s="13"/>
      <c r="HRS110" s="13"/>
      <c r="HRT110" s="13"/>
      <c r="HRU110" s="13"/>
      <c r="HRV110" s="13"/>
      <c r="HRW110" s="13"/>
      <c r="HRX110" s="13"/>
      <c r="HRY110" s="13"/>
      <c r="HRZ110" s="13"/>
      <c r="HSA110" s="13"/>
      <c r="HSB110" s="13"/>
      <c r="HSC110" s="13"/>
      <c r="HSD110" s="13"/>
      <c r="HSE110" s="13"/>
      <c r="HSF110" s="13"/>
      <c r="HSG110" s="13"/>
      <c r="HSH110" s="13"/>
      <c r="HSI110" s="13"/>
      <c r="HSJ110" s="13"/>
      <c r="HSK110" s="13"/>
      <c r="HSL110" s="13"/>
      <c r="HSM110" s="13"/>
      <c r="HSN110" s="13"/>
      <c r="HSO110" s="13"/>
      <c r="HSP110" s="13"/>
      <c r="HSQ110" s="13"/>
      <c r="HSR110" s="13"/>
      <c r="HSS110" s="13"/>
      <c r="HST110" s="13"/>
      <c r="HSU110" s="13"/>
      <c r="HSV110" s="13"/>
      <c r="HSW110" s="13"/>
      <c r="HSX110" s="13"/>
      <c r="HSY110" s="13"/>
      <c r="HSZ110" s="13"/>
      <c r="HTA110" s="13"/>
      <c r="HTB110" s="13"/>
      <c r="HTC110" s="13"/>
      <c r="HTD110" s="13"/>
      <c r="HTE110" s="13"/>
      <c r="HTF110" s="13"/>
      <c r="HTG110" s="13"/>
      <c r="HTH110" s="13"/>
      <c r="HTI110" s="13"/>
      <c r="HTJ110" s="13"/>
      <c r="HTK110" s="13"/>
      <c r="HTL110" s="13"/>
      <c r="HTM110" s="13"/>
      <c r="HTN110" s="13"/>
      <c r="HTO110" s="13"/>
      <c r="HTP110" s="13"/>
      <c r="HTQ110" s="13"/>
      <c r="HTR110" s="13"/>
      <c r="HTS110" s="13"/>
      <c r="HTT110" s="13"/>
      <c r="HTU110" s="13"/>
      <c r="HTV110" s="13"/>
      <c r="HTW110" s="13"/>
      <c r="HTX110" s="13"/>
      <c r="HTY110" s="13"/>
      <c r="HTZ110" s="13"/>
      <c r="HUA110" s="13"/>
      <c r="HUB110" s="13"/>
      <c r="HUC110" s="13"/>
      <c r="HUD110" s="13"/>
      <c r="HUE110" s="13"/>
      <c r="HUF110" s="13"/>
      <c r="HUG110" s="13"/>
      <c r="HUH110" s="13"/>
      <c r="HUI110" s="13"/>
      <c r="HUJ110" s="13"/>
      <c r="HUK110" s="13"/>
      <c r="HUL110" s="13"/>
      <c r="HUM110" s="13"/>
      <c r="HUN110" s="13"/>
      <c r="HUO110" s="13"/>
      <c r="HUP110" s="13"/>
      <c r="HUQ110" s="13"/>
      <c r="HUR110" s="13"/>
      <c r="HUS110" s="13"/>
      <c r="HUT110" s="13"/>
      <c r="HUU110" s="13"/>
      <c r="HUV110" s="13"/>
      <c r="HUW110" s="13"/>
      <c r="HUX110" s="13"/>
      <c r="HUY110" s="13"/>
      <c r="HUZ110" s="13"/>
      <c r="HVA110" s="13"/>
      <c r="HVB110" s="13"/>
      <c r="HVC110" s="13"/>
      <c r="HVD110" s="13"/>
      <c r="HVE110" s="13"/>
      <c r="HVF110" s="13"/>
      <c r="HVG110" s="13"/>
      <c r="HVH110" s="13"/>
      <c r="HVI110" s="13"/>
      <c r="HVJ110" s="13"/>
      <c r="HVK110" s="13"/>
      <c r="HVL110" s="13"/>
      <c r="HVM110" s="13"/>
      <c r="HVN110" s="13"/>
      <c r="HVO110" s="13"/>
      <c r="HVP110" s="13"/>
      <c r="HVQ110" s="13"/>
      <c r="HVR110" s="13"/>
      <c r="HVS110" s="13"/>
      <c r="HVT110" s="13"/>
      <c r="HVU110" s="13"/>
      <c r="HVV110" s="13"/>
      <c r="HVW110" s="13"/>
      <c r="HVX110" s="13"/>
      <c r="HVY110" s="13"/>
      <c r="HVZ110" s="13"/>
      <c r="HWA110" s="13"/>
      <c r="HWB110" s="13"/>
      <c r="HWC110" s="13"/>
      <c r="HWD110" s="13"/>
      <c r="HWE110" s="13"/>
      <c r="HWF110" s="13"/>
      <c r="HWG110" s="13"/>
      <c r="HWH110" s="13"/>
      <c r="HWI110" s="13"/>
      <c r="HWJ110" s="13"/>
      <c r="HWK110" s="13"/>
      <c r="HWL110" s="13"/>
      <c r="HWM110" s="13"/>
      <c r="HWN110" s="13"/>
      <c r="HWO110" s="13"/>
      <c r="HWP110" s="13"/>
      <c r="HWQ110" s="13"/>
      <c r="HWR110" s="13"/>
      <c r="HWS110" s="13"/>
      <c r="HWT110" s="13"/>
      <c r="HWU110" s="13"/>
      <c r="HWV110" s="13"/>
      <c r="HWW110" s="13"/>
      <c r="HWX110" s="13"/>
      <c r="HWY110" s="13"/>
      <c r="HWZ110" s="13"/>
      <c r="HXA110" s="13"/>
      <c r="HXB110" s="13"/>
      <c r="HXC110" s="13"/>
      <c r="HXD110" s="13"/>
      <c r="HXE110" s="13"/>
      <c r="HXF110" s="13"/>
      <c r="HXG110" s="13"/>
      <c r="HXH110" s="13"/>
      <c r="HXI110" s="13"/>
      <c r="HXJ110" s="13"/>
      <c r="HXK110" s="13"/>
      <c r="HXL110" s="13"/>
      <c r="HXM110" s="13"/>
      <c r="HXN110" s="13"/>
      <c r="HXO110" s="13"/>
      <c r="HXP110" s="13"/>
      <c r="HXQ110" s="13"/>
      <c r="HXR110" s="13"/>
      <c r="HXS110" s="13"/>
      <c r="HXT110" s="13"/>
      <c r="HXU110" s="13"/>
      <c r="HXV110" s="13"/>
      <c r="HXW110" s="13"/>
      <c r="HXX110" s="13"/>
      <c r="HXY110" s="13"/>
      <c r="HXZ110" s="13"/>
      <c r="HYA110" s="13"/>
      <c r="HYB110" s="13"/>
      <c r="HYC110" s="13"/>
      <c r="HYD110" s="13"/>
      <c r="HYE110" s="13"/>
      <c r="HYF110" s="13"/>
      <c r="HYG110" s="13"/>
      <c r="HYH110" s="13"/>
      <c r="HYI110" s="13"/>
      <c r="HYJ110" s="13"/>
      <c r="HYK110" s="13"/>
      <c r="HYL110" s="13"/>
      <c r="HYM110" s="13"/>
      <c r="HYN110" s="13"/>
      <c r="HYO110" s="13"/>
      <c r="HYP110" s="13"/>
      <c r="HYQ110" s="13"/>
      <c r="HYR110" s="13"/>
      <c r="HYS110" s="13"/>
      <c r="HYT110" s="13"/>
      <c r="HYU110" s="13"/>
      <c r="HYV110" s="13"/>
      <c r="HYW110" s="13"/>
      <c r="HYX110" s="13"/>
      <c r="HYY110" s="13"/>
      <c r="HYZ110" s="13"/>
      <c r="HZA110" s="13"/>
      <c r="HZB110" s="13"/>
      <c r="HZC110" s="13"/>
      <c r="HZD110" s="13"/>
      <c r="HZE110" s="13"/>
      <c r="HZF110" s="13"/>
      <c r="HZG110" s="13"/>
      <c r="HZH110" s="13"/>
      <c r="HZI110" s="13"/>
      <c r="HZJ110" s="13"/>
      <c r="HZK110" s="13"/>
      <c r="HZL110" s="13"/>
      <c r="HZM110" s="13"/>
      <c r="HZN110" s="13"/>
      <c r="HZO110" s="13"/>
      <c r="HZP110" s="13"/>
      <c r="HZQ110" s="13"/>
      <c r="HZR110" s="13"/>
      <c r="HZS110" s="13"/>
      <c r="HZT110" s="13"/>
      <c r="HZU110" s="13"/>
      <c r="HZV110" s="13"/>
      <c r="HZW110" s="13"/>
      <c r="HZX110" s="13"/>
      <c r="HZY110" s="13"/>
      <c r="HZZ110" s="13"/>
      <c r="IAA110" s="13"/>
      <c r="IAB110" s="13"/>
      <c r="IAC110" s="13"/>
      <c r="IAD110" s="13"/>
      <c r="IAE110" s="13"/>
      <c r="IAF110" s="13"/>
      <c r="IAG110" s="13"/>
      <c r="IAH110" s="13"/>
      <c r="IAI110" s="13"/>
      <c r="IAJ110" s="13"/>
      <c r="IAK110" s="13"/>
      <c r="IAL110" s="13"/>
      <c r="IAM110" s="13"/>
      <c r="IAN110" s="13"/>
      <c r="IAO110" s="13"/>
      <c r="IAP110" s="13"/>
      <c r="IAQ110" s="13"/>
      <c r="IAR110" s="13"/>
      <c r="IAS110" s="13"/>
      <c r="IAT110" s="13"/>
      <c r="IAU110" s="13"/>
      <c r="IAV110" s="13"/>
      <c r="IAW110" s="13"/>
      <c r="IAX110" s="13"/>
      <c r="IAY110" s="13"/>
      <c r="IAZ110" s="13"/>
      <c r="IBA110" s="13"/>
      <c r="IBB110" s="13"/>
      <c r="IBC110" s="13"/>
      <c r="IBD110" s="13"/>
      <c r="IBE110" s="13"/>
      <c r="IBF110" s="13"/>
      <c r="IBG110" s="13"/>
      <c r="IBH110" s="13"/>
      <c r="IBI110" s="13"/>
      <c r="IBJ110" s="13"/>
      <c r="IBK110" s="13"/>
      <c r="IBL110" s="13"/>
      <c r="IBM110" s="13"/>
      <c r="IBN110" s="13"/>
      <c r="IBO110" s="13"/>
      <c r="IBP110" s="13"/>
      <c r="IBQ110" s="13"/>
      <c r="IBR110" s="13"/>
      <c r="IBS110" s="13"/>
      <c r="IBT110" s="13"/>
      <c r="IBU110" s="13"/>
      <c r="IBV110" s="13"/>
      <c r="IBW110" s="13"/>
      <c r="IBX110" s="13"/>
      <c r="IBY110" s="13"/>
      <c r="IBZ110" s="13"/>
      <c r="ICA110" s="13"/>
      <c r="ICB110" s="13"/>
      <c r="ICC110" s="13"/>
      <c r="ICD110" s="13"/>
      <c r="ICE110" s="13"/>
      <c r="ICF110" s="13"/>
      <c r="ICG110" s="13"/>
      <c r="ICH110" s="13"/>
      <c r="ICI110" s="13"/>
      <c r="ICJ110" s="13"/>
      <c r="ICK110" s="13"/>
      <c r="ICL110" s="13"/>
      <c r="ICM110" s="13"/>
      <c r="ICN110" s="13"/>
      <c r="ICO110" s="13"/>
      <c r="ICP110" s="13"/>
      <c r="ICQ110" s="13"/>
      <c r="ICR110" s="13"/>
      <c r="ICS110" s="13"/>
      <c r="ICT110" s="13"/>
      <c r="ICU110" s="13"/>
      <c r="ICV110" s="13"/>
      <c r="ICW110" s="13"/>
      <c r="ICX110" s="13"/>
      <c r="ICY110" s="13"/>
      <c r="ICZ110" s="13"/>
      <c r="IDA110" s="13"/>
      <c r="IDB110" s="13"/>
      <c r="IDC110" s="13"/>
      <c r="IDD110" s="13"/>
      <c r="IDE110" s="13"/>
      <c r="IDF110" s="13"/>
      <c r="IDG110" s="13"/>
      <c r="IDH110" s="13"/>
      <c r="IDI110" s="13"/>
      <c r="IDJ110" s="13"/>
      <c r="IDK110" s="13"/>
      <c r="IDL110" s="13"/>
      <c r="IDM110" s="13"/>
      <c r="IDN110" s="13"/>
      <c r="IDO110" s="13"/>
      <c r="IDP110" s="13"/>
      <c r="IDQ110" s="13"/>
      <c r="IDR110" s="13"/>
      <c r="IDS110" s="13"/>
      <c r="IDT110" s="13"/>
      <c r="IDU110" s="13"/>
      <c r="IDV110" s="13"/>
      <c r="IDW110" s="13"/>
      <c r="IDX110" s="13"/>
      <c r="IDY110" s="13"/>
      <c r="IDZ110" s="13"/>
      <c r="IEA110" s="13"/>
      <c r="IEB110" s="13"/>
      <c r="IEC110" s="13"/>
      <c r="IED110" s="13"/>
      <c r="IEE110" s="13"/>
      <c r="IEF110" s="13"/>
      <c r="IEG110" s="13"/>
      <c r="IEH110" s="13"/>
      <c r="IEI110" s="13"/>
      <c r="IEJ110" s="13"/>
      <c r="IEK110" s="13"/>
      <c r="IEL110" s="13"/>
      <c r="IEM110" s="13"/>
      <c r="IEN110" s="13"/>
      <c r="IEO110" s="13"/>
      <c r="IEP110" s="13"/>
      <c r="IEQ110" s="13"/>
      <c r="IER110" s="13"/>
      <c r="IES110" s="13"/>
      <c r="IET110" s="13"/>
      <c r="IEU110" s="13"/>
      <c r="IEV110" s="13"/>
      <c r="IEW110" s="13"/>
      <c r="IEX110" s="13"/>
      <c r="IEY110" s="13"/>
      <c r="IEZ110" s="13"/>
      <c r="IFA110" s="13"/>
      <c r="IFB110" s="13"/>
      <c r="IFC110" s="13"/>
      <c r="IFD110" s="13"/>
      <c r="IFE110" s="13"/>
      <c r="IFF110" s="13"/>
      <c r="IFG110" s="13"/>
      <c r="IFH110" s="13"/>
      <c r="IFI110" s="13"/>
      <c r="IFJ110" s="13"/>
      <c r="IFK110" s="13"/>
      <c r="IFL110" s="13"/>
      <c r="IFM110" s="13"/>
      <c r="IFN110" s="13"/>
      <c r="IFO110" s="13"/>
      <c r="IFP110" s="13"/>
      <c r="IFQ110" s="13"/>
      <c r="IFR110" s="13"/>
      <c r="IFS110" s="13"/>
      <c r="IFT110" s="13"/>
      <c r="IFU110" s="13"/>
      <c r="IFV110" s="13"/>
      <c r="IFW110" s="13"/>
      <c r="IFX110" s="13"/>
      <c r="IFY110" s="13"/>
      <c r="IFZ110" s="13"/>
      <c r="IGA110" s="13"/>
      <c r="IGB110" s="13"/>
      <c r="IGC110" s="13"/>
      <c r="IGD110" s="13"/>
      <c r="IGE110" s="13"/>
      <c r="IGF110" s="13"/>
      <c r="IGG110" s="13"/>
      <c r="IGH110" s="13"/>
      <c r="IGI110" s="13"/>
      <c r="IGJ110" s="13"/>
      <c r="IGK110" s="13"/>
      <c r="IGL110" s="13"/>
      <c r="IGM110" s="13"/>
      <c r="IGN110" s="13"/>
      <c r="IGO110" s="13"/>
      <c r="IGP110" s="13"/>
      <c r="IGQ110" s="13"/>
      <c r="IGR110" s="13"/>
      <c r="IGS110" s="13"/>
      <c r="IGT110" s="13"/>
      <c r="IGU110" s="13"/>
      <c r="IGV110" s="13"/>
      <c r="IGW110" s="13"/>
      <c r="IGX110" s="13"/>
      <c r="IGY110" s="13"/>
      <c r="IGZ110" s="13"/>
      <c r="IHA110" s="13"/>
      <c r="IHB110" s="13"/>
      <c r="IHC110" s="13"/>
      <c r="IHD110" s="13"/>
      <c r="IHE110" s="13"/>
      <c r="IHF110" s="13"/>
      <c r="IHG110" s="13"/>
      <c r="IHH110" s="13"/>
      <c r="IHI110" s="13"/>
      <c r="IHJ110" s="13"/>
      <c r="IHK110" s="13"/>
      <c r="IHL110" s="13"/>
      <c r="IHM110" s="13"/>
      <c r="IHN110" s="13"/>
      <c r="IHO110" s="13"/>
      <c r="IHP110" s="13"/>
      <c r="IHQ110" s="13"/>
      <c r="IHR110" s="13"/>
      <c r="IHS110" s="13"/>
      <c r="IHT110" s="13"/>
      <c r="IHU110" s="13"/>
      <c r="IHV110" s="13"/>
      <c r="IHW110" s="13"/>
      <c r="IHX110" s="13"/>
      <c r="IHY110" s="13"/>
      <c r="IHZ110" s="13"/>
      <c r="IIA110" s="13"/>
      <c r="IIB110" s="13"/>
      <c r="IIC110" s="13"/>
      <c r="IID110" s="13"/>
      <c r="IIE110" s="13"/>
      <c r="IIF110" s="13"/>
      <c r="IIG110" s="13"/>
      <c r="IIH110" s="13"/>
      <c r="III110" s="13"/>
      <c r="IIJ110" s="13"/>
      <c r="IIK110" s="13"/>
      <c r="IIL110" s="13"/>
      <c r="IIM110" s="13"/>
      <c r="IIN110" s="13"/>
      <c r="IIO110" s="13"/>
      <c r="IIP110" s="13"/>
      <c r="IIQ110" s="13"/>
      <c r="IIR110" s="13"/>
      <c r="IIS110" s="13"/>
      <c r="IIT110" s="13"/>
      <c r="IIU110" s="13"/>
      <c r="IIV110" s="13"/>
      <c r="IIW110" s="13"/>
      <c r="IIX110" s="13"/>
      <c r="IIY110" s="13"/>
      <c r="IIZ110" s="13"/>
      <c r="IJA110" s="13"/>
      <c r="IJB110" s="13"/>
      <c r="IJC110" s="13"/>
      <c r="IJD110" s="13"/>
      <c r="IJE110" s="13"/>
      <c r="IJF110" s="13"/>
      <c r="IJG110" s="13"/>
      <c r="IJH110" s="13"/>
      <c r="IJI110" s="13"/>
      <c r="IJJ110" s="13"/>
      <c r="IJK110" s="13"/>
      <c r="IJL110" s="13"/>
      <c r="IJM110" s="13"/>
      <c r="IJN110" s="13"/>
      <c r="IJO110" s="13"/>
      <c r="IJP110" s="13"/>
      <c r="IJQ110" s="13"/>
      <c r="IJR110" s="13"/>
      <c r="IJS110" s="13"/>
      <c r="IJT110" s="13"/>
      <c r="IJU110" s="13"/>
      <c r="IJV110" s="13"/>
      <c r="IJW110" s="13"/>
      <c r="IJX110" s="13"/>
      <c r="IJY110" s="13"/>
      <c r="IJZ110" s="13"/>
      <c r="IKA110" s="13"/>
      <c r="IKB110" s="13"/>
      <c r="IKC110" s="13"/>
      <c r="IKD110" s="13"/>
      <c r="IKE110" s="13"/>
      <c r="IKF110" s="13"/>
      <c r="IKG110" s="13"/>
      <c r="IKH110" s="13"/>
      <c r="IKI110" s="13"/>
      <c r="IKJ110" s="13"/>
      <c r="IKK110" s="13"/>
      <c r="IKL110" s="13"/>
      <c r="IKM110" s="13"/>
      <c r="IKN110" s="13"/>
      <c r="IKO110" s="13"/>
      <c r="IKP110" s="13"/>
      <c r="IKQ110" s="13"/>
      <c r="IKR110" s="13"/>
      <c r="IKS110" s="13"/>
      <c r="IKT110" s="13"/>
      <c r="IKU110" s="13"/>
      <c r="IKV110" s="13"/>
      <c r="IKW110" s="13"/>
      <c r="IKX110" s="13"/>
      <c r="IKY110" s="13"/>
      <c r="IKZ110" s="13"/>
      <c r="ILA110" s="13"/>
      <c r="ILB110" s="13"/>
      <c r="ILC110" s="13"/>
      <c r="ILD110" s="13"/>
      <c r="ILE110" s="13"/>
      <c r="ILF110" s="13"/>
      <c r="ILG110" s="13"/>
      <c r="ILH110" s="13"/>
      <c r="ILI110" s="13"/>
      <c r="ILJ110" s="13"/>
      <c r="ILK110" s="13"/>
      <c r="ILL110" s="13"/>
      <c r="ILM110" s="13"/>
      <c r="ILN110" s="13"/>
      <c r="ILO110" s="13"/>
      <c r="ILP110" s="13"/>
      <c r="ILQ110" s="13"/>
      <c r="ILR110" s="13"/>
      <c r="ILS110" s="13"/>
      <c r="ILT110" s="13"/>
      <c r="ILU110" s="13"/>
      <c r="ILV110" s="13"/>
      <c r="ILW110" s="13"/>
      <c r="ILX110" s="13"/>
      <c r="ILY110" s="13"/>
      <c r="ILZ110" s="13"/>
      <c r="IMA110" s="13"/>
      <c r="IMB110" s="13"/>
      <c r="IMC110" s="13"/>
      <c r="IMD110" s="13"/>
      <c r="IME110" s="13"/>
      <c r="IMF110" s="13"/>
      <c r="IMG110" s="13"/>
      <c r="IMH110" s="13"/>
      <c r="IMI110" s="13"/>
      <c r="IMJ110" s="13"/>
      <c r="IMK110" s="13"/>
      <c r="IML110" s="13"/>
      <c r="IMM110" s="13"/>
      <c r="IMN110" s="13"/>
      <c r="IMO110" s="13"/>
      <c r="IMP110" s="13"/>
      <c r="IMQ110" s="13"/>
      <c r="IMR110" s="13"/>
      <c r="IMS110" s="13"/>
      <c r="IMT110" s="13"/>
      <c r="IMU110" s="13"/>
      <c r="IMV110" s="13"/>
      <c r="IMW110" s="13"/>
      <c r="IMX110" s="13"/>
      <c r="IMY110" s="13"/>
      <c r="IMZ110" s="13"/>
      <c r="INA110" s="13"/>
      <c r="INB110" s="13"/>
      <c r="INC110" s="13"/>
      <c r="IND110" s="13"/>
      <c r="INE110" s="13"/>
      <c r="INF110" s="13"/>
      <c r="ING110" s="13"/>
      <c r="INH110" s="13"/>
      <c r="INI110" s="13"/>
      <c r="INJ110" s="13"/>
      <c r="INK110" s="13"/>
      <c r="INL110" s="13"/>
      <c r="INM110" s="13"/>
      <c r="INN110" s="13"/>
      <c r="INO110" s="13"/>
      <c r="INP110" s="13"/>
      <c r="INQ110" s="13"/>
      <c r="INR110" s="13"/>
      <c r="INS110" s="13"/>
      <c r="INT110" s="13"/>
      <c r="INU110" s="13"/>
      <c r="INV110" s="13"/>
      <c r="INW110" s="13"/>
      <c r="INX110" s="13"/>
      <c r="INY110" s="13"/>
      <c r="INZ110" s="13"/>
      <c r="IOA110" s="13"/>
      <c r="IOB110" s="13"/>
      <c r="IOC110" s="13"/>
      <c r="IOD110" s="13"/>
      <c r="IOE110" s="13"/>
      <c r="IOF110" s="13"/>
      <c r="IOG110" s="13"/>
      <c r="IOH110" s="13"/>
      <c r="IOI110" s="13"/>
      <c r="IOJ110" s="13"/>
      <c r="IOK110" s="13"/>
      <c r="IOL110" s="13"/>
      <c r="IOM110" s="13"/>
      <c r="ION110" s="13"/>
      <c r="IOO110" s="13"/>
      <c r="IOP110" s="13"/>
      <c r="IOQ110" s="13"/>
      <c r="IOR110" s="13"/>
      <c r="IOS110" s="13"/>
      <c r="IOT110" s="13"/>
      <c r="IOU110" s="13"/>
      <c r="IOV110" s="13"/>
      <c r="IOW110" s="13"/>
      <c r="IOX110" s="13"/>
      <c r="IOY110" s="13"/>
      <c r="IOZ110" s="13"/>
      <c r="IPA110" s="13"/>
      <c r="IPB110" s="13"/>
      <c r="IPC110" s="13"/>
      <c r="IPD110" s="13"/>
      <c r="IPE110" s="13"/>
      <c r="IPF110" s="13"/>
      <c r="IPG110" s="13"/>
      <c r="IPH110" s="13"/>
      <c r="IPI110" s="13"/>
      <c r="IPJ110" s="13"/>
      <c r="IPK110" s="13"/>
      <c r="IPL110" s="13"/>
      <c r="IPM110" s="13"/>
      <c r="IPN110" s="13"/>
      <c r="IPO110" s="13"/>
      <c r="IPP110" s="13"/>
      <c r="IPQ110" s="13"/>
      <c r="IPR110" s="13"/>
      <c r="IPS110" s="13"/>
      <c r="IPT110" s="13"/>
      <c r="IPU110" s="13"/>
      <c r="IPV110" s="13"/>
      <c r="IPW110" s="13"/>
      <c r="IPX110" s="13"/>
      <c r="IPY110" s="13"/>
      <c r="IPZ110" s="13"/>
      <c r="IQA110" s="13"/>
      <c r="IQB110" s="13"/>
      <c r="IQC110" s="13"/>
      <c r="IQD110" s="13"/>
      <c r="IQE110" s="13"/>
      <c r="IQF110" s="13"/>
      <c r="IQG110" s="13"/>
      <c r="IQH110" s="13"/>
      <c r="IQI110" s="13"/>
      <c r="IQJ110" s="13"/>
      <c r="IQK110" s="13"/>
      <c r="IQL110" s="13"/>
      <c r="IQM110" s="13"/>
      <c r="IQN110" s="13"/>
      <c r="IQO110" s="13"/>
      <c r="IQP110" s="13"/>
      <c r="IQQ110" s="13"/>
      <c r="IQR110" s="13"/>
      <c r="IQS110" s="13"/>
      <c r="IQT110" s="13"/>
      <c r="IQU110" s="13"/>
      <c r="IQV110" s="13"/>
      <c r="IQW110" s="13"/>
      <c r="IQX110" s="13"/>
      <c r="IQY110" s="13"/>
      <c r="IQZ110" s="13"/>
      <c r="IRA110" s="13"/>
      <c r="IRB110" s="13"/>
      <c r="IRC110" s="13"/>
      <c r="IRD110" s="13"/>
      <c r="IRE110" s="13"/>
      <c r="IRF110" s="13"/>
      <c r="IRG110" s="13"/>
      <c r="IRH110" s="13"/>
      <c r="IRI110" s="13"/>
      <c r="IRJ110" s="13"/>
      <c r="IRK110" s="13"/>
      <c r="IRL110" s="13"/>
      <c r="IRM110" s="13"/>
      <c r="IRN110" s="13"/>
      <c r="IRO110" s="13"/>
      <c r="IRP110" s="13"/>
      <c r="IRQ110" s="13"/>
      <c r="IRR110" s="13"/>
      <c r="IRS110" s="13"/>
      <c r="IRT110" s="13"/>
      <c r="IRU110" s="13"/>
      <c r="IRV110" s="13"/>
      <c r="IRW110" s="13"/>
      <c r="IRX110" s="13"/>
      <c r="IRY110" s="13"/>
      <c r="IRZ110" s="13"/>
      <c r="ISA110" s="13"/>
      <c r="ISB110" s="13"/>
      <c r="ISC110" s="13"/>
      <c r="ISD110" s="13"/>
      <c r="ISE110" s="13"/>
      <c r="ISF110" s="13"/>
      <c r="ISG110" s="13"/>
      <c r="ISH110" s="13"/>
      <c r="ISI110" s="13"/>
      <c r="ISJ110" s="13"/>
      <c r="ISK110" s="13"/>
      <c r="ISL110" s="13"/>
      <c r="ISM110" s="13"/>
      <c r="ISN110" s="13"/>
      <c r="ISO110" s="13"/>
      <c r="ISP110" s="13"/>
      <c r="ISQ110" s="13"/>
      <c r="ISR110" s="13"/>
      <c r="ISS110" s="13"/>
      <c r="IST110" s="13"/>
      <c r="ISU110" s="13"/>
      <c r="ISV110" s="13"/>
      <c r="ISW110" s="13"/>
      <c r="ISX110" s="13"/>
      <c r="ISY110" s="13"/>
      <c r="ISZ110" s="13"/>
      <c r="ITA110" s="13"/>
      <c r="ITB110" s="13"/>
      <c r="ITC110" s="13"/>
      <c r="ITD110" s="13"/>
      <c r="ITE110" s="13"/>
      <c r="ITF110" s="13"/>
      <c r="ITG110" s="13"/>
      <c r="ITH110" s="13"/>
      <c r="ITI110" s="13"/>
      <c r="ITJ110" s="13"/>
      <c r="ITK110" s="13"/>
      <c r="ITL110" s="13"/>
      <c r="ITM110" s="13"/>
      <c r="ITN110" s="13"/>
      <c r="ITO110" s="13"/>
      <c r="ITP110" s="13"/>
      <c r="ITQ110" s="13"/>
      <c r="ITR110" s="13"/>
      <c r="ITS110" s="13"/>
      <c r="ITT110" s="13"/>
      <c r="ITU110" s="13"/>
      <c r="ITV110" s="13"/>
      <c r="ITW110" s="13"/>
      <c r="ITX110" s="13"/>
      <c r="ITY110" s="13"/>
      <c r="ITZ110" s="13"/>
      <c r="IUA110" s="13"/>
      <c r="IUB110" s="13"/>
      <c r="IUC110" s="13"/>
      <c r="IUD110" s="13"/>
      <c r="IUE110" s="13"/>
      <c r="IUF110" s="13"/>
      <c r="IUG110" s="13"/>
      <c r="IUH110" s="13"/>
      <c r="IUI110" s="13"/>
      <c r="IUJ110" s="13"/>
      <c r="IUK110" s="13"/>
      <c r="IUL110" s="13"/>
      <c r="IUM110" s="13"/>
      <c r="IUN110" s="13"/>
      <c r="IUO110" s="13"/>
      <c r="IUP110" s="13"/>
      <c r="IUQ110" s="13"/>
      <c r="IUR110" s="13"/>
      <c r="IUS110" s="13"/>
      <c r="IUT110" s="13"/>
      <c r="IUU110" s="13"/>
      <c r="IUV110" s="13"/>
      <c r="IUW110" s="13"/>
      <c r="IUX110" s="13"/>
      <c r="IUY110" s="13"/>
      <c r="IUZ110" s="13"/>
      <c r="IVA110" s="13"/>
      <c r="IVB110" s="13"/>
      <c r="IVC110" s="13"/>
      <c r="IVD110" s="13"/>
      <c r="IVE110" s="13"/>
      <c r="IVF110" s="13"/>
      <c r="IVG110" s="13"/>
      <c r="IVH110" s="13"/>
      <c r="IVI110" s="13"/>
      <c r="IVJ110" s="13"/>
      <c r="IVK110" s="13"/>
      <c r="IVL110" s="13"/>
      <c r="IVM110" s="13"/>
      <c r="IVN110" s="13"/>
      <c r="IVO110" s="13"/>
      <c r="IVP110" s="13"/>
      <c r="IVQ110" s="13"/>
      <c r="IVR110" s="13"/>
      <c r="IVS110" s="13"/>
      <c r="IVT110" s="13"/>
      <c r="IVU110" s="13"/>
      <c r="IVV110" s="13"/>
      <c r="IVW110" s="13"/>
      <c r="IVX110" s="13"/>
      <c r="IVY110" s="13"/>
      <c r="IVZ110" s="13"/>
      <c r="IWA110" s="13"/>
      <c r="IWB110" s="13"/>
      <c r="IWC110" s="13"/>
      <c r="IWD110" s="13"/>
      <c r="IWE110" s="13"/>
      <c r="IWF110" s="13"/>
      <c r="IWG110" s="13"/>
      <c r="IWH110" s="13"/>
      <c r="IWI110" s="13"/>
      <c r="IWJ110" s="13"/>
      <c r="IWK110" s="13"/>
      <c r="IWL110" s="13"/>
      <c r="IWM110" s="13"/>
      <c r="IWN110" s="13"/>
      <c r="IWO110" s="13"/>
      <c r="IWP110" s="13"/>
      <c r="IWQ110" s="13"/>
      <c r="IWR110" s="13"/>
      <c r="IWS110" s="13"/>
      <c r="IWT110" s="13"/>
      <c r="IWU110" s="13"/>
      <c r="IWV110" s="13"/>
      <c r="IWW110" s="13"/>
      <c r="IWX110" s="13"/>
      <c r="IWY110" s="13"/>
      <c r="IWZ110" s="13"/>
      <c r="IXA110" s="13"/>
      <c r="IXB110" s="13"/>
      <c r="IXC110" s="13"/>
      <c r="IXD110" s="13"/>
      <c r="IXE110" s="13"/>
      <c r="IXF110" s="13"/>
      <c r="IXG110" s="13"/>
      <c r="IXH110" s="13"/>
      <c r="IXI110" s="13"/>
      <c r="IXJ110" s="13"/>
      <c r="IXK110" s="13"/>
      <c r="IXL110" s="13"/>
      <c r="IXM110" s="13"/>
      <c r="IXN110" s="13"/>
      <c r="IXO110" s="13"/>
      <c r="IXP110" s="13"/>
      <c r="IXQ110" s="13"/>
      <c r="IXR110" s="13"/>
      <c r="IXS110" s="13"/>
      <c r="IXT110" s="13"/>
      <c r="IXU110" s="13"/>
      <c r="IXV110" s="13"/>
      <c r="IXW110" s="13"/>
      <c r="IXX110" s="13"/>
      <c r="IXY110" s="13"/>
      <c r="IXZ110" s="13"/>
      <c r="IYA110" s="13"/>
      <c r="IYB110" s="13"/>
      <c r="IYC110" s="13"/>
      <c r="IYD110" s="13"/>
      <c r="IYE110" s="13"/>
      <c r="IYF110" s="13"/>
      <c r="IYG110" s="13"/>
      <c r="IYH110" s="13"/>
      <c r="IYI110" s="13"/>
      <c r="IYJ110" s="13"/>
      <c r="IYK110" s="13"/>
      <c r="IYL110" s="13"/>
      <c r="IYM110" s="13"/>
      <c r="IYN110" s="13"/>
      <c r="IYO110" s="13"/>
      <c r="IYP110" s="13"/>
      <c r="IYQ110" s="13"/>
      <c r="IYR110" s="13"/>
      <c r="IYS110" s="13"/>
      <c r="IYT110" s="13"/>
      <c r="IYU110" s="13"/>
      <c r="IYV110" s="13"/>
      <c r="IYW110" s="13"/>
      <c r="IYX110" s="13"/>
      <c r="IYY110" s="13"/>
      <c r="IYZ110" s="13"/>
      <c r="IZA110" s="13"/>
      <c r="IZB110" s="13"/>
      <c r="IZC110" s="13"/>
      <c r="IZD110" s="13"/>
      <c r="IZE110" s="13"/>
      <c r="IZF110" s="13"/>
      <c r="IZG110" s="13"/>
      <c r="IZH110" s="13"/>
      <c r="IZI110" s="13"/>
      <c r="IZJ110" s="13"/>
      <c r="IZK110" s="13"/>
      <c r="IZL110" s="13"/>
      <c r="IZM110" s="13"/>
      <c r="IZN110" s="13"/>
      <c r="IZO110" s="13"/>
      <c r="IZP110" s="13"/>
      <c r="IZQ110" s="13"/>
      <c r="IZR110" s="13"/>
      <c r="IZS110" s="13"/>
      <c r="IZT110" s="13"/>
      <c r="IZU110" s="13"/>
      <c r="IZV110" s="13"/>
      <c r="IZW110" s="13"/>
      <c r="IZX110" s="13"/>
      <c r="IZY110" s="13"/>
      <c r="IZZ110" s="13"/>
      <c r="JAA110" s="13"/>
      <c r="JAB110" s="13"/>
      <c r="JAC110" s="13"/>
      <c r="JAD110" s="13"/>
      <c r="JAE110" s="13"/>
      <c r="JAF110" s="13"/>
      <c r="JAG110" s="13"/>
      <c r="JAH110" s="13"/>
      <c r="JAI110" s="13"/>
      <c r="JAJ110" s="13"/>
      <c r="JAK110" s="13"/>
      <c r="JAL110" s="13"/>
      <c r="JAM110" s="13"/>
      <c r="JAN110" s="13"/>
      <c r="JAO110" s="13"/>
      <c r="JAP110" s="13"/>
      <c r="JAQ110" s="13"/>
      <c r="JAR110" s="13"/>
      <c r="JAS110" s="13"/>
      <c r="JAT110" s="13"/>
      <c r="JAU110" s="13"/>
      <c r="JAV110" s="13"/>
      <c r="JAW110" s="13"/>
      <c r="JAX110" s="13"/>
      <c r="JAY110" s="13"/>
      <c r="JAZ110" s="13"/>
      <c r="JBA110" s="13"/>
      <c r="JBB110" s="13"/>
      <c r="JBC110" s="13"/>
      <c r="JBD110" s="13"/>
      <c r="JBE110" s="13"/>
      <c r="JBF110" s="13"/>
      <c r="JBG110" s="13"/>
      <c r="JBH110" s="13"/>
      <c r="JBI110" s="13"/>
      <c r="JBJ110" s="13"/>
      <c r="JBK110" s="13"/>
      <c r="JBL110" s="13"/>
      <c r="JBM110" s="13"/>
      <c r="JBN110" s="13"/>
      <c r="JBO110" s="13"/>
      <c r="JBP110" s="13"/>
      <c r="JBQ110" s="13"/>
      <c r="JBR110" s="13"/>
      <c r="JBS110" s="13"/>
      <c r="JBT110" s="13"/>
      <c r="JBU110" s="13"/>
      <c r="JBV110" s="13"/>
      <c r="JBW110" s="13"/>
      <c r="JBX110" s="13"/>
      <c r="JBY110" s="13"/>
      <c r="JBZ110" s="13"/>
      <c r="JCA110" s="13"/>
      <c r="JCB110" s="13"/>
      <c r="JCC110" s="13"/>
      <c r="JCD110" s="13"/>
      <c r="JCE110" s="13"/>
      <c r="JCF110" s="13"/>
      <c r="JCG110" s="13"/>
      <c r="JCH110" s="13"/>
      <c r="JCI110" s="13"/>
      <c r="JCJ110" s="13"/>
      <c r="JCK110" s="13"/>
      <c r="JCL110" s="13"/>
      <c r="JCM110" s="13"/>
      <c r="JCN110" s="13"/>
      <c r="JCO110" s="13"/>
      <c r="JCP110" s="13"/>
      <c r="JCQ110" s="13"/>
      <c r="JCR110" s="13"/>
      <c r="JCS110" s="13"/>
      <c r="JCT110" s="13"/>
      <c r="JCU110" s="13"/>
      <c r="JCV110" s="13"/>
      <c r="JCW110" s="13"/>
      <c r="JCX110" s="13"/>
      <c r="JCY110" s="13"/>
      <c r="JCZ110" s="13"/>
      <c r="JDA110" s="13"/>
      <c r="JDB110" s="13"/>
      <c r="JDC110" s="13"/>
      <c r="JDD110" s="13"/>
      <c r="JDE110" s="13"/>
      <c r="JDF110" s="13"/>
      <c r="JDG110" s="13"/>
      <c r="JDH110" s="13"/>
      <c r="JDI110" s="13"/>
      <c r="JDJ110" s="13"/>
      <c r="JDK110" s="13"/>
      <c r="JDL110" s="13"/>
      <c r="JDM110" s="13"/>
      <c r="JDN110" s="13"/>
      <c r="JDO110" s="13"/>
      <c r="JDP110" s="13"/>
      <c r="JDQ110" s="13"/>
      <c r="JDR110" s="13"/>
      <c r="JDS110" s="13"/>
      <c r="JDT110" s="13"/>
      <c r="JDU110" s="13"/>
      <c r="JDV110" s="13"/>
      <c r="JDW110" s="13"/>
      <c r="JDX110" s="13"/>
      <c r="JDY110" s="13"/>
      <c r="JDZ110" s="13"/>
      <c r="JEA110" s="13"/>
      <c r="JEB110" s="13"/>
      <c r="JEC110" s="13"/>
      <c r="JED110" s="13"/>
      <c r="JEE110" s="13"/>
      <c r="JEF110" s="13"/>
      <c r="JEG110" s="13"/>
      <c r="JEH110" s="13"/>
      <c r="JEI110" s="13"/>
      <c r="JEJ110" s="13"/>
      <c r="JEK110" s="13"/>
      <c r="JEL110" s="13"/>
      <c r="JEM110" s="13"/>
      <c r="JEN110" s="13"/>
      <c r="JEO110" s="13"/>
      <c r="JEP110" s="13"/>
      <c r="JEQ110" s="13"/>
      <c r="JER110" s="13"/>
      <c r="JES110" s="13"/>
      <c r="JET110" s="13"/>
      <c r="JEU110" s="13"/>
      <c r="JEV110" s="13"/>
      <c r="JEW110" s="13"/>
      <c r="JEX110" s="13"/>
      <c r="JEY110" s="13"/>
      <c r="JEZ110" s="13"/>
      <c r="JFA110" s="13"/>
      <c r="JFB110" s="13"/>
      <c r="JFC110" s="13"/>
      <c r="JFD110" s="13"/>
      <c r="JFE110" s="13"/>
      <c r="JFF110" s="13"/>
      <c r="JFG110" s="13"/>
      <c r="JFH110" s="13"/>
      <c r="JFI110" s="13"/>
      <c r="JFJ110" s="13"/>
      <c r="JFK110" s="13"/>
      <c r="JFL110" s="13"/>
      <c r="JFM110" s="13"/>
      <c r="JFN110" s="13"/>
      <c r="JFO110" s="13"/>
      <c r="JFP110" s="13"/>
      <c r="JFQ110" s="13"/>
      <c r="JFR110" s="13"/>
      <c r="JFS110" s="13"/>
      <c r="JFT110" s="13"/>
      <c r="JFU110" s="13"/>
      <c r="JFV110" s="13"/>
      <c r="JFW110" s="13"/>
      <c r="JFX110" s="13"/>
      <c r="JFY110" s="13"/>
      <c r="JFZ110" s="13"/>
      <c r="JGA110" s="13"/>
      <c r="JGB110" s="13"/>
      <c r="JGC110" s="13"/>
      <c r="JGD110" s="13"/>
      <c r="JGE110" s="13"/>
      <c r="JGF110" s="13"/>
      <c r="JGG110" s="13"/>
      <c r="JGH110" s="13"/>
      <c r="JGI110" s="13"/>
      <c r="JGJ110" s="13"/>
      <c r="JGK110" s="13"/>
      <c r="JGL110" s="13"/>
      <c r="JGM110" s="13"/>
      <c r="JGN110" s="13"/>
      <c r="JGO110" s="13"/>
      <c r="JGP110" s="13"/>
      <c r="JGQ110" s="13"/>
      <c r="JGR110" s="13"/>
      <c r="JGS110" s="13"/>
      <c r="JGT110" s="13"/>
      <c r="JGU110" s="13"/>
      <c r="JGV110" s="13"/>
      <c r="JGW110" s="13"/>
      <c r="JGX110" s="13"/>
      <c r="JGY110" s="13"/>
      <c r="JGZ110" s="13"/>
      <c r="JHA110" s="13"/>
      <c r="JHB110" s="13"/>
      <c r="JHC110" s="13"/>
      <c r="JHD110" s="13"/>
      <c r="JHE110" s="13"/>
      <c r="JHF110" s="13"/>
      <c r="JHG110" s="13"/>
      <c r="JHH110" s="13"/>
      <c r="JHI110" s="13"/>
      <c r="JHJ110" s="13"/>
      <c r="JHK110" s="13"/>
      <c r="JHL110" s="13"/>
      <c r="JHM110" s="13"/>
      <c r="JHN110" s="13"/>
      <c r="JHO110" s="13"/>
      <c r="JHP110" s="13"/>
      <c r="JHQ110" s="13"/>
      <c r="JHR110" s="13"/>
      <c r="JHS110" s="13"/>
      <c r="JHT110" s="13"/>
      <c r="JHU110" s="13"/>
      <c r="JHV110" s="13"/>
      <c r="JHW110" s="13"/>
      <c r="JHX110" s="13"/>
      <c r="JHY110" s="13"/>
      <c r="JHZ110" s="13"/>
      <c r="JIA110" s="13"/>
      <c r="JIB110" s="13"/>
      <c r="JIC110" s="13"/>
      <c r="JID110" s="13"/>
      <c r="JIE110" s="13"/>
      <c r="JIF110" s="13"/>
      <c r="JIG110" s="13"/>
      <c r="JIH110" s="13"/>
      <c r="JII110" s="13"/>
      <c r="JIJ110" s="13"/>
      <c r="JIK110" s="13"/>
      <c r="JIL110" s="13"/>
      <c r="JIM110" s="13"/>
      <c r="JIN110" s="13"/>
      <c r="JIO110" s="13"/>
      <c r="JIP110" s="13"/>
      <c r="JIQ110" s="13"/>
      <c r="JIR110" s="13"/>
      <c r="JIS110" s="13"/>
      <c r="JIT110" s="13"/>
      <c r="JIU110" s="13"/>
      <c r="JIV110" s="13"/>
      <c r="JIW110" s="13"/>
      <c r="JIX110" s="13"/>
      <c r="JIY110" s="13"/>
      <c r="JIZ110" s="13"/>
      <c r="JJA110" s="13"/>
      <c r="JJB110" s="13"/>
      <c r="JJC110" s="13"/>
      <c r="JJD110" s="13"/>
      <c r="JJE110" s="13"/>
      <c r="JJF110" s="13"/>
      <c r="JJG110" s="13"/>
      <c r="JJH110" s="13"/>
      <c r="JJI110" s="13"/>
      <c r="JJJ110" s="13"/>
      <c r="JJK110" s="13"/>
      <c r="JJL110" s="13"/>
      <c r="JJM110" s="13"/>
      <c r="JJN110" s="13"/>
      <c r="JJO110" s="13"/>
      <c r="JJP110" s="13"/>
      <c r="JJQ110" s="13"/>
      <c r="JJR110" s="13"/>
      <c r="JJS110" s="13"/>
      <c r="JJT110" s="13"/>
      <c r="JJU110" s="13"/>
      <c r="JJV110" s="13"/>
      <c r="JJW110" s="13"/>
      <c r="JJX110" s="13"/>
      <c r="JJY110" s="13"/>
      <c r="JJZ110" s="13"/>
      <c r="JKA110" s="13"/>
      <c r="JKB110" s="13"/>
      <c r="JKC110" s="13"/>
      <c r="JKD110" s="13"/>
      <c r="JKE110" s="13"/>
      <c r="JKF110" s="13"/>
      <c r="JKG110" s="13"/>
      <c r="JKH110" s="13"/>
      <c r="JKI110" s="13"/>
      <c r="JKJ110" s="13"/>
      <c r="JKK110" s="13"/>
      <c r="JKL110" s="13"/>
      <c r="JKM110" s="13"/>
      <c r="JKN110" s="13"/>
      <c r="JKO110" s="13"/>
      <c r="JKP110" s="13"/>
      <c r="JKQ110" s="13"/>
      <c r="JKR110" s="13"/>
      <c r="JKS110" s="13"/>
      <c r="JKT110" s="13"/>
      <c r="JKU110" s="13"/>
      <c r="JKV110" s="13"/>
      <c r="JKW110" s="13"/>
      <c r="JKX110" s="13"/>
      <c r="JKY110" s="13"/>
      <c r="JKZ110" s="13"/>
      <c r="JLA110" s="13"/>
      <c r="JLB110" s="13"/>
      <c r="JLC110" s="13"/>
      <c r="JLD110" s="13"/>
      <c r="JLE110" s="13"/>
      <c r="JLF110" s="13"/>
      <c r="JLG110" s="13"/>
      <c r="JLH110" s="13"/>
      <c r="JLI110" s="13"/>
      <c r="JLJ110" s="13"/>
      <c r="JLK110" s="13"/>
      <c r="JLL110" s="13"/>
      <c r="JLM110" s="13"/>
      <c r="JLN110" s="13"/>
      <c r="JLO110" s="13"/>
      <c r="JLP110" s="13"/>
      <c r="JLQ110" s="13"/>
      <c r="JLR110" s="13"/>
      <c r="JLS110" s="13"/>
      <c r="JLT110" s="13"/>
      <c r="JLU110" s="13"/>
      <c r="JLV110" s="13"/>
      <c r="JLW110" s="13"/>
      <c r="JLX110" s="13"/>
      <c r="JLY110" s="13"/>
      <c r="JLZ110" s="13"/>
      <c r="JMA110" s="13"/>
      <c r="JMB110" s="13"/>
      <c r="JMC110" s="13"/>
      <c r="JMD110" s="13"/>
      <c r="JME110" s="13"/>
      <c r="JMF110" s="13"/>
      <c r="JMG110" s="13"/>
      <c r="JMH110" s="13"/>
      <c r="JMI110" s="13"/>
      <c r="JMJ110" s="13"/>
      <c r="JMK110" s="13"/>
      <c r="JML110" s="13"/>
      <c r="JMM110" s="13"/>
      <c r="JMN110" s="13"/>
      <c r="JMO110" s="13"/>
      <c r="JMP110" s="13"/>
      <c r="JMQ110" s="13"/>
      <c r="JMR110" s="13"/>
      <c r="JMS110" s="13"/>
      <c r="JMT110" s="13"/>
      <c r="JMU110" s="13"/>
      <c r="JMV110" s="13"/>
      <c r="JMW110" s="13"/>
      <c r="JMX110" s="13"/>
      <c r="JMY110" s="13"/>
      <c r="JMZ110" s="13"/>
      <c r="JNA110" s="13"/>
      <c r="JNB110" s="13"/>
      <c r="JNC110" s="13"/>
      <c r="JND110" s="13"/>
      <c r="JNE110" s="13"/>
      <c r="JNF110" s="13"/>
      <c r="JNG110" s="13"/>
      <c r="JNH110" s="13"/>
      <c r="JNI110" s="13"/>
      <c r="JNJ110" s="13"/>
      <c r="JNK110" s="13"/>
      <c r="JNL110" s="13"/>
      <c r="JNM110" s="13"/>
      <c r="JNN110" s="13"/>
      <c r="JNO110" s="13"/>
      <c r="JNP110" s="13"/>
      <c r="JNQ110" s="13"/>
      <c r="JNR110" s="13"/>
      <c r="JNS110" s="13"/>
      <c r="JNT110" s="13"/>
      <c r="JNU110" s="13"/>
      <c r="JNV110" s="13"/>
      <c r="JNW110" s="13"/>
      <c r="JNX110" s="13"/>
      <c r="JNY110" s="13"/>
      <c r="JNZ110" s="13"/>
      <c r="JOA110" s="13"/>
      <c r="JOB110" s="13"/>
      <c r="JOC110" s="13"/>
      <c r="JOD110" s="13"/>
      <c r="JOE110" s="13"/>
      <c r="JOF110" s="13"/>
      <c r="JOG110" s="13"/>
      <c r="JOH110" s="13"/>
      <c r="JOI110" s="13"/>
      <c r="JOJ110" s="13"/>
      <c r="JOK110" s="13"/>
      <c r="JOL110" s="13"/>
      <c r="JOM110" s="13"/>
      <c r="JON110" s="13"/>
      <c r="JOO110" s="13"/>
      <c r="JOP110" s="13"/>
      <c r="JOQ110" s="13"/>
      <c r="JOR110" s="13"/>
      <c r="JOS110" s="13"/>
      <c r="JOT110" s="13"/>
      <c r="JOU110" s="13"/>
      <c r="JOV110" s="13"/>
      <c r="JOW110" s="13"/>
      <c r="JOX110" s="13"/>
      <c r="JOY110" s="13"/>
      <c r="JOZ110" s="13"/>
      <c r="JPA110" s="13"/>
      <c r="JPB110" s="13"/>
      <c r="JPC110" s="13"/>
      <c r="JPD110" s="13"/>
      <c r="JPE110" s="13"/>
      <c r="JPF110" s="13"/>
      <c r="JPG110" s="13"/>
      <c r="JPH110" s="13"/>
      <c r="JPI110" s="13"/>
      <c r="JPJ110" s="13"/>
      <c r="JPK110" s="13"/>
      <c r="JPL110" s="13"/>
      <c r="JPM110" s="13"/>
      <c r="JPN110" s="13"/>
      <c r="JPO110" s="13"/>
      <c r="JPP110" s="13"/>
      <c r="JPQ110" s="13"/>
      <c r="JPR110" s="13"/>
      <c r="JPS110" s="13"/>
      <c r="JPT110" s="13"/>
      <c r="JPU110" s="13"/>
      <c r="JPV110" s="13"/>
      <c r="JPW110" s="13"/>
      <c r="JPX110" s="13"/>
      <c r="JPY110" s="13"/>
      <c r="JPZ110" s="13"/>
      <c r="JQA110" s="13"/>
      <c r="JQB110" s="13"/>
      <c r="JQC110" s="13"/>
      <c r="JQD110" s="13"/>
      <c r="JQE110" s="13"/>
      <c r="JQF110" s="13"/>
      <c r="JQG110" s="13"/>
      <c r="JQH110" s="13"/>
      <c r="JQI110" s="13"/>
      <c r="JQJ110" s="13"/>
      <c r="JQK110" s="13"/>
      <c r="JQL110" s="13"/>
      <c r="JQM110" s="13"/>
      <c r="JQN110" s="13"/>
      <c r="JQO110" s="13"/>
      <c r="JQP110" s="13"/>
      <c r="JQQ110" s="13"/>
      <c r="JQR110" s="13"/>
      <c r="JQS110" s="13"/>
      <c r="JQT110" s="13"/>
      <c r="JQU110" s="13"/>
      <c r="JQV110" s="13"/>
      <c r="JQW110" s="13"/>
      <c r="JQX110" s="13"/>
      <c r="JQY110" s="13"/>
      <c r="JQZ110" s="13"/>
      <c r="JRA110" s="13"/>
      <c r="JRB110" s="13"/>
      <c r="JRC110" s="13"/>
      <c r="JRD110" s="13"/>
      <c r="JRE110" s="13"/>
      <c r="JRF110" s="13"/>
      <c r="JRG110" s="13"/>
      <c r="JRH110" s="13"/>
      <c r="JRI110" s="13"/>
      <c r="JRJ110" s="13"/>
      <c r="JRK110" s="13"/>
      <c r="JRL110" s="13"/>
      <c r="JRM110" s="13"/>
      <c r="JRN110" s="13"/>
      <c r="JRO110" s="13"/>
      <c r="JRP110" s="13"/>
      <c r="JRQ110" s="13"/>
      <c r="JRR110" s="13"/>
      <c r="JRS110" s="13"/>
      <c r="JRT110" s="13"/>
      <c r="JRU110" s="13"/>
      <c r="JRV110" s="13"/>
      <c r="JRW110" s="13"/>
      <c r="JRX110" s="13"/>
      <c r="JRY110" s="13"/>
      <c r="JRZ110" s="13"/>
      <c r="JSA110" s="13"/>
      <c r="JSB110" s="13"/>
      <c r="JSC110" s="13"/>
      <c r="JSD110" s="13"/>
      <c r="JSE110" s="13"/>
      <c r="JSF110" s="13"/>
      <c r="JSG110" s="13"/>
      <c r="JSH110" s="13"/>
      <c r="JSI110" s="13"/>
      <c r="JSJ110" s="13"/>
      <c r="JSK110" s="13"/>
      <c r="JSL110" s="13"/>
      <c r="JSM110" s="13"/>
      <c r="JSN110" s="13"/>
      <c r="JSO110" s="13"/>
      <c r="JSP110" s="13"/>
      <c r="JSQ110" s="13"/>
      <c r="JSR110" s="13"/>
      <c r="JSS110" s="13"/>
      <c r="JST110" s="13"/>
      <c r="JSU110" s="13"/>
      <c r="JSV110" s="13"/>
      <c r="JSW110" s="13"/>
      <c r="JSX110" s="13"/>
      <c r="JSY110" s="13"/>
      <c r="JSZ110" s="13"/>
      <c r="JTA110" s="13"/>
      <c r="JTB110" s="13"/>
      <c r="JTC110" s="13"/>
      <c r="JTD110" s="13"/>
      <c r="JTE110" s="13"/>
      <c r="JTF110" s="13"/>
      <c r="JTG110" s="13"/>
      <c r="JTH110" s="13"/>
      <c r="JTI110" s="13"/>
      <c r="JTJ110" s="13"/>
      <c r="JTK110" s="13"/>
      <c r="JTL110" s="13"/>
      <c r="JTM110" s="13"/>
      <c r="JTN110" s="13"/>
      <c r="JTO110" s="13"/>
      <c r="JTP110" s="13"/>
      <c r="JTQ110" s="13"/>
      <c r="JTR110" s="13"/>
      <c r="JTS110" s="13"/>
      <c r="JTT110" s="13"/>
      <c r="JTU110" s="13"/>
      <c r="JTV110" s="13"/>
      <c r="JTW110" s="13"/>
      <c r="JTX110" s="13"/>
      <c r="JTY110" s="13"/>
      <c r="JTZ110" s="13"/>
      <c r="JUA110" s="13"/>
      <c r="JUB110" s="13"/>
      <c r="JUC110" s="13"/>
      <c r="JUD110" s="13"/>
      <c r="JUE110" s="13"/>
      <c r="JUF110" s="13"/>
      <c r="JUG110" s="13"/>
      <c r="JUH110" s="13"/>
      <c r="JUI110" s="13"/>
      <c r="JUJ110" s="13"/>
      <c r="JUK110" s="13"/>
      <c r="JUL110" s="13"/>
      <c r="JUM110" s="13"/>
      <c r="JUN110" s="13"/>
      <c r="JUO110" s="13"/>
      <c r="JUP110" s="13"/>
      <c r="JUQ110" s="13"/>
      <c r="JUR110" s="13"/>
      <c r="JUS110" s="13"/>
      <c r="JUT110" s="13"/>
      <c r="JUU110" s="13"/>
      <c r="JUV110" s="13"/>
      <c r="JUW110" s="13"/>
      <c r="JUX110" s="13"/>
      <c r="JUY110" s="13"/>
      <c r="JUZ110" s="13"/>
      <c r="JVA110" s="13"/>
      <c r="JVB110" s="13"/>
      <c r="JVC110" s="13"/>
      <c r="JVD110" s="13"/>
      <c r="JVE110" s="13"/>
      <c r="JVF110" s="13"/>
      <c r="JVG110" s="13"/>
      <c r="JVH110" s="13"/>
      <c r="JVI110" s="13"/>
      <c r="JVJ110" s="13"/>
      <c r="JVK110" s="13"/>
      <c r="JVL110" s="13"/>
      <c r="JVM110" s="13"/>
      <c r="JVN110" s="13"/>
      <c r="JVO110" s="13"/>
      <c r="JVP110" s="13"/>
      <c r="JVQ110" s="13"/>
      <c r="JVR110" s="13"/>
      <c r="JVS110" s="13"/>
      <c r="JVT110" s="13"/>
      <c r="JVU110" s="13"/>
      <c r="JVV110" s="13"/>
      <c r="JVW110" s="13"/>
      <c r="JVX110" s="13"/>
      <c r="JVY110" s="13"/>
      <c r="JVZ110" s="13"/>
      <c r="JWA110" s="13"/>
      <c r="JWB110" s="13"/>
      <c r="JWC110" s="13"/>
      <c r="JWD110" s="13"/>
      <c r="JWE110" s="13"/>
      <c r="JWF110" s="13"/>
      <c r="JWG110" s="13"/>
      <c r="JWH110" s="13"/>
      <c r="JWI110" s="13"/>
      <c r="JWJ110" s="13"/>
      <c r="JWK110" s="13"/>
      <c r="JWL110" s="13"/>
      <c r="JWM110" s="13"/>
      <c r="JWN110" s="13"/>
      <c r="JWO110" s="13"/>
      <c r="JWP110" s="13"/>
      <c r="JWQ110" s="13"/>
      <c r="JWR110" s="13"/>
      <c r="JWS110" s="13"/>
      <c r="JWT110" s="13"/>
      <c r="JWU110" s="13"/>
      <c r="JWV110" s="13"/>
      <c r="JWW110" s="13"/>
      <c r="JWX110" s="13"/>
      <c r="JWY110" s="13"/>
      <c r="JWZ110" s="13"/>
      <c r="JXA110" s="13"/>
      <c r="JXB110" s="13"/>
      <c r="JXC110" s="13"/>
      <c r="JXD110" s="13"/>
      <c r="JXE110" s="13"/>
      <c r="JXF110" s="13"/>
      <c r="JXG110" s="13"/>
      <c r="JXH110" s="13"/>
      <c r="JXI110" s="13"/>
      <c r="JXJ110" s="13"/>
      <c r="JXK110" s="13"/>
      <c r="JXL110" s="13"/>
      <c r="JXM110" s="13"/>
      <c r="JXN110" s="13"/>
      <c r="JXO110" s="13"/>
      <c r="JXP110" s="13"/>
      <c r="JXQ110" s="13"/>
      <c r="JXR110" s="13"/>
      <c r="JXS110" s="13"/>
      <c r="JXT110" s="13"/>
      <c r="JXU110" s="13"/>
      <c r="JXV110" s="13"/>
      <c r="JXW110" s="13"/>
      <c r="JXX110" s="13"/>
      <c r="JXY110" s="13"/>
      <c r="JXZ110" s="13"/>
      <c r="JYA110" s="13"/>
      <c r="JYB110" s="13"/>
      <c r="JYC110" s="13"/>
      <c r="JYD110" s="13"/>
      <c r="JYE110" s="13"/>
      <c r="JYF110" s="13"/>
      <c r="JYG110" s="13"/>
      <c r="JYH110" s="13"/>
      <c r="JYI110" s="13"/>
      <c r="JYJ110" s="13"/>
      <c r="JYK110" s="13"/>
      <c r="JYL110" s="13"/>
      <c r="JYM110" s="13"/>
      <c r="JYN110" s="13"/>
      <c r="JYO110" s="13"/>
      <c r="JYP110" s="13"/>
      <c r="JYQ110" s="13"/>
      <c r="JYR110" s="13"/>
      <c r="JYS110" s="13"/>
      <c r="JYT110" s="13"/>
      <c r="JYU110" s="13"/>
      <c r="JYV110" s="13"/>
      <c r="JYW110" s="13"/>
      <c r="JYX110" s="13"/>
      <c r="JYY110" s="13"/>
      <c r="JYZ110" s="13"/>
      <c r="JZA110" s="13"/>
      <c r="JZB110" s="13"/>
      <c r="JZC110" s="13"/>
      <c r="JZD110" s="13"/>
      <c r="JZE110" s="13"/>
      <c r="JZF110" s="13"/>
      <c r="JZG110" s="13"/>
      <c r="JZH110" s="13"/>
      <c r="JZI110" s="13"/>
      <c r="JZJ110" s="13"/>
      <c r="JZK110" s="13"/>
      <c r="JZL110" s="13"/>
      <c r="JZM110" s="13"/>
      <c r="JZN110" s="13"/>
      <c r="JZO110" s="13"/>
      <c r="JZP110" s="13"/>
      <c r="JZQ110" s="13"/>
      <c r="JZR110" s="13"/>
      <c r="JZS110" s="13"/>
      <c r="JZT110" s="13"/>
      <c r="JZU110" s="13"/>
      <c r="JZV110" s="13"/>
      <c r="JZW110" s="13"/>
      <c r="JZX110" s="13"/>
      <c r="JZY110" s="13"/>
      <c r="JZZ110" s="13"/>
      <c r="KAA110" s="13"/>
      <c r="KAB110" s="13"/>
      <c r="KAC110" s="13"/>
      <c r="KAD110" s="13"/>
      <c r="KAE110" s="13"/>
      <c r="KAF110" s="13"/>
      <c r="KAG110" s="13"/>
      <c r="KAH110" s="13"/>
      <c r="KAI110" s="13"/>
      <c r="KAJ110" s="13"/>
      <c r="KAK110" s="13"/>
      <c r="KAL110" s="13"/>
      <c r="KAM110" s="13"/>
      <c r="KAN110" s="13"/>
      <c r="KAO110" s="13"/>
      <c r="KAP110" s="13"/>
      <c r="KAQ110" s="13"/>
      <c r="KAR110" s="13"/>
      <c r="KAS110" s="13"/>
      <c r="KAT110" s="13"/>
      <c r="KAU110" s="13"/>
      <c r="KAV110" s="13"/>
      <c r="KAW110" s="13"/>
      <c r="KAX110" s="13"/>
      <c r="KAY110" s="13"/>
      <c r="KAZ110" s="13"/>
      <c r="KBA110" s="13"/>
      <c r="KBB110" s="13"/>
      <c r="KBC110" s="13"/>
      <c r="KBD110" s="13"/>
      <c r="KBE110" s="13"/>
      <c r="KBF110" s="13"/>
      <c r="KBG110" s="13"/>
      <c r="KBH110" s="13"/>
      <c r="KBI110" s="13"/>
      <c r="KBJ110" s="13"/>
      <c r="KBK110" s="13"/>
      <c r="KBL110" s="13"/>
      <c r="KBM110" s="13"/>
      <c r="KBN110" s="13"/>
      <c r="KBO110" s="13"/>
      <c r="KBP110" s="13"/>
      <c r="KBQ110" s="13"/>
      <c r="KBR110" s="13"/>
      <c r="KBS110" s="13"/>
      <c r="KBT110" s="13"/>
      <c r="KBU110" s="13"/>
      <c r="KBV110" s="13"/>
      <c r="KBW110" s="13"/>
      <c r="KBX110" s="13"/>
      <c r="KBY110" s="13"/>
      <c r="KBZ110" s="13"/>
      <c r="KCA110" s="13"/>
      <c r="KCB110" s="13"/>
      <c r="KCC110" s="13"/>
      <c r="KCD110" s="13"/>
      <c r="KCE110" s="13"/>
      <c r="KCF110" s="13"/>
      <c r="KCG110" s="13"/>
      <c r="KCH110" s="13"/>
      <c r="KCI110" s="13"/>
      <c r="KCJ110" s="13"/>
      <c r="KCK110" s="13"/>
      <c r="KCL110" s="13"/>
      <c r="KCM110" s="13"/>
      <c r="KCN110" s="13"/>
      <c r="KCO110" s="13"/>
      <c r="KCP110" s="13"/>
      <c r="KCQ110" s="13"/>
      <c r="KCR110" s="13"/>
      <c r="KCS110" s="13"/>
      <c r="KCT110" s="13"/>
      <c r="KCU110" s="13"/>
      <c r="KCV110" s="13"/>
      <c r="KCW110" s="13"/>
      <c r="KCX110" s="13"/>
      <c r="KCY110" s="13"/>
      <c r="KCZ110" s="13"/>
      <c r="KDA110" s="13"/>
      <c r="KDB110" s="13"/>
      <c r="KDC110" s="13"/>
      <c r="KDD110" s="13"/>
      <c r="KDE110" s="13"/>
      <c r="KDF110" s="13"/>
      <c r="KDG110" s="13"/>
      <c r="KDH110" s="13"/>
      <c r="KDI110" s="13"/>
      <c r="KDJ110" s="13"/>
      <c r="KDK110" s="13"/>
      <c r="KDL110" s="13"/>
      <c r="KDM110" s="13"/>
      <c r="KDN110" s="13"/>
      <c r="KDO110" s="13"/>
      <c r="KDP110" s="13"/>
      <c r="KDQ110" s="13"/>
      <c r="KDR110" s="13"/>
      <c r="KDS110" s="13"/>
      <c r="KDT110" s="13"/>
      <c r="KDU110" s="13"/>
      <c r="KDV110" s="13"/>
      <c r="KDW110" s="13"/>
      <c r="KDX110" s="13"/>
      <c r="KDY110" s="13"/>
      <c r="KDZ110" s="13"/>
      <c r="KEA110" s="13"/>
      <c r="KEB110" s="13"/>
      <c r="KEC110" s="13"/>
      <c r="KED110" s="13"/>
      <c r="KEE110" s="13"/>
      <c r="KEF110" s="13"/>
      <c r="KEG110" s="13"/>
      <c r="KEH110" s="13"/>
      <c r="KEI110" s="13"/>
      <c r="KEJ110" s="13"/>
      <c r="KEK110" s="13"/>
      <c r="KEL110" s="13"/>
      <c r="KEM110" s="13"/>
      <c r="KEN110" s="13"/>
      <c r="KEO110" s="13"/>
      <c r="KEP110" s="13"/>
      <c r="KEQ110" s="13"/>
      <c r="KER110" s="13"/>
      <c r="KES110" s="13"/>
      <c r="KET110" s="13"/>
      <c r="KEU110" s="13"/>
      <c r="KEV110" s="13"/>
      <c r="KEW110" s="13"/>
      <c r="KEX110" s="13"/>
      <c r="KEY110" s="13"/>
      <c r="KEZ110" s="13"/>
      <c r="KFA110" s="13"/>
      <c r="KFB110" s="13"/>
      <c r="KFC110" s="13"/>
      <c r="KFD110" s="13"/>
      <c r="KFE110" s="13"/>
      <c r="KFF110" s="13"/>
      <c r="KFG110" s="13"/>
      <c r="KFH110" s="13"/>
      <c r="KFI110" s="13"/>
      <c r="KFJ110" s="13"/>
      <c r="KFK110" s="13"/>
      <c r="KFL110" s="13"/>
      <c r="KFM110" s="13"/>
      <c r="KFN110" s="13"/>
      <c r="KFO110" s="13"/>
      <c r="KFP110" s="13"/>
      <c r="KFQ110" s="13"/>
      <c r="KFR110" s="13"/>
      <c r="KFS110" s="13"/>
      <c r="KFT110" s="13"/>
      <c r="KFU110" s="13"/>
      <c r="KFV110" s="13"/>
      <c r="KFW110" s="13"/>
      <c r="KFX110" s="13"/>
      <c r="KFY110" s="13"/>
      <c r="KFZ110" s="13"/>
      <c r="KGA110" s="13"/>
      <c r="KGB110" s="13"/>
      <c r="KGC110" s="13"/>
      <c r="KGD110" s="13"/>
      <c r="KGE110" s="13"/>
      <c r="KGF110" s="13"/>
      <c r="KGG110" s="13"/>
      <c r="KGH110" s="13"/>
      <c r="KGI110" s="13"/>
      <c r="KGJ110" s="13"/>
      <c r="KGK110" s="13"/>
      <c r="KGL110" s="13"/>
      <c r="KGM110" s="13"/>
      <c r="KGN110" s="13"/>
      <c r="KGO110" s="13"/>
      <c r="KGP110" s="13"/>
      <c r="KGQ110" s="13"/>
      <c r="KGR110" s="13"/>
      <c r="KGS110" s="13"/>
      <c r="KGT110" s="13"/>
      <c r="KGU110" s="13"/>
      <c r="KGV110" s="13"/>
      <c r="KGW110" s="13"/>
      <c r="KGX110" s="13"/>
      <c r="KGY110" s="13"/>
      <c r="KGZ110" s="13"/>
      <c r="KHA110" s="13"/>
      <c r="KHB110" s="13"/>
      <c r="KHC110" s="13"/>
      <c r="KHD110" s="13"/>
      <c r="KHE110" s="13"/>
      <c r="KHF110" s="13"/>
      <c r="KHG110" s="13"/>
      <c r="KHH110" s="13"/>
      <c r="KHI110" s="13"/>
      <c r="KHJ110" s="13"/>
      <c r="KHK110" s="13"/>
      <c r="KHL110" s="13"/>
      <c r="KHM110" s="13"/>
      <c r="KHN110" s="13"/>
      <c r="KHO110" s="13"/>
      <c r="KHP110" s="13"/>
      <c r="KHQ110" s="13"/>
      <c r="KHR110" s="13"/>
      <c r="KHS110" s="13"/>
      <c r="KHT110" s="13"/>
      <c r="KHU110" s="13"/>
      <c r="KHV110" s="13"/>
      <c r="KHW110" s="13"/>
      <c r="KHX110" s="13"/>
      <c r="KHY110" s="13"/>
      <c r="KHZ110" s="13"/>
      <c r="KIA110" s="13"/>
      <c r="KIB110" s="13"/>
      <c r="KIC110" s="13"/>
      <c r="KID110" s="13"/>
      <c r="KIE110" s="13"/>
      <c r="KIF110" s="13"/>
      <c r="KIG110" s="13"/>
      <c r="KIH110" s="13"/>
      <c r="KII110" s="13"/>
      <c r="KIJ110" s="13"/>
      <c r="KIK110" s="13"/>
      <c r="KIL110" s="13"/>
      <c r="KIM110" s="13"/>
      <c r="KIN110" s="13"/>
      <c r="KIO110" s="13"/>
      <c r="KIP110" s="13"/>
      <c r="KIQ110" s="13"/>
      <c r="KIR110" s="13"/>
      <c r="KIS110" s="13"/>
      <c r="KIT110" s="13"/>
      <c r="KIU110" s="13"/>
      <c r="KIV110" s="13"/>
      <c r="KIW110" s="13"/>
      <c r="KIX110" s="13"/>
      <c r="KIY110" s="13"/>
      <c r="KIZ110" s="13"/>
      <c r="KJA110" s="13"/>
      <c r="KJB110" s="13"/>
      <c r="KJC110" s="13"/>
      <c r="KJD110" s="13"/>
      <c r="KJE110" s="13"/>
      <c r="KJF110" s="13"/>
      <c r="KJG110" s="13"/>
      <c r="KJH110" s="13"/>
      <c r="KJI110" s="13"/>
      <c r="KJJ110" s="13"/>
      <c r="KJK110" s="13"/>
      <c r="KJL110" s="13"/>
      <c r="KJM110" s="13"/>
      <c r="KJN110" s="13"/>
      <c r="KJO110" s="13"/>
      <c r="KJP110" s="13"/>
      <c r="KJQ110" s="13"/>
      <c r="KJR110" s="13"/>
      <c r="KJS110" s="13"/>
      <c r="KJT110" s="13"/>
      <c r="KJU110" s="13"/>
      <c r="KJV110" s="13"/>
      <c r="KJW110" s="13"/>
      <c r="KJX110" s="13"/>
      <c r="KJY110" s="13"/>
      <c r="KJZ110" s="13"/>
      <c r="KKA110" s="13"/>
      <c r="KKB110" s="13"/>
      <c r="KKC110" s="13"/>
      <c r="KKD110" s="13"/>
      <c r="KKE110" s="13"/>
      <c r="KKF110" s="13"/>
      <c r="KKG110" s="13"/>
      <c r="KKH110" s="13"/>
      <c r="KKI110" s="13"/>
      <c r="KKJ110" s="13"/>
      <c r="KKK110" s="13"/>
      <c r="KKL110" s="13"/>
      <c r="KKM110" s="13"/>
      <c r="KKN110" s="13"/>
      <c r="KKO110" s="13"/>
      <c r="KKP110" s="13"/>
      <c r="KKQ110" s="13"/>
      <c r="KKR110" s="13"/>
      <c r="KKS110" s="13"/>
      <c r="KKT110" s="13"/>
      <c r="KKU110" s="13"/>
      <c r="KKV110" s="13"/>
      <c r="KKW110" s="13"/>
      <c r="KKX110" s="13"/>
      <c r="KKY110" s="13"/>
      <c r="KKZ110" s="13"/>
      <c r="KLA110" s="13"/>
      <c r="KLB110" s="13"/>
      <c r="KLC110" s="13"/>
      <c r="KLD110" s="13"/>
      <c r="KLE110" s="13"/>
      <c r="KLF110" s="13"/>
      <c r="KLG110" s="13"/>
      <c r="KLH110" s="13"/>
      <c r="KLI110" s="13"/>
      <c r="KLJ110" s="13"/>
      <c r="KLK110" s="13"/>
      <c r="KLL110" s="13"/>
      <c r="KLM110" s="13"/>
      <c r="KLN110" s="13"/>
      <c r="KLO110" s="13"/>
      <c r="KLP110" s="13"/>
      <c r="KLQ110" s="13"/>
      <c r="KLR110" s="13"/>
      <c r="KLS110" s="13"/>
      <c r="KLT110" s="13"/>
      <c r="KLU110" s="13"/>
      <c r="KLV110" s="13"/>
      <c r="KLW110" s="13"/>
      <c r="KLX110" s="13"/>
      <c r="KLY110" s="13"/>
      <c r="KLZ110" s="13"/>
      <c r="KMA110" s="13"/>
      <c r="KMB110" s="13"/>
      <c r="KMC110" s="13"/>
      <c r="KMD110" s="13"/>
      <c r="KME110" s="13"/>
      <c r="KMF110" s="13"/>
      <c r="KMG110" s="13"/>
      <c r="KMH110" s="13"/>
      <c r="KMI110" s="13"/>
      <c r="KMJ110" s="13"/>
      <c r="KMK110" s="13"/>
      <c r="KML110" s="13"/>
      <c r="KMM110" s="13"/>
      <c r="KMN110" s="13"/>
      <c r="KMO110" s="13"/>
      <c r="KMP110" s="13"/>
      <c r="KMQ110" s="13"/>
      <c r="KMR110" s="13"/>
      <c r="KMS110" s="13"/>
      <c r="KMT110" s="13"/>
      <c r="KMU110" s="13"/>
      <c r="KMV110" s="13"/>
      <c r="KMW110" s="13"/>
      <c r="KMX110" s="13"/>
      <c r="KMY110" s="13"/>
      <c r="KMZ110" s="13"/>
      <c r="KNA110" s="13"/>
      <c r="KNB110" s="13"/>
      <c r="KNC110" s="13"/>
      <c r="KND110" s="13"/>
      <c r="KNE110" s="13"/>
      <c r="KNF110" s="13"/>
      <c r="KNG110" s="13"/>
      <c r="KNH110" s="13"/>
      <c r="KNI110" s="13"/>
      <c r="KNJ110" s="13"/>
      <c r="KNK110" s="13"/>
      <c r="KNL110" s="13"/>
      <c r="KNM110" s="13"/>
      <c r="KNN110" s="13"/>
      <c r="KNO110" s="13"/>
      <c r="KNP110" s="13"/>
      <c r="KNQ110" s="13"/>
      <c r="KNR110" s="13"/>
      <c r="KNS110" s="13"/>
      <c r="KNT110" s="13"/>
      <c r="KNU110" s="13"/>
      <c r="KNV110" s="13"/>
      <c r="KNW110" s="13"/>
      <c r="KNX110" s="13"/>
      <c r="KNY110" s="13"/>
      <c r="KNZ110" s="13"/>
      <c r="KOA110" s="13"/>
      <c r="KOB110" s="13"/>
      <c r="KOC110" s="13"/>
      <c r="KOD110" s="13"/>
      <c r="KOE110" s="13"/>
      <c r="KOF110" s="13"/>
      <c r="KOG110" s="13"/>
      <c r="KOH110" s="13"/>
      <c r="KOI110" s="13"/>
      <c r="KOJ110" s="13"/>
      <c r="KOK110" s="13"/>
      <c r="KOL110" s="13"/>
      <c r="KOM110" s="13"/>
      <c r="KON110" s="13"/>
      <c r="KOO110" s="13"/>
      <c r="KOP110" s="13"/>
      <c r="KOQ110" s="13"/>
      <c r="KOR110" s="13"/>
      <c r="KOS110" s="13"/>
      <c r="KOT110" s="13"/>
      <c r="KOU110" s="13"/>
      <c r="KOV110" s="13"/>
      <c r="KOW110" s="13"/>
      <c r="KOX110" s="13"/>
      <c r="KOY110" s="13"/>
      <c r="KOZ110" s="13"/>
      <c r="KPA110" s="13"/>
      <c r="KPB110" s="13"/>
      <c r="KPC110" s="13"/>
      <c r="KPD110" s="13"/>
      <c r="KPE110" s="13"/>
      <c r="KPF110" s="13"/>
      <c r="KPG110" s="13"/>
      <c r="KPH110" s="13"/>
      <c r="KPI110" s="13"/>
      <c r="KPJ110" s="13"/>
      <c r="KPK110" s="13"/>
      <c r="KPL110" s="13"/>
      <c r="KPM110" s="13"/>
      <c r="KPN110" s="13"/>
      <c r="KPO110" s="13"/>
      <c r="KPP110" s="13"/>
      <c r="KPQ110" s="13"/>
      <c r="KPR110" s="13"/>
      <c r="KPS110" s="13"/>
      <c r="KPT110" s="13"/>
      <c r="KPU110" s="13"/>
      <c r="KPV110" s="13"/>
      <c r="KPW110" s="13"/>
      <c r="KPX110" s="13"/>
      <c r="KPY110" s="13"/>
      <c r="KPZ110" s="13"/>
      <c r="KQA110" s="13"/>
      <c r="KQB110" s="13"/>
      <c r="KQC110" s="13"/>
      <c r="KQD110" s="13"/>
      <c r="KQE110" s="13"/>
      <c r="KQF110" s="13"/>
      <c r="KQG110" s="13"/>
      <c r="KQH110" s="13"/>
      <c r="KQI110" s="13"/>
      <c r="KQJ110" s="13"/>
      <c r="KQK110" s="13"/>
      <c r="KQL110" s="13"/>
      <c r="KQM110" s="13"/>
      <c r="KQN110" s="13"/>
      <c r="KQO110" s="13"/>
      <c r="KQP110" s="13"/>
      <c r="KQQ110" s="13"/>
      <c r="KQR110" s="13"/>
      <c r="KQS110" s="13"/>
      <c r="KQT110" s="13"/>
      <c r="KQU110" s="13"/>
      <c r="KQV110" s="13"/>
      <c r="KQW110" s="13"/>
      <c r="KQX110" s="13"/>
      <c r="KQY110" s="13"/>
      <c r="KQZ110" s="13"/>
      <c r="KRA110" s="13"/>
      <c r="KRB110" s="13"/>
      <c r="KRC110" s="13"/>
      <c r="KRD110" s="13"/>
      <c r="KRE110" s="13"/>
      <c r="KRF110" s="13"/>
      <c r="KRG110" s="13"/>
      <c r="KRH110" s="13"/>
      <c r="KRI110" s="13"/>
      <c r="KRJ110" s="13"/>
      <c r="KRK110" s="13"/>
      <c r="KRL110" s="13"/>
      <c r="KRM110" s="13"/>
      <c r="KRN110" s="13"/>
      <c r="KRO110" s="13"/>
      <c r="KRP110" s="13"/>
      <c r="KRQ110" s="13"/>
      <c r="KRR110" s="13"/>
      <c r="KRS110" s="13"/>
      <c r="KRT110" s="13"/>
      <c r="KRU110" s="13"/>
      <c r="KRV110" s="13"/>
      <c r="KRW110" s="13"/>
      <c r="KRX110" s="13"/>
      <c r="KRY110" s="13"/>
      <c r="KRZ110" s="13"/>
      <c r="KSA110" s="13"/>
      <c r="KSB110" s="13"/>
      <c r="KSC110" s="13"/>
      <c r="KSD110" s="13"/>
      <c r="KSE110" s="13"/>
      <c r="KSF110" s="13"/>
      <c r="KSG110" s="13"/>
      <c r="KSH110" s="13"/>
      <c r="KSI110" s="13"/>
      <c r="KSJ110" s="13"/>
      <c r="KSK110" s="13"/>
      <c r="KSL110" s="13"/>
      <c r="KSM110" s="13"/>
      <c r="KSN110" s="13"/>
      <c r="KSO110" s="13"/>
      <c r="KSP110" s="13"/>
      <c r="KSQ110" s="13"/>
      <c r="KSR110" s="13"/>
      <c r="KSS110" s="13"/>
      <c r="KST110" s="13"/>
      <c r="KSU110" s="13"/>
      <c r="KSV110" s="13"/>
      <c r="KSW110" s="13"/>
      <c r="KSX110" s="13"/>
      <c r="KSY110" s="13"/>
      <c r="KSZ110" s="13"/>
      <c r="KTA110" s="13"/>
      <c r="KTB110" s="13"/>
      <c r="KTC110" s="13"/>
      <c r="KTD110" s="13"/>
      <c r="KTE110" s="13"/>
      <c r="KTF110" s="13"/>
      <c r="KTG110" s="13"/>
      <c r="KTH110" s="13"/>
      <c r="KTI110" s="13"/>
      <c r="KTJ110" s="13"/>
      <c r="KTK110" s="13"/>
      <c r="KTL110" s="13"/>
      <c r="KTM110" s="13"/>
      <c r="KTN110" s="13"/>
      <c r="KTO110" s="13"/>
      <c r="KTP110" s="13"/>
      <c r="KTQ110" s="13"/>
      <c r="KTR110" s="13"/>
      <c r="KTS110" s="13"/>
      <c r="KTT110" s="13"/>
      <c r="KTU110" s="13"/>
      <c r="KTV110" s="13"/>
      <c r="KTW110" s="13"/>
      <c r="KTX110" s="13"/>
      <c r="KTY110" s="13"/>
      <c r="KTZ110" s="13"/>
      <c r="KUA110" s="13"/>
      <c r="KUB110" s="13"/>
      <c r="KUC110" s="13"/>
      <c r="KUD110" s="13"/>
      <c r="KUE110" s="13"/>
      <c r="KUF110" s="13"/>
      <c r="KUG110" s="13"/>
      <c r="KUH110" s="13"/>
      <c r="KUI110" s="13"/>
      <c r="KUJ110" s="13"/>
      <c r="KUK110" s="13"/>
      <c r="KUL110" s="13"/>
      <c r="KUM110" s="13"/>
      <c r="KUN110" s="13"/>
      <c r="KUO110" s="13"/>
      <c r="KUP110" s="13"/>
      <c r="KUQ110" s="13"/>
      <c r="KUR110" s="13"/>
      <c r="KUS110" s="13"/>
      <c r="KUT110" s="13"/>
      <c r="KUU110" s="13"/>
      <c r="KUV110" s="13"/>
      <c r="KUW110" s="13"/>
      <c r="KUX110" s="13"/>
      <c r="KUY110" s="13"/>
      <c r="KUZ110" s="13"/>
      <c r="KVA110" s="13"/>
      <c r="KVB110" s="13"/>
      <c r="KVC110" s="13"/>
      <c r="KVD110" s="13"/>
      <c r="KVE110" s="13"/>
      <c r="KVF110" s="13"/>
      <c r="KVG110" s="13"/>
      <c r="KVH110" s="13"/>
      <c r="KVI110" s="13"/>
      <c r="KVJ110" s="13"/>
      <c r="KVK110" s="13"/>
      <c r="KVL110" s="13"/>
      <c r="KVM110" s="13"/>
      <c r="KVN110" s="13"/>
      <c r="KVO110" s="13"/>
      <c r="KVP110" s="13"/>
      <c r="KVQ110" s="13"/>
      <c r="KVR110" s="13"/>
      <c r="KVS110" s="13"/>
      <c r="KVT110" s="13"/>
      <c r="KVU110" s="13"/>
      <c r="KVV110" s="13"/>
      <c r="KVW110" s="13"/>
      <c r="KVX110" s="13"/>
      <c r="KVY110" s="13"/>
      <c r="KVZ110" s="13"/>
      <c r="KWA110" s="13"/>
      <c r="KWB110" s="13"/>
      <c r="KWC110" s="13"/>
      <c r="KWD110" s="13"/>
      <c r="KWE110" s="13"/>
      <c r="KWF110" s="13"/>
      <c r="KWG110" s="13"/>
      <c r="KWH110" s="13"/>
      <c r="KWI110" s="13"/>
      <c r="KWJ110" s="13"/>
      <c r="KWK110" s="13"/>
      <c r="KWL110" s="13"/>
      <c r="KWM110" s="13"/>
      <c r="KWN110" s="13"/>
      <c r="KWO110" s="13"/>
      <c r="KWP110" s="13"/>
      <c r="KWQ110" s="13"/>
      <c r="KWR110" s="13"/>
      <c r="KWS110" s="13"/>
      <c r="KWT110" s="13"/>
      <c r="KWU110" s="13"/>
      <c r="KWV110" s="13"/>
      <c r="KWW110" s="13"/>
      <c r="KWX110" s="13"/>
      <c r="KWY110" s="13"/>
      <c r="KWZ110" s="13"/>
      <c r="KXA110" s="13"/>
      <c r="KXB110" s="13"/>
      <c r="KXC110" s="13"/>
      <c r="KXD110" s="13"/>
      <c r="KXE110" s="13"/>
      <c r="KXF110" s="13"/>
      <c r="KXG110" s="13"/>
      <c r="KXH110" s="13"/>
      <c r="KXI110" s="13"/>
      <c r="KXJ110" s="13"/>
      <c r="KXK110" s="13"/>
      <c r="KXL110" s="13"/>
      <c r="KXM110" s="13"/>
      <c r="KXN110" s="13"/>
      <c r="KXO110" s="13"/>
      <c r="KXP110" s="13"/>
      <c r="KXQ110" s="13"/>
      <c r="KXR110" s="13"/>
      <c r="KXS110" s="13"/>
      <c r="KXT110" s="13"/>
      <c r="KXU110" s="13"/>
      <c r="KXV110" s="13"/>
      <c r="KXW110" s="13"/>
      <c r="KXX110" s="13"/>
      <c r="KXY110" s="13"/>
      <c r="KXZ110" s="13"/>
      <c r="KYA110" s="13"/>
      <c r="KYB110" s="13"/>
      <c r="KYC110" s="13"/>
      <c r="KYD110" s="13"/>
      <c r="KYE110" s="13"/>
      <c r="KYF110" s="13"/>
      <c r="KYG110" s="13"/>
      <c r="KYH110" s="13"/>
      <c r="KYI110" s="13"/>
      <c r="KYJ110" s="13"/>
      <c r="KYK110" s="13"/>
      <c r="KYL110" s="13"/>
      <c r="KYM110" s="13"/>
      <c r="KYN110" s="13"/>
      <c r="KYO110" s="13"/>
      <c r="KYP110" s="13"/>
      <c r="KYQ110" s="13"/>
      <c r="KYR110" s="13"/>
      <c r="KYS110" s="13"/>
      <c r="KYT110" s="13"/>
      <c r="KYU110" s="13"/>
      <c r="KYV110" s="13"/>
      <c r="KYW110" s="13"/>
      <c r="KYX110" s="13"/>
      <c r="KYY110" s="13"/>
      <c r="KYZ110" s="13"/>
      <c r="KZA110" s="13"/>
      <c r="KZB110" s="13"/>
      <c r="KZC110" s="13"/>
      <c r="KZD110" s="13"/>
      <c r="KZE110" s="13"/>
      <c r="KZF110" s="13"/>
      <c r="KZG110" s="13"/>
      <c r="KZH110" s="13"/>
      <c r="KZI110" s="13"/>
      <c r="KZJ110" s="13"/>
      <c r="KZK110" s="13"/>
      <c r="KZL110" s="13"/>
      <c r="KZM110" s="13"/>
      <c r="KZN110" s="13"/>
      <c r="KZO110" s="13"/>
      <c r="KZP110" s="13"/>
      <c r="KZQ110" s="13"/>
      <c r="KZR110" s="13"/>
      <c r="KZS110" s="13"/>
      <c r="KZT110" s="13"/>
      <c r="KZU110" s="13"/>
      <c r="KZV110" s="13"/>
      <c r="KZW110" s="13"/>
      <c r="KZX110" s="13"/>
      <c r="KZY110" s="13"/>
      <c r="KZZ110" s="13"/>
      <c r="LAA110" s="13"/>
      <c r="LAB110" s="13"/>
      <c r="LAC110" s="13"/>
      <c r="LAD110" s="13"/>
      <c r="LAE110" s="13"/>
      <c r="LAF110" s="13"/>
      <c r="LAG110" s="13"/>
      <c r="LAH110" s="13"/>
      <c r="LAI110" s="13"/>
      <c r="LAJ110" s="13"/>
      <c r="LAK110" s="13"/>
      <c r="LAL110" s="13"/>
      <c r="LAM110" s="13"/>
      <c r="LAN110" s="13"/>
      <c r="LAO110" s="13"/>
      <c r="LAP110" s="13"/>
      <c r="LAQ110" s="13"/>
      <c r="LAR110" s="13"/>
      <c r="LAS110" s="13"/>
      <c r="LAT110" s="13"/>
      <c r="LAU110" s="13"/>
      <c r="LAV110" s="13"/>
      <c r="LAW110" s="13"/>
      <c r="LAX110" s="13"/>
      <c r="LAY110" s="13"/>
      <c r="LAZ110" s="13"/>
      <c r="LBA110" s="13"/>
      <c r="LBB110" s="13"/>
      <c r="LBC110" s="13"/>
      <c r="LBD110" s="13"/>
      <c r="LBE110" s="13"/>
      <c r="LBF110" s="13"/>
      <c r="LBG110" s="13"/>
      <c r="LBH110" s="13"/>
      <c r="LBI110" s="13"/>
      <c r="LBJ110" s="13"/>
      <c r="LBK110" s="13"/>
      <c r="LBL110" s="13"/>
      <c r="LBM110" s="13"/>
      <c r="LBN110" s="13"/>
      <c r="LBO110" s="13"/>
      <c r="LBP110" s="13"/>
      <c r="LBQ110" s="13"/>
      <c r="LBR110" s="13"/>
      <c r="LBS110" s="13"/>
      <c r="LBT110" s="13"/>
      <c r="LBU110" s="13"/>
      <c r="LBV110" s="13"/>
      <c r="LBW110" s="13"/>
      <c r="LBX110" s="13"/>
      <c r="LBY110" s="13"/>
      <c r="LBZ110" s="13"/>
      <c r="LCA110" s="13"/>
      <c r="LCB110" s="13"/>
      <c r="LCC110" s="13"/>
      <c r="LCD110" s="13"/>
      <c r="LCE110" s="13"/>
      <c r="LCF110" s="13"/>
      <c r="LCG110" s="13"/>
      <c r="LCH110" s="13"/>
      <c r="LCI110" s="13"/>
      <c r="LCJ110" s="13"/>
      <c r="LCK110" s="13"/>
      <c r="LCL110" s="13"/>
      <c r="LCM110" s="13"/>
      <c r="LCN110" s="13"/>
      <c r="LCO110" s="13"/>
      <c r="LCP110" s="13"/>
      <c r="LCQ110" s="13"/>
      <c r="LCR110" s="13"/>
      <c r="LCS110" s="13"/>
      <c r="LCT110" s="13"/>
      <c r="LCU110" s="13"/>
      <c r="LCV110" s="13"/>
      <c r="LCW110" s="13"/>
      <c r="LCX110" s="13"/>
      <c r="LCY110" s="13"/>
      <c r="LCZ110" s="13"/>
      <c r="LDA110" s="13"/>
      <c r="LDB110" s="13"/>
      <c r="LDC110" s="13"/>
      <c r="LDD110" s="13"/>
      <c r="LDE110" s="13"/>
      <c r="LDF110" s="13"/>
      <c r="LDG110" s="13"/>
      <c r="LDH110" s="13"/>
      <c r="LDI110" s="13"/>
      <c r="LDJ110" s="13"/>
      <c r="LDK110" s="13"/>
      <c r="LDL110" s="13"/>
      <c r="LDM110" s="13"/>
      <c r="LDN110" s="13"/>
      <c r="LDO110" s="13"/>
      <c r="LDP110" s="13"/>
      <c r="LDQ110" s="13"/>
      <c r="LDR110" s="13"/>
      <c r="LDS110" s="13"/>
      <c r="LDT110" s="13"/>
      <c r="LDU110" s="13"/>
      <c r="LDV110" s="13"/>
      <c r="LDW110" s="13"/>
      <c r="LDX110" s="13"/>
      <c r="LDY110" s="13"/>
      <c r="LDZ110" s="13"/>
      <c r="LEA110" s="13"/>
      <c r="LEB110" s="13"/>
      <c r="LEC110" s="13"/>
      <c r="LED110" s="13"/>
      <c r="LEE110" s="13"/>
      <c r="LEF110" s="13"/>
      <c r="LEG110" s="13"/>
      <c r="LEH110" s="13"/>
      <c r="LEI110" s="13"/>
      <c r="LEJ110" s="13"/>
      <c r="LEK110" s="13"/>
      <c r="LEL110" s="13"/>
      <c r="LEM110" s="13"/>
      <c r="LEN110" s="13"/>
      <c r="LEO110" s="13"/>
      <c r="LEP110" s="13"/>
      <c r="LEQ110" s="13"/>
      <c r="LER110" s="13"/>
      <c r="LES110" s="13"/>
      <c r="LET110" s="13"/>
      <c r="LEU110" s="13"/>
      <c r="LEV110" s="13"/>
      <c r="LEW110" s="13"/>
      <c r="LEX110" s="13"/>
      <c r="LEY110" s="13"/>
      <c r="LEZ110" s="13"/>
      <c r="LFA110" s="13"/>
      <c r="LFB110" s="13"/>
      <c r="LFC110" s="13"/>
      <c r="LFD110" s="13"/>
      <c r="LFE110" s="13"/>
      <c r="LFF110" s="13"/>
      <c r="LFG110" s="13"/>
      <c r="LFH110" s="13"/>
      <c r="LFI110" s="13"/>
      <c r="LFJ110" s="13"/>
      <c r="LFK110" s="13"/>
      <c r="LFL110" s="13"/>
      <c r="LFM110" s="13"/>
      <c r="LFN110" s="13"/>
      <c r="LFO110" s="13"/>
      <c r="LFP110" s="13"/>
      <c r="LFQ110" s="13"/>
      <c r="LFR110" s="13"/>
      <c r="LFS110" s="13"/>
      <c r="LFT110" s="13"/>
      <c r="LFU110" s="13"/>
      <c r="LFV110" s="13"/>
      <c r="LFW110" s="13"/>
      <c r="LFX110" s="13"/>
      <c r="LFY110" s="13"/>
      <c r="LFZ110" s="13"/>
      <c r="LGA110" s="13"/>
      <c r="LGB110" s="13"/>
      <c r="LGC110" s="13"/>
      <c r="LGD110" s="13"/>
      <c r="LGE110" s="13"/>
      <c r="LGF110" s="13"/>
      <c r="LGG110" s="13"/>
      <c r="LGH110" s="13"/>
      <c r="LGI110" s="13"/>
      <c r="LGJ110" s="13"/>
      <c r="LGK110" s="13"/>
      <c r="LGL110" s="13"/>
      <c r="LGM110" s="13"/>
      <c r="LGN110" s="13"/>
      <c r="LGO110" s="13"/>
      <c r="LGP110" s="13"/>
      <c r="LGQ110" s="13"/>
      <c r="LGR110" s="13"/>
      <c r="LGS110" s="13"/>
      <c r="LGT110" s="13"/>
      <c r="LGU110" s="13"/>
      <c r="LGV110" s="13"/>
      <c r="LGW110" s="13"/>
      <c r="LGX110" s="13"/>
      <c r="LGY110" s="13"/>
      <c r="LGZ110" s="13"/>
      <c r="LHA110" s="13"/>
      <c r="LHB110" s="13"/>
      <c r="LHC110" s="13"/>
      <c r="LHD110" s="13"/>
      <c r="LHE110" s="13"/>
      <c r="LHF110" s="13"/>
      <c r="LHG110" s="13"/>
      <c r="LHH110" s="13"/>
      <c r="LHI110" s="13"/>
      <c r="LHJ110" s="13"/>
      <c r="LHK110" s="13"/>
      <c r="LHL110" s="13"/>
      <c r="LHM110" s="13"/>
      <c r="LHN110" s="13"/>
      <c r="LHO110" s="13"/>
      <c r="LHP110" s="13"/>
      <c r="LHQ110" s="13"/>
      <c r="LHR110" s="13"/>
      <c r="LHS110" s="13"/>
      <c r="LHT110" s="13"/>
      <c r="LHU110" s="13"/>
      <c r="LHV110" s="13"/>
      <c r="LHW110" s="13"/>
      <c r="LHX110" s="13"/>
      <c r="LHY110" s="13"/>
      <c r="LHZ110" s="13"/>
      <c r="LIA110" s="13"/>
      <c r="LIB110" s="13"/>
      <c r="LIC110" s="13"/>
      <c r="LID110" s="13"/>
      <c r="LIE110" s="13"/>
      <c r="LIF110" s="13"/>
      <c r="LIG110" s="13"/>
      <c r="LIH110" s="13"/>
      <c r="LII110" s="13"/>
      <c r="LIJ110" s="13"/>
      <c r="LIK110" s="13"/>
      <c r="LIL110" s="13"/>
      <c r="LIM110" s="13"/>
      <c r="LIN110" s="13"/>
      <c r="LIO110" s="13"/>
      <c r="LIP110" s="13"/>
      <c r="LIQ110" s="13"/>
      <c r="LIR110" s="13"/>
      <c r="LIS110" s="13"/>
      <c r="LIT110" s="13"/>
      <c r="LIU110" s="13"/>
      <c r="LIV110" s="13"/>
      <c r="LIW110" s="13"/>
      <c r="LIX110" s="13"/>
      <c r="LIY110" s="13"/>
      <c r="LIZ110" s="13"/>
      <c r="LJA110" s="13"/>
      <c r="LJB110" s="13"/>
      <c r="LJC110" s="13"/>
      <c r="LJD110" s="13"/>
      <c r="LJE110" s="13"/>
      <c r="LJF110" s="13"/>
      <c r="LJG110" s="13"/>
      <c r="LJH110" s="13"/>
      <c r="LJI110" s="13"/>
      <c r="LJJ110" s="13"/>
      <c r="LJK110" s="13"/>
      <c r="LJL110" s="13"/>
      <c r="LJM110" s="13"/>
      <c r="LJN110" s="13"/>
      <c r="LJO110" s="13"/>
      <c r="LJP110" s="13"/>
      <c r="LJQ110" s="13"/>
      <c r="LJR110" s="13"/>
      <c r="LJS110" s="13"/>
      <c r="LJT110" s="13"/>
      <c r="LJU110" s="13"/>
      <c r="LJV110" s="13"/>
      <c r="LJW110" s="13"/>
      <c r="LJX110" s="13"/>
      <c r="LJY110" s="13"/>
      <c r="LJZ110" s="13"/>
      <c r="LKA110" s="13"/>
      <c r="LKB110" s="13"/>
      <c r="LKC110" s="13"/>
      <c r="LKD110" s="13"/>
      <c r="LKE110" s="13"/>
      <c r="LKF110" s="13"/>
      <c r="LKG110" s="13"/>
      <c r="LKH110" s="13"/>
      <c r="LKI110" s="13"/>
      <c r="LKJ110" s="13"/>
      <c r="LKK110" s="13"/>
      <c r="LKL110" s="13"/>
      <c r="LKM110" s="13"/>
      <c r="LKN110" s="13"/>
      <c r="LKO110" s="13"/>
      <c r="LKP110" s="13"/>
      <c r="LKQ110" s="13"/>
      <c r="LKR110" s="13"/>
      <c r="LKS110" s="13"/>
      <c r="LKT110" s="13"/>
      <c r="LKU110" s="13"/>
      <c r="LKV110" s="13"/>
      <c r="LKW110" s="13"/>
      <c r="LKX110" s="13"/>
      <c r="LKY110" s="13"/>
      <c r="LKZ110" s="13"/>
      <c r="LLA110" s="13"/>
      <c r="LLB110" s="13"/>
      <c r="LLC110" s="13"/>
      <c r="LLD110" s="13"/>
      <c r="LLE110" s="13"/>
      <c r="LLF110" s="13"/>
      <c r="LLG110" s="13"/>
      <c r="LLH110" s="13"/>
      <c r="LLI110" s="13"/>
      <c r="LLJ110" s="13"/>
      <c r="LLK110" s="13"/>
      <c r="LLL110" s="13"/>
      <c r="LLM110" s="13"/>
      <c r="LLN110" s="13"/>
      <c r="LLO110" s="13"/>
      <c r="LLP110" s="13"/>
      <c r="LLQ110" s="13"/>
      <c r="LLR110" s="13"/>
      <c r="LLS110" s="13"/>
      <c r="LLT110" s="13"/>
      <c r="LLU110" s="13"/>
      <c r="LLV110" s="13"/>
      <c r="LLW110" s="13"/>
      <c r="LLX110" s="13"/>
      <c r="LLY110" s="13"/>
      <c r="LLZ110" s="13"/>
      <c r="LMA110" s="13"/>
      <c r="LMB110" s="13"/>
      <c r="LMC110" s="13"/>
      <c r="LMD110" s="13"/>
      <c r="LME110" s="13"/>
      <c r="LMF110" s="13"/>
      <c r="LMG110" s="13"/>
      <c r="LMH110" s="13"/>
      <c r="LMI110" s="13"/>
      <c r="LMJ110" s="13"/>
      <c r="LMK110" s="13"/>
      <c r="LML110" s="13"/>
      <c r="LMM110" s="13"/>
      <c r="LMN110" s="13"/>
      <c r="LMO110" s="13"/>
      <c r="LMP110" s="13"/>
      <c r="LMQ110" s="13"/>
      <c r="LMR110" s="13"/>
      <c r="LMS110" s="13"/>
      <c r="LMT110" s="13"/>
      <c r="LMU110" s="13"/>
      <c r="LMV110" s="13"/>
      <c r="LMW110" s="13"/>
      <c r="LMX110" s="13"/>
      <c r="LMY110" s="13"/>
      <c r="LMZ110" s="13"/>
      <c r="LNA110" s="13"/>
      <c r="LNB110" s="13"/>
      <c r="LNC110" s="13"/>
      <c r="LND110" s="13"/>
      <c r="LNE110" s="13"/>
      <c r="LNF110" s="13"/>
      <c r="LNG110" s="13"/>
      <c r="LNH110" s="13"/>
      <c r="LNI110" s="13"/>
      <c r="LNJ110" s="13"/>
      <c r="LNK110" s="13"/>
      <c r="LNL110" s="13"/>
      <c r="LNM110" s="13"/>
      <c r="LNN110" s="13"/>
      <c r="LNO110" s="13"/>
      <c r="LNP110" s="13"/>
      <c r="LNQ110" s="13"/>
      <c r="LNR110" s="13"/>
      <c r="LNS110" s="13"/>
      <c r="LNT110" s="13"/>
      <c r="LNU110" s="13"/>
      <c r="LNV110" s="13"/>
      <c r="LNW110" s="13"/>
      <c r="LNX110" s="13"/>
      <c r="LNY110" s="13"/>
      <c r="LNZ110" s="13"/>
      <c r="LOA110" s="13"/>
      <c r="LOB110" s="13"/>
      <c r="LOC110" s="13"/>
      <c r="LOD110" s="13"/>
      <c r="LOE110" s="13"/>
      <c r="LOF110" s="13"/>
      <c r="LOG110" s="13"/>
      <c r="LOH110" s="13"/>
      <c r="LOI110" s="13"/>
      <c r="LOJ110" s="13"/>
      <c r="LOK110" s="13"/>
      <c r="LOL110" s="13"/>
      <c r="LOM110" s="13"/>
      <c r="LON110" s="13"/>
      <c r="LOO110" s="13"/>
      <c r="LOP110" s="13"/>
      <c r="LOQ110" s="13"/>
      <c r="LOR110" s="13"/>
      <c r="LOS110" s="13"/>
      <c r="LOT110" s="13"/>
      <c r="LOU110" s="13"/>
      <c r="LOV110" s="13"/>
      <c r="LOW110" s="13"/>
      <c r="LOX110" s="13"/>
      <c r="LOY110" s="13"/>
      <c r="LOZ110" s="13"/>
      <c r="LPA110" s="13"/>
      <c r="LPB110" s="13"/>
      <c r="LPC110" s="13"/>
      <c r="LPD110" s="13"/>
      <c r="LPE110" s="13"/>
      <c r="LPF110" s="13"/>
      <c r="LPG110" s="13"/>
      <c r="LPH110" s="13"/>
      <c r="LPI110" s="13"/>
      <c r="LPJ110" s="13"/>
      <c r="LPK110" s="13"/>
      <c r="LPL110" s="13"/>
      <c r="LPM110" s="13"/>
      <c r="LPN110" s="13"/>
      <c r="LPO110" s="13"/>
      <c r="LPP110" s="13"/>
      <c r="LPQ110" s="13"/>
      <c r="LPR110" s="13"/>
      <c r="LPS110" s="13"/>
      <c r="LPT110" s="13"/>
      <c r="LPU110" s="13"/>
      <c r="LPV110" s="13"/>
      <c r="LPW110" s="13"/>
      <c r="LPX110" s="13"/>
      <c r="LPY110" s="13"/>
      <c r="LPZ110" s="13"/>
      <c r="LQA110" s="13"/>
      <c r="LQB110" s="13"/>
      <c r="LQC110" s="13"/>
      <c r="LQD110" s="13"/>
      <c r="LQE110" s="13"/>
      <c r="LQF110" s="13"/>
      <c r="LQG110" s="13"/>
      <c r="LQH110" s="13"/>
      <c r="LQI110" s="13"/>
      <c r="LQJ110" s="13"/>
      <c r="LQK110" s="13"/>
      <c r="LQL110" s="13"/>
      <c r="LQM110" s="13"/>
      <c r="LQN110" s="13"/>
      <c r="LQO110" s="13"/>
      <c r="LQP110" s="13"/>
      <c r="LQQ110" s="13"/>
      <c r="LQR110" s="13"/>
      <c r="LQS110" s="13"/>
      <c r="LQT110" s="13"/>
      <c r="LQU110" s="13"/>
      <c r="LQV110" s="13"/>
      <c r="LQW110" s="13"/>
      <c r="LQX110" s="13"/>
      <c r="LQY110" s="13"/>
      <c r="LQZ110" s="13"/>
      <c r="LRA110" s="13"/>
      <c r="LRB110" s="13"/>
      <c r="LRC110" s="13"/>
      <c r="LRD110" s="13"/>
      <c r="LRE110" s="13"/>
      <c r="LRF110" s="13"/>
      <c r="LRG110" s="13"/>
      <c r="LRH110" s="13"/>
      <c r="LRI110" s="13"/>
      <c r="LRJ110" s="13"/>
      <c r="LRK110" s="13"/>
      <c r="LRL110" s="13"/>
      <c r="LRM110" s="13"/>
      <c r="LRN110" s="13"/>
      <c r="LRO110" s="13"/>
      <c r="LRP110" s="13"/>
      <c r="LRQ110" s="13"/>
      <c r="LRR110" s="13"/>
      <c r="LRS110" s="13"/>
      <c r="LRT110" s="13"/>
      <c r="LRU110" s="13"/>
      <c r="LRV110" s="13"/>
      <c r="LRW110" s="13"/>
      <c r="LRX110" s="13"/>
      <c r="LRY110" s="13"/>
      <c r="LRZ110" s="13"/>
      <c r="LSA110" s="13"/>
      <c r="LSB110" s="13"/>
      <c r="LSC110" s="13"/>
      <c r="LSD110" s="13"/>
      <c r="LSE110" s="13"/>
      <c r="LSF110" s="13"/>
      <c r="LSG110" s="13"/>
      <c r="LSH110" s="13"/>
      <c r="LSI110" s="13"/>
      <c r="LSJ110" s="13"/>
      <c r="LSK110" s="13"/>
      <c r="LSL110" s="13"/>
      <c r="LSM110" s="13"/>
      <c r="LSN110" s="13"/>
      <c r="LSO110" s="13"/>
      <c r="LSP110" s="13"/>
      <c r="LSQ110" s="13"/>
      <c r="LSR110" s="13"/>
      <c r="LSS110" s="13"/>
      <c r="LST110" s="13"/>
      <c r="LSU110" s="13"/>
      <c r="LSV110" s="13"/>
      <c r="LSW110" s="13"/>
      <c r="LSX110" s="13"/>
      <c r="LSY110" s="13"/>
      <c r="LSZ110" s="13"/>
      <c r="LTA110" s="13"/>
      <c r="LTB110" s="13"/>
      <c r="LTC110" s="13"/>
      <c r="LTD110" s="13"/>
      <c r="LTE110" s="13"/>
      <c r="LTF110" s="13"/>
      <c r="LTG110" s="13"/>
      <c r="LTH110" s="13"/>
      <c r="LTI110" s="13"/>
      <c r="LTJ110" s="13"/>
      <c r="LTK110" s="13"/>
      <c r="LTL110" s="13"/>
      <c r="LTM110" s="13"/>
      <c r="LTN110" s="13"/>
      <c r="LTO110" s="13"/>
      <c r="LTP110" s="13"/>
      <c r="LTQ110" s="13"/>
      <c r="LTR110" s="13"/>
      <c r="LTS110" s="13"/>
      <c r="LTT110" s="13"/>
      <c r="LTU110" s="13"/>
      <c r="LTV110" s="13"/>
      <c r="LTW110" s="13"/>
      <c r="LTX110" s="13"/>
      <c r="LTY110" s="13"/>
      <c r="LTZ110" s="13"/>
      <c r="LUA110" s="13"/>
      <c r="LUB110" s="13"/>
      <c r="LUC110" s="13"/>
      <c r="LUD110" s="13"/>
      <c r="LUE110" s="13"/>
      <c r="LUF110" s="13"/>
      <c r="LUG110" s="13"/>
      <c r="LUH110" s="13"/>
      <c r="LUI110" s="13"/>
      <c r="LUJ110" s="13"/>
      <c r="LUK110" s="13"/>
      <c r="LUL110" s="13"/>
      <c r="LUM110" s="13"/>
      <c r="LUN110" s="13"/>
      <c r="LUO110" s="13"/>
      <c r="LUP110" s="13"/>
      <c r="LUQ110" s="13"/>
      <c r="LUR110" s="13"/>
      <c r="LUS110" s="13"/>
      <c r="LUT110" s="13"/>
      <c r="LUU110" s="13"/>
      <c r="LUV110" s="13"/>
      <c r="LUW110" s="13"/>
      <c r="LUX110" s="13"/>
      <c r="LUY110" s="13"/>
      <c r="LUZ110" s="13"/>
      <c r="LVA110" s="13"/>
      <c r="LVB110" s="13"/>
      <c r="LVC110" s="13"/>
      <c r="LVD110" s="13"/>
      <c r="LVE110" s="13"/>
      <c r="LVF110" s="13"/>
      <c r="LVG110" s="13"/>
      <c r="LVH110" s="13"/>
      <c r="LVI110" s="13"/>
      <c r="LVJ110" s="13"/>
      <c r="LVK110" s="13"/>
      <c r="LVL110" s="13"/>
      <c r="LVM110" s="13"/>
      <c r="LVN110" s="13"/>
      <c r="LVO110" s="13"/>
      <c r="LVP110" s="13"/>
      <c r="LVQ110" s="13"/>
      <c r="LVR110" s="13"/>
      <c r="LVS110" s="13"/>
      <c r="LVT110" s="13"/>
      <c r="LVU110" s="13"/>
      <c r="LVV110" s="13"/>
      <c r="LVW110" s="13"/>
      <c r="LVX110" s="13"/>
      <c r="LVY110" s="13"/>
      <c r="LVZ110" s="13"/>
      <c r="LWA110" s="13"/>
      <c r="LWB110" s="13"/>
      <c r="LWC110" s="13"/>
      <c r="LWD110" s="13"/>
      <c r="LWE110" s="13"/>
      <c r="LWF110" s="13"/>
      <c r="LWG110" s="13"/>
      <c r="LWH110" s="13"/>
      <c r="LWI110" s="13"/>
      <c r="LWJ110" s="13"/>
      <c r="LWK110" s="13"/>
      <c r="LWL110" s="13"/>
      <c r="LWM110" s="13"/>
      <c r="LWN110" s="13"/>
      <c r="LWO110" s="13"/>
      <c r="LWP110" s="13"/>
      <c r="LWQ110" s="13"/>
      <c r="LWR110" s="13"/>
      <c r="LWS110" s="13"/>
      <c r="LWT110" s="13"/>
      <c r="LWU110" s="13"/>
      <c r="LWV110" s="13"/>
      <c r="LWW110" s="13"/>
      <c r="LWX110" s="13"/>
      <c r="LWY110" s="13"/>
      <c r="LWZ110" s="13"/>
      <c r="LXA110" s="13"/>
      <c r="LXB110" s="13"/>
      <c r="LXC110" s="13"/>
      <c r="LXD110" s="13"/>
      <c r="LXE110" s="13"/>
      <c r="LXF110" s="13"/>
      <c r="LXG110" s="13"/>
      <c r="LXH110" s="13"/>
      <c r="LXI110" s="13"/>
      <c r="LXJ110" s="13"/>
      <c r="LXK110" s="13"/>
      <c r="LXL110" s="13"/>
      <c r="LXM110" s="13"/>
      <c r="LXN110" s="13"/>
      <c r="LXO110" s="13"/>
      <c r="LXP110" s="13"/>
      <c r="LXQ110" s="13"/>
      <c r="LXR110" s="13"/>
      <c r="LXS110" s="13"/>
      <c r="LXT110" s="13"/>
      <c r="LXU110" s="13"/>
      <c r="LXV110" s="13"/>
      <c r="LXW110" s="13"/>
      <c r="LXX110" s="13"/>
      <c r="LXY110" s="13"/>
      <c r="LXZ110" s="13"/>
      <c r="LYA110" s="13"/>
      <c r="LYB110" s="13"/>
      <c r="LYC110" s="13"/>
      <c r="LYD110" s="13"/>
      <c r="LYE110" s="13"/>
      <c r="LYF110" s="13"/>
      <c r="LYG110" s="13"/>
      <c r="LYH110" s="13"/>
      <c r="LYI110" s="13"/>
      <c r="LYJ110" s="13"/>
      <c r="LYK110" s="13"/>
      <c r="LYL110" s="13"/>
      <c r="LYM110" s="13"/>
      <c r="LYN110" s="13"/>
      <c r="LYO110" s="13"/>
      <c r="LYP110" s="13"/>
      <c r="LYQ110" s="13"/>
      <c r="LYR110" s="13"/>
      <c r="LYS110" s="13"/>
      <c r="LYT110" s="13"/>
      <c r="LYU110" s="13"/>
      <c r="LYV110" s="13"/>
      <c r="LYW110" s="13"/>
      <c r="LYX110" s="13"/>
      <c r="LYY110" s="13"/>
      <c r="LYZ110" s="13"/>
      <c r="LZA110" s="13"/>
      <c r="LZB110" s="13"/>
      <c r="LZC110" s="13"/>
      <c r="LZD110" s="13"/>
      <c r="LZE110" s="13"/>
      <c r="LZF110" s="13"/>
      <c r="LZG110" s="13"/>
      <c r="LZH110" s="13"/>
      <c r="LZI110" s="13"/>
      <c r="LZJ110" s="13"/>
      <c r="LZK110" s="13"/>
      <c r="LZL110" s="13"/>
      <c r="LZM110" s="13"/>
      <c r="LZN110" s="13"/>
      <c r="LZO110" s="13"/>
      <c r="LZP110" s="13"/>
      <c r="LZQ110" s="13"/>
      <c r="LZR110" s="13"/>
      <c r="LZS110" s="13"/>
      <c r="LZT110" s="13"/>
      <c r="LZU110" s="13"/>
      <c r="LZV110" s="13"/>
      <c r="LZW110" s="13"/>
      <c r="LZX110" s="13"/>
      <c r="LZY110" s="13"/>
      <c r="LZZ110" s="13"/>
      <c r="MAA110" s="13"/>
      <c r="MAB110" s="13"/>
      <c r="MAC110" s="13"/>
      <c r="MAD110" s="13"/>
      <c r="MAE110" s="13"/>
      <c r="MAF110" s="13"/>
      <c r="MAG110" s="13"/>
      <c r="MAH110" s="13"/>
      <c r="MAI110" s="13"/>
      <c r="MAJ110" s="13"/>
      <c r="MAK110" s="13"/>
      <c r="MAL110" s="13"/>
      <c r="MAM110" s="13"/>
      <c r="MAN110" s="13"/>
      <c r="MAO110" s="13"/>
      <c r="MAP110" s="13"/>
      <c r="MAQ110" s="13"/>
      <c r="MAR110" s="13"/>
      <c r="MAS110" s="13"/>
      <c r="MAT110" s="13"/>
      <c r="MAU110" s="13"/>
      <c r="MAV110" s="13"/>
      <c r="MAW110" s="13"/>
      <c r="MAX110" s="13"/>
      <c r="MAY110" s="13"/>
      <c r="MAZ110" s="13"/>
      <c r="MBA110" s="13"/>
      <c r="MBB110" s="13"/>
      <c r="MBC110" s="13"/>
      <c r="MBD110" s="13"/>
      <c r="MBE110" s="13"/>
      <c r="MBF110" s="13"/>
      <c r="MBG110" s="13"/>
      <c r="MBH110" s="13"/>
      <c r="MBI110" s="13"/>
      <c r="MBJ110" s="13"/>
      <c r="MBK110" s="13"/>
      <c r="MBL110" s="13"/>
      <c r="MBM110" s="13"/>
      <c r="MBN110" s="13"/>
      <c r="MBO110" s="13"/>
      <c r="MBP110" s="13"/>
      <c r="MBQ110" s="13"/>
      <c r="MBR110" s="13"/>
      <c r="MBS110" s="13"/>
      <c r="MBT110" s="13"/>
      <c r="MBU110" s="13"/>
      <c r="MBV110" s="13"/>
      <c r="MBW110" s="13"/>
      <c r="MBX110" s="13"/>
      <c r="MBY110" s="13"/>
      <c r="MBZ110" s="13"/>
      <c r="MCA110" s="13"/>
      <c r="MCB110" s="13"/>
      <c r="MCC110" s="13"/>
      <c r="MCD110" s="13"/>
      <c r="MCE110" s="13"/>
      <c r="MCF110" s="13"/>
      <c r="MCG110" s="13"/>
      <c r="MCH110" s="13"/>
      <c r="MCI110" s="13"/>
      <c r="MCJ110" s="13"/>
      <c r="MCK110" s="13"/>
      <c r="MCL110" s="13"/>
      <c r="MCM110" s="13"/>
      <c r="MCN110" s="13"/>
      <c r="MCO110" s="13"/>
      <c r="MCP110" s="13"/>
      <c r="MCQ110" s="13"/>
      <c r="MCR110" s="13"/>
      <c r="MCS110" s="13"/>
      <c r="MCT110" s="13"/>
      <c r="MCU110" s="13"/>
      <c r="MCV110" s="13"/>
      <c r="MCW110" s="13"/>
      <c r="MCX110" s="13"/>
      <c r="MCY110" s="13"/>
      <c r="MCZ110" s="13"/>
      <c r="MDA110" s="13"/>
      <c r="MDB110" s="13"/>
      <c r="MDC110" s="13"/>
      <c r="MDD110" s="13"/>
      <c r="MDE110" s="13"/>
      <c r="MDF110" s="13"/>
      <c r="MDG110" s="13"/>
      <c r="MDH110" s="13"/>
      <c r="MDI110" s="13"/>
      <c r="MDJ110" s="13"/>
      <c r="MDK110" s="13"/>
      <c r="MDL110" s="13"/>
      <c r="MDM110" s="13"/>
      <c r="MDN110" s="13"/>
      <c r="MDO110" s="13"/>
      <c r="MDP110" s="13"/>
      <c r="MDQ110" s="13"/>
      <c r="MDR110" s="13"/>
      <c r="MDS110" s="13"/>
      <c r="MDT110" s="13"/>
      <c r="MDU110" s="13"/>
      <c r="MDV110" s="13"/>
      <c r="MDW110" s="13"/>
      <c r="MDX110" s="13"/>
      <c r="MDY110" s="13"/>
      <c r="MDZ110" s="13"/>
      <c r="MEA110" s="13"/>
      <c r="MEB110" s="13"/>
      <c r="MEC110" s="13"/>
      <c r="MED110" s="13"/>
      <c r="MEE110" s="13"/>
      <c r="MEF110" s="13"/>
      <c r="MEG110" s="13"/>
      <c r="MEH110" s="13"/>
      <c r="MEI110" s="13"/>
      <c r="MEJ110" s="13"/>
      <c r="MEK110" s="13"/>
      <c r="MEL110" s="13"/>
      <c r="MEM110" s="13"/>
      <c r="MEN110" s="13"/>
      <c r="MEO110" s="13"/>
      <c r="MEP110" s="13"/>
      <c r="MEQ110" s="13"/>
      <c r="MER110" s="13"/>
      <c r="MES110" s="13"/>
      <c r="MET110" s="13"/>
      <c r="MEU110" s="13"/>
      <c r="MEV110" s="13"/>
      <c r="MEW110" s="13"/>
      <c r="MEX110" s="13"/>
      <c r="MEY110" s="13"/>
      <c r="MEZ110" s="13"/>
      <c r="MFA110" s="13"/>
      <c r="MFB110" s="13"/>
      <c r="MFC110" s="13"/>
      <c r="MFD110" s="13"/>
      <c r="MFE110" s="13"/>
      <c r="MFF110" s="13"/>
      <c r="MFG110" s="13"/>
      <c r="MFH110" s="13"/>
      <c r="MFI110" s="13"/>
      <c r="MFJ110" s="13"/>
      <c r="MFK110" s="13"/>
      <c r="MFL110" s="13"/>
      <c r="MFM110" s="13"/>
      <c r="MFN110" s="13"/>
      <c r="MFO110" s="13"/>
      <c r="MFP110" s="13"/>
      <c r="MFQ110" s="13"/>
      <c r="MFR110" s="13"/>
      <c r="MFS110" s="13"/>
      <c r="MFT110" s="13"/>
      <c r="MFU110" s="13"/>
      <c r="MFV110" s="13"/>
      <c r="MFW110" s="13"/>
      <c r="MFX110" s="13"/>
      <c r="MFY110" s="13"/>
      <c r="MFZ110" s="13"/>
      <c r="MGA110" s="13"/>
      <c r="MGB110" s="13"/>
      <c r="MGC110" s="13"/>
      <c r="MGD110" s="13"/>
      <c r="MGE110" s="13"/>
      <c r="MGF110" s="13"/>
      <c r="MGG110" s="13"/>
      <c r="MGH110" s="13"/>
      <c r="MGI110" s="13"/>
      <c r="MGJ110" s="13"/>
      <c r="MGK110" s="13"/>
      <c r="MGL110" s="13"/>
      <c r="MGM110" s="13"/>
      <c r="MGN110" s="13"/>
      <c r="MGO110" s="13"/>
      <c r="MGP110" s="13"/>
      <c r="MGQ110" s="13"/>
      <c r="MGR110" s="13"/>
      <c r="MGS110" s="13"/>
      <c r="MGT110" s="13"/>
      <c r="MGU110" s="13"/>
      <c r="MGV110" s="13"/>
      <c r="MGW110" s="13"/>
      <c r="MGX110" s="13"/>
      <c r="MGY110" s="13"/>
      <c r="MGZ110" s="13"/>
      <c r="MHA110" s="13"/>
      <c r="MHB110" s="13"/>
      <c r="MHC110" s="13"/>
      <c r="MHD110" s="13"/>
      <c r="MHE110" s="13"/>
      <c r="MHF110" s="13"/>
      <c r="MHG110" s="13"/>
      <c r="MHH110" s="13"/>
      <c r="MHI110" s="13"/>
      <c r="MHJ110" s="13"/>
      <c r="MHK110" s="13"/>
      <c r="MHL110" s="13"/>
      <c r="MHM110" s="13"/>
      <c r="MHN110" s="13"/>
      <c r="MHO110" s="13"/>
      <c r="MHP110" s="13"/>
      <c r="MHQ110" s="13"/>
      <c r="MHR110" s="13"/>
      <c r="MHS110" s="13"/>
      <c r="MHT110" s="13"/>
      <c r="MHU110" s="13"/>
      <c r="MHV110" s="13"/>
      <c r="MHW110" s="13"/>
      <c r="MHX110" s="13"/>
      <c r="MHY110" s="13"/>
      <c r="MHZ110" s="13"/>
      <c r="MIA110" s="13"/>
      <c r="MIB110" s="13"/>
      <c r="MIC110" s="13"/>
      <c r="MID110" s="13"/>
      <c r="MIE110" s="13"/>
      <c r="MIF110" s="13"/>
      <c r="MIG110" s="13"/>
      <c r="MIH110" s="13"/>
      <c r="MII110" s="13"/>
      <c r="MIJ110" s="13"/>
      <c r="MIK110" s="13"/>
      <c r="MIL110" s="13"/>
      <c r="MIM110" s="13"/>
      <c r="MIN110" s="13"/>
      <c r="MIO110" s="13"/>
      <c r="MIP110" s="13"/>
      <c r="MIQ110" s="13"/>
      <c r="MIR110" s="13"/>
      <c r="MIS110" s="13"/>
      <c r="MIT110" s="13"/>
      <c r="MIU110" s="13"/>
      <c r="MIV110" s="13"/>
      <c r="MIW110" s="13"/>
      <c r="MIX110" s="13"/>
      <c r="MIY110" s="13"/>
      <c r="MIZ110" s="13"/>
      <c r="MJA110" s="13"/>
      <c r="MJB110" s="13"/>
      <c r="MJC110" s="13"/>
      <c r="MJD110" s="13"/>
      <c r="MJE110" s="13"/>
      <c r="MJF110" s="13"/>
      <c r="MJG110" s="13"/>
      <c r="MJH110" s="13"/>
      <c r="MJI110" s="13"/>
      <c r="MJJ110" s="13"/>
      <c r="MJK110" s="13"/>
      <c r="MJL110" s="13"/>
      <c r="MJM110" s="13"/>
      <c r="MJN110" s="13"/>
      <c r="MJO110" s="13"/>
      <c r="MJP110" s="13"/>
      <c r="MJQ110" s="13"/>
      <c r="MJR110" s="13"/>
      <c r="MJS110" s="13"/>
      <c r="MJT110" s="13"/>
      <c r="MJU110" s="13"/>
      <c r="MJV110" s="13"/>
      <c r="MJW110" s="13"/>
      <c r="MJX110" s="13"/>
      <c r="MJY110" s="13"/>
      <c r="MJZ110" s="13"/>
      <c r="MKA110" s="13"/>
      <c r="MKB110" s="13"/>
      <c r="MKC110" s="13"/>
      <c r="MKD110" s="13"/>
      <c r="MKE110" s="13"/>
      <c r="MKF110" s="13"/>
      <c r="MKG110" s="13"/>
      <c r="MKH110" s="13"/>
      <c r="MKI110" s="13"/>
      <c r="MKJ110" s="13"/>
      <c r="MKK110" s="13"/>
      <c r="MKL110" s="13"/>
      <c r="MKM110" s="13"/>
      <c r="MKN110" s="13"/>
      <c r="MKO110" s="13"/>
      <c r="MKP110" s="13"/>
      <c r="MKQ110" s="13"/>
      <c r="MKR110" s="13"/>
      <c r="MKS110" s="13"/>
      <c r="MKT110" s="13"/>
      <c r="MKU110" s="13"/>
      <c r="MKV110" s="13"/>
      <c r="MKW110" s="13"/>
      <c r="MKX110" s="13"/>
      <c r="MKY110" s="13"/>
      <c r="MKZ110" s="13"/>
      <c r="MLA110" s="13"/>
      <c r="MLB110" s="13"/>
      <c r="MLC110" s="13"/>
      <c r="MLD110" s="13"/>
      <c r="MLE110" s="13"/>
      <c r="MLF110" s="13"/>
      <c r="MLG110" s="13"/>
      <c r="MLH110" s="13"/>
      <c r="MLI110" s="13"/>
      <c r="MLJ110" s="13"/>
      <c r="MLK110" s="13"/>
      <c r="MLL110" s="13"/>
      <c r="MLM110" s="13"/>
      <c r="MLN110" s="13"/>
      <c r="MLO110" s="13"/>
      <c r="MLP110" s="13"/>
      <c r="MLQ110" s="13"/>
      <c r="MLR110" s="13"/>
      <c r="MLS110" s="13"/>
      <c r="MLT110" s="13"/>
      <c r="MLU110" s="13"/>
      <c r="MLV110" s="13"/>
      <c r="MLW110" s="13"/>
      <c r="MLX110" s="13"/>
      <c r="MLY110" s="13"/>
      <c r="MLZ110" s="13"/>
      <c r="MMA110" s="13"/>
      <c r="MMB110" s="13"/>
      <c r="MMC110" s="13"/>
      <c r="MMD110" s="13"/>
      <c r="MME110" s="13"/>
      <c r="MMF110" s="13"/>
      <c r="MMG110" s="13"/>
      <c r="MMH110" s="13"/>
      <c r="MMI110" s="13"/>
      <c r="MMJ110" s="13"/>
      <c r="MMK110" s="13"/>
      <c r="MML110" s="13"/>
      <c r="MMM110" s="13"/>
      <c r="MMN110" s="13"/>
      <c r="MMO110" s="13"/>
      <c r="MMP110" s="13"/>
      <c r="MMQ110" s="13"/>
      <c r="MMR110" s="13"/>
      <c r="MMS110" s="13"/>
      <c r="MMT110" s="13"/>
      <c r="MMU110" s="13"/>
      <c r="MMV110" s="13"/>
      <c r="MMW110" s="13"/>
      <c r="MMX110" s="13"/>
      <c r="MMY110" s="13"/>
      <c r="MMZ110" s="13"/>
      <c r="MNA110" s="13"/>
      <c r="MNB110" s="13"/>
      <c r="MNC110" s="13"/>
      <c r="MND110" s="13"/>
      <c r="MNE110" s="13"/>
      <c r="MNF110" s="13"/>
      <c r="MNG110" s="13"/>
      <c r="MNH110" s="13"/>
      <c r="MNI110" s="13"/>
      <c r="MNJ110" s="13"/>
      <c r="MNK110" s="13"/>
      <c r="MNL110" s="13"/>
      <c r="MNM110" s="13"/>
      <c r="MNN110" s="13"/>
      <c r="MNO110" s="13"/>
      <c r="MNP110" s="13"/>
      <c r="MNQ110" s="13"/>
      <c r="MNR110" s="13"/>
      <c r="MNS110" s="13"/>
      <c r="MNT110" s="13"/>
      <c r="MNU110" s="13"/>
      <c r="MNV110" s="13"/>
      <c r="MNW110" s="13"/>
      <c r="MNX110" s="13"/>
      <c r="MNY110" s="13"/>
      <c r="MNZ110" s="13"/>
      <c r="MOA110" s="13"/>
      <c r="MOB110" s="13"/>
      <c r="MOC110" s="13"/>
      <c r="MOD110" s="13"/>
      <c r="MOE110" s="13"/>
      <c r="MOF110" s="13"/>
      <c r="MOG110" s="13"/>
      <c r="MOH110" s="13"/>
      <c r="MOI110" s="13"/>
      <c r="MOJ110" s="13"/>
      <c r="MOK110" s="13"/>
      <c r="MOL110" s="13"/>
      <c r="MOM110" s="13"/>
      <c r="MON110" s="13"/>
      <c r="MOO110" s="13"/>
      <c r="MOP110" s="13"/>
      <c r="MOQ110" s="13"/>
      <c r="MOR110" s="13"/>
      <c r="MOS110" s="13"/>
      <c r="MOT110" s="13"/>
      <c r="MOU110" s="13"/>
      <c r="MOV110" s="13"/>
      <c r="MOW110" s="13"/>
      <c r="MOX110" s="13"/>
      <c r="MOY110" s="13"/>
      <c r="MOZ110" s="13"/>
      <c r="MPA110" s="13"/>
      <c r="MPB110" s="13"/>
      <c r="MPC110" s="13"/>
      <c r="MPD110" s="13"/>
      <c r="MPE110" s="13"/>
      <c r="MPF110" s="13"/>
      <c r="MPG110" s="13"/>
      <c r="MPH110" s="13"/>
      <c r="MPI110" s="13"/>
      <c r="MPJ110" s="13"/>
      <c r="MPK110" s="13"/>
      <c r="MPL110" s="13"/>
      <c r="MPM110" s="13"/>
      <c r="MPN110" s="13"/>
      <c r="MPO110" s="13"/>
      <c r="MPP110" s="13"/>
      <c r="MPQ110" s="13"/>
      <c r="MPR110" s="13"/>
      <c r="MPS110" s="13"/>
      <c r="MPT110" s="13"/>
      <c r="MPU110" s="13"/>
      <c r="MPV110" s="13"/>
      <c r="MPW110" s="13"/>
      <c r="MPX110" s="13"/>
      <c r="MPY110" s="13"/>
      <c r="MPZ110" s="13"/>
      <c r="MQA110" s="13"/>
      <c r="MQB110" s="13"/>
      <c r="MQC110" s="13"/>
      <c r="MQD110" s="13"/>
      <c r="MQE110" s="13"/>
      <c r="MQF110" s="13"/>
      <c r="MQG110" s="13"/>
      <c r="MQH110" s="13"/>
      <c r="MQI110" s="13"/>
      <c r="MQJ110" s="13"/>
      <c r="MQK110" s="13"/>
      <c r="MQL110" s="13"/>
      <c r="MQM110" s="13"/>
      <c r="MQN110" s="13"/>
      <c r="MQO110" s="13"/>
      <c r="MQP110" s="13"/>
      <c r="MQQ110" s="13"/>
      <c r="MQR110" s="13"/>
      <c r="MQS110" s="13"/>
      <c r="MQT110" s="13"/>
      <c r="MQU110" s="13"/>
      <c r="MQV110" s="13"/>
      <c r="MQW110" s="13"/>
      <c r="MQX110" s="13"/>
      <c r="MQY110" s="13"/>
      <c r="MQZ110" s="13"/>
      <c r="MRA110" s="13"/>
      <c r="MRB110" s="13"/>
      <c r="MRC110" s="13"/>
      <c r="MRD110" s="13"/>
      <c r="MRE110" s="13"/>
      <c r="MRF110" s="13"/>
      <c r="MRG110" s="13"/>
      <c r="MRH110" s="13"/>
      <c r="MRI110" s="13"/>
      <c r="MRJ110" s="13"/>
      <c r="MRK110" s="13"/>
      <c r="MRL110" s="13"/>
      <c r="MRM110" s="13"/>
      <c r="MRN110" s="13"/>
      <c r="MRO110" s="13"/>
      <c r="MRP110" s="13"/>
      <c r="MRQ110" s="13"/>
      <c r="MRR110" s="13"/>
      <c r="MRS110" s="13"/>
      <c r="MRT110" s="13"/>
      <c r="MRU110" s="13"/>
      <c r="MRV110" s="13"/>
      <c r="MRW110" s="13"/>
      <c r="MRX110" s="13"/>
      <c r="MRY110" s="13"/>
      <c r="MRZ110" s="13"/>
      <c r="MSA110" s="13"/>
      <c r="MSB110" s="13"/>
      <c r="MSC110" s="13"/>
      <c r="MSD110" s="13"/>
      <c r="MSE110" s="13"/>
      <c r="MSF110" s="13"/>
      <c r="MSG110" s="13"/>
      <c r="MSH110" s="13"/>
      <c r="MSI110" s="13"/>
      <c r="MSJ110" s="13"/>
      <c r="MSK110" s="13"/>
      <c r="MSL110" s="13"/>
      <c r="MSM110" s="13"/>
      <c r="MSN110" s="13"/>
      <c r="MSO110" s="13"/>
      <c r="MSP110" s="13"/>
      <c r="MSQ110" s="13"/>
      <c r="MSR110" s="13"/>
      <c r="MSS110" s="13"/>
      <c r="MST110" s="13"/>
      <c r="MSU110" s="13"/>
      <c r="MSV110" s="13"/>
      <c r="MSW110" s="13"/>
      <c r="MSX110" s="13"/>
      <c r="MSY110" s="13"/>
      <c r="MSZ110" s="13"/>
      <c r="MTA110" s="13"/>
      <c r="MTB110" s="13"/>
      <c r="MTC110" s="13"/>
      <c r="MTD110" s="13"/>
      <c r="MTE110" s="13"/>
      <c r="MTF110" s="13"/>
      <c r="MTG110" s="13"/>
      <c r="MTH110" s="13"/>
      <c r="MTI110" s="13"/>
      <c r="MTJ110" s="13"/>
      <c r="MTK110" s="13"/>
      <c r="MTL110" s="13"/>
      <c r="MTM110" s="13"/>
      <c r="MTN110" s="13"/>
      <c r="MTO110" s="13"/>
      <c r="MTP110" s="13"/>
      <c r="MTQ110" s="13"/>
      <c r="MTR110" s="13"/>
      <c r="MTS110" s="13"/>
      <c r="MTT110" s="13"/>
      <c r="MTU110" s="13"/>
      <c r="MTV110" s="13"/>
      <c r="MTW110" s="13"/>
      <c r="MTX110" s="13"/>
      <c r="MTY110" s="13"/>
      <c r="MTZ110" s="13"/>
      <c r="MUA110" s="13"/>
      <c r="MUB110" s="13"/>
      <c r="MUC110" s="13"/>
      <c r="MUD110" s="13"/>
      <c r="MUE110" s="13"/>
      <c r="MUF110" s="13"/>
      <c r="MUG110" s="13"/>
      <c r="MUH110" s="13"/>
      <c r="MUI110" s="13"/>
      <c r="MUJ110" s="13"/>
      <c r="MUK110" s="13"/>
      <c r="MUL110" s="13"/>
      <c r="MUM110" s="13"/>
      <c r="MUN110" s="13"/>
      <c r="MUO110" s="13"/>
      <c r="MUP110" s="13"/>
      <c r="MUQ110" s="13"/>
      <c r="MUR110" s="13"/>
      <c r="MUS110" s="13"/>
      <c r="MUT110" s="13"/>
      <c r="MUU110" s="13"/>
      <c r="MUV110" s="13"/>
      <c r="MUW110" s="13"/>
      <c r="MUX110" s="13"/>
      <c r="MUY110" s="13"/>
      <c r="MUZ110" s="13"/>
      <c r="MVA110" s="13"/>
      <c r="MVB110" s="13"/>
      <c r="MVC110" s="13"/>
      <c r="MVD110" s="13"/>
      <c r="MVE110" s="13"/>
      <c r="MVF110" s="13"/>
      <c r="MVG110" s="13"/>
      <c r="MVH110" s="13"/>
      <c r="MVI110" s="13"/>
      <c r="MVJ110" s="13"/>
      <c r="MVK110" s="13"/>
      <c r="MVL110" s="13"/>
      <c r="MVM110" s="13"/>
      <c r="MVN110" s="13"/>
      <c r="MVO110" s="13"/>
      <c r="MVP110" s="13"/>
      <c r="MVQ110" s="13"/>
      <c r="MVR110" s="13"/>
      <c r="MVS110" s="13"/>
      <c r="MVT110" s="13"/>
      <c r="MVU110" s="13"/>
      <c r="MVV110" s="13"/>
      <c r="MVW110" s="13"/>
      <c r="MVX110" s="13"/>
      <c r="MVY110" s="13"/>
      <c r="MVZ110" s="13"/>
      <c r="MWA110" s="13"/>
      <c r="MWB110" s="13"/>
      <c r="MWC110" s="13"/>
      <c r="MWD110" s="13"/>
      <c r="MWE110" s="13"/>
      <c r="MWF110" s="13"/>
      <c r="MWG110" s="13"/>
      <c r="MWH110" s="13"/>
      <c r="MWI110" s="13"/>
      <c r="MWJ110" s="13"/>
      <c r="MWK110" s="13"/>
      <c r="MWL110" s="13"/>
      <c r="MWM110" s="13"/>
      <c r="MWN110" s="13"/>
      <c r="MWO110" s="13"/>
      <c r="MWP110" s="13"/>
      <c r="MWQ110" s="13"/>
      <c r="MWR110" s="13"/>
      <c r="MWS110" s="13"/>
      <c r="MWT110" s="13"/>
      <c r="MWU110" s="13"/>
      <c r="MWV110" s="13"/>
      <c r="MWW110" s="13"/>
      <c r="MWX110" s="13"/>
      <c r="MWY110" s="13"/>
      <c r="MWZ110" s="13"/>
      <c r="MXA110" s="13"/>
      <c r="MXB110" s="13"/>
      <c r="MXC110" s="13"/>
      <c r="MXD110" s="13"/>
      <c r="MXE110" s="13"/>
      <c r="MXF110" s="13"/>
      <c r="MXG110" s="13"/>
      <c r="MXH110" s="13"/>
      <c r="MXI110" s="13"/>
      <c r="MXJ110" s="13"/>
      <c r="MXK110" s="13"/>
      <c r="MXL110" s="13"/>
      <c r="MXM110" s="13"/>
      <c r="MXN110" s="13"/>
      <c r="MXO110" s="13"/>
      <c r="MXP110" s="13"/>
      <c r="MXQ110" s="13"/>
      <c r="MXR110" s="13"/>
      <c r="MXS110" s="13"/>
      <c r="MXT110" s="13"/>
      <c r="MXU110" s="13"/>
      <c r="MXV110" s="13"/>
      <c r="MXW110" s="13"/>
      <c r="MXX110" s="13"/>
      <c r="MXY110" s="13"/>
      <c r="MXZ110" s="13"/>
      <c r="MYA110" s="13"/>
      <c r="MYB110" s="13"/>
      <c r="MYC110" s="13"/>
      <c r="MYD110" s="13"/>
      <c r="MYE110" s="13"/>
      <c r="MYF110" s="13"/>
      <c r="MYG110" s="13"/>
      <c r="MYH110" s="13"/>
      <c r="MYI110" s="13"/>
      <c r="MYJ110" s="13"/>
      <c r="MYK110" s="13"/>
      <c r="MYL110" s="13"/>
      <c r="MYM110" s="13"/>
      <c r="MYN110" s="13"/>
      <c r="MYO110" s="13"/>
      <c r="MYP110" s="13"/>
      <c r="MYQ110" s="13"/>
      <c r="MYR110" s="13"/>
      <c r="MYS110" s="13"/>
      <c r="MYT110" s="13"/>
      <c r="MYU110" s="13"/>
      <c r="MYV110" s="13"/>
      <c r="MYW110" s="13"/>
      <c r="MYX110" s="13"/>
      <c r="MYY110" s="13"/>
      <c r="MYZ110" s="13"/>
      <c r="MZA110" s="13"/>
      <c r="MZB110" s="13"/>
      <c r="MZC110" s="13"/>
      <c r="MZD110" s="13"/>
      <c r="MZE110" s="13"/>
      <c r="MZF110" s="13"/>
      <c r="MZG110" s="13"/>
      <c r="MZH110" s="13"/>
      <c r="MZI110" s="13"/>
      <c r="MZJ110" s="13"/>
      <c r="MZK110" s="13"/>
      <c r="MZL110" s="13"/>
      <c r="MZM110" s="13"/>
      <c r="MZN110" s="13"/>
      <c r="MZO110" s="13"/>
      <c r="MZP110" s="13"/>
      <c r="MZQ110" s="13"/>
      <c r="MZR110" s="13"/>
      <c r="MZS110" s="13"/>
      <c r="MZT110" s="13"/>
      <c r="MZU110" s="13"/>
      <c r="MZV110" s="13"/>
      <c r="MZW110" s="13"/>
      <c r="MZX110" s="13"/>
      <c r="MZY110" s="13"/>
      <c r="MZZ110" s="13"/>
      <c r="NAA110" s="13"/>
      <c r="NAB110" s="13"/>
      <c r="NAC110" s="13"/>
      <c r="NAD110" s="13"/>
      <c r="NAE110" s="13"/>
      <c r="NAF110" s="13"/>
      <c r="NAG110" s="13"/>
      <c r="NAH110" s="13"/>
      <c r="NAI110" s="13"/>
      <c r="NAJ110" s="13"/>
      <c r="NAK110" s="13"/>
      <c r="NAL110" s="13"/>
      <c r="NAM110" s="13"/>
      <c r="NAN110" s="13"/>
      <c r="NAO110" s="13"/>
      <c r="NAP110" s="13"/>
      <c r="NAQ110" s="13"/>
      <c r="NAR110" s="13"/>
      <c r="NAS110" s="13"/>
      <c r="NAT110" s="13"/>
      <c r="NAU110" s="13"/>
      <c r="NAV110" s="13"/>
      <c r="NAW110" s="13"/>
      <c r="NAX110" s="13"/>
      <c r="NAY110" s="13"/>
      <c r="NAZ110" s="13"/>
      <c r="NBA110" s="13"/>
      <c r="NBB110" s="13"/>
      <c r="NBC110" s="13"/>
      <c r="NBD110" s="13"/>
      <c r="NBE110" s="13"/>
      <c r="NBF110" s="13"/>
      <c r="NBG110" s="13"/>
      <c r="NBH110" s="13"/>
      <c r="NBI110" s="13"/>
      <c r="NBJ110" s="13"/>
      <c r="NBK110" s="13"/>
      <c r="NBL110" s="13"/>
      <c r="NBM110" s="13"/>
      <c r="NBN110" s="13"/>
      <c r="NBO110" s="13"/>
      <c r="NBP110" s="13"/>
      <c r="NBQ110" s="13"/>
      <c r="NBR110" s="13"/>
      <c r="NBS110" s="13"/>
      <c r="NBT110" s="13"/>
      <c r="NBU110" s="13"/>
      <c r="NBV110" s="13"/>
      <c r="NBW110" s="13"/>
      <c r="NBX110" s="13"/>
      <c r="NBY110" s="13"/>
      <c r="NBZ110" s="13"/>
      <c r="NCA110" s="13"/>
      <c r="NCB110" s="13"/>
      <c r="NCC110" s="13"/>
      <c r="NCD110" s="13"/>
      <c r="NCE110" s="13"/>
      <c r="NCF110" s="13"/>
      <c r="NCG110" s="13"/>
      <c r="NCH110" s="13"/>
      <c r="NCI110" s="13"/>
      <c r="NCJ110" s="13"/>
      <c r="NCK110" s="13"/>
      <c r="NCL110" s="13"/>
      <c r="NCM110" s="13"/>
      <c r="NCN110" s="13"/>
      <c r="NCO110" s="13"/>
      <c r="NCP110" s="13"/>
      <c r="NCQ110" s="13"/>
      <c r="NCR110" s="13"/>
      <c r="NCS110" s="13"/>
      <c r="NCT110" s="13"/>
      <c r="NCU110" s="13"/>
      <c r="NCV110" s="13"/>
      <c r="NCW110" s="13"/>
      <c r="NCX110" s="13"/>
      <c r="NCY110" s="13"/>
      <c r="NCZ110" s="13"/>
      <c r="NDA110" s="13"/>
      <c r="NDB110" s="13"/>
      <c r="NDC110" s="13"/>
      <c r="NDD110" s="13"/>
      <c r="NDE110" s="13"/>
      <c r="NDF110" s="13"/>
      <c r="NDG110" s="13"/>
      <c r="NDH110" s="13"/>
      <c r="NDI110" s="13"/>
      <c r="NDJ110" s="13"/>
      <c r="NDK110" s="13"/>
      <c r="NDL110" s="13"/>
      <c r="NDM110" s="13"/>
      <c r="NDN110" s="13"/>
      <c r="NDO110" s="13"/>
      <c r="NDP110" s="13"/>
      <c r="NDQ110" s="13"/>
      <c r="NDR110" s="13"/>
      <c r="NDS110" s="13"/>
      <c r="NDT110" s="13"/>
      <c r="NDU110" s="13"/>
      <c r="NDV110" s="13"/>
      <c r="NDW110" s="13"/>
      <c r="NDX110" s="13"/>
      <c r="NDY110" s="13"/>
      <c r="NDZ110" s="13"/>
      <c r="NEA110" s="13"/>
      <c r="NEB110" s="13"/>
      <c r="NEC110" s="13"/>
      <c r="NED110" s="13"/>
      <c r="NEE110" s="13"/>
      <c r="NEF110" s="13"/>
      <c r="NEG110" s="13"/>
      <c r="NEH110" s="13"/>
      <c r="NEI110" s="13"/>
      <c r="NEJ110" s="13"/>
      <c r="NEK110" s="13"/>
      <c r="NEL110" s="13"/>
      <c r="NEM110" s="13"/>
      <c r="NEN110" s="13"/>
      <c r="NEO110" s="13"/>
      <c r="NEP110" s="13"/>
      <c r="NEQ110" s="13"/>
      <c r="NER110" s="13"/>
      <c r="NES110" s="13"/>
      <c r="NET110" s="13"/>
      <c r="NEU110" s="13"/>
      <c r="NEV110" s="13"/>
      <c r="NEW110" s="13"/>
      <c r="NEX110" s="13"/>
      <c r="NEY110" s="13"/>
      <c r="NEZ110" s="13"/>
      <c r="NFA110" s="13"/>
      <c r="NFB110" s="13"/>
      <c r="NFC110" s="13"/>
      <c r="NFD110" s="13"/>
      <c r="NFE110" s="13"/>
      <c r="NFF110" s="13"/>
      <c r="NFG110" s="13"/>
      <c r="NFH110" s="13"/>
      <c r="NFI110" s="13"/>
      <c r="NFJ110" s="13"/>
      <c r="NFK110" s="13"/>
      <c r="NFL110" s="13"/>
      <c r="NFM110" s="13"/>
      <c r="NFN110" s="13"/>
      <c r="NFO110" s="13"/>
      <c r="NFP110" s="13"/>
      <c r="NFQ110" s="13"/>
      <c r="NFR110" s="13"/>
      <c r="NFS110" s="13"/>
      <c r="NFT110" s="13"/>
      <c r="NFU110" s="13"/>
      <c r="NFV110" s="13"/>
      <c r="NFW110" s="13"/>
      <c r="NFX110" s="13"/>
      <c r="NFY110" s="13"/>
      <c r="NFZ110" s="13"/>
      <c r="NGA110" s="13"/>
      <c r="NGB110" s="13"/>
      <c r="NGC110" s="13"/>
      <c r="NGD110" s="13"/>
      <c r="NGE110" s="13"/>
      <c r="NGF110" s="13"/>
      <c r="NGG110" s="13"/>
      <c r="NGH110" s="13"/>
      <c r="NGI110" s="13"/>
      <c r="NGJ110" s="13"/>
      <c r="NGK110" s="13"/>
      <c r="NGL110" s="13"/>
      <c r="NGM110" s="13"/>
      <c r="NGN110" s="13"/>
      <c r="NGO110" s="13"/>
      <c r="NGP110" s="13"/>
      <c r="NGQ110" s="13"/>
      <c r="NGR110" s="13"/>
      <c r="NGS110" s="13"/>
      <c r="NGT110" s="13"/>
      <c r="NGU110" s="13"/>
      <c r="NGV110" s="13"/>
      <c r="NGW110" s="13"/>
      <c r="NGX110" s="13"/>
      <c r="NGY110" s="13"/>
      <c r="NGZ110" s="13"/>
      <c r="NHA110" s="13"/>
      <c r="NHB110" s="13"/>
      <c r="NHC110" s="13"/>
      <c r="NHD110" s="13"/>
      <c r="NHE110" s="13"/>
      <c r="NHF110" s="13"/>
      <c r="NHG110" s="13"/>
      <c r="NHH110" s="13"/>
      <c r="NHI110" s="13"/>
      <c r="NHJ110" s="13"/>
      <c r="NHK110" s="13"/>
      <c r="NHL110" s="13"/>
      <c r="NHM110" s="13"/>
      <c r="NHN110" s="13"/>
      <c r="NHO110" s="13"/>
      <c r="NHP110" s="13"/>
      <c r="NHQ110" s="13"/>
      <c r="NHR110" s="13"/>
      <c r="NHS110" s="13"/>
      <c r="NHT110" s="13"/>
      <c r="NHU110" s="13"/>
      <c r="NHV110" s="13"/>
      <c r="NHW110" s="13"/>
      <c r="NHX110" s="13"/>
      <c r="NHY110" s="13"/>
      <c r="NHZ110" s="13"/>
      <c r="NIA110" s="13"/>
      <c r="NIB110" s="13"/>
      <c r="NIC110" s="13"/>
      <c r="NID110" s="13"/>
      <c r="NIE110" s="13"/>
      <c r="NIF110" s="13"/>
      <c r="NIG110" s="13"/>
      <c r="NIH110" s="13"/>
      <c r="NII110" s="13"/>
      <c r="NIJ110" s="13"/>
      <c r="NIK110" s="13"/>
      <c r="NIL110" s="13"/>
      <c r="NIM110" s="13"/>
      <c r="NIN110" s="13"/>
      <c r="NIO110" s="13"/>
      <c r="NIP110" s="13"/>
      <c r="NIQ110" s="13"/>
      <c r="NIR110" s="13"/>
      <c r="NIS110" s="13"/>
      <c r="NIT110" s="13"/>
      <c r="NIU110" s="13"/>
      <c r="NIV110" s="13"/>
      <c r="NIW110" s="13"/>
      <c r="NIX110" s="13"/>
      <c r="NIY110" s="13"/>
      <c r="NIZ110" s="13"/>
      <c r="NJA110" s="13"/>
      <c r="NJB110" s="13"/>
      <c r="NJC110" s="13"/>
      <c r="NJD110" s="13"/>
      <c r="NJE110" s="13"/>
      <c r="NJF110" s="13"/>
      <c r="NJG110" s="13"/>
      <c r="NJH110" s="13"/>
      <c r="NJI110" s="13"/>
      <c r="NJJ110" s="13"/>
      <c r="NJK110" s="13"/>
      <c r="NJL110" s="13"/>
      <c r="NJM110" s="13"/>
      <c r="NJN110" s="13"/>
      <c r="NJO110" s="13"/>
      <c r="NJP110" s="13"/>
      <c r="NJQ110" s="13"/>
      <c r="NJR110" s="13"/>
      <c r="NJS110" s="13"/>
      <c r="NJT110" s="13"/>
      <c r="NJU110" s="13"/>
      <c r="NJV110" s="13"/>
      <c r="NJW110" s="13"/>
      <c r="NJX110" s="13"/>
      <c r="NJY110" s="13"/>
      <c r="NJZ110" s="13"/>
      <c r="NKA110" s="13"/>
      <c r="NKB110" s="13"/>
      <c r="NKC110" s="13"/>
      <c r="NKD110" s="13"/>
      <c r="NKE110" s="13"/>
      <c r="NKF110" s="13"/>
      <c r="NKG110" s="13"/>
      <c r="NKH110" s="13"/>
      <c r="NKI110" s="13"/>
      <c r="NKJ110" s="13"/>
      <c r="NKK110" s="13"/>
      <c r="NKL110" s="13"/>
      <c r="NKM110" s="13"/>
      <c r="NKN110" s="13"/>
      <c r="NKO110" s="13"/>
      <c r="NKP110" s="13"/>
      <c r="NKQ110" s="13"/>
      <c r="NKR110" s="13"/>
      <c r="NKS110" s="13"/>
      <c r="NKT110" s="13"/>
      <c r="NKU110" s="13"/>
      <c r="NKV110" s="13"/>
      <c r="NKW110" s="13"/>
      <c r="NKX110" s="13"/>
      <c r="NKY110" s="13"/>
      <c r="NKZ110" s="13"/>
      <c r="NLA110" s="13"/>
      <c r="NLB110" s="13"/>
      <c r="NLC110" s="13"/>
      <c r="NLD110" s="13"/>
      <c r="NLE110" s="13"/>
      <c r="NLF110" s="13"/>
      <c r="NLG110" s="13"/>
      <c r="NLH110" s="13"/>
      <c r="NLI110" s="13"/>
      <c r="NLJ110" s="13"/>
      <c r="NLK110" s="13"/>
      <c r="NLL110" s="13"/>
      <c r="NLM110" s="13"/>
      <c r="NLN110" s="13"/>
      <c r="NLO110" s="13"/>
      <c r="NLP110" s="13"/>
      <c r="NLQ110" s="13"/>
      <c r="NLR110" s="13"/>
      <c r="NLS110" s="13"/>
      <c r="NLT110" s="13"/>
      <c r="NLU110" s="13"/>
      <c r="NLV110" s="13"/>
      <c r="NLW110" s="13"/>
      <c r="NLX110" s="13"/>
      <c r="NLY110" s="13"/>
      <c r="NLZ110" s="13"/>
      <c r="NMA110" s="13"/>
      <c r="NMB110" s="13"/>
      <c r="NMC110" s="13"/>
      <c r="NMD110" s="13"/>
      <c r="NME110" s="13"/>
      <c r="NMF110" s="13"/>
      <c r="NMG110" s="13"/>
      <c r="NMH110" s="13"/>
      <c r="NMI110" s="13"/>
      <c r="NMJ110" s="13"/>
      <c r="NMK110" s="13"/>
      <c r="NML110" s="13"/>
      <c r="NMM110" s="13"/>
      <c r="NMN110" s="13"/>
      <c r="NMO110" s="13"/>
      <c r="NMP110" s="13"/>
      <c r="NMQ110" s="13"/>
      <c r="NMR110" s="13"/>
      <c r="NMS110" s="13"/>
      <c r="NMT110" s="13"/>
      <c r="NMU110" s="13"/>
      <c r="NMV110" s="13"/>
      <c r="NMW110" s="13"/>
      <c r="NMX110" s="13"/>
      <c r="NMY110" s="13"/>
      <c r="NMZ110" s="13"/>
      <c r="NNA110" s="13"/>
      <c r="NNB110" s="13"/>
      <c r="NNC110" s="13"/>
      <c r="NND110" s="13"/>
      <c r="NNE110" s="13"/>
      <c r="NNF110" s="13"/>
      <c r="NNG110" s="13"/>
      <c r="NNH110" s="13"/>
      <c r="NNI110" s="13"/>
      <c r="NNJ110" s="13"/>
      <c r="NNK110" s="13"/>
      <c r="NNL110" s="13"/>
      <c r="NNM110" s="13"/>
      <c r="NNN110" s="13"/>
      <c r="NNO110" s="13"/>
      <c r="NNP110" s="13"/>
      <c r="NNQ110" s="13"/>
      <c r="NNR110" s="13"/>
      <c r="NNS110" s="13"/>
      <c r="NNT110" s="13"/>
      <c r="NNU110" s="13"/>
      <c r="NNV110" s="13"/>
      <c r="NNW110" s="13"/>
      <c r="NNX110" s="13"/>
      <c r="NNY110" s="13"/>
      <c r="NNZ110" s="13"/>
      <c r="NOA110" s="13"/>
      <c r="NOB110" s="13"/>
      <c r="NOC110" s="13"/>
      <c r="NOD110" s="13"/>
      <c r="NOE110" s="13"/>
      <c r="NOF110" s="13"/>
      <c r="NOG110" s="13"/>
      <c r="NOH110" s="13"/>
      <c r="NOI110" s="13"/>
      <c r="NOJ110" s="13"/>
      <c r="NOK110" s="13"/>
      <c r="NOL110" s="13"/>
      <c r="NOM110" s="13"/>
      <c r="NON110" s="13"/>
      <c r="NOO110" s="13"/>
      <c r="NOP110" s="13"/>
      <c r="NOQ110" s="13"/>
      <c r="NOR110" s="13"/>
      <c r="NOS110" s="13"/>
      <c r="NOT110" s="13"/>
      <c r="NOU110" s="13"/>
      <c r="NOV110" s="13"/>
      <c r="NOW110" s="13"/>
      <c r="NOX110" s="13"/>
      <c r="NOY110" s="13"/>
      <c r="NOZ110" s="13"/>
      <c r="NPA110" s="13"/>
      <c r="NPB110" s="13"/>
      <c r="NPC110" s="13"/>
      <c r="NPD110" s="13"/>
      <c r="NPE110" s="13"/>
      <c r="NPF110" s="13"/>
      <c r="NPG110" s="13"/>
      <c r="NPH110" s="13"/>
      <c r="NPI110" s="13"/>
      <c r="NPJ110" s="13"/>
      <c r="NPK110" s="13"/>
      <c r="NPL110" s="13"/>
      <c r="NPM110" s="13"/>
      <c r="NPN110" s="13"/>
      <c r="NPO110" s="13"/>
      <c r="NPP110" s="13"/>
      <c r="NPQ110" s="13"/>
      <c r="NPR110" s="13"/>
      <c r="NPS110" s="13"/>
      <c r="NPT110" s="13"/>
      <c r="NPU110" s="13"/>
      <c r="NPV110" s="13"/>
      <c r="NPW110" s="13"/>
      <c r="NPX110" s="13"/>
      <c r="NPY110" s="13"/>
      <c r="NPZ110" s="13"/>
      <c r="NQA110" s="13"/>
      <c r="NQB110" s="13"/>
      <c r="NQC110" s="13"/>
      <c r="NQD110" s="13"/>
      <c r="NQE110" s="13"/>
      <c r="NQF110" s="13"/>
      <c r="NQG110" s="13"/>
      <c r="NQH110" s="13"/>
      <c r="NQI110" s="13"/>
      <c r="NQJ110" s="13"/>
      <c r="NQK110" s="13"/>
      <c r="NQL110" s="13"/>
      <c r="NQM110" s="13"/>
      <c r="NQN110" s="13"/>
      <c r="NQO110" s="13"/>
      <c r="NQP110" s="13"/>
      <c r="NQQ110" s="13"/>
      <c r="NQR110" s="13"/>
      <c r="NQS110" s="13"/>
      <c r="NQT110" s="13"/>
      <c r="NQU110" s="13"/>
      <c r="NQV110" s="13"/>
      <c r="NQW110" s="13"/>
      <c r="NQX110" s="13"/>
      <c r="NQY110" s="13"/>
      <c r="NQZ110" s="13"/>
      <c r="NRA110" s="13"/>
      <c r="NRB110" s="13"/>
      <c r="NRC110" s="13"/>
      <c r="NRD110" s="13"/>
      <c r="NRE110" s="13"/>
      <c r="NRF110" s="13"/>
      <c r="NRG110" s="13"/>
      <c r="NRH110" s="13"/>
      <c r="NRI110" s="13"/>
      <c r="NRJ110" s="13"/>
      <c r="NRK110" s="13"/>
      <c r="NRL110" s="13"/>
      <c r="NRM110" s="13"/>
      <c r="NRN110" s="13"/>
      <c r="NRO110" s="13"/>
      <c r="NRP110" s="13"/>
      <c r="NRQ110" s="13"/>
      <c r="NRR110" s="13"/>
      <c r="NRS110" s="13"/>
      <c r="NRT110" s="13"/>
      <c r="NRU110" s="13"/>
      <c r="NRV110" s="13"/>
      <c r="NRW110" s="13"/>
      <c r="NRX110" s="13"/>
      <c r="NRY110" s="13"/>
      <c r="NRZ110" s="13"/>
      <c r="NSA110" s="13"/>
      <c r="NSB110" s="13"/>
      <c r="NSC110" s="13"/>
      <c r="NSD110" s="13"/>
      <c r="NSE110" s="13"/>
      <c r="NSF110" s="13"/>
      <c r="NSG110" s="13"/>
      <c r="NSH110" s="13"/>
      <c r="NSI110" s="13"/>
      <c r="NSJ110" s="13"/>
      <c r="NSK110" s="13"/>
      <c r="NSL110" s="13"/>
      <c r="NSM110" s="13"/>
      <c r="NSN110" s="13"/>
      <c r="NSO110" s="13"/>
      <c r="NSP110" s="13"/>
      <c r="NSQ110" s="13"/>
      <c r="NSR110" s="13"/>
      <c r="NSS110" s="13"/>
      <c r="NST110" s="13"/>
      <c r="NSU110" s="13"/>
      <c r="NSV110" s="13"/>
      <c r="NSW110" s="13"/>
      <c r="NSX110" s="13"/>
      <c r="NSY110" s="13"/>
      <c r="NSZ110" s="13"/>
      <c r="NTA110" s="13"/>
      <c r="NTB110" s="13"/>
      <c r="NTC110" s="13"/>
      <c r="NTD110" s="13"/>
      <c r="NTE110" s="13"/>
      <c r="NTF110" s="13"/>
      <c r="NTG110" s="13"/>
      <c r="NTH110" s="13"/>
      <c r="NTI110" s="13"/>
      <c r="NTJ110" s="13"/>
      <c r="NTK110" s="13"/>
      <c r="NTL110" s="13"/>
      <c r="NTM110" s="13"/>
      <c r="NTN110" s="13"/>
      <c r="NTO110" s="13"/>
      <c r="NTP110" s="13"/>
      <c r="NTQ110" s="13"/>
      <c r="NTR110" s="13"/>
      <c r="NTS110" s="13"/>
      <c r="NTT110" s="13"/>
      <c r="NTU110" s="13"/>
      <c r="NTV110" s="13"/>
      <c r="NTW110" s="13"/>
      <c r="NTX110" s="13"/>
      <c r="NTY110" s="13"/>
      <c r="NTZ110" s="13"/>
      <c r="NUA110" s="13"/>
      <c r="NUB110" s="13"/>
      <c r="NUC110" s="13"/>
      <c r="NUD110" s="13"/>
      <c r="NUE110" s="13"/>
      <c r="NUF110" s="13"/>
      <c r="NUG110" s="13"/>
      <c r="NUH110" s="13"/>
      <c r="NUI110" s="13"/>
      <c r="NUJ110" s="13"/>
      <c r="NUK110" s="13"/>
      <c r="NUL110" s="13"/>
      <c r="NUM110" s="13"/>
      <c r="NUN110" s="13"/>
      <c r="NUO110" s="13"/>
      <c r="NUP110" s="13"/>
      <c r="NUQ110" s="13"/>
      <c r="NUR110" s="13"/>
      <c r="NUS110" s="13"/>
      <c r="NUT110" s="13"/>
      <c r="NUU110" s="13"/>
      <c r="NUV110" s="13"/>
      <c r="NUW110" s="13"/>
      <c r="NUX110" s="13"/>
      <c r="NUY110" s="13"/>
      <c r="NUZ110" s="13"/>
      <c r="NVA110" s="13"/>
      <c r="NVB110" s="13"/>
      <c r="NVC110" s="13"/>
      <c r="NVD110" s="13"/>
      <c r="NVE110" s="13"/>
      <c r="NVF110" s="13"/>
      <c r="NVG110" s="13"/>
      <c r="NVH110" s="13"/>
      <c r="NVI110" s="13"/>
      <c r="NVJ110" s="13"/>
      <c r="NVK110" s="13"/>
      <c r="NVL110" s="13"/>
      <c r="NVM110" s="13"/>
      <c r="NVN110" s="13"/>
      <c r="NVO110" s="13"/>
      <c r="NVP110" s="13"/>
      <c r="NVQ110" s="13"/>
      <c r="NVR110" s="13"/>
      <c r="NVS110" s="13"/>
      <c r="NVT110" s="13"/>
      <c r="NVU110" s="13"/>
      <c r="NVV110" s="13"/>
      <c r="NVW110" s="13"/>
      <c r="NVX110" s="13"/>
      <c r="NVY110" s="13"/>
      <c r="NVZ110" s="13"/>
      <c r="NWA110" s="13"/>
      <c r="NWB110" s="13"/>
      <c r="NWC110" s="13"/>
      <c r="NWD110" s="13"/>
      <c r="NWE110" s="13"/>
      <c r="NWF110" s="13"/>
      <c r="NWG110" s="13"/>
      <c r="NWH110" s="13"/>
      <c r="NWI110" s="13"/>
      <c r="NWJ110" s="13"/>
      <c r="NWK110" s="13"/>
      <c r="NWL110" s="13"/>
      <c r="NWM110" s="13"/>
      <c r="NWN110" s="13"/>
      <c r="NWO110" s="13"/>
      <c r="NWP110" s="13"/>
      <c r="NWQ110" s="13"/>
      <c r="NWR110" s="13"/>
      <c r="NWS110" s="13"/>
      <c r="NWT110" s="13"/>
      <c r="NWU110" s="13"/>
      <c r="NWV110" s="13"/>
      <c r="NWW110" s="13"/>
      <c r="NWX110" s="13"/>
      <c r="NWY110" s="13"/>
      <c r="NWZ110" s="13"/>
      <c r="NXA110" s="13"/>
      <c r="NXB110" s="13"/>
      <c r="NXC110" s="13"/>
      <c r="NXD110" s="13"/>
      <c r="NXE110" s="13"/>
      <c r="NXF110" s="13"/>
      <c r="NXG110" s="13"/>
      <c r="NXH110" s="13"/>
      <c r="NXI110" s="13"/>
      <c r="NXJ110" s="13"/>
      <c r="NXK110" s="13"/>
      <c r="NXL110" s="13"/>
      <c r="NXM110" s="13"/>
      <c r="NXN110" s="13"/>
      <c r="NXO110" s="13"/>
      <c r="NXP110" s="13"/>
      <c r="NXQ110" s="13"/>
      <c r="NXR110" s="13"/>
      <c r="NXS110" s="13"/>
      <c r="NXT110" s="13"/>
      <c r="NXU110" s="13"/>
      <c r="NXV110" s="13"/>
      <c r="NXW110" s="13"/>
      <c r="NXX110" s="13"/>
      <c r="NXY110" s="13"/>
      <c r="NXZ110" s="13"/>
      <c r="NYA110" s="13"/>
      <c r="NYB110" s="13"/>
      <c r="NYC110" s="13"/>
      <c r="NYD110" s="13"/>
      <c r="NYE110" s="13"/>
      <c r="NYF110" s="13"/>
      <c r="NYG110" s="13"/>
      <c r="NYH110" s="13"/>
      <c r="NYI110" s="13"/>
      <c r="NYJ110" s="13"/>
      <c r="NYK110" s="13"/>
      <c r="NYL110" s="13"/>
      <c r="NYM110" s="13"/>
      <c r="NYN110" s="13"/>
      <c r="NYO110" s="13"/>
      <c r="NYP110" s="13"/>
      <c r="NYQ110" s="13"/>
      <c r="NYR110" s="13"/>
      <c r="NYS110" s="13"/>
      <c r="NYT110" s="13"/>
      <c r="NYU110" s="13"/>
      <c r="NYV110" s="13"/>
      <c r="NYW110" s="13"/>
      <c r="NYX110" s="13"/>
      <c r="NYY110" s="13"/>
      <c r="NYZ110" s="13"/>
      <c r="NZA110" s="13"/>
      <c r="NZB110" s="13"/>
      <c r="NZC110" s="13"/>
      <c r="NZD110" s="13"/>
      <c r="NZE110" s="13"/>
      <c r="NZF110" s="13"/>
      <c r="NZG110" s="13"/>
      <c r="NZH110" s="13"/>
      <c r="NZI110" s="13"/>
      <c r="NZJ110" s="13"/>
      <c r="NZK110" s="13"/>
      <c r="NZL110" s="13"/>
      <c r="NZM110" s="13"/>
      <c r="NZN110" s="13"/>
      <c r="NZO110" s="13"/>
      <c r="NZP110" s="13"/>
      <c r="NZQ110" s="13"/>
      <c r="NZR110" s="13"/>
      <c r="NZS110" s="13"/>
      <c r="NZT110" s="13"/>
      <c r="NZU110" s="13"/>
      <c r="NZV110" s="13"/>
      <c r="NZW110" s="13"/>
      <c r="NZX110" s="13"/>
      <c r="NZY110" s="13"/>
      <c r="NZZ110" s="13"/>
      <c r="OAA110" s="13"/>
      <c r="OAB110" s="13"/>
      <c r="OAC110" s="13"/>
      <c r="OAD110" s="13"/>
      <c r="OAE110" s="13"/>
      <c r="OAF110" s="13"/>
      <c r="OAG110" s="13"/>
      <c r="OAH110" s="13"/>
      <c r="OAI110" s="13"/>
      <c r="OAJ110" s="13"/>
      <c r="OAK110" s="13"/>
      <c r="OAL110" s="13"/>
      <c r="OAM110" s="13"/>
      <c r="OAN110" s="13"/>
      <c r="OAO110" s="13"/>
      <c r="OAP110" s="13"/>
      <c r="OAQ110" s="13"/>
      <c r="OAR110" s="13"/>
      <c r="OAS110" s="13"/>
      <c r="OAT110" s="13"/>
      <c r="OAU110" s="13"/>
      <c r="OAV110" s="13"/>
      <c r="OAW110" s="13"/>
      <c r="OAX110" s="13"/>
      <c r="OAY110" s="13"/>
      <c r="OAZ110" s="13"/>
      <c r="OBA110" s="13"/>
      <c r="OBB110" s="13"/>
      <c r="OBC110" s="13"/>
      <c r="OBD110" s="13"/>
      <c r="OBE110" s="13"/>
      <c r="OBF110" s="13"/>
      <c r="OBG110" s="13"/>
      <c r="OBH110" s="13"/>
      <c r="OBI110" s="13"/>
      <c r="OBJ110" s="13"/>
      <c r="OBK110" s="13"/>
      <c r="OBL110" s="13"/>
      <c r="OBM110" s="13"/>
      <c r="OBN110" s="13"/>
      <c r="OBO110" s="13"/>
      <c r="OBP110" s="13"/>
      <c r="OBQ110" s="13"/>
      <c r="OBR110" s="13"/>
      <c r="OBS110" s="13"/>
      <c r="OBT110" s="13"/>
      <c r="OBU110" s="13"/>
      <c r="OBV110" s="13"/>
      <c r="OBW110" s="13"/>
      <c r="OBX110" s="13"/>
      <c r="OBY110" s="13"/>
      <c r="OBZ110" s="13"/>
      <c r="OCA110" s="13"/>
      <c r="OCB110" s="13"/>
      <c r="OCC110" s="13"/>
      <c r="OCD110" s="13"/>
      <c r="OCE110" s="13"/>
      <c r="OCF110" s="13"/>
      <c r="OCG110" s="13"/>
      <c r="OCH110" s="13"/>
      <c r="OCI110" s="13"/>
      <c r="OCJ110" s="13"/>
      <c r="OCK110" s="13"/>
      <c r="OCL110" s="13"/>
      <c r="OCM110" s="13"/>
      <c r="OCN110" s="13"/>
      <c r="OCO110" s="13"/>
      <c r="OCP110" s="13"/>
      <c r="OCQ110" s="13"/>
      <c r="OCR110" s="13"/>
      <c r="OCS110" s="13"/>
      <c r="OCT110" s="13"/>
      <c r="OCU110" s="13"/>
      <c r="OCV110" s="13"/>
      <c r="OCW110" s="13"/>
      <c r="OCX110" s="13"/>
      <c r="OCY110" s="13"/>
      <c r="OCZ110" s="13"/>
      <c r="ODA110" s="13"/>
      <c r="ODB110" s="13"/>
      <c r="ODC110" s="13"/>
      <c r="ODD110" s="13"/>
      <c r="ODE110" s="13"/>
      <c r="ODF110" s="13"/>
      <c r="ODG110" s="13"/>
      <c r="ODH110" s="13"/>
      <c r="ODI110" s="13"/>
      <c r="ODJ110" s="13"/>
      <c r="ODK110" s="13"/>
      <c r="ODL110" s="13"/>
      <c r="ODM110" s="13"/>
      <c r="ODN110" s="13"/>
      <c r="ODO110" s="13"/>
      <c r="ODP110" s="13"/>
      <c r="ODQ110" s="13"/>
      <c r="ODR110" s="13"/>
      <c r="ODS110" s="13"/>
      <c r="ODT110" s="13"/>
      <c r="ODU110" s="13"/>
      <c r="ODV110" s="13"/>
      <c r="ODW110" s="13"/>
      <c r="ODX110" s="13"/>
      <c r="ODY110" s="13"/>
      <c r="ODZ110" s="13"/>
      <c r="OEA110" s="13"/>
      <c r="OEB110" s="13"/>
      <c r="OEC110" s="13"/>
      <c r="OED110" s="13"/>
      <c r="OEE110" s="13"/>
      <c r="OEF110" s="13"/>
      <c r="OEG110" s="13"/>
      <c r="OEH110" s="13"/>
      <c r="OEI110" s="13"/>
      <c r="OEJ110" s="13"/>
      <c r="OEK110" s="13"/>
      <c r="OEL110" s="13"/>
      <c r="OEM110" s="13"/>
      <c r="OEN110" s="13"/>
      <c r="OEO110" s="13"/>
      <c r="OEP110" s="13"/>
      <c r="OEQ110" s="13"/>
      <c r="OER110" s="13"/>
      <c r="OES110" s="13"/>
      <c r="OET110" s="13"/>
      <c r="OEU110" s="13"/>
      <c r="OEV110" s="13"/>
      <c r="OEW110" s="13"/>
      <c r="OEX110" s="13"/>
      <c r="OEY110" s="13"/>
      <c r="OEZ110" s="13"/>
      <c r="OFA110" s="13"/>
      <c r="OFB110" s="13"/>
      <c r="OFC110" s="13"/>
      <c r="OFD110" s="13"/>
      <c r="OFE110" s="13"/>
      <c r="OFF110" s="13"/>
      <c r="OFG110" s="13"/>
      <c r="OFH110" s="13"/>
      <c r="OFI110" s="13"/>
      <c r="OFJ110" s="13"/>
      <c r="OFK110" s="13"/>
      <c r="OFL110" s="13"/>
      <c r="OFM110" s="13"/>
      <c r="OFN110" s="13"/>
      <c r="OFO110" s="13"/>
      <c r="OFP110" s="13"/>
      <c r="OFQ110" s="13"/>
      <c r="OFR110" s="13"/>
      <c r="OFS110" s="13"/>
      <c r="OFT110" s="13"/>
      <c r="OFU110" s="13"/>
      <c r="OFV110" s="13"/>
      <c r="OFW110" s="13"/>
      <c r="OFX110" s="13"/>
      <c r="OFY110" s="13"/>
      <c r="OFZ110" s="13"/>
      <c r="OGA110" s="13"/>
      <c r="OGB110" s="13"/>
      <c r="OGC110" s="13"/>
      <c r="OGD110" s="13"/>
      <c r="OGE110" s="13"/>
      <c r="OGF110" s="13"/>
      <c r="OGG110" s="13"/>
      <c r="OGH110" s="13"/>
      <c r="OGI110" s="13"/>
      <c r="OGJ110" s="13"/>
      <c r="OGK110" s="13"/>
      <c r="OGL110" s="13"/>
      <c r="OGM110" s="13"/>
      <c r="OGN110" s="13"/>
      <c r="OGO110" s="13"/>
      <c r="OGP110" s="13"/>
      <c r="OGQ110" s="13"/>
      <c r="OGR110" s="13"/>
      <c r="OGS110" s="13"/>
      <c r="OGT110" s="13"/>
      <c r="OGU110" s="13"/>
      <c r="OGV110" s="13"/>
      <c r="OGW110" s="13"/>
      <c r="OGX110" s="13"/>
      <c r="OGY110" s="13"/>
      <c r="OGZ110" s="13"/>
      <c r="OHA110" s="13"/>
      <c r="OHB110" s="13"/>
      <c r="OHC110" s="13"/>
      <c r="OHD110" s="13"/>
      <c r="OHE110" s="13"/>
      <c r="OHF110" s="13"/>
      <c r="OHG110" s="13"/>
      <c r="OHH110" s="13"/>
      <c r="OHI110" s="13"/>
      <c r="OHJ110" s="13"/>
      <c r="OHK110" s="13"/>
      <c r="OHL110" s="13"/>
      <c r="OHM110" s="13"/>
      <c r="OHN110" s="13"/>
      <c r="OHO110" s="13"/>
      <c r="OHP110" s="13"/>
      <c r="OHQ110" s="13"/>
      <c r="OHR110" s="13"/>
      <c r="OHS110" s="13"/>
      <c r="OHT110" s="13"/>
      <c r="OHU110" s="13"/>
      <c r="OHV110" s="13"/>
      <c r="OHW110" s="13"/>
      <c r="OHX110" s="13"/>
      <c r="OHY110" s="13"/>
      <c r="OHZ110" s="13"/>
      <c r="OIA110" s="13"/>
      <c r="OIB110" s="13"/>
      <c r="OIC110" s="13"/>
      <c r="OID110" s="13"/>
      <c r="OIE110" s="13"/>
      <c r="OIF110" s="13"/>
      <c r="OIG110" s="13"/>
      <c r="OIH110" s="13"/>
      <c r="OII110" s="13"/>
      <c r="OIJ110" s="13"/>
      <c r="OIK110" s="13"/>
      <c r="OIL110" s="13"/>
      <c r="OIM110" s="13"/>
      <c r="OIN110" s="13"/>
      <c r="OIO110" s="13"/>
      <c r="OIP110" s="13"/>
      <c r="OIQ110" s="13"/>
      <c r="OIR110" s="13"/>
      <c r="OIS110" s="13"/>
      <c r="OIT110" s="13"/>
      <c r="OIU110" s="13"/>
      <c r="OIV110" s="13"/>
      <c r="OIW110" s="13"/>
      <c r="OIX110" s="13"/>
      <c r="OIY110" s="13"/>
      <c r="OIZ110" s="13"/>
      <c r="OJA110" s="13"/>
      <c r="OJB110" s="13"/>
      <c r="OJC110" s="13"/>
      <c r="OJD110" s="13"/>
      <c r="OJE110" s="13"/>
      <c r="OJF110" s="13"/>
      <c r="OJG110" s="13"/>
      <c r="OJH110" s="13"/>
      <c r="OJI110" s="13"/>
      <c r="OJJ110" s="13"/>
      <c r="OJK110" s="13"/>
      <c r="OJL110" s="13"/>
      <c r="OJM110" s="13"/>
      <c r="OJN110" s="13"/>
      <c r="OJO110" s="13"/>
      <c r="OJP110" s="13"/>
      <c r="OJQ110" s="13"/>
      <c r="OJR110" s="13"/>
      <c r="OJS110" s="13"/>
      <c r="OJT110" s="13"/>
      <c r="OJU110" s="13"/>
      <c r="OJV110" s="13"/>
      <c r="OJW110" s="13"/>
      <c r="OJX110" s="13"/>
      <c r="OJY110" s="13"/>
      <c r="OJZ110" s="13"/>
      <c r="OKA110" s="13"/>
      <c r="OKB110" s="13"/>
      <c r="OKC110" s="13"/>
      <c r="OKD110" s="13"/>
      <c r="OKE110" s="13"/>
      <c r="OKF110" s="13"/>
      <c r="OKG110" s="13"/>
      <c r="OKH110" s="13"/>
      <c r="OKI110" s="13"/>
      <c r="OKJ110" s="13"/>
      <c r="OKK110" s="13"/>
      <c r="OKL110" s="13"/>
      <c r="OKM110" s="13"/>
      <c r="OKN110" s="13"/>
      <c r="OKO110" s="13"/>
      <c r="OKP110" s="13"/>
      <c r="OKQ110" s="13"/>
      <c r="OKR110" s="13"/>
      <c r="OKS110" s="13"/>
      <c r="OKT110" s="13"/>
      <c r="OKU110" s="13"/>
      <c r="OKV110" s="13"/>
      <c r="OKW110" s="13"/>
      <c r="OKX110" s="13"/>
      <c r="OKY110" s="13"/>
      <c r="OKZ110" s="13"/>
      <c r="OLA110" s="13"/>
      <c r="OLB110" s="13"/>
      <c r="OLC110" s="13"/>
      <c r="OLD110" s="13"/>
      <c r="OLE110" s="13"/>
      <c r="OLF110" s="13"/>
      <c r="OLG110" s="13"/>
      <c r="OLH110" s="13"/>
      <c r="OLI110" s="13"/>
      <c r="OLJ110" s="13"/>
      <c r="OLK110" s="13"/>
      <c r="OLL110" s="13"/>
      <c r="OLM110" s="13"/>
      <c r="OLN110" s="13"/>
      <c r="OLO110" s="13"/>
      <c r="OLP110" s="13"/>
      <c r="OLQ110" s="13"/>
      <c r="OLR110" s="13"/>
      <c r="OLS110" s="13"/>
      <c r="OLT110" s="13"/>
      <c r="OLU110" s="13"/>
      <c r="OLV110" s="13"/>
      <c r="OLW110" s="13"/>
      <c r="OLX110" s="13"/>
      <c r="OLY110" s="13"/>
      <c r="OLZ110" s="13"/>
      <c r="OMA110" s="13"/>
      <c r="OMB110" s="13"/>
      <c r="OMC110" s="13"/>
      <c r="OMD110" s="13"/>
      <c r="OME110" s="13"/>
      <c r="OMF110" s="13"/>
      <c r="OMG110" s="13"/>
      <c r="OMH110" s="13"/>
      <c r="OMI110" s="13"/>
      <c r="OMJ110" s="13"/>
      <c r="OMK110" s="13"/>
      <c r="OML110" s="13"/>
      <c r="OMM110" s="13"/>
      <c r="OMN110" s="13"/>
      <c r="OMO110" s="13"/>
      <c r="OMP110" s="13"/>
      <c r="OMQ110" s="13"/>
      <c r="OMR110" s="13"/>
      <c r="OMS110" s="13"/>
      <c r="OMT110" s="13"/>
      <c r="OMU110" s="13"/>
      <c r="OMV110" s="13"/>
      <c r="OMW110" s="13"/>
      <c r="OMX110" s="13"/>
      <c r="OMY110" s="13"/>
      <c r="OMZ110" s="13"/>
      <c r="ONA110" s="13"/>
      <c r="ONB110" s="13"/>
      <c r="ONC110" s="13"/>
      <c r="OND110" s="13"/>
      <c r="ONE110" s="13"/>
      <c r="ONF110" s="13"/>
      <c r="ONG110" s="13"/>
      <c r="ONH110" s="13"/>
      <c r="ONI110" s="13"/>
      <c r="ONJ110" s="13"/>
      <c r="ONK110" s="13"/>
      <c r="ONL110" s="13"/>
      <c r="ONM110" s="13"/>
      <c r="ONN110" s="13"/>
      <c r="ONO110" s="13"/>
      <c r="ONP110" s="13"/>
      <c r="ONQ110" s="13"/>
      <c r="ONR110" s="13"/>
      <c r="ONS110" s="13"/>
      <c r="ONT110" s="13"/>
      <c r="ONU110" s="13"/>
      <c r="ONV110" s="13"/>
      <c r="ONW110" s="13"/>
      <c r="ONX110" s="13"/>
      <c r="ONY110" s="13"/>
      <c r="ONZ110" s="13"/>
      <c r="OOA110" s="13"/>
      <c r="OOB110" s="13"/>
      <c r="OOC110" s="13"/>
      <c r="OOD110" s="13"/>
      <c r="OOE110" s="13"/>
      <c r="OOF110" s="13"/>
      <c r="OOG110" s="13"/>
      <c r="OOH110" s="13"/>
      <c r="OOI110" s="13"/>
      <c r="OOJ110" s="13"/>
      <c r="OOK110" s="13"/>
      <c r="OOL110" s="13"/>
      <c r="OOM110" s="13"/>
      <c r="OON110" s="13"/>
      <c r="OOO110" s="13"/>
      <c r="OOP110" s="13"/>
      <c r="OOQ110" s="13"/>
      <c r="OOR110" s="13"/>
      <c r="OOS110" s="13"/>
      <c r="OOT110" s="13"/>
      <c r="OOU110" s="13"/>
      <c r="OOV110" s="13"/>
      <c r="OOW110" s="13"/>
      <c r="OOX110" s="13"/>
      <c r="OOY110" s="13"/>
      <c r="OOZ110" s="13"/>
      <c r="OPA110" s="13"/>
      <c r="OPB110" s="13"/>
      <c r="OPC110" s="13"/>
      <c r="OPD110" s="13"/>
      <c r="OPE110" s="13"/>
      <c r="OPF110" s="13"/>
      <c r="OPG110" s="13"/>
      <c r="OPH110" s="13"/>
      <c r="OPI110" s="13"/>
      <c r="OPJ110" s="13"/>
      <c r="OPK110" s="13"/>
      <c r="OPL110" s="13"/>
      <c r="OPM110" s="13"/>
      <c r="OPN110" s="13"/>
      <c r="OPO110" s="13"/>
      <c r="OPP110" s="13"/>
      <c r="OPQ110" s="13"/>
      <c r="OPR110" s="13"/>
      <c r="OPS110" s="13"/>
      <c r="OPT110" s="13"/>
      <c r="OPU110" s="13"/>
      <c r="OPV110" s="13"/>
      <c r="OPW110" s="13"/>
      <c r="OPX110" s="13"/>
      <c r="OPY110" s="13"/>
      <c r="OPZ110" s="13"/>
      <c r="OQA110" s="13"/>
      <c r="OQB110" s="13"/>
      <c r="OQC110" s="13"/>
      <c r="OQD110" s="13"/>
      <c r="OQE110" s="13"/>
      <c r="OQF110" s="13"/>
      <c r="OQG110" s="13"/>
      <c r="OQH110" s="13"/>
      <c r="OQI110" s="13"/>
      <c r="OQJ110" s="13"/>
      <c r="OQK110" s="13"/>
      <c r="OQL110" s="13"/>
      <c r="OQM110" s="13"/>
      <c r="OQN110" s="13"/>
      <c r="OQO110" s="13"/>
      <c r="OQP110" s="13"/>
      <c r="OQQ110" s="13"/>
      <c r="OQR110" s="13"/>
      <c r="OQS110" s="13"/>
      <c r="OQT110" s="13"/>
      <c r="OQU110" s="13"/>
      <c r="OQV110" s="13"/>
      <c r="OQW110" s="13"/>
      <c r="OQX110" s="13"/>
      <c r="OQY110" s="13"/>
      <c r="OQZ110" s="13"/>
      <c r="ORA110" s="13"/>
      <c r="ORB110" s="13"/>
      <c r="ORC110" s="13"/>
      <c r="ORD110" s="13"/>
      <c r="ORE110" s="13"/>
      <c r="ORF110" s="13"/>
      <c r="ORG110" s="13"/>
      <c r="ORH110" s="13"/>
      <c r="ORI110" s="13"/>
      <c r="ORJ110" s="13"/>
      <c r="ORK110" s="13"/>
      <c r="ORL110" s="13"/>
      <c r="ORM110" s="13"/>
      <c r="ORN110" s="13"/>
      <c r="ORO110" s="13"/>
      <c r="ORP110" s="13"/>
      <c r="ORQ110" s="13"/>
      <c r="ORR110" s="13"/>
      <c r="ORS110" s="13"/>
      <c r="ORT110" s="13"/>
      <c r="ORU110" s="13"/>
      <c r="ORV110" s="13"/>
      <c r="ORW110" s="13"/>
      <c r="ORX110" s="13"/>
      <c r="ORY110" s="13"/>
      <c r="ORZ110" s="13"/>
      <c r="OSA110" s="13"/>
      <c r="OSB110" s="13"/>
      <c r="OSC110" s="13"/>
      <c r="OSD110" s="13"/>
      <c r="OSE110" s="13"/>
      <c r="OSF110" s="13"/>
      <c r="OSG110" s="13"/>
      <c r="OSH110" s="13"/>
      <c r="OSI110" s="13"/>
      <c r="OSJ110" s="13"/>
      <c r="OSK110" s="13"/>
      <c r="OSL110" s="13"/>
      <c r="OSM110" s="13"/>
      <c r="OSN110" s="13"/>
      <c r="OSO110" s="13"/>
      <c r="OSP110" s="13"/>
      <c r="OSQ110" s="13"/>
      <c r="OSR110" s="13"/>
      <c r="OSS110" s="13"/>
      <c r="OST110" s="13"/>
      <c r="OSU110" s="13"/>
      <c r="OSV110" s="13"/>
      <c r="OSW110" s="13"/>
      <c r="OSX110" s="13"/>
      <c r="OSY110" s="13"/>
      <c r="OSZ110" s="13"/>
      <c r="OTA110" s="13"/>
      <c r="OTB110" s="13"/>
      <c r="OTC110" s="13"/>
      <c r="OTD110" s="13"/>
      <c r="OTE110" s="13"/>
      <c r="OTF110" s="13"/>
      <c r="OTG110" s="13"/>
      <c r="OTH110" s="13"/>
      <c r="OTI110" s="13"/>
      <c r="OTJ110" s="13"/>
      <c r="OTK110" s="13"/>
      <c r="OTL110" s="13"/>
      <c r="OTM110" s="13"/>
      <c r="OTN110" s="13"/>
      <c r="OTO110" s="13"/>
      <c r="OTP110" s="13"/>
      <c r="OTQ110" s="13"/>
      <c r="OTR110" s="13"/>
      <c r="OTS110" s="13"/>
      <c r="OTT110" s="13"/>
      <c r="OTU110" s="13"/>
      <c r="OTV110" s="13"/>
      <c r="OTW110" s="13"/>
      <c r="OTX110" s="13"/>
      <c r="OTY110" s="13"/>
      <c r="OTZ110" s="13"/>
      <c r="OUA110" s="13"/>
      <c r="OUB110" s="13"/>
      <c r="OUC110" s="13"/>
      <c r="OUD110" s="13"/>
      <c r="OUE110" s="13"/>
      <c r="OUF110" s="13"/>
      <c r="OUG110" s="13"/>
      <c r="OUH110" s="13"/>
      <c r="OUI110" s="13"/>
      <c r="OUJ110" s="13"/>
      <c r="OUK110" s="13"/>
      <c r="OUL110" s="13"/>
      <c r="OUM110" s="13"/>
      <c r="OUN110" s="13"/>
      <c r="OUO110" s="13"/>
      <c r="OUP110" s="13"/>
      <c r="OUQ110" s="13"/>
      <c r="OUR110" s="13"/>
      <c r="OUS110" s="13"/>
      <c r="OUT110" s="13"/>
      <c r="OUU110" s="13"/>
      <c r="OUV110" s="13"/>
      <c r="OUW110" s="13"/>
      <c r="OUX110" s="13"/>
      <c r="OUY110" s="13"/>
      <c r="OUZ110" s="13"/>
      <c r="OVA110" s="13"/>
      <c r="OVB110" s="13"/>
      <c r="OVC110" s="13"/>
      <c r="OVD110" s="13"/>
      <c r="OVE110" s="13"/>
      <c r="OVF110" s="13"/>
      <c r="OVG110" s="13"/>
      <c r="OVH110" s="13"/>
      <c r="OVI110" s="13"/>
      <c r="OVJ110" s="13"/>
      <c r="OVK110" s="13"/>
      <c r="OVL110" s="13"/>
      <c r="OVM110" s="13"/>
      <c r="OVN110" s="13"/>
      <c r="OVO110" s="13"/>
      <c r="OVP110" s="13"/>
      <c r="OVQ110" s="13"/>
      <c r="OVR110" s="13"/>
      <c r="OVS110" s="13"/>
      <c r="OVT110" s="13"/>
      <c r="OVU110" s="13"/>
      <c r="OVV110" s="13"/>
      <c r="OVW110" s="13"/>
      <c r="OVX110" s="13"/>
      <c r="OVY110" s="13"/>
      <c r="OVZ110" s="13"/>
      <c r="OWA110" s="13"/>
      <c r="OWB110" s="13"/>
      <c r="OWC110" s="13"/>
      <c r="OWD110" s="13"/>
      <c r="OWE110" s="13"/>
      <c r="OWF110" s="13"/>
      <c r="OWG110" s="13"/>
      <c r="OWH110" s="13"/>
      <c r="OWI110" s="13"/>
      <c r="OWJ110" s="13"/>
      <c r="OWK110" s="13"/>
      <c r="OWL110" s="13"/>
      <c r="OWM110" s="13"/>
      <c r="OWN110" s="13"/>
      <c r="OWO110" s="13"/>
      <c r="OWP110" s="13"/>
      <c r="OWQ110" s="13"/>
      <c r="OWR110" s="13"/>
      <c r="OWS110" s="13"/>
      <c r="OWT110" s="13"/>
      <c r="OWU110" s="13"/>
      <c r="OWV110" s="13"/>
      <c r="OWW110" s="13"/>
      <c r="OWX110" s="13"/>
      <c r="OWY110" s="13"/>
      <c r="OWZ110" s="13"/>
      <c r="OXA110" s="13"/>
      <c r="OXB110" s="13"/>
      <c r="OXC110" s="13"/>
      <c r="OXD110" s="13"/>
      <c r="OXE110" s="13"/>
      <c r="OXF110" s="13"/>
      <c r="OXG110" s="13"/>
      <c r="OXH110" s="13"/>
      <c r="OXI110" s="13"/>
      <c r="OXJ110" s="13"/>
      <c r="OXK110" s="13"/>
      <c r="OXL110" s="13"/>
      <c r="OXM110" s="13"/>
      <c r="OXN110" s="13"/>
      <c r="OXO110" s="13"/>
      <c r="OXP110" s="13"/>
      <c r="OXQ110" s="13"/>
      <c r="OXR110" s="13"/>
      <c r="OXS110" s="13"/>
      <c r="OXT110" s="13"/>
      <c r="OXU110" s="13"/>
      <c r="OXV110" s="13"/>
      <c r="OXW110" s="13"/>
      <c r="OXX110" s="13"/>
      <c r="OXY110" s="13"/>
      <c r="OXZ110" s="13"/>
      <c r="OYA110" s="13"/>
      <c r="OYB110" s="13"/>
      <c r="OYC110" s="13"/>
      <c r="OYD110" s="13"/>
      <c r="OYE110" s="13"/>
      <c r="OYF110" s="13"/>
      <c r="OYG110" s="13"/>
      <c r="OYH110" s="13"/>
      <c r="OYI110" s="13"/>
      <c r="OYJ110" s="13"/>
      <c r="OYK110" s="13"/>
      <c r="OYL110" s="13"/>
      <c r="OYM110" s="13"/>
      <c r="OYN110" s="13"/>
      <c r="OYO110" s="13"/>
      <c r="OYP110" s="13"/>
      <c r="OYQ110" s="13"/>
      <c r="OYR110" s="13"/>
      <c r="OYS110" s="13"/>
      <c r="OYT110" s="13"/>
      <c r="OYU110" s="13"/>
      <c r="OYV110" s="13"/>
      <c r="OYW110" s="13"/>
      <c r="OYX110" s="13"/>
      <c r="OYY110" s="13"/>
      <c r="OYZ110" s="13"/>
      <c r="OZA110" s="13"/>
      <c r="OZB110" s="13"/>
      <c r="OZC110" s="13"/>
      <c r="OZD110" s="13"/>
      <c r="OZE110" s="13"/>
      <c r="OZF110" s="13"/>
      <c r="OZG110" s="13"/>
      <c r="OZH110" s="13"/>
      <c r="OZI110" s="13"/>
      <c r="OZJ110" s="13"/>
      <c r="OZK110" s="13"/>
      <c r="OZL110" s="13"/>
      <c r="OZM110" s="13"/>
      <c r="OZN110" s="13"/>
      <c r="OZO110" s="13"/>
      <c r="OZP110" s="13"/>
      <c r="OZQ110" s="13"/>
      <c r="OZR110" s="13"/>
      <c r="OZS110" s="13"/>
      <c r="OZT110" s="13"/>
      <c r="OZU110" s="13"/>
      <c r="OZV110" s="13"/>
      <c r="OZW110" s="13"/>
      <c r="OZX110" s="13"/>
      <c r="OZY110" s="13"/>
      <c r="OZZ110" s="13"/>
      <c r="PAA110" s="13"/>
      <c r="PAB110" s="13"/>
      <c r="PAC110" s="13"/>
      <c r="PAD110" s="13"/>
      <c r="PAE110" s="13"/>
      <c r="PAF110" s="13"/>
      <c r="PAG110" s="13"/>
      <c r="PAH110" s="13"/>
      <c r="PAI110" s="13"/>
      <c r="PAJ110" s="13"/>
      <c r="PAK110" s="13"/>
      <c r="PAL110" s="13"/>
      <c r="PAM110" s="13"/>
      <c r="PAN110" s="13"/>
      <c r="PAO110" s="13"/>
      <c r="PAP110" s="13"/>
      <c r="PAQ110" s="13"/>
      <c r="PAR110" s="13"/>
      <c r="PAS110" s="13"/>
      <c r="PAT110" s="13"/>
      <c r="PAU110" s="13"/>
      <c r="PAV110" s="13"/>
      <c r="PAW110" s="13"/>
      <c r="PAX110" s="13"/>
      <c r="PAY110" s="13"/>
      <c r="PAZ110" s="13"/>
      <c r="PBA110" s="13"/>
      <c r="PBB110" s="13"/>
      <c r="PBC110" s="13"/>
      <c r="PBD110" s="13"/>
      <c r="PBE110" s="13"/>
      <c r="PBF110" s="13"/>
      <c r="PBG110" s="13"/>
      <c r="PBH110" s="13"/>
      <c r="PBI110" s="13"/>
      <c r="PBJ110" s="13"/>
      <c r="PBK110" s="13"/>
      <c r="PBL110" s="13"/>
      <c r="PBM110" s="13"/>
      <c r="PBN110" s="13"/>
      <c r="PBO110" s="13"/>
      <c r="PBP110" s="13"/>
      <c r="PBQ110" s="13"/>
      <c r="PBR110" s="13"/>
      <c r="PBS110" s="13"/>
      <c r="PBT110" s="13"/>
      <c r="PBU110" s="13"/>
      <c r="PBV110" s="13"/>
      <c r="PBW110" s="13"/>
      <c r="PBX110" s="13"/>
      <c r="PBY110" s="13"/>
      <c r="PBZ110" s="13"/>
      <c r="PCA110" s="13"/>
      <c r="PCB110" s="13"/>
      <c r="PCC110" s="13"/>
      <c r="PCD110" s="13"/>
      <c r="PCE110" s="13"/>
      <c r="PCF110" s="13"/>
      <c r="PCG110" s="13"/>
      <c r="PCH110" s="13"/>
      <c r="PCI110" s="13"/>
      <c r="PCJ110" s="13"/>
      <c r="PCK110" s="13"/>
      <c r="PCL110" s="13"/>
      <c r="PCM110" s="13"/>
      <c r="PCN110" s="13"/>
      <c r="PCO110" s="13"/>
      <c r="PCP110" s="13"/>
      <c r="PCQ110" s="13"/>
      <c r="PCR110" s="13"/>
      <c r="PCS110" s="13"/>
      <c r="PCT110" s="13"/>
      <c r="PCU110" s="13"/>
      <c r="PCV110" s="13"/>
      <c r="PCW110" s="13"/>
      <c r="PCX110" s="13"/>
      <c r="PCY110" s="13"/>
      <c r="PCZ110" s="13"/>
      <c r="PDA110" s="13"/>
      <c r="PDB110" s="13"/>
      <c r="PDC110" s="13"/>
      <c r="PDD110" s="13"/>
      <c r="PDE110" s="13"/>
      <c r="PDF110" s="13"/>
      <c r="PDG110" s="13"/>
      <c r="PDH110" s="13"/>
      <c r="PDI110" s="13"/>
      <c r="PDJ110" s="13"/>
      <c r="PDK110" s="13"/>
      <c r="PDL110" s="13"/>
      <c r="PDM110" s="13"/>
      <c r="PDN110" s="13"/>
      <c r="PDO110" s="13"/>
      <c r="PDP110" s="13"/>
      <c r="PDQ110" s="13"/>
      <c r="PDR110" s="13"/>
      <c r="PDS110" s="13"/>
      <c r="PDT110" s="13"/>
      <c r="PDU110" s="13"/>
      <c r="PDV110" s="13"/>
      <c r="PDW110" s="13"/>
      <c r="PDX110" s="13"/>
      <c r="PDY110" s="13"/>
      <c r="PDZ110" s="13"/>
      <c r="PEA110" s="13"/>
      <c r="PEB110" s="13"/>
      <c r="PEC110" s="13"/>
      <c r="PED110" s="13"/>
      <c r="PEE110" s="13"/>
      <c r="PEF110" s="13"/>
      <c r="PEG110" s="13"/>
      <c r="PEH110" s="13"/>
      <c r="PEI110" s="13"/>
      <c r="PEJ110" s="13"/>
      <c r="PEK110" s="13"/>
      <c r="PEL110" s="13"/>
      <c r="PEM110" s="13"/>
      <c r="PEN110" s="13"/>
      <c r="PEO110" s="13"/>
      <c r="PEP110" s="13"/>
      <c r="PEQ110" s="13"/>
      <c r="PER110" s="13"/>
      <c r="PES110" s="13"/>
      <c r="PET110" s="13"/>
      <c r="PEU110" s="13"/>
      <c r="PEV110" s="13"/>
      <c r="PEW110" s="13"/>
      <c r="PEX110" s="13"/>
      <c r="PEY110" s="13"/>
      <c r="PEZ110" s="13"/>
      <c r="PFA110" s="13"/>
      <c r="PFB110" s="13"/>
      <c r="PFC110" s="13"/>
      <c r="PFD110" s="13"/>
      <c r="PFE110" s="13"/>
      <c r="PFF110" s="13"/>
      <c r="PFG110" s="13"/>
      <c r="PFH110" s="13"/>
      <c r="PFI110" s="13"/>
      <c r="PFJ110" s="13"/>
      <c r="PFK110" s="13"/>
      <c r="PFL110" s="13"/>
      <c r="PFM110" s="13"/>
      <c r="PFN110" s="13"/>
      <c r="PFO110" s="13"/>
      <c r="PFP110" s="13"/>
      <c r="PFQ110" s="13"/>
      <c r="PFR110" s="13"/>
      <c r="PFS110" s="13"/>
      <c r="PFT110" s="13"/>
      <c r="PFU110" s="13"/>
      <c r="PFV110" s="13"/>
      <c r="PFW110" s="13"/>
      <c r="PFX110" s="13"/>
      <c r="PFY110" s="13"/>
      <c r="PFZ110" s="13"/>
      <c r="PGA110" s="13"/>
      <c r="PGB110" s="13"/>
      <c r="PGC110" s="13"/>
      <c r="PGD110" s="13"/>
      <c r="PGE110" s="13"/>
      <c r="PGF110" s="13"/>
      <c r="PGG110" s="13"/>
      <c r="PGH110" s="13"/>
      <c r="PGI110" s="13"/>
      <c r="PGJ110" s="13"/>
      <c r="PGK110" s="13"/>
      <c r="PGL110" s="13"/>
      <c r="PGM110" s="13"/>
      <c r="PGN110" s="13"/>
      <c r="PGO110" s="13"/>
      <c r="PGP110" s="13"/>
      <c r="PGQ110" s="13"/>
      <c r="PGR110" s="13"/>
      <c r="PGS110" s="13"/>
      <c r="PGT110" s="13"/>
      <c r="PGU110" s="13"/>
      <c r="PGV110" s="13"/>
      <c r="PGW110" s="13"/>
      <c r="PGX110" s="13"/>
      <c r="PGY110" s="13"/>
      <c r="PGZ110" s="13"/>
      <c r="PHA110" s="13"/>
      <c r="PHB110" s="13"/>
      <c r="PHC110" s="13"/>
      <c r="PHD110" s="13"/>
      <c r="PHE110" s="13"/>
      <c r="PHF110" s="13"/>
      <c r="PHG110" s="13"/>
      <c r="PHH110" s="13"/>
      <c r="PHI110" s="13"/>
      <c r="PHJ110" s="13"/>
      <c r="PHK110" s="13"/>
      <c r="PHL110" s="13"/>
      <c r="PHM110" s="13"/>
      <c r="PHN110" s="13"/>
      <c r="PHO110" s="13"/>
      <c r="PHP110" s="13"/>
      <c r="PHQ110" s="13"/>
      <c r="PHR110" s="13"/>
      <c r="PHS110" s="13"/>
      <c r="PHT110" s="13"/>
      <c r="PHU110" s="13"/>
      <c r="PHV110" s="13"/>
      <c r="PHW110" s="13"/>
      <c r="PHX110" s="13"/>
      <c r="PHY110" s="13"/>
      <c r="PHZ110" s="13"/>
      <c r="PIA110" s="13"/>
      <c r="PIB110" s="13"/>
      <c r="PIC110" s="13"/>
      <c r="PID110" s="13"/>
      <c r="PIE110" s="13"/>
      <c r="PIF110" s="13"/>
      <c r="PIG110" s="13"/>
      <c r="PIH110" s="13"/>
      <c r="PII110" s="13"/>
      <c r="PIJ110" s="13"/>
      <c r="PIK110" s="13"/>
      <c r="PIL110" s="13"/>
      <c r="PIM110" s="13"/>
      <c r="PIN110" s="13"/>
      <c r="PIO110" s="13"/>
      <c r="PIP110" s="13"/>
      <c r="PIQ110" s="13"/>
      <c r="PIR110" s="13"/>
      <c r="PIS110" s="13"/>
      <c r="PIT110" s="13"/>
      <c r="PIU110" s="13"/>
      <c r="PIV110" s="13"/>
      <c r="PIW110" s="13"/>
      <c r="PIX110" s="13"/>
      <c r="PIY110" s="13"/>
      <c r="PIZ110" s="13"/>
      <c r="PJA110" s="13"/>
      <c r="PJB110" s="13"/>
      <c r="PJC110" s="13"/>
      <c r="PJD110" s="13"/>
      <c r="PJE110" s="13"/>
      <c r="PJF110" s="13"/>
      <c r="PJG110" s="13"/>
      <c r="PJH110" s="13"/>
      <c r="PJI110" s="13"/>
      <c r="PJJ110" s="13"/>
      <c r="PJK110" s="13"/>
      <c r="PJL110" s="13"/>
      <c r="PJM110" s="13"/>
      <c r="PJN110" s="13"/>
      <c r="PJO110" s="13"/>
      <c r="PJP110" s="13"/>
      <c r="PJQ110" s="13"/>
      <c r="PJR110" s="13"/>
      <c r="PJS110" s="13"/>
      <c r="PJT110" s="13"/>
      <c r="PJU110" s="13"/>
      <c r="PJV110" s="13"/>
      <c r="PJW110" s="13"/>
      <c r="PJX110" s="13"/>
      <c r="PJY110" s="13"/>
      <c r="PJZ110" s="13"/>
      <c r="PKA110" s="13"/>
      <c r="PKB110" s="13"/>
      <c r="PKC110" s="13"/>
      <c r="PKD110" s="13"/>
      <c r="PKE110" s="13"/>
      <c r="PKF110" s="13"/>
      <c r="PKG110" s="13"/>
      <c r="PKH110" s="13"/>
      <c r="PKI110" s="13"/>
      <c r="PKJ110" s="13"/>
      <c r="PKK110" s="13"/>
      <c r="PKL110" s="13"/>
      <c r="PKM110" s="13"/>
      <c r="PKN110" s="13"/>
      <c r="PKO110" s="13"/>
      <c r="PKP110" s="13"/>
      <c r="PKQ110" s="13"/>
      <c r="PKR110" s="13"/>
      <c r="PKS110" s="13"/>
      <c r="PKT110" s="13"/>
      <c r="PKU110" s="13"/>
      <c r="PKV110" s="13"/>
      <c r="PKW110" s="13"/>
      <c r="PKX110" s="13"/>
      <c r="PKY110" s="13"/>
      <c r="PKZ110" s="13"/>
      <c r="PLA110" s="13"/>
      <c r="PLB110" s="13"/>
      <c r="PLC110" s="13"/>
      <c r="PLD110" s="13"/>
      <c r="PLE110" s="13"/>
      <c r="PLF110" s="13"/>
      <c r="PLG110" s="13"/>
      <c r="PLH110" s="13"/>
      <c r="PLI110" s="13"/>
      <c r="PLJ110" s="13"/>
      <c r="PLK110" s="13"/>
      <c r="PLL110" s="13"/>
      <c r="PLM110" s="13"/>
      <c r="PLN110" s="13"/>
      <c r="PLO110" s="13"/>
      <c r="PLP110" s="13"/>
      <c r="PLQ110" s="13"/>
      <c r="PLR110" s="13"/>
      <c r="PLS110" s="13"/>
      <c r="PLT110" s="13"/>
      <c r="PLU110" s="13"/>
      <c r="PLV110" s="13"/>
      <c r="PLW110" s="13"/>
      <c r="PLX110" s="13"/>
      <c r="PLY110" s="13"/>
      <c r="PLZ110" s="13"/>
      <c r="PMA110" s="13"/>
      <c r="PMB110" s="13"/>
      <c r="PMC110" s="13"/>
      <c r="PMD110" s="13"/>
      <c r="PME110" s="13"/>
      <c r="PMF110" s="13"/>
      <c r="PMG110" s="13"/>
      <c r="PMH110" s="13"/>
      <c r="PMI110" s="13"/>
      <c r="PMJ110" s="13"/>
      <c r="PMK110" s="13"/>
      <c r="PML110" s="13"/>
      <c r="PMM110" s="13"/>
      <c r="PMN110" s="13"/>
      <c r="PMO110" s="13"/>
      <c r="PMP110" s="13"/>
      <c r="PMQ110" s="13"/>
      <c r="PMR110" s="13"/>
      <c r="PMS110" s="13"/>
      <c r="PMT110" s="13"/>
      <c r="PMU110" s="13"/>
      <c r="PMV110" s="13"/>
      <c r="PMW110" s="13"/>
      <c r="PMX110" s="13"/>
      <c r="PMY110" s="13"/>
      <c r="PMZ110" s="13"/>
      <c r="PNA110" s="13"/>
      <c r="PNB110" s="13"/>
      <c r="PNC110" s="13"/>
      <c r="PND110" s="13"/>
      <c r="PNE110" s="13"/>
      <c r="PNF110" s="13"/>
      <c r="PNG110" s="13"/>
      <c r="PNH110" s="13"/>
      <c r="PNI110" s="13"/>
      <c r="PNJ110" s="13"/>
      <c r="PNK110" s="13"/>
      <c r="PNL110" s="13"/>
      <c r="PNM110" s="13"/>
      <c r="PNN110" s="13"/>
      <c r="PNO110" s="13"/>
      <c r="PNP110" s="13"/>
      <c r="PNQ110" s="13"/>
      <c r="PNR110" s="13"/>
      <c r="PNS110" s="13"/>
      <c r="PNT110" s="13"/>
      <c r="PNU110" s="13"/>
      <c r="PNV110" s="13"/>
      <c r="PNW110" s="13"/>
      <c r="PNX110" s="13"/>
      <c r="PNY110" s="13"/>
      <c r="PNZ110" s="13"/>
      <c r="POA110" s="13"/>
      <c r="POB110" s="13"/>
      <c r="POC110" s="13"/>
      <c r="POD110" s="13"/>
      <c r="POE110" s="13"/>
      <c r="POF110" s="13"/>
      <c r="POG110" s="13"/>
      <c r="POH110" s="13"/>
      <c r="POI110" s="13"/>
      <c r="POJ110" s="13"/>
      <c r="POK110" s="13"/>
      <c r="POL110" s="13"/>
      <c r="POM110" s="13"/>
      <c r="PON110" s="13"/>
      <c r="POO110" s="13"/>
      <c r="POP110" s="13"/>
      <c r="POQ110" s="13"/>
      <c r="POR110" s="13"/>
      <c r="POS110" s="13"/>
      <c r="POT110" s="13"/>
      <c r="POU110" s="13"/>
      <c r="POV110" s="13"/>
      <c r="POW110" s="13"/>
      <c r="POX110" s="13"/>
      <c r="POY110" s="13"/>
      <c r="POZ110" s="13"/>
      <c r="PPA110" s="13"/>
      <c r="PPB110" s="13"/>
      <c r="PPC110" s="13"/>
      <c r="PPD110" s="13"/>
      <c r="PPE110" s="13"/>
      <c r="PPF110" s="13"/>
      <c r="PPG110" s="13"/>
      <c r="PPH110" s="13"/>
      <c r="PPI110" s="13"/>
      <c r="PPJ110" s="13"/>
      <c r="PPK110" s="13"/>
      <c r="PPL110" s="13"/>
      <c r="PPM110" s="13"/>
      <c r="PPN110" s="13"/>
      <c r="PPO110" s="13"/>
      <c r="PPP110" s="13"/>
      <c r="PPQ110" s="13"/>
      <c r="PPR110" s="13"/>
      <c r="PPS110" s="13"/>
      <c r="PPT110" s="13"/>
      <c r="PPU110" s="13"/>
      <c r="PPV110" s="13"/>
      <c r="PPW110" s="13"/>
      <c r="PPX110" s="13"/>
      <c r="PPY110" s="13"/>
      <c r="PPZ110" s="13"/>
      <c r="PQA110" s="13"/>
      <c r="PQB110" s="13"/>
      <c r="PQC110" s="13"/>
      <c r="PQD110" s="13"/>
      <c r="PQE110" s="13"/>
      <c r="PQF110" s="13"/>
      <c r="PQG110" s="13"/>
      <c r="PQH110" s="13"/>
      <c r="PQI110" s="13"/>
      <c r="PQJ110" s="13"/>
      <c r="PQK110" s="13"/>
      <c r="PQL110" s="13"/>
      <c r="PQM110" s="13"/>
      <c r="PQN110" s="13"/>
      <c r="PQO110" s="13"/>
      <c r="PQP110" s="13"/>
      <c r="PQQ110" s="13"/>
      <c r="PQR110" s="13"/>
      <c r="PQS110" s="13"/>
      <c r="PQT110" s="13"/>
      <c r="PQU110" s="13"/>
      <c r="PQV110" s="13"/>
      <c r="PQW110" s="13"/>
      <c r="PQX110" s="13"/>
      <c r="PQY110" s="13"/>
      <c r="PQZ110" s="13"/>
      <c r="PRA110" s="13"/>
      <c r="PRB110" s="13"/>
      <c r="PRC110" s="13"/>
      <c r="PRD110" s="13"/>
      <c r="PRE110" s="13"/>
      <c r="PRF110" s="13"/>
      <c r="PRG110" s="13"/>
      <c r="PRH110" s="13"/>
      <c r="PRI110" s="13"/>
      <c r="PRJ110" s="13"/>
      <c r="PRK110" s="13"/>
      <c r="PRL110" s="13"/>
      <c r="PRM110" s="13"/>
      <c r="PRN110" s="13"/>
      <c r="PRO110" s="13"/>
      <c r="PRP110" s="13"/>
      <c r="PRQ110" s="13"/>
      <c r="PRR110" s="13"/>
      <c r="PRS110" s="13"/>
      <c r="PRT110" s="13"/>
      <c r="PRU110" s="13"/>
      <c r="PRV110" s="13"/>
      <c r="PRW110" s="13"/>
      <c r="PRX110" s="13"/>
      <c r="PRY110" s="13"/>
      <c r="PRZ110" s="13"/>
      <c r="PSA110" s="13"/>
      <c r="PSB110" s="13"/>
      <c r="PSC110" s="13"/>
      <c r="PSD110" s="13"/>
      <c r="PSE110" s="13"/>
      <c r="PSF110" s="13"/>
      <c r="PSG110" s="13"/>
      <c r="PSH110" s="13"/>
      <c r="PSI110" s="13"/>
      <c r="PSJ110" s="13"/>
      <c r="PSK110" s="13"/>
      <c r="PSL110" s="13"/>
      <c r="PSM110" s="13"/>
      <c r="PSN110" s="13"/>
      <c r="PSO110" s="13"/>
      <c r="PSP110" s="13"/>
      <c r="PSQ110" s="13"/>
      <c r="PSR110" s="13"/>
      <c r="PSS110" s="13"/>
      <c r="PST110" s="13"/>
      <c r="PSU110" s="13"/>
      <c r="PSV110" s="13"/>
      <c r="PSW110" s="13"/>
      <c r="PSX110" s="13"/>
      <c r="PSY110" s="13"/>
      <c r="PSZ110" s="13"/>
      <c r="PTA110" s="13"/>
      <c r="PTB110" s="13"/>
      <c r="PTC110" s="13"/>
      <c r="PTD110" s="13"/>
      <c r="PTE110" s="13"/>
      <c r="PTF110" s="13"/>
      <c r="PTG110" s="13"/>
      <c r="PTH110" s="13"/>
      <c r="PTI110" s="13"/>
      <c r="PTJ110" s="13"/>
      <c r="PTK110" s="13"/>
      <c r="PTL110" s="13"/>
      <c r="PTM110" s="13"/>
      <c r="PTN110" s="13"/>
      <c r="PTO110" s="13"/>
      <c r="PTP110" s="13"/>
      <c r="PTQ110" s="13"/>
      <c r="PTR110" s="13"/>
      <c r="PTS110" s="13"/>
      <c r="PTT110" s="13"/>
      <c r="PTU110" s="13"/>
      <c r="PTV110" s="13"/>
      <c r="PTW110" s="13"/>
      <c r="PTX110" s="13"/>
      <c r="PTY110" s="13"/>
      <c r="PTZ110" s="13"/>
      <c r="PUA110" s="13"/>
      <c r="PUB110" s="13"/>
      <c r="PUC110" s="13"/>
      <c r="PUD110" s="13"/>
      <c r="PUE110" s="13"/>
      <c r="PUF110" s="13"/>
      <c r="PUG110" s="13"/>
      <c r="PUH110" s="13"/>
      <c r="PUI110" s="13"/>
      <c r="PUJ110" s="13"/>
      <c r="PUK110" s="13"/>
      <c r="PUL110" s="13"/>
      <c r="PUM110" s="13"/>
      <c r="PUN110" s="13"/>
      <c r="PUO110" s="13"/>
      <c r="PUP110" s="13"/>
      <c r="PUQ110" s="13"/>
      <c r="PUR110" s="13"/>
      <c r="PUS110" s="13"/>
      <c r="PUT110" s="13"/>
      <c r="PUU110" s="13"/>
      <c r="PUV110" s="13"/>
      <c r="PUW110" s="13"/>
      <c r="PUX110" s="13"/>
      <c r="PUY110" s="13"/>
      <c r="PUZ110" s="13"/>
      <c r="PVA110" s="13"/>
      <c r="PVB110" s="13"/>
      <c r="PVC110" s="13"/>
      <c r="PVD110" s="13"/>
      <c r="PVE110" s="13"/>
      <c r="PVF110" s="13"/>
      <c r="PVG110" s="13"/>
      <c r="PVH110" s="13"/>
      <c r="PVI110" s="13"/>
      <c r="PVJ110" s="13"/>
      <c r="PVK110" s="13"/>
      <c r="PVL110" s="13"/>
      <c r="PVM110" s="13"/>
      <c r="PVN110" s="13"/>
      <c r="PVO110" s="13"/>
      <c r="PVP110" s="13"/>
      <c r="PVQ110" s="13"/>
      <c r="PVR110" s="13"/>
      <c r="PVS110" s="13"/>
      <c r="PVT110" s="13"/>
      <c r="PVU110" s="13"/>
      <c r="PVV110" s="13"/>
      <c r="PVW110" s="13"/>
      <c r="PVX110" s="13"/>
      <c r="PVY110" s="13"/>
      <c r="PVZ110" s="13"/>
      <c r="PWA110" s="13"/>
      <c r="PWB110" s="13"/>
      <c r="PWC110" s="13"/>
      <c r="PWD110" s="13"/>
      <c r="PWE110" s="13"/>
      <c r="PWF110" s="13"/>
      <c r="PWG110" s="13"/>
      <c r="PWH110" s="13"/>
      <c r="PWI110" s="13"/>
      <c r="PWJ110" s="13"/>
      <c r="PWK110" s="13"/>
      <c r="PWL110" s="13"/>
      <c r="PWM110" s="13"/>
      <c r="PWN110" s="13"/>
      <c r="PWO110" s="13"/>
      <c r="PWP110" s="13"/>
      <c r="PWQ110" s="13"/>
      <c r="PWR110" s="13"/>
      <c r="PWS110" s="13"/>
      <c r="PWT110" s="13"/>
      <c r="PWU110" s="13"/>
      <c r="PWV110" s="13"/>
      <c r="PWW110" s="13"/>
      <c r="PWX110" s="13"/>
      <c r="PWY110" s="13"/>
      <c r="PWZ110" s="13"/>
      <c r="PXA110" s="13"/>
      <c r="PXB110" s="13"/>
      <c r="PXC110" s="13"/>
      <c r="PXD110" s="13"/>
      <c r="PXE110" s="13"/>
      <c r="PXF110" s="13"/>
      <c r="PXG110" s="13"/>
      <c r="PXH110" s="13"/>
      <c r="PXI110" s="13"/>
      <c r="PXJ110" s="13"/>
      <c r="PXK110" s="13"/>
      <c r="PXL110" s="13"/>
      <c r="PXM110" s="13"/>
      <c r="PXN110" s="13"/>
      <c r="PXO110" s="13"/>
      <c r="PXP110" s="13"/>
      <c r="PXQ110" s="13"/>
      <c r="PXR110" s="13"/>
      <c r="PXS110" s="13"/>
      <c r="PXT110" s="13"/>
      <c r="PXU110" s="13"/>
      <c r="PXV110" s="13"/>
      <c r="PXW110" s="13"/>
      <c r="PXX110" s="13"/>
      <c r="PXY110" s="13"/>
      <c r="PXZ110" s="13"/>
      <c r="PYA110" s="13"/>
      <c r="PYB110" s="13"/>
      <c r="PYC110" s="13"/>
      <c r="PYD110" s="13"/>
      <c r="PYE110" s="13"/>
      <c r="PYF110" s="13"/>
      <c r="PYG110" s="13"/>
      <c r="PYH110" s="13"/>
      <c r="PYI110" s="13"/>
      <c r="PYJ110" s="13"/>
      <c r="PYK110" s="13"/>
      <c r="PYL110" s="13"/>
      <c r="PYM110" s="13"/>
      <c r="PYN110" s="13"/>
      <c r="PYO110" s="13"/>
      <c r="PYP110" s="13"/>
      <c r="PYQ110" s="13"/>
      <c r="PYR110" s="13"/>
      <c r="PYS110" s="13"/>
      <c r="PYT110" s="13"/>
      <c r="PYU110" s="13"/>
      <c r="PYV110" s="13"/>
      <c r="PYW110" s="13"/>
      <c r="PYX110" s="13"/>
      <c r="PYY110" s="13"/>
      <c r="PYZ110" s="13"/>
      <c r="PZA110" s="13"/>
      <c r="PZB110" s="13"/>
      <c r="PZC110" s="13"/>
      <c r="PZD110" s="13"/>
      <c r="PZE110" s="13"/>
      <c r="PZF110" s="13"/>
      <c r="PZG110" s="13"/>
      <c r="PZH110" s="13"/>
      <c r="PZI110" s="13"/>
      <c r="PZJ110" s="13"/>
      <c r="PZK110" s="13"/>
      <c r="PZL110" s="13"/>
      <c r="PZM110" s="13"/>
      <c r="PZN110" s="13"/>
      <c r="PZO110" s="13"/>
      <c r="PZP110" s="13"/>
      <c r="PZQ110" s="13"/>
      <c r="PZR110" s="13"/>
      <c r="PZS110" s="13"/>
      <c r="PZT110" s="13"/>
      <c r="PZU110" s="13"/>
      <c r="PZV110" s="13"/>
      <c r="PZW110" s="13"/>
      <c r="PZX110" s="13"/>
      <c r="PZY110" s="13"/>
      <c r="PZZ110" s="13"/>
      <c r="QAA110" s="13"/>
      <c r="QAB110" s="13"/>
      <c r="QAC110" s="13"/>
      <c r="QAD110" s="13"/>
      <c r="QAE110" s="13"/>
      <c r="QAF110" s="13"/>
      <c r="QAG110" s="13"/>
      <c r="QAH110" s="13"/>
      <c r="QAI110" s="13"/>
      <c r="QAJ110" s="13"/>
      <c r="QAK110" s="13"/>
      <c r="QAL110" s="13"/>
      <c r="QAM110" s="13"/>
      <c r="QAN110" s="13"/>
      <c r="QAO110" s="13"/>
      <c r="QAP110" s="13"/>
      <c r="QAQ110" s="13"/>
      <c r="QAR110" s="13"/>
      <c r="QAS110" s="13"/>
      <c r="QAT110" s="13"/>
      <c r="QAU110" s="13"/>
      <c r="QAV110" s="13"/>
      <c r="QAW110" s="13"/>
      <c r="QAX110" s="13"/>
      <c r="QAY110" s="13"/>
      <c r="QAZ110" s="13"/>
      <c r="QBA110" s="13"/>
      <c r="QBB110" s="13"/>
      <c r="QBC110" s="13"/>
      <c r="QBD110" s="13"/>
      <c r="QBE110" s="13"/>
      <c r="QBF110" s="13"/>
      <c r="QBG110" s="13"/>
      <c r="QBH110" s="13"/>
      <c r="QBI110" s="13"/>
      <c r="QBJ110" s="13"/>
      <c r="QBK110" s="13"/>
      <c r="QBL110" s="13"/>
      <c r="QBM110" s="13"/>
      <c r="QBN110" s="13"/>
      <c r="QBO110" s="13"/>
      <c r="QBP110" s="13"/>
      <c r="QBQ110" s="13"/>
      <c r="QBR110" s="13"/>
      <c r="QBS110" s="13"/>
      <c r="QBT110" s="13"/>
      <c r="QBU110" s="13"/>
      <c r="QBV110" s="13"/>
      <c r="QBW110" s="13"/>
      <c r="QBX110" s="13"/>
      <c r="QBY110" s="13"/>
      <c r="QBZ110" s="13"/>
      <c r="QCA110" s="13"/>
      <c r="QCB110" s="13"/>
      <c r="QCC110" s="13"/>
      <c r="QCD110" s="13"/>
      <c r="QCE110" s="13"/>
      <c r="QCF110" s="13"/>
      <c r="QCG110" s="13"/>
      <c r="QCH110" s="13"/>
      <c r="QCI110" s="13"/>
      <c r="QCJ110" s="13"/>
      <c r="QCK110" s="13"/>
      <c r="QCL110" s="13"/>
      <c r="QCM110" s="13"/>
      <c r="QCN110" s="13"/>
      <c r="QCO110" s="13"/>
      <c r="QCP110" s="13"/>
      <c r="QCQ110" s="13"/>
      <c r="QCR110" s="13"/>
      <c r="QCS110" s="13"/>
      <c r="QCT110" s="13"/>
      <c r="QCU110" s="13"/>
      <c r="QCV110" s="13"/>
      <c r="QCW110" s="13"/>
      <c r="QCX110" s="13"/>
      <c r="QCY110" s="13"/>
      <c r="QCZ110" s="13"/>
      <c r="QDA110" s="13"/>
      <c r="QDB110" s="13"/>
      <c r="QDC110" s="13"/>
      <c r="QDD110" s="13"/>
      <c r="QDE110" s="13"/>
      <c r="QDF110" s="13"/>
      <c r="QDG110" s="13"/>
      <c r="QDH110" s="13"/>
      <c r="QDI110" s="13"/>
      <c r="QDJ110" s="13"/>
      <c r="QDK110" s="13"/>
      <c r="QDL110" s="13"/>
      <c r="QDM110" s="13"/>
      <c r="QDN110" s="13"/>
      <c r="QDO110" s="13"/>
      <c r="QDP110" s="13"/>
      <c r="QDQ110" s="13"/>
      <c r="QDR110" s="13"/>
      <c r="QDS110" s="13"/>
      <c r="QDT110" s="13"/>
      <c r="QDU110" s="13"/>
      <c r="QDV110" s="13"/>
      <c r="QDW110" s="13"/>
      <c r="QDX110" s="13"/>
      <c r="QDY110" s="13"/>
      <c r="QDZ110" s="13"/>
      <c r="QEA110" s="13"/>
      <c r="QEB110" s="13"/>
      <c r="QEC110" s="13"/>
      <c r="QED110" s="13"/>
      <c r="QEE110" s="13"/>
      <c r="QEF110" s="13"/>
      <c r="QEG110" s="13"/>
      <c r="QEH110" s="13"/>
      <c r="QEI110" s="13"/>
      <c r="QEJ110" s="13"/>
      <c r="QEK110" s="13"/>
      <c r="QEL110" s="13"/>
      <c r="QEM110" s="13"/>
      <c r="QEN110" s="13"/>
      <c r="QEO110" s="13"/>
      <c r="QEP110" s="13"/>
      <c r="QEQ110" s="13"/>
      <c r="QER110" s="13"/>
      <c r="QES110" s="13"/>
      <c r="QET110" s="13"/>
      <c r="QEU110" s="13"/>
      <c r="QEV110" s="13"/>
      <c r="QEW110" s="13"/>
      <c r="QEX110" s="13"/>
      <c r="QEY110" s="13"/>
      <c r="QEZ110" s="13"/>
      <c r="QFA110" s="13"/>
      <c r="QFB110" s="13"/>
      <c r="QFC110" s="13"/>
      <c r="QFD110" s="13"/>
      <c r="QFE110" s="13"/>
      <c r="QFF110" s="13"/>
      <c r="QFG110" s="13"/>
      <c r="QFH110" s="13"/>
      <c r="QFI110" s="13"/>
      <c r="QFJ110" s="13"/>
      <c r="QFK110" s="13"/>
      <c r="QFL110" s="13"/>
      <c r="QFM110" s="13"/>
      <c r="QFN110" s="13"/>
      <c r="QFO110" s="13"/>
      <c r="QFP110" s="13"/>
      <c r="QFQ110" s="13"/>
      <c r="QFR110" s="13"/>
      <c r="QFS110" s="13"/>
      <c r="QFT110" s="13"/>
      <c r="QFU110" s="13"/>
      <c r="QFV110" s="13"/>
      <c r="QFW110" s="13"/>
      <c r="QFX110" s="13"/>
      <c r="QFY110" s="13"/>
      <c r="QFZ110" s="13"/>
      <c r="QGA110" s="13"/>
      <c r="QGB110" s="13"/>
      <c r="QGC110" s="13"/>
      <c r="QGD110" s="13"/>
      <c r="QGE110" s="13"/>
      <c r="QGF110" s="13"/>
      <c r="QGG110" s="13"/>
      <c r="QGH110" s="13"/>
      <c r="QGI110" s="13"/>
      <c r="QGJ110" s="13"/>
      <c r="QGK110" s="13"/>
      <c r="QGL110" s="13"/>
      <c r="QGM110" s="13"/>
      <c r="QGN110" s="13"/>
      <c r="QGO110" s="13"/>
      <c r="QGP110" s="13"/>
      <c r="QGQ110" s="13"/>
      <c r="QGR110" s="13"/>
      <c r="QGS110" s="13"/>
      <c r="QGT110" s="13"/>
      <c r="QGU110" s="13"/>
      <c r="QGV110" s="13"/>
      <c r="QGW110" s="13"/>
      <c r="QGX110" s="13"/>
      <c r="QGY110" s="13"/>
      <c r="QGZ110" s="13"/>
      <c r="QHA110" s="13"/>
      <c r="QHB110" s="13"/>
      <c r="QHC110" s="13"/>
      <c r="QHD110" s="13"/>
      <c r="QHE110" s="13"/>
      <c r="QHF110" s="13"/>
      <c r="QHG110" s="13"/>
      <c r="QHH110" s="13"/>
      <c r="QHI110" s="13"/>
      <c r="QHJ110" s="13"/>
      <c r="QHK110" s="13"/>
      <c r="QHL110" s="13"/>
      <c r="QHM110" s="13"/>
      <c r="QHN110" s="13"/>
      <c r="QHO110" s="13"/>
      <c r="QHP110" s="13"/>
      <c r="QHQ110" s="13"/>
      <c r="QHR110" s="13"/>
      <c r="QHS110" s="13"/>
      <c r="QHT110" s="13"/>
      <c r="QHU110" s="13"/>
      <c r="QHV110" s="13"/>
      <c r="QHW110" s="13"/>
      <c r="QHX110" s="13"/>
      <c r="QHY110" s="13"/>
      <c r="QHZ110" s="13"/>
      <c r="QIA110" s="13"/>
      <c r="QIB110" s="13"/>
      <c r="QIC110" s="13"/>
      <c r="QID110" s="13"/>
      <c r="QIE110" s="13"/>
      <c r="QIF110" s="13"/>
      <c r="QIG110" s="13"/>
      <c r="QIH110" s="13"/>
      <c r="QII110" s="13"/>
      <c r="QIJ110" s="13"/>
      <c r="QIK110" s="13"/>
      <c r="QIL110" s="13"/>
      <c r="QIM110" s="13"/>
      <c r="QIN110" s="13"/>
      <c r="QIO110" s="13"/>
      <c r="QIP110" s="13"/>
      <c r="QIQ110" s="13"/>
      <c r="QIR110" s="13"/>
      <c r="QIS110" s="13"/>
      <c r="QIT110" s="13"/>
      <c r="QIU110" s="13"/>
      <c r="QIV110" s="13"/>
      <c r="QIW110" s="13"/>
      <c r="QIX110" s="13"/>
      <c r="QIY110" s="13"/>
      <c r="QIZ110" s="13"/>
      <c r="QJA110" s="13"/>
      <c r="QJB110" s="13"/>
      <c r="QJC110" s="13"/>
      <c r="QJD110" s="13"/>
      <c r="QJE110" s="13"/>
      <c r="QJF110" s="13"/>
      <c r="QJG110" s="13"/>
      <c r="QJH110" s="13"/>
      <c r="QJI110" s="13"/>
      <c r="QJJ110" s="13"/>
      <c r="QJK110" s="13"/>
      <c r="QJL110" s="13"/>
      <c r="QJM110" s="13"/>
      <c r="QJN110" s="13"/>
      <c r="QJO110" s="13"/>
      <c r="QJP110" s="13"/>
      <c r="QJQ110" s="13"/>
      <c r="QJR110" s="13"/>
      <c r="QJS110" s="13"/>
      <c r="QJT110" s="13"/>
      <c r="QJU110" s="13"/>
      <c r="QJV110" s="13"/>
      <c r="QJW110" s="13"/>
      <c r="QJX110" s="13"/>
      <c r="QJY110" s="13"/>
      <c r="QJZ110" s="13"/>
      <c r="QKA110" s="13"/>
      <c r="QKB110" s="13"/>
      <c r="QKC110" s="13"/>
      <c r="QKD110" s="13"/>
      <c r="QKE110" s="13"/>
      <c r="QKF110" s="13"/>
      <c r="QKG110" s="13"/>
      <c r="QKH110" s="13"/>
      <c r="QKI110" s="13"/>
      <c r="QKJ110" s="13"/>
      <c r="QKK110" s="13"/>
      <c r="QKL110" s="13"/>
      <c r="QKM110" s="13"/>
      <c r="QKN110" s="13"/>
      <c r="QKO110" s="13"/>
      <c r="QKP110" s="13"/>
      <c r="QKQ110" s="13"/>
      <c r="QKR110" s="13"/>
      <c r="QKS110" s="13"/>
      <c r="QKT110" s="13"/>
      <c r="QKU110" s="13"/>
      <c r="QKV110" s="13"/>
      <c r="QKW110" s="13"/>
      <c r="QKX110" s="13"/>
      <c r="QKY110" s="13"/>
      <c r="QKZ110" s="13"/>
      <c r="QLA110" s="13"/>
      <c r="QLB110" s="13"/>
      <c r="QLC110" s="13"/>
      <c r="QLD110" s="13"/>
      <c r="QLE110" s="13"/>
      <c r="QLF110" s="13"/>
      <c r="QLG110" s="13"/>
      <c r="QLH110" s="13"/>
      <c r="QLI110" s="13"/>
      <c r="QLJ110" s="13"/>
      <c r="QLK110" s="13"/>
      <c r="QLL110" s="13"/>
      <c r="QLM110" s="13"/>
      <c r="QLN110" s="13"/>
      <c r="QLO110" s="13"/>
      <c r="QLP110" s="13"/>
      <c r="QLQ110" s="13"/>
      <c r="QLR110" s="13"/>
      <c r="QLS110" s="13"/>
      <c r="QLT110" s="13"/>
      <c r="QLU110" s="13"/>
      <c r="QLV110" s="13"/>
      <c r="QLW110" s="13"/>
      <c r="QLX110" s="13"/>
      <c r="QLY110" s="13"/>
      <c r="QLZ110" s="13"/>
      <c r="QMA110" s="13"/>
      <c r="QMB110" s="13"/>
      <c r="QMC110" s="13"/>
      <c r="QMD110" s="13"/>
      <c r="QME110" s="13"/>
      <c r="QMF110" s="13"/>
      <c r="QMG110" s="13"/>
      <c r="QMH110" s="13"/>
      <c r="QMI110" s="13"/>
      <c r="QMJ110" s="13"/>
      <c r="QMK110" s="13"/>
      <c r="QML110" s="13"/>
      <c r="QMM110" s="13"/>
      <c r="QMN110" s="13"/>
      <c r="QMO110" s="13"/>
      <c r="QMP110" s="13"/>
      <c r="QMQ110" s="13"/>
      <c r="QMR110" s="13"/>
      <c r="QMS110" s="13"/>
      <c r="QMT110" s="13"/>
      <c r="QMU110" s="13"/>
      <c r="QMV110" s="13"/>
      <c r="QMW110" s="13"/>
      <c r="QMX110" s="13"/>
      <c r="QMY110" s="13"/>
      <c r="QMZ110" s="13"/>
      <c r="QNA110" s="13"/>
      <c r="QNB110" s="13"/>
      <c r="QNC110" s="13"/>
      <c r="QND110" s="13"/>
      <c r="QNE110" s="13"/>
      <c r="QNF110" s="13"/>
      <c r="QNG110" s="13"/>
      <c r="QNH110" s="13"/>
      <c r="QNI110" s="13"/>
      <c r="QNJ110" s="13"/>
      <c r="QNK110" s="13"/>
      <c r="QNL110" s="13"/>
      <c r="QNM110" s="13"/>
      <c r="QNN110" s="13"/>
      <c r="QNO110" s="13"/>
      <c r="QNP110" s="13"/>
      <c r="QNQ110" s="13"/>
      <c r="QNR110" s="13"/>
      <c r="QNS110" s="13"/>
      <c r="QNT110" s="13"/>
      <c r="QNU110" s="13"/>
      <c r="QNV110" s="13"/>
      <c r="QNW110" s="13"/>
      <c r="QNX110" s="13"/>
      <c r="QNY110" s="13"/>
      <c r="QNZ110" s="13"/>
      <c r="QOA110" s="13"/>
      <c r="QOB110" s="13"/>
      <c r="QOC110" s="13"/>
      <c r="QOD110" s="13"/>
      <c r="QOE110" s="13"/>
      <c r="QOF110" s="13"/>
      <c r="QOG110" s="13"/>
      <c r="QOH110" s="13"/>
      <c r="QOI110" s="13"/>
      <c r="QOJ110" s="13"/>
      <c r="QOK110" s="13"/>
      <c r="QOL110" s="13"/>
      <c r="QOM110" s="13"/>
      <c r="QON110" s="13"/>
      <c r="QOO110" s="13"/>
      <c r="QOP110" s="13"/>
      <c r="QOQ110" s="13"/>
      <c r="QOR110" s="13"/>
      <c r="QOS110" s="13"/>
      <c r="QOT110" s="13"/>
      <c r="QOU110" s="13"/>
      <c r="QOV110" s="13"/>
      <c r="QOW110" s="13"/>
      <c r="QOX110" s="13"/>
      <c r="QOY110" s="13"/>
      <c r="QOZ110" s="13"/>
      <c r="QPA110" s="13"/>
      <c r="QPB110" s="13"/>
      <c r="QPC110" s="13"/>
      <c r="QPD110" s="13"/>
      <c r="QPE110" s="13"/>
      <c r="QPF110" s="13"/>
      <c r="QPG110" s="13"/>
      <c r="QPH110" s="13"/>
      <c r="QPI110" s="13"/>
      <c r="QPJ110" s="13"/>
      <c r="QPK110" s="13"/>
      <c r="QPL110" s="13"/>
      <c r="QPM110" s="13"/>
      <c r="QPN110" s="13"/>
      <c r="QPO110" s="13"/>
      <c r="QPP110" s="13"/>
      <c r="QPQ110" s="13"/>
      <c r="QPR110" s="13"/>
      <c r="QPS110" s="13"/>
      <c r="QPT110" s="13"/>
      <c r="QPU110" s="13"/>
      <c r="QPV110" s="13"/>
      <c r="QPW110" s="13"/>
      <c r="QPX110" s="13"/>
      <c r="QPY110" s="13"/>
      <c r="QPZ110" s="13"/>
      <c r="QQA110" s="13"/>
      <c r="QQB110" s="13"/>
      <c r="QQC110" s="13"/>
      <c r="QQD110" s="13"/>
      <c r="QQE110" s="13"/>
      <c r="QQF110" s="13"/>
      <c r="QQG110" s="13"/>
      <c r="QQH110" s="13"/>
      <c r="QQI110" s="13"/>
      <c r="QQJ110" s="13"/>
      <c r="QQK110" s="13"/>
      <c r="QQL110" s="13"/>
      <c r="QQM110" s="13"/>
      <c r="QQN110" s="13"/>
      <c r="QQO110" s="13"/>
      <c r="QQP110" s="13"/>
      <c r="QQQ110" s="13"/>
      <c r="QQR110" s="13"/>
      <c r="QQS110" s="13"/>
      <c r="QQT110" s="13"/>
      <c r="QQU110" s="13"/>
      <c r="QQV110" s="13"/>
      <c r="QQW110" s="13"/>
      <c r="QQX110" s="13"/>
      <c r="QQY110" s="13"/>
      <c r="QQZ110" s="13"/>
      <c r="QRA110" s="13"/>
      <c r="QRB110" s="13"/>
      <c r="QRC110" s="13"/>
      <c r="QRD110" s="13"/>
      <c r="QRE110" s="13"/>
      <c r="QRF110" s="13"/>
      <c r="QRG110" s="13"/>
      <c r="QRH110" s="13"/>
      <c r="QRI110" s="13"/>
      <c r="QRJ110" s="13"/>
      <c r="QRK110" s="13"/>
      <c r="QRL110" s="13"/>
      <c r="QRM110" s="13"/>
      <c r="QRN110" s="13"/>
      <c r="QRO110" s="13"/>
      <c r="QRP110" s="13"/>
      <c r="QRQ110" s="13"/>
      <c r="QRR110" s="13"/>
      <c r="QRS110" s="13"/>
      <c r="QRT110" s="13"/>
      <c r="QRU110" s="13"/>
      <c r="QRV110" s="13"/>
      <c r="QRW110" s="13"/>
      <c r="QRX110" s="13"/>
      <c r="QRY110" s="13"/>
      <c r="QRZ110" s="13"/>
      <c r="QSA110" s="13"/>
      <c r="QSB110" s="13"/>
      <c r="QSC110" s="13"/>
      <c r="QSD110" s="13"/>
      <c r="QSE110" s="13"/>
      <c r="QSF110" s="13"/>
      <c r="QSG110" s="13"/>
      <c r="QSH110" s="13"/>
      <c r="QSI110" s="13"/>
      <c r="QSJ110" s="13"/>
      <c r="QSK110" s="13"/>
      <c r="QSL110" s="13"/>
      <c r="QSM110" s="13"/>
      <c r="QSN110" s="13"/>
      <c r="QSO110" s="13"/>
      <c r="QSP110" s="13"/>
      <c r="QSQ110" s="13"/>
      <c r="QSR110" s="13"/>
      <c r="QSS110" s="13"/>
      <c r="QST110" s="13"/>
      <c r="QSU110" s="13"/>
      <c r="QSV110" s="13"/>
      <c r="QSW110" s="13"/>
      <c r="QSX110" s="13"/>
      <c r="QSY110" s="13"/>
      <c r="QSZ110" s="13"/>
      <c r="QTA110" s="13"/>
      <c r="QTB110" s="13"/>
      <c r="QTC110" s="13"/>
      <c r="QTD110" s="13"/>
      <c r="QTE110" s="13"/>
      <c r="QTF110" s="13"/>
      <c r="QTG110" s="13"/>
      <c r="QTH110" s="13"/>
      <c r="QTI110" s="13"/>
      <c r="QTJ110" s="13"/>
      <c r="QTK110" s="13"/>
      <c r="QTL110" s="13"/>
      <c r="QTM110" s="13"/>
      <c r="QTN110" s="13"/>
      <c r="QTO110" s="13"/>
      <c r="QTP110" s="13"/>
      <c r="QTQ110" s="13"/>
      <c r="QTR110" s="13"/>
      <c r="QTS110" s="13"/>
      <c r="QTT110" s="13"/>
      <c r="QTU110" s="13"/>
      <c r="QTV110" s="13"/>
      <c r="QTW110" s="13"/>
      <c r="QTX110" s="13"/>
      <c r="QTY110" s="13"/>
      <c r="QTZ110" s="13"/>
      <c r="QUA110" s="13"/>
      <c r="QUB110" s="13"/>
      <c r="QUC110" s="13"/>
      <c r="QUD110" s="13"/>
      <c r="QUE110" s="13"/>
      <c r="QUF110" s="13"/>
      <c r="QUG110" s="13"/>
      <c r="QUH110" s="13"/>
      <c r="QUI110" s="13"/>
      <c r="QUJ110" s="13"/>
      <c r="QUK110" s="13"/>
      <c r="QUL110" s="13"/>
      <c r="QUM110" s="13"/>
      <c r="QUN110" s="13"/>
      <c r="QUO110" s="13"/>
      <c r="QUP110" s="13"/>
      <c r="QUQ110" s="13"/>
      <c r="QUR110" s="13"/>
      <c r="QUS110" s="13"/>
      <c r="QUT110" s="13"/>
      <c r="QUU110" s="13"/>
      <c r="QUV110" s="13"/>
      <c r="QUW110" s="13"/>
      <c r="QUX110" s="13"/>
      <c r="QUY110" s="13"/>
      <c r="QUZ110" s="13"/>
      <c r="QVA110" s="13"/>
      <c r="QVB110" s="13"/>
      <c r="QVC110" s="13"/>
      <c r="QVD110" s="13"/>
      <c r="QVE110" s="13"/>
      <c r="QVF110" s="13"/>
      <c r="QVG110" s="13"/>
      <c r="QVH110" s="13"/>
      <c r="QVI110" s="13"/>
      <c r="QVJ110" s="13"/>
      <c r="QVK110" s="13"/>
      <c r="QVL110" s="13"/>
      <c r="QVM110" s="13"/>
      <c r="QVN110" s="13"/>
      <c r="QVO110" s="13"/>
      <c r="QVP110" s="13"/>
      <c r="QVQ110" s="13"/>
      <c r="QVR110" s="13"/>
      <c r="QVS110" s="13"/>
      <c r="QVT110" s="13"/>
      <c r="QVU110" s="13"/>
      <c r="QVV110" s="13"/>
      <c r="QVW110" s="13"/>
      <c r="QVX110" s="13"/>
      <c r="QVY110" s="13"/>
      <c r="QVZ110" s="13"/>
      <c r="QWA110" s="13"/>
      <c r="QWB110" s="13"/>
      <c r="QWC110" s="13"/>
      <c r="QWD110" s="13"/>
      <c r="QWE110" s="13"/>
      <c r="QWF110" s="13"/>
      <c r="QWG110" s="13"/>
      <c r="QWH110" s="13"/>
      <c r="QWI110" s="13"/>
      <c r="QWJ110" s="13"/>
      <c r="QWK110" s="13"/>
      <c r="QWL110" s="13"/>
      <c r="QWM110" s="13"/>
      <c r="QWN110" s="13"/>
      <c r="QWO110" s="13"/>
      <c r="QWP110" s="13"/>
      <c r="QWQ110" s="13"/>
      <c r="QWR110" s="13"/>
      <c r="QWS110" s="13"/>
      <c r="QWT110" s="13"/>
      <c r="QWU110" s="13"/>
      <c r="QWV110" s="13"/>
      <c r="QWW110" s="13"/>
      <c r="QWX110" s="13"/>
      <c r="QWY110" s="13"/>
      <c r="QWZ110" s="13"/>
      <c r="QXA110" s="13"/>
      <c r="QXB110" s="13"/>
      <c r="QXC110" s="13"/>
      <c r="QXD110" s="13"/>
      <c r="QXE110" s="13"/>
      <c r="QXF110" s="13"/>
      <c r="QXG110" s="13"/>
      <c r="QXH110" s="13"/>
      <c r="QXI110" s="13"/>
      <c r="QXJ110" s="13"/>
      <c r="QXK110" s="13"/>
      <c r="QXL110" s="13"/>
      <c r="QXM110" s="13"/>
      <c r="QXN110" s="13"/>
      <c r="QXO110" s="13"/>
      <c r="QXP110" s="13"/>
      <c r="QXQ110" s="13"/>
      <c r="QXR110" s="13"/>
      <c r="QXS110" s="13"/>
      <c r="QXT110" s="13"/>
      <c r="QXU110" s="13"/>
      <c r="QXV110" s="13"/>
      <c r="QXW110" s="13"/>
      <c r="QXX110" s="13"/>
      <c r="QXY110" s="13"/>
      <c r="QXZ110" s="13"/>
      <c r="QYA110" s="13"/>
      <c r="QYB110" s="13"/>
      <c r="QYC110" s="13"/>
      <c r="QYD110" s="13"/>
      <c r="QYE110" s="13"/>
      <c r="QYF110" s="13"/>
      <c r="QYG110" s="13"/>
      <c r="QYH110" s="13"/>
      <c r="QYI110" s="13"/>
      <c r="QYJ110" s="13"/>
      <c r="QYK110" s="13"/>
      <c r="QYL110" s="13"/>
      <c r="QYM110" s="13"/>
      <c r="QYN110" s="13"/>
      <c r="QYO110" s="13"/>
      <c r="QYP110" s="13"/>
      <c r="QYQ110" s="13"/>
      <c r="QYR110" s="13"/>
      <c r="QYS110" s="13"/>
      <c r="QYT110" s="13"/>
      <c r="QYU110" s="13"/>
      <c r="QYV110" s="13"/>
      <c r="QYW110" s="13"/>
      <c r="QYX110" s="13"/>
      <c r="QYY110" s="13"/>
      <c r="QYZ110" s="13"/>
      <c r="QZA110" s="13"/>
      <c r="QZB110" s="13"/>
      <c r="QZC110" s="13"/>
      <c r="QZD110" s="13"/>
      <c r="QZE110" s="13"/>
      <c r="QZF110" s="13"/>
      <c r="QZG110" s="13"/>
      <c r="QZH110" s="13"/>
      <c r="QZI110" s="13"/>
      <c r="QZJ110" s="13"/>
      <c r="QZK110" s="13"/>
      <c r="QZL110" s="13"/>
      <c r="QZM110" s="13"/>
      <c r="QZN110" s="13"/>
      <c r="QZO110" s="13"/>
      <c r="QZP110" s="13"/>
      <c r="QZQ110" s="13"/>
      <c r="QZR110" s="13"/>
      <c r="QZS110" s="13"/>
      <c r="QZT110" s="13"/>
      <c r="QZU110" s="13"/>
      <c r="QZV110" s="13"/>
      <c r="QZW110" s="13"/>
      <c r="QZX110" s="13"/>
      <c r="QZY110" s="13"/>
      <c r="QZZ110" s="13"/>
      <c r="RAA110" s="13"/>
      <c r="RAB110" s="13"/>
      <c r="RAC110" s="13"/>
      <c r="RAD110" s="13"/>
      <c r="RAE110" s="13"/>
      <c r="RAF110" s="13"/>
      <c r="RAG110" s="13"/>
      <c r="RAH110" s="13"/>
      <c r="RAI110" s="13"/>
      <c r="RAJ110" s="13"/>
      <c r="RAK110" s="13"/>
      <c r="RAL110" s="13"/>
      <c r="RAM110" s="13"/>
      <c r="RAN110" s="13"/>
      <c r="RAO110" s="13"/>
      <c r="RAP110" s="13"/>
      <c r="RAQ110" s="13"/>
      <c r="RAR110" s="13"/>
      <c r="RAS110" s="13"/>
      <c r="RAT110" s="13"/>
      <c r="RAU110" s="13"/>
      <c r="RAV110" s="13"/>
      <c r="RAW110" s="13"/>
      <c r="RAX110" s="13"/>
      <c r="RAY110" s="13"/>
      <c r="RAZ110" s="13"/>
      <c r="RBA110" s="13"/>
      <c r="RBB110" s="13"/>
      <c r="RBC110" s="13"/>
      <c r="RBD110" s="13"/>
      <c r="RBE110" s="13"/>
      <c r="RBF110" s="13"/>
      <c r="RBG110" s="13"/>
      <c r="RBH110" s="13"/>
      <c r="RBI110" s="13"/>
      <c r="RBJ110" s="13"/>
      <c r="RBK110" s="13"/>
      <c r="RBL110" s="13"/>
      <c r="RBM110" s="13"/>
      <c r="RBN110" s="13"/>
      <c r="RBO110" s="13"/>
      <c r="RBP110" s="13"/>
      <c r="RBQ110" s="13"/>
      <c r="RBR110" s="13"/>
      <c r="RBS110" s="13"/>
      <c r="RBT110" s="13"/>
      <c r="RBU110" s="13"/>
      <c r="RBV110" s="13"/>
      <c r="RBW110" s="13"/>
      <c r="RBX110" s="13"/>
      <c r="RBY110" s="13"/>
      <c r="RBZ110" s="13"/>
      <c r="RCA110" s="13"/>
      <c r="RCB110" s="13"/>
      <c r="RCC110" s="13"/>
      <c r="RCD110" s="13"/>
      <c r="RCE110" s="13"/>
      <c r="RCF110" s="13"/>
      <c r="RCG110" s="13"/>
      <c r="RCH110" s="13"/>
      <c r="RCI110" s="13"/>
      <c r="RCJ110" s="13"/>
      <c r="RCK110" s="13"/>
      <c r="RCL110" s="13"/>
      <c r="RCM110" s="13"/>
      <c r="RCN110" s="13"/>
      <c r="RCO110" s="13"/>
      <c r="RCP110" s="13"/>
      <c r="RCQ110" s="13"/>
      <c r="RCR110" s="13"/>
      <c r="RCS110" s="13"/>
      <c r="RCT110" s="13"/>
      <c r="RCU110" s="13"/>
      <c r="RCV110" s="13"/>
      <c r="RCW110" s="13"/>
      <c r="RCX110" s="13"/>
      <c r="RCY110" s="13"/>
      <c r="RCZ110" s="13"/>
      <c r="RDA110" s="13"/>
      <c r="RDB110" s="13"/>
      <c r="RDC110" s="13"/>
      <c r="RDD110" s="13"/>
      <c r="RDE110" s="13"/>
      <c r="RDF110" s="13"/>
      <c r="RDG110" s="13"/>
      <c r="RDH110" s="13"/>
      <c r="RDI110" s="13"/>
      <c r="RDJ110" s="13"/>
      <c r="RDK110" s="13"/>
      <c r="RDL110" s="13"/>
      <c r="RDM110" s="13"/>
      <c r="RDN110" s="13"/>
      <c r="RDO110" s="13"/>
      <c r="RDP110" s="13"/>
      <c r="RDQ110" s="13"/>
      <c r="RDR110" s="13"/>
      <c r="RDS110" s="13"/>
      <c r="RDT110" s="13"/>
      <c r="RDU110" s="13"/>
      <c r="RDV110" s="13"/>
      <c r="RDW110" s="13"/>
      <c r="RDX110" s="13"/>
      <c r="RDY110" s="13"/>
      <c r="RDZ110" s="13"/>
      <c r="REA110" s="13"/>
      <c r="REB110" s="13"/>
      <c r="REC110" s="13"/>
      <c r="RED110" s="13"/>
      <c r="REE110" s="13"/>
      <c r="REF110" s="13"/>
      <c r="REG110" s="13"/>
      <c r="REH110" s="13"/>
      <c r="REI110" s="13"/>
      <c r="REJ110" s="13"/>
      <c r="REK110" s="13"/>
      <c r="REL110" s="13"/>
      <c r="REM110" s="13"/>
      <c r="REN110" s="13"/>
      <c r="REO110" s="13"/>
      <c r="REP110" s="13"/>
      <c r="REQ110" s="13"/>
      <c r="RER110" s="13"/>
      <c r="RES110" s="13"/>
      <c r="RET110" s="13"/>
      <c r="REU110" s="13"/>
      <c r="REV110" s="13"/>
      <c r="REW110" s="13"/>
      <c r="REX110" s="13"/>
      <c r="REY110" s="13"/>
      <c r="REZ110" s="13"/>
      <c r="RFA110" s="13"/>
      <c r="RFB110" s="13"/>
      <c r="RFC110" s="13"/>
      <c r="RFD110" s="13"/>
      <c r="RFE110" s="13"/>
      <c r="RFF110" s="13"/>
      <c r="RFG110" s="13"/>
      <c r="RFH110" s="13"/>
      <c r="RFI110" s="13"/>
      <c r="RFJ110" s="13"/>
      <c r="RFK110" s="13"/>
      <c r="RFL110" s="13"/>
      <c r="RFM110" s="13"/>
      <c r="RFN110" s="13"/>
      <c r="RFO110" s="13"/>
      <c r="RFP110" s="13"/>
      <c r="RFQ110" s="13"/>
      <c r="RFR110" s="13"/>
      <c r="RFS110" s="13"/>
      <c r="RFT110" s="13"/>
      <c r="RFU110" s="13"/>
      <c r="RFV110" s="13"/>
      <c r="RFW110" s="13"/>
      <c r="RFX110" s="13"/>
      <c r="RFY110" s="13"/>
      <c r="RFZ110" s="13"/>
      <c r="RGA110" s="13"/>
      <c r="RGB110" s="13"/>
      <c r="RGC110" s="13"/>
      <c r="RGD110" s="13"/>
      <c r="RGE110" s="13"/>
      <c r="RGF110" s="13"/>
      <c r="RGG110" s="13"/>
      <c r="RGH110" s="13"/>
      <c r="RGI110" s="13"/>
      <c r="RGJ110" s="13"/>
      <c r="RGK110" s="13"/>
      <c r="RGL110" s="13"/>
      <c r="RGM110" s="13"/>
      <c r="RGN110" s="13"/>
      <c r="RGO110" s="13"/>
      <c r="RGP110" s="13"/>
      <c r="RGQ110" s="13"/>
      <c r="RGR110" s="13"/>
      <c r="RGS110" s="13"/>
      <c r="RGT110" s="13"/>
      <c r="RGU110" s="13"/>
      <c r="RGV110" s="13"/>
      <c r="RGW110" s="13"/>
      <c r="RGX110" s="13"/>
      <c r="RGY110" s="13"/>
      <c r="RGZ110" s="13"/>
      <c r="RHA110" s="13"/>
      <c r="RHB110" s="13"/>
      <c r="RHC110" s="13"/>
      <c r="RHD110" s="13"/>
      <c r="RHE110" s="13"/>
      <c r="RHF110" s="13"/>
      <c r="RHG110" s="13"/>
      <c r="RHH110" s="13"/>
      <c r="RHI110" s="13"/>
      <c r="RHJ110" s="13"/>
      <c r="RHK110" s="13"/>
      <c r="RHL110" s="13"/>
      <c r="RHM110" s="13"/>
      <c r="RHN110" s="13"/>
      <c r="RHO110" s="13"/>
      <c r="RHP110" s="13"/>
      <c r="RHQ110" s="13"/>
      <c r="RHR110" s="13"/>
      <c r="RHS110" s="13"/>
      <c r="RHT110" s="13"/>
      <c r="RHU110" s="13"/>
      <c r="RHV110" s="13"/>
      <c r="RHW110" s="13"/>
      <c r="RHX110" s="13"/>
      <c r="RHY110" s="13"/>
      <c r="RHZ110" s="13"/>
      <c r="RIA110" s="13"/>
      <c r="RIB110" s="13"/>
      <c r="RIC110" s="13"/>
      <c r="RID110" s="13"/>
      <c r="RIE110" s="13"/>
      <c r="RIF110" s="13"/>
      <c r="RIG110" s="13"/>
      <c r="RIH110" s="13"/>
      <c r="RII110" s="13"/>
      <c r="RIJ110" s="13"/>
      <c r="RIK110" s="13"/>
      <c r="RIL110" s="13"/>
      <c r="RIM110" s="13"/>
      <c r="RIN110" s="13"/>
      <c r="RIO110" s="13"/>
      <c r="RIP110" s="13"/>
      <c r="RIQ110" s="13"/>
      <c r="RIR110" s="13"/>
      <c r="RIS110" s="13"/>
      <c r="RIT110" s="13"/>
      <c r="RIU110" s="13"/>
      <c r="RIV110" s="13"/>
      <c r="RIW110" s="13"/>
      <c r="RIX110" s="13"/>
      <c r="RIY110" s="13"/>
      <c r="RIZ110" s="13"/>
      <c r="RJA110" s="13"/>
      <c r="RJB110" s="13"/>
      <c r="RJC110" s="13"/>
      <c r="RJD110" s="13"/>
      <c r="RJE110" s="13"/>
      <c r="RJF110" s="13"/>
      <c r="RJG110" s="13"/>
      <c r="RJH110" s="13"/>
      <c r="RJI110" s="13"/>
      <c r="RJJ110" s="13"/>
      <c r="RJK110" s="13"/>
      <c r="RJL110" s="13"/>
      <c r="RJM110" s="13"/>
      <c r="RJN110" s="13"/>
      <c r="RJO110" s="13"/>
      <c r="RJP110" s="13"/>
      <c r="RJQ110" s="13"/>
      <c r="RJR110" s="13"/>
      <c r="RJS110" s="13"/>
      <c r="RJT110" s="13"/>
      <c r="RJU110" s="13"/>
      <c r="RJV110" s="13"/>
      <c r="RJW110" s="13"/>
      <c r="RJX110" s="13"/>
      <c r="RJY110" s="13"/>
      <c r="RJZ110" s="13"/>
      <c r="RKA110" s="13"/>
      <c r="RKB110" s="13"/>
      <c r="RKC110" s="13"/>
      <c r="RKD110" s="13"/>
      <c r="RKE110" s="13"/>
      <c r="RKF110" s="13"/>
      <c r="RKG110" s="13"/>
      <c r="RKH110" s="13"/>
      <c r="RKI110" s="13"/>
      <c r="RKJ110" s="13"/>
      <c r="RKK110" s="13"/>
      <c r="RKL110" s="13"/>
      <c r="RKM110" s="13"/>
      <c r="RKN110" s="13"/>
      <c r="RKO110" s="13"/>
      <c r="RKP110" s="13"/>
      <c r="RKQ110" s="13"/>
      <c r="RKR110" s="13"/>
      <c r="RKS110" s="13"/>
      <c r="RKT110" s="13"/>
      <c r="RKU110" s="13"/>
      <c r="RKV110" s="13"/>
      <c r="RKW110" s="13"/>
      <c r="RKX110" s="13"/>
      <c r="RKY110" s="13"/>
      <c r="RKZ110" s="13"/>
      <c r="RLA110" s="13"/>
      <c r="RLB110" s="13"/>
      <c r="RLC110" s="13"/>
      <c r="RLD110" s="13"/>
      <c r="RLE110" s="13"/>
      <c r="RLF110" s="13"/>
      <c r="RLG110" s="13"/>
      <c r="RLH110" s="13"/>
      <c r="RLI110" s="13"/>
      <c r="RLJ110" s="13"/>
      <c r="RLK110" s="13"/>
      <c r="RLL110" s="13"/>
      <c r="RLM110" s="13"/>
      <c r="RLN110" s="13"/>
      <c r="RLO110" s="13"/>
      <c r="RLP110" s="13"/>
      <c r="RLQ110" s="13"/>
      <c r="RLR110" s="13"/>
      <c r="RLS110" s="13"/>
      <c r="RLT110" s="13"/>
      <c r="RLU110" s="13"/>
      <c r="RLV110" s="13"/>
      <c r="RLW110" s="13"/>
      <c r="RLX110" s="13"/>
      <c r="RLY110" s="13"/>
      <c r="RLZ110" s="13"/>
      <c r="RMA110" s="13"/>
      <c r="RMB110" s="13"/>
      <c r="RMC110" s="13"/>
      <c r="RMD110" s="13"/>
      <c r="RME110" s="13"/>
      <c r="RMF110" s="13"/>
      <c r="RMG110" s="13"/>
      <c r="RMH110" s="13"/>
      <c r="RMI110" s="13"/>
      <c r="RMJ110" s="13"/>
      <c r="RMK110" s="13"/>
      <c r="RML110" s="13"/>
      <c r="RMM110" s="13"/>
      <c r="RMN110" s="13"/>
      <c r="RMO110" s="13"/>
      <c r="RMP110" s="13"/>
      <c r="RMQ110" s="13"/>
      <c r="RMR110" s="13"/>
      <c r="RMS110" s="13"/>
      <c r="RMT110" s="13"/>
      <c r="RMU110" s="13"/>
      <c r="RMV110" s="13"/>
      <c r="RMW110" s="13"/>
      <c r="RMX110" s="13"/>
      <c r="RMY110" s="13"/>
      <c r="RMZ110" s="13"/>
      <c r="RNA110" s="13"/>
      <c r="RNB110" s="13"/>
      <c r="RNC110" s="13"/>
      <c r="RND110" s="13"/>
      <c r="RNE110" s="13"/>
      <c r="RNF110" s="13"/>
      <c r="RNG110" s="13"/>
      <c r="RNH110" s="13"/>
      <c r="RNI110" s="13"/>
      <c r="RNJ110" s="13"/>
      <c r="RNK110" s="13"/>
      <c r="RNL110" s="13"/>
      <c r="RNM110" s="13"/>
      <c r="RNN110" s="13"/>
      <c r="RNO110" s="13"/>
      <c r="RNP110" s="13"/>
      <c r="RNQ110" s="13"/>
      <c r="RNR110" s="13"/>
      <c r="RNS110" s="13"/>
      <c r="RNT110" s="13"/>
      <c r="RNU110" s="13"/>
      <c r="RNV110" s="13"/>
      <c r="RNW110" s="13"/>
      <c r="RNX110" s="13"/>
      <c r="RNY110" s="13"/>
      <c r="RNZ110" s="13"/>
      <c r="ROA110" s="13"/>
      <c r="ROB110" s="13"/>
      <c r="ROC110" s="13"/>
      <c r="ROD110" s="13"/>
      <c r="ROE110" s="13"/>
      <c r="ROF110" s="13"/>
      <c r="ROG110" s="13"/>
      <c r="ROH110" s="13"/>
      <c r="ROI110" s="13"/>
      <c r="ROJ110" s="13"/>
      <c r="ROK110" s="13"/>
      <c r="ROL110" s="13"/>
      <c r="ROM110" s="13"/>
      <c r="RON110" s="13"/>
      <c r="ROO110" s="13"/>
      <c r="ROP110" s="13"/>
      <c r="ROQ110" s="13"/>
      <c r="ROR110" s="13"/>
      <c r="ROS110" s="13"/>
      <c r="ROT110" s="13"/>
      <c r="ROU110" s="13"/>
      <c r="ROV110" s="13"/>
      <c r="ROW110" s="13"/>
      <c r="ROX110" s="13"/>
      <c r="ROY110" s="13"/>
      <c r="ROZ110" s="13"/>
      <c r="RPA110" s="13"/>
      <c r="RPB110" s="13"/>
      <c r="RPC110" s="13"/>
      <c r="RPD110" s="13"/>
      <c r="RPE110" s="13"/>
      <c r="RPF110" s="13"/>
      <c r="RPG110" s="13"/>
      <c r="RPH110" s="13"/>
      <c r="RPI110" s="13"/>
      <c r="RPJ110" s="13"/>
      <c r="RPK110" s="13"/>
      <c r="RPL110" s="13"/>
      <c r="RPM110" s="13"/>
      <c r="RPN110" s="13"/>
      <c r="RPO110" s="13"/>
      <c r="RPP110" s="13"/>
      <c r="RPQ110" s="13"/>
      <c r="RPR110" s="13"/>
      <c r="RPS110" s="13"/>
      <c r="RPT110" s="13"/>
      <c r="RPU110" s="13"/>
      <c r="RPV110" s="13"/>
      <c r="RPW110" s="13"/>
      <c r="RPX110" s="13"/>
      <c r="RPY110" s="13"/>
      <c r="RPZ110" s="13"/>
      <c r="RQA110" s="13"/>
      <c r="RQB110" s="13"/>
      <c r="RQC110" s="13"/>
      <c r="RQD110" s="13"/>
      <c r="RQE110" s="13"/>
      <c r="RQF110" s="13"/>
      <c r="RQG110" s="13"/>
      <c r="RQH110" s="13"/>
      <c r="RQI110" s="13"/>
      <c r="RQJ110" s="13"/>
      <c r="RQK110" s="13"/>
      <c r="RQL110" s="13"/>
      <c r="RQM110" s="13"/>
      <c r="RQN110" s="13"/>
      <c r="RQO110" s="13"/>
      <c r="RQP110" s="13"/>
      <c r="RQQ110" s="13"/>
      <c r="RQR110" s="13"/>
      <c r="RQS110" s="13"/>
      <c r="RQT110" s="13"/>
      <c r="RQU110" s="13"/>
      <c r="RQV110" s="13"/>
      <c r="RQW110" s="13"/>
      <c r="RQX110" s="13"/>
      <c r="RQY110" s="13"/>
      <c r="RQZ110" s="13"/>
      <c r="RRA110" s="13"/>
      <c r="RRB110" s="13"/>
      <c r="RRC110" s="13"/>
      <c r="RRD110" s="13"/>
      <c r="RRE110" s="13"/>
      <c r="RRF110" s="13"/>
      <c r="RRG110" s="13"/>
      <c r="RRH110" s="13"/>
      <c r="RRI110" s="13"/>
      <c r="RRJ110" s="13"/>
      <c r="RRK110" s="13"/>
      <c r="RRL110" s="13"/>
      <c r="RRM110" s="13"/>
      <c r="RRN110" s="13"/>
      <c r="RRO110" s="13"/>
      <c r="RRP110" s="13"/>
      <c r="RRQ110" s="13"/>
      <c r="RRR110" s="13"/>
      <c r="RRS110" s="13"/>
      <c r="RRT110" s="13"/>
      <c r="RRU110" s="13"/>
      <c r="RRV110" s="13"/>
      <c r="RRW110" s="13"/>
      <c r="RRX110" s="13"/>
      <c r="RRY110" s="13"/>
      <c r="RRZ110" s="13"/>
      <c r="RSA110" s="13"/>
      <c r="RSB110" s="13"/>
      <c r="RSC110" s="13"/>
      <c r="RSD110" s="13"/>
      <c r="RSE110" s="13"/>
      <c r="RSF110" s="13"/>
      <c r="RSG110" s="13"/>
      <c r="RSH110" s="13"/>
      <c r="RSI110" s="13"/>
      <c r="RSJ110" s="13"/>
      <c r="RSK110" s="13"/>
      <c r="RSL110" s="13"/>
      <c r="RSM110" s="13"/>
      <c r="RSN110" s="13"/>
      <c r="RSO110" s="13"/>
      <c r="RSP110" s="13"/>
      <c r="RSQ110" s="13"/>
      <c r="RSR110" s="13"/>
      <c r="RSS110" s="13"/>
      <c r="RST110" s="13"/>
      <c r="RSU110" s="13"/>
      <c r="RSV110" s="13"/>
      <c r="RSW110" s="13"/>
      <c r="RSX110" s="13"/>
      <c r="RSY110" s="13"/>
      <c r="RSZ110" s="13"/>
      <c r="RTA110" s="13"/>
      <c r="RTB110" s="13"/>
      <c r="RTC110" s="13"/>
      <c r="RTD110" s="13"/>
      <c r="RTE110" s="13"/>
      <c r="RTF110" s="13"/>
      <c r="RTG110" s="13"/>
      <c r="RTH110" s="13"/>
      <c r="RTI110" s="13"/>
      <c r="RTJ110" s="13"/>
      <c r="RTK110" s="13"/>
      <c r="RTL110" s="13"/>
      <c r="RTM110" s="13"/>
      <c r="RTN110" s="13"/>
      <c r="RTO110" s="13"/>
      <c r="RTP110" s="13"/>
      <c r="RTQ110" s="13"/>
      <c r="RTR110" s="13"/>
      <c r="RTS110" s="13"/>
      <c r="RTT110" s="13"/>
      <c r="RTU110" s="13"/>
      <c r="RTV110" s="13"/>
      <c r="RTW110" s="13"/>
      <c r="RTX110" s="13"/>
      <c r="RTY110" s="13"/>
      <c r="RTZ110" s="13"/>
      <c r="RUA110" s="13"/>
      <c r="RUB110" s="13"/>
      <c r="RUC110" s="13"/>
      <c r="RUD110" s="13"/>
      <c r="RUE110" s="13"/>
      <c r="RUF110" s="13"/>
      <c r="RUG110" s="13"/>
      <c r="RUH110" s="13"/>
      <c r="RUI110" s="13"/>
      <c r="RUJ110" s="13"/>
      <c r="RUK110" s="13"/>
      <c r="RUL110" s="13"/>
      <c r="RUM110" s="13"/>
      <c r="RUN110" s="13"/>
      <c r="RUO110" s="13"/>
      <c r="RUP110" s="13"/>
      <c r="RUQ110" s="13"/>
      <c r="RUR110" s="13"/>
      <c r="RUS110" s="13"/>
      <c r="RUT110" s="13"/>
      <c r="RUU110" s="13"/>
      <c r="RUV110" s="13"/>
      <c r="RUW110" s="13"/>
      <c r="RUX110" s="13"/>
      <c r="RUY110" s="13"/>
      <c r="RUZ110" s="13"/>
      <c r="RVA110" s="13"/>
      <c r="RVB110" s="13"/>
      <c r="RVC110" s="13"/>
      <c r="RVD110" s="13"/>
      <c r="RVE110" s="13"/>
      <c r="RVF110" s="13"/>
      <c r="RVG110" s="13"/>
      <c r="RVH110" s="13"/>
      <c r="RVI110" s="13"/>
      <c r="RVJ110" s="13"/>
      <c r="RVK110" s="13"/>
      <c r="RVL110" s="13"/>
      <c r="RVM110" s="13"/>
      <c r="RVN110" s="13"/>
      <c r="RVO110" s="13"/>
      <c r="RVP110" s="13"/>
      <c r="RVQ110" s="13"/>
      <c r="RVR110" s="13"/>
      <c r="RVS110" s="13"/>
      <c r="RVT110" s="13"/>
      <c r="RVU110" s="13"/>
      <c r="RVV110" s="13"/>
      <c r="RVW110" s="13"/>
      <c r="RVX110" s="13"/>
      <c r="RVY110" s="13"/>
      <c r="RVZ110" s="13"/>
      <c r="RWA110" s="13"/>
      <c r="RWB110" s="13"/>
      <c r="RWC110" s="13"/>
      <c r="RWD110" s="13"/>
      <c r="RWE110" s="13"/>
      <c r="RWF110" s="13"/>
      <c r="RWG110" s="13"/>
      <c r="RWH110" s="13"/>
      <c r="RWI110" s="13"/>
      <c r="RWJ110" s="13"/>
      <c r="RWK110" s="13"/>
      <c r="RWL110" s="13"/>
      <c r="RWM110" s="13"/>
      <c r="RWN110" s="13"/>
      <c r="RWO110" s="13"/>
      <c r="RWP110" s="13"/>
      <c r="RWQ110" s="13"/>
      <c r="RWR110" s="13"/>
      <c r="RWS110" s="13"/>
      <c r="RWT110" s="13"/>
      <c r="RWU110" s="13"/>
      <c r="RWV110" s="13"/>
      <c r="RWW110" s="13"/>
      <c r="RWX110" s="13"/>
      <c r="RWY110" s="13"/>
      <c r="RWZ110" s="13"/>
      <c r="RXA110" s="13"/>
      <c r="RXB110" s="13"/>
      <c r="RXC110" s="13"/>
      <c r="RXD110" s="13"/>
      <c r="RXE110" s="13"/>
      <c r="RXF110" s="13"/>
      <c r="RXG110" s="13"/>
      <c r="RXH110" s="13"/>
      <c r="RXI110" s="13"/>
      <c r="RXJ110" s="13"/>
      <c r="RXK110" s="13"/>
      <c r="RXL110" s="13"/>
      <c r="RXM110" s="13"/>
      <c r="RXN110" s="13"/>
      <c r="RXO110" s="13"/>
      <c r="RXP110" s="13"/>
      <c r="RXQ110" s="13"/>
      <c r="RXR110" s="13"/>
      <c r="RXS110" s="13"/>
      <c r="RXT110" s="13"/>
      <c r="RXU110" s="13"/>
      <c r="RXV110" s="13"/>
      <c r="RXW110" s="13"/>
      <c r="RXX110" s="13"/>
      <c r="RXY110" s="13"/>
      <c r="RXZ110" s="13"/>
      <c r="RYA110" s="13"/>
      <c r="RYB110" s="13"/>
      <c r="RYC110" s="13"/>
      <c r="RYD110" s="13"/>
      <c r="RYE110" s="13"/>
      <c r="RYF110" s="13"/>
      <c r="RYG110" s="13"/>
      <c r="RYH110" s="13"/>
      <c r="RYI110" s="13"/>
      <c r="RYJ110" s="13"/>
      <c r="RYK110" s="13"/>
      <c r="RYL110" s="13"/>
      <c r="RYM110" s="13"/>
      <c r="RYN110" s="13"/>
      <c r="RYO110" s="13"/>
      <c r="RYP110" s="13"/>
      <c r="RYQ110" s="13"/>
      <c r="RYR110" s="13"/>
      <c r="RYS110" s="13"/>
      <c r="RYT110" s="13"/>
      <c r="RYU110" s="13"/>
      <c r="RYV110" s="13"/>
      <c r="RYW110" s="13"/>
      <c r="RYX110" s="13"/>
      <c r="RYY110" s="13"/>
      <c r="RYZ110" s="13"/>
      <c r="RZA110" s="13"/>
      <c r="RZB110" s="13"/>
      <c r="RZC110" s="13"/>
      <c r="RZD110" s="13"/>
      <c r="RZE110" s="13"/>
      <c r="RZF110" s="13"/>
      <c r="RZG110" s="13"/>
      <c r="RZH110" s="13"/>
      <c r="RZI110" s="13"/>
      <c r="RZJ110" s="13"/>
      <c r="RZK110" s="13"/>
      <c r="RZL110" s="13"/>
      <c r="RZM110" s="13"/>
      <c r="RZN110" s="13"/>
      <c r="RZO110" s="13"/>
      <c r="RZP110" s="13"/>
      <c r="RZQ110" s="13"/>
      <c r="RZR110" s="13"/>
      <c r="RZS110" s="13"/>
      <c r="RZT110" s="13"/>
      <c r="RZU110" s="13"/>
      <c r="RZV110" s="13"/>
      <c r="RZW110" s="13"/>
      <c r="RZX110" s="13"/>
      <c r="RZY110" s="13"/>
      <c r="RZZ110" s="13"/>
      <c r="SAA110" s="13"/>
      <c r="SAB110" s="13"/>
      <c r="SAC110" s="13"/>
      <c r="SAD110" s="13"/>
      <c r="SAE110" s="13"/>
      <c r="SAF110" s="13"/>
      <c r="SAG110" s="13"/>
      <c r="SAH110" s="13"/>
      <c r="SAI110" s="13"/>
      <c r="SAJ110" s="13"/>
      <c r="SAK110" s="13"/>
      <c r="SAL110" s="13"/>
      <c r="SAM110" s="13"/>
      <c r="SAN110" s="13"/>
      <c r="SAO110" s="13"/>
      <c r="SAP110" s="13"/>
      <c r="SAQ110" s="13"/>
      <c r="SAR110" s="13"/>
      <c r="SAS110" s="13"/>
      <c r="SAT110" s="13"/>
      <c r="SAU110" s="13"/>
      <c r="SAV110" s="13"/>
      <c r="SAW110" s="13"/>
      <c r="SAX110" s="13"/>
      <c r="SAY110" s="13"/>
      <c r="SAZ110" s="13"/>
      <c r="SBA110" s="13"/>
      <c r="SBB110" s="13"/>
      <c r="SBC110" s="13"/>
      <c r="SBD110" s="13"/>
      <c r="SBE110" s="13"/>
      <c r="SBF110" s="13"/>
      <c r="SBG110" s="13"/>
      <c r="SBH110" s="13"/>
      <c r="SBI110" s="13"/>
      <c r="SBJ110" s="13"/>
      <c r="SBK110" s="13"/>
      <c r="SBL110" s="13"/>
      <c r="SBM110" s="13"/>
      <c r="SBN110" s="13"/>
      <c r="SBO110" s="13"/>
      <c r="SBP110" s="13"/>
      <c r="SBQ110" s="13"/>
      <c r="SBR110" s="13"/>
      <c r="SBS110" s="13"/>
      <c r="SBT110" s="13"/>
      <c r="SBU110" s="13"/>
      <c r="SBV110" s="13"/>
      <c r="SBW110" s="13"/>
      <c r="SBX110" s="13"/>
      <c r="SBY110" s="13"/>
      <c r="SBZ110" s="13"/>
      <c r="SCA110" s="13"/>
      <c r="SCB110" s="13"/>
      <c r="SCC110" s="13"/>
      <c r="SCD110" s="13"/>
      <c r="SCE110" s="13"/>
      <c r="SCF110" s="13"/>
      <c r="SCG110" s="13"/>
      <c r="SCH110" s="13"/>
      <c r="SCI110" s="13"/>
      <c r="SCJ110" s="13"/>
      <c r="SCK110" s="13"/>
      <c r="SCL110" s="13"/>
      <c r="SCM110" s="13"/>
      <c r="SCN110" s="13"/>
      <c r="SCO110" s="13"/>
      <c r="SCP110" s="13"/>
      <c r="SCQ110" s="13"/>
      <c r="SCR110" s="13"/>
      <c r="SCS110" s="13"/>
      <c r="SCT110" s="13"/>
      <c r="SCU110" s="13"/>
      <c r="SCV110" s="13"/>
      <c r="SCW110" s="13"/>
      <c r="SCX110" s="13"/>
      <c r="SCY110" s="13"/>
      <c r="SCZ110" s="13"/>
      <c r="SDA110" s="13"/>
      <c r="SDB110" s="13"/>
      <c r="SDC110" s="13"/>
      <c r="SDD110" s="13"/>
      <c r="SDE110" s="13"/>
      <c r="SDF110" s="13"/>
      <c r="SDG110" s="13"/>
      <c r="SDH110" s="13"/>
      <c r="SDI110" s="13"/>
      <c r="SDJ110" s="13"/>
      <c r="SDK110" s="13"/>
      <c r="SDL110" s="13"/>
      <c r="SDM110" s="13"/>
      <c r="SDN110" s="13"/>
      <c r="SDO110" s="13"/>
      <c r="SDP110" s="13"/>
      <c r="SDQ110" s="13"/>
      <c r="SDR110" s="13"/>
      <c r="SDS110" s="13"/>
      <c r="SDT110" s="13"/>
      <c r="SDU110" s="13"/>
      <c r="SDV110" s="13"/>
      <c r="SDW110" s="13"/>
      <c r="SDX110" s="13"/>
      <c r="SDY110" s="13"/>
      <c r="SDZ110" s="13"/>
      <c r="SEA110" s="13"/>
      <c r="SEB110" s="13"/>
      <c r="SEC110" s="13"/>
      <c r="SED110" s="13"/>
      <c r="SEE110" s="13"/>
      <c r="SEF110" s="13"/>
      <c r="SEG110" s="13"/>
      <c r="SEH110" s="13"/>
      <c r="SEI110" s="13"/>
      <c r="SEJ110" s="13"/>
      <c r="SEK110" s="13"/>
      <c r="SEL110" s="13"/>
      <c r="SEM110" s="13"/>
      <c r="SEN110" s="13"/>
      <c r="SEO110" s="13"/>
      <c r="SEP110" s="13"/>
      <c r="SEQ110" s="13"/>
      <c r="SER110" s="13"/>
      <c r="SES110" s="13"/>
      <c r="SET110" s="13"/>
      <c r="SEU110" s="13"/>
      <c r="SEV110" s="13"/>
      <c r="SEW110" s="13"/>
      <c r="SEX110" s="13"/>
      <c r="SEY110" s="13"/>
      <c r="SEZ110" s="13"/>
      <c r="SFA110" s="13"/>
      <c r="SFB110" s="13"/>
      <c r="SFC110" s="13"/>
      <c r="SFD110" s="13"/>
      <c r="SFE110" s="13"/>
      <c r="SFF110" s="13"/>
      <c r="SFG110" s="13"/>
      <c r="SFH110" s="13"/>
      <c r="SFI110" s="13"/>
      <c r="SFJ110" s="13"/>
      <c r="SFK110" s="13"/>
      <c r="SFL110" s="13"/>
      <c r="SFM110" s="13"/>
      <c r="SFN110" s="13"/>
      <c r="SFO110" s="13"/>
      <c r="SFP110" s="13"/>
      <c r="SFQ110" s="13"/>
      <c r="SFR110" s="13"/>
      <c r="SFS110" s="13"/>
      <c r="SFT110" s="13"/>
      <c r="SFU110" s="13"/>
      <c r="SFV110" s="13"/>
      <c r="SFW110" s="13"/>
      <c r="SFX110" s="13"/>
      <c r="SFY110" s="13"/>
      <c r="SFZ110" s="13"/>
      <c r="SGA110" s="13"/>
      <c r="SGB110" s="13"/>
      <c r="SGC110" s="13"/>
      <c r="SGD110" s="13"/>
      <c r="SGE110" s="13"/>
      <c r="SGF110" s="13"/>
      <c r="SGG110" s="13"/>
      <c r="SGH110" s="13"/>
      <c r="SGI110" s="13"/>
      <c r="SGJ110" s="13"/>
      <c r="SGK110" s="13"/>
      <c r="SGL110" s="13"/>
      <c r="SGM110" s="13"/>
      <c r="SGN110" s="13"/>
      <c r="SGO110" s="13"/>
      <c r="SGP110" s="13"/>
      <c r="SGQ110" s="13"/>
      <c r="SGR110" s="13"/>
      <c r="SGS110" s="13"/>
      <c r="SGT110" s="13"/>
      <c r="SGU110" s="13"/>
      <c r="SGV110" s="13"/>
      <c r="SGW110" s="13"/>
      <c r="SGX110" s="13"/>
      <c r="SGY110" s="13"/>
      <c r="SGZ110" s="13"/>
      <c r="SHA110" s="13"/>
      <c r="SHB110" s="13"/>
      <c r="SHC110" s="13"/>
      <c r="SHD110" s="13"/>
      <c r="SHE110" s="13"/>
      <c r="SHF110" s="13"/>
      <c r="SHG110" s="13"/>
      <c r="SHH110" s="13"/>
      <c r="SHI110" s="13"/>
      <c r="SHJ110" s="13"/>
      <c r="SHK110" s="13"/>
      <c r="SHL110" s="13"/>
      <c r="SHM110" s="13"/>
      <c r="SHN110" s="13"/>
      <c r="SHO110" s="13"/>
      <c r="SHP110" s="13"/>
      <c r="SHQ110" s="13"/>
      <c r="SHR110" s="13"/>
      <c r="SHS110" s="13"/>
      <c r="SHT110" s="13"/>
      <c r="SHU110" s="13"/>
      <c r="SHV110" s="13"/>
      <c r="SHW110" s="13"/>
      <c r="SHX110" s="13"/>
      <c r="SHY110" s="13"/>
      <c r="SHZ110" s="13"/>
      <c r="SIA110" s="13"/>
      <c r="SIB110" s="13"/>
      <c r="SIC110" s="13"/>
      <c r="SID110" s="13"/>
      <c r="SIE110" s="13"/>
      <c r="SIF110" s="13"/>
      <c r="SIG110" s="13"/>
      <c r="SIH110" s="13"/>
      <c r="SII110" s="13"/>
      <c r="SIJ110" s="13"/>
      <c r="SIK110" s="13"/>
      <c r="SIL110" s="13"/>
      <c r="SIM110" s="13"/>
      <c r="SIN110" s="13"/>
      <c r="SIO110" s="13"/>
      <c r="SIP110" s="13"/>
      <c r="SIQ110" s="13"/>
      <c r="SIR110" s="13"/>
      <c r="SIS110" s="13"/>
      <c r="SIT110" s="13"/>
      <c r="SIU110" s="13"/>
      <c r="SIV110" s="13"/>
      <c r="SIW110" s="13"/>
      <c r="SIX110" s="13"/>
      <c r="SIY110" s="13"/>
      <c r="SIZ110" s="13"/>
      <c r="SJA110" s="13"/>
      <c r="SJB110" s="13"/>
      <c r="SJC110" s="13"/>
      <c r="SJD110" s="13"/>
      <c r="SJE110" s="13"/>
      <c r="SJF110" s="13"/>
      <c r="SJG110" s="13"/>
      <c r="SJH110" s="13"/>
      <c r="SJI110" s="13"/>
      <c r="SJJ110" s="13"/>
      <c r="SJK110" s="13"/>
      <c r="SJL110" s="13"/>
      <c r="SJM110" s="13"/>
      <c r="SJN110" s="13"/>
      <c r="SJO110" s="13"/>
      <c r="SJP110" s="13"/>
      <c r="SJQ110" s="13"/>
      <c r="SJR110" s="13"/>
      <c r="SJS110" s="13"/>
      <c r="SJT110" s="13"/>
      <c r="SJU110" s="13"/>
      <c r="SJV110" s="13"/>
      <c r="SJW110" s="13"/>
      <c r="SJX110" s="13"/>
      <c r="SJY110" s="13"/>
      <c r="SJZ110" s="13"/>
      <c r="SKA110" s="13"/>
      <c r="SKB110" s="13"/>
      <c r="SKC110" s="13"/>
      <c r="SKD110" s="13"/>
      <c r="SKE110" s="13"/>
      <c r="SKF110" s="13"/>
      <c r="SKG110" s="13"/>
      <c r="SKH110" s="13"/>
      <c r="SKI110" s="13"/>
      <c r="SKJ110" s="13"/>
      <c r="SKK110" s="13"/>
      <c r="SKL110" s="13"/>
      <c r="SKM110" s="13"/>
      <c r="SKN110" s="13"/>
      <c r="SKO110" s="13"/>
      <c r="SKP110" s="13"/>
      <c r="SKQ110" s="13"/>
      <c r="SKR110" s="13"/>
      <c r="SKS110" s="13"/>
      <c r="SKT110" s="13"/>
      <c r="SKU110" s="13"/>
      <c r="SKV110" s="13"/>
      <c r="SKW110" s="13"/>
      <c r="SKX110" s="13"/>
      <c r="SKY110" s="13"/>
      <c r="SKZ110" s="13"/>
      <c r="SLA110" s="13"/>
      <c r="SLB110" s="13"/>
      <c r="SLC110" s="13"/>
      <c r="SLD110" s="13"/>
      <c r="SLE110" s="13"/>
      <c r="SLF110" s="13"/>
      <c r="SLG110" s="13"/>
      <c r="SLH110" s="13"/>
      <c r="SLI110" s="13"/>
      <c r="SLJ110" s="13"/>
      <c r="SLK110" s="13"/>
      <c r="SLL110" s="13"/>
      <c r="SLM110" s="13"/>
      <c r="SLN110" s="13"/>
      <c r="SLO110" s="13"/>
      <c r="SLP110" s="13"/>
      <c r="SLQ110" s="13"/>
      <c r="SLR110" s="13"/>
      <c r="SLS110" s="13"/>
      <c r="SLT110" s="13"/>
      <c r="SLU110" s="13"/>
      <c r="SLV110" s="13"/>
      <c r="SLW110" s="13"/>
      <c r="SLX110" s="13"/>
      <c r="SLY110" s="13"/>
      <c r="SLZ110" s="13"/>
      <c r="SMA110" s="13"/>
      <c r="SMB110" s="13"/>
      <c r="SMC110" s="13"/>
      <c r="SMD110" s="13"/>
      <c r="SME110" s="13"/>
      <c r="SMF110" s="13"/>
      <c r="SMG110" s="13"/>
      <c r="SMH110" s="13"/>
      <c r="SMI110" s="13"/>
      <c r="SMJ110" s="13"/>
      <c r="SMK110" s="13"/>
      <c r="SML110" s="13"/>
      <c r="SMM110" s="13"/>
      <c r="SMN110" s="13"/>
      <c r="SMO110" s="13"/>
      <c r="SMP110" s="13"/>
      <c r="SMQ110" s="13"/>
      <c r="SMR110" s="13"/>
      <c r="SMS110" s="13"/>
      <c r="SMT110" s="13"/>
      <c r="SMU110" s="13"/>
      <c r="SMV110" s="13"/>
      <c r="SMW110" s="13"/>
      <c r="SMX110" s="13"/>
      <c r="SMY110" s="13"/>
      <c r="SMZ110" s="13"/>
      <c r="SNA110" s="13"/>
      <c r="SNB110" s="13"/>
      <c r="SNC110" s="13"/>
      <c r="SND110" s="13"/>
      <c r="SNE110" s="13"/>
      <c r="SNF110" s="13"/>
      <c r="SNG110" s="13"/>
      <c r="SNH110" s="13"/>
      <c r="SNI110" s="13"/>
      <c r="SNJ110" s="13"/>
      <c r="SNK110" s="13"/>
      <c r="SNL110" s="13"/>
      <c r="SNM110" s="13"/>
      <c r="SNN110" s="13"/>
      <c r="SNO110" s="13"/>
      <c r="SNP110" s="13"/>
      <c r="SNQ110" s="13"/>
      <c r="SNR110" s="13"/>
      <c r="SNS110" s="13"/>
      <c r="SNT110" s="13"/>
      <c r="SNU110" s="13"/>
      <c r="SNV110" s="13"/>
      <c r="SNW110" s="13"/>
      <c r="SNX110" s="13"/>
      <c r="SNY110" s="13"/>
      <c r="SNZ110" s="13"/>
      <c r="SOA110" s="13"/>
      <c r="SOB110" s="13"/>
      <c r="SOC110" s="13"/>
      <c r="SOD110" s="13"/>
      <c r="SOE110" s="13"/>
      <c r="SOF110" s="13"/>
      <c r="SOG110" s="13"/>
      <c r="SOH110" s="13"/>
      <c r="SOI110" s="13"/>
      <c r="SOJ110" s="13"/>
      <c r="SOK110" s="13"/>
      <c r="SOL110" s="13"/>
      <c r="SOM110" s="13"/>
      <c r="SON110" s="13"/>
      <c r="SOO110" s="13"/>
      <c r="SOP110" s="13"/>
      <c r="SOQ110" s="13"/>
      <c r="SOR110" s="13"/>
      <c r="SOS110" s="13"/>
      <c r="SOT110" s="13"/>
      <c r="SOU110" s="13"/>
      <c r="SOV110" s="13"/>
      <c r="SOW110" s="13"/>
      <c r="SOX110" s="13"/>
      <c r="SOY110" s="13"/>
      <c r="SOZ110" s="13"/>
      <c r="SPA110" s="13"/>
      <c r="SPB110" s="13"/>
      <c r="SPC110" s="13"/>
      <c r="SPD110" s="13"/>
      <c r="SPE110" s="13"/>
      <c r="SPF110" s="13"/>
      <c r="SPG110" s="13"/>
      <c r="SPH110" s="13"/>
      <c r="SPI110" s="13"/>
      <c r="SPJ110" s="13"/>
      <c r="SPK110" s="13"/>
      <c r="SPL110" s="13"/>
      <c r="SPM110" s="13"/>
      <c r="SPN110" s="13"/>
      <c r="SPO110" s="13"/>
      <c r="SPP110" s="13"/>
      <c r="SPQ110" s="13"/>
      <c r="SPR110" s="13"/>
      <c r="SPS110" s="13"/>
      <c r="SPT110" s="13"/>
      <c r="SPU110" s="13"/>
      <c r="SPV110" s="13"/>
      <c r="SPW110" s="13"/>
      <c r="SPX110" s="13"/>
      <c r="SPY110" s="13"/>
      <c r="SPZ110" s="13"/>
      <c r="SQA110" s="13"/>
      <c r="SQB110" s="13"/>
      <c r="SQC110" s="13"/>
      <c r="SQD110" s="13"/>
      <c r="SQE110" s="13"/>
      <c r="SQF110" s="13"/>
      <c r="SQG110" s="13"/>
      <c r="SQH110" s="13"/>
      <c r="SQI110" s="13"/>
      <c r="SQJ110" s="13"/>
      <c r="SQK110" s="13"/>
      <c r="SQL110" s="13"/>
      <c r="SQM110" s="13"/>
      <c r="SQN110" s="13"/>
      <c r="SQO110" s="13"/>
      <c r="SQP110" s="13"/>
      <c r="SQQ110" s="13"/>
      <c r="SQR110" s="13"/>
      <c r="SQS110" s="13"/>
      <c r="SQT110" s="13"/>
      <c r="SQU110" s="13"/>
      <c r="SQV110" s="13"/>
      <c r="SQW110" s="13"/>
      <c r="SQX110" s="13"/>
      <c r="SQY110" s="13"/>
      <c r="SQZ110" s="13"/>
      <c r="SRA110" s="13"/>
      <c r="SRB110" s="13"/>
      <c r="SRC110" s="13"/>
      <c r="SRD110" s="13"/>
      <c r="SRE110" s="13"/>
      <c r="SRF110" s="13"/>
      <c r="SRG110" s="13"/>
      <c r="SRH110" s="13"/>
      <c r="SRI110" s="13"/>
      <c r="SRJ110" s="13"/>
      <c r="SRK110" s="13"/>
      <c r="SRL110" s="13"/>
      <c r="SRM110" s="13"/>
      <c r="SRN110" s="13"/>
      <c r="SRO110" s="13"/>
      <c r="SRP110" s="13"/>
      <c r="SRQ110" s="13"/>
      <c r="SRR110" s="13"/>
      <c r="SRS110" s="13"/>
      <c r="SRT110" s="13"/>
      <c r="SRU110" s="13"/>
      <c r="SRV110" s="13"/>
      <c r="SRW110" s="13"/>
      <c r="SRX110" s="13"/>
      <c r="SRY110" s="13"/>
      <c r="SRZ110" s="13"/>
      <c r="SSA110" s="13"/>
      <c r="SSB110" s="13"/>
      <c r="SSC110" s="13"/>
      <c r="SSD110" s="13"/>
      <c r="SSE110" s="13"/>
      <c r="SSF110" s="13"/>
      <c r="SSG110" s="13"/>
      <c r="SSH110" s="13"/>
      <c r="SSI110" s="13"/>
      <c r="SSJ110" s="13"/>
      <c r="SSK110" s="13"/>
      <c r="SSL110" s="13"/>
      <c r="SSM110" s="13"/>
      <c r="SSN110" s="13"/>
      <c r="SSO110" s="13"/>
      <c r="SSP110" s="13"/>
      <c r="SSQ110" s="13"/>
      <c r="SSR110" s="13"/>
      <c r="SSS110" s="13"/>
      <c r="SST110" s="13"/>
      <c r="SSU110" s="13"/>
      <c r="SSV110" s="13"/>
      <c r="SSW110" s="13"/>
      <c r="SSX110" s="13"/>
      <c r="SSY110" s="13"/>
      <c r="SSZ110" s="13"/>
      <c r="STA110" s="13"/>
      <c r="STB110" s="13"/>
      <c r="STC110" s="13"/>
      <c r="STD110" s="13"/>
      <c r="STE110" s="13"/>
      <c r="STF110" s="13"/>
      <c r="STG110" s="13"/>
      <c r="STH110" s="13"/>
      <c r="STI110" s="13"/>
      <c r="STJ110" s="13"/>
      <c r="STK110" s="13"/>
      <c r="STL110" s="13"/>
      <c r="STM110" s="13"/>
      <c r="STN110" s="13"/>
      <c r="STO110" s="13"/>
      <c r="STP110" s="13"/>
      <c r="STQ110" s="13"/>
      <c r="STR110" s="13"/>
      <c r="STS110" s="13"/>
      <c r="STT110" s="13"/>
      <c r="STU110" s="13"/>
      <c r="STV110" s="13"/>
      <c r="STW110" s="13"/>
      <c r="STX110" s="13"/>
      <c r="STY110" s="13"/>
      <c r="STZ110" s="13"/>
      <c r="SUA110" s="13"/>
      <c r="SUB110" s="13"/>
      <c r="SUC110" s="13"/>
      <c r="SUD110" s="13"/>
      <c r="SUE110" s="13"/>
      <c r="SUF110" s="13"/>
      <c r="SUG110" s="13"/>
      <c r="SUH110" s="13"/>
      <c r="SUI110" s="13"/>
      <c r="SUJ110" s="13"/>
      <c r="SUK110" s="13"/>
      <c r="SUL110" s="13"/>
      <c r="SUM110" s="13"/>
      <c r="SUN110" s="13"/>
      <c r="SUO110" s="13"/>
      <c r="SUP110" s="13"/>
      <c r="SUQ110" s="13"/>
      <c r="SUR110" s="13"/>
      <c r="SUS110" s="13"/>
      <c r="SUT110" s="13"/>
      <c r="SUU110" s="13"/>
      <c r="SUV110" s="13"/>
      <c r="SUW110" s="13"/>
      <c r="SUX110" s="13"/>
      <c r="SUY110" s="13"/>
      <c r="SUZ110" s="13"/>
      <c r="SVA110" s="13"/>
      <c r="SVB110" s="13"/>
      <c r="SVC110" s="13"/>
      <c r="SVD110" s="13"/>
      <c r="SVE110" s="13"/>
      <c r="SVF110" s="13"/>
      <c r="SVG110" s="13"/>
      <c r="SVH110" s="13"/>
      <c r="SVI110" s="13"/>
      <c r="SVJ110" s="13"/>
      <c r="SVK110" s="13"/>
      <c r="SVL110" s="13"/>
      <c r="SVM110" s="13"/>
      <c r="SVN110" s="13"/>
      <c r="SVO110" s="13"/>
      <c r="SVP110" s="13"/>
      <c r="SVQ110" s="13"/>
      <c r="SVR110" s="13"/>
      <c r="SVS110" s="13"/>
      <c r="SVT110" s="13"/>
      <c r="SVU110" s="13"/>
      <c r="SVV110" s="13"/>
      <c r="SVW110" s="13"/>
      <c r="SVX110" s="13"/>
      <c r="SVY110" s="13"/>
      <c r="SVZ110" s="13"/>
      <c r="SWA110" s="13"/>
      <c r="SWB110" s="13"/>
      <c r="SWC110" s="13"/>
      <c r="SWD110" s="13"/>
      <c r="SWE110" s="13"/>
      <c r="SWF110" s="13"/>
      <c r="SWG110" s="13"/>
      <c r="SWH110" s="13"/>
      <c r="SWI110" s="13"/>
      <c r="SWJ110" s="13"/>
      <c r="SWK110" s="13"/>
      <c r="SWL110" s="13"/>
      <c r="SWM110" s="13"/>
      <c r="SWN110" s="13"/>
      <c r="SWO110" s="13"/>
      <c r="SWP110" s="13"/>
      <c r="SWQ110" s="13"/>
      <c r="SWR110" s="13"/>
      <c r="SWS110" s="13"/>
      <c r="SWT110" s="13"/>
      <c r="SWU110" s="13"/>
      <c r="SWV110" s="13"/>
      <c r="SWW110" s="13"/>
      <c r="SWX110" s="13"/>
      <c r="SWY110" s="13"/>
      <c r="SWZ110" s="13"/>
      <c r="SXA110" s="13"/>
      <c r="SXB110" s="13"/>
      <c r="SXC110" s="13"/>
      <c r="SXD110" s="13"/>
      <c r="SXE110" s="13"/>
      <c r="SXF110" s="13"/>
      <c r="SXG110" s="13"/>
      <c r="SXH110" s="13"/>
      <c r="SXI110" s="13"/>
      <c r="SXJ110" s="13"/>
      <c r="SXK110" s="13"/>
      <c r="SXL110" s="13"/>
      <c r="SXM110" s="13"/>
      <c r="SXN110" s="13"/>
      <c r="SXO110" s="13"/>
      <c r="SXP110" s="13"/>
      <c r="SXQ110" s="13"/>
      <c r="SXR110" s="13"/>
      <c r="SXS110" s="13"/>
      <c r="SXT110" s="13"/>
      <c r="SXU110" s="13"/>
      <c r="SXV110" s="13"/>
      <c r="SXW110" s="13"/>
      <c r="SXX110" s="13"/>
      <c r="SXY110" s="13"/>
      <c r="SXZ110" s="13"/>
      <c r="SYA110" s="13"/>
      <c r="SYB110" s="13"/>
      <c r="SYC110" s="13"/>
      <c r="SYD110" s="13"/>
      <c r="SYE110" s="13"/>
      <c r="SYF110" s="13"/>
      <c r="SYG110" s="13"/>
      <c r="SYH110" s="13"/>
      <c r="SYI110" s="13"/>
      <c r="SYJ110" s="13"/>
      <c r="SYK110" s="13"/>
      <c r="SYL110" s="13"/>
      <c r="SYM110" s="13"/>
      <c r="SYN110" s="13"/>
      <c r="SYO110" s="13"/>
      <c r="SYP110" s="13"/>
      <c r="SYQ110" s="13"/>
      <c r="SYR110" s="13"/>
      <c r="SYS110" s="13"/>
      <c r="SYT110" s="13"/>
      <c r="SYU110" s="13"/>
      <c r="SYV110" s="13"/>
      <c r="SYW110" s="13"/>
      <c r="SYX110" s="13"/>
      <c r="SYY110" s="13"/>
      <c r="SYZ110" s="13"/>
      <c r="SZA110" s="13"/>
      <c r="SZB110" s="13"/>
      <c r="SZC110" s="13"/>
      <c r="SZD110" s="13"/>
      <c r="SZE110" s="13"/>
      <c r="SZF110" s="13"/>
      <c r="SZG110" s="13"/>
      <c r="SZH110" s="13"/>
      <c r="SZI110" s="13"/>
      <c r="SZJ110" s="13"/>
      <c r="SZK110" s="13"/>
      <c r="SZL110" s="13"/>
      <c r="SZM110" s="13"/>
      <c r="SZN110" s="13"/>
      <c r="SZO110" s="13"/>
      <c r="SZP110" s="13"/>
      <c r="SZQ110" s="13"/>
      <c r="SZR110" s="13"/>
      <c r="SZS110" s="13"/>
      <c r="SZT110" s="13"/>
      <c r="SZU110" s="13"/>
      <c r="SZV110" s="13"/>
      <c r="SZW110" s="13"/>
      <c r="SZX110" s="13"/>
      <c r="SZY110" s="13"/>
      <c r="SZZ110" s="13"/>
      <c r="TAA110" s="13"/>
      <c r="TAB110" s="13"/>
      <c r="TAC110" s="13"/>
      <c r="TAD110" s="13"/>
      <c r="TAE110" s="13"/>
      <c r="TAF110" s="13"/>
      <c r="TAG110" s="13"/>
      <c r="TAH110" s="13"/>
      <c r="TAI110" s="13"/>
      <c r="TAJ110" s="13"/>
      <c r="TAK110" s="13"/>
      <c r="TAL110" s="13"/>
      <c r="TAM110" s="13"/>
      <c r="TAN110" s="13"/>
      <c r="TAO110" s="13"/>
      <c r="TAP110" s="13"/>
      <c r="TAQ110" s="13"/>
      <c r="TAR110" s="13"/>
      <c r="TAS110" s="13"/>
      <c r="TAT110" s="13"/>
      <c r="TAU110" s="13"/>
      <c r="TAV110" s="13"/>
      <c r="TAW110" s="13"/>
      <c r="TAX110" s="13"/>
      <c r="TAY110" s="13"/>
      <c r="TAZ110" s="13"/>
      <c r="TBA110" s="13"/>
      <c r="TBB110" s="13"/>
      <c r="TBC110" s="13"/>
      <c r="TBD110" s="13"/>
      <c r="TBE110" s="13"/>
      <c r="TBF110" s="13"/>
      <c r="TBG110" s="13"/>
      <c r="TBH110" s="13"/>
      <c r="TBI110" s="13"/>
      <c r="TBJ110" s="13"/>
      <c r="TBK110" s="13"/>
      <c r="TBL110" s="13"/>
      <c r="TBM110" s="13"/>
      <c r="TBN110" s="13"/>
      <c r="TBO110" s="13"/>
      <c r="TBP110" s="13"/>
      <c r="TBQ110" s="13"/>
      <c r="TBR110" s="13"/>
      <c r="TBS110" s="13"/>
      <c r="TBT110" s="13"/>
      <c r="TBU110" s="13"/>
      <c r="TBV110" s="13"/>
      <c r="TBW110" s="13"/>
      <c r="TBX110" s="13"/>
      <c r="TBY110" s="13"/>
      <c r="TBZ110" s="13"/>
      <c r="TCA110" s="13"/>
      <c r="TCB110" s="13"/>
      <c r="TCC110" s="13"/>
      <c r="TCD110" s="13"/>
      <c r="TCE110" s="13"/>
      <c r="TCF110" s="13"/>
      <c r="TCG110" s="13"/>
      <c r="TCH110" s="13"/>
      <c r="TCI110" s="13"/>
      <c r="TCJ110" s="13"/>
      <c r="TCK110" s="13"/>
      <c r="TCL110" s="13"/>
      <c r="TCM110" s="13"/>
      <c r="TCN110" s="13"/>
      <c r="TCO110" s="13"/>
      <c r="TCP110" s="13"/>
      <c r="TCQ110" s="13"/>
      <c r="TCR110" s="13"/>
      <c r="TCS110" s="13"/>
      <c r="TCT110" s="13"/>
      <c r="TCU110" s="13"/>
      <c r="TCV110" s="13"/>
      <c r="TCW110" s="13"/>
      <c r="TCX110" s="13"/>
      <c r="TCY110" s="13"/>
      <c r="TCZ110" s="13"/>
      <c r="TDA110" s="13"/>
      <c r="TDB110" s="13"/>
      <c r="TDC110" s="13"/>
      <c r="TDD110" s="13"/>
      <c r="TDE110" s="13"/>
      <c r="TDF110" s="13"/>
      <c r="TDG110" s="13"/>
      <c r="TDH110" s="13"/>
      <c r="TDI110" s="13"/>
      <c r="TDJ110" s="13"/>
      <c r="TDK110" s="13"/>
      <c r="TDL110" s="13"/>
      <c r="TDM110" s="13"/>
      <c r="TDN110" s="13"/>
      <c r="TDO110" s="13"/>
      <c r="TDP110" s="13"/>
      <c r="TDQ110" s="13"/>
      <c r="TDR110" s="13"/>
      <c r="TDS110" s="13"/>
      <c r="TDT110" s="13"/>
      <c r="TDU110" s="13"/>
      <c r="TDV110" s="13"/>
      <c r="TDW110" s="13"/>
      <c r="TDX110" s="13"/>
      <c r="TDY110" s="13"/>
      <c r="TDZ110" s="13"/>
      <c r="TEA110" s="13"/>
      <c r="TEB110" s="13"/>
      <c r="TEC110" s="13"/>
      <c r="TED110" s="13"/>
      <c r="TEE110" s="13"/>
      <c r="TEF110" s="13"/>
      <c r="TEG110" s="13"/>
      <c r="TEH110" s="13"/>
      <c r="TEI110" s="13"/>
      <c r="TEJ110" s="13"/>
      <c r="TEK110" s="13"/>
      <c r="TEL110" s="13"/>
      <c r="TEM110" s="13"/>
      <c r="TEN110" s="13"/>
      <c r="TEO110" s="13"/>
      <c r="TEP110" s="13"/>
      <c r="TEQ110" s="13"/>
      <c r="TER110" s="13"/>
      <c r="TES110" s="13"/>
      <c r="TET110" s="13"/>
      <c r="TEU110" s="13"/>
      <c r="TEV110" s="13"/>
      <c r="TEW110" s="13"/>
      <c r="TEX110" s="13"/>
      <c r="TEY110" s="13"/>
      <c r="TEZ110" s="13"/>
      <c r="TFA110" s="13"/>
      <c r="TFB110" s="13"/>
      <c r="TFC110" s="13"/>
      <c r="TFD110" s="13"/>
      <c r="TFE110" s="13"/>
      <c r="TFF110" s="13"/>
      <c r="TFG110" s="13"/>
      <c r="TFH110" s="13"/>
      <c r="TFI110" s="13"/>
      <c r="TFJ110" s="13"/>
      <c r="TFK110" s="13"/>
      <c r="TFL110" s="13"/>
      <c r="TFM110" s="13"/>
      <c r="TFN110" s="13"/>
      <c r="TFO110" s="13"/>
      <c r="TFP110" s="13"/>
      <c r="TFQ110" s="13"/>
      <c r="TFR110" s="13"/>
      <c r="TFS110" s="13"/>
      <c r="TFT110" s="13"/>
      <c r="TFU110" s="13"/>
      <c r="TFV110" s="13"/>
      <c r="TFW110" s="13"/>
      <c r="TFX110" s="13"/>
      <c r="TFY110" s="13"/>
      <c r="TFZ110" s="13"/>
      <c r="TGA110" s="13"/>
      <c r="TGB110" s="13"/>
      <c r="TGC110" s="13"/>
      <c r="TGD110" s="13"/>
      <c r="TGE110" s="13"/>
      <c r="TGF110" s="13"/>
      <c r="TGG110" s="13"/>
      <c r="TGH110" s="13"/>
      <c r="TGI110" s="13"/>
      <c r="TGJ110" s="13"/>
      <c r="TGK110" s="13"/>
      <c r="TGL110" s="13"/>
      <c r="TGM110" s="13"/>
      <c r="TGN110" s="13"/>
      <c r="TGO110" s="13"/>
      <c r="TGP110" s="13"/>
      <c r="TGQ110" s="13"/>
      <c r="TGR110" s="13"/>
      <c r="TGS110" s="13"/>
      <c r="TGT110" s="13"/>
      <c r="TGU110" s="13"/>
      <c r="TGV110" s="13"/>
      <c r="TGW110" s="13"/>
      <c r="TGX110" s="13"/>
      <c r="TGY110" s="13"/>
      <c r="TGZ110" s="13"/>
      <c r="THA110" s="13"/>
      <c r="THB110" s="13"/>
      <c r="THC110" s="13"/>
      <c r="THD110" s="13"/>
      <c r="THE110" s="13"/>
      <c r="THF110" s="13"/>
      <c r="THG110" s="13"/>
      <c r="THH110" s="13"/>
      <c r="THI110" s="13"/>
      <c r="THJ110" s="13"/>
      <c r="THK110" s="13"/>
      <c r="THL110" s="13"/>
      <c r="THM110" s="13"/>
      <c r="THN110" s="13"/>
      <c r="THO110" s="13"/>
      <c r="THP110" s="13"/>
      <c r="THQ110" s="13"/>
      <c r="THR110" s="13"/>
      <c r="THS110" s="13"/>
      <c r="THT110" s="13"/>
      <c r="THU110" s="13"/>
      <c r="THV110" s="13"/>
      <c r="THW110" s="13"/>
      <c r="THX110" s="13"/>
      <c r="THY110" s="13"/>
      <c r="THZ110" s="13"/>
      <c r="TIA110" s="13"/>
      <c r="TIB110" s="13"/>
      <c r="TIC110" s="13"/>
      <c r="TID110" s="13"/>
      <c r="TIE110" s="13"/>
      <c r="TIF110" s="13"/>
      <c r="TIG110" s="13"/>
      <c r="TIH110" s="13"/>
      <c r="TII110" s="13"/>
      <c r="TIJ110" s="13"/>
      <c r="TIK110" s="13"/>
      <c r="TIL110" s="13"/>
      <c r="TIM110" s="13"/>
      <c r="TIN110" s="13"/>
      <c r="TIO110" s="13"/>
      <c r="TIP110" s="13"/>
      <c r="TIQ110" s="13"/>
      <c r="TIR110" s="13"/>
      <c r="TIS110" s="13"/>
      <c r="TIT110" s="13"/>
      <c r="TIU110" s="13"/>
      <c r="TIV110" s="13"/>
      <c r="TIW110" s="13"/>
      <c r="TIX110" s="13"/>
      <c r="TIY110" s="13"/>
      <c r="TIZ110" s="13"/>
      <c r="TJA110" s="13"/>
      <c r="TJB110" s="13"/>
      <c r="TJC110" s="13"/>
      <c r="TJD110" s="13"/>
      <c r="TJE110" s="13"/>
      <c r="TJF110" s="13"/>
      <c r="TJG110" s="13"/>
      <c r="TJH110" s="13"/>
      <c r="TJI110" s="13"/>
      <c r="TJJ110" s="13"/>
      <c r="TJK110" s="13"/>
      <c r="TJL110" s="13"/>
      <c r="TJM110" s="13"/>
      <c r="TJN110" s="13"/>
      <c r="TJO110" s="13"/>
      <c r="TJP110" s="13"/>
      <c r="TJQ110" s="13"/>
      <c r="TJR110" s="13"/>
      <c r="TJS110" s="13"/>
      <c r="TJT110" s="13"/>
      <c r="TJU110" s="13"/>
      <c r="TJV110" s="13"/>
      <c r="TJW110" s="13"/>
      <c r="TJX110" s="13"/>
      <c r="TJY110" s="13"/>
      <c r="TJZ110" s="13"/>
      <c r="TKA110" s="13"/>
      <c r="TKB110" s="13"/>
      <c r="TKC110" s="13"/>
      <c r="TKD110" s="13"/>
      <c r="TKE110" s="13"/>
      <c r="TKF110" s="13"/>
      <c r="TKG110" s="13"/>
      <c r="TKH110" s="13"/>
      <c r="TKI110" s="13"/>
      <c r="TKJ110" s="13"/>
      <c r="TKK110" s="13"/>
      <c r="TKL110" s="13"/>
      <c r="TKM110" s="13"/>
      <c r="TKN110" s="13"/>
      <c r="TKO110" s="13"/>
      <c r="TKP110" s="13"/>
      <c r="TKQ110" s="13"/>
      <c r="TKR110" s="13"/>
      <c r="TKS110" s="13"/>
      <c r="TKT110" s="13"/>
      <c r="TKU110" s="13"/>
      <c r="TKV110" s="13"/>
      <c r="TKW110" s="13"/>
      <c r="TKX110" s="13"/>
      <c r="TKY110" s="13"/>
      <c r="TKZ110" s="13"/>
      <c r="TLA110" s="13"/>
      <c r="TLB110" s="13"/>
      <c r="TLC110" s="13"/>
      <c r="TLD110" s="13"/>
      <c r="TLE110" s="13"/>
      <c r="TLF110" s="13"/>
      <c r="TLG110" s="13"/>
      <c r="TLH110" s="13"/>
      <c r="TLI110" s="13"/>
      <c r="TLJ110" s="13"/>
      <c r="TLK110" s="13"/>
      <c r="TLL110" s="13"/>
      <c r="TLM110" s="13"/>
      <c r="TLN110" s="13"/>
      <c r="TLO110" s="13"/>
      <c r="TLP110" s="13"/>
      <c r="TLQ110" s="13"/>
      <c r="TLR110" s="13"/>
      <c r="TLS110" s="13"/>
      <c r="TLT110" s="13"/>
      <c r="TLU110" s="13"/>
      <c r="TLV110" s="13"/>
      <c r="TLW110" s="13"/>
      <c r="TLX110" s="13"/>
      <c r="TLY110" s="13"/>
      <c r="TLZ110" s="13"/>
      <c r="TMA110" s="13"/>
      <c r="TMB110" s="13"/>
      <c r="TMC110" s="13"/>
      <c r="TMD110" s="13"/>
      <c r="TME110" s="13"/>
      <c r="TMF110" s="13"/>
      <c r="TMG110" s="13"/>
      <c r="TMH110" s="13"/>
      <c r="TMI110" s="13"/>
      <c r="TMJ110" s="13"/>
      <c r="TMK110" s="13"/>
      <c r="TML110" s="13"/>
      <c r="TMM110" s="13"/>
      <c r="TMN110" s="13"/>
      <c r="TMO110" s="13"/>
      <c r="TMP110" s="13"/>
      <c r="TMQ110" s="13"/>
      <c r="TMR110" s="13"/>
      <c r="TMS110" s="13"/>
      <c r="TMT110" s="13"/>
      <c r="TMU110" s="13"/>
      <c r="TMV110" s="13"/>
      <c r="TMW110" s="13"/>
      <c r="TMX110" s="13"/>
      <c r="TMY110" s="13"/>
      <c r="TMZ110" s="13"/>
      <c r="TNA110" s="13"/>
      <c r="TNB110" s="13"/>
      <c r="TNC110" s="13"/>
      <c r="TND110" s="13"/>
      <c r="TNE110" s="13"/>
      <c r="TNF110" s="13"/>
      <c r="TNG110" s="13"/>
      <c r="TNH110" s="13"/>
      <c r="TNI110" s="13"/>
      <c r="TNJ110" s="13"/>
      <c r="TNK110" s="13"/>
      <c r="TNL110" s="13"/>
      <c r="TNM110" s="13"/>
      <c r="TNN110" s="13"/>
      <c r="TNO110" s="13"/>
      <c r="TNP110" s="13"/>
      <c r="TNQ110" s="13"/>
      <c r="TNR110" s="13"/>
      <c r="TNS110" s="13"/>
      <c r="TNT110" s="13"/>
      <c r="TNU110" s="13"/>
      <c r="TNV110" s="13"/>
      <c r="TNW110" s="13"/>
      <c r="TNX110" s="13"/>
      <c r="TNY110" s="13"/>
      <c r="TNZ110" s="13"/>
      <c r="TOA110" s="13"/>
      <c r="TOB110" s="13"/>
      <c r="TOC110" s="13"/>
      <c r="TOD110" s="13"/>
      <c r="TOE110" s="13"/>
      <c r="TOF110" s="13"/>
      <c r="TOG110" s="13"/>
      <c r="TOH110" s="13"/>
      <c r="TOI110" s="13"/>
      <c r="TOJ110" s="13"/>
      <c r="TOK110" s="13"/>
      <c r="TOL110" s="13"/>
      <c r="TOM110" s="13"/>
      <c r="TON110" s="13"/>
      <c r="TOO110" s="13"/>
      <c r="TOP110" s="13"/>
      <c r="TOQ110" s="13"/>
      <c r="TOR110" s="13"/>
      <c r="TOS110" s="13"/>
      <c r="TOT110" s="13"/>
      <c r="TOU110" s="13"/>
      <c r="TOV110" s="13"/>
      <c r="TOW110" s="13"/>
      <c r="TOX110" s="13"/>
      <c r="TOY110" s="13"/>
      <c r="TOZ110" s="13"/>
      <c r="TPA110" s="13"/>
      <c r="TPB110" s="13"/>
      <c r="TPC110" s="13"/>
      <c r="TPD110" s="13"/>
      <c r="TPE110" s="13"/>
      <c r="TPF110" s="13"/>
      <c r="TPG110" s="13"/>
      <c r="TPH110" s="13"/>
      <c r="TPI110" s="13"/>
      <c r="TPJ110" s="13"/>
      <c r="TPK110" s="13"/>
      <c r="TPL110" s="13"/>
      <c r="TPM110" s="13"/>
      <c r="TPN110" s="13"/>
      <c r="TPO110" s="13"/>
      <c r="TPP110" s="13"/>
      <c r="TPQ110" s="13"/>
      <c r="TPR110" s="13"/>
      <c r="TPS110" s="13"/>
      <c r="TPT110" s="13"/>
      <c r="TPU110" s="13"/>
      <c r="TPV110" s="13"/>
      <c r="TPW110" s="13"/>
      <c r="TPX110" s="13"/>
      <c r="TPY110" s="13"/>
      <c r="TPZ110" s="13"/>
      <c r="TQA110" s="13"/>
      <c r="TQB110" s="13"/>
      <c r="TQC110" s="13"/>
      <c r="TQD110" s="13"/>
      <c r="TQE110" s="13"/>
      <c r="TQF110" s="13"/>
      <c r="TQG110" s="13"/>
      <c r="TQH110" s="13"/>
      <c r="TQI110" s="13"/>
      <c r="TQJ110" s="13"/>
      <c r="TQK110" s="13"/>
      <c r="TQL110" s="13"/>
      <c r="TQM110" s="13"/>
      <c r="TQN110" s="13"/>
      <c r="TQO110" s="13"/>
      <c r="TQP110" s="13"/>
      <c r="TQQ110" s="13"/>
      <c r="TQR110" s="13"/>
      <c r="TQS110" s="13"/>
      <c r="TQT110" s="13"/>
      <c r="TQU110" s="13"/>
      <c r="TQV110" s="13"/>
      <c r="TQW110" s="13"/>
      <c r="TQX110" s="13"/>
      <c r="TQY110" s="13"/>
      <c r="TQZ110" s="13"/>
      <c r="TRA110" s="13"/>
      <c r="TRB110" s="13"/>
      <c r="TRC110" s="13"/>
      <c r="TRD110" s="13"/>
      <c r="TRE110" s="13"/>
      <c r="TRF110" s="13"/>
      <c r="TRG110" s="13"/>
      <c r="TRH110" s="13"/>
      <c r="TRI110" s="13"/>
      <c r="TRJ110" s="13"/>
      <c r="TRK110" s="13"/>
      <c r="TRL110" s="13"/>
      <c r="TRM110" s="13"/>
      <c r="TRN110" s="13"/>
      <c r="TRO110" s="13"/>
      <c r="TRP110" s="13"/>
      <c r="TRQ110" s="13"/>
      <c r="TRR110" s="13"/>
      <c r="TRS110" s="13"/>
      <c r="TRT110" s="13"/>
      <c r="TRU110" s="13"/>
      <c r="TRV110" s="13"/>
      <c r="TRW110" s="13"/>
      <c r="TRX110" s="13"/>
      <c r="TRY110" s="13"/>
      <c r="TRZ110" s="13"/>
      <c r="TSA110" s="13"/>
      <c r="TSB110" s="13"/>
      <c r="TSC110" s="13"/>
      <c r="TSD110" s="13"/>
      <c r="TSE110" s="13"/>
      <c r="TSF110" s="13"/>
      <c r="TSG110" s="13"/>
      <c r="TSH110" s="13"/>
      <c r="TSI110" s="13"/>
      <c r="TSJ110" s="13"/>
      <c r="TSK110" s="13"/>
      <c r="TSL110" s="13"/>
      <c r="TSM110" s="13"/>
      <c r="TSN110" s="13"/>
      <c r="TSO110" s="13"/>
      <c r="TSP110" s="13"/>
      <c r="TSQ110" s="13"/>
      <c r="TSR110" s="13"/>
      <c r="TSS110" s="13"/>
      <c r="TST110" s="13"/>
      <c r="TSU110" s="13"/>
      <c r="TSV110" s="13"/>
      <c r="TSW110" s="13"/>
      <c r="TSX110" s="13"/>
      <c r="TSY110" s="13"/>
      <c r="TSZ110" s="13"/>
      <c r="TTA110" s="13"/>
      <c r="TTB110" s="13"/>
      <c r="TTC110" s="13"/>
      <c r="TTD110" s="13"/>
      <c r="TTE110" s="13"/>
      <c r="TTF110" s="13"/>
      <c r="TTG110" s="13"/>
      <c r="TTH110" s="13"/>
      <c r="TTI110" s="13"/>
      <c r="TTJ110" s="13"/>
      <c r="TTK110" s="13"/>
      <c r="TTL110" s="13"/>
      <c r="TTM110" s="13"/>
      <c r="TTN110" s="13"/>
      <c r="TTO110" s="13"/>
      <c r="TTP110" s="13"/>
      <c r="TTQ110" s="13"/>
      <c r="TTR110" s="13"/>
      <c r="TTS110" s="13"/>
      <c r="TTT110" s="13"/>
      <c r="TTU110" s="13"/>
      <c r="TTV110" s="13"/>
      <c r="TTW110" s="13"/>
      <c r="TTX110" s="13"/>
      <c r="TTY110" s="13"/>
      <c r="TTZ110" s="13"/>
      <c r="TUA110" s="13"/>
      <c r="TUB110" s="13"/>
      <c r="TUC110" s="13"/>
      <c r="TUD110" s="13"/>
      <c r="TUE110" s="13"/>
      <c r="TUF110" s="13"/>
      <c r="TUG110" s="13"/>
      <c r="TUH110" s="13"/>
      <c r="TUI110" s="13"/>
      <c r="TUJ110" s="13"/>
      <c r="TUK110" s="13"/>
      <c r="TUL110" s="13"/>
      <c r="TUM110" s="13"/>
      <c r="TUN110" s="13"/>
      <c r="TUO110" s="13"/>
      <c r="TUP110" s="13"/>
      <c r="TUQ110" s="13"/>
      <c r="TUR110" s="13"/>
      <c r="TUS110" s="13"/>
      <c r="TUT110" s="13"/>
      <c r="TUU110" s="13"/>
      <c r="TUV110" s="13"/>
      <c r="TUW110" s="13"/>
      <c r="TUX110" s="13"/>
      <c r="TUY110" s="13"/>
      <c r="TUZ110" s="13"/>
      <c r="TVA110" s="13"/>
      <c r="TVB110" s="13"/>
      <c r="TVC110" s="13"/>
      <c r="TVD110" s="13"/>
      <c r="TVE110" s="13"/>
      <c r="TVF110" s="13"/>
      <c r="TVG110" s="13"/>
      <c r="TVH110" s="13"/>
      <c r="TVI110" s="13"/>
      <c r="TVJ110" s="13"/>
      <c r="TVK110" s="13"/>
      <c r="TVL110" s="13"/>
      <c r="TVM110" s="13"/>
      <c r="TVN110" s="13"/>
      <c r="TVO110" s="13"/>
      <c r="TVP110" s="13"/>
      <c r="TVQ110" s="13"/>
      <c r="TVR110" s="13"/>
      <c r="TVS110" s="13"/>
      <c r="TVT110" s="13"/>
      <c r="TVU110" s="13"/>
      <c r="TVV110" s="13"/>
      <c r="TVW110" s="13"/>
      <c r="TVX110" s="13"/>
      <c r="TVY110" s="13"/>
      <c r="TVZ110" s="13"/>
      <c r="TWA110" s="13"/>
      <c r="TWB110" s="13"/>
      <c r="TWC110" s="13"/>
      <c r="TWD110" s="13"/>
      <c r="TWE110" s="13"/>
      <c r="TWF110" s="13"/>
      <c r="TWG110" s="13"/>
      <c r="TWH110" s="13"/>
      <c r="TWI110" s="13"/>
      <c r="TWJ110" s="13"/>
      <c r="TWK110" s="13"/>
      <c r="TWL110" s="13"/>
      <c r="TWM110" s="13"/>
      <c r="TWN110" s="13"/>
      <c r="TWO110" s="13"/>
      <c r="TWP110" s="13"/>
      <c r="TWQ110" s="13"/>
      <c r="TWR110" s="13"/>
      <c r="TWS110" s="13"/>
      <c r="TWT110" s="13"/>
      <c r="TWU110" s="13"/>
      <c r="TWV110" s="13"/>
      <c r="TWW110" s="13"/>
      <c r="TWX110" s="13"/>
      <c r="TWY110" s="13"/>
      <c r="TWZ110" s="13"/>
      <c r="TXA110" s="13"/>
      <c r="TXB110" s="13"/>
      <c r="TXC110" s="13"/>
      <c r="TXD110" s="13"/>
      <c r="TXE110" s="13"/>
      <c r="TXF110" s="13"/>
      <c r="TXG110" s="13"/>
      <c r="TXH110" s="13"/>
      <c r="TXI110" s="13"/>
      <c r="TXJ110" s="13"/>
      <c r="TXK110" s="13"/>
      <c r="TXL110" s="13"/>
      <c r="TXM110" s="13"/>
      <c r="TXN110" s="13"/>
      <c r="TXO110" s="13"/>
      <c r="TXP110" s="13"/>
      <c r="TXQ110" s="13"/>
      <c r="TXR110" s="13"/>
      <c r="TXS110" s="13"/>
      <c r="TXT110" s="13"/>
      <c r="TXU110" s="13"/>
      <c r="TXV110" s="13"/>
      <c r="TXW110" s="13"/>
      <c r="TXX110" s="13"/>
      <c r="TXY110" s="13"/>
      <c r="TXZ110" s="13"/>
      <c r="TYA110" s="13"/>
      <c r="TYB110" s="13"/>
      <c r="TYC110" s="13"/>
      <c r="TYD110" s="13"/>
      <c r="TYE110" s="13"/>
      <c r="TYF110" s="13"/>
      <c r="TYG110" s="13"/>
      <c r="TYH110" s="13"/>
      <c r="TYI110" s="13"/>
      <c r="TYJ110" s="13"/>
      <c r="TYK110" s="13"/>
      <c r="TYL110" s="13"/>
      <c r="TYM110" s="13"/>
      <c r="TYN110" s="13"/>
      <c r="TYO110" s="13"/>
      <c r="TYP110" s="13"/>
      <c r="TYQ110" s="13"/>
      <c r="TYR110" s="13"/>
      <c r="TYS110" s="13"/>
      <c r="TYT110" s="13"/>
      <c r="TYU110" s="13"/>
      <c r="TYV110" s="13"/>
      <c r="TYW110" s="13"/>
      <c r="TYX110" s="13"/>
      <c r="TYY110" s="13"/>
      <c r="TYZ110" s="13"/>
      <c r="TZA110" s="13"/>
      <c r="TZB110" s="13"/>
      <c r="TZC110" s="13"/>
      <c r="TZD110" s="13"/>
      <c r="TZE110" s="13"/>
      <c r="TZF110" s="13"/>
      <c r="TZG110" s="13"/>
      <c r="TZH110" s="13"/>
      <c r="TZI110" s="13"/>
      <c r="TZJ110" s="13"/>
      <c r="TZK110" s="13"/>
      <c r="TZL110" s="13"/>
      <c r="TZM110" s="13"/>
      <c r="TZN110" s="13"/>
      <c r="TZO110" s="13"/>
      <c r="TZP110" s="13"/>
      <c r="TZQ110" s="13"/>
      <c r="TZR110" s="13"/>
      <c r="TZS110" s="13"/>
      <c r="TZT110" s="13"/>
      <c r="TZU110" s="13"/>
      <c r="TZV110" s="13"/>
      <c r="TZW110" s="13"/>
      <c r="TZX110" s="13"/>
      <c r="TZY110" s="13"/>
      <c r="TZZ110" s="13"/>
      <c r="UAA110" s="13"/>
      <c r="UAB110" s="13"/>
      <c r="UAC110" s="13"/>
      <c r="UAD110" s="13"/>
      <c r="UAE110" s="13"/>
      <c r="UAF110" s="13"/>
      <c r="UAG110" s="13"/>
      <c r="UAH110" s="13"/>
      <c r="UAI110" s="13"/>
      <c r="UAJ110" s="13"/>
      <c r="UAK110" s="13"/>
      <c r="UAL110" s="13"/>
      <c r="UAM110" s="13"/>
      <c r="UAN110" s="13"/>
      <c r="UAO110" s="13"/>
      <c r="UAP110" s="13"/>
      <c r="UAQ110" s="13"/>
      <c r="UAR110" s="13"/>
      <c r="UAS110" s="13"/>
      <c r="UAT110" s="13"/>
      <c r="UAU110" s="13"/>
      <c r="UAV110" s="13"/>
      <c r="UAW110" s="13"/>
      <c r="UAX110" s="13"/>
      <c r="UAY110" s="13"/>
      <c r="UAZ110" s="13"/>
      <c r="UBA110" s="13"/>
      <c r="UBB110" s="13"/>
      <c r="UBC110" s="13"/>
      <c r="UBD110" s="13"/>
      <c r="UBE110" s="13"/>
      <c r="UBF110" s="13"/>
      <c r="UBG110" s="13"/>
      <c r="UBH110" s="13"/>
      <c r="UBI110" s="13"/>
      <c r="UBJ110" s="13"/>
      <c r="UBK110" s="13"/>
      <c r="UBL110" s="13"/>
      <c r="UBM110" s="13"/>
      <c r="UBN110" s="13"/>
      <c r="UBO110" s="13"/>
      <c r="UBP110" s="13"/>
      <c r="UBQ110" s="13"/>
      <c r="UBR110" s="13"/>
      <c r="UBS110" s="13"/>
      <c r="UBT110" s="13"/>
      <c r="UBU110" s="13"/>
      <c r="UBV110" s="13"/>
      <c r="UBW110" s="13"/>
      <c r="UBX110" s="13"/>
      <c r="UBY110" s="13"/>
      <c r="UBZ110" s="13"/>
      <c r="UCA110" s="13"/>
      <c r="UCB110" s="13"/>
      <c r="UCC110" s="13"/>
      <c r="UCD110" s="13"/>
      <c r="UCE110" s="13"/>
      <c r="UCF110" s="13"/>
      <c r="UCG110" s="13"/>
      <c r="UCH110" s="13"/>
      <c r="UCI110" s="13"/>
      <c r="UCJ110" s="13"/>
      <c r="UCK110" s="13"/>
      <c r="UCL110" s="13"/>
      <c r="UCM110" s="13"/>
      <c r="UCN110" s="13"/>
      <c r="UCO110" s="13"/>
      <c r="UCP110" s="13"/>
      <c r="UCQ110" s="13"/>
      <c r="UCR110" s="13"/>
      <c r="UCS110" s="13"/>
      <c r="UCT110" s="13"/>
      <c r="UCU110" s="13"/>
      <c r="UCV110" s="13"/>
      <c r="UCW110" s="13"/>
      <c r="UCX110" s="13"/>
      <c r="UCY110" s="13"/>
      <c r="UCZ110" s="13"/>
      <c r="UDA110" s="13"/>
      <c r="UDB110" s="13"/>
      <c r="UDC110" s="13"/>
      <c r="UDD110" s="13"/>
      <c r="UDE110" s="13"/>
      <c r="UDF110" s="13"/>
      <c r="UDG110" s="13"/>
      <c r="UDH110" s="13"/>
      <c r="UDI110" s="13"/>
      <c r="UDJ110" s="13"/>
      <c r="UDK110" s="13"/>
      <c r="UDL110" s="13"/>
      <c r="UDM110" s="13"/>
      <c r="UDN110" s="13"/>
      <c r="UDO110" s="13"/>
      <c r="UDP110" s="13"/>
      <c r="UDQ110" s="13"/>
      <c r="UDR110" s="13"/>
      <c r="UDS110" s="13"/>
      <c r="UDT110" s="13"/>
      <c r="UDU110" s="13"/>
      <c r="UDV110" s="13"/>
      <c r="UDW110" s="13"/>
      <c r="UDX110" s="13"/>
      <c r="UDY110" s="13"/>
      <c r="UDZ110" s="13"/>
      <c r="UEA110" s="13"/>
      <c r="UEB110" s="13"/>
      <c r="UEC110" s="13"/>
      <c r="UED110" s="13"/>
      <c r="UEE110" s="13"/>
      <c r="UEF110" s="13"/>
      <c r="UEG110" s="13"/>
      <c r="UEH110" s="13"/>
      <c r="UEI110" s="13"/>
      <c r="UEJ110" s="13"/>
      <c r="UEK110" s="13"/>
      <c r="UEL110" s="13"/>
      <c r="UEM110" s="13"/>
      <c r="UEN110" s="13"/>
      <c r="UEO110" s="13"/>
      <c r="UEP110" s="13"/>
      <c r="UEQ110" s="13"/>
      <c r="UER110" s="13"/>
      <c r="UES110" s="13"/>
      <c r="UET110" s="13"/>
      <c r="UEU110" s="13"/>
      <c r="UEV110" s="13"/>
      <c r="UEW110" s="13"/>
      <c r="UEX110" s="13"/>
      <c r="UEY110" s="13"/>
      <c r="UEZ110" s="13"/>
      <c r="UFA110" s="13"/>
      <c r="UFB110" s="13"/>
      <c r="UFC110" s="13"/>
      <c r="UFD110" s="13"/>
      <c r="UFE110" s="13"/>
      <c r="UFF110" s="13"/>
      <c r="UFG110" s="13"/>
      <c r="UFH110" s="13"/>
      <c r="UFI110" s="13"/>
      <c r="UFJ110" s="13"/>
      <c r="UFK110" s="13"/>
      <c r="UFL110" s="13"/>
      <c r="UFM110" s="13"/>
      <c r="UFN110" s="13"/>
      <c r="UFO110" s="13"/>
      <c r="UFP110" s="13"/>
      <c r="UFQ110" s="13"/>
      <c r="UFR110" s="13"/>
      <c r="UFS110" s="13"/>
      <c r="UFT110" s="13"/>
      <c r="UFU110" s="13"/>
      <c r="UFV110" s="13"/>
      <c r="UFW110" s="13"/>
      <c r="UFX110" s="13"/>
      <c r="UFY110" s="13"/>
      <c r="UFZ110" s="13"/>
      <c r="UGA110" s="13"/>
      <c r="UGB110" s="13"/>
      <c r="UGC110" s="13"/>
      <c r="UGD110" s="13"/>
      <c r="UGE110" s="13"/>
      <c r="UGF110" s="13"/>
      <c r="UGG110" s="13"/>
      <c r="UGH110" s="13"/>
      <c r="UGI110" s="13"/>
      <c r="UGJ110" s="13"/>
      <c r="UGK110" s="13"/>
      <c r="UGL110" s="13"/>
      <c r="UGM110" s="13"/>
      <c r="UGN110" s="13"/>
      <c r="UGO110" s="13"/>
      <c r="UGP110" s="13"/>
      <c r="UGQ110" s="13"/>
      <c r="UGR110" s="13"/>
      <c r="UGS110" s="13"/>
      <c r="UGT110" s="13"/>
      <c r="UGU110" s="13"/>
      <c r="UGV110" s="13"/>
      <c r="UGW110" s="13"/>
      <c r="UGX110" s="13"/>
      <c r="UGY110" s="13"/>
      <c r="UGZ110" s="13"/>
      <c r="UHA110" s="13"/>
      <c r="UHB110" s="13"/>
      <c r="UHC110" s="13"/>
      <c r="UHD110" s="13"/>
      <c r="UHE110" s="13"/>
      <c r="UHF110" s="13"/>
      <c r="UHG110" s="13"/>
      <c r="UHH110" s="13"/>
      <c r="UHI110" s="13"/>
      <c r="UHJ110" s="13"/>
      <c r="UHK110" s="13"/>
      <c r="UHL110" s="13"/>
      <c r="UHM110" s="13"/>
      <c r="UHN110" s="13"/>
      <c r="UHO110" s="13"/>
      <c r="UHP110" s="13"/>
      <c r="UHQ110" s="13"/>
      <c r="UHR110" s="13"/>
      <c r="UHS110" s="13"/>
      <c r="UHT110" s="13"/>
      <c r="UHU110" s="13"/>
      <c r="UHV110" s="13"/>
      <c r="UHW110" s="13"/>
      <c r="UHX110" s="13"/>
      <c r="UHY110" s="13"/>
      <c r="UHZ110" s="13"/>
      <c r="UIA110" s="13"/>
      <c r="UIB110" s="13"/>
      <c r="UIC110" s="13"/>
      <c r="UID110" s="13"/>
      <c r="UIE110" s="13"/>
      <c r="UIF110" s="13"/>
      <c r="UIG110" s="13"/>
      <c r="UIH110" s="13"/>
      <c r="UII110" s="13"/>
      <c r="UIJ110" s="13"/>
      <c r="UIK110" s="13"/>
      <c r="UIL110" s="13"/>
      <c r="UIM110" s="13"/>
      <c r="UIN110" s="13"/>
      <c r="UIO110" s="13"/>
      <c r="UIP110" s="13"/>
      <c r="UIQ110" s="13"/>
      <c r="UIR110" s="13"/>
      <c r="UIS110" s="13"/>
      <c r="UIT110" s="13"/>
      <c r="UIU110" s="13"/>
      <c r="UIV110" s="13"/>
      <c r="UIW110" s="13"/>
      <c r="UIX110" s="13"/>
      <c r="UIY110" s="13"/>
      <c r="UIZ110" s="13"/>
      <c r="UJA110" s="13"/>
      <c r="UJB110" s="13"/>
      <c r="UJC110" s="13"/>
      <c r="UJD110" s="13"/>
      <c r="UJE110" s="13"/>
      <c r="UJF110" s="13"/>
      <c r="UJG110" s="13"/>
      <c r="UJH110" s="13"/>
      <c r="UJI110" s="13"/>
      <c r="UJJ110" s="13"/>
      <c r="UJK110" s="13"/>
      <c r="UJL110" s="13"/>
      <c r="UJM110" s="13"/>
      <c r="UJN110" s="13"/>
      <c r="UJO110" s="13"/>
      <c r="UJP110" s="13"/>
      <c r="UJQ110" s="13"/>
      <c r="UJR110" s="13"/>
      <c r="UJS110" s="13"/>
      <c r="UJT110" s="13"/>
      <c r="UJU110" s="13"/>
      <c r="UJV110" s="13"/>
      <c r="UJW110" s="13"/>
      <c r="UJX110" s="13"/>
      <c r="UJY110" s="13"/>
      <c r="UJZ110" s="13"/>
      <c r="UKA110" s="13"/>
      <c r="UKB110" s="13"/>
      <c r="UKC110" s="13"/>
      <c r="UKD110" s="13"/>
      <c r="UKE110" s="13"/>
      <c r="UKF110" s="13"/>
      <c r="UKG110" s="13"/>
      <c r="UKH110" s="13"/>
      <c r="UKI110" s="13"/>
      <c r="UKJ110" s="13"/>
      <c r="UKK110" s="13"/>
      <c r="UKL110" s="13"/>
      <c r="UKM110" s="13"/>
      <c r="UKN110" s="13"/>
      <c r="UKO110" s="13"/>
      <c r="UKP110" s="13"/>
      <c r="UKQ110" s="13"/>
      <c r="UKR110" s="13"/>
      <c r="UKS110" s="13"/>
      <c r="UKT110" s="13"/>
      <c r="UKU110" s="13"/>
      <c r="UKV110" s="13"/>
      <c r="UKW110" s="13"/>
      <c r="UKX110" s="13"/>
      <c r="UKY110" s="13"/>
      <c r="UKZ110" s="13"/>
      <c r="ULA110" s="13"/>
      <c r="ULB110" s="13"/>
      <c r="ULC110" s="13"/>
      <c r="ULD110" s="13"/>
      <c r="ULE110" s="13"/>
      <c r="ULF110" s="13"/>
      <c r="ULG110" s="13"/>
      <c r="ULH110" s="13"/>
      <c r="ULI110" s="13"/>
      <c r="ULJ110" s="13"/>
      <c r="ULK110" s="13"/>
      <c r="ULL110" s="13"/>
      <c r="ULM110" s="13"/>
      <c r="ULN110" s="13"/>
      <c r="ULO110" s="13"/>
      <c r="ULP110" s="13"/>
      <c r="ULQ110" s="13"/>
      <c r="ULR110" s="13"/>
      <c r="ULS110" s="13"/>
      <c r="ULT110" s="13"/>
      <c r="ULU110" s="13"/>
      <c r="ULV110" s="13"/>
      <c r="ULW110" s="13"/>
      <c r="ULX110" s="13"/>
      <c r="ULY110" s="13"/>
      <c r="ULZ110" s="13"/>
      <c r="UMA110" s="13"/>
      <c r="UMB110" s="13"/>
      <c r="UMC110" s="13"/>
      <c r="UMD110" s="13"/>
      <c r="UME110" s="13"/>
      <c r="UMF110" s="13"/>
      <c r="UMG110" s="13"/>
      <c r="UMH110" s="13"/>
      <c r="UMI110" s="13"/>
      <c r="UMJ110" s="13"/>
      <c r="UMK110" s="13"/>
      <c r="UML110" s="13"/>
      <c r="UMM110" s="13"/>
      <c r="UMN110" s="13"/>
      <c r="UMO110" s="13"/>
      <c r="UMP110" s="13"/>
      <c r="UMQ110" s="13"/>
      <c r="UMR110" s="13"/>
      <c r="UMS110" s="13"/>
      <c r="UMT110" s="13"/>
      <c r="UMU110" s="13"/>
      <c r="UMV110" s="13"/>
      <c r="UMW110" s="13"/>
      <c r="UMX110" s="13"/>
      <c r="UMY110" s="13"/>
      <c r="UMZ110" s="13"/>
      <c r="UNA110" s="13"/>
      <c r="UNB110" s="13"/>
      <c r="UNC110" s="13"/>
      <c r="UND110" s="13"/>
      <c r="UNE110" s="13"/>
      <c r="UNF110" s="13"/>
      <c r="UNG110" s="13"/>
      <c r="UNH110" s="13"/>
      <c r="UNI110" s="13"/>
      <c r="UNJ110" s="13"/>
      <c r="UNK110" s="13"/>
      <c r="UNL110" s="13"/>
      <c r="UNM110" s="13"/>
      <c r="UNN110" s="13"/>
      <c r="UNO110" s="13"/>
      <c r="UNP110" s="13"/>
      <c r="UNQ110" s="13"/>
      <c r="UNR110" s="13"/>
      <c r="UNS110" s="13"/>
      <c r="UNT110" s="13"/>
      <c r="UNU110" s="13"/>
      <c r="UNV110" s="13"/>
      <c r="UNW110" s="13"/>
      <c r="UNX110" s="13"/>
      <c r="UNY110" s="13"/>
      <c r="UNZ110" s="13"/>
      <c r="UOA110" s="13"/>
      <c r="UOB110" s="13"/>
      <c r="UOC110" s="13"/>
      <c r="UOD110" s="13"/>
      <c r="UOE110" s="13"/>
      <c r="UOF110" s="13"/>
      <c r="UOG110" s="13"/>
      <c r="UOH110" s="13"/>
      <c r="UOI110" s="13"/>
      <c r="UOJ110" s="13"/>
      <c r="UOK110" s="13"/>
      <c r="UOL110" s="13"/>
      <c r="UOM110" s="13"/>
      <c r="UON110" s="13"/>
      <c r="UOO110" s="13"/>
      <c r="UOP110" s="13"/>
      <c r="UOQ110" s="13"/>
      <c r="UOR110" s="13"/>
      <c r="UOS110" s="13"/>
      <c r="UOT110" s="13"/>
      <c r="UOU110" s="13"/>
      <c r="UOV110" s="13"/>
      <c r="UOW110" s="13"/>
      <c r="UOX110" s="13"/>
      <c r="UOY110" s="13"/>
      <c r="UOZ110" s="13"/>
      <c r="UPA110" s="13"/>
      <c r="UPB110" s="13"/>
      <c r="UPC110" s="13"/>
      <c r="UPD110" s="13"/>
      <c r="UPE110" s="13"/>
      <c r="UPF110" s="13"/>
      <c r="UPG110" s="13"/>
      <c r="UPH110" s="13"/>
      <c r="UPI110" s="13"/>
      <c r="UPJ110" s="13"/>
      <c r="UPK110" s="13"/>
      <c r="UPL110" s="13"/>
      <c r="UPM110" s="13"/>
      <c r="UPN110" s="13"/>
      <c r="UPO110" s="13"/>
      <c r="UPP110" s="13"/>
      <c r="UPQ110" s="13"/>
      <c r="UPR110" s="13"/>
      <c r="UPS110" s="13"/>
      <c r="UPT110" s="13"/>
      <c r="UPU110" s="13"/>
      <c r="UPV110" s="13"/>
      <c r="UPW110" s="13"/>
      <c r="UPX110" s="13"/>
      <c r="UPY110" s="13"/>
      <c r="UPZ110" s="13"/>
      <c r="UQA110" s="13"/>
      <c r="UQB110" s="13"/>
      <c r="UQC110" s="13"/>
      <c r="UQD110" s="13"/>
      <c r="UQE110" s="13"/>
      <c r="UQF110" s="13"/>
      <c r="UQG110" s="13"/>
      <c r="UQH110" s="13"/>
      <c r="UQI110" s="13"/>
      <c r="UQJ110" s="13"/>
      <c r="UQK110" s="13"/>
      <c r="UQL110" s="13"/>
      <c r="UQM110" s="13"/>
      <c r="UQN110" s="13"/>
      <c r="UQO110" s="13"/>
      <c r="UQP110" s="13"/>
      <c r="UQQ110" s="13"/>
      <c r="UQR110" s="13"/>
      <c r="UQS110" s="13"/>
      <c r="UQT110" s="13"/>
      <c r="UQU110" s="13"/>
      <c r="UQV110" s="13"/>
      <c r="UQW110" s="13"/>
      <c r="UQX110" s="13"/>
      <c r="UQY110" s="13"/>
      <c r="UQZ110" s="13"/>
      <c r="URA110" s="13"/>
      <c r="URB110" s="13"/>
      <c r="URC110" s="13"/>
      <c r="URD110" s="13"/>
      <c r="URE110" s="13"/>
      <c r="URF110" s="13"/>
      <c r="URG110" s="13"/>
      <c r="URH110" s="13"/>
      <c r="URI110" s="13"/>
      <c r="URJ110" s="13"/>
      <c r="URK110" s="13"/>
      <c r="URL110" s="13"/>
      <c r="URM110" s="13"/>
      <c r="URN110" s="13"/>
      <c r="URO110" s="13"/>
      <c r="URP110" s="13"/>
      <c r="URQ110" s="13"/>
      <c r="URR110" s="13"/>
      <c r="URS110" s="13"/>
      <c r="URT110" s="13"/>
      <c r="URU110" s="13"/>
      <c r="URV110" s="13"/>
      <c r="URW110" s="13"/>
      <c r="URX110" s="13"/>
      <c r="URY110" s="13"/>
      <c r="URZ110" s="13"/>
      <c r="USA110" s="13"/>
      <c r="USB110" s="13"/>
      <c r="USC110" s="13"/>
      <c r="USD110" s="13"/>
      <c r="USE110" s="13"/>
      <c r="USF110" s="13"/>
      <c r="USG110" s="13"/>
      <c r="USH110" s="13"/>
      <c r="USI110" s="13"/>
      <c r="USJ110" s="13"/>
      <c r="USK110" s="13"/>
      <c r="USL110" s="13"/>
      <c r="USM110" s="13"/>
      <c r="USN110" s="13"/>
      <c r="USO110" s="13"/>
      <c r="USP110" s="13"/>
      <c r="USQ110" s="13"/>
      <c r="USR110" s="13"/>
      <c r="USS110" s="13"/>
      <c r="UST110" s="13"/>
      <c r="USU110" s="13"/>
      <c r="USV110" s="13"/>
      <c r="USW110" s="13"/>
      <c r="USX110" s="13"/>
      <c r="USY110" s="13"/>
      <c r="USZ110" s="13"/>
      <c r="UTA110" s="13"/>
      <c r="UTB110" s="13"/>
      <c r="UTC110" s="13"/>
      <c r="UTD110" s="13"/>
      <c r="UTE110" s="13"/>
      <c r="UTF110" s="13"/>
      <c r="UTG110" s="13"/>
      <c r="UTH110" s="13"/>
      <c r="UTI110" s="13"/>
      <c r="UTJ110" s="13"/>
      <c r="UTK110" s="13"/>
      <c r="UTL110" s="13"/>
      <c r="UTM110" s="13"/>
      <c r="UTN110" s="13"/>
      <c r="UTO110" s="13"/>
      <c r="UTP110" s="13"/>
      <c r="UTQ110" s="13"/>
      <c r="UTR110" s="13"/>
      <c r="UTS110" s="13"/>
      <c r="UTT110" s="13"/>
      <c r="UTU110" s="13"/>
      <c r="UTV110" s="13"/>
      <c r="UTW110" s="13"/>
      <c r="UTX110" s="13"/>
      <c r="UTY110" s="13"/>
      <c r="UTZ110" s="13"/>
      <c r="UUA110" s="13"/>
      <c r="UUB110" s="13"/>
      <c r="UUC110" s="13"/>
      <c r="UUD110" s="13"/>
      <c r="UUE110" s="13"/>
      <c r="UUF110" s="13"/>
      <c r="UUG110" s="13"/>
      <c r="UUH110" s="13"/>
      <c r="UUI110" s="13"/>
      <c r="UUJ110" s="13"/>
      <c r="UUK110" s="13"/>
      <c r="UUL110" s="13"/>
      <c r="UUM110" s="13"/>
      <c r="UUN110" s="13"/>
      <c r="UUO110" s="13"/>
      <c r="UUP110" s="13"/>
      <c r="UUQ110" s="13"/>
      <c r="UUR110" s="13"/>
      <c r="UUS110" s="13"/>
      <c r="UUT110" s="13"/>
      <c r="UUU110" s="13"/>
      <c r="UUV110" s="13"/>
      <c r="UUW110" s="13"/>
      <c r="UUX110" s="13"/>
      <c r="UUY110" s="13"/>
      <c r="UUZ110" s="13"/>
      <c r="UVA110" s="13"/>
      <c r="UVB110" s="13"/>
      <c r="UVC110" s="13"/>
      <c r="UVD110" s="13"/>
      <c r="UVE110" s="13"/>
      <c r="UVF110" s="13"/>
      <c r="UVG110" s="13"/>
      <c r="UVH110" s="13"/>
      <c r="UVI110" s="13"/>
      <c r="UVJ110" s="13"/>
      <c r="UVK110" s="13"/>
      <c r="UVL110" s="13"/>
      <c r="UVM110" s="13"/>
      <c r="UVN110" s="13"/>
      <c r="UVO110" s="13"/>
      <c r="UVP110" s="13"/>
      <c r="UVQ110" s="13"/>
      <c r="UVR110" s="13"/>
      <c r="UVS110" s="13"/>
      <c r="UVT110" s="13"/>
      <c r="UVU110" s="13"/>
      <c r="UVV110" s="13"/>
      <c r="UVW110" s="13"/>
      <c r="UVX110" s="13"/>
      <c r="UVY110" s="13"/>
      <c r="UVZ110" s="13"/>
      <c r="UWA110" s="13"/>
      <c r="UWB110" s="13"/>
      <c r="UWC110" s="13"/>
      <c r="UWD110" s="13"/>
      <c r="UWE110" s="13"/>
      <c r="UWF110" s="13"/>
      <c r="UWG110" s="13"/>
      <c r="UWH110" s="13"/>
      <c r="UWI110" s="13"/>
      <c r="UWJ110" s="13"/>
      <c r="UWK110" s="13"/>
      <c r="UWL110" s="13"/>
      <c r="UWM110" s="13"/>
      <c r="UWN110" s="13"/>
      <c r="UWO110" s="13"/>
      <c r="UWP110" s="13"/>
      <c r="UWQ110" s="13"/>
      <c r="UWR110" s="13"/>
      <c r="UWS110" s="13"/>
      <c r="UWT110" s="13"/>
      <c r="UWU110" s="13"/>
      <c r="UWV110" s="13"/>
      <c r="UWW110" s="13"/>
      <c r="UWX110" s="13"/>
      <c r="UWY110" s="13"/>
      <c r="UWZ110" s="13"/>
      <c r="UXA110" s="13"/>
      <c r="UXB110" s="13"/>
      <c r="UXC110" s="13"/>
      <c r="UXD110" s="13"/>
      <c r="UXE110" s="13"/>
      <c r="UXF110" s="13"/>
      <c r="UXG110" s="13"/>
      <c r="UXH110" s="13"/>
      <c r="UXI110" s="13"/>
      <c r="UXJ110" s="13"/>
      <c r="UXK110" s="13"/>
      <c r="UXL110" s="13"/>
      <c r="UXM110" s="13"/>
      <c r="UXN110" s="13"/>
      <c r="UXO110" s="13"/>
      <c r="UXP110" s="13"/>
      <c r="UXQ110" s="13"/>
      <c r="UXR110" s="13"/>
      <c r="UXS110" s="13"/>
      <c r="UXT110" s="13"/>
      <c r="UXU110" s="13"/>
      <c r="UXV110" s="13"/>
      <c r="UXW110" s="13"/>
      <c r="UXX110" s="13"/>
      <c r="UXY110" s="13"/>
      <c r="UXZ110" s="13"/>
      <c r="UYA110" s="13"/>
      <c r="UYB110" s="13"/>
      <c r="UYC110" s="13"/>
      <c r="UYD110" s="13"/>
      <c r="UYE110" s="13"/>
      <c r="UYF110" s="13"/>
      <c r="UYG110" s="13"/>
      <c r="UYH110" s="13"/>
      <c r="UYI110" s="13"/>
      <c r="UYJ110" s="13"/>
      <c r="UYK110" s="13"/>
      <c r="UYL110" s="13"/>
      <c r="UYM110" s="13"/>
      <c r="UYN110" s="13"/>
      <c r="UYO110" s="13"/>
      <c r="UYP110" s="13"/>
      <c r="UYQ110" s="13"/>
      <c r="UYR110" s="13"/>
      <c r="UYS110" s="13"/>
      <c r="UYT110" s="13"/>
      <c r="UYU110" s="13"/>
      <c r="UYV110" s="13"/>
      <c r="UYW110" s="13"/>
      <c r="UYX110" s="13"/>
      <c r="UYY110" s="13"/>
      <c r="UYZ110" s="13"/>
      <c r="UZA110" s="13"/>
      <c r="UZB110" s="13"/>
      <c r="UZC110" s="13"/>
      <c r="UZD110" s="13"/>
      <c r="UZE110" s="13"/>
      <c r="UZF110" s="13"/>
      <c r="UZG110" s="13"/>
      <c r="UZH110" s="13"/>
      <c r="UZI110" s="13"/>
      <c r="UZJ110" s="13"/>
      <c r="UZK110" s="13"/>
      <c r="UZL110" s="13"/>
      <c r="UZM110" s="13"/>
      <c r="UZN110" s="13"/>
      <c r="UZO110" s="13"/>
      <c r="UZP110" s="13"/>
      <c r="UZQ110" s="13"/>
      <c r="UZR110" s="13"/>
      <c r="UZS110" s="13"/>
      <c r="UZT110" s="13"/>
      <c r="UZU110" s="13"/>
      <c r="UZV110" s="13"/>
      <c r="UZW110" s="13"/>
      <c r="UZX110" s="13"/>
      <c r="UZY110" s="13"/>
      <c r="UZZ110" s="13"/>
      <c r="VAA110" s="13"/>
      <c r="VAB110" s="13"/>
      <c r="VAC110" s="13"/>
      <c r="VAD110" s="13"/>
      <c r="VAE110" s="13"/>
      <c r="VAF110" s="13"/>
      <c r="VAG110" s="13"/>
      <c r="VAH110" s="13"/>
      <c r="VAI110" s="13"/>
      <c r="VAJ110" s="13"/>
      <c r="VAK110" s="13"/>
      <c r="VAL110" s="13"/>
      <c r="VAM110" s="13"/>
      <c r="VAN110" s="13"/>
      <c r="VAO110" s="13"/>
      <c r="VAP110" s="13"/>
      <c r="VAQ110" s="13"/>
      <c r="VAR110" s="13"/>
      <c r="VAS110" s="13"/>
      <c r="VAT110" s="13"/>
      <c r="VAU110" s="13"/>
      <c r="VAV110" s="13"/>
      <c r="VAW110" s="13"/>
      <c r="VAX110" s="13"/>
      <c r="VAY110" s="13"/>
      <c r="VAZ110" s="13"/>
      <c r="VBA110" s="13"/>
      <c r="VBB110" s="13"/>
      <c r="VBC110" s="13"/>
      <c r="VBD110" s="13"/>
      <c r="VBE110" s="13"/>
      <c r="VBF110" s="13"/>
      <c r="VBG110" s="13"/>
      <c r="VBH110" s="13"/>
      <c r="VBI110" s="13"/>
      <c r="VBJ110" s="13"/>
      <c r="VBK110" s="13"/>
      <c r="VBL110" s="13"/>
      <c r="VBM110" s="13"/>
      <c r="VBN110" s="13"/>
      <c r="VBO110" s="13"/>
      <c r="VBP110" s="13"/>
      <c r="VBQ110" s="13"/>
      <c r="VBR110" s="13"/>
      <c r="VBS110" s="13"/>
      <c r="VBT110" s="13"/>
      <c r="VBU110" s="13"/>
      <c r="VBV110" s="13"/>
      <c r="VBW110" s="13"/>
      <c r="VBX110" s="13"/>
      <c r="VBY110" s="13"/>
      <c r="VBZ110" s="13"/>
      <c r="VCA110" s="13"/>
      <c r="VCB110" s="13"/>
      <c r="VCC110" s="13"/>
      <c r="VCD110" s="13"/>
      <c r="VCE110" s="13"/>
      <c r="VCF110" s="13"/>
      <c r="VCG110" s="13"/>
      <c r="VCH110" s="13"/>
      <c r="VCI110" s="13"/>
      <c r="VCJ110" s="13"/>
      <c r="VCK110" s="13"/>
      <c r="VCL110" s="13"/>
      <c r="VCM110" s="13"/>
      <c r="VCN110" s="13"/>
      <c r="VCO110" s="13"/>
      <c r="VCP110" s="13"/>
      <c r="VCQ110" s="13"/>
      <c r="VCR110" s="13"/>
      <c r="VCS110" s="13"/>
      <c r="VCT110" s="13"/>
      <c r="VCU110" s="13"/>
      <c r="VCV110" s="13"/>
      <c r="VCW110" s="13"/>
      <c r="VCX110" s="13"/>
      <c r="VCY110" s="13"/>
      <c r="VCZ110" s="13"/>
      <c r="VDA110" s="13"/>
      <c r="VDB110" s="13"/>
      <c r="VDC110" s="13"/>
      <c r="VDD110" s="13"/>
      <c r="VDE110" s="13"/>
      <c r="VDF110" s="13"/>
      <c r="VDG110" s="13"/>
      <c r="VDH110" s="13"/>
      <c r="VDI110" s="13"/>
      <c r="VDJ110" s="13"/>
      <c r="VDK110" s="13"/>
      <c r="VDL110" s="13"/>
      <c r="VDM110" s="13"/>
      <c r="VDN110" s="13"/>
      <c r="VDO110" s="13"/>
      <c r="VDP110" s="13"/>
      <c r="VDQ110" s="13"/>
      <c r="VDR110" s="13"/>
      <c r="VDS110" s="13"/>
      <c r="VDT110" s="13"/>
      <c r="VDU110" s="13"/>
      <c r="VDV110" s="13"/>
      <c r="VDW110" s="13"/>
      <c r="VDX110" s="13"/>
      <c r="VDY110" s="13"/>
      <c r="VDZ110" s="13"/>
      <c r="VEA110" s="13"/>
      <c r="VEB110" s="13"/>
      <c r="VEC110" s="13"/>
      <c r="VED110" s="13"/>
      <c r="VEE110" s="13"/>
      <c r="VEF110" s="13"/>
      <c r="VEG110" s="13"/>
      <c r="VEH110" s="13"/>
      <c r="VEI110" s="13"/>
      <c r="VEJ110" s="13"/>
      <c r="VEK110" s="13"/>
      <c r="VEL110" s="13"/>
      <c r="VEM110" s="13"/>
      <c r="VEN110" s="13"/>
      <c r="VEO110" s="13"/>
      <c r="VEP110" s="13"/>
      <c r="VEQ110" s="13"/>
      <c r="VER110" s="13"/>
      <c r="VES110" s="13"/>
      <c r="VET110" s="13"/>
      <c r="VEU110" s="13"/>
      <c r="VEV110" s="13"/>
      <c r="VEW110" s="13"/>
      <c r="VEX110" s="13"/>
      <c r="VEY110" s="13"/>
      <c r="VEZ110" s="13"/>
      <c r="VFA110" s="13"/>
      <c r="VFB110" s="13"/>
      <c r="VFC110" s="13"/>
      <c r="VFD110" s="13"/>
      <c r="VFE110" s="13"/>
      <c r="VFF110" s="13"/>
      <c r="VFG110" s="13"/>
      <c r="VFH110" s="13"/>
      <c r="VFI110" s="13"/>
      <c r="VFJ110" s="13"/>
      <c r="VFK110" s="13"/>
      <c r="VFL110" s="13"/>
      <c r="VFM110" s="13"/>
      <c r="VFN110" s="13"/>
      <c r="VFO110" s="13"/>
      <c r="VFP110" s="13"/>
      <c r="VFQ110" s="13"/>
      <c r="VFR110" s="13"/>
      <c r="VFS110" s="13"/>
      <c r="VFT110" s="13"/>
      <c r="VFU110" s="13"/>
      <c r="VFV110" s="13"/>
      <c r="VFW110" s="13"/>
      <c r="VFX110" s="13"/>
      <c r="VFY110" s="13"/>
      <c r="VFZ110" s="13"/>
      <c r="VGA110" s="13"/>
      <c r="VGB110" s="13"/>
      <c r="VGC110" s="13"/>
      <c r="VGD110" s="13"/>
      <c r="VGE110" s="13"/>
      <c r="VGF110" s="13"/>
      <c r="VGG110" s="13"/>
      <c r="VGH110" s="13"/>
      <c r="VGI110" s="13"/>
      <c r="VGJ110" s="13"/>
      <c r="VGK110" s="13"/>
      <c r="VGL110" s="13"/>
      <c r="VGM110" s="13"/>
      <c r="VGN110" s="13"/>
      <c r="VGO110" s="13"/>
      <c r="VGP110" s="13"/>
      <c r="VGQ110" s="13"/>
      <c r="VGR110" s="13"/>
      <c r="VGS110" s="13"/>
      <c r="VGT110" s="13"/>
      <c r="VGU110" s="13"/>
      <c r="VGV110" s="13"/>
      <c r="VGW110" s="13"/>
      <c r="VGX110" s="13"/>
      <c r="VGY110" s="13"/>
      <c r="VGZ110" s="13"/>
      <c r="VHA110" s="13"/>
      <c r="VHB110" s="13"/>
      <c r="VHC110" s="13"/>
      <c r="VHD110" s="13"/>
      <c r="VHE110" s="13"/>
      <c r="VHF110" s="13"/>
      <c r="VHG110" s="13"/>
      <c r="VHH110" s="13"/>
      <c r="VHI110" s="13"/>
      <c r="VHJ110" s="13"/>
      <c r="VHK110" s="13"/>
      <c r="VHL110" s="13"/>
      <c r="VHM110" s="13"/>
      <c r="VHN110" s="13"/>
      <c r="VHO110" s="13"/>
      <c r="VHP110" s="13"/>
      <c r="VHQ110" s="13"/>
      <c r="VHR110" s="13"/>
      <c r="VHS110" s="13"/>
      <c r="VHT110" s="13"/>
      <c r="VHU110" s="13"/>
      <c r="VHV110" s="13"/>
      <c r="VHW110" s="13"/>
      <c r="VHX110" s="13"/>
      <c r="VHY110" s="13"/>
      <c r="VHZ110" s="13"/>
      <c r="VIA110" s="13"/>
      <c r="VIB110" s="13"/>
      <c r="VIC110" s="13"/>
      <c r="VID110" s="13"/>
      <c r="VIE110" s="13"/>
      <c r="VIF110" s="13"/>
      <c r="VIG110" s="13"/>
      <c r="VIH110" s="13"/>
      <c r="VII110" s="13"/>
      <c r="VIJ110" s="13"/>
      <c r="VIK110" s="13"/>
      <c r="VIL110" s="13"/>
      <c r="VIM110" s="13"/>
      <c r="VIN110" s="13"/>
      <c r="VIO110" s="13"/>
      <c r="VIP110" s="13"/>
      <c r="VIQ110" s="13"/>
      <c r="VIR110" s="13"/>
      <c r="VIS110" s="13"/>
      <c r="VIT110" s="13"/>
      <c r="VIU110" s="13"/>
      <c r="VIV110" s="13"/>
      <c r="VIW110" s="13"/>
      <c r="VIX110" s="13"/>
      <c r="VIY110" s="13"/>
      <c r="VIZ110" s="13"/>
      <c r="VJA110" s="13"/>
      <c r="VJB110" s="13"/>
      <c r="VJC110" s="13"/>
      <c r="VJD110" s="13"/>
      <c r="VJE110" s="13"/>
      <c r="VJF110" s="13"/>
      <c r="VJG110" s="13"/>
      <c r="VJH110" s="13"/>
      <c r="VJI110" s="13"/>
      <c r="VJJ110" s="13"/>
      <c r="VJK110" s="13"/>
      <c r="VJL110" s="13"/>
      <c r="VJM110" s="13"/>
      <c r="VJN110" s="13"/>
      <c r="VJO110" s="13"/>
      <c r="VJP110" s="13"/>
      <c r="VJQ110" s="13"/>
      <c r="VJR110" s="13"/>
      <c r="VJS110" s="13"/>
      <c r="VJT110" s="13"/>
      <c r="VJU110" s="13"/>
      <c r="VJV110" s="13"/>
      <c r="VJW110" s="13"/>
      <c r="VJX110" s="13"/>
      <c r="VJY110" s="13"/>
      <c r="VJZ110" s="13"/>
      <c r="VKA110" s="13"/>
      <c r="VKB110" s="13"/>
      <c r="VKC110" s="13"/>
      <c r="VKD110" s="13"/>
      <c r="VKE110" s="13"/>
      <c r="VKF110" s="13"/>
      <c r="VKG110" s="13"/>
      <c r="VKH110" s="13"/>
      <c r="VKI110" s="13"/>
      <c r="VKJ110" s="13"/>
      <c r="VKK110" s="13"/>
      <c r="VKL110" s="13"/>
      <c r="VKM110" s="13"/>
      <c r="VKN110" s="13"/>
      <c r="VKO110" s="13"/>
      <c r="VKP110" s="13"/>
      <c r="VKQ110" s="13"/>
      <c r="VKR110" s="13"/>
      <c r="VKS110" s="13"/>
      <c r="VKT110" s="13"/>
      <c r="VKU110" s="13"/>
      <c r="VKV110" s="13"/>
      <c r="VKW110" s="13"/>
      <c r="VKX110" s="13"/>
      <c r="VKY110" s="13"/>
      <c r="VKZ110" s="13"/>
      <c r="VLA110" s="13"/>
      <c r="VLB110" s="13"/>
      <c r="VLC110" s="13"/>
      <c r="VLD110" s="13"/>
      <c r="VLE110" s="13"/>
      <c r="VLF110" s="13"/>
      <c r="VLG110" s="13"/>
      <c r="VLH110" s="13"/>
      <c r="VLI110" s="13"/>
      <c r="VLJ110" s="13"/>
      <c r="VLK110" s="13"/>
      <c r="VLL110" s="13"/>
      <c r="VLM110" s="13"/>
      <c r="VLN110" s="13"/>
      <c r="VLO110" s="13"/>
      <c r="VLP110" s="13"/>
      <c r="VLQ110" s="13"/>
      <c r="VLR110" s="13"/>
      <c r="VLS110" s="13"/>
      <c r="VLT110" s="13"/>
      <c r="VLU110" s="13"/>
      <c r="VLV110" s="13"/>
      <c r="VLW110" s="13"/>
      <c r="VLX110" s="13"/>
      <c r="VLY110" s="13"/>
      <c r="VLZ110" s="13"/>
      <c r="VMA110" s="13"/>
      <c r="VMB110" s="13"/>
      <c r="VMC110" s="13"/>
      <c r="VMD110" s="13"/>
      <c r="VME110" s="13"/>
      <c r="VMF110" s="13"/>
      <c r="VMG110" s="13"/>
      <c r="VMH110" s="13"/>
      <c r="VMI110" s="13"/>
      <c r="VMJ110" s="13"/>
      <c r="VMK110" s="13"/>
      <c r="VML110" s="13"/>
      <c r="VMM110" s="13"/>
      <c r="VMN110" s="13"/>
      <c r="VMO110" s="13"/>
      <c r="VMP110" s="13"/>
      <c r="VMQ110" s="13"/>
      <c r="VMR110" s="13"/>
      <c r="VMS110" s="13"/>
      <c r="VMT110" s="13"/>
      <c r="VMU110" s="13"/>
      <c r="VMV110" s="13"/>
      <c r="VMW110" s="13"/>
      <c r="VMX110" s="13"/>
      <c r="VMY110" s="13"/>
      <c r="VMZ110" s="13"/>
      <c r="VNA110" s="13"/>
      <c r="VNB110" s="13"/>
      <c r="VNC110" s="13"/>
      <c r="VND110" s="13"/>
      <c r="VNE110" s="13"/>
      <c r="VNF110" s="13"/>
      <c r="VNG110" s="13"/>
      <c r="VNH110" s="13"/>
      <c r="VNI110" s="13"/>
      <c r="VNJ110" s="13"/>
      <c r="VNK110" s="13"/>
      <c r="VNL110" s="13"/>
      <c r="VNM110" s="13"/>
      <c r="VNN110" s="13"/>
      <c r="VNO110" s="13"/>
      <c r="VNP110" s="13"/>
      <c r="VNQ110" s="13"/>
      <c r="VNR110" s="13"/>
      <c r="VNS110" s="13"/>
      <c r="VNT110" s="13"/>
      <c r="VNU110" s="13"/>
      <c r="VNV110" s="13"/>
      <c r="VNW110" s="13"/>
      <c r="VNX110" s="13"/>
      <c r="VNY110" s="13"/>
      <c r="VNZ110" s="13"/>
      <c r="VOA110" s="13"/>
      <c r="VOB110" s="13"/>
      <c r="VOC110" s="13"/>
      <c r="VOD110" s="13"/>
      <c r="VOE110" s="13"/>
      <c r="VOF110" s="13"/>
      <c r="VOG110" s="13"/>
      <c r="VOH110" s="13"/>
      <c r="VOI110" s="13"/>
      <c r="VOJ110" s="13"/>
      <c r="VOK110" s="13"/>
      <c r="VOL110" s="13"/>
      <c r="VOM110" s="13"/>
      <c r="VON110" s="13"/>
      <c r="VOO110" s="13"/>
      <c r="VOP110" s="13"/>
      <c r="VOQ110" s="13"/>
      <c r="VOR110" s="13"/>
      <c r="VOS110" s="13"/>
      <c r="VOT110" s="13"/>
      <c r="VOU110" s="13"/>
      <c r="VOV110" s="13"/>
      <c r="VOW110" s="13"/>
      <c r="VOX110" s="13"/>
      <c r="VOY110" s="13"/>
      <c r="VOZ110" s="13"/>
      <c r="VPA110" s="13"/>
      <c r="VPB110" s="13"/>
      <c r="VPC110" s="13"/>
      <c r="VPD110" s="13"/>
      <c r="VPE110" s="13"/>
      <c r="VPF110" s="13"/>
      <c r="VPG110" s="13"/>
      <c r="VPH110" s="13"/>
      <c r="VPI110" s="13"/>
      <c r="VPJ110" s="13"/>
      <c r="VPK110" s="13"/>
      <c r="VPL110" s="13"/>
      <c r="VPM110" s="13"/>
      <c r="VPN110" s="13"/>
      <c r="VPO110" s="13"/>
      <c r="VPP110" s="13"/>
      <c r="VPQ110" s="13"/>
      <c r="VPR110" s="13"/>
      <c r="VPS110" s="13"/>
      <c r="VPT110" s="13"/>
      <c r="VPU110" s="13"/>
      <c r="VPV110" s="13"/>
      <c r="VPW110" s="13"/>
      <c r="VPX110" s="13"/>
      <c r="VPY110" s="13"/>
      <c r="VPZ110" s="13"/>
      <c r="VQA110" s="13"/>
      <c r="VQB110" s="13"/>
      <c r="VQC110" s="13"/>
      <c r="VQD110" s="13"/>
      <c r="VQE110" s="13"/>
      <c r="VQF110" s="13"/>
      <c r="VQG110" s="13"/>
      <c r="VQH110" s="13"/>
      <c r="VQI110" s="13"/>
      <c r="VQJ110" s="13"/>
      <c r="VQK110" s="13"/>
      <c r="VQL110" s="13"/>
      <c r="VQM110" s="13"/>
      <c r="VQN110" s="13"/>
      <c r="VQO110" s="13"/>
      <c r="VQP110" s="13"/>
      <c r="VQQ110" s="13"/>
      <c r="VQR110" s="13"/>
      <c r="VQS110" s="13"/>
      <c r="VQT110" s="13"/>
      <c r="VQU110" s="13"/>
      <c r="VQV110" s="13"/>
      <c r="VQW110" s="13"/>
      <c r="VQX110" s="13"/>
      <c r="VQY110" s="13"/>
      <c r="VQZ110" s="13"/>
      <c r="VRA110" s="13"/>
      <c r="VRB110" s="13"/>
      <c r="VRC110" s="13"/>
      <c r="VRD110" s="13"/>
      <c r="VRE110" s="13"/>
      <c r="VRF110" s="13"/>
      <c r="VRG110" s="13"/>
      <c r="VRH110" s="13"/>
      <c r="VRI110" s="13"/>
      <c r="VRJ110" s="13"/>
      <c r="VRK110" s="13"/>
      <c r="VRL110" s="13"/>
      <c r="VRM110" s="13"/>
      <c r="VRN110" s="13"/>
      <c r="VRO110" s="13"/>
      <c r="VRP110" s="13"/>
      <c r="VRQ110" s="13"/>
      <c r="VRR110" s="13"/>
      <c r="VRS110" s="13"/>
      <c r="VRT110" s="13"/>
      <c r="VRU110" s="13"/>
      <c r="VRV110" s="13"/>
      <c r="VRW110" s="13"/>
      <c r="VRX110" s="13"/>
      <c r="VRY110" s="13"/>
      <c r="VRZ110" s="13"/>
      <c r="VSA110" s="13"/>
      <c r="VSB110" s="13"/>
      <c r="VSC110" s="13"/>
      <c r="VSD110" s="13"/>
      <c r="VSE110" s="13"/>
      <c r="VSF110" s="13"/>
      <c r="VSG110" s="13"/>
      <c r="VSH110" s="13"/>
      <c r="VSI110" s="13"/>
      <c r="VSJ110" s="13"/>
      <c r="VSK110" s="13"/>
      <c r="VSL110" s="13"/>
      <c r="VSM110" s="13"/>
      <c r="VSN110" s="13"/>
      <c r="VSO110" s="13"/>
      <c r="VSP110" s="13"/>
      <c r="VSQ110" s="13"/>
      <c r="VSR110" s="13"/>
      <c r="VSS110" s="13"/>
      <c r="VST110" s="13"/>
      <c r="VSU110" s="13"/>
      <c r="VSV110" s="13"/>
      <c r="VSW110" s="13"/>
      <c r="VSX110" s="13"/>
      <c r="VSY110" s="13"/>
      <c r="VSZ110" s="13"/>
      <c r="VTA110" s="13"/>
      <c r="VTB110" s="13"/>
      <c r="VTC110" s="13"/>
      <c r="VTD110" s="13"/>
      <c r="VTE110" s="13"/>
      <c r="VTF110" s="13"/>
      <c r="VTG110" s="13"/>
      <c r="VTH110" s="13"/>
      <c r="VTI110" s="13"/>
      <c r="VTJ110" s="13"/>
      <c r="VTK110" s="13"/>
      <c r="VTL110" s="13"/>
      <c r="VTM110" s="13"/>
      <c r="VTN110" s="13"/>
      <c r="VTO110" s="13"/>
      <c r="VTP110" s="13"/>
      <c r="VTQ110" s="13"/>
      <c r="VTR110" s="13"/>
      <c r="VTS110" s="13"/>
      <c r="VTT110" s="13"/>
      <c r="VTU110" s="13"/>
      <c r="VTV110" s="13"/>
      <c r="VTW110" s="13"/>
      <c r="VTX110" s="13"/>
      <c r="VTY110" s="13"/>
      <c r="VTZ110" s="13"/>
      <c r="VUA110" s="13"/>
      <c r="VUB110" s="13"/>
      <c r="VUC110" s="13"/>
      <c r="VUD110" s="13"/>
      <c r="VUE110" s="13"/>
      <c r="VUF110" s="13"/>
      <c r="VUG110" s="13"/>
      <c r="VUH110" s="13"/>
      <c r="VUI110" s="13"/>
      <c r="VUJ110" s="13"/>
      <c r="VUK110" s="13"/>
      <c r="VUL110" s="13"/>
      <c r="VUM110" s="13"/>
      <c r="VUN110" s="13"/>
      <c r="VUO110" s="13"/>
      <c r="VUP110" s="13"/>
      <c r="VUQ110" s="13"/>
      <c r="VUR110" s="13"/>
      <c r="VUS110" s="13"/>
      <c r="VUT110" s="13"/>
      <c r="VUU110" s="13"/>
      <c r="VUV110" s="13"/>
      <c r="VUW110" s="13"/>
      <c r="VUX110" s="13"/>
      <c r="VUY110" s="13"/>
      <c r="VUZ110" s="13"/>
      <c r="VVA110" s="13"/>
      <c r="VVB110" s="13"/>
      <c r="VVC110" s="13"/>
      <c r="VVD110" s="13"/>
      <c r="VVE110" s="13"/>
      <c r="VVF110" s="13"/>
      <c r="VVG110" s="13"/>
      <c r="VVH110" s="13"/>
      <c r="VVI110" s="13"/>
      <c r="VVJ110" s="13"/>
      <c r="VVK110" s="13"/>
      <c r="VVL110" s="13"/>
      <c r="VVM110" s="13"/>
      <c r="VVN110" s="13"/>
      <c r="VVO110" s="13"/>
      <c r="VVP110" s="13"/>
      <c r="VVQ110" s="13"/>
      <c r="VVR110" s="13"/>
      <c r="VVS110" s="13"/>
      <c r="VVT110" s="13"/>
      <c r="VVU110" s="13"/>
      <c r="VVV110" s="13"/>
      <c r="VVW110" s="13"/>
      <c r="VVX110" s="13"/>
      <c r="VVY110" s="13"/>
      <c r="VVZ110" s="13"/>
      <c r="VWA110" s="13"/>
      <c r="VWB110" s="13"/>
      <c r="VWC110" s="13"/>
      <c r="VWD110" s="13"/>
      <c r="VWE110" s="13"/>
      <c r="VWF110" s="13"/>
      <c r="VWG110" s="13"/>
      <c r="VWH110" s="13"/>
      <c r="VWI110" s="13"/>
      <c r="VWJ110" s="13"/>
      <c r="VWK110" s="13"/>
      <c r="VWL110" s="13"/>
      <c r="VWM110" s="13"/>
      <c r="VWN110" s="13"/>
      <c r="VWO110" s="13"/>
      <c r="VWP110" s="13"/>
      <c r="VWQ110" s="13"/>
      <c r="VWR110" s="13"/>
      <c r="VWS110" s="13"/>
      <c r="VWT110" s="13"/>
      <c r="VWU110" s="13"/>
      <c r="VWV110" s="13"/>
      <c r="VWW110" s="13"/>
      <c r="VWX110" s="13"/>
      <c r="VWY110" s="13"/>
      <c r="VWZ110" s="13"/>
      <c r="VXA110" s="13"/>
      <c r="VXB110" s="13"/>
      <c r="VXC110" s="13"/>
      <c r="VXD110" s="13"/>
      <c r="VXE110" s="13"/>
      <c r="VXF110" s="13"/>
      <c r="VXG110" s="13"/>
      <c r="VXH110" s="13"/>
      <c r="VXI110" s="13"/>
      <c r="VXJ110" s="13"/>
      <c r="VXK110" s="13"/>
      <c r="VXL110" s="13"/>
      <c r="VXM110" s="13"/>
      <c r="VXN110" s="13"/>
      <c r="VXO110" s="13"/>
      <c r="VXP110" s="13"/>
      <c r="VXQ110" s="13"/>
      <c r="VXR110" s="13"/>
      <c r="VXS110" s="13"/>
      <c r="VXT110" s="13"/>
      <c r="VXU110" s="13"/>
      <c r="VXV110" s="13"/>
      <c r="VXW110" s="13"/>
      <c r="VXX110" s="13"/>
      <c r="VXY110" s="13"/>
      <c r="VXZ110" s="13"/>
      <c r="VYA110" s="13"/>
      <c r="VYB110" s="13"/>
      <c r="VYC110" s="13"/>
      <c r="VYD110" s="13"/>
      <c r="VYE110" s="13"/>
      <c r="VYF110" s="13"/>
      <c r="VYG110" s="13"/>
      <c r="VYH110" s="13"/>
      <c r="VYI110" s="13"/>
      <c r="VYJ110" s="13"/>
      <c r="VYK110" s="13"/>
      <c r="VYL110" s="13"/>
      <c r="VYM110" s="13"/>
      <c r="VYN110" s="13"/>
      <c r="VYO110" s="13"/>
      <c r="VYP110" s="13"/>
      <c r="VYQ110" s="13"/>
      <c r="VYR110" s="13"/>
      <c r="VYS110" s="13"/>
      <c r="VYT110" s="13"/>
      <c r="VYU110" s="13"/>
      <c r="VYV110" s="13"/>
      <c r="VYW110" s="13"/>
      <c r="VYX110" s="13"/>
      <c r="VYY110" s="13"/>
      <c r="VYZ110" s="13"/>
      <c r="VZA110" s="13"/>
      <c r="VZB110" s="13"/>
      <c r="VZC110" s="13"/>
      <c r="VZD110" s="13"/>
      <c r="VZE110" s="13"/>
      <c r="VZF110" s="13"/>
      <c r="VZG110" s="13"/>
      <c r="VZH110" s="13"/>
      <c r="VZI110" s="13"/>
      <c r="VZJ110" s="13"/>
      <c r="VZK110" s="13"/>
      <c r="VZL110" s="13"/>
      <c r="VZM110" s="13"/>
      <c r="VZN110" s="13"/>
      <c r="VZO110" s="13"/>
      <c r="VZP110" s="13"/>
      <c r="VZQ110" s="13"/>
      <c r="VZR110" s="13"/>
      <c r="VZS110" s="13"/>
      <c r="VZT110" s="13"/>
      <c r="VZU110" s="13"/>
      <c r="VZV110" s="13"/>
      <c r="VZW110" s="13"/>
      <c r="VZX110" s="13"/>
      <c r="VZY110" s="13"/>
      <c r="VZZ110" s="13"/>
      <c r="WAA110" s="13"/>
      <c r="WAB110" s="13"/>
      <c r="WAC110" s="13"/>
      <c r="WAD110" s="13"/>
      <c r="WAE110" s="13"/>
      <c r="WAF110" s="13"/>
      <c r="WAG110" s="13"/>
      <c r="WAH110" s="13"/>
      <c r="WAI110" s="13"/>
      <c r="WAJ110" s="13"/>
      <c r="WAK110" s="13"/>
      <c r="WAL110" s="13"/>
      <c r="WAM110" s="13"/>
      <c r="WAN110" s="13"/>
      <c r="WAO110" s="13"/>
      <c r="WAP110" s="13"/>
      <c r="WAQ110" s="13"/>
      <c r="WAR110" s="13"/>
      <c r="WAS110" s="13"/>
      <c r="WAT110" s="13"/>
      <c r="WAU110" s="13"/>
      <c r="WAV110" s="13"/>
      <c r="WAW110" s="13"/>
      <c r="WAX110" s="13"/>
      <c r="WAY110" s="13"/>
      <c r="WAZ110" s="13"/>
      <c r="WBA110" s="13"/>
      <c r="WBB110" s="13"/>
      <c r="WBC110" s="13"/>
      <c r="WBD110" s="13"/>
      <c r="WBE110" s="13"/>
      <c r="WBF110" s="13"/>
      <c r="WBG110" s="13"/>
      <c r="WBH110" s="13"/>
      <c r="WBI110" s="13"/>
      <c r="WBJ110" s="13"/>
      <c r="WBK110" s="13"/>
      <c r="WBL110" s="13"/>
      <c r="WBM110" s="13"/>
      <c r="WBN110" s="13"/>
      <c r="WBO110" s="13"/>
      <c r="WBP110" s="13"/>
      <c r="WBQ110" s="13"/>
      <c r="WBR110" s="13"/>
      <c r="WBS110" s="13"/>
      <c r="WBT110" s="13"/>
      <c r="WBU110" s="13"/>
      <c r="WBV110" s="13"/>
      <c r="WBW110" s="13"/>
      <c r="WBX110" s="13"/>
      <c r="WBY110" s="13"/>
      <c r="WBZ110" s="13"/>
      <c r="WCA110" s="13"/>
      <c r="WCB110" s="13"/>
      <c r="WCC110" s="13"/>
      <c r="WCD110" s="13"/>
      <c r="WCE110" s="13"/>
      <c r="WCF110" s="13"/>
      <c r="WCG110" s="13"/>
      <c r="WCH110" s="13"/>
      <c r="WCI110" s="13"/>
      <c r="WCJ110" s="13"/>
      <c r="WCK110" s="13"/>
      <c r="WCL110" s="13"/>
      <c r="WCM110" s="13"/>
      <c r="WCN110" s="13"/>
      <c r="WCO110" s="13"/>
      <c r="WCP110" s="13"/>
      <c r="WCQ110" s="13"/>
      <c r="WCR110" s="13"/>
      <c r="WCS110" s="13"/>
      <c r="WCT110" s="13"/>
      <c r="WCU110" s="13"/>
      <c r="WCV110" s="13"/>
      <c r="WCW110" s="13"/>
      <c r="WCX110" s="13"/>
      <c r="WCY110" s="13"/>
      <c r="WCZ110" s="13"/>
      <c r="WDA110" s="13"/>
      <c r="WDB110" s="13"/>
      <c r="WDC110" s="13"/>
      <c r="WDD110" s="13"/>
      <c r="WDE110" s="13"/>
      <c r="WDF110" s="13"/>
      <c r="WDG110" s="13"/>
      <c r="WDH110" s="13"/>
      <c r="WDI110" s="13"/>
      <c r="WDJ110" s="13"/>
      <c r="WDK110" s="13"/>
      <c r="WDL110" s="13"/>
      <c r="WDM110" s="13"/>
      <c r="WDN110" s="13"/>
      <c r="WDO110" s="13"/>
      <c r="WDP110" s="13"/>
      <c r="WDQ110" s="13"/>
      <c r="WDR110" s="13"/>
      <c r="WDS110" s="13"/>
      <c r="WDT110" s="13"/>
      <c r="WDU110" s="13"/>
      <c r="WDV110" s="13"/>
      <c r="WDW110" s="13"/>
      <c r="WDX110" s="13"/>
      <c r="WDY110" s="13"/>
      <c r="WDZ110" s="13"/>
      <c r="WEA110" s="13"/>
      <c r="WEB110" s="13"/>
      <c r="WEC110" s="13"/>
      <c r="WED110" s="13"/>
      <c r="WEE110" s="13"/>
      <c r="WEF110" s="13"/>
      <c r="WEG110" s="13"/>
      <c r="WEH110" s="13"/>
      <c r="WEI110" s="13"/>
      <c r="WEJ110" s="13"/>
      <c r="WEK110" s="13"/>
      <c r="WEL110" s="13"/>
      <c r="WEM110" s="13"/>
      <c r="WEN110" s="13"/>
      <c r="WEO110" s="13"/>
      <c r="WEP110" s="13"/>
      <c r="WEQ110" s="13"/>
      <c r="WER110" s="13"/>
      <c r="WES110" s="13"/>
      <c r="WET110" s="13"/>
      <c r="WEU110" s="13"/>
      <c r="WEV110" s="13"/>
      <c r="WEW110" s="13"/>
      <c r="WEX110" s="13"/>
      <c r="WEY110" s="13"/>
      <c r="WEZ110" s="13"/>
      <c r="WFA110" s="13"/>
      <c r="WFB110" s="13"/>
      <c r="WFC110" s="13"/>
      <c r="WFD110" s="13"/>
      <c r="WFE110" s="13"/>
      <c r="WFF110" s="13"/>
      <c r="WFG110" s="13"/>
      <c r="WFH110" s="13"/>
      <c r="WFI110" s="13"/>
      <c r="WFJ110" s="13"/>
      <c r="WFK110" s="13"/>
      <c r="WFL110" s="13"/>
      <c r="WFM110" s="13"/>
      <c r="WFN110" s="13"/>
      <c r="WFO110" s="13"/>
      <c r="WFP110" s="13"/>
      <c r="WFQ110" s="13"/>
      <c r="WFR110" s="13"/>
      <c r="WFS110" s="13"/>
      <c r="WFT110" s="13"/>
      <c r="WFU110" s="13"/>
      <c r="WFV110" s="13"/>
      <c r="WFW110" s="13"/>
      <c r="WFX110" s="13"/>
      <c r="WFY110" s="13"/>
      <c r="WFZ110" s="13"/>
      <c r="WGA110" s="13"/>
      <c r="WGB110" s="13"/>
      <c r="WGC110" s="13"/>
      <c r="WGD110" s="13"/>
      <c r="WGE110" s="13"/>
      <c r="WGF110" s="13"/>
      <c r="WGG110" s="13"/>
      <c r="WGH110" s="13"/>
      <c r="WGI110" s="13"/>
      <c r="WGJ110" s="13"/>
      <c r="WGK110" s="13"/>
      <c r="WGL110" s="13"/>
      <c r="WGM110" s="13"/>
      <c r="WGN110" s="13"/>
      <c r="WGO110" s="13"/>
      <c r="WGP110" s="13"/>
      <c r="WGQ110" s="13"/>
      <c r="WGR110" s="13"/>
      <c r="WGS110" s="13"/>
      <c r="WGT110" s="13"/>
      <c r="WGU110" s="13"/>
      <c r="WGV110" s="13"/>
      <c r="WGW110" s="13"/>
      <c r="WGX110" s="13"/>
      <c r="WGY110" s="13"/>
      <c r="WGZ110" s="13"/>
      <c r="WHA110" s="13"/>
      <c r="WHB110" s="13"/>
      <c r="WHC110" s="13"/>
      <c r="WHD110" s="13"/>
      <c r="WHE110" s="13"/>
      <c r="WHF110" s="13"/>
      <c r="WHG110" s="13"/>
      <c r="WHH110" s="13"/>
      <c r="WHI110" s="13"/>
      <c r="WHJ110" s="13"/>
      <c r="WHK110" s="13"/>
      <c r="WHL110" s="13"/>
      <c r="WHM110" s="13"/>
      <c r="WHN110" s="13"/>
      <c r="WHO110" s="13"/>
      <c r="WHP110" s="13"/>
      <c r="WHQ110" s="13"/>
      <c r="WHR110" s="13"/>
      <c r="WHS110" s="13"/>
      <c r="WHT110" s="13"/>
      <c r="WHU110" s="13"/>
      <c r="WHV110" s="13"/>
      <c r="WHW110" s="13"/>
      <c r="WHX110" s="13"/>
      <c r="WHY110" s="13"/>
      <c r="WHZ110" s="13"/>
      <c r="WIA110" s="13"/>
      <c r="WIB110" s="13"/>
      <c r="WIC110" s="13"/>
      <c r="WID110" s="13"/>
      <c r="WIE110" s="13"/>
      <c r="WIF110" s="13"/>
      <c r="WIG110" s="13"/>
      <c r="WIH110" s="13"/>
      <c r="WII110" s="13"/>
      <c r="WIJ110" s="13"/>
      <c r="WIK110" s="13"/>
      <c r="WIL110" s="13"/>
      <c r="WIM110" s="13"/>
      <c r="WIN110" s="13"/>
      <c r="WIO110" s="13"/>
      <c r="WIP110" s="13"/>
      <c r="WIQ110" s="13"/>
      <c r="WIR110" s="13"/>
      <c r="WIS110" s="13"/>
      <c r="WIT110" s="13"/>
      <c r="WIU110" s="13"/>
      <c r="WIV110" s="13"/>
      <c r="WIW110" s="13"/>
      <c r="WIX110" s="13"/>
      <c r="WIY110" s="13"/>
      <c r="WIZ110" s="13"/>
      <c r="WJA110" s="13"/>
      <c r="WJB110" s="13"/>
      <c r="WJC110" s="13"/>
      <c r="WJD110" s="13"/>
      <c r="WJE110" s="13"/>
      <c r="WJF110" s="13"/>
      <c r="WJG110" s="13"/>
      <c r="WJH110" s="13"/>
      <c r="WJI110" s="13"/>
      <c r="WJJ110" s="13"/>
      <c r="WJK110" s="13"/>
      <c r="WJL110" s="13"/>
      <c r="WJM110" s="13"/>
      <c r="WJN110" s="13"/>
      <c r="WJO110" s="13"/>
      <c r="WJP110" s="13"/>
      <c r="WJQ110" s="13"/>
      <c r="WJR110" s="13"/>
      <c r="WJS110" s="13"/>
      <c r="WJT110" s="13"/>
      <c r="WJU110" s="13"/>
      <c r="WJV110" s="13"/>
      <c r="WJW110" s="13"/>
      <c r="WJX110" s="13"/>
      <c r="WJY110" s="13"/>
      <c r="WJZ110" s="13"/>
      <c r="WKA110" s="13"/>
      <c r="WKB110" s="13"/>
      <c r="WKC110" s="13"/>
      <c r="WKD110" s="13"/>
      <c r="WKE110" s="13"/>
      <c r="WKF110" s="13"/>
      <c r="WKG110" s="13"/>
      <c r="WKH110" s="13"/>
      <c r="WKI110" s="13"/>
      <c r="WKJ110" s="13"/>
      <c r="WKK110" s="13"/>
      <c r="WKL110" s="13"/>
      <c r="WKM110" s="13"/>
      <c r="WKN110" s="13"/>
      <c r="WKO110" s="13"/>
      <c r="WKP110" s="13"/>
      <c r="WKQ110" s="13"/>
      <c r="WKR110" s="13"/>
      <c r="WKS110" s="13"/>
      <c r="WKT110" s="13"/>
      <c r="WKU110" s="13"/>
      <c r="WKV110" s="13"/>
      <c r="WKW110" s="13"/>
      <c r="WKX110" s="13"/>
      <c r="WKY110" s="13"/>
      <c r="WKZ110" s="13"/>
      <c r="WLA110" s="13"/>
      <c r="WLB110" s="13"/>
      <c r="WLC110" s="13"/>
      <c r="WLD110" s="13"/>
      <c r="WLE110" s="13"/>
      <c r="WLF110" s="13"/>
      <c r="WLG110" s="13"/>
      <c r="WLH110" s="13"/>
      <c r="WLI110" s="13"/>
      <c r="WLJ110" s="13"/>
      <c r="WLK110" s="13"/>
      <c r="WLL110" s="13"/>
      <c r="WLM110" s="13"/>
      <c r="WLN110" s="13"/>
      <c r="WLO110" s="13"/>
      <c r="WLP110" s="13"/>
      <c r="WLQ110" s="13"/>
      <c r="WLR110" s="13"/>
      <c r="WLS110" s="13"/>
      <c r="WLT110" s="13"/>
      <c r="WLU110" s="13"/>
      <c r="WLV110" s="13"/>
      <c r="WLW110" s="13"/>
      <c r="WLX110" s="13"/>
      <c r="WLY110" s="13"/>
      <c r="WLZ110" s="13"/>
      <c r="WMA110" s="13"/>
      <c r="WMB110" s="13"/>
      <c r="WMC110" s="13"/>
      <c r="WMD110" s="13"/>
      <c r="WME110" s="13"/>
      <c r="WMF110" s="13"/>
      <c r="WMG110" s="13"/>
      <c r="WMH110" s="13"/>
      <c r="WMI110" s="13"/>
      <c r="WMJ110" s="13"/>
      <c r="WMK110" s="13"/>
      <c r="WML110" s="13"/>
      <c r="WMM110" s="13"/>
      <c r="WMN110" s="13"/>
      <c r="WMO110" s="13"/>
      <c r="WMP110" s="13"/>
      <c r="WMQ110" s="13"/>
      <c r="WMR110" s="13"/>
      <c r="WMS110" s="13"/>
      <c r="WMT110" s="13"/>
      <c r="WMU110" s="13"/>
      <c r="WMV110" s="13"/>
      <c r="WMW110" s="13"/>
      <c r="WMX110" s="13"/>
      <c r="WMY110" s="13"/>
      <c r="WMZ110" s="13"/>
      <c r="WNA110" s="13"/>
      <c r="WNB110" s="13"/>
      <c r="WNC110" s="13"/>
      <c r="WND110" s="13"/>
      <c r="WNE110" s="13"/>
      <c r="WNF110" s="13"/>
      <c r="WNG110" s="13"/>
      <c r="WNH110" s="13"/>
      <c r="WNI110" s="13"/>
      <c r="WNJ110" s="13"/>
      <c r="WNK110" s="13"/>
      <c r="WNL110" s="13"/>
      <c r="WNM110" s="13"/>
      <c r="WNN110" s="13"/>
      <c r="WNO110" s="13"/>
      <c r="WNP110" s="13"/>
      <c r="WNQ110" s="13"/>
      <c r="WNR110" s="13"/>
      <c r="WNS110" s="13"/>
      <c r="WNT110" s="13"/>
      <c r="WNU110" s="13"/>
      <c r="WNV110" s="13"/>
      <c r="WNW110" s="13"/>
      <c r="WNX110" s="13"/>
      <c r="WNY110" s="13"/>
      <c r="WNZ110" s="13"/>
      <c r="WOA110" s="13"/>
      <c r="WOB110" s="13"/>
      <c r="WOC110" s="13"/>
      <c r="WOD110" s="13"/>
      <c r="WOE110" s="13"/>
      <c r="WOF110" s="13"/>
      <c r="WOG110" s="13"/>
      <c r="WOH110" s="13"/>
      <c r="WOI110" s="13"/>
      <c r="WOJ110" s="13"/>
      <c r="WOK110" s="13"/>
      <c r="WOL110" s="13"/>
      <c r="WOM110" s="13"/>
      <c r="WON110" s="13"/>
      <c r="WOO110" s="13"/>
      <c r="WOP110" s="13"/>
      <c r="WOQ110" s="13"/>
      <c r="WOR110" s="13"/>
      <c r="WOS110" s="13"/>
      <c r="WOT110" s="13"/>
      <c r="WOU110" s="13"/>
      <c r="WOV110" s="13"/>
      <c r="WOW110" s="13"/>
      <c r="WOX110" s="13"/>
      <c r="WOY110" s="13"/>
      <c r="WOZ110" s="13"/>
      <c r="WPA110" s="13"/>
      <c r="WPB110" s="13"/>
      <c r="WPC110" s="13"/>
      <c r="WPD110" s="13"/>
      <c r="WPE110" s="13"/>
      <c r="WPF110" s="13"/>
      <c r="WPG110" s="13"/>
      <c r="WPH110" s="13"/>
      <c r="WPI110" s="13"/>
      <c r="WPJ110" s="13"/>
      <c r="WPK110" s="13"/>
      <c r="WPL110" s="13"/>
      <c r="WPM110" s="13"/>
      <c r="WPN110" s="13"/>
      <c r="WPO110" s="13"/>
      <c r="WPP110" s="13"/>
      <c r="WPQ110" s="13"/>
      <c r="WPR110" s="13"/>
      <c r="WPS110" s="13"/>
      <c r="WPT110" s="13"/>
      <c r="WPU110" s="13"/>
      <c r="WPV110" s="13"/>
      <c r="WPW110" s="13"/>
      <c r="WPX110" s="13"/>
      <c r="WPY110" s="13"/>
      <c r="WPZ110" s="13"/>
      <c r="WQA110" s="13"/>
      <c r="WQB110" s="13"/>
      <c r="WQC110" s="13"/>
      <c r="WQD110" s="13"/>
      <c r="WQE110" s="13"/>
      <c r="WQF110" s="13"/>
      <c r="WQG110" s="13"/>
      <c r="WQH110" s="13"/>
      <c r="WQI110" s="13"/>
      <c r="WQJ110" s="13"/>
      <c r="WQK110" s="13"/>
      <c r="WQL110" s="13"/>
      <c r="WQM110" s="13"/>
      <c r="WQN110" s="13"/>
      <c r="WQO110" s="13"/>
      <c r="WQP110" s="13"/>
      <c r="WQQ110" s="13"/>
      <c r="WQR110" s="13"/>
      <c r="WQS110" s="13"/>
      <c r="WQT110" s="13"/>
      <c r="WQU110" s="13"/>
      <c r="WQV110" s="13"/>
      <c r="WQW110" s="13"/>
      <c r="WQX110" s="13"/>
      <c r="WQY110" s="13"/>
      <c r="WQZ110" s="13"/>
      <c r="WRA110" s="13"/>
      <c r="WRB110" s="13"/>
      <c r="WRC110" s="13"/>
      <c r="WRD110" s="13"/>
      <c r="WRE110" s="13"/>
      <c r="WRF110" s="13"/>
      <c r="WRG110" s="13"/>
      <c r="WRH110" s="13"/>
      <c r="WRI110" s="13"/>
      <c r="WRJ110" s="13"/>
      <c r="WRK110" s="13"/>
      <c r="WRL110" s="13"/>
      <c r="WRM110" s="13"/>
      <c r="WRN110" s="13"/>
      <c r="WRO110" s="13"/>
      <c r="WRP110" s="13"/>
      <c r="WRQ110" s="13"/>
      <c r="WRR110" s="13"/>
      <c r="WRS110" s="13"/>
      <c r="WRT110" s="13"/>
      <c r="WRU110" s="13"/>
      <c r="WRV110" s="13"/>
      <c r="WRW110" s="13"/>
      <c r="WRX110" s="13"/>
      <c r="WRY110" s="13"/>
      <c r="WRZ110" s="13"/>
      <c r="WSA110" s="13"/>
      <c r="WSB110" s="13"/>
      <c r="WSC110" s="13"/>
      <c r="WSD110" s="13"/>
      <c r="WSE110" s="13"/>
      <c r="WSF110" s="13"/>
      <c r="WSG110" s="13"/>
      <c r="WSH110" s="13"/>
      <c r="WSI110" s="13"/>
      <c r="WSJ110" s="13"/>
      <c r="WSK110" s="13"/>
      <c r="WSL110" s="13"/>
      <c r="WSM110" s="13"/>
      <c r="WSN110" s="13"/>
      <c r="WSO110" s="13"/>
      <c r="WSP110" s="13"/>
      <c r="WSQ110" s="13"/>
      <c r="WSR110" s="13"/>
      <c r="WSS110" s="13"/>
      <c r="WST110" s="13"/>
      <c r="WSU110" s="13"/>
      <c r="WSV110" s="13"/>
      <c r="WSW110" s="13"/>
      <c r="WSX110" s="13"/>
      <c r="WSY110" s="13"/>
      <c r="WSZ110" s="13"/>
      <c r="WTA110" s="13"/>
      <c r="WTB110" s="13"/>
      <c r="WTC110" s="13"/>
      <c r="WTD110" s="13"/>
      <c r="WTE110" s="13"/>
      <c r="WTF110" s="13"/>
      <c r="WTG110" s="13"/>
      <c r="WTH110" s="13"/>
      <c r="WTI110" s="13"/>
      <c r="WTJ110" s="13"/>
      <c r="WTK110" s="13"/>
      <c r="WTL110" s="13"/>
      <c r="WTM110" s="13"/>
      <c r="WTN110" s="13"/>
      <c r="WTO110" s="13"/>
      <c r="WTP110" s="13"/>
      <c r="WTQ110" s="13"/>
      <c r="WTR110" s="13"/>
      <c r="WTS110" s="13"/>
      <c r="WTT110" s="13"/>
      <c r="WTU110" s="13"/>
      <c r="WTV110" s="13"/>
      <c r="WTW110" s="13"/>
      <c r="WTX110" s="13"/>
      <c r="WTY110" s="13"/>
      <c r="WTZ110" s="13"/>
      <c r="WUA110" s="13"/>
      <c r="WUB110" s="13"/>
      <c r="WUC110" s="13"/>
      <c r="WUD110" s="13"/>
      <c r="WUE110" s="13"/>
      <c r="WUF110" s="13"/>
      <c r="WUG110" s="13"/>
      <c r="WUH110" s="13"/>
      <c r="WUI110" s="13"/>
      <c r="WUJ110" s="13"/>
      <c r="WUK110" s="13"/>
      <c r="WUL110" s="13"/>
      <c r="WUM110" s="13"/>
      <c r="WUN110" s="13"/>
      <c r="WUO110" s="13"/>
      <c r="WUP110" s="13"/>
      <c r="WUQ110" s="13"/>
      <c r="WUR110" s="13"/>
      <c r="WUS110" s="13"/>
      <c r="WUT110" s="13"/>
      <c r="WUU110" s="13"/>
      <c r="WUV110" s="13"/>
      <c r="WUW110" s="13"/>
      <c r="WUX110" s="13"/>
      <c r="WUY110" s="13"/>
      <c r="WUZ110" s="13"/>
      <c r="WVA110" s="13"/>
      <c r="WVB110" s="13"/>
      <c r="WVC110" s="13"/>
      <c r="WVD110" s="13"/>
      <c r="WVE110" s="13"/>
      <c r="WVF110" s="13"/>
      <c r="WVG110" s="13"/>
      <c r="WVH110" s="13"/>
      <c r="WVI110" s="13"/>
      <c r="WVJ110" s="13"/>
      <c r="WVK110" s="13"/>
      <c r="WVL110" s="13"/>
      <c r="WVM110" s="13"/>
      <c r="WVN110" s="13"/>
      <c r="WVO110" s="13"/>
      <c r="WVP110" s="13"/>
      <c r="WVQ110" s="13"/>
      <c r="WVR110" s="13"/>
      <c r="WVS110" s="13"/>
      <c r="WVT110" s="13"/>
      <c r="WVU110" s="13"/>
      <c r="WVV110" s="13"/>
      <c r="WVW110" s="13"/>
      <c r="WVX110" s="13"/>
      <c r="WVY110" s="13"/>
      <c r="WVZ110" s="13"/>
      <c r="WWA110" s="13"/>
      <c r="WWB110" s="13"/>
      <c r="WWC110" s="13"/>
      <c r="WWD110" s="13"/>
      <c r="WWE110" s="13"/>
      <c r="WWF110" s="13"/>
      <c r="WWG110" s="13"/>
      <c r="WWH110" s="13"/>
      <c r="WWI110" s="13"/>
      <c r="WWJ110" s="13"/>
      <c r="WWK110" s="13"/>
      <c r="WWL110" s="13"/>
      <c r="WWM110" s="13"/>
      <c r="WWN110" s="13"/>
      <c r="WWO110" s="13"/>
      <c r="WWP110" s="13"/>
      <c r="WWQ110" s="13"/>
      <c r="WWR110" s="13"/>
      <c r="WWS110" s="13"/>
      <c r="WWT110" s="13"/>
      <c r="WWU110" s="13"/>
      <c r="WWV110" s="13"/>
      <c r="WWW110" s="13"/>
      <c r="WWX110" s="13"/>
      <c r="WWY110" s="13"/>
      <c r="WWZ110" s="13"/>
      <c r="WXA110" s="13"/>
      <c r="WXB110" s="13"/>
      <c r="WXC110" s="13"/>
      <c r="WXD110" s="13"/>
      <c r="WXE110" s="13"/>
      <c r="WXF110" s="13"/>
      <c r="WXG110" s="13"/>
      <c r="WXH110" s="13"/>
      <c r="WXI110" s="13"/>
      <c r="WXJ110" s="13"/>
      <c r="WXK110" s="13"/>
      <c r="WXL110" s="13"/>
      <c r="WXM110" s="13"/>
      <c r="WXN110" s="13"/>
      <c r="WXO110" s="13"/>
      <c r="WXP110" s="13"/>
      <c r="WXQ110" s="13"/>
      <c r="WXR110" s="13"/>
      <c r="WXS110" s="13"/>
      <c r="WXT110" s="13"/>
      <c r="WXU110" s="13"/>
      <c r="WXV110" s="13"/>
      <c r="WXW110" s="13"/>
      <c r="WXX110" s="13"/>
      <c r="WXY110" s="13"/>
      <c r="WXZ110" s="13"/>
      <c r="WYA110" s="13"/>
      <c r="WYB110" s="13"/>
      <c r="WYC110" s="13"/>
      <c r="WYD110" s="13"/>
      <c r="WYE110" s="13"/>
      <c r="WYF110" s="13"/>
      <c r="WYG110" s="13"/>
      <c r="WYH110" s="13"/>
      <c r="WYI110" s="13"/>
      <c r="WYJ110" s="13"/>
      <c r="WYK110" s="13"/>
      <c r="WYL110" s="13"/>
      <c r="WYM110" s="13"/>
      <c r="WYN110" s="13"/>
      <c r="WYO110" s="13"/>
      <c r="WYP110" s="13"/>
      <c r="WYQ110" s="13"/>
      <c r="WYR110" s="13"/>
      <c r="WYS110" s="13"/>
      <c r="WYT110" s="13"/>
      <c r="WYU110" s="13"/>
      <c r="WYV110" s="13"/>
      <c r="WYW110" s="13"/>
      <c r="WYX110" s="13"/>
      <c r="WYY110" s="13"/>
      <c r="WYZ110" s="13"/>
      <c r="WZA110" s="13"/>
      <c r="WZB110" s="13"/>
      <c r="WZC110" s="13"/>
      <c r="WZD110" s="13"/>
      <c r="WZE110" s="13"/>
      <c r="WZF110" s="13"/>
      <c r="WZG110" s="13"/>
      <c r="WZH110" s="13"/>
      <c r="WZI110" s="13"/>
      <c r="WZJ110" s="13"/>
      <c r="WZK110" s="13"/>
      <c r="WZL110" s="13"/>
      <c r="WZM110" s="13"/>
      <c r="WZN110" s="13"/>
      <c r="WZO110" s="13"/>
      <c r="WZP110" s="13"/>
      <c r="WZQ110" s="13"/>
      <c r="WZR110" s="13"/>
      <c r="WZS110" s="13"/>
      <c r="WZT110" s="13"/>
      <c r="WZU110" s="13"/>
      <c r="WZV110" s="13"/>
      <c r="WZW110" s="13"/>
      <c r="WZX110" s="13"/>
      <c r="WZY110" s="13"/>
      <c r="WZZ110" s="13"/>
      <c r="XAA110" s="13"/>
      <c r="XAB110" s="13"/>
      <c r="XAC110" s="13"/>
      <c r="XAD110" s="13"/>
      <c r="XAE110" s="13"/>
      <c r="XAF110" s="13"/>
      <c r="XAG110" s="13"/>
      <c r="XAH110" s="13"/>
      <c r="XAI110" s="13"/>
      <c r="XAJ110" s="13"/>
      <c r="XAK110" s="13"/>
      <c r="XAL110" s="13"/>
      <c r="XAM110" s="13"/>
      <c r="XAN110" s="13"/>
      <c r="XAO110" s="13"/>
      <c r="XAP110" s="13"/>
      <c r="XAQ110" s="13"/>
      <c r="XAR110" s="13"/>
      <c r="XAS110" s="13"/>
      <c r="XAT110" s="13"/>
      <c r="XAU110" s="13"/>
      <c r="XAV110" s="13"/>
      <c r="XAW110" s="13"/>
      <c r="XAX110" s="13"/>
      <c r="XAY110" s="13"/>
      <c r="XAZ110" s="13"/>
      <c r="XBA110" s="13"/>
      <c r="XBB110" s="13"/>
      <c r="XBC110" s="13"/>
      <c r="XBD110" s="13"/>
      <c r="XBE110" s="13"/>
      <c r="XBF110" s="13"/>
      <c r="XBG110" s="13"/>
      <c r="XBH110" s="13"/>
      <c r="XBI110" s="13"/>
      <c r="XBJ110" s="13"/>
      <c r="XBK110" s="13"/>
      <c r="XBL110" s="13"/>
      <c r="XBM110" s="13"/>
      <c r="XBN110" s="13"/>
      <c r="XBO110" s="13"/>
      <c r="XBP110" s="13"/>
      <c r="XBQ110" s="13"/>
      <c r="XBR110" s="13"/>
      <c r="XBS110" s="13"/>
      <c r="XBT110" s="13"/>
      <c r="XBU110" s="13"/>
      <c r="XBV110" s="13"/>
      <c r="XBW110" s="13"/>
      <c r="XBX110" s="13"/>
      <c r="XBY110" s="13"/>
      <c r="XBZ110" s="13"/>
      <c r="XCA110" s="13"/>
      <c r="XCB110" s="13"/>
      <c r="XCC110" s="13"/>
      <c r="XCD110" s="13"/>
      <c r="XCE110" s="13"/>
      <c r="XCF110" s="13"/>
      <c r="XCG110" s="13"/>
      <c r="XCH110" s="13"/>
      <c r="XCI110" s="13"/>
      <c r="XCJ110" s="13"/>
      <c r="XCK110" s="13"/>
      <c r="XCL110" s="13"/>
      <c r="XCM110" s="13"/>
      <c r="XCN110" s="13"/>
      <c r="XCO110" s="13"/>
      <c r="XCP110" s="13"/>
      <c r="XCQ110" s="13"/>
      <c r="XCR110" s="13"/>
      <c r="XCS110" s="13"/>
      <c r="XCT110" s="13"/>
      <c r="XCU110" s="13"/>
      <c r="XCV110" s="13"/>
      <c r="XCW110" s="13"/>
      <c r="XCX110" s="13"/>
      <c r="XCY110" s="13"/>
      <c r="XCZ110" s="13"/>
      <c r="XDA110" s="13"/>
      <c r="XDB110" s="13"/>
      <c r="XDC110" s="13"/>
      <c r="XDD110" s="13"/>
      <c r="XDE110" s="13"/>
      <c r="XDF110" s="13"/>
      <c r="XDG110" s="13"/>
      <c r="XDH110" s="13"/>
      <c r="XDI110" s="13"/>
      <c r="XDJ110" s="13"/>
      <c r="XDK110" s="13"/>
      <c r="XDL110" s="13"/>
      <c r="XDM110" s="13"/>
      <c r="XDN110" s="13"/>
      <c r="XDO110" s="13"/>
      <c r="XDP110" s="13"/>
      <c r="XDQ110" s="13"/>
      <c r="XDR110" s="13"/>
      <c r="XDS110" s="13"/>
      <c r="XDT110" s="13"/>
      <c r="XDU110" s="13"/>
      <c r="XDV110" s="13"/>
      <c r="XDW110" s="13"/>
      <c r="XDX110" s="13"/>
      <c r="XDY110" s="13"/>
      <c r="XDZ110" s="13"/>
      <c r="XEA110" s="13"/>
      <c r="XEB110" s="13"/>
      <c r="XEC110" s="13"/>
      <c r="XED110" s="13"/>
      <c r="XEE110" s="13"/>
      <c r="XEF110" s="13"/>
      <c r="XEG110" s="13"/>
      <c r="XEH110" s="13"/>
      <c r="XEI110" s="13"/>
      <c r="XEJ110" s="13"/>
      <c r="XEK110" s="13"/>
      <c r="XEL110" s="13"/>
      <c r="XEM110" s="13"/>
      <c r="XEN110" s="13"/>
      <c r="XEO110" s="13"/>
      <c r="XEP110" s="13"/>
      <c r="XEQ110" s="13"/>
      <c r="XER110" s="13"/>
      <c r="XES110" s="13"/>
      <c r="XET110" s="13"/>
      <c r="XEU110" s="13"/>
      <c r="XEV110" s="13"/>
      <c r="XEW110" s="13"/>
      <c r="XEX110" s="13"/>
      <c r="XEY110" s="13"/>
      <c r="XEZ110" s="13"/>
      <c r="XFA110" s="13"/>
      <c r="XFB110" s="13"/>
      <c r="XFC110" s="13"/>
    </row>
    <row r="111" s="11" customFormat="1" ht="25" customHeight="1" spans="1:16383">
      <c r="A111" s="27"/>
      <c r="B111" s="27"/>
      <c r="C111" s="50"/>
      <c r="D111" s="53" t="s">
        <v>2057</v>
      </c>
      <c r="E111" s="54" t="s">
        <v>2222</v>
      </c>
      <c r="F111" s="48" t="s">
        <v>2059</v>
      </c>
      <c r="G111" s="49">
        <v>100</v>
      </c>
      <c r="H111" s="48" t="s">
        <v>2061</v>
      </c>
      <c r="I111" s="48" t="s">
        <v>2051</v>
      </c>
      <c r="J111" s="48" t="s">
        <v>2223</v>
      </c>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c r="FC111" s="13"/>
      <c r="FD111" s="13"/>
      <c r="FE111" s="13"/>
      <c r="FF111" s="13"/>
      <c r="FG111" s="13"/>
      <c r="FH111" s="13"/>
      <c r="FI111" s="13"/>
      <c r="FJ111" s="13"/>
      <c r="FK111" s="13"/>
      <c r="FL111" s="13"/>
      <c r="FM111" s="13"/>
      <c r="FN111" s="13"/>
      <c r="FO111" s="13"/>
      <c r="FP111" s="13"/>
      <c r="FQ111" s="13"/>
      <c r="FR111" s="13"/>
      <c r="FS111" s="13"/>
      <c r="FT111" s="13"/>
      <c r="FU111" s="13"/>
      <c r="FV111" s="13"/>
      <c r="FW111" s="13"/>
      <c r="FX111" s="13"/>
      <c r="FY111" s="13"/>
      <c r="FZ111" s="13"/>
      <c r="GA111" s="13"/>
      <c r="GB111" s="13"/>
      <c r="GC111" s="13"/>
      <c r="GD111" s="13"/>
      <c r="GE111" s="13"/>
      <c r="GF111" s="13"/>
      <c r="GG111" s="13"/>
      <c r="GH111" s="13"/>
      <c r="GI111" s="13"/>
      <c r="GJ111" s="13"/>
      <c r="GK111" s="13"/>
      <c r="GL111" s="13"/>
      <c r="GM111" s="13"/>
      <c r="GN111" s="13"/>
      <c r="GO111" s="13"/>
      <c r="GP111" s="13"/>
      <c r="GQ111" s="13"/>
      <c r="GR111" s="13"/>
      <c r="GS111" s="13"/>
      <c r="GT111" s="13"/>
      <c r="GU111" s="13"/>
      <c r="GV111" s="13"/>
      <c r="GW111" s="13"/>
      <c r="GX111" s="13"/>
      <c r="GY111" s="13"/>
      <c r="GZ111" s="13"/>
      <c r="HA111" s="13"/>
      <c r="HB111" s="13"/>
      <c r="HC111" s="13"/>
      <c r="HD111" s="13"/>
      <c r="HE111" s="13"/>
      <c r="HF111" s="13"/>
      <c r="HG111" s="13"/>
      <c r="HH111" s="13"/>
      <c r="HI111" s="13"/>
      <c r="HJ111" s="13"/>
      <c r="HK111" s="13"/>
      <c r="HL111" s="13"/>
      <c r="HM111" s="13"/>
      <c r="HN111" s="13"/>
      <c r="HO111" s="13"/>
      <c r="HP111" s="13"/>
      <c r="HQ111" s="13"/>
      <c r="HR111" s="13"/>
      <c r="HS111" s="13"/>
      <c r="HT111" s="13"/>
      <c r="HU111" s="13"/>
      <c r="HV111" s="13"/>
      <c r="HW111" s="13"/>
      <c r="HX111" s="13"/>
      <c r="HY111" s="13"/>
      <c r="HZ111" s="13"/>
      <c r="IA111" s="13"/>
      <c r="IB111" s="13"/>
      <c r="IC111" s="13"/>
      <c r="ID111" s="13"/>
      <c r="IE111" s="13"/>
      <c r="IF111" s="13"/>
      <c r="IG111" s="13"/>
      <c r="IH111" s="13"/>
      <c r="II111" s="13"/>
      <c r="IJ111" s="13"/>
      <c r="IK111" s="13"/>
      <c r="IL111" s="13"/>
      <c r="IM111" s="13"/>
      <c r="IN111" s="13"/>
      <c r="IO111" s="13"/>
      <c r="IP111" s="13"/>
      <c r="IQ111" s="13"/>
      <c r="IR111" s="13"/>
      <c r="IS111" s="13"/>
      <c r="IT111" s="13"/>
      <c r="IU111" s="13"/>
      <c r="IV111" s="13"/>
      <c r="IW111" s="13"/>
      <c r="IX111" s="13"/>
      <c r="IY111" s="13"/>
      <c r="IZ111" s="13"/>
      <c r="JA111" s="13"/>
      <c r="JB111" s="13"/>
      <c r="JC111" s="13"/>
      <c r="JD111" s="13"/>
      <c r="JE111" s="13"/>
      <c r="JF111" s="13"/>
      <c r="JG111" s="13"/>
      <c r="JH111" s="13"/>
      <c r="JI111" s="13"/>
      <c r="JJ111" s="13"/>
      <c r="JK111" s="13"/>
      <c r="JL111" s="13"/>
      <c r="JM111" s="13"/>
      <c r="JN111" s="13"/>
      <c r="JO111" s="13"/>
      <c r="JP111" s="13"/>
      <c r="JQ111" s="13"/>
      <c r="JR111" s="13"/>
      <c r="JS111" s="13"/>
      <c r="JT111" s="13"/>
      <c r="JU111" s="13"/>
      <c r="JV111" s="13"/>
      <c r="JW111" s="13"/>
      <c r="JX111" s="13"/>
      <c r="JY111" s="13"/>
      <c r="JZ111" s="13"/>
      <c r="KA111" s="13"/>
      <c r="KB111" s="13"/>
      <c r="KC111" s="13"/>
      <c r="KD111" s="13"/>
      <c r="KE111" s="13"/>
      <c r="KF111" s="13"/>
      <c r="KG111" s="13"/>
      <c r="KH111" s="13"/>
      <c r="KI111" s="13"/>
      <c r="KJ111" s="13"/>
      <c r="KK111" s="13"/>
      <c r="KL111" s="13"/>
      <c r="KM111" s="13"/>
      <c r="KN111" s="13"/>
      <c r="KO111" s="13"/>
      <c r="KP111" s="13"/>
      <c r="KQ111" s="13"/>
      <c r="KR111" s="13"/>
      <c r="KS111" s="13"/>
      <c r="KT111" s="13"/>
      <c r="KU111" s="13"/>
      <c r="KV111" s="13"/>
      <c r="KW111" s="13"/>
      <c r="KX111" s="13"/>
      <c r="KY111" s="13"/>
      <c r="KZ111" s="13"/>
      <c r="LA111" s="13"/>
      <c r="LB111" s="13"/>
      <c r="LC111" s="13"/>
      <c r="LD111" s="13"/>
      <c r="LE111" s="13"/>
      <c r="LF111" s="13"/>
      <c r="LG111" s="13"/>
      <c r="LH111" s="13"/>
      <c r="LI111" s="13"/>
      <c r="LJ111" s="13"/>
      <c r="LK111" s="13"/>
      <c r="LL111" s="13"/>
      <c r="LM111" s="13"/>
      <c r="LN111" s="13"/>
      <c r="LO111" s="13"/>
      <c r="LP111" s="13"/>
      <c r="LQ111" s="13"/>
      <c r="LR111" s="13"/>
      <c r="LS111" s="13"/>
      <c r="LT111" s="13"/>
      <c r="LU111" s="13"/>
      <c r="LV111" s="13"/>
      <c r="LW111" s="13"/>
      <c r="LX111" s="13"/>
      <c r="LY111" s="13"/>
      <c r="LZ111" s="13"/>
      <c r="MA111" s="13"/>
      <c r="MB111" s="13"/>
      <c r="MC111" s="13"/>
      <c r="MD111" s="13"/>
      <c r="ME111" s="13"/>
      <c r="MF111" s="13"/>
      <c r="MG111" s="13"/>
      <c r="MH111" s="13"/>
      <c r="MI111" s="13"/>
      <c r="MJ111" s="13"/>
      <c r="MK111" s="13"/>
      <c r="ML111" s="13"/>
      <c r="MM111" s="13"/>
      <c r="MN111" s="13"/>
      <c r="MO111" s="13"/>
      <c r="MP111" s="13"/>
      <c r="MQ111" s="13"/>
      <c r="MR111" s="13"/>
      <c r="MS111" s="13"/>
      <c r="MT111" s="13"/>
      <c r="MU111" s="13"/>
      <c r="MV111" s="13"/>
      <c r="MW111" s="13"/>
      <c r="MX111" s="13"/>
      <c r="MY111" s="13"/>
      <c r="MZ111" s="13"/>
      <c r="NA111" s="13"/>
      <c r="NB111" s="13"/>
      <c r="NC111" s="13"/>
      <c r="ND111" s="13"/>
      <c r="NE111" s="13"/>
      <c r="NF111" s="13"/>
      <c r="NG111" s="13"/>
      <c r="NH111" s="13"/>
      <c r="NI111" s="13"/>
      <c r="NJ111" s="13"/>
      <c r="NK111" s="13"/>
      <c r="NL111" s="13"/>
      <c r="NM111" s="13"/>
      <c r="NN111" s="13"/>
      <c r="NO111" s="13"/>
      <c r="NP111" s="13"/>
      <c r="NQ111" s="13"/>
      <c r="NR111" s="13"/>
      <c r="NS111" s="13"/>
      <c r="NT111" s="13"/>
      <c r="NU111" s="13"/>
      <c r="NV111" s="13"/>
      <c r="NW111" s="13"/>
      <c r="NX111" s="13"/>
      <c r="NY111" s="13"/>
      <c r="NZ111" s="13"/>
      <c r="OA111" s="13"/>
      <c r="OB111" s="13"/>
      <c r="OC111" s="13"/>
      <c r="OD111" s="13"/>
      <c r="OE111" s="13"/>
      <c r="OF111" s="13"/>
      <c r="OG111" s="13"/>
      <c r="OH111" s="13"/>
      <c r="OI111" s="13"/>
      <c r="OJ111" s="13"/>
      <c r="OK111" s="13"/>
      <c r="OL111" s="13"/>
      <c r="OM111" s="13"/>
      <c r="ON111" s="13"/>
      <c r="OO111" s="13"/>
      <c r="OP111" s="13"/>
      <c r="OQ111" s="13"/>
      <c r="OR111" s="13"/>
      <c r="OS111" s="13"/>
      <c r="OT111" s="13"/>
      <c r="OU111" s="13"/>
      <c r="OV111" s="13"/>
      <c r="OW111" s="13"/>
      <c r="OX111" s="13"/>
      <c r="OY111" s="13"/>
      <c r="OZ111" s="13"/>
      <c r="PA111" s="13"/>
      <c r="PB111" s="13"/>
      <c r="PC111" s="13"/>
      <c r="PD111" s="13"/>
      <c r="PE111" s="13"/>
      <c r="PF111" s="13"/>
      <c r="PG111" s="13"/>
      <c r="PH111" s="13"/>
      <c r="PI111" s="13"/>
      <c r="PJ111" s="13"/>
      <c r="PK111" s="13"/>
      <c r="PL111" s="13"/>
      <c r="PM111" s="13"/>
      <c r="PN111" s="13"/>
      <c r="PO111" s="13"/>
      <c r="PP111" s="13"/>
      <c r="PQ111" s="13"/>
      <c r="PR111" s="13"/>
      <c r="PS111" s="13"/>
      <c r="PT111" s="13"/>
      <c r="PU111" s="13"/>
      <c r="PV111" s="13"/>
      <c r="PW111" s="13"/>
      <c r="PX111" s="13"/>
      <c r="PY111" s="13"/>
      <c r="PZ111" s="13"/>
      <c r="QA111" s="13"/>
      <c r="QB111" s="13"/>
      <c r="QC111" s="13"/>
      <c r="QD111" s="13"/>
      <c r="QE111" s="13"/>
      <c r="QF111" s="13"/>
      <c r="QG111" s="13"/>
      <c r="QH111" s="13"/>
      <c r="QI111" s="13"/>
      <c r="QJ111" s="13"/>
      <c r="QK111" s="13"/>
      <c r="QL111" s="13"/>
      <c r="QM111" s="13"/>
      <c r="QN111" s="13"/>
      <c r="QO111" s="13"/>
      <c r="QP111" s="13"/>
      <c r="QQ111" s="13"/>
      <c r="QR111" s="13"/>
      <c r="QS111" s="13"/>
      <c r="QT111" s="13"/>
      <c r="QU111" s="13"/>
      <c r="QV111" s="13"/>
      <c r="QW111" s="13"/>
      <c r="QX111" s="13"/>
      <c r="QY111" s="13"/>
      <c r="QZ111" s="13"/>
      <c r="RA111" s="13"/>
      <c r="RB111" s="13"/>
      <c r="RC111" s="13"/>
      <c r="RD111" s="13"/>
      <c r="RE111" s="13"/>
      <c r="RF111" s="13"/>
      <c r="RG111" s="13"/>
      <c r="RH111" s="13"/>
      <c r="RI111" s="13"/>
      <c r="RJ111" s="13"/>
      <c r="RK111" s="13"/>
      <c r="RL111" s="13"/>
      <c r="RM111" s="13"/>
      <c r="RN111" s="13"/>
      <c r="RO111" s="13"/>
      <c r="RP111" s="13"/>
      <c r="RQ111" s="13"/>
      <c r="RR111" s="13"/>
      <c r="RS111" s="13"/>
      <c r="RT111" s="13"/>
      <c r="RU111" s="13"/>
      <c r="RV111" s="13"/>
      <c r="RW111" s="13"/>
      <c r="RX111" s="13"/>
      <c r="RY111" s="13"/>
      <c r="RZ111" s="13"/>
      <c r="SA111" s="13"/>
      <c r="SB111" s="13"/>
      <c r="SC111" s="13"/>
      <c r="SD111" s="13"/>
      <c r="SE111" s="13"/>
      <c r="SF111" s="13"/>
      <c r="SG111" s="13"/>
      <c r="SH111" s="13"/>
      <c r="SI111" s="13"/>
      <c r="SJ111" s="13"/>
      <c r="SK111" s="13"/>
      <c r="SL111" s="13"/>
      <c r="SM111" s="13"/>
      <c r="SN111" s="13"/>
      <c r="SO111" s="13"/>
      <c r="SP111" s="13"/>
      <c r="SQ111" s="13"/>
      <c r="SR111" s="13"/>
      <c r="SS111" s="13"/>
      <c r="ST111" s="13"/>
      <c r="SU111" s="13"/>
      <c r="SV111" s="13"/>
      <c r="SW111" s="13"/>
      <c r="SX111" s="13"/>
      <c r="SY111" s="13"/>
      <c r="SZ111" s="13"/>
      <c r="TA111" s="13"/>
      <c r="TB111" s="13"/>
      <c r="TC111" s="13"/>
      <c r="TD111" s="13"/>
      <c r="TE111" s="13"/>
      <c r="TF111" s="13"/>
      <c r="TG111" s="13"/>
      <c r="TH111" s="13"/>
      <c r="TI111" s="13"/>
      <c r="TJ111" s="13"/>
      <c r="TK111" s="13"/>
      <c r="TL111" s="13"/>
      <c r="TM111" s="13"/>
      <c r="TN111" s="13"/>
      <c r="TO111" s="13"/>
      <c r="TP111" s="13"/>
      <c r="TQ111" s="13"/>
      <c r="TR111" s="13"/>
      <c r="TS111" s="13"/>
      <c r="TT111" s="13"/>
      <c r="TU111" s="13"/>
      <c r="TV111" s="13"/>
      <c r="TW111" s="13"/>
      <c r="TX111" s="13"/>
      <c r="TY111" s="13"/>
      <c r="TZ111" s="13"/>
      <c r="UA111" s="13"/>
      <c r="UB111" s="13"/>
      <c r="UC111" s="13"/>
      <c r="UD111" s="13"/>
      <c r="UE111" s="13"/>
      <c r="UF111" s="13"/>
      <c r="UG111" s="13"/>
      <c r="UH111" s="13"/>
      <c r="UI111" s="13"/>
      <c r="UJ111" s="13"/>
      <c r="UK111" s="13"/>
      <c r="UL111" s="13"/>
      <c r="UM111" s="13"/>
      <c r="UN111" s="13"/>
      <c r="UO111" s="13"/>
      <c r="UP111" s="13"/>
      <c r="UQ111" s="13"/>
      <c r="UR111" s="13"/>
      <c r="US111" s="13"/>
      <c r="UT111" s="13"/>
      <c r="UU111" s="13"/>
      <c r="UV111" s="13"/>
      <c r="UW111" s="13"/>
      <c r="UX111" s="13"/>
      <c r="UY111" s="13"/>
      <c r="UZ111" s="13"/>
      <c r="VA111" s="13"/>
      <c r="VB111" s="13"/>
      <c r="VC111" s="13"/>
      <c r="VD111" s="13"/>
      <c r="VE111" s="13"/>
      <c r="VF111" s="13"/>
      <c r="VG111" s="13"/>
      <c r="VH111" s="13"/>
      <c r="VI111" s="13"/>
      <c r="VJ111" s="13"/>
      <c r="VK111" s="13"/>
      <c r="VL111" s="13"/>
      <c r="VM111" s="13"/>
      <c r="VN111" s="13"/>
      <c r="VO111" s="13"/>
      <c r="VP111" s="13"/>
      <c r="VQ111" s="13"/>
      <c r="VR111" s="13"/>
      <c r="VS111" s="13"/>
      <c r="VT111" s="13"/>
      <c r="VU111" s="13"/>
      <c r="VV111" s="13"/>
      <c r="VW111" s="13"/>
      <c r="VX111" s="13"/>
      <c r="VY111" s="13"/>
      <c r="VZ111" s="13"/>
      <c r="WA111" s="13"/>
      <c r="WB111" s="13"/>
      <c r="WC111" s="13"/>
      <c r="WD111" s="13"/>
      <c r="WE111" s="13"/>
      <c r="WF111" s="13"/>
      <c r="WG111" s="13"/>
      <c r="WH111" s="13"/>
      <c r="WI111" s="13"/>
      <c r="WJ111" s="13"/>
      <c r="WK111" s="13"/>
      <c r="WL111" s="13"/>
      <c r="WM111" s="13"/>
      <c r="WN111" s="13"/>
      <c r="WO111" s="13"/>
      <c r="WP111" s="13"/>
      <c r="WQ111" s="13"/>
      <c r="WR111" s="13"/>
      <c r="WS111" s="13"/>
      <c r="WT111" s="13"/>
      <c r="WU111" s="13"/>
      <c r="WV111" s="13"/>
      <c r="WW111" s="13"/>
      <c r="WX111" s="13"/>
      <c r="WY111" s="13"/>
      <c r="WZ111" s="13"/>
      <c r="XA111" s="13"/>
      <c r="XB111" s="13"/>
      <c r="XC111" s="13"/>
      <c r="XD111" s="13"/>
      <c r="XE111" s="13"/>
      <c r="XF111" s="13"/>
      <c r="XG111" s="13"/>
      <c r="XH111" s="13"/>
      <c r="XI111" s="13"/>
      <c r="XJ111" s="13"/>
      <c r="XK111" s="13"/>
      <c r="XL111" s="13"/>
      <c r="XM111" s="13"/>
      <c r="XN111" s="13"/>
      <c r="XO111" s="13"/>
      <c r="XP111" s="13"/>
      <c r="XQ111" s="13"/>
      <c r="XR111" s="13"/>
      <c r="XS111" s="13"/>
      <c r="XT111" s="13"/>
      <c r="XU111" s="13"/>
      <c r="XV111" s="13"/>
      <c r="XW111" s="13"/>
      <c r="XX111" s="13"/>
      <c r="XY111" s="13"/>
      <c r="XZ111" s="13"/>
      <c r="YA111" s="13"/>
      <c r="YB111" s="13"/>
      <c r="YC111" s="13"/>
      <c r="YD111" s="13"/>
      <c r="YE111" s="13"/>
      <c r="YF111" s="13"/>
      <c r="YG111" s="13"/>
      <c r="YH111" s="13"/>
      <c r="YI111" s="13"/>
      <c r="YJ111" s="13"/>
      <c r="YK111" s="13"/>
      <c r="YL111" s="13"/>
      <c r="YM111" s="13"/>
      <c r="YN111" s="13"/>
      <c r="YO111" s="13"/>
      <c r="YP111" s="13"/>
      <c r="YQ111" s="13"/>
      <c r="YR111" s="13"/>
      <c r="YS111" s="13"/>
      <c r="YT111" s="13"/>
      <c r="YU111" s="13"/>
      <c r="YV111" s="13"/>
      <c r="YW111" s="13"/>
      <c r="YX111" s="13"/>
      <c r="YY111" s="13"/>
      <c r="YZ111" s="13"/>
      <c r="ZA111" s="13"/>
      <c r="ZB111" s="13"/>
      <c r="ZC111" s="13"/>
      <c r="ZD111" s="13"/>
      <c r="ZE111" s="13"/>
      <c r="ZF111" s="13"/>
      <c r="ZG111" s="13"/>
      <c r="ZH111" s="13"/>
      <c r="ZI111" s="13"/>
      <c r="ZJ111" s="13"/>
      <c r="ZK111" s="13"/>
      <c r="ZL111" s="13"/>
      <c r="ZM111" s="13"/>
      <c r="ZN111" s="13"/>
      <c r="ZO111" s="13"/>
      <c r="ZP111" s="13"/>
      <c r="ZQ111" s="13"/>
      <c r="ZR111" s="13"/>
      <c r="ZS111" s="13"/>
      <c r="ZT111" s="13"/>
      <c r="ZU111" s="13"/>
      <c r="ZV111" s="13"/>
      <c r="ZW111" s="13"/>
      <c r="ZX111" s="13"/>
      <c r="ZY111" s="13"/>
      <c r="ZZ111" s="13"/>
      <c r="AAA111" s="13"/>
      <c r="AAB111" s="13"/>
      <c r="AAC111" s="13"/>
      <c r="AAD111" s="13"/>
      <c r="AAE111" s="13"/>
      <c r="AAF111" s="13"/>
      <c r="AAG111" s="13"/>
      <c r="AAH111" s="13"/>
      <c r="AAI111" s="13"/>
      <c r="AAJ111" s="13"/>
      <c r="AAK111" s="13"/>
      <c r="AAL111" s="13"/>
      <c r="AAM111" s="13"/>
      <c r="AAN111" s="13"/>
      <c r="AAO111" s="13"/>
      <c r="AAP111" s="13"/>
      <c r="AAQ111" s="13"/>
      <c r="AAR111" s="13"/>
      <c r="AAS111" s="13"/>
      <c r="AAT111" s="13"/>
      <c r="AAU111" s="13"/>
      <c r="AAV111" s="13"/>
      <c r="AAW111" s="13"/>
      <c r="AAX111" s="13"/>
      <c r="AAY111" s="13"/>
      <c r="AAZ111" s="13"/>
      <c r="ABA111" s="13"/>
      <c r="ABB111" s="13"/>
      <c r="ABC111" s="13"/>
      <c r="ABD111" s="13"/>
      <c r="ABE111" s="13"/>
      <c r="ABF111" s="13"/>
      <c r="ABG111" s="13"/>
      <c r="ABH111" s="13"/>
      <c r="ABI111" s="13"/>
      <c r="ABJ111" s="13"/>
      <c r="ABK111" s="13"/>
      <c r="ABL111" s="13"/>
      <c r="ABM111" s="13"/>
      <c r="ABN111" s="13"/>
      <c r="ABO111" s="13"/>
      <c r="ABP111" s="13"/>
      <c r="ABQ111" s="13"/>
      <c r="ABR111" s="13"/>
      <c r="ABS111" s="13"/>
      <c r="ABT111" s="13"/>
      <c r="ABU111" s="13"/>
      <c r="ABV111" s="13"/>
      <c r="ABW111" s="13"/>
      <c r="ABX111" s="13"/>
      <c r="ABY111" s="13"/>
      <c r="ABZ111" s="13"/>
      <c r="ACA111" s="13"/>
      <c r="ACB111" s="13"/>
      <c r="ACC111" s="13"/>
      <c r="ACD111" s="13"/>
      <c r="ACE111" s="13"/>
      <c r="ACF111" s="13"/>
      <c r="ACG111" s="13"/>
      <c r="ACH111" s="13"/>
      <c r="ACI111" s="13"/>
      <c r="ACJ111" s="13"/>
      <c r="ACK111" s="13"/>
      <c r="ACL111" s="13"/>
      <c r="ACM111" s="13"/>
      <c r="ACN111" s="13"/>
      <c r="ACO111" s="13"/>
      <c r="ACP111" s="13"/>
      <c r="ACQ111" s="13"/>
      <c r="ACR111" s="13"/>
      <c r="ACS111" s="13"/>
      <c r="ACT111" s="13"/>
      <c r="ACU111" s="13"/>
      <c r="ACV111" s="13"/>
      <c r="ACW111" s="13"/>
      <c r="ACX111" s="13"/>
      <c r="ACY111" s="13"/>
      <c r="ACZ111" s="13"/>
      <c r="ADA111" s="13"/>
      <c r="ADB111" s="13"/>
      <c r="ADC111" s="13"/>
      <c r="ADD111" s="13"/>
      <c r="ADE111" s="13"/>
      <c r="ADF111" s="13"/>
      <c r="ADG111" s="13"/>
      <c r="ADH111" s="13"/>
      <c r="ADI111" s="13"/>
      <c r="ADJ111" s="13"/>
      <c r="ADK111" s="13"/>
      <c r="ADL111" s="13"/>
      <c r="ADM111" s="13"/>
      <c r="ADN111" s="13"/>
      <c r="ADO111" s="13"/>
      <c r="ADP111" s="13"/>
      <c r="ADQ111" s="13"/>
      <c r="ADR111" s="13"/>
      <c r="ADS111" s="13"/>
      <c r="ADT111" s="13"/>
      <c r="ADU111" s="13"/>
      <c r="ADV111" s="13"/>
      <c r="ADW111" s="13"/>
      <c r="ADX111" s="13"/>
      <c r="ADY111" s="13"/>
      <c r="ADZ111" s="13"/>
      <c r="AEA111" s="13"/>
      <c r="AEB111" s="13"/>
      <c r="AEC111" s="13"/>
      <c r="AED111" s="13"/>
      <c r="AEE111" s="13"/>
      <c r="AEF111" s="13"/>
      <c r="AEG111" s="13"/>
      <c r="AEH111" s="13"/>
      <c r="AEI111" s="13"/>
      <c r="AEJ111" s="13"/>
      <c r="AEK111" s="13"/>
      <c r="AEL111" s="13"/>
      <c r="AEM111" s="13"/>
      <c r="AEN111" s="13"/>
      <c r="AEO111" s="13"/>
      <c r="AEP111" s="13"/>
      <c r="AEQ111" s="13"/>
      <c r="AER111" s="13"/>
      <c r="AES111" s="13"/>
      <c r="AET111" s="13"/>
      <c r="AEU111" s="13"/>
      <c r="AEV111" s="13"/>
      <c r="AEW111" s="13"/>
      <c r="AEX111" s="13"/>
      <c r="AEY111" s="13"/>
      <c r="AEZ111" s="13"/>
      <c r="AFA111" s="13"/>
      <c r="AFB111" s="13"/>
      <c r="AFC111" s="13"/>
      <c r="AFD111" s="13"/>
      <c r="AFE111" s="13"/>
      <c r="AFF111" s="13"/>
      <c r="AFG111" s="13"/>
      <c r="AFH111" s="13"/>
      <c r="AFI111" s="13"/>
      <c r="AFJ111" s="13"/>
      <c r="AFK111" s="13"/>
      <c r="AFL111" s="13"/>
      <c r="AFM111" s="13"/>
      <c r="AFN111" s="13"/>
      <c r="AFO111" s="13"/>
      <c r="AFP111" s="13"/>
      <c r="AFQ111" s="13"/>
      <c r="AFR111" s="13"/>
      <c r="AFS111" s="13"/>
      <c r="AFT111" s="13"/>
      <c r="AFU111" s="13"/>
      <c r="AFV111" s="13"/>
      <c r="AFW111" s="13"/>
      <c r="AFX111" s="13"/>
      <c r="AFY111" s="13"/>
      <c r="AFZ111" s="13"/>
      <c r="AGA111" s="13"/>
      <c r="AGB111" s="13"/>
      <c r="AGC111" s="13"/>
      <c r="AGD111" s="13"/>
      <c r="AGE111" s="13"/>
      <c r="AGF111" s="13"/>
      <c r="AGG111" s="13"/>
      <c r="AGH111" s="13"/>
      <c r="AGI111" s="13"/>
      <c r="AGJ111" s="13"/>
      <c r="AGK111" s="13"/>
      <c r="AGL111" s="13"/>
      <c r="AGM111" s="13"/>
      <c r="AGN111" s="13"/>
      <c r="AGO111" s="13"/>
      <c r="AGP111" s="13"/>
      <c r="AGQ111" s="13"/>
      <c r="AGR111" s="13"/>
      <c r="AGS111" s="13"/>
      <c r="AGT111" s="13"/>
      <c r="AGU111" s="13"/>
      <c r="AGV111" s="13"/>
      <c r="AGW111" s="13"/>
      <c r="AGX111" s="13"/>
      <c r="AGY111" s="13"/>
      <c r="AGZ111" s="13"/>
      <c r="AHA111" s="13"/>
      <c r="AHB111" s="13"/>
      <c r="AHC111" s="13"/>
      <c r="AHD111" s="13"/>
      <c r="AHE111" s="13"/>
      <c r="AHF111" s="13"/>
      <c r="AHG111" s="13"/>
      <c r="AHH111" s="13"/>
      <c r="AHI111" s="13"/>
      <c r="AHJ111" s="13"/>
      <c r="AHK111" s="13"/>
      <c r="AHL111" s="13"/>
      <c r="AHM111" s="13"/>
      <c r="AHN111" s="13"/>
      <c r="AHO111" s="13"/>
      <c r="AHP111" s="13"/>
      <c r="AHQ111" s="13"/>
      <c r="AHR111" s="13"/>
      <c r="AHS111" s="13"/>
      <c r="AHT111" s="13"/>
      <c r="AHU111" s="13"/>
      <c r="AHV111" s="13"/>
      <c r="AHW111" s="13"/>
      <c r="AHX111" s="13"/>
      <c r="AHY111" s="13"/>
      <c r="AHZ111" s="13"/>
      <c r="AIA111" s="13"/>
      <c r="AIB111" s="13"/>
      <c r="AIC111" s="13"/>
      <c r="AID111" s="13"/>
      <c r="AIE111" s="13"/>
      <c r="AIF111" s="13"/>
      <c r="AIG111" s="13"/>
      <c r="AIH111" s="13"/>
      <c r="AII111" s="13"/>
      <c r="AIJ111" s="13"/>
      <c r="AIK111" s="13"/>
      <c r="AIL111" s="13"/>
      <c r="AIM111" s="13"/>
      <c r="AIN111" s="13"/>
      <c r="AIO111" s="13"/>
      <c r="AIP111" s="13"/>
      <c r="AIQ111" s="13"/>
      <c r="AIR111" s="13"/>
      <c r="AIS111" s="13"/>
      <c r="AIT111" s="13"/>
      <c r="AIU111" s="13"/>
      <c r="AIV111" s="13"/>
      <c r="AIW111" s="13"/>
      <c r="AIX111" s="13"/>
      <c r="AIY111" s="13"/>
      <c r="AIZ111" s="13"/>
      <c r="AJA111" s="13"/>
      <c r="AJB111" s="13"/>
      <c r="AJC111" s="13"/>
      <c r="AJD111" s="13"/>
      <c r="AJE111" s="13"/>
      <c r="AJF111" s="13"/>
      <c r="AJG111" s="13"/>
      <c r="AJH111" s="13"/>
      <c r="AJI111" s="13"/>
      <c r="AJJ111" s="13"/>
      <c r="AJK111" s="13"/>
      <c r="AJL111" s="13"/>
      <c r="AJM111" s="13"/>
      <c r="AJN111" s="13"/>
      <c r="AJO111" s="13"/>
      <c r="AJP111" s="13"/>
      <c r="AJQ111" s="13"/>
      <c r="AJR111" s="13"/>
      <c r="AJS111" s="13"/>
      <c r="AJT111" s="13"/>
      <c r="AJU111" s="13"/>
      <c r="AJV111" s="13"/>
      <c r="AJW111" s="13"/>
      <c r="AJX111" s="13"/>
      <c r="AJY111" s="13"/>
      <c r="AJZ111" s="13"/>
      <c r="AKA111" s="13"/>
      <c r="AKB111" s="13"/>
      <c r="AKC111" s="13"/>
      <c r="AKD111" s="13"/>
      <c r="AKE111" s="13"/>
      <c r="AKF111" s="13"/>
      <c r="AKG111" s="13"/>
      <c r="AKH111" s="13"/>
      <c r="AKI111" s="13"/>
      <c r="AKJ111" s="13"/>
      <c r="AKK111" s="13"/>
      <c r="AKL111" s="13"/>
      <c r="AKM111" s="13"/>
      <c r="AKN111" s="13"/>
      <c r="AKO111" s="13"/>
      <c r="AKP111" s="13"/>
      <c r="AKQ111" s="13"/>
      <c r="AKR111" s="13"/>
      <c r="AKS111" s="13"/>
      <c r="AKT111" s="13"/>
      <c r="AKU111" s="13"/>
      <c r="AKV111" s="13"/>
      <c r="AKW111" s="13"/>
      <c r="AKX111" s="13"/>
      <c r="AKY111" s="13"/>
      <c r="AKZ111" s="13"/>
      <c r="ALA111" s="13"/>
      <c r="ALB111" s="13"/>
      <c r="ALC111" s="13"/>
      <c r="ALD111" s="13"/>
      <c r="ALE111" s="13"/>
      <c r="ALF111" s="13"/>
      <c r="ALG111" s="13"/>
      <c r="ALH111" s="13"/>
      <c r="ALI111" s="13"/>
      <c r="ALJ111" s="13"/>
      <c r="ALK111" s="13"/>
      <c r="ALL111" s="13"/>
      <c r="ALM111" s="13"/>
      <c r="ALN111" s="13"/>
      <c r="ALO111" s="13"/>
      <c r="ALP111" s="13"/>
      <c r="ALQ111" s="13"/>
      <c r="ALR111" s="13"/>
      <c r="ALS111" s="13"/>
      <c r="ALT111" s="13"/>
      <c r="ALU111" s="13"/>
      <c r="ALV111" s="13"/>
      <c r="ALW111" s="13"/>
      <c r="ALX111" s="13"/>
      <c r="ALY111" s="13"/>
      <c r="ALZ111" s="13"/>
      <c r="AMA111" s="13"/>
      <c r="AMB111" s="13"/>
      <c r="AMC111" s="13"/>
      <c r="AMD111" s="13"/>
      <c r="AME111" s="13"/>
      <c r="AMF111" s="13"/>
      <c r="AMG111" s="13"/>
      <c r="AMH111" s="13"/>
      <c r="AMI111" s="13"/>
      <c r="AMJ111" s="13"/>
      <c r="AMK111" s="13"/>
      <c r="AML111" s="13"/>
      <c r="AMM111" s="13"/>
      <c r="AMN111" s="13"/>
      <c r="AMO111" s="13"/>
      <c r="AMP111" s="13"/>
      <c r="AMQ111" s="13"/>
      <c r="AMR111" s="13"/>
      <c r="AMS111" s="13"/>
      <c r="AMT111" s="13"/>
      <c r="AMU111" s="13"/>
      <c r="AMV111" s="13"/>
      <c r="AMW111" s="13"/>
      <c r="AMX111" s="13"/>
      <c r="AMY111" s="13"/>
      <c r="AMZ111" s="13"/>
      <c r="ANA111" s="13"/>
      <c r="ANB111" s="13"/>
      <c r="ANC111" s="13"/>
      <c r="AND111" s="13"/>
      <c r="ANE111" s="13"/>
      <c r="ANF111" s="13"/>
      <c r="ANG111" s="13"/>
      <c r="ANH111" s="13"/>
      <c r="ANI111" s="13"/>
      <c r="ANJ111" s="13"/>
      <c r="ANK111" s="13"/>
      <c r="ANL111" s="13"/>
      <c r="ANM111" s="13"/>
      <c r="ANN111" s="13"/>
      <c r="ANO111" s="13"/>
      <c r="ANP111" s="13"/>
      <c r="ANQ111" s="13"/>
      <c r="ANR111" s="13"/>
      <c r="ANS111" s="13"/>
      <c r="ANT111" s="13"/>
      <c r="ANU111" s="13"/>
      <c r="ANV111" s="13"/>
      <c r="ANW111" s="13"/>
      <c r="ANX111" s="13"/>
      <c r="ANY111" s="13"/>
      <c r="ANZ111" s="13"/>
      <c r="AOA111" s="13"/>
      <c r="AOB111" s="13"/>
      <c r="AOC111" s="13"/>
      <c r="AOD111" s="13"/>
      <c r="AOE111" s="13"/>
      <c r="AOF111" s="13"/>
      <c r="AOG111" s="13"/>
      <c r="AOH111" s="13"/>
      <c r="AOI111" s="13"/>
      <c r="AOJ111" s="13"/>
      <c r="AOK111" s="13"/>
      <c r="AOL111" s="13"/>
      <c r="AOM111" s="13"/>
      <c r="AON111" s="13"/>
      <c r="AOO111" s="13"/>
      <c r="AOP111" s="13"/>
      <c r="AOQ111" s="13"/>
      <c r="AOR111" s="13"/>
      <c r="AOS111" s="13"/>
      <c r="AOT111" s="13"/>
      <c r="AOU111" s="13"/>
      <c r="AOV111" s="13"/>
      <c r="AOW111" s="13"/>
      <c r="AOX111" s="13"/>
      <c r="AOY111" s="13"/>
      <c r="AOZ111" s="13"/>
      <c r="APA111" s="13"/>
      <c r="APB111" s="13"/>
      <c r="APC111" s="13"/>
      <c r="APD111" s="13"/>
      <c r="APE111" s="13"/>
      <c r="APF111" s="13"/>
      <c r="APG111" s="13"/>
      <c r="APH111" s="13"/>
      <c r="API111" s="13"/>
      <c r="APJ111" s="13"/>
      <c r="APK111" s="13"/>
      <c r="APL111" s="13"/>
      <c r="APM111" s="13"/>
      <c r="APN111" s="13"/>
      <c r="APO111" s="13"/>
      <c r="APP111" s="13"/>
      <c r="APQ111" s="13"/>
      <c r="APR111" s="13"/>
      <c r="APS111" s="13"/>
      <c r="APT111" s="13"/>
      <c r="APU111" s="13"/>
      <c r="APV111" s="13"/>
      <c r="APW111" s="13"/>
      <c r="APX111" s="13"/>
      <c r="APY111" s="13"/>
      <c r="APZ111" s="13"/>
      <c r="AQA111" s="13"/>
      <c r="AQB111" s="13"/>
      <c r="AQC111" s="13"/>
      <c r="AQD111" s="13"/>
      <c r="AQE111" s="13"/>
      <c r="AQF111" s="13"/>
      <c r="AQG111" s="13"/>
      <c r="AQH111" s="13"/>
      <c r="AQI111" s="13"/>
      <c r="AQJ111" s="13"/>
      <c r="AQK111" s="13"/>
      <c r="AQL111" s="13"/>
      <c r="AQM111" s="13"/>
      <c r="AQN111" s="13"/>
      <c r="AQO111" s="13"/>
      <c r="AQP111" s="13"/>
      <c r="AQQ111" s="13"/>
      <c r="AQR111" s="13"/>
      <c r="AQS111" s="13"/>
      <c r="AQT111" s="13"/>
      <c r="AQU111" s="13"/>
      <c r="AQV111" s="13"/>
      <c r="AQW111" s="13"/>
      <c r="AQX111" s="13"/>
      <c r="AQY111" s="13"/>
      <c r="AQZ111" s="13"/>
      <c r="ARA111" s="13"/>
      <c r="ARB111" s="13"/>
      <c r="ARC111" s="13"/>
      <c r="ARD111" s="13"/>
      <c r="ARE111" s="13"/>
      <c r="ARF111" s="13"/>
      <c r="ARG111" s="13"/>
      <c r="ARH111" s="13"/>
      <c r="ARI111" s="13"/>
      <c r="ARJ111" s="13"/>
      <c r="ARK111" s="13"/>
      <c r="ARL111" s="13"/>
      <c r="ARM111" s="13"/>
      <c r="ARN111" s="13"/>
      <c r="ARO111" s="13"/>
      <c r="ARP111" s="13"/>
      <c r="ARQ111" s="13"/>
      <c r="ARR111" s="13"/>
      <c r="ARS111" s="13"/>
      <c r="ART111" s="13"/>
      <c r="ARU111" s="13"/>
      <c r="ARV111" s="13"/>
      <c r="ARW111" s="13"/>
      <c r="ARX111" s="13"/>
      <c r="ARY111" s="13"/>
      <c r="ARZ111" s="13"/>
      <c r="ASA111" s="13"/>
      <c r="ASB111" s="13"/>
      <c r="ASC111" s="13"/>
      <c r="ASD111" s="13"/>
      <c r="ASE111" s="13"/>
      <c r="ASF111" s="13"/>
      <c r="ASG111" s="13"/>
      <c r="ASH111" s="13"/>
      <c r="ASI111" s="13"/>
      <c r="ASJ111" s="13"/>
      <c r="ASK111" s="13"/>
      <c r="ASL111" s="13"/>
      <c r="ASM111" s="13"/>
      <c r="ASN111" s="13"/>
      <c r="ASO111" s="13"/>
      <c r="ASP111" s="13"/>
      <c r="ASQ111" s="13"/>
      <c r="ASR111" s="13"/>
      <c r="ASS111" s="13"/>
      <c r="AST111" s="13"/>
      <c r="ASU111" s="13"/>
      <c r="ASV111" s="13"/>
      <c r="ASW111" s="13"/>
      <c r="ASX111" s="13"/>
      <c r="ASY111" s="13"/>
      <c r="ASZ111" s="13"/>
      <c r="ATA111" s="13"/>
      <c r="ATB111" s="13"/>
      <c r="ATC111" s="13"/>
      <c r="ATD111" s="13"/>
      <c r="ATE111" s="13"/>
      <c r="ATF111" s="13"/>
      <c r="ATG111" s="13"/>
      <c r="ATH111" s="13"/>
      <c r="ATI111" s="13"/>
      <c r="ATJ111" s="13"/>
      <c r="ATK111" s="13"/>
      <c r="ATL111" s="13"/>
      <c r="ATM111" s="13"/>
      <c r="ATN111" s="13"/>
      <c r="ATO111" s="13"/>
      <c r="ATP111" s="13"/>
      <c r="ATQ111" s="13"/>
      <c r="ATR111" s="13"/>
      <c r="ATS111" s="13"/>
      <c r="ATT111" s="13"/>
      <c r="ATU111" s="13"/>
      <c r="ATV111" s="13"/>
      <c r="ATW111" s="13"/>
      <c r="ATX111" s="13"/>
      <c r="ATY111" s="13"/>
      <c r="ATZ111" s="13"/>
      <c r="AUA111" s="13"/>
      <c r="AUB111" s="13"/>
      <c r="AUC111" s="13"/>
      <c r="AUD111" s="13"/>
      <c r="AUE111" s="13"/>
      <c r="AUF111" s="13"/>
      <c r="AUG111" s="13"/>
      <c r="AUH111" s="13"/>
      <c r="AUI111" s="13"/>
      <c r="AUJ111" s="13"/>
      <c r="AUK111" s="13"/>
      <c r="AUL111" s="13"/>
      <c r="AUM111" s="13"/>
      <c r="AUN111" s="13"/>
      <c r="AUO111" s="13"/>
      <c r="AUP111" s="13"/>
      <c r="AUQ111" s="13"/>
      <c r="AUR111" s="13"/>
      <c r="AUS111" s="13"/>
      <c r="AUT111" s="13"/>
      <c r="AUU111" s="13"/>
      <c r="AUV111" s="13"/>
      <c r="AUW111" s="13"/>
      <c r="AUX111" s="13"/>
      <c r="AUY111" s="13"/>
      <c r="AUZ111" s="13"/>
      <c r="AVA111" s="13"/>
      <c r="AVB111" s="13"/>
      <c r="AVC111" s="13"/>
      <c r="AVD111" s="13"/>
      <c r="AVE111" s="13"/>
      <c r="AVF111" s="13"/>
      <c r="AVG111" s="13"/>
      <c r="AVH111" s="13"/>
      <c r="AVI111" s="13"/>
      <c r="AVJ111" s="13"/>
      <c r="AVK111" s="13"/>
      <c r="AVL111" s="13"/>
      <c r="AVM111" s="13"/>
      <c r="AVN111" s="13"/>
      <c r="AVO111" s="13"/>
      <c r="AVP111" s="13"/>
      <c r="AVQ111" s="13"/>
      <c r="AVR111" s="13"/>
      <c r="AVS111" s="13"/>
      <c r="AVT111" s="13"/>
      <c r="AVU111" s="13"/>
      <c r="AVV111" s="13"/>
      <c r="AVW111" s="13"/>
      <c r="AVX111" s="13"/>
      <c r="AVY111" s="13"/>
      <c r="AVZ111" s="13"/>
      <c r="AWA111" s="13"/>
      <c r="AWB111" s="13"/>
      <c r="AWC111" s="13"/>
      <c r="AWD111" s="13"/>
      <c r="AWE111" s="13"/>
      <c r="AWF111" s="13"/>
      <c r="AWG111" s="13"/>
      <c r="AWH111" s="13"/>
      <c r="AWI111" s="13"/>
      <c r="AWJ111" s="13"/>
      <c r="AWK111" s="13"/>
      <c r="AWL111" s="13"/>
      <c r="AWM111" s="13"/>
      <c r="AWN111" s="13"/>
      <c r="AWO111" s="13"/>
      <c r="AWP111" s="13"/>
      <c r="AWQ111" s="13"/>
      <c r="AWR111" s="13"/>
      <c r="AWS111" s="13"/>
      <c r="AWT111" s="13"/>
      <c r="AWU111" s="13"/>
      <c r="AWV111" s="13"/>
      <c r="AWW111" s="13"/>
      <c r="AWX111" s="13"/>
      <c r="AWY111" s="13"/>
      <c r="AWZ111" s="13"/>
      <c r="AXA111" s="13"/>
      <c r="AXB111" s="13"/>
      <c r="AXC111" s="13"/>
      <c r="AXD111" s="13"/>
      <c r="AXE111" s="13"/>
      <c r="AXF111" s="13"/>
      <c r="AXG111" s="13"/>
      <c r="AXH111" s="13"/>
      <c r="AXI111" s="13"/>
      <c r="AXJ111" s="13"/>
      <c r="AXK111" s="13"/>
      <c r="AXL111" s="13"/>
      <c r="AXM111" s="13"/>
      <c r="AXN111" s="13"/>
      <c r="AXO111" s="13"/>
      <c r="AXP111" s="13"/>
      <c r="AXQ111" s="13"/>
      <c r="AXR111" s="13"/>
      <c r="AXS111" s="13"/>
      <c r="AXT111" s="13"/>
      <c r="AXU111" s="13"/>
      <c r="AXV111" s="13"/>
      <c r="AXW111" s="13"/>
      <c r="AXX111" s="13"/>
      <c r="AXY111" s="13"/>
      <c r="AXZ111" s="13"/>
      <c r="AYA111" s="13"/>
      <c r="AYB111" s="13"/>
      <c r="AYC111" s="13"/>
      <c r="AYD111" s="13"/>
      <c r="AYE111" s="13"/>
      <c r="AYF111" s="13"/>
      <c r="AYG111" s="13"/>
      <c r="AYH111" s="13"/>
      <c r="AYI111" s="13"/>
      <c r="AYJ111" s="13"/>
      <c r="AYK111" s="13"/>
      <c r="AYL111" s="13"/>
      <c r="AYM111" s="13"/>
      <c r="AYN111" s="13"/>
      <c r="AYO111" s="13"/>
      <c r="AYP111" s="13"/>
      <c r="AYQ111" s="13"/>
      <c r="AYR111" s="13"/>
      <c r="AYS111" s="13"/>
      <c r="AYT111" s="13"/>
      <c r="AYU111" s="13"/>
      <c r="AYV111" s="13"/>
      <c r="AYW111" s="13"/>
      <c r="AYX111" s="13"/>
      <c r="AYY111" s="13"/>
      <c r="AYZ111" s="13"/>
      <c r="AZA111" s="13"/>
      <c r="AZB111" s="13"/>
      <c r="AZC111" s="13"/>
      <c r="AZD111" s="13"/>
      <c r="AZE111" s="13"/>
      <c r="AZF111" s="13"/>
      <c r="AZG111" s="13"/>
      <c r="AZH111" s="13"/>
      <c r="AZI111" s="13"/>
      <c r="AZJ111" s="13"/>
      <c r="AZK111" s="13"/>
      <c r="AZL111" s="13"/>
      <c r="AZM111" s="13"/>
      <c r="AZN111" s="13"/>
      <c r="AZO111" s="13"/>
      <c r="AZP111" s="13"/>
      <c r="AZQ111" s="13"/>
      <c r="AZR111" s="13"/>
      <c r="AZS111" s="13"/>
      <c r="AZT111" s="13"/>
      <c r="AZU111" s="13"/>
      <c r="AZV111" s="13"/>
      <c r="AZW111" s="13"/>
      <c r="AZX111" s="13"/>
      <c r="AZY111" s="13"/>
      <c r="AZZ111" s="13"/>
      <c r="BAA111" s="13"/>
      <c r="BAB111" s="13"/>
      <c r="BAC111" s="13"/>
      <c r="BAD111" s="13"/>
      <c r="BAE111" s="13"/>
      <c r="BAF111" s="13"/>
      <c r="BAG111" s="13"/>
      <c r="BAH111" s="13"/>
      <c r="BAI111" s="13"/>
      <c r="BAJ111" s="13"/>
      <c r="BAK111" s="13"/>
      <c r="BAL111" s="13"/>
      <c r="BAM111" s="13"/>
      <c r="BAN111" s="13"/>
      <c r="BAO111" s="13"/>
      <c r="BAP111" s="13"/>
      <c r="BAQ111" s="13"/>
      <c r="BAR111" s="13"/>
      <c r="BAS111" s="13"/>
      <c r="BAT111" s="13"/>
      <c r="BAU111" s="13"/>
      <c r="BAV111" s="13"/>
      <c r="BAW111" s="13"/>
      <c r="BAX111" s="13"/>
      <c r="BAY111" s="13"/>
      <c r="BAZ111" s="13"/>
      <c r="BBA111" s="13"/>
      <c r="BBB111" s="13"/>
      <c r="BBC111" s="13"/>
      <c r="BBD111" s="13"/>
      <c r="BBE111" s="13"/>
      <c r="BBF111" s="13"/>
      <c r="BBG111" s="13"/>
      <c r="BBH111" s="13"/>
      <c r="BBI111" s="13"/>
      <c r="BBJ111" s="13"/>
      <c r="BBK111" s="13"/>
      <c r="BBL111" s="13"/>
      <c r="BBM111" s="13"/>
      <c r="BBN111" s="13"/>
      <c r="BBO111" s="13"/>
      <c r="BBP111" s="13"/>
      <c r="BBQ111" s="13"/>
      <c r="BBR111" s="13"/>
      <c r="BBS111" s="13"/>
      <c r="BBT111" s="13"/>
      <c r="BBU111" s="13"/>
      <c r="BBV111" s="13"/>
      <c r="BBW111" s="13"/>
      <c r="BBX111" s="13"/>
      <c r="BBY111" s="13"/>
      <c r="BBZ111" s="13"/>
      <c r="BCA111" s="13"/>
      <c r="BCB111" s="13"/>
      <c r="BCC111" s="13"/>
      <c r="BCD111" s="13"/>
      <c r="BCE111" s="13"/>
      <c r="BCF111" s="13"/>
      <c r="BCG111" s="13"/>
      <c r="BCH111" s="13"/>
      <c r="BCI111" s="13"/>
      <c r="BCJ111" s="13"/>
      <c r="BCK111" s="13"/>
      <c r="BCL111" s="13"/>
      <c r="BCM111" s="13"/>
      <c r="BCN111" s="13"/>
      <c r="BCO111" s="13"/>
      <c r="BCP111" s="13"/>
      <c r="BCQ111" s="13"/>
      <c r="BCR111" s="13"/>
      <c r="BCS111" s="13"/>
      <c r="BCT111" s="13"/>
      <c r="BCU111" s="13"/>
      <c r="BCV111" s="13"/>
      <c r="BCW111" s="13"/>
      <c r="BCX111" s="13"/>
      <c r="BCY111" s="13"/>
      <c r="BCZ111" s="13"/>
      <c r="BDA111" s="13"/>
      <c r="BDB111" s="13"/>
      <c r="BDC111" s="13"/>
      <c r="BDD111" s="13"/>
      <c r="BDE111" s="13"/>
      <c r="BDF111" s="13"/>
      <c r="BDG111" s="13"/>
      <c r="BDH111" s="13"/>
      <c r="BDI111" s="13"/>
      <c r="BDJ111" s="13"/>
      <c r="BDK111" s="13"/>
      <c r="BDL111" s="13"/>
      <c r="BDM111" s="13"/>
      <c r="BDN111" s="13"/>
      <c r="BDO111" s="13"/>
      <c r="BDP111" s="13"/>
      <c r="BDQ111" s="13"/>
      <c r="BDR111" s="13"/>
      <c r="BDS111" s="13"/>
      <c r="BDT111" s="13"/>
      <c r="BDU111" s="13"/>
      <c r="BDV111" s="13"/>
      <c r="BDW111" s="13"/>
      <c r="BDX111" s="13"/>
      <c r="BDY111" s="13"/>
      <c r="BDZ111" s="13"/>
      <c r="BEA111" s="13"/>
      <c r="BEB111" s="13"/>
      <c r="BEC111" s="13"/>
      <c r="BED111" s="13"/>
      <c r="BEE111" s="13"/>
      <c r="BEF111" s="13"/>
      <c r="BEG111" s="13"/>
      <c r="BEH111" s="13"/>
      <c r="BEI111" s="13"/>
      <c r="BEJ111" s="13"/>
      <c r="BEK111" s="13"/>
      <c r="BEL111" s="13"/>
      <c r="BEM111" s="13"/>
      <c r="BEN111" s="13"/>
      <c r="BEO111" s="13"/>
      <c r="BEP111" s="13"/>
      <c r="BEQ111" s="13"/>
      <c r="BER111" s="13"/>
      <c r="BES111" s="13"/>
      <c r="BET111" s="13"/>
      <c r="BEU111" s="13"/>
      <c r="BEV111" s="13"/>
      <c r="BEW111" s="13"/>
      <c r="BEX111" s="13"/>
      <c r="BEY111" s="13"/>
      <c r="BEZ111" s="13"/>
      <c r="BFA111" s="13"/>
      <c r="BFB111" s="13"/>
      <c r="BFC111" s="13"/>
      <c r="BFD111" s="13"/>
      <c r="BFE111" s="13"/>
      <c r="BFF111" s="13"/>
      <c r="BFG111" s="13"/>
      <c r="BFH111" s="13"/>
      <c r="BFI111" s="13"/>
      <c r="BFJ111" s="13"/>
      <c r="BFK111" s="13"/>
      <c r="BFL111" s="13"/>
      <c r="BFM111" s="13"/>
      <c r="BFN111" s="13"/>
      <c r="BFO111" s="13"/>
      <c r="BFP111" s="13"/>
      <c r="BFQ111" s="13"/>
      <c r="BFR111" s="13"/>
      <c r="BFS111" s="13"/>
      <c r="BFT111" s="13"/>
      <c r="BFU111" s="13"/>
      <c r="BFV111" s="13"/>
      <c r="BFW111" s="13"/>
      <c r="BFX111" s="13"/>
      <c r="BFY111" s="13"/>
      <c r="BFZ111" s="13"/>
      <c r="BGA111" s="13"/>
      <c r="BGB111" s="13"/>
      <c r="BGC111" s="13"/>
      <c r="BGD111" s="13"/>
      <c r="BGE111" s="13"/>
      <c r="BGF111" s="13"/>
      <c r="BGG111" s="13"/>
      <c r="BGH111" s="13"/>
      <c r="BGI111" s="13"/>
      <c r="BGJ111" s="13"/>
      <c r="BGK111" s="13"/>
      <c r="BGL111" s="13"/>
      <c r="BGM111" s="13"/>
      <c r="BGN111" s="13"/>
      <c r="BGO111" s="13"/>
      <c r="BGP111" s="13"/>
      <c r="BGQ111" s="13"/>
      <c r="BGR111" s="13"/>
      <c r="BGS111" s="13"/>
      <c r="BGT111" s="13"/>
      <c r="BGU111" s="13"/>
      <c r="BGV111" s="13"/>
      <c r="BGW111" s="13"/>
      <c r="BGX111" s="13"/>
      <c r="BGY111" s="13"/>
      <c r="BGZ111" s="13"/>
      <c r="BHA111" s="13"/>
      <c r="BHB111" s="13"/>
      <c r="BHC111" s="13"/>
      <c r="BHD111" s="13"/>
      <c r="BHE111" s="13"/>
      <c r="BHF111" s="13"/>
      <c r="BHG111" s="13"/>
      <c r="BHH111" s="13"/>
      <c r="BHI111" s="13"/>
      <c r="BHJ111" s="13"/>
      <c r="BHK111" s="13"/>
      <c r="BHL111" s="13"/>
      <c r="BHM111" s="13"/>
      <c r="BHN111" s="13"/>
      <c r="BHO111" s="13"/>
      <c r="BHP111" s="13"/>
      <c r="BHQ111" s="13"/>
      <c r="BHR111" s="13"/>
      <c r="BHS111" s="13"/>
      <c r="BHT111" s="13"/>
      <c r="BHU111" s="13"/>
      <c r="BHV111" s="13"/>
      <c r="BHW111" s="13"/>
      <c r="BHX111" s="13"/>
      <c r="BHY111" s="13"/>
      <c r="BHZ111" s="13"/>
      <c r="BIA111" s="13"/>
      <c r="BIB111" s="13"/>
      <c r="BIC111" s="13"/>
      <c r="BID111" s="13"/>
      <c r="BIE111" s="13"/>
      <c r="BIF111" s="13"/>
      <c r="BIG111" s="13"/>
      <c r="BIH111" s="13"/>
      <c r="BII111" s="13"/>
      <c r="BIJ111" s="13"/>
      <c r="BIK111" s="13"/>
      <c r="BIL111" s="13"/>
      <c r="BIM111" s="13"/>
      <c r="BIN111" s="13"/>
      <c r="BIO111" s="13"/>
      <c r="BIP111" s="13"/>
      <c r="BIQ111" s="13"/>
      <c r="BIR111" s="13"/>
      <c r="BIS111" s="13"/>
      <c r="BIT111" s="13"/>
      <c r="BIU111" s="13"/>
      <c r="BIV111" s="13"/>
      <c r="BIW111" s="13"/>
      <c r="BIX111" s="13"/>
      <c r="BIY111" s="13"/>
      <c r="BIZ111" s="13"/>
      <c r="BJA111" s="13"/>
      <c r="BJB111" s="13"/>
      <c r="BJC111" s="13"/>
      <c r="BJD111" s="13"/>
      <c r="BJE111" s="13"/>
      <c r="BJF111" s="13"/>
      <c r="BJG111" s="13"/>
      <c r="BJH111" s="13"/>
      <c r="BJI111" s="13"/>
      <c r="BJJ111" s="13"/>
      <c r="BJK111" s="13"/>
      <c r="BJL111" s="13"/>
      <c r="BJM111" s="13"/>
      <c r="BJN111" s="13"/>
      <c r="BJO111" s="13"/>
      <c r="BJP111" s="13"/>
      <c r="BJQ111" s="13"/>
      <c r="BJR111" s="13"/>
      <c r="BJS111" s="13"/>
      <c r="BJT111" s="13"/>
      <c r="BJU111" s="13"/>
      <c r="BJV111" s="13"/>
      <c r="BJW111" s="13"/>
      <c r="BJX111" s="13"/>
      <c r="BJY111" s="13"/>
      <c r="BJZ111" s="13"/>
      <c r="BKA111" s="13"/>
      <c r="BKB111" s="13"/>
      <c r="BKC111" s="13"/>
      <c r="BKD111" s="13"/>
      <c r="BKE111" s="13"/>
      <c r="BKF111" s="13"/>
      <c r="BKG111" s="13"/>
      <c r="BKH111" s="13"/>
      <c r="BKI111" s="13"/>
      <c r="BKJ111" s="13"/>
      <c r="BKK111" s="13"/>
      <c r="BKL111" s="13"/>
      <c r="BKM111" s="13"/>
      <c r="BKN111" s="13"/>
      <c r="BKO111" s="13"/>
      <c r="BKP111" s="13"/>
      <c r="BKQ111" s="13"/>
      <c r="BKR111" s="13"/>
      <c r="BKS111" s="13"/>
      <c r="BKT111" s="13"/>
      <c r="BKU111" s="13"/>
      <c r="BKV111" s="13"/>
      <c r="BKW111" s="13"/>
      <c r="BKX111" s="13"/>
      <c r="BKY111" s="13"/>
      <c r="BKZ111" s="13"/>
      <c r="BLA111" s="13"/>
      <c r="BLB111" s="13"/>
      <c r="BLC111" s="13"/>
      <c r="BLD111" s="13"/>
      <c r="BLE111" s="13"/>
      <c r="BLF111" s="13"/>
      <c r="BLG111" s="13"/>
      <c r="BLH111" s="13"/>
      <c r="BLI111" s="13"/>
      <c r="BLJ111" s="13"/>
      <c r="BLK111" s="13"/>
      <c r="BLL111" s="13"/>
      <c r="BLM111" s="13"/>
      <c r="BLN111" s="13"/>
      <c r="BLO111" s="13"/>
      <c r="BLP111" s="13"/>
      <c r="BLQ111" s="13"/>
      <c r="BLR111" s="13"/>
      <c r="BLS111" s="13"/>
      <c r="BLT111" s="13"/>
      <c r="BLU111" s="13"/>
      <c r="BLV111" s="13"/>
      <c r="BLW111" s="13"/>
      <c r="BLX111" s="13"/>
      <c r="BLY111" s="13"/>
      <c r="BLZ111" s="13"/>
      <c r="BMA111" s="13"/>
      <c r="BMB111" s="13"/>
      <c r="BMC111" s="13"/>
      <c r="BMD111" s="13"/>
      <c r="BME111" s="13"/>
      <c r="BMF111" s="13"/>
      <c r="BMG111" s="13"/>
      <c r="BMH111" s="13"/>
      <c r="BMI111" s="13"/>
      <c r="BMJ111" s="13"/>
      <c r="BMK111" s="13"/>
      <c r="BML111" s="13"/>
      <c r="BMM111" s="13"/>
      <c r="BMN111" s="13"/>
      <c r="BMO111" s="13"/>
      <c r="BMP111" s="13"/>
      <c r="BMQ111" s="13"/>
      <c r="BMR111" s="13"/>
      <c r="BMS111" s="13"/>
      <c r="BMT111" s="13"/>
      <c r="BMU111" s="13"/>
      <c r="BMV111" s="13"/>
      <c r="BMW111" s="13"/>
      <c r="BMX111" s="13"/>
      <c r="BMY111" s="13"/>
      <c r="BMZ111" s="13"/>
      <c r="BNA111" s="13"/>
      <c r="BNB111" s="13"/>
      <c r="BNC111" s="13"/>
      <c r="BND111" s="13"/>
      <c r="BNE111" s="13"/>
      <c r="BNF111" s="13"/>
      <c r="BNG111" s="13"/>
      <c r="BNH111" s="13"/>
      <c r="BNI111" s="13"/>
      <c r="BNJ111" s="13"/>
      <c r="BNK111" s="13"/>
      <c r="BNL111" s="13"/>
      <c r="BNM111" s="13"/>
      <c r="BNN111" s="13"/>
      <c r="BNO111" s="13"/>
      <c r="BNP111" s="13"/>
      <c r="BNQ111" s="13"/>
      <c r="BNR111" s="13"/>
      <c r="BNS111" s="13"/>
      <c r="BNT111" s="13"/>
      <c r="BNU111" s="13"/>
      <c r="BNV111" s="13"/>
      <c r="BNW111" s="13"/>
      <c r="BNX111" s="13"/>
      <c r="BNY111" s="13"/>
      <c r="BNZ111" s="13"/>
      <c r="BOA111" s="13"/>
      <c r="BOB111" s="13"/>
      <c r="BOC111" s="13"/>
      <c r="BOD111" s="13"/>
      <c r="BOE111" s="13"/>
      <c r="BOF111" s="13"/>
      <c r="BOG111" s="13"/>
      <c r="BOH111" s="13"/>
      <c r="BOI111" s="13"/>
      <c r="BOJ111" s="13"/>
      <c r="BOK111" s="13"/>
      <c r="BOL111" s="13"/>
      <c r="BOM111" s="13"/>
      <c r="BON111" s="13"/>
      <c r="BOO111" s="13"/>
      <c r="BOP111" s="13"/>
      <c r="BOQ111" s="13"/>
      <c r="BOR111" s="13"/>
      <c r="BOS111" s="13"/>
      <c r="BOT111" s="13"/>
      <c r="BOU111" s="13"/>
      <c r="BOV111" s="13"/>
      <c r="BOW111" s="13"/>
      <c r="BOX111" s="13"/>
      <c r="BOY111" s="13"/>
      <c r="BOZ111" s="13"/>
      <c r="BPA111" s="13"/>
      <c r="BPB111" s="13"/>
      <c r="BPC111" s="13"/>
      <c r="BPD111" s="13"/>
      <c r="BPE111" s="13"/>
      <c r="BPF111" s="13"/>
      <c r="BPG111" s="13"/>
      <c r="BPH111" s="13"/>
      <c r="BPI111" s="13"/>
      <c r="BPJ111" s="13"/>
      <c r="BPK111" s="13"/>
      <c r="BPL111" s="13"/>
      <c r="BPM111" s="13"/>
      <c r="BPN111" s="13"/>
      <c r="BPO111" s="13"/>
      <c r="BPP111" s="13"/>
      <c r="BPQ111" s="13"/>
      <c r="BPR111" s="13"/>
      <c r="BPS111" s="13"/>
      <c r="BPT111" s="13"/>
      <c r="BPU111" s="13"/>
      <c r="BPV111" s="13"/>
      <c r="BPW111" s="13"/>
      <c r="BPX111" s="13"/>
      <c r="BPY111" s="13"/>
      <c r="BPZ111" s="13"/>
      <c r="BQA111" s="13"/>
      <c r="BQB111" s="13"/>
      <c r="BQC111" s="13"/>
      <c r="BQD111" s="13"/>
      <c r="BQE111" s="13"/>
      <c r="BQF111" s="13"/>
      <c r="BQG111" s="13"/>
      <c r="BQH111" s="13"/>
      <c r="BQI111" s="13"/>
      <c r="BQJ111" s="13"/>
      <c r="BQK111" s="13"/>
      <c r="BQL111" s="13"/>
      <c r="BQM111" s="13"/>
      <c r="BQN111" s="13"/>
      <c r="BQO111" s="13"/>
      <c r="BQP111" s="13"/>
      <c r="BQQ111" s="13"/>
      <c r="BQR111" s="13"/>
      <c r="BQS111" s="13"/>
      <c r="BQT111" s="13"/>
      <c r="BQU111" s="13"/>
      <c r="BQV111" s="13"/>
      <c r="BQW111" s="13"/>
      <c r="BQX111" s="13"/>
      <c r="BQY111" s="13"/>
      <c r="BQZ111" s="13"/>
      <c r="BRA111" s="13"/>
      <c r="BRB111" s="13"/>
      <c r="BRC111" s="13"/>
      <c r="BRD111" s="13"/>
      <c r="BRE111" s="13"/>
      <c r="BRF111" s="13"/>
      <c r="BRG111" s="13"/>
      <c r="BRH111" s="13"/>
      <c r="BRI111" s="13"/>
      <c r="BRJ111" s="13"/>
      <c r="BRK111" s="13"/>
      <c r="BRL111" s="13"/>
      <c r="BRM111" s="13"/>
      <c r="BRN111" s="13"/>
      <c r="BRO111" s="13"/>
      <c r="BRP111" s="13"/>
      <c r="BRQ111" s="13"/>
      <c r="BRR111" s="13"/>
      <c r="BRS111" s="13"/>
      <c r="BRT111" s="13"/>
      <c r="BRU111" s="13"/>
      <c r="BRV111" s="13"/>
      <c r="BRW111" s="13"/>
      <c r="BRX111" s="13"/>
      <c r="BRY111" s="13"/>
      <c r="BRZ111" s="13"/>
      <c r="BSA111" s="13"/>
      <c r="BSB111" s="13"/>
      <c r="BSC111" s="13"/>
      <c r="BSD111" s="13"/>
      <c r="BSE111" s="13"/>
      <c r="BSF111" s="13"/>
      <c r="BSG111" s="13"/>
      <c r="BSH111" s="13"/>
      <c r="BSI111" s="13"/>
      <c r="BSJ111" s="13"/>
      <c r="BSK111" s="13"/>
      <c r="BSL111" s="13"/>
      <c r="BSM111" s="13"/>
      <c r="BSN111" s="13"/>
      <c r="BSO111" s="13"/>
      <c r="BSP111" s="13"/>
      <c r="BSQ111" s="13"/>
      <c r="BSR111" s="13"/>
      <c r="BSS111" s="13"/>
      <c r="BST111" s="13"/>
      <c r="BSU111" s="13"/>
      <c r="BSV111" s="13"/>
      <c r="BSW111" s="13"/>
      <c r="BSX111" s="13"/>
      <c r="BSY111" s="13"/>
      <c r="BSZ111" s="13"/>
      <c r="BTA111" s="13"/>
      <c r="BTB111" s="13"/>
      <c r="BTC111" s="13"/>
      <c r="BTD111" s="13"/>
      <c r="BTE111" s="13"/>
      <c r="BTF111" s="13"/>
      <c r="BTG111" s="13"/>
      <c r="BTH111" s="13"/>
      <c r="BTI111" s="13"/>
      <c r="BTJ111" s="13"/>
      <c r="BTK111" s="13"/>
      <c r="BTL111" s="13"/>
      <c r="BTM111" s="13"/>
      <c r="BTN111" s="13"/>
      <c r="BTO111" s="13"/>
      <c r="BTP111" s="13"/>
      <c r="BTQ111" s="13"/>
      <c r="BTR111" s="13"/>
      <c r="BTS111" s="13"/>
      <c r="BTT111" s="13"/>
      <c r="BTU111" s="13"/>
      <c r="BTV111" s="13"/>
      <c r="BTW111" s="13"/>
      <c r="BTX111" s="13"/>
      <c r="BTY111" s="13"/>
      <c r="BTZ111" s="13"/>
      <c r="BUA111" s="13"/>
      <c r="BUB111" s="13"/>
      <c r="BUC111" s="13"/>
      <c r="BUD111" s="13"/>
      <c r="BUE111" s="13"/>
      <c r="BUF111" s="13"/>
      <c r="BUG111" s="13"/>
      <c r="BUH111" s="13"/>
      <c r="BUI111" s="13"/>
      <c r="BUJ111" s="13"/>
      <c r="BUK111" s="13"/>
      <c r="BUL111" s="13"/>
      <c r="BUM111" s="13"/>
      <c r="BUN111" s="13"/>
      <c r="BUO111" s="13"/>
      <c r="BUP111" s="13"/>
      <c r="BUQ111" s="13"/>
      <c r="BUR111" s="13"/>
      <c r="BUS111" s="13"/>
      <c r="BUT111" s="13"/>
      <c r="BUU111" s="13"/>
      <c r="BUV111" s="13"/>
      <c r="BUW111" s="13"/>
      <c r="BUX111" s="13"/>
      <c r="BUY111" s="13"/>
      <c r="BUZ111" s="13"/>
      <c r="BVA111" s="13"/>
      <c r="BVB111" s="13"/>
      <c r="BVC111" s="13"/>
      <c r="BVD111" s="13"/>
      <c r="BVE111" s="13"/>
      <c r="BVF111" s="13"/>
      <c r="BVG111" s="13"/>
      <c r="BVH111" s="13"/>
      <c r="BVI111" s="13"/>
      <c r="BVJ111" s="13"/>
      <c r="BVK111" s="13"/>
      <c r="BVL111" s="13"/>
      <c r="BVM111" s="13"/>
      <c r="BVN111" s="13"/>
      <c r="BVO111" s="13"/>
      <c r="BVP111" s="13"/>
      <c r="BVQ111" s="13"/>
      <c r="BVR111" s="13"/>
      <c r="BVS111" s="13"/>
      <c r="BVT111" s="13"/>
      <c r="BVU111" s="13"/>
      <c r="BVV111" s="13"/>
      <c r="BVW111" s="13"/>
      <c r="BVX111" s="13"/>
      <c r="BVY111" s="13"/>
      <c r="BVZ111" s="13"/>
      <c r="BWA111" s="13"/>
      <c r="BWB111" s="13"/>
      <c r="BWC111" s="13"/>
      <c r="BWD111" s="13"/>
      <c r="BWE111" s="13"/>
      <c r="BWF111" s="13"/>
      <c r="BWG111" s="13"/>
      <c r="BWH111" s="13"/>
      <c r="BWI111" s="13"/>
      <c r="BWJ111" s="13"/>
      <c r="BWK111" s="13"/>
      <c r="BWL111" s="13"/>
      <c r="BWM111" s="13"/>
      <c r="BWN111" s="13"/>
      <c r="BWO111" s="13"/>
      <c r="BWP111" s="13"/>
      <c r="BWQ111" s="13"/>
      <c r="BWR111" s="13"/>
      <c r="BWS111" s="13"/>
      <c r="BWT111" s="13"/>
      <c r="BWU111" s="13"/>
      <c r="BWV111" s="13"/>
      <c r="BWW111" s="13"/>
      <c r="BWX111" s="13"/>
      <c r="BWY111" s="13"/>
      <c r="BWZ111" s="13"/>
      <c r="BXA111" s="13"/>
      <c r="BXB111" s="13"/>
      <c r="BXC111" s="13"/>
      <c r="BXD111" s="13"/>
      <c r="BXE111" s="13"/>
      <c r="BXF111" s="13"/>
      <c r="BXG111" s="13"/>
      <c r="BXH111" s="13"/>
      <c r="BXI111" s="13"/>
      <c r="BXJ111" s="13"/>
      <c r="BXK111" s="13"/>
      <c r="BXL111" s="13"/>
      <c r="BXM111" s="13"/>
      <c r="BXN111" s="13"/>
      <c r="BXO111" s="13"/>
      <c r="BXP111" s="13"/>
      <c r="BXQ111" s="13"/>
      <c r="BXR111" s="13"/>
      <c r="BXS111" s="13"/>
      <c r="BXT111" s="13"/>
      <c r="BXU111" s="13"/>
      <c r="BXV111" s="13"/>
      <c r="BXW111" s="13"/>
      <c r="BXX111" s="13"/>
      <c r="BXY111" s="13"/>
      <c r="BXZ111" s="13"/>
      <c r="BYA111" s="13"/>
      <c r="BYB111" s="13"/>
      <c r="BYC111" s="13"/>
      <c r="BYD111" s="13"/>
      <c r="BYE111" s="13"/>
      <c r="BYF111" s="13"/>
      <c r="BYG111" s="13"/>
      <c r="BYH111" s="13"/>
      <c r="BYI111" s="13"/>
      <c r="BYJ111" s="13"/>
      <c r="BYK111" s="13"/>
      <c r="BYL111" s="13"/>
      <c r="BYM111" s="13"/>
      <c r="BYN111" s="13"/>
      <c r="BYO111" s="13"/>
      <c r="BYP111" s="13"/>
      <c r="BYQ111" s="13"/>
      <c r="BYR111" s="13"/>
      <c r="BYS111" s="13"/>
      <c r="BYT111" s="13"/>
      <c r="BYU111" s="13"/>
      <c r="BYV111" s="13"/>
      <c r="BYW111" s="13"/>
      <c r="BYX111" s="13"/>
      <c r="BYY111" s="13"/>
      <c r="BYZ111" s="13"/>
      <c r="BZA111" s="13"/>
      <c r="BZB111" s="13"/>
      <c r="BZC111" s="13"/>
      <c r="BZD111" s="13"/>
      <c r="BZE111" s="13"/>
      <c r="BZF111" s="13"/>
      <c r="BZG111" s="13"/>
      <c r="BZH111" s="13"/>
      <c r="BZI111" s="13"/>
      <c r="BZJ111" s="13"/>
      <c r="BZK111" s="13"/>
      <c r="BZL111" s="13"/>
      <c r="BZM111" s="13"/>
      <c r="BZN111" s="13"/>
      <c r="BZO111" s="13"/>
      <c r="BZP111" s="13"/>
      <c r="BZQ111" s="13"/>
      <c r="BZR111" s="13"/>
      <c r="BZS111" s="13"/>
      <c r="BZT111" s="13"/>
      <c r="BZU111" s="13"/>
      <c r="BZV111" s="13"/>
      <c r="BZW111" s="13"/>
      <c r="BZX111" s="13"/>
      <c r="BZY111" s="13"/>
      <c r="BZZ111" s="13"/>
      <c r="CAA111" s="13"/>
      <c r="CAB111" s="13"/>
      <c r="CAC111" s="13"/>
      <c r="CAD111" s="13"/>
      <c r="CAE111" s="13"/>
      <c r="CAF111" s="13"/>
      <c r="CAG111" s="13"/>
      <c r="CAH111" s="13"/>
      <c r="CAI111" s="13"/>
      <c r="CAJ111" s="13"/>
      <c r="CAK111" s="13"/>
      <c r="CAL111" s="13"/>
      <c r="CAM111" s="13"/>
      <c r="CAN111" s="13"/>
      <c r="CAO111" s="13"/>
      <c r="CAP111" s="13"/>
      <c r="CAQ111" s="13"/>
      <c r="CAR111" s="13"/>
      <c r="CAS111" s="13"/>
      <c r="CAT111" s="13"/>
      <c r="CAU111" s="13"/>
      <c r="CAV111" s="13"/>
      <c r="CAW111" s="13"/>
      <c r="CAX111" s="13"/>
      <c r="CAY111" s="13"/>
      <c r="CAZ111" s="13"/>
      <c r="CBA111" s="13"/>
      <c r="CBB111" s="13"/>
      <c r="CBC111" s="13"/>
      <c r="CBD111" s="13"/>
      <c r="CBE111" s="13"/>
      <c r="CBF111" s="13"/>
      <c r="CBG111" s="13"/>
      <c r="CBH111" s="13"/>
      <c r="CBI111" s="13"/>
      <c r="CBJ111" s="13"/>
      <c r="CBK111" s="13"/>
      <c r="CBL111" s="13"/>
      <c r="CBM111" s="13"/>
      <c r="CBN111" s="13"/>
      <c r="CBO111" s="13"/>
      <c r="CBP111" s="13"/>
      <c r="CBQ111" s="13"/>
      <c r="CBR111" s="13"/>
      <c r="CBS111" s="13"/>
      <c r="CBT111" s="13"/>
      <c r="CBU111" s="13"/>
      <c r="CBV111" s="13"/>
      <c r="CBW111" s="13"/>
      <c r="CBX111" s="13"/>
      <c r="CBY111" s="13"/>
      <c r="CBZ111" s="13"/>
      <c r="CCA111" s="13"/>
      <c r="CCB111" s="13"/>
      <c r="CCC111" s="13"/>
      <c r="CCD111" s="13"/>
      <c r="CCE111" s="13"/>
      <c r="CCF111" s="13"/>
      <c r="CCG111" s="13"/>
      <c r="CCH111" s="13"/>
      <c r="CCI111" s="13"/>
      <c r="CCJ111" s="13"/>
      <c r="CCK111" s="13"/>
      <c r="CCL111" s="13"/>
      <c r="CCM111" s="13"/>
      <c r="CCN111" s="13"/>
      <c r="CCO111" s="13"/>
      <c r="CCP111" s="13"/>
      <c r="CCQ111" s="13"/>
      <c r="CCR111" s="13"/>
      <c r="CCS111" s="13"/>
      <c r="CCT111" s="13"/>
      <c r="CCU111" s="13"/>
      <c r="CCV111" s="13"/>
      <c r="CCW111" s="13"/>
      <c r="CCX111" s="13"/>
      <c r="CCY111" s="13"/>
      <c r="CCZ111" s="13"/>
      <c r="CDA111" s="13"/>
      <c r="CDB111" s="13"/>
      <c r="CDC111" s="13"/>
      <c r="CDD111" s="13"/>
      <c r="CDE111" s="13"/>
      <c r="CDF111" s="13"/>
      <c r="CDG111" s="13"/>
      <c r="CDH111" s="13"/>
      <c r="CDI111" s="13"/>
      <c r="CDJ111" s="13"/>
      <c r="CDK111" s="13"/>
      <c r="CDL111" s="13"/>
      <c r="CDM111" s="13"/>
      <c r="CDN111" s="13"/>
      <c r="CDO111" s="13"/>
      <c r="CDP111" s="13"/>
      <c r="CDQ111" s="13"/>
      <c r="CDR111" s="13"/>
      <c r="CDS111" s="13"/>
      <c r="CDT111" s="13"/>
      <c r="CDU111" s="13"/>
      <c r="CDV111" s="13"/>
      <c r="CDW111" s="13"/>
      <c r="CDX111" s="13"/>
      <c r="CDY111" s="13"/>
      <c r="CDZ111" s="13"/>
      <c r="CEA111" s="13"/>
      <c r="CEB111" s="13"/>
      <c r="CEC111" s="13"/>
      <c r="CED111" s="13"/>
      <c r="CEE111" s="13"/>
      <c r="CEF111" s="13"/>
      <c r="CEG111" s="13"/>
      <c r="CEH111" s="13"/>
      <c r="CEI111" s="13"/>
      <c r="CEJ111" s="13"/>
      <c r="CEK111" s="13"/>
      <c r="CEL111" s="13"/>
      <c r="CEM111" s="13"/>
      <c r="CEN111" s="13"/>
      <c r="CEO111" s="13"/>
      <c r="CEP111" s="13"/>
      <c r="CEQ111" s="13"/>
      <c r="CER111" s="13"/>
      <c r="CES111" s="13"/>
      <c r="CET111" s="13"/>
      <c r="CEU111" s="13"/>
      <c r="CEV111" s="13"/>
      <c r="CEW111" s="13"/>
      <c r="CEX111" s="13"/>
      <c r="CEY111" s="13"/>
      <c r="CEZ111" s="13"/>
      <c r="CFA111" s="13"/>
      <c r="CFB111" s="13"/>
      <c r="CFC111" s="13"/>
      <c r="CFD111" s="13"/>
      <c r="CFE111" s="13"/>
      <c r="CFF111" s="13"/>
      <c r="CFG111" s="13"/>
      <c r="CFH111" s="13"/>
      <c r="CFI111" s="13"/>
      <c r="CFJ111" s="13"/>
      <c r="CFK111" s="13"/>
      <c r="CFL111" s="13"/>
      <c r="CFM111" s="13"/>
      <c r="CFN111" s="13"/>
      <c r="CFO111" s="13"/>
      <c r="CFP111" s="13"/>
      <c r="CFQ111" s="13"/>
      <c r="CFR111" s="13"/>
      <c r="CFS111" s="13"/>
      <c r="CFT111" s="13"/>
      <c r="CFU111" s="13"/>
      <c r="CFV111" s="13"/>
      <c r="CFW111" s="13"/>
      <c r="CFX111" s="13"/>
      <c r="CFY111" s="13"/>
      <c r="CFZ111" s="13"/>
      <c r="CGA111" s="13"/>
      <c r="CGB111" s="13"/>
      <c r="CGC111" s="13"/>
      <c r="CGD111" s="13"/>
      <c r="CGE111" s="13"/>
      <c r="CGF111" s="13"/>
      <c r="CGG111" s="13"/>
      <c r="CGH111" s="13"/>
      <c r="CGI111" s="13"/>
      <c r="CGJ111" s="13"/>
      <c r="CGK111" s="13"/>
      <c r="CGL111" s="13"/>
      <c r="CGM111" s="13"/>
      <c r="CGN111" s="13"/>
      <c r="CGO111" s="13"/>
      <c r="CGP111" s="13"/>
      <c r="CGQ111" s="13"/>
      <c r="CGR111" s="13"/>
      <c r="CGS111" s="13"/>
      <c r="CGT111" s="13"/>
      <c r="CGU111" s="13"/>
      <c r="CGV111" s="13"/>
      <c r="CGW111" s="13"/>
      <c r="CGX111" s="13"/>
      <c r="CGY111" s="13"/>
      <c r="CGZ111" s="13"/>
      <c r="CHA111" s="13"/>
      <c r="CHB111" s="13"/>
      <c r="CHC111" s="13"/>
      <c r="CHD111" s="13"/>
      <c r="CHE111" s="13"/>
      <c r="CHF111" s="13"/>
      <c r="CHG111" s="13"/>
      <c r="CHH111" s="13"/>
      <c r="CHI111" s="13"/>
      <c r="CHJ111" s="13"/>
      <c r="CHK111" s="13"/>
      <c r="CHL111" s="13"/>
      <c r="CHM111" s="13"/>
      <c r="CHN111" s="13"/>
      <c r="CHO111" s="13"/>
      <c r="CHP111" s="13"/>
      <c r="CHQ111" s="13"/>
      <c r="CHR111" s="13"/>
      <c r="CHS111" s="13"/>
      <c r="CHT111" s="13"/>
      <c r="CHU111" s="13"/>
      <c r="CHV111" s="13"/>
      <c r="CHW111" s="13"/>
      <c r="CHX111" s="13"/>
      <c r="CHY111" s="13"/>
      <c r="CHZ111" s="13"/>
      <c r="CIA111" s="13"/>
      <c r="CIB111" s="13"/>
      <c r="CIC111" s="13"/>
      <c r="CID111" s="13"/>
      <c r="CIE111" s="13"/>
      <c r="CIF111" s="13"/>
      <c r="CIG111" s="13"/>
      <c r="CIH111" s="13"/>
      <c r="CII111" s="13"/>
      <c r="CIJ111" s="13"/>
      <c r="CIK111" s="13"/>
      <c r="CIL111" s="13"/>
      <c r="CIM111" s="13"/>
      <c r="CIN111" s="13"/>
      <c r="CIO111" s="13"/>
      <c r="CIP111" s="13"/>
      <c r="CIQ111" s="13"/>
      <c r="CIR111" s="13"/>
      <c r="CIS111" s="13"/>
      <c r="CIT111" s="13"/>
      <c r="CIU111" s="13"/>
      <c r="CIV111" s="13"/>
      <c r="CIW111" s="13"/>
      <c r="CIX111" s="13"/>
      <c r="CIY111" s="13"/>
      <c r="CIZ111" s="13"/>
      <c r="CJA111" s="13"/>
      <c r="CJB111" s="13"/>
      <c r="CJC111" s="13"/>
      <c r="CJD111" s="13"/>
      <c r="CJE111" s="13"/>
      <c r="CJF111" s="13"/>
      <c r="CJG111" s="13"/>
      <c r="CJH111" s="13"/>
      <c r="CJI111" s="13"/>
      <c r="CJJ111" s="13"/>
      <c r="CJK111" s="13"/>
      <c r="CJL111" s="13"/>
      <c r="CJM111" s="13"/>
      <c r="CJN111" s="13"/>
      <c r="CJO111" s="13"/>
      <c r="CJP111" s="13"/>
      <c r="CJQ111" s="13"/>
      <c r="CJR111" s="13"/>
      <c r="CJS111" s="13"/>
      <c r="CJT111" s="13"/>
      <c r="CJU111" s="13"/>
      <c r="CJV111" s="13"/>
      <c r="CJW111" s="13"/>
      <c r="CJX111" s="13"/>
      <c r="CJY111" s="13"/>
      <c r="CJZ111" s="13"/>
      <c r="CKA111" s="13"/>
      <c r="CKB111" s="13"/>
      <c r="CKC111" s="13"/>
      <c r="CKD111" s="13"/>
      <c r="CKE111" s="13"/>
      <c r="CKF111" s="13"/>
      <c r="CKG111" s="13"/>
      <c r="CKH111" s="13"/>
      <c r="CKI111" s="13"/>
      <c r="CKJ111" s="13"/>
      <c r="CKK111" s="13"/>
      <c r="CKL111" s="13"/>
      <c r="CKM111" s="13"/>
      <c r="CKN111" s="13"/>
      <c r="CKO111" s="13"/>
      <c r="CKP111" s="13"/>
      <c r="CKQ111" s="13"/>
      <c r="CKR111" s="13"/>
      <c r="CKS111" s="13"/>
      <c r="CKT111" s="13"/>
      <c r="CKU111" s="13"/>
      <c r="CKV111" s="13"/>
      <c r="CKW111" s="13"/>
      <c r="CKX111" s="13"/>
      <c r="CKY111" s="13"/>
      <c r="CKZ111" s="13"/>
      <c r="CLA111" s="13"/>
      <c r="CLB111" s="13"/>
      <c r="CLC111" s="13"/>
      <c r="CLD111" s="13"/>
      <c r="CLE111" s="13"/>
      <c r="CLF111" s="13"/>
      <c r="CLG111" s="13"/>
      <c r="CLH111" s="13"/>
      <c r="CLI111" s="13"/>
      <c r="CLJ111" s="13"/>
      <c r="CLK111" s="13"/>
      <c r="CLL111" s="13"/>
      <c r="CLM111" s="13"/>
      <c r="CLN111" s="13"/>
      <c r="CLO111" s="13"/>
      <c r="CLP111" s="13"/>
      <c r="CLQ111" s="13"/>
      <c r="CLR111" s="13"/>
      <c r="CLS111" s="13"/>
      <c r="CLT111" s="13"/>
      <c r="CLU111" s="13"/>
      <c r="CLV111" s="13"/>
      <c r="CLW111" s="13"/>
      <c r="CLX111" s="13"/>
      <c r="CLY111" s="13"/>
      <c r="CLZ111" s="13"/>
      <c r="CMA111" s="13"/>
      <c r="CMB111" s="13"/>
      <c r="CMC111" s="13"/>
      <c r="CMD111" s="13"/>
      <c r="CME111" s="13"/>
      <c r="CMF111" s="13"/>
      <c r="CMG111" s="13"/>
      <c r="CMH111" s="13"/>
      <c r="CMI111" s="13"/>
      <c r="CMJ111" s="13"/>
      <c r="CMK111" s="13"/>
      <c r="CML111" s="13"/>
      <c r="CMM111" s="13"/>
      <c r="CMN111" s="13"/>
      <c r="CMO111" s="13"/>
      <c r="CMP111" s="13"/>
      <c r="CMQ111" s="13"/>
      <c r="CMR111" s="13"/>
      <c r="CMS111" s="13"/>
      <c r="CMT111" s="13"/>
      <c r="CMU111" s="13"/>
      <c r="CMV111" s="13"/>
      <c r="CMW111" s="13"/>
      <c r="CMX111" s="13"/>
      <c r="CMY111" s="13"/>
      <c r="CMZ111" s="13"/>
      <c r="CNA111" s="13"/>
      <c r="CNB111" s="13"/>
      <c r="CNC111" s="13"/>
      <c r="CND111" s="13"/>
      <c r="CNE111" s="13"/>
      <c r="CNF111" s="13"/>
      <c r="CNG111" s="13"/>
      <c r="CNH111" s="13"/>
      <c r="CNI111" s="13"/>
      <c r="CNJ111" s="13"/>
      <c r="CNK111" s="13"/>
      <c r="CNL111" s="13"/>
      <c r="CNM111" s="13"/>
      <c r="CNN111" s="13"/>
      <c r="CNO111" s="13"/>
      <c r="CNP111" s="13"/>
      <c r="CNQ111" s="13"/>
      <c r="CNR111" s="13"/>
      <c r="CNS111" s="13"/>
      <c r="CNT111" s="13"/>
      <c r="CNU111" s="13"/>
      <c r="CNV111" s="13"/>
      <c r="CNW111" s="13"/>
      <c r="CNX111" s="13"/>
      <c r="CNY111" s="13"/>
      <c r="CNZ111" s="13"/>
      <c r="COA111" s="13"/>
      <c r="COB111" s="13"/>
      <c r="COC111" s="13"/>
      <c r="COD111" s="13"/>
      <c r="COE111" s="13"/>
      <c r="COF111" s="13"/>
      <c r="COG111" s="13"/>
      <c r="COH111" s="13"/>
      <c r="COI111" s="13"/>
      <c r="COJ111" s="13"/>
      <c r="COK111" s="13"/>
      <c r="COL111" s="13"/>
      <c r="COM111" s="13"/>
      <c r="CON111" s="13"/>
      <c r="COO111" s="13"/>
      <c r="COP111" s="13"/>
      <c r="COQ111" s="13"/>
      <c r="COR111" s="13"/>
      <c r="COS111" s="13"/>
      <c r="COT111" s="13"/>
      <c r="COU111" s="13"/>
      <c r="COV111" s="13"/>
      <c r="COW111" s="13"/>
      <c r="COX111" s="13"/>
      <c r="COY111" s="13"/>
      <c r="COZ111" s="13"/>
      <c r="CPA111" s="13"/>
      <c r="CPB111" s="13"/>
      <c r="CPC111" s="13"/>
      <c r="CPD111" s="13"/>
      <c r="CPE111" s="13"/>
      <c r="CPF111" s="13"/>
      <c r="CPG111" s="13"/>
      <c r="CPH111" s="13"/>
      <c r="CPI111" s="13"/>
      <c r="CPJ111" s="13"/>
      <c r="CPK111" s="13"/>
      <c r="CPL111" s="13"/>
      <c r="CPM111" s="13"/>
      <c r="CPN111" s="13"/>
      <c r="CPO111" s="13"/>
      <c r="CPP111" s="13"/>
      <c r="CPQ111" s="13"/>
      <c r="CPR111" s="13"/>
      <c r="CPS111" s="13"/>
      <c r="CPT111" s="13"/>
      <c r="CPU111" s="13"/>
      <c r="CPV111" s="13"/>
      <c r="CPW111" s="13"/>
      <c r="CPX111" s="13"/>
      <c r="CPY111" s="13"/>
      <c r="CPZ111" s="13"/>
      <c r="CQA111" s="13"/>
      <c r="CQB111" s="13"/>
      <c r="CQC111" s="13"/>
      <c r="CQD111" s="13"/>
      <c r="CQE111" s="13"/>
      <c r="CQF111" s="13"/>
      <c r="CQG111" s="13"/>
      <c r="CQH111" s="13"/>
      <c r="CQI111" s="13"/>
      <c r="CQJ111" s="13"/>
      <c r="CQK111" s="13"/>
      <c r="CQL111" s="13"/>
      <c r="CQM111" s="13"/>
      <c r="CQN111" s="13"/>
      <c r="CQO111" s="13"/>
      <c r="CQP111" s="13"/>
      <c r="CQQ111" s="13"/>
      <c r="CQR111" s="13"/>
      <c r="CQS111" s="13"/>
      <c r="CQT111" s="13"/>
      <c r="CQU111" s="13"/>
      <c r="CQV111" s="13"/>
      <c r="CQW111" s="13"/>
      <c r="CQX111" s="13"/>
      <c r="CQY111" s="13"/>
      <c r="CQZ111" s="13"/>
      <c r="CRA111" s="13"/>
      <c r="CRB111" s="13"/>
      <c r="CRC111" s="13"/>
      <c r="CRD111" s="13"/>
      <c r="CRE111" s="13"/>
      <c r="CRF111" s="13"/>
      <c r="CRG111" s="13"/>
      <c r="CRH111" s="13"/>
      <c r="CRI111" s="13"/>
      <c r="CRJ111" s="13"/>
      <c r="CRK111" s="13"/>
      <c r="CRL111" s="13"/>
      <c r="CRM111" s="13"/>
      <c r="CRN111" s="13"/>
      <c r="CRO111" s="13"/>
      <c r="CRP111" s="13"/>
      <c r="CRQ111" s="13"/>
      <c r="CRR111" s="13"/>
      <c r="CRS111" s="13"/>
      <c r="CRT111" s="13"/>
      <c r="CRU111" s="13"/>
      <c r="CRV111" s="13"/>
      <c r="CRW111" s="13"/>
      <c r="CRX111" s="13"/>
      <c r="CRY111" s="13"/>
      <c r="CRZ111" s="13"/>
      <c r="CSA111" s="13"/>
      <c r="CSB111" s="13"/>
      <c r="CSC111" s="13"/>
      <c r="CSD111" s="13"/>
      <c r="CSE111" s="13"/>
      <c r="CSF111" s="13"/>
      <c r="CSG111" s="13"/>
      <c r="CSH111" s="13"/>
      <c r="CSI111" s="13"/>
      <c r="CSJ111" s="13"/>
      <c r="CSK111" s="13"/>
      <c r="CSL111" s="13"/>
      <c r="CSM111" s="13"/>
      <c r="CSN111" s="13"/>
      <c r="CSO111" s="13"/>
      <c r="CSP111" s="13"/>
      <c r="CSQ111" s="13"/>
      <c r="CSR111" s="13"/>
      <c r="CSS111" s="13"/>
      <c r="CST111" s="13"/>
      <c r="CSU111" s="13"/>
      <c r="CSV111" s="13"/>
      <c r="CSW111" s="13"/>
      <c r="CSX111" s="13"/>
      <c r="CSY111" s="13"/>
      <c r="CSZ111" s="13"/>
      <c r="CTA111" s="13"/>
      <c r="CTB111" s="13"/>
      <c r="CTC111" s="13"/>
      <c r="CTD111" s="13"/>
      <c r="CTE111" s="13"/>
      <c r="CTF111" s="13"/>
      <c r="CTG111" s="13"/>
      <c r="CTH111" s="13"/>
      <c r="CTI111" s="13"/>
      <c r="CTJ111" s="13"/>
      <c r="CTK111" s="13"/>
      <c r="CTL111" s="13"/>
      <c r="CTM111" s="13"/>
      <c r="CTN111" s="13"/>
      <c r="CTO111" s="13"/>
      <c r="CTP111" s="13"/>
      <c r="CTQ111" s="13"/>
      <c r="CTR111" s="13"/>
      <c r="CTS111" s="13"/>
      <c r="CTT111" s="13"/>
      <c r="CTU111" s="13"/>
      <c r="CTV111" s="13"/>
      <c r="CTW111" s="13"/>
      <c r="CTX111" s="13"/>
      <c r="CTY111" s="13"/>
      <c r="CTZ111" s="13"/>
      <c r="CUA111" s="13"/>
      <c r="CUB111" s="13"/>
      <c r="CUC111" s="13"/>
      <c r="CUD111" s="13"/>
      <c r="CUE111" s="13"/>
      <c r="CUF111" s="13"/>
      <c r="CUG111" s="13"/>
      <c r="CUH111" s="13"/>
      <c r="CUI111" s="13"/>
      <c r="CUJ111" s="13"/>
      <c r="CUK111" s="13"/>
      <c r="CUL111" s="13"/>
      <c r="CUM111" s="13"/>
      <c r="CUN111" s="13"/>
      <c r="CUO111" s="13"/>
      <c r="CUP111" s="13"/>
      <c r="CUQ111" s="13"/>
      <c r="CUR111" s="13"/>
      <c r="CUS111" s="13"/>
      <c r="CUT111" s="13"/>
      <c r="CUU111" s="13"/>
      <c r="CUV111" s="13"/>
      <c r="CUW111" s="13"/>
      <c r="CUX111" s="13"/>
      <c r="CUY111" s="13"/>
      <c r="CUZ111" s="13"/>
      <c r="CVA111" s="13"/>
      <c r="CVB111" s="13"/>
      <c r="CVC111" s="13"/>
      <c r="CVD111" s="13"/>
      <c r="CVE111" s="13"/>
      <c r="CVF111" s="13"/>
      <c r="CVG111" s="13"/>
      <c r="CVH111" s="13"/>
      <c r="CVI111" s="13"/>
      <c r="CVJ111" s="13"/>
      <c r="CVK111" s="13"/>
      <c r="CVL111" s="13"/>
      <c r="CVM111" s="13"/>
      <c r="CVN111" s="13"/>
      <c r="CVO111" s="13"/>
      <c r="CVP111" s="13"/>
      <c r="CVQ111" s="13"/>
      <c r="CVR111" s="13"/>
      <c r="CVS111" s="13"/>
      <c r="CVT111" s="13"/>
      <c r="CVU111" s="13"/>
      <c r="CVV111" s="13"/>
      <c r="CVW111" s="13"/>
      <c r="CVX111" s="13"/>
      <c r="CVY111" s="13"/>
      <c r="CVZ111" s="13"/>
      <c r="CWA111" s="13"/>
      <c r="CWB111" s="13"/>
      <c r="CWC111" s="13"/>
      <c r="CWD111" s="13"/>
      <c r="CWE111" s="13"/>
      <c r="CWF111" s="13"/>
      <c r="CWG111" s="13"/>
      <c r="CWH111" s="13"/>
      <c r="CWI111" s="13"/>
      <c r="CWJ111" s="13"/>
      <c r="CWK111" s="13"/>
      <c r="CWL111" s="13"/>
      <c r="CWM111" s="13"/>
      <c r="CWN111" s="13"/>
      <c r="CWO111" s="13"/>
      <c r="CWP111" s="13"/>
      <c r="CWQ111" s="13"/>
      <c r="CWR111" s="13"/>
      <c r="CWS111" s="13"/>
      <c r="CWT111" s="13"/>
      <c r="CWU111" s="13"/>
      <c r="CWV111" s="13"/>
      <c r="CWW111" s="13"/>
      <c r="CWX111" s="13"/>
      <c r="CWY111" s="13"/>
      <c r="CWZ111" s="13"/>
      <c r="CXA111" s="13"/>
      <c r="CXB111" s="13"/>
      <c r="CXC111" s="13"/>
      <c r="CXD111" s="13"/>
      <c r="CXE111" s="13"/>
      <c r="CXF111" s="13"/>
      <c r="CXG111" s="13"/>
      <c r="CXH111" s="13"/>
      <c r="CXI111" s="13"/>
      <c r="CXJ111" s="13"/>
      <c r="CXK111" s="13"/>
      <c r="CXL111" s="13"/>
      <c r="CXM111" s="13"/>
      <c r="CXN111" s="13"/>
      <c r="CXO111" s="13"/>
      <c r="CXP111" s="13"/>
      <c r="CXQ111" s="13"/>
      <c r="CXR111" s="13"/>
      <c r="CXS111" s="13"/>
      <c r="CXT111" s="13"/>
      <c r="CXU111" s="13"/>
      <c r="CXV111" s="13"/>
      <c r="CXW111" s="13"/>
      <c r="CXX111" s="13"/>
      <c r="CXY111" s="13"/>
      <c r="CXZ111" s="13"/>
      <c r="CYA111" s="13"/>
      <c r="CYB111" s="13"/>
      <c r="CYC111" s="13"/>
      <c r="CYD111" s="13"/>
      <c r="CYE111" s="13"/>
      <c r="CYF111" s="13"/>
      <c r="CYG111" s="13"/>
      <c r="CYH111" s="13"/>
      <c r="CYI111" s="13"/>
      <c r="CYJ111" s="13"/>
      <c r="CYK111" s="13"/>
      <c r="CYL111" s="13"/>
      <c r="CYM111" s="13"/>
      <c r="CYN111" s="13"/>
      <c r="CYO111" s="13"/>
      <c r="CYP111" s="13"/>
      <c r="CYQ111" s="13"/>
      <c r="CYR111" s="13"/>
      <c r="CYS111" s="13"/>
      <c r="CYT111" s="13"/>
      <c r="CYU111" s="13"/>
      <c r="CYV111" s="13"/>
      <c r="CYW111" s="13"/>
      <c r="CYX111" s="13"/>
      <c r="CYY111" s="13"/>
      <c r="CYZ111" s="13"/>
      <c r="CZA111" s="13"/>
      <c r="CZB111" s="13"/>
      <c r="CZC111" s="13"/>
      <c r="CZD111" s="13"/>
      <c r="CZE111" s="13"/>
      <c r="CZF111" s="13"/>
      <c r="CZG111" s="13"/>
      <c r="CZH111" s="13"/>
      <c r="CZI111" s="13"/>
      <c r="CZJ111" s="13"/>
      <c r="CZK111" s="13"/>
      <c r="CZL111" s="13"/>
      <c r="CZM111" s="13"/>
      <c r="CZN111" s="13"/>
      <c r="CZO111" s="13"/>
      <c r="CZP111" s="13"/>
      <c r="CZQ111" s="13"/>
      <c r="CZR111" s="13"/>
      <c r="CZS111" s="13"/>
      <c r="CZT111" s="13"/>
      <c r="CZU111" s="13"/>
      <c r="CZV111" s="13"/>
      <c r="CZW111" s="13"/>
      <c r="CZX111" s="13"/>
      <c r="CZY111" s="13"/>
      <c r="CZZ111" s="13"/>
      <c r="DAA111" s="13"/>
      <c r="DAB111" s="13"/>
      <c r="DAC111" s="13"/>
      <c r="DAD111" s="13"/>
      <c r="DAE111" s="13"/>
      <c r="DAF111" s="13"/>
      <c r="DAG111" s="13"/>
      <c r="DAH111" s="13"/>
      <c r="DAI111" s="13"/>
      <c r="DAJ111" s="13"/>
      <c r="DAK111" s="13"/>
      <c r="DAL111" s="13"/>
      <c r="DAM111" s="13"/>
      <c r="DAN111" s="13"/>
      <c r="DAO111" s="13"/>
      <c r="DAP111" s="13"/>
      <c r="DAQ111" s="13"/>
      <c r="DAR111" s="13"/>
      <c r="DAS111" s="13"/>
      <c r="DAT111" s="13"/>
      <c r="DAU111" s="13"/>
      <c r="DAV111" s="13"/>
      <c r="DAW111" s="13"/>
      <c r="DAX111" s="13"/>
      <c r="DAY111" s="13"/>
      <c r="DAZ111" s="13"/>
      <c r="DBA111" s="13"/>
      <c r="DBB111" s="13"/>
      <c r="DBC111" s="13"/>
      <c r="DBD111" s="13"/>
      <c r="DBE111" s="13"/>
      <c r="DBF111" s="13"/>
      <c r="DBG111" s="13"/>
      <c r="DBH111" s="13"/>
      <c r="DBI111" s="13"/>
      <c r="DBJ111" s="13"/>
      <c r="DBK111" s="13"/>
      <c r="DBL111" s="13"/>
      <c r="DBM111" s="13"/>
      <c r="DBN111" s="13"/>
      <c r="DBO111" s="13"/>
      <c r="DBP111" s="13"/>
      <c r="DBQ111" s="13"/>
      <c r="DBR111" s="13"/>
      <c r="DBS111" s="13"/>
      <c r="DBT111" s="13"/>
      <c r="DBU111" s="13"/>
      <c r="DBV111" s="13"/>
      <c r="DBW111" s="13"/>
      <c r="DBX111" s="13"/>
      <c r="DBY111" s="13"/>
      <c r="DBZ111" s="13"/>
      <c r="DCA111" s="13"/>
      <c r="DCB111" s="13"/>
      <c r="DCC111" s="13"/>
      <c r="DCD111" s="13"/>
      <c r="DCE111" s="13"/>
      <c r="DCF111" s="13"/>
      <c r="DCG111" s="13"/>
      <c r="DCH111" s="13"/>
      <c r="DCI111" s="13"/>
      <c r="DCJ111" s="13"/>
      <c r="DCK111" s="13"/>
      <c r="DCL111" s="13"/>
      <c r="DCM111" s="13"/>
      <c r="DCN111" s="13"/>
      <c r="DCO111" s="13"/>
      <c r="DCP111" s="13"/>
      <c r="DCQ111" s="13"/>
      <c r="DCR111" s="13"/>
      <c r="DCS111" s="13"/>
      <c r="DCT111" s="13"/>
      <c r="DCU111" s="13"/>
      <c r="DCV111" s="13"/>
      <c r="DCW111" s="13"/>
      <c r="DCX111" s="13"/>
      <c r="DCY111" s="13"/>
      <c r="DCZ111" s="13"/>
      <c r="DDA111" s="13"/>
      <c r="DDB111" s="13"/>
      <c r="DDC111" s="13"/>
      <c r="DDD111" s="13"/>
      <c r="DDE111" s="13"/>
      <c r="DDF111" s="13"/>
      <c r="DDG111" s="13"/>
      <c r="DDH111" s="13"/>
      <c r="DDI111" s="13"/>
      <c r="DDJ111" s="13"/>
      <c r="DDK111" s="13"/>
      <c r="DDL111" s="13"/>
      <c r="DDM111" s="13"/>
      <c r="DDN111" s="13"/>
      <c r="DDO111" s="13"/>
      <c r="DDP111" s="13"/>
      <c r="DDQ111" s="13"/>
      <c r="DDR111" s="13"/>
      <c r="DDS111" s="13"/>
      <c r="DDT111" s="13"/>
      <c r="DDU111" s="13"/>
      <c r="DDV111" s="13"/>
      <c r="DDW111" s="13"/>
      <c r="DDX111" s="13"/>
      <c r="DDY111" s="13"/>
      <c r="DDZ111" s="13"/>
      <c r="DEA111" s="13"/>
      <c r="DEB111" s="13"/>
      <c r="DEC111" s="13"/>
      <c r="DED111" s="13"/>
      <c r="DEE111" s="13"/>
      <c r="DEF111" s="13"/>
      <c r="DEG111" s="13"/>
      <c r="DEH111" s="13"/>
      <c r="DEI111" s="13"/>
      <c r="DEJ111" s="13"/>
      <c r="DEK111" s="13"/>
      <c r="DEL111" s="13"/>
      <c r="DEM111" s="13"/>
      <c r="DEN111" s="13"/>
      <c r="DEO111" s="13"/>
      <c r="DEP111" s="13"/>
      <c r="DEQ111" s="13"/>
      <c r="DER111" s="13"/>
      <c r="DES111" s="13"/>
      <c r="DET111" s="13"/>
      <c r="DEU111" s="13"/>
      <c r="DEV111" s="13"/>
      <c r="DEW111" s="13"/>
      <c r="DEX111" s="13"/>
      <c r="DEY111" s="13"/>
      <c r="DEZ111" s="13"/>
      <c r="DFA111" s="13"/>
      <c r="DFB111" s="13"/>
      <c r="DFC111" s="13"/>
      <c r="DFD111" s="13"/>
      <c r="DFE111" s="13"/>
      <c r="DFF111" s="13"/>
      <c r="DFG111" s="13"/>
      <c r="DFH111" s="13"/>
      <c r="DFI111" s="13"/>
      <c r="DFJ111" s="13"/>
      <c r="DFK111" s="13"/>
      <c r="DFL111" s="13"/>
      <c r="DFM111" s="13"/>
      <c r="DFN111" s="13"/>
      <c r="DFO111" s="13"/>
      <c r="DFP111" s="13"/>
      <c r="DFQ111" s="13"/>
      <c r="DFR111" s="13"/>
      <c r="DFS111" s="13"/>
      <c r="DFT111" s="13"/>
      <c r="DFU111" s="13"/>
      <c r="DFV111" s="13"/>
      <c r="DFW111" s="13"/>
      <c r="DFX111" s="13"/>
      <c r="DFY111" s="13"/>
      <c r="DFZ111" s="13"/>
      <c r="DGA111" s="13"/>
      <c r="DGB111" s="13"/>
      <c r="DGC111" s="13"/>
      <c r="DGD111" s="13"/>
      <c r="DGE111" s="13"/>
      <c r="DGF111" s="13"/>
      <c r="DGG111" s="13"/>
      <c r="DGH111" s="13"/>
      <c r="DGI111" s="13"/>
      <c r="DGJ111" s="13"/>
      <c r="DGK111" s="13"/>
      <c r="DGL111" s="13"/>
      <c r="DGM111" s="13"/>
      <c r="DGN111" s="13"/>
      <c r="DGO111" s="13"/>
      <c r="DGP111" s="13"/>
      <c r="DGQ111" s="13"/>
      <c r="DGR111" s="13"/>
      <c r="DGS111" s="13"/>
      <c r="DGT111" s="13"/>
      <c r="DGU111" s="13"/>
      <c r="DGV111" s="13"/>
      <c r="DGW111" s="13"/>
      <c r="DGX111" s="13"/>
      <c r="DGY111" s="13"/>
      <c r="DGZ111" s="13"/>
      <c r="DHA111" s="13"/>
      <c r="DHB111" s="13"/>
      <c r="DHC111" s="13"/>
      <c r="DHD111" s="13"/>
      <c r="DHE111" s="13"/>
      <c r="DHF111" s="13"/>
      <c r="DHG111" s="13"/>
      <c r="DHH111" s="13"/>
      <c r="DHI111" s="13"/>
      <c r="DHJ111" s="13"/>
      <c r="DHK111" s="13"/>
      <c r="DHL111" s="13"/>
      <c r="DHM111" s="13"/>
      <c r="DHN111" s="13"/>
      <c r="DHO111" s="13"/>
      <c r="DHP111" s="13"/>
      <c r="DHQ111" s="13"/>
      <c r="DHR111" s="13"/>
      <c r="DHS111" s="13"/>
      <c r="DHT111" s="13"/>
      <c r="DHU111" s="13"/>
      <c r="DHV111" s="13"/>
      <c r="DHW111" s="13"/>
      <c r="DHX111" s="13"/>
      <c r="DHY111" s="13"/>
      <c r="DHZ111" s="13"/>
      <c r="DIA111" s="13"/>
      <c r="DIB111" s="13"/>
      <c r="DIC111" s="13"/>
      <c r="DID111" s="13"/>
      <c r="DIE111" s="13"/>
      <c r="DIF111" s="13"/>
      <c r="DIG111" s="13"/>
      <c r="DIH111" s="13"/>
      <c r="DII111" s="13"/>
      <c r="DIJ111" s="13"/>
      <c r="DIK111" s="13"/>
      <c r="DIL111" s="13"/>
      <c r="DIM111" s="13"/>
      <c r="DIN111" s="13"/>
      <c r="DIO111" s="13"/>
      <c r="DIP111" s="13"/>
      <c r="DIQ111" s="13"/>
      <c r="DIR111" s="13"/>
      <c r="DIS111" s="13"/>
      <c r="DIT111" s="13"/>
      <c r="DIU111" s="13"/>
      <c r="DIV111" s="13"/>
      <c r="DIW111" s="13"/>
      <c r="DIX111" s="13"/>
      <c r="DIY111" s="13"/>
      <c r="DIZ111" s="13"/>
      <c r="DJA111" s="13"/>
      <c r="DJB111" s="13"/>
      <c r="DJC111" s="13"/>
      <c r="DJD111" s="13"/>
      <c r="DJE111" s="13"/>
      <c r="DJF111" s="13"/>
      <c r="DJG111" s="13"/>
      <c r="DJH111" s="13"/>
      <c r="DJI111" s="13"/>
      <c r="DJJ111" s="13"/>
      <c r="DJK111" s="13"/>
      <c r="DJL111" s="13"/>
      <c r="DJM111" s="13"/>
      <c r="DJN111" s="13"/>
      <c r="DJO111" s="13"/>
      <c r="DJP111" s="13"/>
      <c r="DJQ111" s="13"/>
      <c r="DJR111" s="13"/>
      <c r="DJS111" s="13"/>
      <c r="DJT111" s="13"/>
      <c r="DJU111" s="13"/>
      <c r="DJV111" s="13"/>
      <c r="DJW111" s="13"/>
      <c r="DJX111" s="13"/>
      <c r="DJY111" s="13"/>
      <c r="DJZ111" s="13"/>
      <c r="DKA111" s="13"/>
      <c r="DKB111" s="13"/>
      <c r="DKC111" s="13"/>
      <c r="DKD111" s="13"/>
      <c r="DKE111" s="13"/>
      <c r="DKF111" s="13"/>
      <c r="DKG111" s="13"/>
      <c r="DKH111" s="13"/>
      <c r="DKI111" s="13"/>
      <c r="DKJ111" s="13"/>
      <c r="DKK111" s="13"/>
      <c r="DKL111" s="13"/>
      <c r="DKM111" s="13"/>
      <c r="DKN111" s="13"/>
      <c r="DKO111" s="13"/>
      <c r="DKP111" s="13"/>
      <c r="DKQ111" s="13"/>
      <c r="DKR111" s="13"/>
      <c r="DKS111" s="13"/>
      <c r="DKT111" s="13"/>
      <c r="DKU111" s="13"/>
      <c r="DKV111" s="13"/>
      <c r="DKW111" s="13"/>
      <c r="DKX111" s="13"/>
      <c r="DKY111" s="13"/>
      <c r="DKZ111" s="13"/>
      <c r="DLA111" s="13"/>
      <c r="DLB111" s="13"/>
      <c r="DLC111" s="13"/>
      <c r="DLD111" s="13"/>
      <c r="DLE111" s="13"/>
      <c r="DLF111" s="13"/>
      <c r="DLG111" s="13"/>
      <c r="DLH111" s="13"/>
      <c r="DLI111" s="13"/>
      <c r="DLJ111" s="13"/>
      <c r="DLK111" s="13"/>
      <c r="DLL111" s="13"/>
      <c r="DLM111" s="13"/>
      <c r="DLN111" s="13"/>
      <c r="DLO111" s="13"/>
      <c r="DLP111" s="13"/>
      <c r="DLQ111" s="13"/>
      <c r="DLR111" s="13"/>
      <c r="DLS111" s="13"/>
      <c r="DLT111" s="13"/>
      <c r="DLU111" s="13"/>
      <c r="DLV111" s="13"/>
      <c r="DLW111" s="13"/>
      <c r="DLX111" s="13"/>
      <c r="DLY111" s="13"/>
      <c r="DLZ111" s="13"/>
      <c r="DMA111" s="13"/>
      <c r="DMB111" s="13"/>
      <c r="DMC111" s="13"/>
      <c r="DMD111" s="13"/>
      <c r="DME111" s="13"/>
      <c r="DMF111" s="13"/>
      <c r="DMG111" s="13"/>
      <c r="DMH111" s="13"/>
      <c r="DMI111" s="13"/>
      <c r="DMJ111" s="13"/>
      <c r="DMK111" s="13"/>
      <c r="DML111" s="13"/>
      <c r="DMM111" s="13"/>
      <c r="DMN111" s="13"/>
      <c r="DMO111" s="13"/>
      <c r="DMP111" s="13"/>
      <c r="DMQ111" s="13"/>
      <c r="DMR111" s="13"/>
      <c r="DMS111" s="13"/>
      <c r="DMT111" s="13"/>
      <c r="DMU111" s="13"/>
      <c r="DMV111" s="13"/>
      <c r="DMW111" s="13"/>
      <c r="DMX111" s="13"/>
      <c r="DMY111" s="13"/>
      <c r="DMZ111" s="13"/>
      <c r="DNA111" s="13"/>
      <c r="DNB111" s="13"/>
      <c r="DNC111" s="13"/>
      <c r="DND111" s="13"/>
      <c r="DNE111" s="13"/>
      <c r="DNF111" s="13"/>
      <c r="DNG111" s="13"/>
      <c r="DNH111" s="13"/>
      <c r="DNI111" s="13"/>
      <c r="DNJ111" s="13"/>
      <c r="DNK111" s="13"/>
      <c r="DNL111" s="13"/>
      <c r="DNM111" s="13"/>
      <c r="DNN111" s="13"/>
      <c r="DNO111" s="13"/>
      <c r="DNP111" s="13"/>
      <c r="DNQ111" s="13"/>
      <c r="DNR111" s="13"/>
      <c r="DNS111" s="13"/>
      <c r="DNT111" s="13"/>
      <c r="DNU111" s="13"/>
      <c r="DNV111" s="13"/>
      <c r="DNW111" s="13"/>
      <c r="DNX111" s="13"/>
      <c r="DNY111" s="13"/>
      <c r="DNZ111" s="13"/>
      <c r="DOA111" s="13"/>
      <c r="DOB111" s="13"/>
      <c r="DOC111" s="13"/>
      <c r="DOD111" s="13"/>
      <c r="DOE111" s="13"/>
      <c r="DOF111" s="13"/>
      <c r="DOG111" s="13"/>
      <c r="DOH111" s="13"/>
      <c r="DOI111" s="13"/>
      <c r="DOJ111" s="13"/>
      <c r="DOK111" s="13"/>
      <c r="DOL111" s="13"/>
      <c r="DOM111" s="13"/>
      <c r="DON111" s="13"/>
      <c r="DOO111" s="13"/>
      <c r="DOP111" s="13"/>
      <c r="DOQ111" s="13"/>
      <c r="DOR111" s="13"/>
      <c r="DOS111" s="13"/>
      <c r="DOT111" s="13"/>
      <c r="DOU111" s="13"/>
      <c r="DOV111" s="13"/>
      <c r="DOW111" s="13"/>
      <c r="DOX111" s="13"/>
      <c r="DOY111" s="13"/>
      <c r="DOZ111" s="13"/>
      <c r="DPA111" s="13"/>
      <c r="DPB111" s="13"/>
      <c r="DPC111" s="13"/>
      <c r="DPD111" s="13"/>
      <c r="DPE111" s="13"/>
      <c r="DPF111" s="13"/>
      <c r="DPG111" s="13"/>
      <c r="DPH111" s="13"/>
      <c r="DPI111" s="13"/>
      <c r="DPJ111" s="13"/>
      <c r="DPK111" s="13"/>
      <c r="DPL111" s="13"/>
      <c r="DPM111" s="13"/>
      <c r="DPN111" s="13"/>
      <c r="DPO111" s="13"/>
      <c r="DPP111" s="13"/>
      <c r="DPQ111" s="13"/>
      <c r="DPR111" s="13"/>
      <c r="DPS111" s="13"/>
      <c r="DPT111" s="13"/>
      <c r="DPU111" s="13"/>
      <c r="DPV111" s="13"/>
      <c r="DPW111" s="13"/>
      <c r="DPX111" s="13"/>
      <c r="DPY111" s="13"/>
      <c r="DPZ111" s="13"/>
      <c r="DQA111" s="13"/>
      <c r="DQB111" s="13"/>
      <c r="DQC111" s="13"/>
      <c r="DQD111" s="13"/>
      <c r="DQE111" s="13"/>
      <c r="DQF111" s="13"/>
      <c r="DQG111" s="13"/>
      <c r="DQH111" s="13"/>
      <c r="DQI111" s="13"/>
      <c r="DQJ111" s="13"/>
      <c r="DQK111" s="13"/>
      <c r="DQL111" s="13"/>
      <c r="DQM111" s="13"/>
      <c r="DQN111" s="13"/>
      <c r="DQO111" s="13"/>
      <c r="DQP111" s="13"/>
      <c r="DQQ111" s="13"/>
      <c r="DQR111" s="13"/>
      <c r="DQS111" s="13"/>
      <c r="DQT111" s="13"/>
      <c r="DQU111" s="13"/>
      <c r="DQV111" s="13"/>
      <c r="DQW111" s="13"/>
      <c r="DQX111" s="13"/>
      <c r="DQY111" s="13"/>
      <c r="DQZ111" s="13"/>
      <c r="DRA111" s="13"/>
      <c r="DRB111" s="13"/>
      <c r="DRC111" s="13"/>
      <c r="DRD111" s="13"/>
      <c r="DRE111" s="13"/>
      <c r="DRF111" s="13"/>
      <c r="DRG111" s="13"/>
      <c r="DRH111" s="13"/>
      <c r="DRI111" s="13"/>
      <c r="DRJ111" s="13"/>
      <c r="DRK111" s="13"/>
      <c r="DRL111" s="13"/>
      <c r="DRM111" s="13"/>
      <c r="DRN111" s="13"/>
      <c r="DRO111" s="13"/>
      <c r="DRP111" s="13"/>
      <c r="DRQ111" s="13"/>
      <c r="DRR111" s="13"/>
      <c r="DRS111" s="13"/>
      <c r="DRT111" s="13"/>
      <c r="DRU111" s="13"/>
      <c r="DRV111" s="13"/>
      <c r="DRW111" s="13"/>
      <c r="DRX111" s="13"/>
      <c r="DRY111" s="13"/>
      <c r="DRZ111" s="13"/>
      <c r="DSA111" s="13"/>
      <c r="DSB111" s="13"/>
      <c r="DSC111" s="13"/>
      <c r="DSD111" s="13"/>
      <c r="DSE111" s="13"/>
      <c r="DSF111" s="13"/>
      <c r="DSG111" s="13"/>
      <c r="DSH111" s="13"/>
      <c r="DSI111" s="13"/>
      <c r="DSJ111" s="13"/>
      <c r="DSK111" s="13"/>
      <c r="DSL111" s="13"/>
      <c r="DSM111" s="13"/>
      <c r="DSN111" s="13"/>
      <c r="DSO111" s="13"/>
      <c r="DSP111" s="13"/>
      <c r="DSQ111" s="13"/>
      <c r="DSR111" s="13"/>
      <c r="DSS111" s="13"/>
      <c r="DST111" s="13"/>
      <c r="DSU111" s="13"/>
      <c r="DSV111" s="13"/>
      <c r="DSW111" s="13"/>
      <c r="DSX111" s="13"/>
      <c r="DSY111" s="13"/>
      <c r="DSZ111" s="13"/>
      <c r="DTA111" s="13"/>
      <c r="DTB111" s="13"/>
      <c r="DTC111" s="13"/>
      <c r="DTD111" s="13"/>
      <c r="DTE111" s="13"/>
      <c r="DTF111" s="13"/>
      <c r="DTG111" s="13"/>
      <c r="DTH111" s="13"/>
      <c r="DTI111" s="13"/>
      <c r="DTJ111" s="13"/>
      <c r="DTK111" s="13"/>
      <c r="DTL111" s="13"/>
      <c r="DTM111" s="13"/>
      <c r="DTN111" s="13"/>
      <c r="DTO111" s="13"/>
      <c r="DTP111" s="13"/>
      <c r="DTQ111" s="13"/>
      <c r="DTR111" s="13"/>
      <c r="DTS111" s="13"/>
      <c r="DTT111" s="13"/>
      <c r="DTU111" s="13"/>
      <c r="DTV111" s="13"/>
      <c r="DTW111" s="13"/>
      <c r="DTX111" s="13"/>
      <c r="DTY111" s="13"/>
      <c r="DTZ111" s="13"/>
      <c r="DUA111" s="13"/>
      <c r="DUB111" s="13"/>
      <c r="DUC111" s="13"/>
      <c r="DUD111" s="13"/>
      <c r="DUE111" s="13"/>
      <c r="DUF111" s="13"/>
      <c r="DUG111" s="13"/>
      <c r="DUH111" s="13"/>
      <c r="DUI111" s="13"/>
      <c r="DUJ111" s="13"/>
      <c r="DUK111" s="13"/>
      <c r="DUL111" s="13"/>
      <c r="DUM111" s="13"/>
      <c r="DUN111" s="13"/>
      <c r="DUO111" s="13"/>
      <c r="DUP111" s="13"/>
      <c r="DUQ111" s="13"/>
      <c r="DUR111" s="13"/>
      <c r="DUS111" s="13"/>
      <c r="DUT111" s="13"/>
      <c r="DUU111" s="13"/>
      <c r="DUV111" s="13"/>
      <c r="DUW111" s="13"/>
      <c r="DUX111" s="13"/>
      <c r="DUY111" s="13"/>
      <c r="DUZ111" s="13"/>
      <c r="DVA111" s="13"/>
      <c r="DVB111" s="13"/>
      <c r="DVC111" s="13"/>
      <c r="DVD111" s="13"/>
      <c r="DVE111" s="13"/>
      <c r="DVF111" s="13"/>
      <c r="DVG111" s="13"/>
      <c r="DVH111" s="13"/>
      <c r="DVI111" s="13"/>
      <c r="DVJ111" s="13"/>
      <c r="DVK111" s="13"/>
      <c r="DVL111" s="13"/>
      <c r="DVM111" s="13"/>
      <c r="DVN111" s="13"/>
      <c r="DVO111" s="13"/>
      <c r="DVP111" s="13"/>
      <c r="DVQ111" s="13"/>
      <c r="DVR111" s="13"/>
      <c r="DVS111" s="13"/>
      <c r="DVT111" s="13"/>
      <c r="DVU111" s="13"/>
      <c r="DVV111" s="13"/>
      <c r="DVW111" s="13"/>
      <c r="DVX111" s="13"/>
      <c r="DVY111" s="13"/>
      <c r="DVZ111" s="13"/>
      <c r="DWA111" s="13"/>
      <c r="DWB111" s="13"/>
      <c r="DWC111" s="13"/>
      <c r="DWD111" s="13"/>
      <c r="DWE111" s="13"/>
      <c r="DWF111" s="13"/>
      <c r="DWG111" s="13"/>
      <c r="DWH111" s="13"/>
      <c r="DWI111" s="13"/>
      <c r="DWJ111" s="13"/>
      <c r="DWK111" s="13"/>
      <c r="DWL111" s="13"/>
      <c r="DWM111" s="13"/>
      <c r="DWN111" s="13"/>
      <c r="DWO111" s="13"/>
      <c r="DWP111" s="13"/>
      <c r="DWQ111" s="13"/>
      <c r="DWR111" s="13"/>
      <c r="DWS111" s="13"/>
      <c r="DWT111" s="13"/>
      <c r="DWU111" s="13"/>
      <c r="DWV111" s="13"/>
      <c r="DWW111" s="13"/>
      <c r="DWX111" s="13"/>
      <c r="DWY111" s="13"/>
      <c r="DWZ111" s="13"/>
      <c r="DXA111" s="13"/>
      <c r="DXB111" s="13"/>
      <c r="DXC111" s="13"/>
      <c r="DXD111" s="13"/>
      <c r="DXE111" s="13"/>
      <c r="DXF111" s="13"/>
      <c r="DXG111" s="13"/>
      <c r="DXH111" s="13"/>
      <c r="DXI111" s="13"/>
      <c r="DXJ111" s="13"/>
      <c r="DXK111" s="13"/>
      <c r="DXL111" s="13"/>
      <c r="DXM111" s="13"/>
      <c r="DXN111" s="13"/>
      <c r="DXO111" s="13"/>
      <c r="DXP111" s="13"/>
      <c r="DXQ111" s="13"/>
      <c r="DXR111" s="13"/>
      <c r="DXS111" s="13"/>
      <c r="DXT111" s="13"/>
      <c r="DXU111" s="13"/>
      <c r="DXV111" s="13"/>
      <c r="DXW111" s="13"/>
      <c r="DXX111" s="13"/>
      <c r="DXY111" s="13"/>
      <c r="DXZ111" s="13"/>
      <c r="DYA111" s="13"/>
      <c r="DYB111" s="13"/>
      <c r="DYC111" s="13"/>
      <c r="DYD111" s="13"/>
      <c r="DYE111" s="13"/>
      <c r="DYF111" s="13"/>
      <c r="DYG111" s="13"/>
      <c r="DYH111" s="13"/>
      <c r="DYI111" s="13"/>
      <c r="DYJ111" s="13"/>
      <c r="DYK111" s="13"/>
      <c r="DYL111" s="13"/>
      <c r="DYM111" s="13"/>
      <c r="DYN111" s="13"/>
      <c r="DYO111" s="13"/>
      <c r="DYP111" s="13"/>
      <c r="DYQ111" s="13"/>
      <c r="DYR111" s="13"/>
      <c r="DYS111" s="13"/>
      <c r="DYT111" s="13"/>
      <c r="DYU111" s="13"/>
      <c r="DYV111" s="13"/>
      <c r="DYW111" s="13"/>
      <c r="DYX111" s="13"/>
      <c r="DYY111" s="13"/>
      <c r="DYZ111" s="13"/>
      <c r="DZA111" s="13"/>
      <c r="DZB111" s="13"/>
      <c r="DZC111" s="13"/>
      <c r="DZD111" s="13"/>
      <c r="DZE111" s="13"/>
      <c r="DZF111" s="13"/>
      <c r="DZG111" s="13"/>
      <c r="DZH111" s="13"/>
      <c r="DZI111" s="13"/>
      <c r="DZJ111" s="13"/>
      <c r="DZK111" s="13"/>
      <c r="DZL111" s="13"/>
      <c r="DZM111" s="13"/>
      <c r="DZN111" s="13"/>
      <c r="DZO111" s="13"/>
      <c r="DZP111" s="13"/>
      <c r="DZQ111" s="13"/>
      <c r="DZR111" s="13"/>
      <c r="DZS111" s="13"/>
      <c r="DZT111" s="13"/>
      <c r="DZU111" s="13"/>
      <c r="DZV111" s="13"/>
      <c r="DZW111" s="13"/>
      <c r="DZX111" s="13"/>
      <c r="DZY111" s="13"/>
      <c r="DZZ111" s="13"/>
      <c r="EAA111" s="13"/>
      <c r="EAB111" s="13"/>
      <c r="EAC111" s="13"/>
      <c r="EAD111" s="13"/>
      <c r="EAE111" s="13"/>
      <c r="EAF111" s="13"/>
      <c r="EAG111" s="13"/>
      <c r="EAH111" s="13"/>
      <c r="EAI111" s="13"/>
      <c r="EAJ111" s="13"/>
      <c r="EAK111" s="13"/>
      <c r="EAL111" s="13"/>
      <c r="EAM111" s="13"/>
      <c r="EAN111" s="13"/>
      <c r="EAO111" s="13"/>
      <c r="EAP111" s="13"/>
      <c r="EAQ111" s="13"/>
      <c r="EAR111" s="13"/>
      <c r="EAS111" s="13"/>
      <c r="EAT111" s="13"/>
      <c r="EAU111" s="13"/>
      <c r="EAV111" s="13"/>
      <c r="EAW111" s="13"/>
      <c r="EAX111" s="13"/>
      <c r="EAY111" s="13"/>
      <c r="EAZ111" s="13"/>
      <c r="EBA111" s="13"/>
      <c r="EBB111" s="13"/>
      <c r="EBC111" s="13"/>
      <c r="EBD111" s="13"/>
      <c r="EBE111" s="13"/>
      <c r="EBF111" s="13"/>
      <c r="EBG111" s="13"/>
      <c r="EBH111" s="13"/>
      <c r="EBI111" s="13"/>
      <c r="EBJ111" s="13"/>
      <c r="EBK111" s="13"/>
      <c r="EBL111" s="13"/>
      <c r="EBM111" s="13"/>
      <c r="EBN111" s="13"/>
      <c r="EBO111" s="13"/>
      <c r="EBP111" s="13"/>
      <c r="EBQ111" s="13"/>
      <c r="EBR111" s="13"/>
      <c r="EBS111" s="13"/>
      <c r="EBT111" s="13"/>
      <c r="EBU111" s="13"/>
      <c r="EBV111" s="13"/>
      <c r="EBW111" s="13"/>
      <c r="EBX111" s="13"/>
      <c r="EBY111" s="13"/>
      <c r="EBZ111" s="13"/>
      <c r="ECA111" s="13"/>
      <c r="ECB111" s="13"/>
      <c r="ECC111" s="13"/>
      <c r="ECD111" s="13"/>
      <c r="ECE111" s="13"/>
      <c r="ECF111" s="13"/>
      <c r="ECG111" s="13"/>
      <c r="ECH111" s="13"/>
      <c r="ECI111" s="13"/>
      <c r="ECJ111" s="13"/>
      <c r="ECK111" s="13"/>
      <c r="ECL111" s="13"/>
      <c r="ECM111" s="13"/>
      <c r="ECN111" s="13"/>
      <c r="ECO111" s="13"/>
      <c r="ECP111" s="13"/>
      <c r="ECQ111" s="13"/>
      <c r="ECR111" s="13"/>
      <c r="ECS111" s="13"/>
      <c r="ECT111" s="13"/>
      <c r="ECU111" s="13"/>
      <c r="ECV111" s="13"/>
      <c r="ECW111" s="13"/>
      <c r="ECX111" s="13"/>
      <c r="ECY111" s="13"/>
      <c r="ECZ111" s="13"/>
      <c r="EDA111" s="13"/>
      <c r="EDB111" s="13"/>
      <c r="EDC111" s="13"/>
      <c r="EDD111" s="13"/>
      <c r="EDE111" s="13"/>
      <c r="EDF111" s="13"/>
      <c r="EDG111" s="13"/>
      <c r="EDH111" s="13"/>
      <c r="EDI111" s="13"/>
      <c r="EDJ111" s="13"/>
      <c r="EDK111" s="13"/>
      <c r="EDL111" s="13"/>
      <c r="EDM111" s="13"/>
      <c r="EDN111" s="13"/>
      <c r="EDO111" s="13"/>
      <c r="EDP111" s="13"/>
      <c r="EDQ111" s="13"/>
      <c r="EDR111" s="13"/>
      <c r="EDS111" s="13"/>
      <c r="EDT111" s="13"/>
      <c r="EDU111" s="13"/>
      <c r="EDV111" s="13"/>
      <c r="EDW111" s="13"/>
      <c r="EDX111" s="13"/>
      <c r="EDY111" s="13"/>
      <c r="EDZ111" s="13"/>
      <c r="EEA111" s="13"/>
      <c r="EEB111" s="13"/>
      <c r="EEC111" s="13"/>
      <c r="EED111" s="13"/>
      <c r="EEE111" s="13"/>
      <c r="EEF111" s="13"/>
      <c r="EEG111" s="13"/>
      <c r="EEH111" s="13"/>
      <c r="EEI111" s="13"/>
      <c r="EEJ111" s="13"/>
      <c r="EEK111" s="13"/>
      <c r="EEL111" s="13"/>
      <c r="EEM111" s="13"/>
      <c r="EEN111" s="13"/>
      <c r="EEO111" s="13"/>
      <c r="EEP111" s="13"/>
      <c r="EEQ111" s="13"/>
      <c r="EER111" s="13"/>
      <c r="EES111" s="13"/>
      <c r="EET111" s="13"/>
      <c r="EEU111" s="13"/>
      <c r="EEV111" s="13"/>
      <c r="EEW111" s="13"/>
      <c r="EEX111" s="13"/>
      <c r="EEY111" s="13"/>
      <c r="EEZ111" s="13"/>
      <c r="EFA111" s="13"/>
      <c r="EFB111" s="13"/>
      <c r="EFC111" s="13"/>
      <c r="EFD111" s="13"/>
      <c r="EFE111" s="13"/>
      <c r="EFF111" s="13"/>
      <c r="EFG111" s="13"/>
      <c r="EFH111" s="13"/>
      <c r="EFI111" s="13"/>
      <c r="EFJ111" s="13"/>
      <c r="EFK111" s="13"/>
      <c r="EFL111" s="13"/>
      <c r="EFM111" s="13"/>
      <c r="EFN111" s="13"/>
      <c r="EFO111" s="13"/>
      <c r="EFP111" s="13"/>
      <c r="EFQ111" s="13"/>
      <c r="EFR111" s="13"/>
      <c r="EFS111" s="13"/>
      <c r="EFT111" s="13"/>
      <c r="EFU111" s="13"/>
      <c r="EFV111" s="13"/>
      <c r="EFW111" s="13"/>
      <c r="EFX111" s="13"/>
      <c r="EFY111" s="13"/>
      <c r="EFZ111" s="13"/>
      <c r="EGA111" s="13"/>
      <c r="EGB111" s="13"/>
      <c r="EGC111" s="13"/>
      <c r="EGD111" s="13"/>
      <c r="EGE111" s="13"/>
      <c r="EGF111" s="13"/>
      <c r="EGG111" s="13"/>
      <c r="EGH111" s="13"/>
      <c r="EGI111" s="13"/>
      <c r="EGJ111" s="13"/>
      <c r="EGK111" s="13"/>
      <c r="EGL111" s="13"/>
      <c r="EGM111" s="13"/>
      <c r="EGN111" s="13"/>
      <c r="EGO111" s="13"/>
      <c r="EGP111" s="13"/>
      <c r="EGQ111" s="13"/>
      <c r="EGR111" s="13"/>
      <c r="EGS111" s="13"/>
      <c r="EGT111" s="13"/>
      <c r="EGU111" s="13"/>
      <c r="EGV111" s="13"/>
      <c r="EGW111" s="13"/>
      <c r="EGX111" s="13"/>
      <c r="EGY111" s="13"/>
      <c r="EGZ111" s="13"/>
      <c r="EHA111" s="13"/>
      <c r="EHB111" s="13"/>
      <c r="EHC111" s="13"/>
      <c r="EHD111" s="13"/>
      <c r="EHE111" s="13"/>
      <c r="EHF111" s="13"/>
      <c r="EHG111" s="13"/>
      <c r="EHH111" s="13"/>
      <c r="EHI111" s="13"/>
      <c r="EHJ111" s="13"/>
      <c r="EHK111" s="13"/>
      <c r="EHL111" s="13"/>
      <c r="EHM111" s="13"/>
      <c r="EHN111" s="13"/>
      <c r="EHO111" s="13"/>
      <c r="EHP111" s="13"/>
      <c r="EHQ111" s="13"/>
      <c r="EHR111" s="13"/>
      <c r="EHS111" s="13"/>
      <c r="EHT111" s="13"/>
      <c r="EHU111" s="13"/>
      <c r="EHV111" s="13"/>
      <c r="EHW111" s="13"/>
      <c r="EHX111" s="13"/>
      <c r="EHY111" s="13"/>
      <c r="EHZ111" s="13"/>
      <c r="EIA111" s="13"/>
      <c r="EIB111" s="13"/>
      <c r="EIC111" s="13"/>
      <c r="EID111" s="13"/>
      <c r="EIE111" s="13"/>
      <c r="EIF111" s="13"/>
      <c r="EIG111" s="13"/>
      <c r="EIH111" s="13"/>
      <c r="EII111" s="13"/>
      <c r="EIJ111" s="13"/>
      <c r="EIK111" s="13"/>
      <c r="EIL111" s="13"/>
      <c r="EIM111" s="13"/>
      <c r="EIN111" s="13"/>
      <c r="EIO111" s="13"/>
      <c r="EIP111" s="13"/>
      <c r="EIQ111" s="13"/>
      <c r="EIR111" s="13"/>
      <c r="EIS111" s="13"/>
      <c r="EIT111" s="13"/>
      <c r="EIU111" s="13"/>
      <c r="EIV111" s="13"/>
      <c r="EIW111" s="13"/>
      <c r="EIX111" s="13"/>
      <c r="EIY111" s="13"/>
      <c r="EIZ111" s="13"/>
      <c r="EJA111" s="13"/>
      <c r="EJB111" s="13"/>
      <c r="EJC111" s="13"/>
      <c r="EJD111" s="13"/>
      <c r="EJE111" s="13"/>
      <c r="EJF111" s="13"/>
      <c r="EJG111" s="13"/>
      <c r="EJH111" s="13"/>
      <c r="EJI111" s="13"/>
      <c r="EJJ111" s="13"/>
      <c r="EJK111" s="13"/>
      <c r="EJL111" s="13"/>
      <c r="EJM111" s="13"/>
      <c r="EJN111" s="13"/>
      <c r="EJO111" s="13"/>
      <c r="EJP111" s="13"/>
      <c r="EJQ111" s="13"/>
      <c r="EJR111" s="13"/>
      <c r="EJS111" s="13"/>
      <c r="EJT111" s="13"/>
      <c r="EJU111" s="13"/>
      <c r="EJV111" s="13"/>
      <c r="EJW111" s="13"/>
      <c r="EJX111" s="13"/>
      <c r="EJY111" s="13"/>
      <c r="EJZ111" s="13"/>
      <c r="EKA111" s="13"/>
      <c r="EKB111" s="13"/>
      <c r="EKC111" s="13"/>
      <c r="EKD111" s="13"/>
      <c r="EKE111" s="13"/>
      <c r="EKF111" s="13"/>
      <c r="EKG111" s="13"/>
      <c r="EKH111" s="13"/>
      <c r="EKI111" s="13"/>
      <c r="EKJ111" s="13"/>
      <c r="EKK111" s="13"/>
      <c r="EKL111" s="13"/>
      <c r="EKM111" s="13"/>
      <c r="EKN111" s="13"/>
      <c r="EKO111" s="13"/>
      <c r="EKP111" s="13"/>
      <c r="EKQ111" s="13"/>
      <c r="EKR111" s="13"/>
      <c r="EKS111" s="13"/>
      <c r="EKT111" s="13"/>
      <c r="EKU111" s="13"/>
      <c r="EKV111" s="13"/>
      <c r="EKW111" s="13"/>
      <c r="EKX111" s="13"/>
      <c r="EKY111" s="13"/>
      <c r="EKZ111" s="13"/>
      <c r="ELA111" s="13"/>
      <c r="ELB111" s="13"/>
      <c r="ELC111" s="13"/>
      <c r="ELD111" s="13"/>
      <c r="ELE111" s="13"/>
      <c r="ELF111" s="13"/>
      <c r="ELG111" s="13"/>
      <c r="ELH111" s="13"/>
      <c r="ELI111" s="13"/>
      <c r="ELJ111" s="13"/>
      <c r="ELK111" s="13"/>
      <c r="ELL111" s="13"/>
      <c r="ELM111" s="13"/>
      <c r="ELN111" s="13"/>
      <c r="ELO111" s="13"/>
      <c r="ELP111" s="13"/>
      <c r="ELQ111" s="13"/>
      <c r="ELR111" s="13"/>
      <c r="ELS111" s="13"/>
      <c r="ELT111" s="13"/>
      <c r="ELU111" s="13"/>
      <c r="ELV111" s="13"/>
      <c r="ELW111" s="13"/>
      <c r="ELX111" s="13"/>
      <c r="ELY111" s="13"/>
      <c r="ELZ111" s="13"/>
      <c r="EMA111" s="13"/>
      <c r="EMB111" s="13"/>
      <c r="EMC111" s="13"/>
      <c r="EMD111" s="13"/>
      <c r="EME111" s="13"/>
      <c r="EMF111" s="13"/>
      <c r="EMG111" s="13"/>
      <c r="EMH111" s="13"/>
      <c r="EMI111" s="13"/>
      <c r="EMJ111" s="13"/>
      <c r="EMK111" s="13"/>
      <c r="EML111" s="13"/>
      <c r="EMM111" s="13"/>
      <c r="EMN111" s="13"/>
      <c r="EMO111" s="13"/>
      <c r="EMP111" s="13"/>
      <c r="EMQ111" s="13"/>
      <c r="EMR111" s="13"/>
      <c r="EMS111" s="13"/>
      <c r="EMT111" s="13"/>
      <c r="EMU111" s="13"/>
      <c r="EMV111" s="13"/>
      <c r="EMW111" s="13"/>
      <c r="EMX111" s="13"/>
      <c r="EMY111" s="13"/>
      <c r="EMZ111" s="13"/>
      <c r="ENA111" s="13"/>
      <c r="ENB111" s="13"/>
      <c r="ENC111" s="13"/>
      <c r="END111" s="13"/>
      <c r="ENE111" s="13"/>
      <c r="ENF111" s="13"/>
      <c r="ENG111" s="13"/>
      <c r="ENH111" s="13"/>
      <c r="ENI111" s="13"/>
      <c r="ENJ111" s="13"/>
      <c r="ENK111" s="13"/>
      <c r="ENL111" s="13"/>
      <c r="ENM111" s="13"/>
      <c r="ENN111" s="13"/>
      <c r="ENO111" s="13"/>
      <c r="ENP111" s="13"/>
      <c r="ENQ111" s="13"/>
      <c r="ENR111" s="13"/>
      <c r="ENS111" s="13"/>
      <c r="ENT111" s="13"/>
      <c r="ENU111" s="13"/>
      <c r="ENV111" s="13"/>
      <c r="ENW111" s="13"/>
      <c r="ENX111" s="13"/>
      <c r="ENY111" s="13"/>
      <c r="ENZ111" s="13"/>
      <c r="EOA111" s="13"/>
      <c r="EOB111" s="13"/>
      <c r="EOC111" s="13"/>
      <c r="EOD111" s="13"/>
      <c r="EOE111" s="13"/>
      <c r="EOF111" s="13"/>
      <c r="EOG111" s="13"/>
      <c r="EOH111" s="13"/>
      <c r="EOI111" s="13"/>
      <c r="EOJ111" s="13"/>
      <c r="EOK111" s="13"/>
      <c r="EOL111" s="13"/>
      <c r="EOM111" s="13"/>
      <c r="EON111" s="13"/>
      <c r="EOO111" s="13"/>
      <c r="EOP111" s="13"/>
      <c r="EOQ111" s="13"/>
      <c r="EOR111" s="13"/>
      <c r="EOS111" s="13"/>
      <c r="EOT111" s="13"/>
      <c r="EOU111" s="13"/>
      <c r="EOV111" s="13"/>
      <c r="EOW111" s="13"/>
      <c r="EOX111" s="13"/>
      <c r="EOY111" s="13"/>
      <c r="EOZ111" s="13"/>
      <c r="EPA111" s="13"/>
      <c r="EPB111" s="13"/>
      <c r="EPC111" s="13"/>
      <c r="EPD111" s="13"/>
      <c r="EPE111" s="13"/>
      <c r="EPF111" s="13"/>
      <c r="EPG111" s="13"/>
      <c r="EPH111" s="13"/>
      <c r="EPI111" s="13"/>
      <c r="EPJ111" s="13"/>
      <c r="EPK111" s="13"/>
      <c r="EPL111" s="13"/>
      <c r="EPM111" s="13"/>
      <c r="EPN111" s="13"/>
      <c r="EPO111" s="13"/>
      <c r="EPP111" s="13"/>
      <c r="EPQ111" s="13"/>
      <c r="EPR111" s="13"/>
      <c r="EPS111" s="13"/>
      <c r="EPT111" s="13"/>
      <c r="EPU111" s="13"/>
      <c r="EPV111" s="13"/>
      <c r="EPW111" s="13"/>
      <c r="EPX111" s="13"/>
      <c r="EPY111" s="13"/>
      <c r="EPZ111" s="13"/>
      <c r="EQA111" s="13"/>
      <c r="EQB111" s="13"/>
      <c r="EQC111" s="13"/>
      <c r="EQD111" s="13"/>
      <c r="EQE111" s="13"/>
      <c r="EQF111" s="13"/>
      <c r="EQG111" s="13"/>
      <c r="EQH111" s="13"/>
      <c r="EQI111" s="13"/>
      <c r="EQJ111" s="13"/>
      <c r="EQK111" s="13"/>
      <c r="EQL111" s="13"/>
      <c r="EQM111" s="13"/>
      <c r="EQN111" s="13"/>
      <c r="EQO111" s="13"/>
      <c r="EQP111" s="13"/>
      <c r="EQQ111" s="13"/>
      <c r="EQR111" s="13"/>
      <c r="EQS111" s="13"/>
      <c r="EQT111" s="13"/>
      <c r="EQU111" s="13"/>
      <c r="EQV111" s="13"/>
      <c r="EQW111" s="13"/>
      <c r="EQX111" s="13"/>
      <c r="EQY111" s="13"/>
      <c r="EQZ111" s="13"/>
      <c r="ERA111" s="13"/>
      <c r="ERB111" s="13"/>
      <c r="ERC111" s="13"/>
      <c r="ERD111" s="13"/>
      <c r="ERE111" s="13"/>
      <c r="ERF111" s="13"/>
      <c r="ERG111" s="13"/>
      <c r="ERH111" s="13"/>
      <c r="ERI111" s="13"/>
      <c r="ERJ111" s="13"/>
      <c r="ERK111" s="13"/>
      <c r="ERL111" s="13"/>
      <c r="ERM111" s="13"/>
      <c r="ERN111" s="13"/>
      <c r="ERO111" s="13"/>
      <c r="ERP111" s="13"/>
      <c r="ERQ111" s="13"/>
      <c r="ERR111" s="13"/>
      <c r="ERS111" s="13"/>
      <c r="ERT111" s="13"/>
      <c r="ERU111" s="13"/>
      <c r="ERV111" s="13"/>
      <c r="ERW111" s="13"/>
      <c r="ERX111" s="13"/>
      <c r="ERY111" s="13"/>
      <c r="ERZ111" s="13"/>
      <c r="ESA111" s="13"/>
      <c r="ESB111" s="13"/>
      <c r="ESC111" s="13"/>
      <c r="ESD111" s="13"/>
      <c r="ESE111" s="13"/>
      <c r="ESF111" s="13"/>
      <c r="ESG111" s="13"/>
      <c r="ESH111" s="13"/>
      <c r="ESI111" s="13"/>
      <c r="ESJ111" s="13"/>
      <c r="ESK111" s="13"/>
      <c r="ESL111" s="13"/>
      <c r="ESM111" s="13"/>
      <c r="ESN111" s="13"/>
      <c r="ESO111" s="13"/>
      <c r="ESP111" s="13"/>
      <c r="ESQ111" s="13"/>
      <c r="ESR111" s="13"/>
      <c r="ESS111" s="13"/>
      <c r="EST111" s="13"/>
      <c r="ESU111" s="13"/>
      <c r="ESV111" s="13"/>
      <c r="ESW111" s="13"/>
      <c r="ESX111" s="13"/>
      <c r="ESY111" s="13"/>
      <c r="ESZ111" s="13"/>
      <c r="ETA111" s="13"/>
      <c r="ETB111" s="13"/>
      <c r="ETC111" s="13"/>
      <c r="ETD111" s="13"/>
      <c r="ETE111" s="13"/>
      <c r="ETF111" s="13"/>
      <c r="ETG111" s="13"/>
      <c r="ETH111" s="13"/>
      <c r="ETI111" s="13"/>
      <c r="ETJ111" s="13"/>
      <c r="ETK111" s="13"/>
      <c r="ETL111" s="13"/>
      <c r="ETM111" s="13"/>
      <c r="ETN111" s="13"/>
      <c r="ETO111" s="13"/>
      <c r="ETP111" s="13"/>
      <c r="ETQ111" s="13"/>
      <c r="ETR111" s="13"/>
      <c r="ETS111" s="13"/>
      <c r="ETT111" s="13"/>
      <c r="ETU111" s="13"/>
      <c r="ETV111" s="13"/>
      <c r="ETW111" s="13"/>
      <c r="ETX111" s="13"/>
      <c r="ETY111" s="13"/>
      <c r="ETZ111" s="13"/>
      <c r="EUA111" s="13"/>
      <c r="EUB111" s="13"/>
      <c r="EUC111" s="13"/>
      <c r="EUD111" s="13"/>
      <c r="EUE111" s="13"/>
      <c r="EUF111" s="13"/>
      <c r="EUG111" s="13"/>
      <c r="EUH111" s="13"/>
      <c r="EUI111" s="13"/>
      <c r="EUJ111" s="13"/>
      <c r="EUK111" s="13"/>
      <c r="EUL111" s="13"/>
      <c r="EUM111" s="13"/>
      <c r="EUN111" s="13"/>
      <c r="EUO111" s="13"/>
      <c r="EUP111" s="13"/>
      <c r="EUQ111" s="13"/>
      <c r="EUR111" s="13"/>
      <c r="EUS111" s="13"/>
      <c r="EUT111" s="13"/>
      <c r="EUU111" s="13"/>
      <c r="EUV111" s="13"/>
      <c r="EUW111" s="13"/>
      <c r="EUX111" s="13"/>
      <c r="EUY111" s="13"/>
      <c r="EUZ111" s="13"/>
      <c r="EVA111" s="13"/>
      <c r="EVB111" s="13"/>
      <c r="EVC111" s="13"/>
      <c r="EVD111" s="13"/>
      <c r="EVE111" s="13"/>
      <c r="EVF111" s="13"/>
      <c r="EVG111" s="13"/>
      <c r="EVH111" s="13"/>
      <c r="EVI111" s="13"/>
      <c r="EVJ111" s="13"/>
      <c r="EVK111" s="13"/>
      <c r="EVL111" s="13"/>
      <c r="EVM111" s="13"/>
      <c r="EVN111" s="13"/>
      <c r="EVO111" s="13"/>
      <c r="EVP111" s="13"/>
      <c r="EVQ111" s="13"/>
      <c r="EVR111" s="13"/>
      <c r="EVS111" s="13"/>
      <c r="EVT111" s="13"/>
      <c r="EVU111" s="13"/>
      <c r="EVV111" s="13"/>
      <c r="EVW111" s="13"/>
      <c r="EVX111" s="13"/>
      <c r="EVY111" s="13"/>
      <c r="EVZ111" s="13"/>
      <c r="EWA111" s="13"/>
      <c r="EWB111" s="13"/>
      <c r="EWC111" s="13"/>
      <c r="EWD111" s="13"/>
      <c r="EWE111" s="13"/>
      <c r="EWF111" s="13"/>
      <c r="EWG111" s="13"/>
      <c r="EWH111" s="13"/>
      <c r="EWI111" s="13"/>
      <c r="EWJ111" s="13"/>
      <c r="EWK111" s="13"/>
      <c r="EWL111" s="13"/>
      <c r="EWM111" s="13"/>
      <c r="EWN111" s="13"/>
      <c r="EWO111" s="13"/>
      <c r="EWP111" s="13"/>
      <c r="EWQ111" s="13"/>
      <c r="EWR111" s="13"/>
      <c r="EWS111" s="13"/>
      <c r="EWT111" s="13"/>
      <c r="EWU111" s="13"/>
      <c r="EWV111" s="13"/>
      <c r="EWW111" s="13"/>
      <c r="EWX111" s="13"/>
      <c r="EWY111" s="13"/>
      <c r="EWZ111" s="13"/>
      <c r="EXA111" s="13"/>
      <c r="EXB111" s="13"/>
      <c r="EXC111" s="13"/>
      <c r="EXD111" s="13"/>
      <c r="EXE111" s="13"/>
      <c r="EXF111" s="13"/>
      <c r="EXG111" s="13"/>
      <c r="EXH111" s="13"/>
      <c r="EXI111" s="13"/>
      <c r="EXJ111" s="13"/>
      <c r="EXK111" s="13"/>
      <c r="EXL111" s="13"/>
      <c r="EXM111" s="13"/>
      <c r="EXN111" s="13"/>
      <c r="EXO111" s="13"/>
      <c r="EXP111" s="13"/>
      <c r="EXQ111" s="13"/>
      <c r="EXR111" s="13"/>
      <c r="EXS111" s="13"/>
      <c r="EXT111" s="13"/>
      <c r="EXU111" s="13"/>
      <c r="EXV111" s="13"/>
      <c r="EXW111" s="13"/>
      <c r="EXX111" s="13"/>
      <c r="EXY111" s="13"/>
      <c r="EXZ111" s="13"/>
      <c r="EYA111" s="13"/>
      <c r="EYB111" s="13"/>
      <c r="EYC111" s="13"/>
      <c r="EYD111" s="13"/>
      <c r="EYE111" s="13"/>
      <c r="EYF111" s="13"/>
      <c r="EYG111" s="13"/>
      <c r="EYH111" s="13"/>
      <c r="EYI111" s="13"/>
      <c r="EYJ111" s="13"/>
      <c r="EYK111" s="13"/>
      <c r="EYL111" s="13"/>
      <c r="EYM111" s="13"/>
      <c r="EYN111" s="13"/>
      <c r="EYO111" s="13"/>
      <c r="EYP111" s="13"/>
      <c r="EYQ111" s="13"/>
      <c r="EYR111" s="13"/>
      <c r="EYS111" s="13"/>
      <c r="EYT111" s="13"/>
      <c r="EYU111" s="13"/>
      <c r="EYV111" s="13"/>
      <c r="EYW111" s="13"/>
      <c r="EYX111" s="13"/>
      <c r="EYY111" s="13"/>
      <c r="EYZ111" s="13"/>
      <c r="EZA111" s="13"/>
      <c r="EZB111" s="13"/>
      <c r="EZC111" s="13"/>
      <c r="EZD111" s="13"/>
      <c r="EZE111" s="13"/>
      <c r="EZF111" s="13"/>
      <c r="EZG111" s="13"/>
      <c r="EZH111" s="13"/>
      <c r="EZI111" s="13"/>
      <c r="EZJ111" s="13"/>
      <c r="EZK111" s="13"/>
      <c r="EZL111" s="13"/>
      <c r="EZM111" s="13"/>
      <c r="EZN111" s="13"/>
      <c r="EZO111" s="13"/>
      <c r="EZP111" s="13"/>
      <c r="EZQ111" s="13"/>
      <c r="EZR111" s="13"/>
      <c r="EZS111" s="13"/>
      <c r="EZT111" s="13"/>
      <c r="EZU111" s="13"/>
      <c r="EZV111" s="13"/>
      <c r="EZW111" s="13"/>
      <c r="EZX111" s="13"/>
      <c r="EZY111" s="13"/>
      <c r="EZZ111" s="13"/>
      <c r="FAA111" s="13"/>
      <c r="FAB111" s="13"/>
      <c r="FAC111" s="13"/>
      <c r="FAD111" s="13"/>
      <c r="FAE111" s="13"/>
      <c r="FAF111" s="13"/>
      <c r="FAG111" s="13"/>
      <c r="FAH111" s="13"/>
      <c r="FAI111" s="13"/>
      <c r="FAJ111" s="13"/>
      <c r="FAK111" s="13"/>
      <c r="FAL111" s="13"/>
      <c r="FAM111" s="13"/>
      <c r="FAN111" s="13"/>
      <c r="FAO111" s="13"/>
      <c r="FAP111" s="13"/>
      <c r="FAQ111" s="13"/>
      <c r="FAR111" s="13"/>
      <c r="FAS111" s="13"/>
      <c r="FAT111" s="13"/>
      <c r="FAU111" s="13"/>
      <c r="FAV111" s="13"/>
      <c r="FAW111" s="13"/>
      <c r="FAX111" s="13"/>
      <c r="FAY111" s="13"/>
      <c r="FAZ111" s="13"/>
      <c r="FBA111" s="13"/>
      <c r="FBB111" s="13"/>
      <c r="FBC111" s="13"/>
      <c r="FBD111" s="13"/>
      <c r="FBE111" s="13"/>
      <c r="FBF111" s="13"/>
      <c r="FBG111" s="13"/>
      <c r="FBH111" s="13"/>
      <c r="FBI111" s="13"/>
      <c r="FBJ111" s="13"/>
      <c r="FBK111" s="13"/>
      <c r="FBL111" s="13"/>
      <c r="FBM111" s="13"/>
      <c r="FBN111" s="13"/>
      <c r="FBO111" s="13"/>
      <c r="FBP111" s="13"/>
      <c r="FBQ111" s="13"/>
      <c r="FBR111" s="13"/>
      <c r="FBS111" s="13"/>
      <c r="FBT111" s="13"/>
      <c r="FBU111" s="13"/>
      <c r="FBV111" s="13"/>
      <c r="FBW111" s="13"/>
      <c r="FBX111" s="13"/>
      <c r="FBY111" s="13"/>
      <c r="FBZ111" s="13"/>
      <c r="FCA111" s="13"/>
      <c r="FCB111" s="13"/>
      <c r="FCC111" s="13"/>
      <c r="FCD111" s="13"/>
      <c r="FCE111" s="13"/>
      <c r="FCF111" s="13"/>
      <c r="FCG111" s="13"/>
      <c r="FCH111" s="13"/>
      <c r="FCI111" s="13"/>
      <c r="FCJ111" s="13"/>
      <c r="FCK111" s="13"/>
      <c r="FCL111" s="13"/>
      <c r="FCM111" s="13"/>
      <c r="FCN111" s="13"/>
      <c r="FCO111" s="13"/>
      <c r="FCP111" s="13"/>
      <c r="FCQ111" s="13"/>
      <c r="FCR111" s="13"/>
      <c r="FCS111" s="13"/>
      <c r="FCT111" s="13"/>
      <c r="FCU111" s="13"/>
      <c r="FCV111" s="13"/>
      <c r="FCW111" s="13"/>
      <c r="FCX111" s="13"/>
      <c r="FCY111" s="13"/>
      <c r="FCZ111" s="13"/>
      <c r="FDA111" s="13"/>
      <c r="FDB111" s="13"/>
      <c r="FDC111" s="13"/>
      <c r="FDD111" s="13"/>
      <c r="FDE111" s="13"/>
      <c r="FDF111" s="13"/>
      <c r="FDG111" s="13"/>
      <c r="FDH111" s="13"/>
      <c r="FDI111" s="13"/>
      <c r="FDJ111" s="13"/>
      <c r="FDK111" s="13"/>
      <c r="FDL111" s="13"/>
      <c r="FDM111" s="13"/>
      <c r="FDN111" s="13"/>
      <c r="FDO111" s="13"/>
      <c r="FDP111" s="13"/>
      <c r="FDQ111" s="13"/>
      <c r="FDR111" s="13"/>
      <c r="FDS111" s="13"/>
      <c r="FDT111" s="13"/>
      <c r="FDU111" s="13"/>
      <c r="FDV111" s="13"/>
      <c r="FDW111" s="13"/>
      <c r="FDX111" s="13"/>
      <c r="FDY111" s="13"/>
      <c r="FDZ111" s="13"/>
      <c r="FEA111" s="13"/>
      <c r="FEB111" s="13"/>
      <c r="FEC111" s="13"/>
      <c r="FED111" s="13"/>
      <c r="FEE111" s="13"/>
      <c r="FEF111" s="13"/>
      <c r="FEG111" s="13"/>
      <c r="FEH111" s="13"/>
      <c r="FEI111" s="13"/>
      <c r="FEJ111" s="13"/>
      <c r="FEK111" s="13"/>
      <c r="FEL111" s="13"/>
      <c r="FEM111" s="13"/>
      <c r="FEN111" s="13"/>
      <c r="FEO111" s="13"/>
      <c r="FEP111" s="13"/>
      <c r="FEQ111" s="13"/>
      <c r="FER111" s="13"/>
      <c r="FES111" s="13"/>
      <c r="FET111" s="13"/>
      <c r="FEU111" s="13"/>
      <c r="FEV111" s="13"/>
      <c r="FEW111" s="13"/>
      <c r="FEX111" s="13"/>
      <c r="FEY111" s="13"/>
      <c r="FEZ111" s="13"/>
      <c r="FFA111" s="13"/>
      <c r="FFB111" s="13"/>
      <c r="FFC111" s="13"/>
      <c r="FFD111" s="13"/>
      <c r="FFE111" s="13"/>
      <c r="FFF111" s="13"/>
      <c r="FFG111" s="13"/>
      <c r="FFH111" s="13"/>
      <c r="FFI111" s="13"/>
      <c r="FFJ111" s="13"/>
      <c r="FFK111" s="13"/>
      <c r="FFL111" s="13"/>
      <c r="FFM111" s="13"/>
      <c r="FFN111" s="13"/>
      <c r="FFO111" s="13"/>
      <c r="FFP111" s="13"/>
      <c r="FFQ111" s="13"/>
      <c r="FFR111" s="13"/>
      <c r="FFS111" s="13"/>
      <c r="FFT111" s="13"/>
      <c r="FFU111" s="13"/>
      <c r="FFV111" s="13"/>
      <c r="FFW111" s="13"/>
      <c r="FFX111" s="13"/>
      <c r="FFY111" s="13"/>
      <c r="FFZ111" s="13"/>
      <c r="FGA111" s="13"/>
      <c r="FGB111" s="13"/>
      <c r="FGC111" s="13"/>
      <c r="FGD111" s="13"/>
      <c r="FGE111" s="13"/>
      <c r="FGF111" s="13"/>
      <c r="FGG111" s="13"/>
      <c r="FGH111" s="13"/>
      <c r="FGI111" s="13"/>
      <c r="FGJ111" s="13"/>
      <c r="FGK111" s="13"/>
      <c r="FGL111" s="13"/>
      <c r="FGM111" s="13"/>
      <c r="FGN111" s="13"/>
      <c r="FGO111" s="13"/>
      <c r="FGP111" s="13"/>
      <c r="FGQ111" s="13"/>
      <c r="FGR111" s="13"/>
      <c r="FGS111" s="13"/>
      <c r="FGT111" s="13"/>
      <c r="FGU111" s="13"/>
      <c r="FGV111" s="13"/>
      <c r="FGW111" s="13"/>
      <c r="FGX111" s="13"/>
      <c r="FGY111" s="13"/>
      <c r="FGZ111" s="13"/>
      <c r="FHA111" s="13"/>
      <c r="FHB111" s="13"/>
      <c r="FHC111" s="13"/>
      <c r="FHD111" s="13"/>
      <c r="FHE111" s="13"/>
      <c r="FHF111" s="13"/>
      <c r="FHG111" s="13"/>
      <c r="FHH111" s="13"/>
      <c r="FHI111" s="13"/>
      <c r="FHJ111" s="13"/>
      <c r="FHK111" s="13"/>
      <c r="FHL111" s="13"/>
      <c r="FHM111" s="13"/>
      <c r="FHN111" s="13"/>
      <c r="FHO111" s="13"/>
      <c r="FHP111" s="13"/>
      <c r="FHQ111" s="13"/>
      <c r="FHR111" s="13"/>
      <c r="FHS111" s="13"/>
      <c r="FHT111" s="13"/>
      <c r="FHU111" s="13"/>
      <c r="FHV111" s="13"/>
      <c r="FHW111" s="13"/>
      <c r="FHX111" s="13"/>
      <c r="FHY111" s="13"/>
      <c r="FHZ111" s="13"/>
      <c r="FIA111" s="13"/>
      <c r="FIB111" s="13"/>
      <c r="FIC111" s="13"/>
      <c r="FID111" s="13"/>
      <c r="FIE111" s="13"/>
      <c r="FIF111" s="13"/>
      <c r="FIG111" s="13"/>
      <c r="FIH111" s="13"/>
      <c r="FII111" s="13"/>
      <c r="FIJ111" s="13"/>
      <c r="FIK111" s="13"/>
      <c r="FIL111" s="13"/>
      <c r="FIM111" s="13"/>
      <c r="FIN111" s="13"/>
      <c r="FIO111" s="13"/>
      <c r="FIP111" s="13"/>
      <c r="FIQ111" s="13"/>
      <c r="FIR111" s="13"/>
      <c r="FIS111" s="13"/>
      <c r="FIT111" s="13"/>
      <c r="FIU111" s="13"/>
      <c r="FIV111" s="13"/>
      <c r="FIW111" s="13"/>
      <c r="FIX111" s="13"/>
      <c r="FIY111" s="13"/>
      <c r="FIZ111" s="13"/>
      <c r="FJA111" s="13"/>
      <c r="FJB111" s="13"/>
      <c r="FJC111" s="13"/>
      <c r="FJD111" s="13"/>
      <c r="FJE111" s="13"/>
      <c r="FJF111" s="13"/>
      <c r="FJG111" s="13"/>
      <c r="FJH111" s="13"/>
      <c r="FJI111" s="13"/>
      <c r="FJJ111" s="13"/>
      <c r="FJK111" s="13"/>
      <c r="FJL111" s="13"/>
      <c r="FJM111" s="13"/>
      <c r="FJN111" s="13"/>
      <c r="FJO111" s="13"/>
      <c r="FJP111" s="13"/>
      <c r="FJQ111" s="13"/>
      <c r="FJR111" s="13"/>
      <c r="FJS111" s="13"/>
      <c r="FJT111" s="13"/>
      <c r="FJU111" s="13"/>
      <c r="FJV111" s="13"/>
      <c r="FJW111" s="13"/>
      <c r="FJX111" s="13"/>
      <c r="FJY111" s="13"/>
      <c r="FJZ111" s="13"/>
      <c r="FKA111" s="13"/>
      <c r="FKB111" s="13"/>
      <c r="FKC111" s="13"/>
      <c r="FKD111" s="13"/>
      <c r="FKE111" s="13"/>
      <c r="FKF111" s="13"/>
      <c r="FKG111" s="13"/>
      <c r="FKH111" s="13"/>
      <c r="FKI111" s="13"/>
      <c r="FKJ111" s="13"/>
      <c r="FKK111" s="13"/>
      <c r="FKL111" s="13"/>
      <c r="FKM111" s="13"/>
      <c r="FKN111" s="13"/>
      <c r="FKO111" s="13"/>
      <c r="FKP111" s="13"/>
      <c r="FKQ111" s="13"/>
      <c r="FKR111" s="13"/>
      <c r="FKS111" s="13"/>
      <c r="FKT111" s="13"/>
      <c r="FKU111" s="13"/>
      <c r="FKV111" s="13"/>
      <c r="FKW111" s="13"/>
      <c r="FKX111" s="13"/>
      <c r="FKY111" s="13"/>
      <c r="FKZ111" s="13"/>
      <c r="FLA111" s="13"/>
      <c r="FLB111" s="13"/>
      <c r="FLC111" s="13"/>
      <c r="FLD111" s="13"/>
      <c r="FLE111" s="13"/>
      <c r="FLF111" s="13"/>
      <c r="FLG111" s="13"/>
      <c r="FLH111" s="13"/>
      <c r="FLI111" s="13"/>
      <c r="FLJ111" s="13"/>
      <c r="FLK111" s="13"/>
      <c r="FLL111" s="13"/>
      <c r="FLM111" s="13"/>
      <c r="FLN111" s="13"/>
      <c r="FLO111" s="13"/>
      <c r="FLP111" s="13"/>
      <c r="FLQ111" s="13"/>
      <c r="FLR111" s="13"/>
      <c r="FLS111" s="13"/>
      <c r="FLT111" s="13"/>
      <c r="FLU111" s="13"/>
      <c r="FLV111" s="13"/>
      <c r="FLW111" s="13"/>
      <c r="FLX111" s="13"/>
      <c r="FLY111" s="13"/>
      <c r="FLZ111" s="13"/>
      <c r="FMA111" s="13"/>
      <c r="FMB111" s="13"/>
      <c r="FMC111" s="13"/>
      <c r="FMD111" s="13"/>
      <c r="FME111" s="13"/>
      <c r="FMF111" s="13"/>
      <c r="FMG111" s="13"/>
      <c r="FMH111" s="13"/>
      <c r="FMI111" s="13"/>
      <c r="FMJ111" s="13"/>
      <c r="FMK111" s="13"/>
      <c r="FML111" s="13"/>
      <c r="FMM111" s="13"/>
      <c r="FMN111" s="13"/>
      <c r="FMO111" s="13"/>
      <c r="FMP111" s="13"/>
      <c r="FMQ111" s="13"/>
      <c r="FMR111" s="13"/>
      <c r="FMS111" s="13"/>
      <c r="FMT111" s="13"/>
      <c r="FMU111" s="13"/>
      <c r="FMV111" s="13"/>
      <c r="FMW111" s="13"/>
      <c r="FMX111" s="13"/>
      <c r="FMY111" s="13"/>
      <c r="FMZ111" s="13"/>
      <c r="FNA111" s="13"/>
      <c r="FNB111" s="13"/>
      <c r="FNC111" s="13"/>
      <c r="FND111" s="13"/>
      <c r="FNE111" s="13"/>
      <c r="FNF111" s="13"/>
      <c r="FNG111" s="13"/>
      <c r="FNH111" s="13"/>
      <c r="FNI111" s="13"/>
      <c r="FNJ111" s="13"/>
      <c r="FNK111" s="13"/>
      <c r="FNL111" s="13"/>
      <c r="FNM111" s="13"/>
      <c r="FNN111" s="13"/>
      <c r="FNO111" s="13"/>
      <c r="FNP111" s="13"/>
      <c r="FNQ111" s="13"/>
      <c r="FNR111" s="13"/>
      <c r="FNS111" s="13"/>
      <c r="FNT111" s="13"/>
      <c r="FNU111" s="13"/>
      <c r="FNV111" s="13"/>
      <c r="FNW111" s="13"/>
      <c r="FNX111" s="13"/>
      <c r="FNY111" s="13"/>
      <c r="FNZ111" s="13"/>
      <c r="FOA111" s="13"/>
      <c r="FOB111" s="13"/>
      <c r="FOC111" s="13"/>
      <c r="FOD111" s="13"/>
      <c r="FOE111" s="13"/>
      <c r="FOF111" s="13"/>
      <c r="FOG111" s="13"/>
      <c r="FOH111" s="13"/>
      <c r="FOI111" s="13"/>
      <c r="FOJ111" s="13"/>
      <c r="FOK111" s="13"/>
      <c r="FOL111" s="13"/>
      <c r="FOM111" s="13"/>
      <c r="FON111" s="13"/>
      <c r="FOO111" s="13"/>
      <c r="FOP111" s="13"/>
      <c r="FOQ111" s="13"/>
      <c r="FOR111" s="13"/>
      <c r="FOS111" s="13"/>
      <c r="FOT111" s="13"/>
      <c r="FOU111" s="13"/>
      <c r="FOV111" s="13"/>
      <c r="FOW111" s="13"/>
      <c r="FOX111" s="13"/>
      <c r="FOY111" s="13"/>
      <c r="FOZ111" s="13"/>
      <c r="FPA111" s="13"/>
      <c r="FPB111" s="13"/>
      <c r="FPC111" s="13"/>
      <c r="FPD111" s="13"/>
      <c r="FPE111" s="13"/>
      <c r="FPF111" s="13"/>
      <c r="FPG111" s="13"/>
      <c r="FPH111" s="13"/>
      <c r="FPI111" s="13"/>
      <c r="FPJ111" s="13"/>
      <c r="FPK111" s="13"/>
      <c r="FPL111" s="13"/>
      <c r="FPM111" s="13"/>
      <c r="FPN111" s="13"/>
      <c r="FPO111" s="13"/>
      <c r="FPP111" s="13"/>
      <c r="FPQ111" s="13"/>
      <c r="FPR111" s="13"/>
      <c r="FPS111" s="13"/>
      <c r="FPT111" s="13"/>
      <c r="FPU111" s="13"/>
      <c r="FPV111" s="13"/>
      <c r="FPW111" s="13"/>
      <c r="FPX111" s="13"/>
      <c r="FPY111" s="13"/>
      <c r="FPZ111" s="13"/>
      <c r="FQA111" s="13"/>
      <c r="FQB111" s="13"/>
      <c r="FQC111" s="13"/>
      <c r="FQD111" s="13"/>
      <c r="FQE111" s="13"/>
      <c r="FQF111" s="13"/>
      <c r="FQG111" s="13"/>
      <c r="FQH111" s="13"/>
      <c r="FQI111" s="13"/>
      <c r="FQJ111" s="13"/>
      <c r="FQK111" s="13"/>
      <c r="FQL111" s="13"/>
      <c r="FQM111" s="13"/>
      <c r="FQN111" s="13"/>
      <c r="FQO111" s="13"/>
      <c r="FQP111" s="13"/>
      <c r="FQQ111" s="13"/>
      <c r="FQR111" s="13"/>
      <c r="FQS111" s="13"/>
      <c r="FQT111" s="13"/>
      <c r="FQU111" s="13"/>
      <c r="FQV111" s="13"/>
      <c r="FQW111" s="13"/>
      <c r="FQX111" s="13"/>
      <c r="FQY111" s="13"/>
      <c r="FQZ111" s="13"/>
      <c r="FRA111" s="13"/>
      <c r="FRB111" s="13"/>
      <c r="FRC111" s="13"/>
      <c r="FRD111" s="13"/>
      <c r="FRE111" s="13"/>
      <c r="FRF111" s="13"/>
      <c r="FRG111" s="13"/>
      <c r="FRH111" s="13"/>
      <c r="FRI111" s="13"/>
      <c r="FRJ111" s="13"/>
      <c r="FRK111" s="13"/>
      <c r="FRL111" s="13"/>
      <c r="FRM111" s="13"/>
      <c r="FRN111" s="13"/>
      <c r="FRO111" s="13"/>
      <c r="FRP111" s="13"/>
      <c r="FRQ111" s="13"/>
      <c r="FRR111" s="13"/>
      <c r="FRS111" s="13"/>
      <c r="FRT111" s="13"/>
      <c r="FRU111" s="13"/>
      <c r="FRV111" s="13"/>
      <c r="FRW111" s="13"/>
      <c r="FRX111" s="13"/>
      <c r="FRY111" s="13"/>
      <c r="FRZ111" s="13"/>
      <c r="FSA111" s="13"/>
      <c r="FSB111" s="13"/>
      <c r="FSC111" s="13"/>
      <c r="FSD111" s="13"/>
      <c r="FSE111" s="13"/>
      <c r="FSF111" s="13"/>
      <c r="FSG111" s="13"/>
      <c r="FSH111" s="13"/>
      <c r="FSI111" s="13"/>
      <c r="FSJ111" s="13"/>
      <c r="FSK111" s="13"/>
      <c r="FSL111" s="13"/>
      <c r="FSM111" s="13"/>
      <c r="FSN111" s="13"/>
      <c r="FSO111" s="13"/>
      <c r="FSP111" s="13"/>
      <c r="FSQ111" s="13"/>
      <c r="FSR111" s="13"/>
      <c r="FSS111" s="13"/>
      <c r="FST111" s="13"/>
      <c r="FSU111" s="13"/>
      <c r="FSV111" s="13"/>
      <c r="FSW111" s="13"/>
      <c r="FSX111" s="13"/>
      <c r="FSY111" s="13"/>
      <c r="FSZ111" s="13"/>
      <c r="FTA111" s="13"/>
      <c r="FTB111" s="13"/>
      <c r="FTC111" s="13"/>
      <c r="FTD111" s="13"/>
      <c r="FTE111" s="13"/>
      <c r="FTF111" s="13"/>
      <c r="FTG111" s="13"/>
      <c r="FTH111" s="13"/>
      <c r="FTI111" s="13"/>
      <c r="FTJ111" s="13"/>
      <c r="FTK111" s="13"/>
      <c r="FTL111" s="13"/>
      <c r="FTM111" s="13"/>
      <c r="FTN111" s="13"/>
      <c r="FTO111" s="13"/>
      <c r="FTP111" s="13"/>
      <c r="FTQ111" s="13"/>
      <c r="FTR111" s="13"/>
      <c r="FTS111" s="13"/>
      <c r="FTT111" s="13"/>
      <c r="FTU111" s="13"/>
      <c r="FTV111" s="13"/>
      <c r="FTW111" s="13"/>
      <c r="FTX111" s="13"/>
      <c r="FTY111" s="13"/>
      <c r="FTZ111" s="13"/>
      <c r="FUA111" s="13"/>
      <c r="FUB111" s="13"/>
      <c r="FUC111" s="13"/>
      <c r="FUD111" s="13"/>
      <c r="FUE111" s="13"/>
      <c r="FUF111" s="13"/>
      <c r="FUG111" s="13"/>
      <c r="FUH111" s="13"/>
      <c r="FUI111" s="13"/>
      <c r="FUJ111" s="13"/>
      <c r="FUK111" s="13"/>
      <c r="FUL111" s="13"/>
      <c r="FUM111" s="13"/>
      <c r="FUN111" s="13"/>
      <c r="FUO111" s="13"/>
      <c r="FUP111" s="13"/>
      <c r="FUQ111" s="13"/>
      <c r="FUR111" s="13"/>
      <c r="FUS111" s="13"/>
      <c r="FUT111" s="13"/>
      <c r="FUU111" s="13"/>
      <c r="FUV111" s="13"/>
      <c r="FUW111" s="13"/>
      <c r="FUX111" s="13"/>
      <c r="FUY111" s="13"/>
      <c r="FUZ111" s="13"/>
      <c r="FVA111" s="13"/>
      <c r="FVB111" s="13"/>
      <c r="FVC111" s="13"/>
      <c r="FVD111" s="13"/>
      <c r="FVE111" s="13"/>
      <c r="FVF111" s="13"/>
      <c r="FVG111" s="13"/>
      <c r="FVH111" s="13"/>
      <c r="FVI111" s="13"/>
      <c r="FVJ111" s="13"/>
      <c r="FVK111" s="13"/>
      <c r="FVL111" s="13"/>
      <c r="FVM111" s="13"/>
      <c r="FVN111" s="13"/>
      <c r="FVO111" s="13"/>
      <c r="FVP111" s="13"/>
      <c r="FVQ111" s="13"/>
      <c r="FVR111" s="13"/>
      <c r="FVS111" s="13"/>
      <c r="FVT111" s="13"/>
      <c r="FVU111" s="13"/>
      <c r="FVV111" s="13"/>
      <c r="FVW111" s="13"/>
      <c r="FVX111" s="13"/>
      <c r="FVY111" s="13"/>
      <c r="FVZ111" s="13"/>
      <c r="FWA111" s="13"/>
      <c r="FWB111" s="13"/>
      <c r="FWC111" s="13"/>
      <c r="FWD111" s="13"/>
      <c r="FWE111" s="13"/>
      <c r="FWF111" s="13"/>
      <c r="FWG111" s="13"/>
      <c r="FWH111" s="13"/>
      <c r="FWI111" s="13"/>
      <c r="FWJ111" s="13"/>
      <c r="FWK111" s="13"/>
      <c r="FWL111" s="13"/>
      <c r="FWM111" s="13"/>
      <c r="FWN111" s="13"/>
      <c r="FWO111" s="13"/>
      <c r="FWP111" s="13"/>
      <c r="FWQ111" s="13"/>
      <c r="FWR111" s="13"/>
      <c r="FWS111" s="13"/>
      <c r="FWT111" s="13"/>
      <c r="FWU111" s="13"/>
      <c r="FWV111" s="13"/>
      <c r="FWW111" s="13"/>
      <c r="FWX111" s="13"/>
      <c r="FWY111" s="13"/>
      <c r="FWZ111" s="13"/>
      <c r="FXA111" s="13"/>
      <c r="FXB111" s="13"/>
      <c r="FXC111" s="13"/>
      <c r="FXD111" s="13"/>
      <c r="FXE111" s="13"/>
      <c r="FXF111" s="13"/>
      <c r="FXG111" s="13"/>
      <c r="FXH111" s="13"/>
      <c r="FXI111" s="13"/>
      <c r="FXJ111" s="13"/>
      <c r="FXK111" s="13"/>
      <c r="FXL111" s="13"/>
      <c r="FXM111" s="13"/>
      <c r="FXN111" s="13"/>
      <c r="FXO111" s="13"/>
      <c r="FXP111" s="13"/>
      <c r="FXQ111" s="13"/>
      <c r="FXR111" s="13"/>
      <c r="FXS111" s="13"/>
      <c r="FXT111" s="13"/>
      <c r="FXU111" s="13"/>
      <c r="FXV111" s="13"/>
      <c r="FXW111" s="13"/>
      <c r="FXX111" s="13"/>
      <c r="FXY111" s="13"/>
      <c r="FXZ111" s="13"/>
      <c r="FYA111" s="13"/>
      <c r="FYB111" s="13"/>
      <c r="FYC111" s="13"/>
      <c r="FYD111" s="13"/>
      <c r="FYE111" s="13"/>
      <c r="FYF111" s="13"/>
      <c r="FYG111" s="13"/>
      <c r="FYH111" s="13"/>
      <c r="FYI111" s="13"/>
      <c r="FYJ111" s="13"/>
      <c r="FYK111" s="13"/>
      <c r="FYL111" s="13"/>
      <c r="FYM111" s="13"/>
      <c r="FYN111" s="13"/>
      <c r="FYO111" s="13"/>
      <c r="FYP111" s="13"/>
      <c r="FYQ111" s="13"/>
      <c r="FYR111" s="13"/>
      <c r="FYS111" s="13"/>
      <c r="FYT111" s="13"/>
      <c r="FYU111" s="13"/>
      <c r="FYV111" s="13"/>
      <c r="FYW111" s="13"/>
      <c r="FYX111" s="13"/>
      <c r="FYY111" s="13"/>
      <c r="FYZ111" s="13"/>
      <c r="FZA111" s="13"/>
      <c r="FZB111" s="13"/>
      <c r="FZC111" s="13"/>
      <c r="FZD111" s="13"/>
      <c r="FZE111" s="13"/>
      <c r="FZF111" s="13"/>
      <c r="FZG111" s="13"/>
      <c r="FZH111" s="13"/>
      <c r="FZI111" s="13"/>
      <c r="FZJ111" s="13"/>
      <c r="FZK111" s="13"/>
      <c r="FZL111" s="13"/>
      <c r="FZM111" s="13"/>
      <c r="FZN111" s="13"/>
      <c r="FZO111" s="13"/>
      <c r="FZP111" s="13"/>
      <c r="FZQ111" s="13"/>
      <c r="FZR111" s="13"/>
      <c r="FZS111" s="13"/>
      <c r="FZT111" s="13"/>
      <c r="FZU111" s="13"/>
      <c r="FZV111" s="13"/>
      <c r="FZW111" s="13"/>
      <c r="FZX111" s="13"/>
      <c r="FZY111" s="13"/>
      <c r="FZZ111" s="13"/>
      <c r="GAA111" s="13"/>
      <c r="GAB111" s="13"/>
      <c r="GAC111" s="13"/>
      <c r="GAD111" s="13"/>
      <c r="GAE111" s="13"/>
      <c r="GAF111" s="13"/>
      <c r="GAG111" s="13"/>
      <c r="GAH111" s="13"/>
      <c r="GAI111" s="13"/>
      <c r="GAJ111" s="13"/>
      <c r="GAK111" s="13"/>
      <c r="GAL111" s="13"/>
      <c r="GAM111" s="13"/>
      <c r="GAN111" s="13"/>
      <c r="GAO111" s="13"/>
      <c r="GAP111" s="13"/>
      <c r="GAQ111" s="13"/>
      <c r="GAR111" s="13"/>
      <c r="GAS111" s="13"/>
      <c r="GAT111" s="13"/>
      <c r="GAU111" s="13"/>
      <c r="GAV111" s="13"/>
      <c r="GAW111" s="13"/>
      <c r="GAX111" s="13"/>
      <c r="GAY111" s="13"/>
      <c r="GAZ111" s="13"/>
      <c r="GBA111" s="13"/>
      <c r="GBB111" s="13"/>
      <c r="GBC111" s="13"/>
      <c r="GBD111" s="13"/>
      <c r="GBE111" s="13"/>
      <c r="GBF111" s="13"/>
      <c r="GBG111" s="13"/>
      <c r="GBH111" s="13"/>
      <c r="GBI111" s="13"/>
      <c r="GBJ111" s="13"/>
      <c r="GBK111" s="13"/>
      <c r="GBL111" s="13"/>
      <c r="GBM111" s="13"/>
      <c r="GBN111" s="13"/>
      <c r="GBO111" s="13"/>
      <c r="GBP111" s="13"/>
      <c r="GBQ111" s="13"/>
      <c r="GBR111" s="13"/>
      <c r="GBS111" s="13"/>
      <c r="GBT111" s="13"/>
      <c r="GBU111" s="13"/>
      <c r="GBV111" s="13"/>
      <c r="GBW111" s="13"/>
      <c r="GBX111" s="13"/>
      <c r="GBY111" s="13"/>
      <c r="GBZ111" s="13"/>
      <c r="GCA111" s="13"/>
      <c r="GCB111" s="13"/>
      <c r="GCC111" s="13"/>
      <c r="GCD111" s="13"/>
      <c r="GCE111" s="13"/>
      <c r="GCF111" s="13"/>
      <c r="GCG111" s="13"/>
      <c r="GCH111" s="13"/>
      <c r="GCI111" s="13"/>
      <c r="GCJ111" s="13"/>
      <c r="GCK111" s="13"/>
      <c r="GCL111" s="13"/>
      <c r="GCM111" s="13"/>
      <c r="GCN111" s="13"/>
      <c r="GCO111" s="13"/>
      <c r="GCP111" s="13"/>
      <c r="GCQ111" s="13"/>
      <c r="GCR111" s="13"/>
      <c r="GCS111" s="13"/>
      <c r="GCT111" s="13"/>
      <c r="GCU111" s="13"/>
      <c r="GCV111" s="13"/>
      <c r="GCW111" s="13"/>
      <c r="GCX111" s="13"/>
      <c r="GCY111" s="13"/>
      <c r="GCZ111" s="13"/>
      <c r="GDA111" s="13"/>
      <c r="GDB111" s="13"/>
      <c r="GDC111" s="13"/>
      <c r="GDD111" s="13"/>
      <c r="GDE111" s="13"/>
      <c r="GDF111" s="13"/>
      <c r="GDG111" s="13"/>
      <c r="GDH111" s="13"/>
      <c r="GDI111" s="13"/>
      <c r="GDJ111" s="13"/>
      <c r="GDK111" s="13"/>
      <c r="GDL111" s="13"/>
      <c r="GDM111" s="13"/>
      <c r="GDN111" s="13"/>
      <c r="GDO111" s="13"/>
      <c r="GDP111" s="13"/>
      <c r="GDQ111" s="13"/>
      <c r="GDR111" s="13"/>
      <c r="GDS111" s="13"/>
      <c r="GDT111" s="13"/>
      <c r="GDU111" s="13"/>
      <c r="GDV111" s="13"/>
      <c r="GDW111" s="13"/>
      <c r="GDX111" s="13"/>
      <c r="GDY111" s="13"/>
      <c r="GDZ111" s="13"/>
      <c r="GEA111" s="13"/>
      <c r="GEB111" s="13"/>
      <c r="GEC111" s="13"/>
      <c r="GED111" s="13"/>
      <c r="GEE111" s="13"/>
      <c r="GEF111" s="13"/>
      <c r="GEG111" s="13"/>
      <c r="GEH111" s="13"/>
      <c r="GEI111" s="13"/>
      <c r="GEJ111" s="13"/>
      <c r="GEK111" s="13"/>
      <c r="GEL111" s="13"/>
      <c r="GEM111" s="13"/>
      <c r="GEN111" s="13"/>
      <c r="GEO111" s="13"/>
      <c r="GEP111" s="13"/>
      <c r="GEQ111" s="13"/>
      <c r="GER111" s="13"/>
      <c r="GES111" s="13"/>
      <c r="GET111" s="13"/>
      <c r="GEU111" s="13"/>
      <c r="GEV111" s="13"/>
      <c r="GEW111" s="13"/>
      <c r="GEX111" s="13"/>
      <c r="GEY111" s="13"/>
      <c r="GEZ111" s="13"/>
      <c r="GFA111" s="13"/>
      <c r="GFB111" s="13"/>
      <c r="GFC111" s="13"/>
      <c r="GFD111" s="13"/>
      <c r="GFE111" s="13"/>
      <c r="GFF111" s="13"/>
      <c r="GFG111" s="13"/>
      <c r="GFH111" s="13"/>
      <c r="GFI111" s="13"/>
      <c r="GFJ111" s="13"/>
      <c r="GFK111" s="13"/>
      <c r="GFL111" s="13"/>
      <c r="GFM111" s="13"/>
      <c r="GFN111" s="13"/>
      <c r="GFO111" s="13"/>
      <c r="GFP111" s="13"/>
      <c r="GFQ111" s="13"/>
      <c r="GFR111" s="13"/>
      <c r="GFS111" s="13"/>
      <c r="GFT111" s="13"/>
      <c r="GFU111" s="13"/>
      <c r="GFV111" s="13"/>
      <c r="GFW111" s="13"/>
      <c r="GFX111" s="13"/>
      <c r="GFY111" s="13"/>
      <c r="GFZ111" s="13"/>
      <c r="GGA111" s="13"/>
      <c r="GGB111" s="13"/>
      <c r="GGC111" s="13"/>
      <c r="GGD111" s="13"/>
      <c r="GGE111" s="13"/>
      <c r="GGF111" s="13"/>
      <c r="GGG111" s="13"/>
      <c r="GGH111" s="13"/>
      <c r="GGI111" s="13"/>
      <c r="GGJ111" s="13"/>
      <c r="GGK111" s="13"/>
      <c r="GGL111" s="13"/>
      <c r="GGM111" s="13"/>
      <c r="GGN111" s="13"/>
      <c r="GGO111" s="13"/>
      <c r="GGP111" s="13"/>
      <c r="GGQ111" s="13"/>
      <c r="GGR111" s="13"/>
      <c r="GGS111" s="13"/>
      <c r="GGT111" s="13"/>
      <c r="GGU111" s="13"/>
      <c r="GGV111" s="13"/>
      <c r="GGW111" s="13"/>
      <c r="GGX111" s="13"/>
      <c r="GGY111" s="13"/>
      <c r="GGZ111" s="13"/>
      <c r="GHA111" s="13"/>
      <c r="GHB111" s="13"/>
      <c r="GHC111" s="13"/>
      <c r="GHD111" s="13"/>
      <c r="GHE111" s="13"/>
      <c r="GHF111" s="13"/>
      <c r="GHG111" s="13"/>
      <c r="GHH111" s="13"/>
      <c r="GHI111" s="13"/>
      <c r="GHJ111" s="13"/>
      <c r="GHK111" s="13"/>
      <c r="GHL111" s="13"/>
      <c r="GHM111" s="13"/>
      <c r="GHN111" s="13"/>
      <c r="GHO111" s="13"/>
      <c r="GHP111" s="13"/>
      <c r="GHQ111" s="13"/>
      <c r="GHR111" s="13"/>
      <c r="GHS111" s="13"/>
      <c r="GHT111" s="13"/>
      <c r="GHU111" s="13"/>
      <c r="GHV111" s="13"/>
      <c r="GHW111" s="13"/>
      <c r="GHX111" s="13"/>
      <c r="GHY111" s="13"/>
      <c r="GHZ111" s="13"/>
      <c r="GIA111" s="13"/>
      <c r="GIB111" s="13"/>
      <c r="GIC111" s="13"/>
      <c r="GID111" s="13"/>
      <c r="GIE111" s="13"/>
      <c r="GIF111" s="13"/>
      <c r="GIG111" s="13"/>
      <c r="GIH111" s="13"/>
      <c r="GII111" s="13"/>
      <c r="GIJ111" s="13"/>
      <c r="GIK111" s="13"/>
      <c r="GIL111" s="13"/>
      <c r="GIM111" s="13"/>
      <c r="GIN111" s="13"/>
      <c r="GIO111" s="13"/>
      <c r="GIP111" s="13"/>
      <c r="GIQ111" s="13"/>
      <c r="GIR111" s="13"/>
      <c r="GIS111" s="13"/>
      <c r="GIT111" s="13"/>
      <c r="GIU111" s="13"/>
      <c r="GIV111" s="13"/>
      <c r="GIW111" s="13"/>
      <c r="GIX111" s="13"/>
      <c r="GIY111" s="13"/>
      <c r="GIZ111" s="13"/>
      <c r="GJA111" s="13"/>
      <c r="GJB111" s="13"/>
      <c r="GJC111" s="13"/>
      <c r="GJD111" s="13"/>
      <c r="GJE111" s="13"/>
      <c r="GJF111" s="13"/>
      <c r="GJG111" s="13"/>
      <c r="GJH111" s="13"/>
      <c r="GJI111" s="13"/>
      <c r="GJJ111" s="13"/>
      <c r="GJK111" s="13"/>
      <c r="GJL111" s="13"/>
      <c r="GJM111" s="13"/>
      <c r="GJN111" s="13"/>
      <c r="GJO111" s="13"/>
      <c r="GJP111" s="13"/>
      <c r="GJQ111" s="13"/>
      <c r="GJR111" s="13"/>
      <c r="GJS111" s="13"/>
      <c r="GJT111" s="13"/>
      <c r="GJU111" s="13"/>
      <c r="GJV111" s="13"/>
      <c r="GJW111" s="13"/>
      <c r="GJX111" s="13"/>
      <c r="GJY111" s="13"/>
      <c r="GJZ111" s="13"/>
      <c r="GKA111" s="13"/>
      <c r="GKB111" s="13"/>
      <c r="GKC111" s="13"/>
      <c r="GKD111" s="13"/>
      <c r="GKE111" s="13"/>
      <c r="GKF111" s="13"/>
      <c r="GKG111" s="13"/>
      <c r="GKH111" s="13"/>
      <c r="GKI111" s="13"/>
      <c r="GKJ111" s="13"/>
      <c r="GKK111" s="13"/>
      <c r="GKL111" s="13"/>
      <c r="GKM111" s="13"/>
      <c r="GKN111" s="13"/>
      <c r="GKO111" s="13"/>
      <c r="GKP111" s="13"/>
      <c r="GKQ111" s="13"/>
      <c r="GKR111" s="13"/>
      <c r="GKS111" s="13"/>
      <c r="GKT111" s="13"/>
      <c r="GKU111" s="13"/>
      <c r="GKV111" s="13"/>
      <c r="GKW111" s="13"/>
      <c r="GKX111" s="13"/>
      <c r="GKY111" s="13"/>
      <c r="GKZ111" s="13"/>
      <c r="GLA111" s="13"/>
      <c r="GLB111" s="13"/>
      <c r="GLC111" s="13"/>
      <c r="GLD111" s="13"/>
      <c r="GLE111" s="13"/>
      <c r="GLF111" s="13"/>
      <c r="GLG111" s="13"/>
      <c r="GLH111" s="13"/>
      <c r="GLI111" s="13"/>
      <c r="GLJ111" s="13"/>
      <c r="GLK111" s="13"/>
      <c r="GLL111" s="13"/>
      <c r="GLM111" s="13"/>
      <c r="GLN111" s="13"/>
      <c r="GLO111" s="13"/>
      <c r="GLP111" s="13"/>
      <c r="GLQ111" s="13"/>
      <c r="GLR111" s="13"/>
      <c r="GLS111" s="13"/>
      <c r="GLT111" s="13"/>
      <c r="GLU111" s="13"/>
      <c r="GLV111" s="13"/>
      <c r="GLW111" s="13"/>
      <c r="GLX111" s="13"/>
      <c r="GLY111" s="13"/>
      <c r="GLZ111" s="13"/>
      <c r="GMA111" s="13"/>
      <c r="GMB111" s="13"/>
      <c r="GMC111" s="13"/>
      <c r="GMD111" s="13"/>
      <c r="GME111" s="13"/>
      <c r="GMF111" s="13"/>
      <c r="GMG111" s="13"/>
      <c r="GMH111" s="13"/>
      <c r="GMI111" s="13"/>
      <c r="GMJ111" s="13"/>
      <c r="GMK111" s="13"/>
      <c r="GML111" s="13"/>
      <c r="GMM111" s="13"/>
      <c r="GMN111" s="13"/>
      <c r="GMO111" s="13"/>
      <c r="GMP111" s="13"/>
      <c r="GMQ111" s="13"/>
      <c r="GMR111" s="13"/>
      <c r="GMS111" s="13"/>
      <c r="GMT111" s="13"/>
      <c r="GMU111" s="13"/>
      <c r="GMV111" s="13"/>
      <c r="GMW111" s="13"/>
      <c r="GMX111" s="13"/>
      <c r="GMY111" s="13"/>
      <c r="GMZ111" s="13"/>
      <c r="GNA111" s="13"/>
      <c r="GNB111" s="13"/>
      <c r="GNC111" s="13"/>
      <c r="GND111" s="13"/>
      <c r="GNE111" s="13"/>
      <c r="GNF111" s="13"/>
      <c r="GNG111" s="13"/>
      <c r="GNH111" s="13"/>
      <c r="GNI111" s="13"/>
      <c r="GNJ111" s="13"/>
      <c r="GNK111" s="13"/>
      <c r="GNL111" s="13"/>
      <c r="GNM111" s="13"/>
      <c r="GNN111" s="13"/>
      <c r="GNO111" s="13"/>
      <c r="GNP111" s="13"/>
      <c r="GNQ111" s="13"/>
      <c r="GNR111" s="13"/>
      <c r="GNS111" s="13"/>
      <c r="GNT111" s="13"/>
      <c r="GNU111" s="13"/>
      <c r="GNV111" s="13"/>
      <c r="GNW111" s="13"/>
      <c r="GNX111" s="13"/>
      <c r="GNY111" s="13"/>
      <c r="GNZ111" s="13"/>
      <c r="GOA111" s="13"/>
      <c r="GOB111" s="13"/>
      <c r="GOC111" s="13"/>
      <c r="GOD111" s="13"/>
      <c r="GOE111" s="13"/>
      <c r="GOF111" s="13"/>
      <c r="GOG111" s="13"/>
      <c r="GOH111" s="13"/>
      <c r="GOI111" s="13"/>
      <c r="GOJ111" s="13"/>
      <c r="GOK111" s="13"/>
      <c r="GOL111" s="13"/>
      <c r="GOM111" s="13"/>
      <c r="GON111" s="13"/>
      <c r="GOO111" s="13"/>
      <c r="GOP111" s="13"/>
      <c r="GOQ111" s="13"/>
      <c r="GOR111" s="13"/>
      <c r="GOS111" s="13"/>
      <c r="GOT111" s="13"/>
      <c r="GOU111" s="13"/>
      <c r="GOV111" s="13"/>
      <c r="GOW111" s="13"/>
      <c r="GOX111" s="13"/>
      <c r="GOY111" s="13"/>
      <c r="GOZ111" s="13"/>
      <c r="GPA111" s="13"/>
      <c r="GPB111" s="13"/>
      <c r="GPC111" s="13"/>
      <c r="GPD111" s="13"/>
      <c r="GPE111" s="13"/>
      <c r="GPF111" s="13"/>
      <c r="GPG111" s="13"/>
      <c r="GPH111" s="13"/>
      <c r="GPI111" s="13"/>
      <c r="GPJ111" s="13"/>
      <c r="GPK111" s="13"/>
      <c r="GPL111" s="13"/>
      <c r="GPM111" s="13"/>
      <c r="GPN111" s="13"/>
      <c r="GPO111" s="13"/>
      <c r="GPP111" s="13"/>
      <c r="GPQ111" s="13"/>
      <c r="GPR111" s="13"/>
      <c r="GPS111" s="13"/>
      <c r="GPT111" s="13"/>
      <c r="GPU111" s="13"/>
      <c r="GPV111" s="13"/>
      <c r="GPW111" s="13"/>
      <c r="GPX111" s="13"/>
      <c r="GPY111" s="13"/>
      <c r="GPZ111" s="13"/>
      <c r="GQA111" s="13"/>
      <c r="GQB111" s="13"/>
      <c r="GQC111" s="13"/>
      <c r="GQD111" s="13"/>
      <c r="GQE111" s="13"/>
      <c r="GQF111" s="13"/>
      <c r="GQG111" s="13"/>
      <c r="GQH111" s="13"/>
      <c r="GQI111" s="13"/>
      <c r="GQJ111" s="13"/>
      <c r="GQK111" s="13"/>
      <c r="GQL111" s="13"/>
      <c r="GQM111" s="13"/>
      <c r="GQN111" s="13"/>
      <c r="GQO111" s="13"/>
      <c r="GQP111" s="13"/>
      <c r="GQQ111" s="13"/>
      <c r="GQR111" s="13"/>
      <c r="GQS111" s="13"/>
      <c r="GQT111" s="13"/>
      <c r="GQU111" s="13"/>
      <c r="GQV111" s="13"/>
      <c r="GQW111" s="13"/>
      <c r="GQX111" s="13"/>
      <c r="GQY111" s="13"/>
      <c r="GQZ111" s="13"/>
      <c r="GRA111" s="13"/>
      <c r="GRB111" s="13"/>
      <c r="GRC111" s="13"/>
      <c r="GRD111" s="13"/>
      <c r="GRE111" s="13"/>
      <c r="GRF111" s="13"/>
      <c r="GRG111" s="13"/>
      <c r="GRH111" s="13"/>
      <c r="GRI111" s="13"/>
      <c r="GRJ111" s="13"/>
      <c r="GRK111" s="13"/>
      <c r="GRL111" s="13"/>
      <c r="GRM111" s="13"/>
      <c r="GRN111" s="13"/>
      <c r="GRO111" s="13"/>
      <c r="GRP111" s="13"/>
      <c r="GRQ111" s="13"/>
      <c r="GRR111" s="13"/>
      <c r="GRS111" s="13"/>
      <c r="GRT111" s="13"/>
      <c r="GRU111" s="13"/>
      <c r="GRV111" s="13"/>
      <c r="GRW111" s="13"/>
      <c r="GRX111" s="13"/>
      <c r="GRY111" s="13"/>
      <c r="GRZ111" s="13"/>
      <c r="GSA111" s="13"/>
      <c r="GSB111" s="13"/>
      <c r="GSC111" s="13"/>
      <c r="GSD111" s="13"/>
      <c r="GSE111" s="13"/>
      <c r="GSF111" s="13"/>
      <c r="GSG111" s="13"/>
      <c r="GSH111" s="13"/>
      <c r="GSI111" s="13"/>
      <c r="GSJ111" s="13"/>
      <c r="GSK111" s="13"/>
      <c r="GSL111" s="13"/>
      <c r="GSM111" s="13"/>
      <c r="GSN111" s="13"/>
      <c r="GSO111" s="13"/>
      <c r="GSP111" s="13"/>
      <c r="GSQ111" s="13"/>
      <c r="GSR111" s="13"/>
      <c r="GSS111" s="13"/>
      <c r="GST111" s="13"/>
      <c r="GSU111" s="13"/>
      <c r="GSV111" s="13"/>
      <c r="GSW111" s="13"/>
      <c r="GSX111" s="13"/>
      <c r="GSY111" s="13"/>
      <c r="GSZ111" s="13"/>
      <c r="GTA111" s="13"/>
      <c r="GTB111" s="13"/>
      <c r="GTC111" s="13"/>
      <c r="GTD111" s="13"/>
      <c r="GTE111" s="13"/>
      <c r="GTF111" s="13"/>
      <c r="GTG111" s="13"/>
      <c r="GTH111" s="13"/>
      <c r="GTI111" s="13"/>
      <c r="GTJ111" s="13"/>
      <c r="GTK111" s="13"/>
      <c r="GTL111" s="13"/>
      <c r="GTM111" s="13"/>
      <c r="GTN111" s="13"/>
      <c r="GTO111" s="13"/>
      <c r="GTP111" s="13"/>
      <c r="GTQ111" s="13"/>
      <c r="GTR111" s="13"/>
      <c r="GTS111" s="13"/>
      <c r="GTT111" s="13"/>
      <c r="GTU111" s="13"/>
      <c r="GTV111" s="13"/>
      <c r="GTW111" s="13"/>
      <c r="GTX111" s="13"/>
      <c r="GTY111" s="13"/>
      <c r="GTZ111" s="13"/>
      <c r="GUA111" s="13"/>
      <c r="GUB111" s="13"/>
      <c r="GUC111" s="13"/>
      <c r="GUD111" s="13"/>
      <c r="GUE111" s="13"/>
      <c r="GUF111" s="13"/>
      <c r="GUG111" s="13"/>
      <c r="GUH111" s="13"/>
      <c r="GUI111" s="13"/>
      <c r="GUJ111" s="13"/>
      <c r="GUK111" s="13"/>
      <c r="GUL111" s="13"/>
      <c r="GUM111" s="13"/>
      <c r="GUN111" s="13"/>
      <c r="GUO111" s="13"/>
      <c r="GUP111" s="13"/>
      <c r="GUQ111" s="13"/>
      <c r="GUR111" s="13"/>
      <c r="GUS111" s="13"/>
      <c r="GUT111" s="13"/>
      <c r="GUU111" s="13"/>
      <c r="GUV111" s="13"/>
      <c r="GUW111" s="13"/>
      <c r="GUX111" s="13"/>
      <c r="GUY111" s="13"/>
      <c r="GUZ111" s="13"/>
      <c r="GVA111" s="13"/>
      <c r="GVB111" s="13"/>
      <c r="GVC111" s="13"/>
      <c r="GVD111" s="13"/>
      <c r="GVE111" s="13"/>
      <c r="GVF111" s="13"/>
      <c r="GVG111" s="13"/>
      <c r="GVH111" s="13"/>
      <c r="GVI111" s="13"/>
      <c r="GVJ111" s="13"/>
      <c r="GVK111" s="13"/>
      <c r="GVL111" s="13"/>
      <c r="GVM111" s="13"/>
      <c r="GVN111" s="13"/>
      <c r="GVO111" s="13"/>
      <c r="GVP111" s="13"/>
      <c r="GVQ111" s="13"/>
      <c r="GVR111" s="13"/>
      <c r="GVS111" s="13"/>
      <c r="GVT111" s="13"/>
      <c r="GVU111" s="13"/>
      <c r="GVV111" s="13"/>
      <c r="GVW111" s="13"/>
      <c r="GVX111" s="13"/>
      <c r="GVY111" s="13"/>
      <c r="GVZ111" s="13"/>
      <c r="GWA111" s="13"/>
      <c r="GWB111" s="13"/>
      <c r="GWC111" s="13"/>
      <c r="GWD111" s="13"/>
      <c r="GWE111" s="13"/>
      <c r="GWF111" s="13"/>
      <c r="GWG111" s="13"/>
      <c r="GWH111" s="13"/>
      <c r="GWI111" s="13"/>
      <c r="GWJ111" s="13"/>
      <c r="GWK111" s="13"/>
      <c r="GWL111" s="13"/>
      <c r="GWM111" s="13"/>
      <c r="GWN111" s="13"/>
      <c r="GWO111" s="13"/>
      <c r="GWP111" s="13"/>
      <c r="GWQ111" s="13"/>
      <c r="GWR111" s="13"/>
      <c r="GWS111" s="13"/>
      <c r="GWT111" s="13"/>
      <c r="GWU111" s="13"/>
      <c r="GWV111" s="13"/>
      <c r="GWW111" s="13"/>
      <c r="GWX111" s="13"/>
      <c r="GWY111" s="13"/>
      <c r="GWZ111" s="13"/>
      <c r="GXA111" s="13"/>
      <c r="GXB111" s="13"/>
      <c r="GXC111" s="13"/>
      <c r="GXD111" s="13"/>
      <c r="GXE111" s="13"/>
      <c r="GXF111" s="13"/>
      <c r="GXG111" s="13"/>
      <c r="GXH111" s="13"/>
      <c r="GXI111" s="13"/>
      <c r="GXJ111" s="13"/>
      <c r="GXK111" s="13"/>
      <c r="GXL111" s="13"/>
      <c r="GXM111" s="13"/>
      <c r="GXN111" s="13"/>
      <c r="GXO111" s="13"/>
      <c r="GXP111" s="13"/>
      <c r="GXQ111" s="13"/>
      <c r="GXR111" s="13"/>
      <c r="GXS111" s="13"/>
      <c r="GXT111" s="13"/>
      <c r="GXU111" s="13"/>
      <c r="GXV111" s="13"/>
      <c r="GXW111" s="13"/>
      <c r="GXX111" s="13"/>
      <c r="GXY111" s="13"/>
      <c r="GXZ111" s="13"/>
      <c r="GYA111" s="13"/>
      <c r="GYB111" s="13"/>
      <c r="GYC111" s="13"/>
      <c r="GYD111" s="13"/>
      <c r="GYE111" s="13"/>
      <c r="GYF111" s="13"/>
      <c r="GYG111" s="13"/>
      <c r="GYH111" s="13"/>
      <c r="GYI111" s="13"/>
      <c r="GYJ111" s="13"/>
      <c r="GYK111" s="13"/>
      <c r="GYL111" s="13"/>
      <c r="GYM111" s="13"/>
      <c r="GYN111" s="13"/>
      <c r="GYO111" s="13"/>
      <c r="GYP111" s="13"/>
      <c r="GYQ111" s="13"/>
      <c r="GYR111" s="13"/>
      <c r="GYS111" s="13"/>
      <c r="GYT111" s="13"/>
      <c r="GYU111" s="13"/>
      <c r="GYV111" s="13"/>
      <c r="GYW111" s="13"/>
      <c r="GYX111" s="13"/>
      <c r="GYY111" s="13"/>
      <c r="GYZ111" s="13"/>
      <c r="GZA111" s="13"/>
      <c r="GZB111" s="13"/>
      <c r="GZC111" s="13"/>
      <c r="GZD111" s="13"/>
      <c r="GZE111" s="13"/>
      <c r="GZF111" s="13"/>
      <c r="GZG111" s="13"/>
      <c r="GZH111" s="13"/>
      <c r="GZI111" s="13"/>
      <c r="GZJ111" s="13"/>
      <c r="GZK111" s="13"/>
      <c r="GZL111" s="13"/>
      <c r="GZM111" s="13"/>
      <c r="GZN111" s="13"/>
      <c r="GZO111" s="13"/>
      <c r="GZP111" s="13"/>
      <c r="GZQ111" s="13"/>
      <c r="GZR111" s="13"/>
      <c r="GZS111" s="13"/>
      <c r="GZT111" s="13"/>
      <c r="GZU111" s="13"/>
      <c r="GZV111" s="13"/>
      <c r="GZW111" s="13"/>
      <c r="GZX111" s="13"/>
      <c r="GZY111" s="13"/>
      <c r="GZZ111" s="13"/>
      <c r="HAA111" s="13"/>
      <c r="HAB111" s="13"/>
      <c r="HAC111" s="13"/>
      <c r="HAD111" s="13"/>
      <c r="HAE111" s="13"/>
      <c r="HAF111" s="13"/>
      <c r="HAG111" s="13"/>
      <c r="HAH111" s="13"/>
      <c r="HAI111" s="13"/>
      <c r="HAJ111" s="13"/>
      <c r="HAK111" s="13"/>
      <c r="HAL111" s="13"/>
      <c r="HAM111" s="13"/>
      <c r="HAN111" s="13"/>
      <c r="HAO111" s="13"/>
      <c r="HAP111" s="13"/>
      <c r="HAQ111" s="13"/>
      <c r="HAR111" s="13"/>
      <c r="HAS111" s="13"/>
      <c r="HAT111" s="13"/>
      <c r="HAU111" s="13"/>
      <c r="HAV111" s="13"/>
      <c r="HAW111" s="13"/>
      <c r="HAX111" s="13"/>
      <c r="HAY111" s="13"/>
      <c r="HAZ111" s="13"/>
      <c r="HBA111" s="13"/>
      <c r="HBB111" s="13"/>
      <c r="HBC111" s="13"/>
      <c r="HBD111" s="13"/>
      <c r="HBE111" s="13"/>
      <c r="HBF111" s="13"/>
      <c r="HBG111" s="13"/>
      <c r="HBH111" s="13"/>
      <c r="HBI111" s="13"/>
      <c r="HBJ111" s="13"/>
      <c r="HBK111" s="13"/>
      <c r="HBL111" s="13"/>
      <c r="HBM111" s="13"/>
      <c r="HBN111" s="13"/>
      <c r="HBO111" s="13"/>
      <c r="HBP111" s="13"/>
      <c r="HBQ111" s="13"/>
      <c r="HBR111" s="13"/>
      <c r="HBS111" s="13"/>
      <c r="HBT111" s="13"/>
      <c r="HBU111" s="13"/>
      <c r="HBV111" s="13"/>
      <c r="HBW111" s="13"/>
      <c r="HBX111" s="13"/>
      <c r="HBY111" s="13"/>
      <c r="HBZ111" s="13"/>
      <c r="HCA111" s="13"/>
      <c r="HCB111" s="13"/>
      <c r="HCC111" s="13"/>
      <c r="HCD111" s="13"/>
      <c r="HCE111" s="13"/>
      <c r="HCF111" s="13"/>
      <c r="HCG111" s="13"/>
      <c r="HCH111" s="13"/>
      <c r="HCI111" s="13"/>
      <c r="HCJ111" s="13"/>
      <c r="HCK111" s="13"/>
      <c r="HCL111" s="13"/>
      <c r="HCM111" s="13"/>
      <c r="HCN111" s="13"/>
      <c r="HCO111" s="13"/>
      <c r="HCP111" s="13"/>
      <c r="HCQ111" s="13"/>
      <c r="HCR111" s="13"/>
      <c r="HCS111" s="13"/>
      <c r="HCT111" s="13"/>
      <c r="HCU111" s="13"/>
      <c r="HCV111" s="13"/>
      <c r="HCW111" s="13"/>
      <c r="HCX111" s="13"/>
      <c r="HCY111" s="13"/>
      <c r="HCZ111" s="13"/>
      <c r="HDA111" s="13"/>
      <c r="HDB111" s="13"/>
      <c r="HDC111" s="13"/>
      <c r="HDD111" s="13"/>
      <c r="HDE111" s="13"/>
      <c r="HDF111" s="13"/>
      <c r="HDG111" s="13"/>
      <c r="HDH111" s="13"/>
      <c r="HDI111" s="13"/>
      <c r="HDJ111" s="13"/>
      <c r="HDK111" s="13"/>
      <c r="HDL111" s="13"/>
      <c r="HDM111" s="13"/>
      <c r="HDN111" s="13"/>
      <c r="HDO111" s="13"/>
      <c r="HDP111" s="13"/>
      <c r="HDQ111" s="13"/>
      <c r="HDR111" s="13"/>
      <c r="HDS111" s="13"/>
      <c r="HDT111" s="13"/>
      <c r="HDU111" s="13"/>
      <c r="HDV111" s="13"/>
      <c r="HDW111" s="13"/>
      <c r="HDX111" s="13"/>
      <c r="HDY111" s="13"/>
      <c r="HDZ111" s="13"/>
      <c r="HEA111" s="13"/>
      <c r="HEB111" s="13"/>
      <c r="HEC111" s="13"/>
      <c r="HED111" s="13"/>
      <c r="HEE111" s="13"/>
      <c r="HEF111" s="13"/>
      <c r="HEG111" s="13"/>
      <c r="HEH111" s="13"/>
      <c r="HEI111" s="13"/>
      <c r="HEJ111" s="13"/>
      <c r="HEK111" s="13"/>
      <c r="HEL111" s="13"/>
      <c r="HEM111" s="13"/>
      <c r="HEN111" s="13"/>
      <c r="HEO111" s="13"/>
      <c r="HEP111" s="13"/>
      <c r="HEQ111" s="13"/>
      <c r="HER111" s="13"/>
      <c r="HES111" s="13"/>
      <c r="HET111" s="13"/>
      <c r="HEU111" s="13"/>
      <c r="HEV111" s="13"/>
      <c r="HEW111" s="13"/>
      <c r="HEX111" s="13"/>
      <c r="HEY111" s="13"/>
      <c r="HEZ111" s="13"/>
      <c r="HFA111" s="13"/>
      <c r="HFB111" s="13"/>
      <c r="HFC111" s="13"/>
      <c r="HFD111" s="13"/>
      <c r="HFE111" s="13"/>
      <c r="HFF111" s="13"/>
      <c r="HFG111" s="13"/>
      <c r="HFH111" s="13"/>
      <c r="HFI111" s="13"/>
      <c r="HFJ111" s="13"/>
      <c r="HFK111" s="13"/>
      <c r="HFL111" s="13"/>
      <c r="HFM111" s="13"/>
      <c r="HFN111" s="13"/>
      <c r="HFO111" s="13"/>
      <c r="HFP111" s="13"/>
      <c r="HFQ111" s="13"/>
      <c r="HFR111" s="13"/>
      <c r="HFS111" s="13"/>
      <c r="HFT111" s="13"/>
      <c r="HFU111" s="13"/>
      <c r="HFV111" s="13"/>
      <c r="HFW111" s="13"/>
      <c r="HFX111" s="13"/>
      <c r="HFY111" s="13"/>
      <c r="HFZ111" s="13"/>
      <c r="HGA111" s="13"/>
      <c r="HGB111" s="13"/>
      <c r="HGC111" s="13"/>
      <c r="HGD111" s="13"/>
      <c r="HGE111" s="13"/>
      <c r="HGF111" s="13"/>
      <c r="HGG111" s="13"/>
      <c r="HGH111" s="13"/>
      <c r="HGI111" s="13"/>
      <c r="HGJ111" s="13"/>
      <c r="HGK111" s="13"/>
      <c r="HGL111" s="13"/>
      <c r="HGM111" s="13"/>
      <c r="HGN111" s="13"/>
      <c r="HGO111" s="13"/>
      <c r="HGP111" s="13"/>
      <c r="HGQ111" s="13"/>
      <c r="HGR111" s="13"/>
      <c r="HGS111" s="13"/>
      <c r="HGT111" s="13"/>
      <c r="HGU111" s="13"/>
      <c r="HGV111" s="13"/>
      <c r="HGW111" s="13"/>
      <c r="HGX111" s="13"/>
      <c r="HGY111" s="13"/>
      <c r="HGZ111" s="13"/>
      <c r="HHA111" s="13"/>
      <c r="HHB111" s="13"/>
      <c r="HHC111" s="13"/>
      <c r="HHD111" s="13"/>
      <c r="HHE111" s="13"/>
      <c r="HHF111" s="13"/>
      <c r="HHG111" s="13"/>
      <c r="HHH111" s="13"/>
      <c r="HHI111" s="13"/>
      <c r="HHJ111" s="13"/>
      <c r="HHK111" s="13"/>
      <c r="HHL111" s="13"/>
      <c r="HHM111" s="13"/>
      <c r="HHN111" s="13"/>
      <c r="HHO111" s="13"/>
      <c r="HHP111" s="13"/>
      <c r="HHQ111" s="13"/>
      <c r="HHR111" s="13"/>
      <c r="HHS111" s="13"/>
      <c r="HHT111" s="13"/>
      <c r="HHU111" s="13"/>
      <c r="HHV111" s="13"/>
      <c r="HHW111" s="13"/>
      <c r="HHX111" s="13"/>
      <c r="HHY111" s="13"/>
      <c r="HHZ111" s="13"/>
      <c r="HIA111" s="13"/>
      <c r="HIB111" s="13"/>
      <c r="HIC111" s="13"/>
      <c r="HID111" s="13"/>
      <c r="HIE111" s="13"/>
      <c r="HIF111" s="13"/>
      <c r="HIG111" s="13"/>
      <c r="HIH111" s="13"/>
      <c r="HII111" s="13"/>
      <c r="HIJ111" s="13"/>
      <c r="HIK111" s="13"/>
      <c r="HIL111" s="13"/>
      <c r="HIM111" s="13"/>
      <c r="HIN111" s="13"/>
      <c r="HIO111" s="13"/>
      <c r="HIP111" s="13"/>
      <c r="HIQ111" s="13"/>
      <c r="HIR111" s="13"/>
      <c r="HIS111" s="13"/>
      <c r="HIT111" s="13"/>
      <c r="HIU111" s="13"/>
      <c r="HIV111" s="13"/>
      <c r="HIW111" s="13"/>
      <c r="HIX111" s="13"/>
      <c r="HIY111" s="13"/>
      <c r="HIZ111" s="13"/>
      <c r="HJA111" s="13"/>
      <c r="HJB111" s="13"/>
      <c r="HJC111" s="13"/>
      <c r="HJD111" s="13"/>
      <c r="HJE111" s="13"/>
      <c r="HJF111" s="13"/>
      <c r="HJG111" s="13"/>
      <c r="HJH111" s="13"/>
      <c r="HJI111" s="13"/>
      <c r="HJJ111" s="13"/>
      <c r="HJK111" s="13"/>
      <c r="HJL111" s="13"/>
      <c r="HJM111" s="13"/>
      <c r="HJN111" s="13"/>
      <c r="HJO111" s="13"/>
      <c r="HJP111" s="13"/>
      <c r="HJQ111" s="13"/>
      <c r="HJR111" s="13"/>
      <c r="HJS111" s="13"/>
      <c r="HJT111" s="13"/>
      <c r="HJU111" s="13"/>
      <c r="HJV111" s="13"/>
      <c r="HJW111" s="13"/>
      <c r="HJX111" s="13"/>
      <c r="HJY111" s="13"/>
      <c r="HJZ111" s="13"/>
      <c r="HKA111" s="13"/>
      <c r="HKB111" s="13"/>
      <c r="HKC111" s="13"/>
      <c r="HKD111" s="13"/>
      <c r="HKE111" s="13"/>
      <c r="HKF111" s="13"/>
      <c r="HKG111" s="13"/>
      <c r="HKH111" s="13"/>
      <c r="HKI111" s="13"/>
      <c r="HKJ111" s="13"/>
      <c r="HKK111" s="13"/>
      <c r="HKL111" s="13"/>
      <c r="HKM111" s="13"/>
      <c r="HKN111" s="13"/>
      <c r="HKO111" s="13"/>
      <c r="HKP111" s="13"/>
      <c r="HKQ111" s="13"/>
      <c r="HKR111" s="13"/>
      <c r="HKS111" s="13"/>
      <c r="HKT111" s="13"/>
      <c r="HKU111" s="13"/>
      <c r="HKV111" s="13"/>
      <c r="HKW111" s="13"/>
      <c r="HKX111" s="13"/>
      <c r="HKY111" s="13"/>
      <c r="HKZ111" s="13"/>
      <c r="HLA111" s="13"/>
      <c r="HLB111" s="13"/>
      <c r="HLC111" s="13"/>
      <c r="HLD111" s="13"/>
      <c r="HLE111" s="13"/>
      <c r="HLF111" s="13"/>
      <c r="HLG111" s="13"/>
      <c r="HLH111" s="13"/>
      <c r="HLI111" s="13"/>
      <c r="HLJ111" s="13"/>
      <c r="HLK111" s="13"/>
      <c r="HLL111" s="13"/>
      <c r="HLM111" s="13"/>
      <c r="HLN111" s="13"/>
      <c r="HLO111" s="13"/>
      <c r="HLP111" s="13"/>
      <c r="HLQ111" s="13"/>
      <c r="HLR111" s="13"/>
      <c r="HLS111" s="13"/>
      <c r="HLT111" s="13"/>
      <c r="HLU111" s="13"/>
      <c r="HLV111" s="13"/>
      <c r="HLW111" s="13"/>
      <c r="HLX111" s="13"/>
      <c r="HLY111" s="13"/>
      <c r="HLZ111" s="13"/>
      <c r="HMA111" s="13"/>
      <c r="HMB111" s="13"/>
      <c r="HMC111" s="13"/>
      <c r="HMD111" s="13"/>
      <c r="HME111" s="13"/>
      <c r="HMF111" s="13"/>
      <c r="HMG111" s="13"/>
      <c r="HMH111" s="13"/>
      <c r="HMI111" s="13"/>
      <c r="HMJ111" s="13"/>
      <c r="HMK111" s="13"/>
      <c r="HML111" s="13"/>
      <c r="HMM111" s="13"/>
      <c r="HMN111" s="13"/>
      <c r="HMO111" s="13"/>
      <c r="HMP111" s="13"/>
      <c r="HMQ111" s="13"/>
      <c r="HMR111" s="13"/>
      <c r="HMS111" s="13"/>
      <c r="HMT111" s="13"/>
      <c r="HMU111" s="13"/>
      <c r="HMV111" s="13"/>
      <c r="HMW111" s="13"/>
      <c r="HMX111" s="13"/>
      <c r="HMY111" s="13"/>
      <c r="HMZ111" s="13"/>
      <c r="HNA111" s="13"/>
      <c r="HNB111" s="13"/>
      <c r="HNC111" s="13"/>
      <c r="HND111" s="13"/>
      <c r="HNE111" s="13"/>
      <c r="HNF111" s="13"/>
      <c r="HNG111" s="13"/>
      <c r="HNH111" s="13"/>
      <c r="HNI111" s="13"/>
      <c r="HNJ111" s="13"/>
      <c r="HNK111" s="13"/>
      <c r="HNL111" s="13"/>
      <c r="HNM111" s="13"/>
      <c r="HNN111" s="13"/>
      <c r="HNO111" s="13"/>
      <c r="HNP111" s="13"/>
      <c r="HNQ111" s="13"/>
      <c r="HNR111" s="13"/>
      <c r="HNS111" s="13"/>
      <c r="HNT111" s="13"/>
      <c r="HNU111" s="13"/>
      <c r="HNV111" s="13"/>
      <c r="HNW111" s="13"/>
      <c r="HNX111" s="13"/>
      <c r="HNY111" s="13"/>
      <c r="HNZ111" s="13"/>
      <c r="HOA111" s="13"/>
      <c r="HOB111" s="13"/>
      <c r="HOC111" s="13"/>
      <c r="HOD111" s="13"/>
      <c r="HOE111" s="13"/>
      <c r="HOF111" s="13"/>
      <c r="HOG111" s="13"/>
      <c r="HOH111" s="13"/>
      <c r="HOI111" s="13"/>
      <c r="HOJ111" s="13"/>
      <c r="HOK111" s="13"/>
      <c r="HOL111" s="13"/>
      <c r="HOM111" s="13"/>
      <c r="HON111" s="13"/>
      <c r="HOO111" s="13"/>
      <c r="HOP111" s="13"/>
      <c r="HOQ111" s="13"/>
      <c r="HOR111" s="13"/>
      <c r="HOS111" s="13"/>
      <c r="HOT111" s="13"/>
      <c r="HOU111" s="13"/>
      <c r="HOV111" s="13"/>
      <c r="HOW111" s="13"/>
      <c r="HOX111" s="13"/>
      <c r="HOY111" s="13"/>
      <c r="HOZ111" s="13"/>
      <c r="HPA111" s="13"/>
      <c r="HPB111" s="13"/>
      <c r="HPC111" s="13"/>
      <c r="HPD111" s="13"/>
      <c r="HPE111" s="13"/>
      <c r="HPF111" s="13"/>
      <c r="HPG111" s="13"/>
      <c r="HPH111" s="13"/>
      <c r="HPI111" s="13"/>
      <c r="HPJ111" s="13"/>
      <c r="HPK111" s="13"/>
      <c r="HPL111" s="13"/>
      <c r="HPM111" s="13"/>
      <c r="HPN111" s="13"/>
      <c r="HPO111" s="13"/>
      <c r="HPP111" s="13"/>
      <c r="HPQ111" s="13"/>
      <c r="HPR111" s="13"/>
      <c r="HPS111" s="13"/>
      <c r="HPT111" s="13"/>
      <c r="HPU111" s="13"/>
      <c r="HPV111" s="13"/>
      <c r="HPW111" s="13"/>
      <c r="HPX111" s="13"/>
      <c r="HPY111" s="13"/>
      <c r="HPZ111" s="13"/>
      <c r="HQA111" s="13"/>
      <c r="HQB111" s="13"/>
      <c r="HQC111" s="13"/>
      <c r="HQD111" s="13"/>
      <c r="HQE111" s="13"/>
      <c r="HQF111" s="13"/>
      <c r="HQG111" s="13"/>
      <c r="HQH111" s="13"/>
      <c r="HQI111" s="13"/>
      <c r="HQJ111" s="13"/>
      <c r="HQK111" s="13"/>
      <c r="HQL111" s="13"/>
      <c r="HQM111" s="13"/>
      <c r="HQN111" s="13"/>
      <c r="HQO111" s="13"/>
      <c r="HQP111" s="13"/>
      <c r="HQQ111" s="13"/>
      <c r="HQR111" s="13"/>
      <c r="HQS111" s="13"/>
      <c r="HQT111" s="13"/>
      <c r="HQU111" s="13"/>
      <c r="HQV111" s="13"/>
      <c r="HQW111" s="13"/>
      <c r="HQX111" s="13"/>
      <c r="HQY111" s="13"/>
      <c r="HQZ111" s="13"/>
      <c r="HRA111" s="13"/>
      <c r="HRB111" s="13"/>
      <c r="HRC111" s="13"/>
      <c r="HRD111" s="13"/>
      <c r="HRE111" s="13"/>
      <c r="HRF111" s="13"/>
      <c r="HRG111" s="13"/>
      <c r="HRH111" s="13"/>
      <c r="HRI111" s="13"/>
      <c r="HRJ111" s="13"/>
      <c r="HRK111" s="13"/>
      <c r="HRL111" s="13"/>
      <c r="HRM111" s="13"/>
      <c r="HRN111" s="13"/>
      <c r="HRO111" s="13"/>
      <c r="HRP111" s="13"/>
      <c r="HRQ111" s="13"/>
      <c r="HRR111" s="13"/>
      <c r="HRS111" s="13"/>
      <c r="HRT111" s="13"/>
      <c r="HRU111" s="13"/>
      <c r="HRV111" s="13"/>
      <c r="HRW111" s="13"/>
      <c r="HRX111" s="13"/>
      <c r="HRY111" s="13"/>
      <c r="HRZ111" s="13"/>
      <c r="HSA111" s="13"/>
      <c r="HSB111" s="13"/>
      <c r="HSC111" s="13"/>
      <c r="HSD111" s="13"/>
      <c r="HSE111" s="13"/>
      <c r="HSF111" s="13"/>
      <c r="HSG111" s="13"/>
      <c r="HSH111" s="13"/>
      <c r="HSI111" s="13"/>
      <c r="HSJ111" s="13"/>
      <c r="HSK111" s="13"/>
      <c r="HSL111" s="13"/>
      <c r="HSM111" s="13"/>
      <c r="HSN111" s="13"/>
      <c r="HSO111" s="13"/>
      <c r="HSP111" s="13"/>
      <c r="HSQ111" s="13"/>
      <c r="HSR111" s="13"/>
      <c r="HSS111" s="13"/>
      <c r="HST111" s="13"/>
      <c r="HSU111" s="13"/>
      <c r="HSV111" s="13"/>
      <c r="HSW111" s="13"/>
      <c r="HSX111" s="13"/>
      <c r="HSY111" s="13"/>
      <c r="HSZ111" s="13"/>
      <c r="HTA111" s="13"/>
      <c r="HTB111" s="13"/>
      <c r="HTC111" s="13"/>
      <c r="HTD111" s="13"/>
      <c r="HTE111" s="13"/>
      <c r="HTF111" s="13"/>
      <c r="HTG111" s="13"/>
      <c r="HTH111" s="13"/>
      <c r="HTI111" s="13"/>
      <c r="HTJ111" s="13"/>
      <c r="HTK111" s="13"/>
      <c r="HTL111" s="13"/>
      <c r="HTM111" s="13"/>
      <c r="HTN111" s="13"/>
      <c r="HTO111" s="13"/>
      <c r="HTP111" s="13"/>
      <c r="HTQ111" s="13"/>
      <c r="HTR111" s="13"/>
      <c r="HTS111" s="13"/>
      <c r="HTT111" s="13"/>
      <c r="HTU111" s="13"/>
      <c r="HTV111" s="13"/>
      <c r="HTW111" s="13"/>
      <c r="HTX111" s="13"/>
      <c r="HTY111" s="13"/>
      <c r="HTZ111" s="13"/>
      <c r="HUA111" s="13"/>
      <c r="HUB111" s="13"/>
      <c r="HUC111" s="13"/>
      <c r="HUD111" s="13"/>
      <c r="HUE111" s="13"/>
      <c r="HUF111" s="13"/>
      <c r="HUG111" s="13"/>
      <c r="HUH111" s="13"/>
      <c r="HUI111" s="13"/>
      <c r="HUJ111" s="13"/>
      <c r="HUK111" s="13"/>
      <c r="HUL111" s="13"/>
      <c r="HUM111" s="13"/>
      <c r="HUN111" s="13"/>
      <c r="HUO111" s="13"/>
      <c r="HUP111" s="13"/>
      <c r="HUQ111" s="13"/>
      <c r="HUR111" s="13"/>
      <c r="HUS111" s="13"/>
      <c r="HUT111" s="13"/>
      <c r="HUU111" s="13"/>
      <c r="HUV111" s="13"/>
      <c r="HUW111" s="13"/>
      <c r="HUX111" s="13"/>
      <c r="HUY111" s="13"/>
      <c r="HUZ111" s="13"/>
      <c r="HVA111" s="13"/>
      <c r="HVB111" s="13"/>
      <c r="HVC111" s="13"/>
      <c r="HVD111" s="13"/>
      <c r="HVE111" s="13"/>
      <c r="HVF111" s="13"/>
      <c r="HVG111" s="13"/>
      <c r="HVH111" s="13"/>
      <c r="HVI111" s="13"/>
      <c r="HVJ111" s="13"/>
      <c r="HVK111" s="13"/>
      <c r="HVL111" s="13"/>
      <c r="HVM111" s="13"/>
      <c r="HVN111" s="13"/>
      <c r="HVO111" s="13"/>
      <c r="HVP111" s="13"/>
      <c r="HVQ111" s="13"/>
      <c r="HVR111" s="13"/>
      <c r="HVS111" s="13"/>
      <c r="HVT111" s="13"/>
      <c r="HVU111" s="13"/>
      <c r="HVV111" s="13"/>
      <c r="HVW111" s="13"/>
      <c r="HVX111" s="13"/>
      <c r="HVY111" s="13"/>
      <c r="HVZ111" s="13"/>
      <c r="HWA111" s="13"/>
      <c r="HWB111" s="13"/>
      <c r="HWC111" s="13"/>
      <c r="HWD111" s="13"/>
      <c r="HWE111" s="13"/>
      <c r="HWF111" s="13"/>
      <c r="HWG111" s="13"/>
      <c r="HWH111" s="13"/>
      <c r="HWI111" s="13"/>
      <c r="HWJ111" s="13"/>
      <c r="HWK111" s="13"/>
      <c r="HWL111" s="13"/>
      <c r="HWM111" s="13"/>
      <c r="HWN111" s="13"/>
      <c r="HWO111" s="13"/>
      <c r="HWP111" s="13"/>
      <c r="HWQ111" s="13"/>
      <c r="HWR111" s="13"/>
      <c r="HWS111" s="13"/>
      <c r="HWT111" s="13"/>
      <c r="HWU111" s="13"/>
      <c r="HWV111" s="13"/>
      <c r="HWW111" s="13"/>
      <c r="HWX111" s="13"/>
      <c r="HWY111" s="13"/>
      <c r="HWZ111" s="13"/>
      <c r="HXA111" s="13"/>
      <c r="HXB111" s="13"/>
      <c r="HXC111" s="13"/>
      <c r="HXD111" s="13"/>
      <c r="HXE111" s="13"/>
      <c r="HXF111" s="13"/>
      <c r="HXG111" s="13"/>
      <c r="HXH111" s="13"/>
      <c r="HXI111" s="13"/>
      <c r="HXJ111" s="13"/>
      <c r="HXK111" s="13"/>
      <c r="HXL111" s="13"/>
      <c r="HXM111" s="13"/>
      <c r="HXN111" s="13"/>
      <c r="HXO111" s="13"/>
      <c r="HXP111" s="13"/>
      <c r="HXQ111" s="13"/>
      <c r="HXR111" s="13"/>
      <c r="HXS111" s="13"/>
      <c r="HXT111" s="13"/>
      <c r="HXU111" s="13"/>
      <c r="HXV111" s="13"/>
      <c r="HXW111" s="13"/>
      <c r="HXX111" s="13"/>
      <c r="HXY111" s="13"/>
      <c r="HXZ111" s="13"/>
      <c r="HYA111" s="13"/>
      <c r="HYB111" s="13"/>
      <c r="HYC111" s="13"/>
      <c r="HYD111" s="13"/>
      <c r="HYE111" s="13"/>
      <c r="HYF111" s="13"/>
      <c r="HYG111" s="13"/>
      <c r="HYH111" s="13"/>
      <c r="HYI111" s="13"/>
      <c r="HYJ111" s="13"/>
      <c r="HYK111" s="13"/>
      <c r="HYL111" s="13"/>
      <c r="HYM111" s="13"/>
      <c r="HYN111" s="13"/>
      <c r="HYO111" s="13"/>
      <c r="HYP111" s="13"/>
      <c r="HYQ111" s="13"/>
      <c r="HYR111" s="13"/>
      <c r="HYS111" s="13"/>
      <c r="HYT111" s="13"/>
      <c r="HYU111" s="13"/>
      <c r="HYV111" s="13"/>
      <c r="HYW111" s="13"/>
      <c r="HYX111" s="13"/>
      <c r="HYY111" s="13"/>
      <c r="HYZ111" s="13"/>
      <c r="HZA111" s="13"/>
      <c r="HZB111" s="13"/>
      <c r="HZC111" s="13"/>
      <c r="HZD111" s="13"/>
      <c r="HZE111" s="13"/>
      <c r="HZF111" s="13"/>
      <c r="HZG111" s="13"/>
      <c r="HZH111" s="13"/>
      <c r="HZI111" s="13"/>
      <c r="HZJ111" s="13"/>
      <c r="HZK111" s="13"/>
      <c r="HZL111" s="13"/>
      <c r="HZM111" s="13"/>
      <c r="HZN111" s="13"/>
      <c r="HZO111" s="13"/>
      <c r="HZP111" s="13"/>
      <c r="HZQ111" s="13"/>
      <c r="HZR111" s="13"/>
      <c r="HZS111" s="13"/>
      <c r="HZT111" s="13"/>
      <c r="HZU111" s="13"/>
      <c r="HZV111" s="13"/>
      <c r="HZW111" s="13"/>
      <c r="HZX111" s="13"/>
      <c r="HZY111" s="13"/>
      <c r="HZZ111" s="13"/>
      <c r="IAA111" s="13"/>
      <c r="IAB111" s="13"/>
      <c r="IAC111" s="13"/>
      <c r="IAD111" s="13"/>
      <c r="IAE111" s="13"/>
      <c r="IAF111" s="13"/>
      <c r="IAG111" s="13"/>
      <c r="IAH111" s="13"/>
      <c r="IAI111" s="13"/>
      <c r="IAJ111" s="13"/>
      <c r="IAK111" s="13"/>
      <c r="IAL111" s="13"/>
      <c r="IAM111" s="13"/>
      <c r="IAN111" s="13"/>
      <c r="IAO111" s="13"/>
      <c r="IAP111" s="13"/>
      <c r="IAQ111" s="13"/>
      <c r="IAR111" s="13"/>
      <c r="IAS111" s="13"/>
      <c r="IAT111" s="13"/>
      <c r="IAU111" s="13"/>
      <c r="IAV111" s="13"/>
      <c r="IAW111" s="13"/>
      <c r="IAX111" s="13"/>
      <c r="IAY111" s="13"/>
      <c r="IAZ111" s="13"/>
      <c r="IBA111" s="13"/>
      <c r="IBB111" s="13"/>
      <c r="IBC111" s="13"/>
      <c r="IBD111" s="13"/>
      <c r="IBE111" s="13"/>
      <c r="IBF111" s="13"/>
      <c r="IBG111" s="13"/>
      <c r="IBH111" s="13"/>
      <c r="IBI111" s="13"/>
      <c r="IBJ111" s="13"/>
      <c r="IBK111" s="13"/>
      <c r="IBL111" s="13"/>
      <c r="IBM111" s="13"/>
      <c r="IBN111" s="13"/>
      <c r="IBO111" s="13"/>
      <c r="IBP111" s="13"/>
      <c r="IBQ111" s="13"/>
      <c r="IBR111" s="13"/>
      <c r="IBS111" s="13"/>
      <c r="IBT111" s="13"/>
      <c r="IBU111" s="13"/>
      <c r="IBV111" s="13"/>
      <c r="IBW111" s="13"/>
      <c r="IBX111" s="13"/>
      <c r="IBY111" s="13"/>
      <c r="IBZ111" s="13"/>
      <c r="ICA111" s="13"/>
      <c r="ICB111" s="13"/>
      <c r="ICC111" s="13"/>
      <c r="ICD111" s="13"/>
      <c r="ICE111" s="13"/>
      <c r="ICF111" s="13"/>
      <c r="ICG111" s="13"/>
      <c r="ICH111" s="13"/>
      <c r="ICI111" s="13"/>
      <c r="ICJ111" s="13"/>
      <c r="ICK111" s="13"/>
      <c r="ICL111" s="13"/>
      <c r="ICM111" s="13"/>
      <c r="ICN111" s="13"/>
      <c r="ICO111" s="13"/>
      <c r="ICP111" s="13"/>
      <c r="ICQ111" s="13"/>
      <c r="ICR111" s="13"/>
      <c r="ICS111" s="13"/>
      <c r="ICT111" s="13"/>
      <c r="ICU111" s="13"/>
      <c r="ICV111" s="13"/>
      <c r="ICW111" s="13"/>
      <c r="ICX111" s="13"/>
      <c r="ICY111" s="13"/>
      <c r="ICZ111" s="13"/>
      <c r="IDA111" s="13"/>
      <c r="IDB111" s="13"/>
      <c r="IDC111" s="13"/>
      <c r="IDD111" s="13"/>
      <c r="IDE111" s="13"/>
      <c r="IDF111" s="13"/>
      <c r="IDG111" s="13"/>
      <c r="IDH111" s="13"/>
      <c r="IDI111" s="13"/>
      <c r="IDJ111" s="13"/>
      <c r="IDK111" s="13"/>
      <c r="IDL111" s="13"/>
      <c r="IDM111" s="13"/>
      <c r="IDN111" s="13"/>
      <c r="IDO111" s="13"/>
      <c r="IDP111" s="13"/>
      <c r="IDQ111" s="13"/>
      <c r="IDR111" s="13"/>
      <c r="IDS111" s="13"/>
      <c r="IDT111" s="13"/>
      <c r="IDU111" s="13"/>
      <c r="IDV111" s="13"/>
      <c r="IDW111" s="13"/>
      <c r="IDX111" s="13"/>
      <c r="IDY111" s="13"/>
      <c r="IDZ111" s="13"/>
      <c r="IEA111" s="13"/>
      <c r="IEB111" s="13"/>
      <c r="IEC111" s="13"/>
      <c r="IED111" s="13"/>
      <c r="IEE111" s="13"/>
      <c r="IEF111" s="13"/>
      <c r="IEG111" s="13"/>
      <c r="IEH111" s="13"/>
      <c r="IEI111" s="13"/>
      <c r="IEJ111" s="13"/>
      <c r="IEK111" s="13"/>
      <c r="IEL111" s="13"/>
      <c r="IEM111" s="13"/>
      <c r="IEN111" s="13"/>
      <c r="IEO111" s="13"/>
      <c r="IEP111" s="13"/>
      <c r="IEQ111" s="13"/>
      <c r="IER111" s="13"/>
      <c r="IES111" s="13"/>
      <c r="IET111" s="13"/>
      <c r="IEU111" s="13"/>
      <c r="IEV111" s="13"/>
      <c r="IEW111" s="13"/>
      <c r="IEX111" s="13"/>
      <c r="IEY111" s="13"/>
      <c r="IEZ111" s="13"/>
      <c r="IFA111" s="13"/>
      <c r="IFB111" s="13"/>
      <c r="IFC111" s="13"/>
      <c r="IFD111" s="13"/>
      <c r="IFE111" s="13"/>
      <c r="IFF111" s="13"/>
      <c r="IFG111" s="13"/>
      <c r="IFH111" s="13"/>
      <c r="IFI111" s="13"/>
      <c r="IFJ111" s="13"/>
      <c r="IFK111" s="13"/>
      <c r="IFL111" s="13"/>
      <c r="IFM111" s="13"/>
      <c r="IFN111" s="13"/>
      <c r="IFO111" s="13"/>
      <c r="IFP111" s="13"/>
      <c r="IFQ111" s="13"/>
      <c r="IFR111" s="13"/>
      <c r="IFS111" s="13"/>
      <c r="IFT111" s="13"/>
      <c r="IFU111" s="13"/>
      <c r="IFV111" s="13"/>
      <c r="IFW111" s="13"/>
      <c r="IFX111" s="13"/>
      <c r="IFY111" s="13"/>
      <c r="IFZ111" s="13"/>
      <c r="IGA111" s="13"/>
      <c r="IGB111" s="13"/>
      <c r="IGC111" s="13"/>
      <c r="IGD111" s="13"/>
      <c r="IGE111" s="13"/>
      <c r="IGF111" s="13"/>
      <c r="IGG111" s="13"/>
      <c r="IGH111" s="13"/>
      <c r="IGI111" s="13"/>
      <c r="IGJ111" s="13"/>
      <c r="IGK111" s="13"/>
      <c r="IGL111" s="13"/>
      <c r="IGM111" s="13"/>
      <c r="IGN111" s="13"/>
      <c r="IGO111" s="13"/>
      <c r="IGP111" s="13"/>
      <c r="IGQ111" s="13"/>
      <c r="IGR111" s="13"/>
      <c r="IGS111" s="13"/>
      <c r="IGT111" s="13"/>
      <c r="IGU111" s="13"/>
      <c r="IGV111" s="13"/>
      <c r="IGW111" s="13"/>
      <c r="IGX111" s="13"/>
      <c r="IGY111" s="13"/>
      <c r="IGZ111" s="13"/>
      <c r="IHA111" s="13"/>
      <c r="IHB111" s="13"/>
      <c r="IHC111" s="13"/>
      <c r="IHD111" s="13"/>
      <c r="IHE111" s="13"/>
      <c r="IHF111" s="13"/>
      <c r="IHG111" s="13"/>
      <c r="IHH111" s="13"/>
      <c r="IHI111" s="13"/>
      <c r="IHJ111" s="13"/>
      <c r="IHK111" s="13"/>
      <c r="IHL111" s="13"/>
      <c r="IHM111" s="13"/>
      <c r="IHN111" s="13"/>
      <c r="IHO111" s="13"/>
      <c r="IHP111" s="13"/>
      <c r="IHQ111" s="13"/>
      <c r="IHR111" s="13"/>
      <c r="IHS111" s="13"/>
      <c r="IHT111" s="13"/>
      <c r="IHU111" s="13"/>
      <c r="IHV111" s="13"/>
      <c r="IHW111" s="13"/>
      <c r="IHX111" s="13"/>
      <c r="IHY111" s="13"/>
      <c r="IHZ111" s="13"/>
      <c r="IIA111" s="13"/>
      <c r="IIB111" s="13"/>
      <c r="IIC111" s="13"/>
      <c r="IID111" s="13"/>
      <c r="IIE111" s="13"/>
      <c r="IIF111" s="13"/>
      <c r="IIG111" s="13"/>
      <c r="IIH111" s="13"/>
      <c r="III111" s="13"/>
      <c r="IIJ111" s="13"/>
      <c r="IIK111" s="13"/>
      <c r="IIL111" s="13"/>
      <c r="IIM111" s="13"/>
      <c r="IIN111" s="13"/>
      <c r="IIO111" s="13"/>
      <c r="IIP111" s="13"/>
      <c r="IIQ111" s="13"/>
      <c r="IIR111" s="13"/>
      <c r="IIS111" s="13"/>
      <c r="IIT111" s="13"/>
      <c r="IIU111" s="13"/>
      <c r="IIV111" s="13"/>
      <c r="IIW111" s="13"/>
      <c r="IIX111" s="13"/>
      <c r="IIY111" s="13"/>
      <c r="IIZ111" s="13"/>
      <c r="IJA111" s="13"/>
      <c r="IJB111" s="13"/>
      <c r="IJC111" s="13"/>
      <c r="IJD111" s="13"/>
      <c r="IJE111" s="13"/>
      <c r="IJF111" s="13"/>
      <c r="IJG111" s="13"/>
      <c r="IJH111" s="13"/>
      <c r="IJI111" s="13"/>
      <c r="IJJ111" s="13"/>
      <c r="IJK111" s="13"/>
      <c r="IJL111" s="13"/>
      <c r="IJM111" s="13"/>
      <c r="IJN111" s="13"/>
      <c r="IJO111" s="13"/>
      <c r="IJP111" s="13"/>
      <c r="IJQ111" s="13"/>
      <c r="IJR111" s="13"/>
      <c r="IJS111" s="13"/>
      <c r="IJT111" s="13"/>
      <c r="IJU111" s="13"/>
      <c r="IJV111" s="13"/>
      <c r="IJW111" s="13"/>
      <c r="IJX111" s="13"/>
      <c r="IJY111" s="13"/>
      <c r="IJZ111" s="13"/>
      <c r="IKA111" s="13"/>
      <c r="IKB111" s="13"/>
      <c r="IKC111" s="13"/>
      <c r="IKD111" s="13"/>
      <c r="IKE111" s="13"/>
      <c r="IKF111" s="13"/>
      <c r="IKG111" s="13"/>
      <c r="IKH111" s="13"/>
      <c r="IKI111" s="13"/>
      <c r="IKJ111" s="13"/>
      <c r="IKK111" s="13"/>
      <c r="IKL111" s="13"/>
      <c r="IKM111" s="13"/>
      <c r="IKN111" s="13"/>
      <c r="IKO111" s="13"/>
      <c r="IKP111" s="13"/>
      <c r="IKQ111" s="13"/>
      <c r="IKR111" s="13"/>
      <c r="IKS111" s="13"/>
      <c r="IKT111" s="13"/>
      <c r="IKU111" s="13"/>
      <c r="IKV111" s="13"/>
      <c r="IKW111" s="13"/>
      <c r="IKX111" s="13"/>
      <c r="IKY111" s="13"/>
      <c r="IKZ111" s="13"/>
      <c r="ILA111" s="13"/>
      <c r="ILB111" s="13"/>
      <c r="ILC111" s="13"/>
      <c r="ILD111" s="13"/>
      <c r="ILE111" s="13"/>
      <c r="ILF111" s="13"/>
      <c r="ILG111" s="13"/>
      <c r="ILH111" s="13"/>
      <c r="ILI111" s="13"/>
      <c r="ILJ111" s="13"/>
      <c r="ILK111" s="13"/>
      <c r="ILL111" s="13"/>
      <c r="ILM111" s="13"/>
      <c r="ILN111" s="13"/>
      <c r="ILO111" s="13"/>
      <c r="ILP111" s="13"/>
      <c r="ILQ111" s="13"/>
      <c r="ILR111" s="13"/>
      <c r="ILS111" s="13"/>
      <c r="ILT111" s="13"/>
      <c r="ILU111" s="13"/>
      <c r="ILV111" s="13"/>
      <c r="ILW111" s="13"/>
      <c r="ILX111" s="13"/>
      <c r="ILY111" s="13"/>
      <c r="ILZ111" s="13"/>
      <c r="IMA111" s="13"/>
      <c r="IMB111" s="13"/>
      <c r="IMC111" s="13"/>
      <c r="IMD111" s="13"/>
      <c r="IME111" s="13"/>
      <c r="IMF111" s="13"/>
      <c r="IMG111" s="13"/>
      <c r="IMH111" s="13"/>
      <c r="IMI111" s="13"/>
      <c r="IMJ111" s="13"/>
      <c r="IMK111" s="13"/>
      <c r="IML111" s="13"/>
      <c r="IMM111" s="13"/>
      <c r="IMN111" s="13"/>
      <c r="IMO111" s="13"/>
      <c r="IMP111" s="13"/>
      <c r="IMQ111" s="13"/>
      <c r="IMR111" s="13"/>
      <c r="IMS111" s="13"/>
      <c r="IMT111" s="13"/>
      <c r="IMU111" s="13"/>
      <c r="IMV111" s="13"/>
      <c r="IMW111" s="13"/>
      <c r="IMX111" s="13"/>
      <c r="IMY111" s="13"/>
      <c r="IMZ111" s="13"/>
      <c r="INA111" s="13"/>
      <c r="INB111" s="13"/>
      <c r="INC111" s="13"/>
      <c r="IND111" s="13"/>
      <c r="INE111" s="13"/>
      <c r="INF111" s="13"/>
      <c r="ING111" s="13"/>
      <c r="INH111" s="13"/>
      <c r="INI111" s="13"/>
      <c r="INJ111" s="13"/>
      <c r="INK111" s="13"/>
      <c r="INL111" s="13"/>
      <c r="INM111" s="13"/>
      <c r="INN111" s="13"/>
      <c r="INO111" s="13"/>
      <c r="INP111" s="13"/>
      <c r="INQ111" s="13"/>
      <c r="INR111" s="13"/>
      <c r="INS111" s="13"/>
      <c r="INT111" s="13"/>
      <c r="INU111" s="13"/>
      <c r="INV111" s="13"/>
      <c r="INW111" s="13"/>
      <c r="INX111" s="13"/>
      <c r="INY111" s="13"/>
      <c r="INZ111" s="13"/>
      <c r="IOA111" s="13"/>
      <c r="IOB111" s="13"/>
      <c r="IOC111" s="13"/>
      <c r="IOD111" s="13"/>
      <c r="IOE111" s="13"/>
      <c r="IOF111" s="13"/>
      <c r="IOG111" s="13"/>
      <c r="IOH111" s="13"/>
      <c r="IOI111" s="13"/>
      <c r="IOJ111" s="13"/>
      <c r="IOK111" s="13"/>
      <c r="IOL111" s="13"/>
      <c r="IOM111" s="13"/>
      <c r="ION111" s="13"/>
      <c r="IOO111" s="13"/>
      <c r="IOP111" s="13"/>
      <c r="IOQ111" s="13"/>
      <c r="IOR111" s="13"/>
      <c r="IOS111" s="13"/>
      <c r="IOT111" s="13"/>
      <c r="IOU111" s="13"/>
      <c r="IOV111" s="13"/>
      <c r="IOW111" s="13"/>
      <c r="IOX111" s="13"/>
      <c r="IOY111" s="13"/>
      <c r="IOZ111" s="13"/>
      <c r="IPA111" s="13"/>
      <c r="IPB111" s="13"/>
      <c r="IPC111" s="13"/>
      <c r="IPD111" s="13"/>
      <c r="IPE111" s="13"/>
      <c r="IPF111" s="13"/>
      <c r="IPG111" s="13"/>
      <c r="IPH111" s="13"/>
      <c r="IPI111" s="13"/>
      <c r="IPJ111" s="13"/>
      <c r="IPK111" s="13"/>
      <c r="IPL111" s="13"/>
      <c r="IPM111" s="13"/>
      <c r="IPN111" s="13"/>
      <c r="IPO111" s="13"/>
      <c r="IPP111" s="13"/>
      <c r="IPQ111" s="13"/>
      <c r="IPR111" s="13"/>
      <c r="IPS111" s="13"/>
      <c r="IPT111" s="13"/>
      <c r="IPU111" s="13"/>
      <c r="IPV111" s="13"/>
      <c r="IPW111" s="13"/>
      <c r="IPX111" s="13"/>
      <c r="IPY111" s="13"/>
      <c r="IPZ111" s="13"/>
      <c r="IQA111" s="13"/>
      <c r="IQB111" s="13"/>
      <c r="IQC111" s="13"/>
      <c r="IQD111" s="13"/>
      <c r="IQE111" s="13"/>
      <c r="IQF111" s="13"/>
      <c r="IQG111" s="13"/>
      <c r="IQH111" s="13"/>
      <c r="IQI111" s="13"/>
      <c r="IQJ111" s="13"/>
      <c r="IQK111" s="13"/>
      <c r="IQL111" s="13"/>
      <c r="IQM111" s="13"/>
      <c r="IQN111" s="13"/>
      <c r="IQO111" s="13"/>
      <c r="IQP111" s="13"/>
      <c r="IQQ111" s="13"/>
      <c r="IQR111" s="13"/>
      <c r="IQS111" s="13"/>
      <c r="IQT111" s="13"/>
      <c r="IQU111" s="13"/>
      <c r="IQV111" s="13"/>
      <c r="IQW111" s="13"/>
      <c r="IQX111" s="13"/>
      <c r="IQY111" s="13"/>
      <c r="IQZ111" s="13"/>
      <c r="IRA111" s="13"/>
      <c r="IRB111" s="13"/>
      <c r="IRC111" s="13"/>
      <c r="IRD111" s="13"/>
      <c r="IRE111" s="13"/>
      <c r="IRF111" s="13"/>
      <c r="IRG111" s="13"/>
      <c r="IRH111" s="13"/>
      <c r="IRI111" s="13"/>
      <c r="IRJ111" s="13"/>
      <c r="IRK111" s="13"/>
      <c r="IRL111" s="13"/>
      <c r="IRM111" s="13"/>
      <c r="IRN111" s="13"/>
      <c r="IRO111" s="13"/>
      <c r="IRP111" s="13"/>
      <c r="IRQ111" s="13"/>
      <c r="IRR111" s="13"/>
      <c r="IRS111" s="13"/>
      <c r="IRT111" s="13"/>
      <c r="IRU111" s="13"/>
      <c r="IRV111" s="13"/>
      <c r="IRW111" s="13"/>
      <c r="IRX111" s="13"/>
      <c r="IRY111" s="13"/>
      <c r="IRZ111" s="13"/>
      <c r="ISA111" s="13"/>
      <c r="ISB111" s="13"/>
      <c r="ISC111" s="13"/>
      <c r="ISD111" s="13"/>
      <c r="ISE111" s="13"/>
      <c r="ISF111" s="13"/>
      <c r="ISG111" s="13"/>
      <c r="ISH111" s="13"/>
      <c r="ISI111" s="13"/>
      <c r="ISJ111" s="13"/>
      <c r="ISK111" s="13"/>
      <c r="ISL111" s="13"/>
      <c r="ISM111" s="13"/>
      <c r="ISN111" s="13"/>
      <c r="ISO111" s="13"/>
      <c r="ISP111" s="13"/>
      <c r="ISQ111" s="13"/>
      <c r="ISR111" s="13"/>
      <c r="ISS111" s="13"/>
      <c r="IST111" s="13"/>
      <c r="ISU111" s="13"/>
      <c r="ISV111" s="13"/>
      <c r="ISW111" s="13"/>
      <c r="ISX111" s="13"/>
      <c r="ISY111" s="13"/>
      <c r="ISZ111" s="13"/>
      <c r="ITA111" s="13"/>
      <c r="ITB111" s="13"/>
      <c r="ITC111" s="13"/>
      <c r="ITD111" s="13"/>
      <c r="ITE111" s="13"/>
      <c r="ITF111" s="13"/>
      <c r="ITG111" s="13"/>
      <c r="ITH111" s="13"/>
      <c r="ITI111" s="13"/>
      <c r="ITJ111" s="13"/>
      <c r="ITK111" s="13"/>
      <c r="ITL111" s="13"/>
      <c r="ITM111" s="13"/>
      <c r="ITN111" s="13"/>
      <c r="ITO111" s="13"/>
      <c r="ITP111" s="13"/>
      <c r="ITQ111" s="13"/>
      <c r="ITR111" s="13"/>
      <c r="ITS111" s="13"/>
      <c r="ITT111" s="13"/>
      <c r="ITU111" s="13"/>
      <c r="ITV111" s="13"/>
      <c r="ITW111" s="13"/>
      <c r="ITX111" s="13"/>
      <c r="ITY111" s="13"/>
      <c r="ITZ111" s="13"/>
      <c r="IUA111" s="13"/>
      <c r="IUB111" s="13"/>
      <c r="IUC111" s="13"/>
      <c r="IUD111" s="13"/>
      <c r="IUE111" s="13"/>
      <c r="IUF111" s="13"/>
      <c r="IUG111" s="13"/>
      <c r="IUH111" s="13"/>
      <c r="IUI111" s="13"/>
      <c r="IUJ111" s="13"/>
      <c r="IUK111" s="13"/>
      <c r="IUL111" s="13"/>
      <c r="IUM111" s="13"/>
      <c r="IUN111" s="13"/>
      <c r="IUO111" s="13"/>
      <c r="IUP111" s="13"/>
      <c r="IUQ111" s="13"/>
      <c r="IUR111" s="13"/>
      <c r="IUS111" s="13"/>
      <c r="IUT111" s="13"/>
      <c r="IUU111" s="13"/>
      <c r="IUV111" s="13"/>
      <c r="IUW111" s="13"/>
      <c r="IUX111" s="13"/>
      <c r="IUY111" s="13"/>
      <c r="IUZ111" s="13"/>
      <c r="IVA111" s="13"/>
      <c r="IVB111" s="13"/>
      <c r="IVC111" s="13"/>
      <c r="IVD111" s="13"/>
      <c r="IVE111" s="13"/>
      <c r="IVF111" s="13"/>
      <c r="IVG111" s="13"/>
      <c r="IVH111" s="13"/>
      <c r="IVI111" s="13"/>
      <c r="IVJ111" s="13"/>
      <c r="IVK111" s="13"/>
      <c r="IVL111" s="13"/>
      <c r="IVM111" s="13"/>
      <c r="IVN111" s="13"/>
      <c r="IVO111" s="13"/>
      <c r="IVP111" s="13"/>
      <c r="IVQ111" s="13"/>
      <c r="IVR111" s="13"/>
      <c r="IVS111" s="13"/>
      <c r="IVT111" s="13"/>
      <c r="IVU111" s="13"/>
      <c r="IVV111" s="13"/>
      <c r="IVW111" s="13"/>
      <c r="IVX111" s="13"/>
      <c r="IVY111" s="13"/>
      <c r="IVZ111" s="13"/>
      <c r="IWA111" s="13"/>
      <c r="IWB111" s="13"/>
      <c r="IWC111" s="13"/>
      <c r="IWD111" s="13"/>
      <c r="IWE111" s="13"/>
      <c r="IWF111" s="13"/>
      <c r="IWG111" s="13"/>
      <c r="IWH111" s="13"/>
      <c r="IWI111" s="13"/>
      <c r="IWJ111" s="13"/>
      <c r="IWK111" s="13"/>
      <c r="IWL111" s="13"/>
      <c r="IWM111" s="13"/>
      <c r="IWN111" s="13"/>
      <c r="IWO111" s="13"/>
      <c r="IWP111" s="13"/>
      <c r="IWQ111" s="13"/>
      <c r="IWR111" s="13"/>
      <c r="IWS111" s="13"/>
      <c r="IWT111" s="13"/>
      <c r="IWU111" s="13"/>
      <c r="IWV111" s="13"/>
      <c r="IWW111" s="13"/>
      <c r="IWX111" s="13"/>
      <c r="IWY111" s="13"/>
      <c r="IWZ111" s="13"/>
      <c r="IXA111" s="13"/>
      <c r="IXB111" s="13"/>
      <c r="IXC111" s="13"/>
      <c r="IXD111" s="13"/>
      <c r="IXE111" s="13"/>
      <c r="IXF111" s="13"/>
      <c r="IXG111" s="13"/>
      <c r="IXH111" s="13"/>
      <c r="IXI111" s="13"/>
      <c r="IXJ111" s="13"/>
      <c r="IXK111" s="13"/>
      <c r="IXL111" s="13"/>
      <c r="IXM111" s="13"/>
      <c r="IXN111" s="13"/>
      <c r="IXO111" s="13"/>
      <c r="IXP111" s="13"/>
      <c r="IXQ111" s="13"/>
      <c r="IXR111" s="13"/>
      <c r="IXS111" s="13"/>
      <c r="IXT111" s="13"/>
      <c r="IXU111" s="13"/>
      <c r="IXV111" s="13"/>
      <c r="IXW111" s="13"/>
      <c r="IXX111" s="13"/>
      <c r="IXY111" s="13"/>
      <c r="IXZ111" s="13"/>
      <c r="IYA111" s="13"/>
      <c r="IYB111" s="13"/>
      <c r="IYC111" s="13"/>
      <c r="IYD111" s="13"/>
      <c r="IYE111" s="13"/>
      <c r="IYF111" s="13"/>
      <c r="IYG111" s="13"/>
      <c r="IYH111" s="13"/>
      <c r="IYI111" s="13"/>
      <c r="IYJ111" s="13"/>
      <c r="IYK111" s="13"/>
      <c r="IYL111" s="13"/>
      <c r="IYM111" s="13"/>
      <c r="IYN111" s="13"/>
      <c r="IYO111" s="13"/>
      <c r="IYP111" s="13"/>
      <c r="IYQ111" s="13"/>
      <c r="IYR111" s="13"/>
      <c r="IYS111" s="13"/>
      <c r="IYT111" s="13"/>
      <c r="IYU111" s="13"/>
      <c r="IYV111" s="13"/>
      <c r="IYW111" s="13"/>
      <c r="IYX111" s="13"/>
      <c r="IYY111" s="13"/>
      <c r="IYZ111" s="13"/>
      <c r="IZA111" s="13"/>
      <c r="IZB111" s="13"/>
      <c r="IZC111" s="13"/>
      <c r="IZD111" s="13"/>
      <c r="IZE111" s="13"/>
      <c r="IZF111" s="13"/>
      <c r="IZG111" s="13"/>
      <c r="IZH111" s="13"/>
      <c r="IZI111" s="13"/>
      <c r="IZJ111" s="13"/>
      <c r="IZK111" s="13"/>
      <c r="IZL111" s="13"/>
      <c r="IZM111" s="13"/>
      <c r="IZN111" s="13"/>
      <c r="IZO111" s="13"/>
      <c r="IZP111" s="13"/>
      <c r="IZQ111" s="13"/>
      <c r="IZR111" s="13"/>
      <c r="IZS111" s="13"/>
      <c r="IZT111" s="13"/>
      <c r="IZU111" s="13"/>
      <c r="IZV111" s="13"/>
      <c r="IZW111" s="13"/>
      <c r="IZX111" s="13"/>
      <c r="IZY111" s="13"/>
      <c r="IZZ111" s="13"/>
      <c r="JAA111" s="13"/>
      <c r="JAB111" s="13"/>
      <c r="JAC111" s="13"/>
      <c r="JAD111" s="13"/>
      <c r="JAE111" s="13"/>
      <c r="JAF111" s="13"/>
      <c r="JAG111" s="13"/>
      <c r="JAH111" s="13"/>
      <c r="JAI111" s="13"/>
      <c r="JAJ111" s="13"/>
      <c r="JAK111" s="13"/>
      <c r="JAL111" s="13"/>
      <c r="JAM111" s="13"/>
      <c r="JAN111" s="13"/>
      <c r="JAO111" s="13"/>
      <c r="JAP111" s="13"/>
      <c r="JAQ111" s="13"/>
      <c r="JAR111" s="13"/>
      <c r="JAS111" s="13"/>
      <c r="JAT111" s="13"/>
      <c r="JAU111" s="13"/>
      <c r="JAV111" s="13"/>
      <c r="JAW111" s="13"/>
      <c r="JAX111" s="13"/>
      <c r="JAY111" s="13"/>
      <c r="JAZ111" s="13"/>
      <c r="JBA111" s="13"/>
      <c r="JBB111" s="13"/>
      <c r="JBC111" s="13"/>
      <c r="JBD111" s="13"/>
      <c r="JBE111" s="13"/>
      <c r="JBF111" s="13"/>
      <c r="JBG111" s="13"/>
      <c r="JBH111" s="13"/>
      <c r="JBI111" s="13"/>
      <c r="JBJ111" s="13"/>
      <c r="JBK111" s="13"/>
      <c r="JBL111" s="13"/>
      <c r="JBM111" s="13"/>
      <c r="JBN111" s="13"/>
      <c r="JBO111" s="13"/>
      <c r="JBP111" s="13"/>
      <c r="JBQ111" s="13"/>
      <c r="JBR111" s="13"/>
      <c r="JBS111" s="13"/>
      <c r="JBT111" s="13"/>
      <c r="JBU111" s="13"/>
      <c r="JBV111" s="13"/>
      <c r="JBW111" s="13"/>
      <c r="JBX111" s="13"/>
      <c r="JBY111" s="13"/>
      <c r="JBZ111" s="13"/>
      <c r="JCA111" s="13"/>
      <c r="JCB111" s="13"/>
      <c r="JCC111" s="13"/>
      <c r="JCD111" s="13"/>
      <c r="JCE111" s="13"/>
      <c r="JCF111" s="13"/>
      <c r="JCG111" s="13"/>
      <c r="JCH111" s="13"/>
      <c r="JCI111" s="13"/>
      <c r="JCJ111" s="13"/>
      <c r="JCK111" s="13"/>
      <c r="JCL111" s="13"/>
      <c r="JCM111" s="13"/>
      <c r="JCN111" s="13"/>
      <c r="JCO111" s="13"/>
      <c r="JCP111" s="13"/>
      <c r="JCQ111" s="13"/>
      <c r="JCR111" s="13"/>
      <c r="JCS111" s="13"/>
      <c r="JCT111" s="13"/>
      <c r="JCU111" s="13"/>
      <c r="JCV111" s="13"/>
      <c r="JCW111" s="13"/>
      <c r="JCX111" s="13"/>
      <c r="JCY111" s="13"/>
      <c r="JCZ111" s="13"/>
      <c r="JDA111" s="13"/>
      <c r="JDB111" s="13"/>
      <c r="JDC111" s="13"/>
      <c r="JDD111" s="13"/>
      <c r="JDE111" s="13"/>
      <c r="JDF111" s="13"/>
      <c r="JDG111" s="13"/>
      <c r="JDH111" s="13"/>
      <c r="JDI111" s="13"/>
      <c r="JDJ111" s="13"/>
      <c r="JDK111" s="13"/>
      <c r="JDL111" s="13"/>
      <c r="JDM111" s="13"/>
      <c r="JDN111" s="13"/>
      <c r="JDO111" s="13"/>
      <c r="JDP111" s="13"/>
      <c r="JDQ111" s="13"/>
      <c r="JDR111" s="13"/>
      <c r="JDS111" s="13"/>
      <c r="JDT111" s="13"/>
      <c r="JDU111" s="13"/>
      <c r="JDV111" s="13"/>
      <c r="JDW111" s="13"/>
      <c r="JDX111" s="13"/>
      <c r="JDY111" s="13"/>
      <c r="JDZ111" s="13"/>
      <c r="JEA111" s="13"/>
      <c r="JEB111" s="13"/>
      <c r="JEC111" s="13"/>
      <c r="JED111" s="13"/>
      <c r="JEE111" s="13"/>
      <c r="JEF111" s="13"/>
      <c r="JEG111" s="13"/>
      <c r="JEH111" s="13"/>
      <c r="JEI111" s="13"/>
      <c r="JEJ111" s="13"/>
      <c r="JEK111" s="13"/>
      <c r="JEL111" s="13"/>
      <c r="JEM111" s="13"/>
      <c r="JEN111" s="13"/>
      <c r="JEO111" s="13"/>
      <c r="JEP111" s="13"/>
      <c r="JEQ111" s="13"/>
      <c r="JER111" s="13"/>
      <c r="JES111" s="13"/>
      <c r="JET111" s="13"/>
      <c r="JEU111" s="13"/>
      <c r="JEV111" s="13"/>
      <c r="JEW111" s="13"/>
      <c r="JEX111" s="13"/>
      <c r="JEY111" s="13"/>
      <c r="JEZ111" s="13"/>
      <c r="JFA111" s="13"/>
      <c r="JFB111" s="13"/>
      <c r="JFC111" s="13"/>
      <c r="JFD111" s="13"/>
      <c r="JFE111" s="13"/>
      <c r="JFF111" s="13"/>
      <c r="JFG111" s="13"/>
      <c r="JFH111" s="13"/>
      <c r="JFI111" s="13"/>
      <c r="JFJ111" s="13"/>
      <c r="JFK111" s="13"/>
      <c r="JFL111" s="13"/>
      <c r="JFM111" s="13"/>
      <c r="JFN111" s="13"/>
      <c r="JFO111" s="13"/>
      <c r="JFP111" s="13"/>
      <c r="JFQ111" s="13"/>
      <c r="JFR111" s="13"/>
      <c r="JFS111" s="13"/>
      <c r="JFT111" s="13"/>
      <c r="JFU111" s="13"/>
      <c r="JFV111" s="13"/>
      <c r="JFW111" s="13"/>
      <c r="JFX111" s="13"/>
      <c r="JFY111" s="13"/>
      <c r="JFZ111" s="13"/>
      <c r="JGA111" s="13"/>
      <c r="JGB111" s="13"/>
      <c r="JGC111" s="13"/>
      <c r="JGD111" s="13"/>
      <c r="JGE111" s="13"/>
      <c r="JGF111" s="13"/>
      <c r="JGG111" s="13"/>
      <c r="JGH111" s="13"/>
      <c r="JGI111" s="13"/>
      <c r="JGJ111" s="13"/>
      <c r="JGK111" s="13"/>
      <c r="JGL111" s="13"/>
      <c r="JGM111" s="13"/>
      <c r="JGN111" s="13"/>
      <c r="JGO111" s="13"/>
      <c r="JGP111" s="13"/>
      <c r="JGQ111" s="13"/>
      <c r="JGR111" s="13"/>
      <c r="JGS111" s="13"/>
      <c r="JGT111" s="13"/>
      <c r="JGU111" s="13"/>
      <c r="JGV111" s="13"/>
      <c r="JGW111" s="13"/>
      <c r="JGX111" s="13"/>
      <c r="JGY111" s="13"/>
      <c r="JGZ111" s="13"/>
      <c r="JHA111" s="13"/>
      <c r="JHB111" s="13"/>
      <c r="JHC111" s="13"/>
      <c r="JHD111" s="13"/>
      <c r="JHE111" s="13"/>
      <c r="JHF111" s="13"/>
      <c r="JHG111" s="13"/>
      <c r="JHH111" s="13"/>
      <c r="JHI111" s="13"/>
      <c r="JHJ111" s="13"/>
      <c r="JHK111" s="13"/>
      <c r="JHL111" s="13"/>
      <c r="JHM111" s="13"/>
      <c r="JHN111" s="13"/>
      <c r="JHO111" s="13"/>
      <c r="JHP111" s="13"/>
      <c r="JHQ111" s="13"/>
      <c r="JHR111" s="13"/>
      <c r="JHS111" s="13"/>
      <c r="JHT111" s="13"/>
      <c r="JHU111" s="13"/>
      <c r="JHV111" s="13"/>
      <c r="JHW111" s="13"/>
      <c r="JHX111" s="13"/>
      <c r="JHY111" s="13"/>
      <c r="JHZ111" s="13"/>
      <c r="JIA111" s="13"/>
      <c r="JIB111" s="13"/>
      <c r="JIC111" s="13"/>
      <c r="JID111" s="13"/>
      <c r="JIE111" s="13"/>
      <c r="JIF111" s="13"/>
      <c r="JIG111" s="13"/>
      <c r="JIH111" s="13"/>
      <c r="JII111" s="13"/>
      <c r="JIJ111" s="13"/>
      <c r="JIK111" s="13"/>
      <c r="JIL111" s="13"/>
      <c r="JIM111" s="13"/>
      <c r="JIN111" s="13"/>
      <c r="JIO111" s="13"/>
      <c r="JIP111" s="13"/>
      <c r="JIQ111" s="13"/>
      <c r="JIR111" s="13"/>
      <c r="JIS111" s="13"/>
      <c r="JIT111" s="13"/>
      <c r="JIU111" s="13"/>
      <c r="JIV111" s="13"/>
      <c r="JIW111" s="13"/>
      <c r="JIX111" s="13"/>
      <c r="JIY111" s="13"/>
      <c r="JIZ111" s="13"/>
      <c r="JJA111" s="13"/>
      <c r="JJB111" s="13"/>
      <c r="JJC111" s="13"/>
      <c r="JJD111" s="13"/>
      <c r="JJE111" s="13"/>
      <c r="JJF111" s="13"/>
      <c r="JJG111" s="13"/>
      <c r="JJH111" s="13"/>
      <c r="JJI111" s="13"/>
      <c r="JJJ111" s="13"/>
      <c r="JJK111" s="13"/>
      <c r="JJL111" s="13"/>
      <c r="JJM111" s="13"/>
      <c r="JJN111" s="13"/>
      <c r="JJO111" s="13"/>
      <c r="JJP111" s="13"/>
      <c r="JJQ111" s="13"/>
      <c r="JJR111" s="13"/>
      <c r="JJS111" s="13"/>
      <c r="JJT111" s="13"/>
      <c r="JJU111" s="13"/>
      <c r="JJV111" s="13"/>
      <c r="JJW111" s="13"/>
      <c r="JJX111" s="13"/>
      <c r="JJY111" s="13"/>
      <c r="JJZ111" s="13"/>
      <c r="JKA111" s="13"/>
      <c r="JKB111" s="13"/>
      <c r="JKC111" s="13"/>
      <c r="JKD111" s="13"/>
      <c r="JKE111" s="13"/>
      <c r="JKF111" s="13"/>
      <c r="JKG111" s="13"/>
      <c r="JKH111" s="13"/>
      <c r="JKI111" s="13"/>
      <c r="JKJ111" s="13"/>
      <c r="JKK111" s="13"/>
      <c r="JKL111" s="13"/>
      <c r="JKM111" s="13"/>
      <c r="JKN111" s="13"/>
      <c r="JKO111" s="13"/>
      <c r="JKP111" s="13"/>
      <c r="JKQ111" s="13"/>
      <c r="JKR111" s="13"/>
      <c r="JKS111" s="13"/>
      <c r="JKT111" s="13"/>
      <c r="JKU111" s="13"/>
      <c r="JKV111" s="13"/>
      <c r="JKW111" s="13"/>
      <c r="JKX111" s="13"/>
      <c r="JKY111" s="13"/>
      <c r="JKZ111" s="13"/>
      <c r="JLA111" s="13"/>
      <c r="JLB111" s="13"/>
      <c r="JLC111" s="13"/>
      <c r="JLD111" s="13"/>
      <c r="JLE111" s="13"/>
      <c r="JLF111" s="13"/>
      <c r="JLG111" s="13"/>
      <c r="JLH111" s="13"/>
      <c r="JLI111" s="13"/>
      <c r="JLJ111" s="13"/>
      <c r="JLK111" s="13"/>
      <c r="JLL111" s="13"/>
      <c r="JLM111" s="13"/>
      <c r="JLN111" s="13"/>
      <c r="JLO111" s="13"/>
      <c r="JLP111" s="13"/>
      <c r="JLQ111" s="13"/>
      <c r="JLR111" s="13"/>
      <c r="JLS111" s="13"/>
      <c r="JLT111" s="13"/>
      <c r="JLU111" s="13"/>
      <c r="JLV111" s="13"/>
      <c r="JLW111" s="13"/>
      <c r="JLX111" s="13"/>
      <c r="JLY111" s="13"/>
      <c r="JLZ111" s="13"/>
      <c r="JMA111" s="13"/>
      <c r="JMB111" s="13"/>
      <c r="JMC111" s="13"/>
      <c r="JMD111" s="13"/>
      <c r="JME111" s="13"/>
      <c r="JMF111" s="13"/>
      <c r="JMG111" s="13"/>
      <c r="JMH111" s="13"/>
      <c r="JMI111" s="13"/>
      <c r="JMJ111" s="13"/>
      <c r="JMK111" s="13"/>
      <c r="JML111" s="13"/>
      <c r="JMM111" s="13"/>
      <c r="JMN111" s="13"/>
      <c r="JMO111" s="13"/>
      <c r="JMP111" s="13"/>
      <c r="JMQ111" s="13"/>
      <c r="JMR111" s="13"/>
      <c r="JMS111" s="13"/>
      <c r="JMT111" s="13"/>
      <c r="JMU111" s="13"/>
      <c r="JMV111" s="13"/>
      <c r="JMW111" s="13"/>
      <c r="JMX111" s="13"/>
      <c r="JMY111" s="13"/>
      <c r="JMZ111" s="13"/>
      <c r="JNA111" s="13"/>
      <c r="JNB111" s="13"/>
      <c r="JNC111" s="13"/>
      <c r="JND111" s="13"/>
      <c r="JNE111" s="13"/>
      <c r="JNF111" s="13"/>
      <c r="JNG111" s="13"/>
      <c r="JNH111" s="13"/>
      <c r="JNI111" s="13"/>
      <c r="JNJ111" s="13"/>
      <c r="JNK111" s="13"/>
      <c r="JNL111" s="13"/>
      <c r="JNM111" s="13"/>
      <c r="JNN111" s="13"/>
      <c r="JNO111" s="13"/>
      <c r="JNP111" s="13"/>
      <c r="JNQ111" s="13"/>
      <c r="JNR111" s="13"/>
      <c r="JNS111" s="13"/>
      <c r="JNT111" s="13"/>
      <c r="JNU111" s="13"/>
      <c r="JNV111" s="13"/>
      <c r="JNW111" s="13"/>
      <c r="JNX111" s="13"/>
      <c r="JNY111" s="13"/>
      <c r="JNZ111" s="13"/>
      <c r="JOA111" s="13"/>
      <c r="JOB111" s="13"/>
      <c r="JOC111" s="13"/>
      <c r="JOD111" s="13"/>
      <c r="JOE111" s="13"/>
      <c r="JOF111" s="13"/>
      <c r="JOG111" s="13"/>
      <c r="JOH111" s="13"/>
      <c r="JOI111" s="13"/>
      <c r="JOJ111" s="13"/>
      <c r="JOK111" s="13"/>
      <c r="JOL111" s="13"/>
      <c r="JOM111" s="13"/>
      <c r="JON111" s="13"/>
      <c r="JOO111" s="13"/>
      <c r="JOP111" s="13"/>
      <c r="JOQ111" s="13"/>
      <c r="JOR111" s="13"/>
      <c r="JOS111" s="13"/>
      <c r="JOT111" s="13"/>
      <c r="JOU111" s="13"/>
      <c r="JOV111" s="13"/>
      <c r="JOW111" s="13"/>
      <c r="JOX111" s="13"/>
      <c r="JOY111" s="13"/>
      <c r="JOZ111" s="13"/>
      <c r="JPA111" s="13"/>
      <c r="JPB111" s="13"/>
      <c r="JPC111" s="13"/>
      <c r="JPD111" s="13"/>
      <c r="JPE111" s="13"/>
      <c r="JPF111" s="13"/>
      <c r="JPG111" s="13"/>
      <c r="JPH111" s="13"/>
      <c r="JPI111" s="13"/>
      <c r="JPJ111" s="13"/>
      <c r="JPK111" s="13"/>
      <c r="JPL111" s="13"/>
      <c r="JPM111" s="13"/>
      <c r="JPN111" s="13"/>
      <c r="JPO111" s="13"/>
      <c r="JPP111" s="13"/>
      <c r="JPQ111" s="13"/>
      <c r="JPR111" s="13"/>
      <c r="JPS111" s="13"/>
      <c r="JPT111" s="13"/>
      <c r="JPU111" s="13"/>
      <c r="JPV111" s="13"/>
      <c r="JPW111" s="13"/>
      <c r="JPX111" s="13"/>
      <c r="JPY111" s="13"/>
      <c r="JPZ111" s="13"/>
      <c r="JQA111" s="13"/>
      <c r="JQB111" s="13"/>
      <c r="JQC111" s="13"/>
      <c r="JQD111" s="13"/>
      <c r="JQE111" s="13"/>
      <c r="JQF111" s="13"/>
      <c r="JQG111" s="13"/>
      <c r="JQH111" s="13"/>
      <c r="JQI111" s="13"/>
      <c r="JQJ111" s="13"/>
      <c r="JQK111" s="13"/>
      <c r="JQL111" s="13"/>
      <c r="JQM111" s="13"/>
      <c r="JQN111" s="13"/>
      <c r="JQO111" s="13"/>
      <c r="JQP111" s="13"/>
      <c r="JQQ111" s="13"/>
      <c r="JQR111" s="13"/>
      <c r="JQS111" s="13"/>
      <c r="JQT111" s="13"/>
      <c r="JQU111" s="13"/>
      <c r="JQV111" s="13"/>
      <c r="JQW111" s="13"/>
      <c r="JQX111" s="13"/>
      <c r="JQY111" s="13"/>
      <c r="JQZ111" s="13"/>
      <c r="JRA111" s="13"/>
      <c r="JRB111" s="13"/>
      <c r="JRC111" s="13"/>
      <c r="JRD111" s="13"/>
      <c r="JRE111" s="13"/>
      <c r="JRF111" s="13"/>
      <c r="JRG111" s="13"/>
      <c r="JRH111" s="13"/>
      <c r="JRI111" s="13"/>
      <c r="JRJ111" s="13"/>
      <c r="JRK111" s="13"/>
      <c r="JRL111" s="13"/>
      <c r="JRM111" s="13"/>
      <c r="JRN111" s="13"/>
      <c r="JRO111" s="13"/>
      <c r="JRP111" s="13"/>
      <c r="JRQ111" s="13"/>
      <c r="JRR111" s="13"/>
      <c r="JRS111" s="13"/>
      <c r="JRT111" s="13"/>
      <c r="JRU111" s="13"/>
      <c r="JRV111" s="13"/>
      <c r="JRW111" s="13"/>
      <c r="JRX111" s="13"/>
      <c r="JRY111" s="13"/>
      <c r="JRZ111" s="13"/>
      <c r="JSA111" s="13"/>
      <c r="JSB111" s="13"/>
      <c r="JSC111" s="13"/>
      <c r="JSD111" s="13"/>
      <c r="JSE111" s="13"/>
      <c r="JSF111" s="13"/>
      <c r="JSG111" s="13"/>
      <c r="JSH111" s="13"/>
      <c r="JSI111" s="13"/>
      <c r="JSJ111" s="13"/>
      <c r="JSK111" s="13"/>
      <c r="JSL111" s="13"/>
      <c r="JSM111" s="13"/>
      <c r="JSN111" s="13"/>
      <c r="JSO111" s="13"/>
      <c r="JSP111" s="13"/>
      <c r="JSQ111" s="13"/>
      <c r="JSR111" s="13"/>
      <c r="JSS111" s="13"/>
      <c r="JST111" s="13"/>
      <c r="JSU111" s="13"/>
      <c r="JSV111" s="13"/>
      <c r="JSW111" s="13"/>
      <c r="JSX111" s="13"/>
      <c r="JSY111" s="13"/>
      <c r="JSZ111" s="13"/>
      <c r="JTA111" s="13"/>
      <c r="JTB111" s="13"/>
      <c r="JTC111" s="13"/>
      <c r="JTD111" s="13"/>
      <c r="JTE111" s="13"/>
      <c r="JTF111" s="13"/>
      <c r="JTG111" s="13"/>
      <c r="JTH111" s="13"/>
      <c r="JTI111" s="13"/>
      <c r="JTJ111" s="13"/>
      <c r="JTK111" s="13"/>
      <c r="JTL111" s="13"/>
      <c r="JTM111" s="13"/>
      <c r="JTN111" s="13"/>
      <c r="JTO111" s="13"/>
      <c r="JTP111" s="13"/>
      <c r="JTQ111" s="13"/>
      <c r="JTR111" s="13"/>
      <c r="JTS111" s="13"/>
      <c r="JTT111" s="13"/>
      <c r="JTU111" s="13"/>
      <c r="JTV111" s="13"/>
      <c r="JTW111" s="13"/>
      <c r="JTX111" s="13"/>
      <c r="JTY111" s="13"/>
      <c r="JTZ111" s="13"/>
      <c r="JUA111" s="13"/>
      <c r="JUB111" s="13"/>
      <c r="JUC111" s="13"/>
      <c r="JUD111" s="13"/>
      <c r="JUE111" s="13"/>
      <c r="JUF111" s="13"/>
      <c r="JUG111" s="13"/>
      <c r="JUH111" s="13"/>
      <c r="JUI111" s="13"/>
      <c r="JUJ111" s="13"/>
      <c r="JUK111" s="13"/>
      <c r="JUL111" s="13"/>
      <c r="JUM111" s="13"/>
      <c r="JUN111" s="13"/>
      <c r="JUO111" s="13"/>
      <c r="JUP111" s="13"/>
      <c r="JUQ111" s="13"/>
      <c r="JUR111" s="13"/>
      <c r="JUS111" s="13"/>
      <c r="JUT111" s="13"/>
      <c r="JUU111" s="13"/>
      <c r="JUV111" s="13"/>
      <c r="JUW111" s="13"/>
      <c r="JUX111" s="13"/>
      <c r="JUY111" s="13"/>
      <c r="JUZ111" s="13"/>
      <c r="JVA111" s="13"/>
      <c r="JVB111" s="13"/>
      <c r="JVC111" s="13"/>
      <c r="JVD111" s="13"/>
      <c r="JVE111" s="13"/>
      <c r="JVF111" s="13"/>
      <c r="JVG111" s="13"/>
      <c r="JVH111" s="13"/>
      <c r="JVI111" s="13"/>
      <c r="JVJ111" s="13"/>
      <c r="JVK111" s="13"/>
      <c r="JVL111" s="13"/>
      <c r="JVM111" s="13"/>
      <c r="JVN111" s="13"/>
      <c r="JVO111" s="13"/>
      <c r="JVP111" s="13"/>
      <c r="JVQ111" s="13"/>
      <c r="JVR111" s="13"/>
      <c r="JVS111" s="13"/>
      <c r="JVT111" s="13"/>
      <c r="JVU111" s="13"/>
      <c r="JVV111" s="13"/>
      <c r="JVW111" s="13"/>
      <c r="JVX111" s="13"/>
      <c r="JVY111" s="13"/>
      <c r="JVZ111" s="13"/>
      <c r="JWA111" s="13"/>
      <c r="JWB111" s="13"/>
      <c r="JWC111" s="13"/>
      <c r="JWD111" s="13"/>
      <c r="JWE111" s="13"/>
      <c r="JWF111" s="13"/>
      <c r="JWG111" s="13"/>
      <c r="JWH111" s="13"/>
      <c r="JWI111" s="13"/>
      <c r="JWJ111" s="13"/>
      <c r="JWK111" s="13"/>
      <c r="JWL111" s="13"/>
      <c r="JWM111" s="13"/>
      <c r="JWN111" s="13"/>
      <c r="JWO111" s="13"/>
      <c r="JWP111" s="13"/>
      <c r="JWQ111" s="13"/>
      <c r="JWR111" s="13"/>
      <c r="JWS111" s="13"/>
      <c r="JWT111" s="13"/>
      <c r="JWU111" s="13"/>
      <c r="JWV111" s="13"/>
      <c r="JWW111" s="13"/>
      <c r="JWX111" s="13"/>
      <c r="JWY111" s="13"/>
      <c r="JWZ111" s="13"/>
      <c r="JXA111" s="13"/>
      <c r="JXB111" s="13"/>
      <c r="JXC111" s="13"/>
      <c r="JXD111" s="13"/>
      <c r="JXE111" s="13"/>
      <c r="JXF111" s="13"/>
      <c r="JXG111" s="13"/>
      <c r="JXH111" s="13"/>
      <c r="JXI111" s="13"/>
      <c r="JXJ111" s="13"/>
      <c r="JXK111" s="13"/>
      <c r="JXL111" s="13"/>
      <c r="JXM111" s="13"/>
      <c r="JXN111" s="13"/>
      <c r="JXO111" s="13"/>
      <c r="JXP111" s="13"/>
      <c r="JXQ111" s="13"/>
      <c r="JXR111" s="13"/>
      <c r="JXS111" s="13"/>
      <c r="JXT111" s="13"/>
      <c r="JXU111" s="13"/>
      <c r="JXV111" s="13"/>
      <c r="JXW111" s="13"/>
      <c r="JXX111" s="13"/>
      <c r="JXY111" s="13"/>
      <c r="JXZ111" s="13"/>
      <c r="JYA111" s="13"/>
      <c r="JYB111" s="13"/>
      <c r="JYC111" s="13"/>
      <c r="JYD111" s="13"/>
      <c r="JYE111" s="13"/>
      <c r="JYF111" s="13"/>
      <c r="JYG111" s="13"/>
      <c r="JYH111" s="13"/>
      <c r="JYI111" s="13"/>
      <c r="JYJ111" s="13"/>
      <c r="JYK111" s="13"/>
      <c r="JYL111" s="13"/>
      <c r="JYM111" s="13"/>
      <c r="JYN111" s="13"/>
      <c r="JYO111" s="13"/>
      <c r="JYP111" s="13"/>
      <c r="JYQ111" s="13"/>
      <c r="JYR111" s="13"/>
      <c r="JYS111" s="13"/>
      <c r="JYT111" s="13"/>
      <c r="JYU111" s="13"/>
      <c r="JYV111" s="13"/>
      <c r="JYW111" s="13"/>
      <c r="JYX111" s="13"/>
      <c r="JYY111" s="13"/>
      <c r="JYZ111" s="13"/>
      <c r="JZA111" s="13"/>
      <c r="JZB111" s="13"/>
      <c r="JZC111" s="13"/>
      <c r="JZD111" s="13"/>
      <c r="JZE111" s="13"/>
      <c r="JZF111" s="13"/>
      <c r="JZG111" s="13"/>
      <c r="JZH111" s="13"/>
      <c r="JZI111" s="13"/>
      <c r="JZJ111" s="13"/>
      <c r="JZK111" s="13"/>
      <c r="JZL111" s="13"/>
      <c r="JZM111" s="13"/>
      <c r="JZN111" s="13"/>
      <c r="JZO111" s="13"/>
      <c r="JZP111" s="13"/>
      <c r="JZQ111" s="13"/>
      <c r="JZR111" s="13"/>
      <c r="JZS111" s="13"/>
      <c r="JZT111" s="13"/>
      <c r="JZU111" s="13"/>
      <c r="JZV111" s="13"/>
      <c r="JZW111" s="13"/>
      <c r="JZX111" s="13"/>
      <c r="JZY111" s="13"/>
      <c r="JZZ111" s="13"/>
      <c r="KAA111" s="13"/>
      <c r="KAB111" s="13"/>
      <c r="KAC111" s="13"/>
      <c r="KAD111" s="13"/>
      <c r="KAE111" s="13"/>
      <c r="KAF111" s="13"/>
      <c r="KAG111" s="13"/>
      <c r="KAH111" s="13"/>
      <c r="KAI111" s="13"/>
      <c r="KAJ111" s="13"/>
      <c r="KAK111" s="13"/>
      <c r="KAL111" s="13"/>
      <c r="KAM111" s="13"/>
      <c r="KAN111" s="13"/>
      <c r="KAO111" s="13"/>
      <c r="KAP111" s="13"/>
      <c r="KAQ111" s="13"/>
      <c r="KAR111" s="13"/>
      <c r="KAS111" s="13"/>
      <c r="KAT111" s="13"/>
      <c r="KAU111" s="13"/>
      <c r="KAV111" s="13"/>
      <c r="KAW111" s="13"/>
      <c r="KAX111" s="13"/>
      <c r="KAY111" s="13"/>
      <c r="KAZ111" s="13"/>
      <c r="KBA111" s="13"/>
      <c r="KBB111" s="13"/>
      <c r="KBC111" s="13"/>
      <c r="KBD111" s="13"/>
      <c r="KBE111" s="13"/>
      <c r="KBF111" s="13"/>
      <c r="KBG111" s="13"/>
      <c r="KBH111" s="13"/>
      <c r="KBI111" s="13"/>
      <c r="KBJ111" s="13"/>
      <c r="KBK111" s="13"/>
      <c r="KBL111" s="13"/>
      <c r="KBM111" s="13"/>
      <c r="KBN111" s="13"/>
      <c r="KBO111" s="13"/>
      <c r="KBP111" s="13"/>
      <c r="KBQ111" s="13"/>
      <c r="KBR111" s="13"/>
      <c r="KBS111" s="13"/>
      <c r="KBT111" s="13"/>
      <c r="KBU111" s="13"/>
      <c r="KBV111" s="13"/>
      <c r="KBW111" s="13"/>
      <c r="KBX111" s="13"/>
      <c r="KBY111" s="13"/>
      <c r="KBZ111" s="13"/>
      <c r="KCA111" s="13"/>
      <c r="KCB111" s="13"/>
      <c r="KCC111" s="13"/>
      <c r="KCD111" s="13"/>
      <c r="KCE111" s="13"/>
      <c r="KCF111" s="13"/>
      <c r="KCG111" s="13"/>
      <c r="KCH111" s="13"/>
      <c r="KCI111" s="13"/>
      <c r="KCJ111" s="13"/>
      <c r="KCK111" s="13"/>
      <c r="KCL111" s="13"/>
      <c r="KCM111" s="13"/>
      <c r="KCN111" s="13"/>
      <c r="KCO111" s="13"/>
      <c r="KCP111" s="13"/>
      <c r="KCQ111" s="13"/>
      <c r="KCR111" s="13"/>
      <c r="KCS111" s="13"/>
      <c r="KCT111" s="13"/>
      <c r="KCU111" s="13"/>
      <c r="KCV111" s="13"/>
      <c r="KCW111" s="13"/>
      <c r="KCX111" s="13"/>
      <c r="KCY111" s="13"/>
      <c r="KCZ111" s="13"/>
      <c r="KDA111" s="13"/>
      <c r="KDB111" s="13"/>
      <c r="KDC111" s="13"/>
      <c r="KDD111" s="13"/>
      <c r="KDE111" s="13"/>
      <c r="KDF111" s="13"/>
      <c r="KDG111" s="13"/>
      <c r="KDH111" s="13"/>
      <c r="KDI111" s="13"/>
      <c r="KDJ111" s="13"/>
      <c r="KDK111" s="13"/>
      <c r="KDL111" s="13"/>
      <c r="KDM111" s="13"/>
      <c r="KDN111" s="13"/>
      <c r="KDO111" s="13"/>
      <c r="KDP111" s="13"/>
      <c r="KDQ111" s="13"/>
      <c r="KDR111" s="13"/>
      <c r="KDS111" s="13"/>
      <c r="KDT111" s="13"/>
      <c r="KDU111" s="13"/>
      <c r="KDV111" s="13"/>
      <c r="KDW111" s="13"/>
      <c r="KDX111" s="13"/>
      <c r="KDY111" s="13"/>
      <c r="KDZ111" s="13"/>
      <c r="KEA111" s="13"/>
      <c r="KEB111" s="13"/>
      <c r="KEC111" s="13"/>
      <c r="KED111" s="13"/>
      <c r="KEE111" s="13"/>
      <c r="KEF111" s="13"/>
      <c r="KEG111" s="13"/>
      <c r="KEH111" s="13"/>
      <c r="KEI111" s="13"/>
      <c r="KEJ111" s="13"/>
      <c r="KEK111" s="13"/>
      <c r="KEL111" s="13"/>
      <c r="KEM111" s="13"/>
      <c r="KEN111" s="13"/>
      <c r="KEO111" s="13"/>
      <c r="KEP111" s="13"/>
      <c r="KEQ111" s="13"/>
      <c r="KER111" s="13"/>
      <c r="KES111" s="13"/>
      <c r="KET111" s="13"/>
      <c r="KEU111" s="13"/>
      <c r="KEV111" s="13"/>
      <c r="KEW111" s="13"/>
      <c r="KEX111" s="13"/>
      <c r="KEY111" s="13"/>
      <c r="KEZ111" s="13"/>
      <c r="KFA111" s="13"/>
      <c r="KFB111" s="13"/>
      <c r="KFC111" s="13"/>
      <c r="KFD111" s="13"/>
      <c r="KFE111" s="13"/>
      <c r="KFF111" s="13"/>
      <c r="KFG111" s="13"/>
      <c r="KFH111" s="13"/>
      <c r="KFI111" s="13"/>
      <c r="KFJ111" s="13"/>
      <c r="KFK111" s="13"/>
      <c r="KFL111" s="13"/>
      <c r="KFM111" s="13"/>
      <c r="KFN111" s="13"/>
      <c r="KFO111" s="13"/>
      <c r="KFP111" s="13"/>
      <c r="KFQ111" s="13"/>
      <c r="KFR111" s="13"/>
      <c r="KFS111" s="13"/>
      <c r="KFT111" s="13"/>
      <c r="KFU111" s="13"/>
      <c r="KFV111" s="13"/>
      <c r="KFW111" s="13"/>
      <c r="KFX111" s="13"/>
      <c r="KFY111" s="13"/>
      <c r="KFZ111" s="13"/>
      <c r="KGA111" s="13"/>
      <c r="KGB111" s="13"/>
      <c r="KGC111" s="13"/>
      <c r="KGD111" s="13"/>
      <c r="KGE111" s="13"/>
      <c r="KGF111" s="13"/>
      <c r="KGG111" s="13"/>
      <c r="KGH111" s="13"/>
      <c r="KGI111" s="13"/>
      <c r="KGJ111" s="13"/>
      <c r="KGK111" s="13"/>
      <c r="KGL111" s="13"/>
      <c r="KGM111" s="13"/>
      <c r="KGN111" s="13"/>
      <c r="KGO111" s="13"/>
      <c r="KGP111" s="13"/>
      <c r="KGQ111" s="13"/>
      <c r="KGR111" s="13"/>
      <c r="KGS111" s="13"/>
      <c r="KGT111" s="13"/>
      <c r="KGU111" s="13"/>
      <c r="KGV111" s="13"/>
      <c r="KGW111" s="13"/>
      <c r="KGX111" s="13"/>
      <c r="KGY111" s="13"/>
      <c r="KGZ111" s="13"/>
      <c r="KHA111" s="13"/>
      <c r="KHB111" s="13"/>
      <c r="KHC111" s="13"/>
      <c r="KHD111" s="13"/>
      <c r="KHE111" s="13"/>
      <c r="KHF111" s="13"/>
      <c r="KHG111" s="13"/>
      <c r="KHH111" s="13"/>
      <c r="KHI111" s="13"/>
      <c r="KHJ111" s="13"/>
      <c r="KHK111" s="13"/>
      <c r="KHL111" s="13"/>
      <c r="KHM111" s="13"/>
      <c r="KHN111" s="13"/>
      <c r="KHO111" s="13"/>
      <c r="KHP111" s="13"/>
      <c r="KHQ111" s="13"/>
      <c r="KHR111" s="13"/>
      <c r="KHS111" s="13"/>
      <c r="KHT111" s="13"/>
      <c r="KHU111" s="13"/>
      <c r="KHV111" s="13"/>
      <c r="KHW111" s="13"/>
      <c r="KHX111" s="13"/>
      <c r="KHY111" s="13"/>
      <c r="KHZ111" s="13"/>
      <c r="KIA111" s="13"/>
      <c r="KIB111" s="13"/>
      <c r="KIC111" s="13"/>
      <c r="KID111" s="13"/>
      <c r="KIE111" s="13"/>
      <c r="KIF111" s="13"/>
      <c r="KIG111" s="13"/>
      <c r="KIH111" s="13"/>
      <c r="KII111" s="13"/>
      <c r="KIJ111" s="13"/>
      <c r="KIK111" s="13"/>
      <c r="KIL111" s="13"/>
      <c r="KIM111" s="13"/>
      <c r="KIN111" s="13"/>
      <c r="KIO111" s="13"/>
      <c r="KIP111" s="13"/>
      <c r="KIQ111" s="13"/>
      <c r="KIR111" s="13"/>
      <c r="KIS111" s="13"/>
      <c r="KIT111" s="13"/>
      <c r="KIU111" s="13"/>
      <c r="KIV111" s="13"/>
      <c r="KIW111" s="13"/>
      <c r="KIX111" s="13"/>
      <c r="KIY111" s="13"/>
      <c r="KIZ111" s="13"/>
      <c r="KJA111" s="13"/>
      <c r="KJB111" s="13"/>
      <c r="KJC111" s="13"/>
      <c r="KJD111" s="13"/>
      <c r="KJE111" s="13"/>
      <c r="KJF111" s="13"/>
      <c r="KJG111" s="13"/>
      <c r="KJH111" s="13"/>
      <c r="KJI111" s="13"/>
      <c r="KJJ111" s="13"/>
      <c r="KJK111" s="13"/>
      <c r="KJL111" s="13"/>
      <c r="KJM111" s="13"/>
      <c r="KJN111" s="13"/>
      <c r="KJO111" s="13"/>
      <c r="KJP111" s="13"/>
      <c r="KJQ111" s="13"/>
      <c r="KJR111" s="13"/>
      <c r="KJS111" s="13"/>
      <c r="KJT111" s="13"/>
      <c r="KJU111" s="13"/>
      <c r="KJV111" s="13"/>
      <c r="KJW111" s="13"/>
      <c r="KJX111" s="13"/>
      <c r="KJY111" s="13"/>
      <c r="KJZ111" s="13"/>
      <c r="KKA111" s="13"/>
      <c r="KKB111" s="13"/>
      <c r="KKC111" s="13"/>
      <c r="KKD111" s="13"/>
      <c r="KKE111" s="13"/>
      <c r="KKF111" s="13"/>
      <c r="KKG111" s="13"/>
      <c r="KKH111" s="13"/>
      <c r="KKI111" s="13"/>
      <c r="KKJ111" s="13"/>
      <c r="KKK111" s="13"/>
      <c r="KKL111" s="13"/>
      <c r="KKM111" s="13"/>
      <c r="KKN111" s="13"/>
      <c r="KKO111" s="13"/>
      <c r="KKP111" s="13"/>
      <c r="KKQ111" s="13"/>
      <c r="KKR111" s="13"/>
      <c r="KKS111" s="13"/>
      <c r="KKT111" s="13"/>
      <c r="KKU111" s="13"/>
      <c r="KKV111" s="13"/>
      <c r="KKW111" s="13"/>
      <c r="KKX111" s="13"/>
      <c r="KKY111" s="13"/>
      <c r="KKZ111" s="13"/>
      <c r="KLA111" s="13"/>
      <c r="KLB111" s="13"/>
      <c r="KLC111" s="13"/>
      <c r="KLD111" s="13"/>
      <c r="KLE111" s="13"/>
      <c r="KLF111" s="13"/>
      <c r="KLG111" s="13"/>
      <c r="KLH111" s="13"/>
      <c r="KLI111" s="13"/>
      <c r="KLJ111" s="13"/>
      <c r="KLK111" s="13"/>
      <c r="KLL111" s="13"/>
      <c r="KLM111" s="13"/>
      <c r="KLN111" s="13"/>
      <c r="KLO111" s="13"/>
      <c r="KLP111" s="13"/>
      <c r="KLQ111" s="13"/>
      <c r="KLR111" s="13"/>
      <c r="KLS111" s="13"/>
      <c r="KLT111" s="13"/>
      <c r="KLU111" s="13"/>
      <c r="KLV111" s="13"/>
      <c r="KLW111" s="13"/>
      <c r="KLX111" s="13"/>
      <c r="KLY111" s="13"/>
      <c r="KLZ111" s="13"/>
      <c r="KMA111" s="13"/>
      <c r="KMB111" s="13"/>
      <c r="KMC111" s="13"/>
      <c r="KMD111" s="13"/>
      <c r="KME111" s="13"/>
      <c r="KMF111" s="13"/>
      <c r="KMG111" s="13"/>
      <c r="KMH111" s="13"/>
      <c r="KMI111" s="13"/>
      <c r="KMJ111" s="13"/>
      <c r="KMK111" s="13"/>
      <c r="KML111" s="13"/>
      <c r="KMM111" s="13"/>
      <c r="KMN111" s="13"/>
      <c r="KMO111" s="13"/>
      <c r="KMP111" s="13"/>
      <c r="KMQ111" s="13"/>
      <c r="KMR111" s="13"/>
      <c r="KMS111" s="13"/>
      <c r="KMT111" s="13"/>
      <c r="KMU111" s="13"/>
      <c r="KMV111" s="13"/>
      <c r="KMW111" s="13"/>
      <c r="KMX111" s="13"/>
      <c r="KMY111" s="13"/>
      <c r="KMZ111" s="13"/>
      <c r="KNA111" s="13"/>
      <c r="KNB111" s="13"/>
      <c r="KNC111" s="13"/>
      <c r="KND111" s="13"/>
      <c r="KNE111" s="13"/>
      <c r="KNF111" s="13"/>
      <c r="KNG111" s="13"/>
      <c r="KNH111" s="13"/>
      <c r="KNI111" s="13"/>
      <c r="KNJ111" s="13"/>
      <c r="KNK111" s="13"/>
      <c r="KNL111" s="13"/>
      <c r="KNM111" s="13"/>
      <c r="KNN111" s="13"/>
      <c r="KNO111" s="13"/>
      <c r="KNP111" s="13"/>
      <c r="KNQ111" s="13"/>
      <c r="KNR111" s="13"/>
      <c r="KNS111" s="13"/>
      <c r="KNT111" s="13"/>
      <c r="KNU111" s="13"/>
      <c r="KNV111" s="13"/>
      <c r="KNW111" s="13"/>
      <c r="KNX111" s="13"/>
      <c r="KNY111" s="13"/>
      <c r="KNZ111" s="13"/>
      <c r="KOA111" s="13"/>
      <c r="KOB111" s="13"/>
      <c r="KOC111" s="13"/>
      <c r="KOD111" s="13"/>
      <c r="KOE111" s="13"/>
      <c r="KOF111" s="13"/>
      <c r="KOG111" s="13"/>
      <c r="KOH111" s="13"/>
      <c r="KOI111" s="13"/>
      <c r="KOJ111" s="13"/>
      <c r="KOK111" s="13"/>
      <c r="KOL111" s="13"/>
      <c r="KOM111" s="13"/>
      <c r="KON111" s="13"/>
      <c r="KOO111" s="13"/>
      <c r="KOP111" s="13"/>
      <c r="KOQ111" s="13"/>
      <c r="KOR111" s="13"/>
      <c r="KOS111" s="13"/>
      <c r="KOT111" s="13"/>
      <c r="KOU111" s="13"/>
      <c r="KOV111" s="13"/>
      <c r="KOW111" s="13"/>
      <c r="KOX111" s="13"/>
      <c r="KOY111" s="13"/>
      <c r="KOZ111" s="13"/>
      <c r="KPA111" s="13"/>
      <c r="KPB111" s="13"/>
      <c r="KPC111" s="13"/>
      <c r="KPD111" s="13"/>
      <c r="KPE111" s="13"/>
      <c r="KPF111" s="13"/>
      <c r="KPG111" s="13"/>
      <c r="KPH111" s="13"/>
      <c r="KPI111" s="13"/>
      <c r="KPJ111" s="13"/>
      <c r="KPK111" s="13"/>
      <c r="KPL111" s="13"/>
      <c r="KPM111" s="13"/>
      <c r="KPN111" s="13"/>
      <c r="KPO111" s="13"/>
      <c r="KPP111" s="13"/>
      <c r="KPQ111" s="13"/>
      <c r="KPR111" s="13"/>
      <c r="KPS111" s="13"/>
      <c r="KPT111" s="13"/>
      <c r="KPU111" s="13"/>
      <c r="KPV111" s="13"/>
      <c r="KPW111" s="13"/>
      <c r="KPX111" s="13"/>
      <c r="KPY111" s="13"/>
      <c r="KPZ111" s="13"/>
      <c r="KQA111" s="13"/>
      <c r="KQB111" s="13"/>
      <c r="KQC111" s="13"/>
      <c r="KQD111" s="13"/>
      <c r="KQE111" s="13"/>
      <c r="KQF111" s="13"/>
      <c r="KQG111" s="13"/>
      <c r="KQH111" s="13"/>
      <c r="KQI111" s="13"/>
      <c r="KQJ111" s="13"/>
      <c r="KQK111" s="13"/>
      <c r="KQL111" s="13"/>
      <c r="KQM111" s="13"/>
      <c r="KQN111" s="13"/>
      <c r="KQO111" s="13"/>
      <c r="KQP111" s="13"/>
      <c r="KQQ111" s="13"/>
      <c r="KQR111" s="13"/>
      <c r="KQS111" s="13"/>
      <c r="KQT111" s="13"/>
      <c r="KQU111" s="13"/>
      <c r="KQV111" s="13"/>
      <c r="KQW111" s="13"/>
      <c r="KQX111" s="13"/>
      <c r="KQY111" s="13"/>
      <c r="KQZ111" s="13"/>
      <c r="KRA111" s="13"/>
      <c r="KRB111" s="13"/>
      <c r="KRC111" s="13"/>
      <c r="KRD111" s="13"/>
      <c r="KRE111" s="13"/>
      <c r="KRF111" s="13"/>
      <c r="KRG111" s="13"/>
      <c r="KRH111" s="13"/>
      <c r="KRI111" s="13"/>
      <c r="KRJ111" s="13"/>
      <c r="KRK111" s="13"/>
      <c r="KRL111" s="13"/>
      <c r="KRM111" s="13"/>
      <c r="KRN111" s="13"/>
      <c r="KRO111" s="13"/>
      <c r="KRP111" s="13"/>
      <c r="KRQ111" s="13"/>
      <c r="KRR111" s="13"/>
      <c r="KRS111" s="13"/>
      <c r="KRT111" s="13"/>
      <c r="KRU111" s="13"/>
      <c r="KRV111" s="13"/>
      <c r="KRW111" s="13"/>
      <c r="KRX111" s="13"/>
      <c r="KRY111" s="13"/>
      <c r="KRZ111" s="13"/>
      <c r="KSA111" s="13"/>
      <c r="KSB111" s="13"/>
      <c r="KSC111" s="13"/>
      <c r="KSD111" s="13"/>
      <c r="KSE111" s="13"/>
      <c r="KSF111" s="13"/>
      <c r="KSG111" s="13"/>
      <c r="KSH111" s="13"/>
      <c r="KSI111" s="13"/>
      <c r="KSJ111" s="13"/>
      <c r="KSK111" s="13"/>
      <c r="KSL111" s="13"/>
      <c r="KSM111" s="13"/>
      <c r="KSN111" s="13"/>
      <c r="KSO111" s="13"/>
      <c r="KSP111" s="13"/>
      <c r="KSQ111" s="13"/>
      <c r="KSR111" s="13"/>
      <c r="KSS111" s="13"/>
      <c r="KST111" s="13"/>
      <c r="KSU111" s="13"/>
      <c r="KSV111" s="13"/>
      <c r="KSW111" s="13"/>
      <c r="KSX111" s="13"/>
      <c r="KSY111" s="13"/>
      <c r="KSZ111" s="13"/>
      <c r="KTA111" s="13"/>
      <c r="KTB111" s="13"/>
      <c r="KTC111" s="13"/>
      <c r="KTD111" s="13"/>
      <c r="KTE111" s="13"/>
      <c r="KTF111" s="13"/>
      <c r="KTG111" s="13"/>
      <c r="KTH111" s="13"/>
      <c r="KTI111" s="13"/>
      <c r="KTJ111" s="13"/>
      <c r="KTK111" s="13"/>
      <c r="KTL111" s="13"/>
      <c r="KTM111" s="13"/>
      <c r="KTN111" s="13"/>
      <c r="KTO111" s="13"/>
      <c r="KTP111" s="13"/>
      <c r="KTQ111" s="13"/>
      <c r="KTR111" s="13"/>
      <c r="KTS111" s="13"/>
      <c r="KTT111" s="13"/>
      <c r="KTU111" s="13"/>
      <c r="KTV111" s="13"/>
      <c r="KTW111" s="13"/>
      <c r="KTX111" s="13"/>
      <c r="KTY111" s="13"/>
      <c r="KTZ111" s="13"/>
      <c r="KUA111" s="13"/>
      <c r="KUB111" s="13"/>
      <c r="KUC111" s="13"/>
      <c r="KUD111" s="13"/>
      <c r="KUE111" s="13"/>
      <c r="KUF111" s="13"/>
      <c r="KUG111" s="13"/>
      <c r="KUH111" s="13"/>
      <c r="KUI111" s="13"/>
      <c r="KUJ111" s="13"/>
      <c r="KUK111" s="13"/>
      <c r="KUL111" s="13"/>
      <c r="KUM111" s="13"/>
      <c r="KUN111" s="13"/>
      <c r="KUO111" s="13"/>
      <c r="KUP111" s="13"/>
      <c r="KUQ111" s="13"/>
      <c r="KUR111" s="13"/>
      <c r="KUS111" s="13"/>
      <c r="KUT111" s="13"/>
      <c r="KUU111" s="13"/>
      <c r="KUV111" s="13"/>
      <c r="KUW111" s="13"/>
      <c r="KUX111" s="13"/>
      <c r="KUY111" s="13"/>
      <c r="KUZ111" s="13"/>
      <c r="KVA111" s="13"/>
      <c r="KVB111" s="13"/>
      <c r="KVC111" s="13"/>
      <c r="KVD111" s="13"/>
      <c r="KVE111" s="13"/>
      <c r="KVF111" s="13"/>
      <c r="KVG111" s="13"/>
      <c r="KVH111" s="13"/>
      <c r="KVI111" s="13"/>
      <c r="KVJ111" s="13"/>
      <c r="KVK111" s="13"/>
      <c r="KVL111" s="13"/>
      <c r="KVM111" s="13"/>
      <c r="KVN111" s="13"/>
      <c r="KVO111" s="13"/>
      <c r="KVP111" s="13"/>
      <c r="KVQ111" s="13"/>
      <c r="KVR111" s="13"/>
      <c r="KVS111" s="13"/>
      <c r="KVT111" s="13"/>
      <c r="KVU111" s="13"/>
      <c r="KVV111" s="13"/>
      <c r="KVW111" s="13"/>
      <c r="KVX111" s="13"/>
      <c r="KVY111" s="13"/>
      <c r="KVZ111" s="13"/>
      <c r="KWA111" s="13"/>
      <c r="KWB111" s="13"/>
      <c r="KWC111" s="13"/>
      <c r="KWD111" s="13"/>
      <c r="KWE111" s="13"/>
      <c r="KWF111" s="13"/>
      <c r="KWG111" s="13"/>
      <c r="KWH111" s="13"/>
      <c r="KWI111" s="13"/>
      <c r="KWJ111" s="13"/>
      <c r="KWK111" s="13"/>
      <c r="KWL111" s="13"/>
      <c r="KWM111" s="13"/>
      <c r="KWN111" s="13"/>
      <c r="KWO111" s="13"/>
      <c r="KWP111" s="13"/>
      <c r="KWQ111" s="13"/>
      <c r="KWR111" s="13"/>
      <c r="KWS111" s="13"/>
      <c r="KWT111" s="13"/>
      <c r="KWU111" s="13"/>
      <c r="KWV111" s="13"/>
      <c r="KWW111" s="13"/>
      <c r="KWX111" s="13"/>
      <c r="KWY111" s="13"/>
      <c r="KWZ111" s="13"/>
      <c r="KXA111" s="13"/>
      <c r="KXB111" s="13"/>
      <c r="KXC111" s="13"/>
      <c r="KXD111" s="13"/>
      <c r="KXE111" s="13"/>
      <c r="KXF111" s="13"/>
      <c r="KXG111" s="13"/>
      <c r="KXH111" s="13"/>
      <c r="KXI111" s="13"/>
      <c r="KXJ111" s="13"/>
      <c r="KXK111" s="13"/>
      <c r="KXL111" s="13"/>
      <c r="KXM111" s="13"/>
      <c r="KXN111" s="13"/>
      <c r="KXO111" s="13"/>
      <c r="KXP111" s="13"/>
      <c r="KXQ111" s="13"/>
      <c r="KXR111" s="13"/>
      <c r="KXS111" s="13"/>
      <c r="KXT111" s="13"/>
      <c r="KXU111" s="13"/>
      <c r="KXV111" s="13"/>
      <c r="KXW111" s="13"/>
      <c r="KXX111" s="13"/>
      <c r="KXY111" s="13"/>
      <c r="KXZ111" s="13"/>
      <c r="KYA111" s="13"/>
      <c r="KYB111" s="13"/>
      <c r="KYC111" s="13"/>
      <c r="KYD111" s="13"/>
      <c r="KYE111" s="13"/>
      <c r="KYF111" s="13"/>
      <c r="KYG111" s="13"/>
      <c r="KYH111" s="13"/>
      <c r="KYI111" s="13"/>
      <c r="KYJ111" s="13"/>
      <c r="KYK111" s="13"/>
      <c r="KYL111" s="13"/>
      <c r="KYM111" s="13"/>
      <c r="KYN111" s="13"/>
      <c r="KYO111" s="13"/>
      <c r="KYP111" s="13"/>
      <c r="KYQ111" s="13"/>
      <c r="KYR111" s="13"/>
      <c r="KYS111" s="13"/>
      <c r="KYT111" s="13"/>
      <c r="KYU111" s="13"/>
      <c r="KYV111" s="13"/>
      <c r="KYW111" s="13"/>
      <c r="KYX111" s="13"/>
      <c r="KYY111" s="13"/>
      <c r="KYZ111" s="13"/>
      <c r="KZA111" s="13"/>
      <c r="KZB111" s="13"/>
      <c r="KZC111" s="13"/>
      <c r="KZD111" s="13"/>
      <c r="KZE111" s="13"/>
      <c r="KZF111" s="13"/>
      <c r="KZG111" s="13"/>
      <c r="KZH111" s="13"/>
      <c r="KZI111" s="13"/>
      <c r="KZJ111" s="13"/>
      <c r="KZK111" s="13"/>
      <c r="KZL111" s="13"/>
      <c r="KZM111" s="13"/>
      <c r="KZN111" s="13"/>
      <c r="KZO111" s="13"/>
      <c r="KZP111" s="13"/>
      <c r="KZQ111" s="13"/>
      <c r="KZR111" s="13"/>
      <c r="KZS111" s="13"/>
      <c r="KZT111" s="13"/>
      <c r="KZU111" s="13"/>
      <c r="KZV111" s="13"/>
      <c r="KZW111" s="13"/>
      <c r="KZX111" s="13"/>
      <c r="KZY111" s="13"/>
      <c r="KZZ111" s="13"/>
      <c r="LAA111" s="13"/>
      <c r="LAB111" s="13"/>
      <c r="LAC111" s="13"/>
      <c r="LAD111" s="13"/>
      <c r="LAE111" s="13"/>
      <c r="LAF111" s="13"/>
      <c r="LAG111" s="13"/>
      <c r="LAH111" s="13"/>
      <c r="LAI111" s="13"/>
      <c r="LAJ111" s="13"/>
      <c r="LAK111" s="13"/>
      <c r="LAL111" s="13"/>
      <c r="LAM111" s="13"/>
      <c r="LAN111" s="13"/>
      <c r="LAO111" s="13"/>
      <c r="LAP111" s="13"/>
      <c r="LAQ111" s="13"/>
      <c r="LAR111" s="13"/>
      <c r="LAS111" s="13"/>
      <c r="LAT111" s="13"/>
      <c r="LAU111" s="13"/>
      <c r="LAV111" s="13"/>
      <c r="LAW111" s="13"/>
      <c r="LAX111" s="13"/>
      <c r="LAY111" s="13"/>
      <c r="LAZ111" s="13"/>
      <c r="LBA111" s="13"/>
      <c r="LBB111" s="13"/>
      <c r="LBC111" s="13"/>
      <c r="LBD111" s="13"/>
      <c r="LBE111" s="13"/>
      <c r="LBF111" s="13"/>
      <c r="LBG111" s="13"/>
      <c r="LBH111" s="13"/>
      <c r="LBI111" s="13"/>
      <c r="LBJ111" s="13"/>
      <c r="LBK111" s="13"/>
      <c r="LBL111" s="13"/>
      <c r="LBM111" s="13"/>
      <c r="LBN111" s="13"/>
      <c r="LBO111" s="13"/>
      <c r="LBP111" s="13"/>
      <c r="LBQ111" s="13"/>
      <c r="LBR111" s="13"/>
      <c r="LBS111" s="13"/>
      <c r="LBT111" s="13"/>
      <c r="LBU111" s="13"/>
      <c r="LBV111" s="13"/>
      <c r="LBW111" s="13"/>
      <c r="LBX111" s="13"/>
      <c r="LBY111" s="13"/>
      <c r="LBZ111" s="13"/>
      <c r="LCA111" s="13"/>
      <c r="LCB111" s="13"/>
      <c r="LCC111" s="13"/>
      <c r="LCD111" s="13"/>
      <c r="LCE111" s="13"/>
      <c r="LCF111" s="13"/>
      <c r="LCG111" s="13"/>
      <c r="LCH111" s="13"/>
      <c r="LCI111" s="13"/>
      <c r="LCJ111" s="13"/>
      <c r="LCK111" s="13"/>
      <c r="LCL111" s="13"/>
      <c r="LCM111" s="13"/>
      <c r="LCN111" s="13"/>
      <c r="LCO111" s="13"/>
      <c r="LCP111" s="13"/>
      <c r="LCQ111" s="13"/>
      <c r="LCR111" s="13"/>
      <c r="LCS111" s="13"/>
      <c r="LCT111" s="13"/>
      <c r="LCU111" s="13"/>
      <c r="LCV111" s="13"/>
      <c r="LCW111" s="13"/>
      <c r="LCX111" s="13"/>
      <c r="LCY111" s="13"/>
      <c r="LCZ111" s="13"/>
      <c r="LDA111" s="13"/>
      <c r="LDB111" s="13"/>
      <c r="LDC111" s="13"/>
      <c r="LDD111" s="13"/>
      <c r="LDE111" s="13"/>
      <c r="LDF111" s="13"/>
      <c r="LDG111" s="13"/>
      <c r="LDH111" s="13"/>
      <c r="LDI111" s="13"/>
      <c r="LDJ111" s="13"/>
      <c r="LDK111" s="13"/>
      <c r="LDL111" s="13"/>
      <c r="LDM111" s="13"/>
      <c r="LDN111" s="13"/>
      <c r="LDO111" s="13"/>
      <c r="LDP111" s="13"/>
      <c r="LDQ111" s="13"/>
      <c r="LDR111" s="13"/>
      <c r="LDS111" s="13"/>
      <c r="LDT111" s="13"/>
      <c r="LDU111" s="13"/>
      <c r="LDV111" s="13"/>
      <c r="LDW111" s="13"/>
      <c r="LDX111" s="13"/>
      <c r="LDY111" s="13"/>
      <c r="LDZ111" s="13"/>
      <c r="LEA111" s="13"/>
      <c r="LEB111" s="13"/>
      <c r="LEC111" s="13"/>
      <c r="LED111" s="13"/>
      <c r="LEE111" s="13"/>
      <c r="LEF111" s="13"/>
      <c r="LEG111" s="13"/>
      <c r="LEH111" s="13"/>
      <c r="LEI111" s="13"/>
      <c r="LEJ111" s="13"/>
      <c r="LEK111" s="13"/>
      <c r="LEL111" s="13"/>
      <c r="LEM111" s="13"/>
      <c r="LEN111" s="13"/>
      <c r="LEO111" s="13"/>
      <c r="LEP111" s="13"/>
      <c r="LEQ111" s="13"/>
      <c r="LER111" s="13"/>
      <c r="LES111" s="13"/>
      <c r="LET111" s="13"/>
      <c r="LEU111" s="13"/>
      <c r="LEV111" s="13"/>
      <c r="LEW111" s="13"/>
      <c r="LEX111" s="13"/>
      <c r="LEY111" s="13"/>
      <c r="LEZ111" s="13"/>
      <c r="LFA111" s="13"/>
      <c r="LFB111" s="13"/>
      <c r="LFC111" s="13"/>
      <c r="LFD111" s="13"/>
      <c r="LFE111" s="13"/>
      <c r="LFF111" s="13"/>
      <c r="LFG111" s="13"/>
      <c r="LFH111" s="13"/>
      <c r="LFI111" s="13"/>
      <c r="LFJ111" s="13"/>
      <c r="LFK111" s="13"/>
      <c r="LFL111" s="13"/>
      <c r="LFM111" s="13"/>
      <c r="LFN111" s="13"/>
      <c r="LFO111" s="13"/>
      <c r="LFP111" s="13"/>
      <c r="LFQ111" s="13"/>
      <c r="LFR111" s="13"/>
      <c r="LFS111" s="13"/>
      <c r="LFT111" s="13"/>
      <c r="LFU111" s="13"/>
      <c r="LFV111" s="13"/>
      <c r="LFW111" s="13"/>
      <c r="LFX111" s="13"/>
      <c r="LFY111" s="13"/>
      <c r="LFZ111" s="13"/>
      <c r="LGA111" s="13"/>
      <c r="LGB111" s="13"/>
      <c r="LGC111" s="13"/>
      <c r="LGD111" s="13"/>
      <c r="LGE111" s="13"/>
      <c r="LGF111" s="13"/>
      <c r="LGG111" s="13"/>
      <c r="LGH111" s="13"/>
      <c r="LGI111" s="13"/>
      <c r="LGJ111" s="13"/>
      <c r="LGK111" s="13"/>
      <c r="LGL111" s="13"/>
      <c r="LGM111" s="13"/>
      <c r="LGN111" s="13"/>
      <c r="LGO111" s="13"/>
      <c r="LGP111" s="13"/>
      <c r="LGQ111" s="13"/>
      <c r="LGR111" s="13"/>
      <c r="LGS111" s="13"/>
      <c r="LGT111" s="13"/>
      <c r="LGU111" s="13"/>
      <c r="LGV111" s="13"/>
      <c r="LGW111" s="13"/>
      <c r="LGX111" s="13"/>
      <c r="LGY111" s="13"/>
      <c r="LGZ111" s="13"/>
      <c r="LHA111" s="13"/>
      <c r="LHB111" s="13"/>
      <c r="LHC111" s="13"/>
      <c r="LHD111" s="13"/>
      <c r="LHE111" s="13"/>
      <c r="LHF111" s="13"/>
      <c r="LHG111" s="13"/>
      <c r="LHH111" s="13"/>
      <c r="LHI111" s="13"/>
      <c r="LHJ111" s="13"/>
      <c r="LHK111" s="13"/>
      <c r="LHL111" s="13"/>
      <c r="LHM111" s="13"/>
      <c r="LHN111" s="13"/>
      <c r="LHO111" s="13"/>
      <c r="LHP111" s="13"/>
      <c r="LHQ111" s="13"/>
      <c r="LHR111" s="13"/>
      <c r="LHS111" s="13"/>
      <c r="LHT111" s="13"/>
      <c r="LHU111" s="13"/>
      <c r="LHV111" s="13"/>
      <c r="LHW111" s="13"/>
      <c r="LHX111" s="13"/>
      <c r="LHY111" s="13"/>
      <c r="LHZ111" s="13"/>
      <c r="LIA111" s="13"/>
      <c r="LIB111" s="13"/>
      <c r="LIC111" s="13"/>
      <c r="LID111" s="13"/>
      <c r="LIE111" s="13"/>
      <c r="LIF111" s="13"/>
      <c r="LIG111" s="13"/>
      <c r="LIH111" s="13"/>
      <c r="LII111" s="13"/>
      <c r="LIJ111" s="13"/>
      <c r="LIK111" s="13"/>
      <c r="LIL111" s="13"/>
      <c r="LIM111" s="13"/>
      <c r="LIN111" s="13"/>
      <c r="LIO111" s="13"/>
      <c r="LIP111" s="13"/>
      <c r="LIQ111" s="13"/>
      <c r="LIR111" s="13"/>
      <c r="LIS111" s="13"/>
      <c r="LIT111" s="13"/>
      <c r="LIU111" s="13"/>
      <c r="LIV111" s="13"/>
      <c r="LIW111" s="13"/>
      <c r="LIX111" s="13"/>
      <c r="LIY111" s="13"/>
      <c r="LIZ111" s="13"/>
      <c r="LJA111" s="13"/>
      <c r="LJB111" s="13"/>
      <c r="LJC111" s="13"/>
      <c r="LJD111" s="13"/>
      <c r="LJE111" s="13"/>
      <c r="LJF111" s="13"/>
      <c r="LJG111" s="13"/>
      <c r="LJH111" s="13"/>
      <c r="LJI111" s="13"/>
      <c r="LJJ111" s="13"/>
      <c r="LJK111" s="13"/>
      <c r="LJL111" s="13"/>
      <c r="LJM111" s="13"/>
      <c r="LJN111" s="13"/>
      <c r="LJO111" s="13"/>
      <c r="LJP111" s="13"/>
      <c r="LJQ111" s="13"/>
      <c r="LJR111" s="13"/>
      <c r="LJS111" s="13"/>
      <c r="LJT111" s="13"/>
      <c r="LJU111" s="13"/>
      <c r="LJV111" s="13"/>
      <c r="LJW111" s="13"/>
      <c r="LJX111" s="13"/>
      <c r="LJY111" s="13"/>
      <c r="LJZ111" s="13"/>
      <c r="LKA111" s="13"/>
      <c r="LKB111" s="13"/>
      <c r="LKC111" s="13"/>
      <c r="LKD111" s="13"/>
      <c r="LKE111" s="13"/>
      <c r="LKF111" s="13"/>
      <c r="LKG111" s="13"/>
      <c r="LKH111" s="13"/>
      <c r="LKI111" s="13"/>
      <c r="LKJ111" s="13"/>
      <c r="LKK111" s="13"/>
      <c r="LKL111" s="13"/>
      <c r="LKM111" s="13"/>
      <c r="LKN111" s="13"/>
      <c r="LKO111" s="13"/>
      <c r="LKP111" s="13"/>
      <c r="LKQ111" s="13"/>
      <c r="LKR111" s="13"/>
      <c r="LKS111" s="13"/>
      <c r="LKT111" s="13"/>
      <c r="LKU111" s="13"/>
      <c r="LKV111" s="13"/>
      <c r="LKW111" s="13"/>
      <c r="LKX111" s="13"/>
      <c r="LKY111" s="13"/>
      <c r="LKZ111" s="13"/>
      <c r="LLA111" s="13"/>
      <c r="LLB111" s="13"/>
      <c r="LLC111" s="13"/>
      <c r="LLD111" s="13"/>
      <c r="LLE111" s="13"/>
      <c r="LLF111" s="13"/>
      <c r="LLG111" s="13"/>
      <c r="LLH111" s="13"/>
      <c r="LLI111" s="13"/>
      <c r="LLJ111" s="13"/>
      <c r="LLK111" s="13"/>
      <c r="LLL111" s="13"/>
      <c r="LLM111" s="13"/>
      <c r="LLN111" s="13"/>
      <c r="LLO111" s="13"/>
      <c r="LLP111" s="13"/>
      <c r="LLQ111" s="13"/>
      <c r="LLR111" s="13"/>
      <c r="LLS111" s="13"/>
      <c r="LLT111" s="13"/>
      <c r="LLU111" s="13"/>
      <c r="LLV111" s="13"/>
      <c r="LLW111" s="13"/>
      <c r="LLX111" s="13"/>
      <c r="LLY111" s="13"/>
      <c r="LLZ111" s="13"/>
      <c r="LMA111" s="13"/>
      <c r="LMB111" s="13"/>
      <c r="LMC111" s="13"/>
      <c r="LMD111" s="13"/>
      <c r="LME111" s="13"/>
      <c r="LMF111" s="13"/>
      <c r="LMG111" s="13"/>
      <c r="LMH111" s="13"/>
      <c r="LMI111" s="13"/>
      <c r="LMJ111" s="13"/>
      <c r="LMK111" s="13"/>
      <c r="LML111" s="13"/>
      <c r="LMM111" s="13"/>
      <c r="LMN111" s="13"/>
      <c r="LMO111" s="13"/>
      <c r="LMP111" s="13"/>
      <c r="LMQ111" s="13"/>
      <c r="LMR111" s="13"/>
      <c r="LMS111" s="13"/>
      <c r="LMT111" s="13"/>
      <c r="LMU111" s="13"/>
      <c r="LMV111" s="13"/>
      <c r="LMW111" s="13"/>
      <c r="LMX111" s="13"/>
      <c r="LMY111" s="13"/>
      <c r="LMZ111" s="13"/>
      <c r="LNA111" s="13"/>
      <c r="LNB111" s="13"/>
      <c r="LNC111" s="13"/>
      <c r="LND111" s="13"/>
      <c r="LNE111" s="13"/>
      <c r="LNF111" s="13"/>
      <c r="LNG111" s="13"/>
      <c r="LNH111" s="13"/>
      <c r="LNI111" s="13"/>
      <c r="LNJ111" s="13"/>
      <c r="LNK111" s="13"/>
      <c r="LNL111" s="13"/>
      <c r="LNM111" s="13"/>
      <c r="LNN111" s="13"/>
      <c r="LNO111" s="13"/>
      <c r="LNP111" s="13"/>
      <c r="LNQ111" s="13"/>
      <c r="LNR111" s="13"/>
      <c r="LNS111" s="13"/>
      <c r="LNT111" s="13"/>
      <c r="LNU111" s="13"/>
      <c r="LNV111" s="13"/>
      <c r="LNW111" s="13"/>
      <c r="LNX111" s="13"/>
      <c r="LNY111" s="13"/>
      <c r="LNZ111" s="13"/>
      <c r="LOA111" s="13"/>
      <c r="LOB111" s="13"/>
      <c r="LOC111" s="13"/>
      <c r="LOD111" s="13"/>
      <c r="LOE111" s="13"/>
      <c r="LOF111" s="13"/>
      <c r="LOG111" s="13"/>
      <c r="LOH111" s="13"/>
      <c r="LOI111" s="13"/>
      <c r="LOJ111" s="13"/>
      <c r="LOK111" s="13"/>
      <c r="LOL111" s="13"/>
      <c r="LOM111" s="13"/>
      <c r="LON111" s="13"/>
      <c r="LOO111" s="13"/>
      <c r="LOP111" s="13"/>
      <c r="LOQ111" s="13"/>
      <c r="LOR111" s="13"/>
      <c r="LOS111" s="13"/>
      <c r="LOT111" s="13"/>
      <c r="LOU111" s="13"/>
      <c r="LOV111" s="13"/>
      <c r="LOW111" s="13"/>
      <c r="LOX111" s="13"/>
      <c r="LOY111" s="13"/>
      <c r="LOZ111" s="13"/>
      <c r="LPA111" s="13"/>
      <c r="LPB111" s="13"/>
      <c r="LPC111" s="13"/>
      <c r="LPD111" s="13"/>
      <c r="LPE111" s="13"/>
      <c r="LPF111" s="13"/>
      <c r="LPG111" s="13"/>
      <c r="LPH111" s="13"/>
      <c r="LPI111" s="13"/>
      <c r="LPJ111" s="13"/>
      <c r="LPK111" s="13"/>
      <c r="LPL111" s="13"/>
      <c r="LPM111" s="13"/>
      <c r="LPN111" s="13"/>
      <c r="LPO111" s="13"/>
      <c r="LPP111" s="13"/>
      <c r="LPQ111" s="13"/>
      <c r="LPR111" s="13"/>
      <c r="LPS111" s="13"/>
      <c r="LPT111" s="13"/>
      <c r="LPU111" s="13"/>
      <c r="LPV111" s="13"/>
      <c r="LPW111" s="13"/>
      <c r="LPX111" s="13"/>
      <c r="LPY111" s="13"/>
      <c r="LPZ111" s="13"/>
      <c r="LQA111" s="13"/>
      <c r="LQB111" s="13"/>
      <c r="LQC111" s="13"/>
      <c r="LQD111" s="13"/>
      <c r="LQE111" s="13"/>
      <c r="LQF111" s="13"/>
      <c r="LQG111" s="13"/>
      <c r="LQH111" s="13"/>
      <c r="LQI111" s="13"/>
      <c r="LQJ111" s="13"/>
      <c r="LQK111" s="13"/>
      <c r="LQL111" s="13"/>
      <c r="LQM111" s="13"/>
      <c r="LQN111" s="13"/>
      <c r="LQO111" s="13"/>
      <c r="LQP111" s="13"/>
      <c r="LQQ111" s="13"/>
      <c r="LQR111" s="13"/>
      <c r="LQS111" s="13"/>
      <c r="LQT111" s="13"/>
      <c r="LQU111" s="13"/>
      <c r="LQV111" s="13"/>
      <c r="LQW111" s="13"/>
      <c r="LQX111" s="13"/>
      <c r="LQY111" s="13"/>
      <c r="LQZ111" s="13"/>
      <c r="LRA111" s="13"/>
      <c r="LRB111" s="13"/>
      <c r="LRC111" s="13"/>
      <c r="LRD111" s="13"/>
      <c r="LRE111" s="13"/>
      <c r="LRF111" s="13"/>
      <c r="LRG111" s="13"/>
      <c r="LRH111" s="13"/>
      <c r="LRI111" s="13"/>
      <c r="LRJ111" s="13"/>
      <c r="LRK111" s="13"/>
      <c r="LRL111" s="13"/>
      <c r="LRM111" s="13"/>
      <c r="LRN111" s="13"/>
      <c r="LRO111" s="13"/>
      <c r="LRP111" s="13"/>
      <c r="LRQ111" s="13"/>
      <c r="LRR111" s="13"/>
      <c r="LRS111" s="13"/>
      <c r="LRT111" s="13"/>
      <c r="LRU111" s="13"/>
      <c r="LRV111" s="13"/>
      <c r="LRW111" s="13"/>
      <c r="LRX111" s="13"/>
      <c r="LRY111" s="13"/>
      <c r="LRZ111" s="13"/>
      <c r="LSA111" s="13"/>
      <c r="LSB111" s="13"/>
      <c r="LSC111" s="13"/>
      <c r="LSD111" s="13"/>
      <c r="LSE111" s="13"/>
      <c r="LSF111" s="13"/>
      <c r="LSG111" s="13"/>
      <c r="LSH111" s="13"/>
      <c r="LSI111" s="13"/>
      <c r="LSJ111" s="13"/>
      <c r="LSK111" s="13"/>
      <c r="LSL111" s="13"/>
      <c r="LSM111" s="13"/>
      <c r="LSN111" s="13"/>
      <c r="LSO111" s="13"/>
      <c r="LSP111" s="13"/>
      <c r="LSQ111" s="13"/>
      <c r="LSR111" s="13"/>
      <c r="LSS111" s="13"/>
      <c r="LST111" s="13"/>
      <c r="LSU111" s="13"/>
      <c r="LSV111" s="13"/>
      <c r="LSW111" s="13"/>
      <c r="LSX111" s="13"/>
      <c r="LSY111" s="13"/>
      <c r="LSZ111" s="13"/>
      <c r="LTA111" s="13"/>
      <c r="LTB111" s="13"/>
      <c r="LTC111" s="13"/>
      <c r="LTD111" s="13"/>
      <c r="LTE111" s="13"/>
      <c r="LTF111" s="13"/>
      <c r="LTG111" s="13"/>
      <c r="LTH111" s="13"/>
      <c r="LTI111" s="13"/>
      <c r="LTJ111" s="13"/>
      <c r="LTK111" s="13"/>
      <c r="LTL111" s="13"/>
      <c r="LTM111" s="13"/>
      <c r="LTN111" s="13"/>
      <c r="LTO111" s="13"/>
      <c r="LTP111" s="13"/>
      <c r="LTQ111" s="13"/>
      <c r="LTR111" s="13"/>
      <c r="LTS111" s="13"/>
      <c r="LTT111" s="13"/>
      <c r="LTU111" s="13"/>
      <c r="LTV111" s="13"/>
      <c r="LTW111" s="13"/>
      <c r="LTX111" s="13"/>
      <c r="LTY111" s="13"/>
      <c r="LTZ111" s="13"/>
      <c r="LUA111" s="13"/>
      <c r="LUB111" s="13"/>
      <c r="LUC111" s="13"/>
      <c r="LUD111" s="13"/>
      <c r="LUE111" s="13"/>
      <c r="LUF111" s="13"/>
      <c r="LUG111" s="13"/>
      <c r="LUH111" s="13"/>
      <c r="LUI111" s="13"/>
      <c r="LUJ111" s="13"/>
      <c r="LUK111" s="13"/>
      <c r="LUL111" s="13"/>
      <c r="LUM111" s="13"/>
      <c r="LUN111" s="13"/>
      <c r="LUO111" s="13"/>
      <c r="LUP111" s="13"/>
      <c r="LUQ111" s="13"/>
      <c r="LUR111" s="13"/>
      <c r="LUS111" s="13"/>
      <c r="LUT111" s="13"/>
      <c r="LUU111" s="13"/>
      <c r="LUV111" s="13"/>
      <c r="LUW111" s="13"/>
      <c r="LUX111" s="13"/>
      <c r="LUY111" s="13"/>
      <c r="LUZ111" s="13"/>
      <c r="LVA111" s="13"/>
      <c r="LVB111" s="13"/>
      <c r="LVC111" s="13"/>
      <c r="LVD111" s="13"/>
      <c r="LVE111" s="13"/>
      <c r="LVF111" s="13"/>
      <c r="LVG111" s="13"/>
      <c r="LVH111" s="13"/>
      <c r="LVI111" s="13"/>
      <c r="LVJ111" s="13"/>
      <c r="LVK111" s="13"/>
      <c r="LVL111" s="13"/>
      <c r="LVM111" s="13"/>
      <c r="LVN111" s="13"/>
      <c r="LVO111" s="13"/>
      <c r="LVP111" s="13"/>
      <c r="LVQ111" s="13"/>
      <c r="LVR111" s="13"/>
      <c r="LVS111" s="13"/>
      <c r="LVT111" s="13"/>
      <c r="LVU111" s="13"/>
      <c r="LVV111" s="13"/>
      <c r="LVW111" s="13"/>
      <c r="LVX111" s="13"/>
      <c r="LVY111" s="13"/>
      <c r="LVZ111" s="13"/>
      <c r="LWA111" s="13"/>
      <c r="LWB111" s="13"/>
      <c r="LWC111" s="13"/>
      <c r="LWD111" s="13"/>
      <c r="LWE111" s="13"/>
      <c r="LWF111" s="13"/>
      <c r="LWG111" s="13"/>
      <c r="LWH111" s="13"/>
      <c r="LWI111" s="13"/>
      <c r="LWJ111" s="13"/>
      <c r="LWK111" s="13"/>
      <c r="LWL111" s="13"/>
      <c r="LWM111" s="13"/>
      <c r="LWN111" s="13"/>
      <c r="LWO111" s="13"/>
      <c r="LWP111" s="13"/>
      <c r="LWQ111" s="13"/>
      <c r="LWR111" s="13"/>
      <c r="LWS111" s="13"/>
      <c r="LWT111" s="13"/>
      <c r="LWU111" s="13"/>
      <c r="LWV111" s="13"/>
      <c r="LWW111" s="13"/>
      <c r="LWX111" s="13"/>
      <c r="LWY111" s="13"/>
      <c r="LWZ111" s="13"/>
      <c r="LXA111" s="13"/>
      <c r="LXB111" s="13"/>
      <c r="LXC111" s="13"/>
      <c r="LXD111" s="13"/>
      <c r="LXE111" s="13"/>
      <c r="LXF111" s="13"/>
      <c r="LXG111" s="13"/>
      <c r="LXH111" s="13"/>
      <c r="LXI111" s="13"/>
      <c r="LXJ111" s="13"/>
      <c r="LXK111" s="13"/>
      <c r="LXL111" s="13"/>
      <c r="LXM111" s="13"/>
      <c r="LXN111" s="13"/>
      <c r="LXO111" s="13"/>
      <c r="LXP111" s="13"/>
      <c r="LXQ111" s="13"/>
      <c r="LXR111" s="13"/>
      <c r="LXS111" s="13"/>
      <c r="LXT111" s="13"/>
      <c r="LXU111" s="13"/>
      <c r="LXV111" s="13"/>
      <c r="LXW111" s="13"/>
      <c r="LXX111" s="13"/>
      <c r="LXY111" s="13"/>
      <c r="LXZ111" s="13"/>
      <c r="LYA111" s="13"/>
      <c r="LYB111" s="13"/>
      <c r="LYC111" s="13"/>
      <c r="LYD111" s="13"/>
      <c r="LYE111" s="13"/>
      <c r="LYF111" s="13"/>
      <c r="LYG111" s="13"/>
      <c r="LYH111" s="13"/>
      <c r="LYI111" s="13"/>
      <c r="LYJ111" s="13"/>
      <c r="LYK111" s="13"/>
      <c r="LYL111" s="13"/>
      <c r="LYM111" s="13"/>
      <c r="LYN111" s="13"/>
      <c r="LYO111" s="13"/>
      <c r="LYP111" s="13"/>
      <c r="LYQ111" s="13"/>
      <c r="LYR111" s="13"/>
      <c r="LYS111" s="13"/>
      <c r="LYT111" s="13"/>
      <c r="LYU111" s="13"/>
      <c r="LYV111" s="13"/>
      <c r="LYW111" s="13"/>
      <c r="LYX111" s="13"/>
      <c r="LYY111" s="13"/>
      <c r="LYZ111" s="13"/>
      <c r="LZA111" s="13"/>
      <c r="LZB111" s="13"/>
      <c r="LZC111" s="13"/>
      <c r="LZD111" s="13"/>
      <c r="LZE111" s="13"/>
      <c r="LZF111" s="13"/>
      <c r="LZG111" s="13"/>
      <c r="LZH111" s="13"/>
      <c r="LZI111" s="13"/>
      <c r="LZJ111" s="13"/>
      <c r="LZK111" s="13"/>
      <c r="LZL111" s="13"/>
      <c r="LZM111" s="13"/>
      <c r="LZN111" s="13"/>
      <c r="LZO111" s="13"/>
      <c r="LZP111" s="13"/>
      <c r="LZQ111" s="13"/>
      <c r="LZR111" s="13"/>
      <c r="LZS111" s="13"/>
      <c r="LZT111" s="13"/>
      <c r="LZU111" s="13"/>
      <c r="LZV111" s="13"/>
      <c r="LZW111" s="13"/>
      <c r="LZX111" s="13"/>
      <c r="LZY111" s="13"/>
      <c r="LZZ111" s="13"/>
      <c r="MAA111" s="13"/>
      <c r="MAB111" s="13"/>
      <c r="MAC111" s="13"/>
      <c r="MAD111" s="13"/>
      <c r="MAE111" s="13"/>
      <c r="MAF111" s="13"/>
      <c r="MAG111" s="13"/>
      <c r="MAH111" s="13"/>
      <c r="MAI111" s="13"/>
      <c r="MAJ111" s="13"/>
      <c r="MAK111" s="13"/>
      <c r="MAL111" s="13"/>
      <c r="MAM111" s="13"/>
      <c r="MAN111" s="13"/>
      <c r="MAO111" s="13"/>
      <c r="MAP111" s="13"/>
      <c r="MAQ111" s="13"/>
      <c r="MAR111" s="13"/>
      <c r="MAS111" s="13"/>
      <c r="MAT111" s="13"/>
      <c r="MAU111" s="13"/>
      <c r="MAV111" s="13"/>
      <c r="MAW111" s="13"/>
      <c r="MAX111" s="13"/>
      <c r="MAY111" s="13"/>
      <c r="MAZ111" s="13"/>
      <c r="MBA111" s="13"/>
      <c r="MBB111" s="13"/>
      <c r="MBC111" s="13"/>
      <c r="MBD111" s="13"/>
      <c r="MBE111" s="13"/>
      <c r="MBF111" s="13"/>
      <c r="MBG111" s="13"/>
      <c r="MBH111" s="13"/>
      <c r="MBI111" s="13"/>
      <c r="MBJ111" s="13"/>
      <c r="MBK111" s="13"/>
      <c r="MBL111" s="13"/>
      <c r="MBM111" s="13"/>
      <c r="MBN111" s="13"/>
      <c r="MBO111" s="13"/>
      <c r="MBP111" s="13"/>
      <c r="MBQ111" s="13"/>
      <c r="MBR111" s="13"/>
      <c r="MBS111" s="13"/>
      <c r="MBT111" s="13"/>
      <c r="MBU111" s="13"/>
      <c r="MBV111" s="13"/>
      <c r="MBW111" s="13"/>
      <c r="MBX111" s="13"/>
      <c r="MBY111" s="13"/>
      <c r="MBZ111" s="13"/>
      <c r="MCA111" s="13"/>
      <c r="MCB111" s="13"/>
      <c r="MCC111" s="13"/>
      <c r="MCD111" s="13"/>
      <c r="MCE111" s="13"/>
      <c r="MCF111" s="13"/>
      <c r="MCG111" s="13"/>
      <c r="MCH111" s="13"/>
      <c r="MCI111" s="13"/>
      <c r="MCJ111" s="13"/>
      <c r="MCK111" s="13"/>
      <c r="MCL111" s="13"/>
      <c r="MCM111" s="13"/>
      <c r="MCN111" s="13"/>
      <c r="MCO111" s="13"/>
      <c r="MCP111" s="13"/>
      <c r="MCQ111" s="13"/>
      <c r="MCR111" s="13"/>
      <c r="MCS111" s="13"/>
      <c r="MCT111" s="13"/>
      <c r="MCU111" s="13"/>
      <c r="MCV111" s="13"/>
      <c r="MCW111" s="13"/>
      <c r="MCX111" s="13"/>
      <c r="MCY111" s="13"/>
      <c r="MCZ111" s="13"/>
      <c r="MDA111" s="13"/>
      <c r="MDB111" s="13"/>
      <c r="MDC111" s="13"/>
      <c r="MDD111" s="13"/>
      <c r="MDE111" s="13"/>
      <c r="MDF111" s="13"/>
      <c r="MDG111" s="13"/>
      <c r="MDH111" s="13"/>
      <c r="MDI111" s="13"/>
      <c r="MDJ111" s="13"/>
      <c r="MDK111" s="13"/>
      <c r="MDL111" s="13"/>
      <c r="MDM111" s="13"/>
      <c r="MDN111" s="13"/>
      <c r="MDO111" s="13"/>
      <c r="MDP111" s="13"/>
      <c r="MDQ111" s="13"/>
      <c r="MDR111" s="13"/>
      <c r="MDS111" s="13"/>
      <c r="MDT111" s="13"/>
      <c r="MDU111" s="13"/>
      <c r="MDV111" s="13"/>
      <c r="MDW111" s="13"/>
      <c r="MDX111" s="13"/>
      <c r="MDY111" s="13"/>
      <c r="MDZ111" s="13"/>
      <c r="MEA111" s="13"/>
      <c r="MEB111" s="13"/>
      <c r="MEC111" s="13"/>
      <c r="MED111" s="13"/>
      <c r="MEE111" s="13"/>
      <c r="MEF111" s="13"/>
      <c r="MEG111" s="13"/>
      <c r="MEH111" s="13"/>
      <c r="MEI111" s="13"/>
      <c r="MEJ111" s="13"/>
      <c r="MEK111" s="13"/>
      <c r="MEL111" s="13"/>
      <c r="MEM111" s="13"/>
      <c r="MEN111" s="13"/>
      <c r="MEO111" s="13"/>
      <c r="MEP111" s="13"/>
      <c r="MEQ111" s="13"/>
      <c r="MER111" s="13"/>
      <c r="MES111" s="13"/>
      <c r="MET111" s="13"/>
      <c r="MEU111" s="13"/>
      <c r="MEV111" s="13"/>
      <c r="MEW111" s="13"/>
      <c r="MEX111" s="13"/>
      <c r="MEY111" s="13"/>
      <c r="MEZ111" s="13"/>
      <c r="MFA111" s="13"/>
      <c r="MFB111" s="13"/>
      <c r="MFC111" s="13"/>
      <c r="MFD111" s="13"/>
      <c r="MFE111" s="13"/>
      <c r="MFF111" s="13"/>
      <c r="MFG111" s="13"/>
      <c r="MFH111" s="13"/>
      <c r="MFI111" s="13"/>
      <c r="MFJ111" s="13"/>
      <c r="MFK111" s="13"/>
      <c r="MFL111" s="13"/>
      <c r="MFM111" s="13"/>
      <c r="MFN111" s="13"/>
      <c r="MFO111" s="13"/>
      <c r="MFP111" s="13"/>
      <c r="MFQ111" s="13"/>
      <c r="MFR111" s="13"/>
      <c r="MFS111" s="13"/>
      <c r="MFT111" s="13"/>
      <c r="MFU111" s="13"/>
      <c r="MFV111" s="13"/>
      <c r="MFW111" s="13"/>
      <c r="MFX111" s="13"/>
      <c r="MFY111" s="13"/>
      <c r="MFZ111" s="13"/>
      <c r="MGA111" s="13"/>
      <c r="MGB111" s="13"/>
      <c r="MGC111" s="13"/>
      <c r="MGD111" s="13"/>
      <c r="MGE111" s="13"/>
      <c r="MGF111" s="13"/>
      <c r="MGG111" s="13"/>
      <c r="MGH111" s="13"/>
      <c r="MGI111" s="13"/>
      <c r="MGJ111" s="13"/>
      <c r="MGK111" s="13"/>
      <c r="MGL111" s="13"/>
      <c r="MGM111" s="13"/>
      <c r="MGN111" s="13"/>
      <c r="MGO111" s="13"/>
      <c r="MGP111" s="13"/>
      <c r="MGQ111" s="13"/>
      <c r="MGR111" s="13"/>
      <c r="MGS111" s="13"/>
      <c r="MGT111" s="13"/>
      <c r="MGU111" s="13"/>
      <c r="MGV111" s="13"/>
      <c r="MGW111" s="13"/>
      <c r="MGX111" s="13"/>
      <c r="MGY111" s="13"/>
      <c r="MGZ111" s="13"/>
      <c r="MHA111" s="13"/>
      <c r="MHB111" s="13"/>
      <c r="MHC111" s="13"/>
      <c r="MHD111" s="13"/>
      <c r="MHE111" s="13"/>
      <c r="MHF111" s="13"/>
      <c r="MHG111" s="13"/>
      <c r="MHH111" s="13"/>
      <c r="MHI111" s="13"/>
      <c r="MHJ111" s="13"/>
      <c r="MHK111" s="13"/>
      <c r="MHL111" s="13"/>
      <c r="MHM111" s="13"/>
      <c r="MHN111" s="13"/>
      <c r="MHO111" s="13"/>
      <c r="MHP111" s="13"/>
      <c r="MHQ111" s="13"/>
      <c r="MHR111" s="13"/>
      <c r="MHS111" s="13"/>
      <c r="MHT111" s="13"/>
      <c r="MHU111" s="13"/>
      <c r="MHV111" s="13"/>
      <c r="MHW111" s="13"/>
      <c r="MHX111" s="13"/>
      <c r="MHY111" s="13"/>
      <c r="MHZ111" s="13"/>
      <c r="MIA111" s="13"/>
      <c r="MIB111" s="13"/>
      <c r="MIC111" s="13"/>
      <c r="MID111" s="13"/>
      <c r="MIE111" s="13"/>
      <c r="MIF111" s="13"/>
      <c r="MIG111" s="13"/>
      <c r="MIH111" s="13"/>
      <c r="MII111" s="13"/>
      <c r="MIJ111" s="13"/>
      <c r="MIK111" s="13"/>
      <c r="MIL111" s="13"/>
      <c r="MIM111" s="13"/>
      <c r="MIN111" s="13"/>
      <c r="MIO111" s="13"/>
      <c r="MIP111" s="13"/>
      <c r="MIQ111" s="13"/>
      <c r="MIR111" s="13"/>
      <c r="MIS111" s="13"/>
      <c r="MIT111" s="13"/>
      <c r="MIU111" s="13"/>
      <c r="MIV111" s="13"/>
      <c r="MIW111" s="13"/>
      <c r="MIX111" s="13"/>
      <c r="MIY111" s="13"/>
      <c r="MIZ111" s="13"/>
      <c r="MJA111" s="13"/>
      <c r="MJB111" s="13"/>
      <c r="MJC111" s="13"/>
      <c r="MJD111" s="13"/>
      <c r="MJE111" s="13"/>
      <c r="MJF111" s="13"/>
      <c r="MJG111" s="13"/>
      <c r="MJH111" s="13"/>
      <c r="MJI111" s="13"/>
      <c r="MJJ111" s="13"/>
      <c r="MJK111" s="13"/>
      <c r="MJL111" s="13"/>
      <c r="MJM111" s="13"/>
      <c r="MJN111" s="13"/>
      <c r="MJO111" s="13"/>
      <c r="MJP111" s="13"/>
      <c r="MJQ111" s="13"/>
      <c r="MJR111" s="13"/>
      <c r="MJS111" s="13"/>
      <c r="MJT111" s="13"/>
      <c r="MJU111" s="13"/>
      <c r="MJV111" s="13"/>
      <c r="MJW111" s="13"/>
      <c r="MJX111" s="13"/>
      <c r="MJY111" s="13"/>
      <c r="MJZ111" s="13"/>
      <c r="MKA111" s="13"/>
      <c r="MKB111" s="13"/>
      <c r="MKC111" s="13"/>
      <c r="MKD111" s="13"/>
      <c r="MKE111" s="13"/>
      <c r="MKF111" s="13"/>
      <c r="MKG111" s="13"/>
      <c r="MKH111" s="13"/>
      <c r="MKI111" s="13"/>
      <c r="MKJ111" s="13"/>
      <c r="MKK111" s="13"/>
      <c r="MKL111" s="13"/>
      <c r="MKM111" s="13"/>
      <c r="MKN111" s="13"/>
      <c r="MKO111" s="13"/>
      <c r="MKP111" s="13"/>
      <c r="MKQ111" s="13"/>
      <c r="MKR111" s="13"/>
      <c r="MKS111" s="13"/>
      <c r="MKT111" s="13"/>
      <c r="MKU111" s="13"/>
      <c r="MKV111" s="13"/>
      <c r="MKW111" s="13"/>
      <c r="MKX111" s="13"/>
      <c r="MKY111" s="13"/>
      <c r="MKZ111" s="13"/>
      <c r="MLA111" s="13"/>
      <c r="MLB111" s="13"/>
      <c r="MLC111" s="13"/>
      <c r="MLD111" s="13"/>
      <c r="MLE111" s="13"/>
      <c r="MLF111" s="13"/>
      <c r="MLG111" s="13"/>
      <c r="MLH111" s="13"/>
      <c r="MLI111" s="13"/>
      <c r="MLJ111" s="13"/>
      <c r="MLK111" s="13"/>
      <c r="MLL111" s="13"/>
      <c r="MLM111" s="13"/>
      <c r="MLN111" s="13"/>
      <c r="MLO111" s="13"/>
      <c r="MLP111" s="13"/>
      <c r="MLQ111" s="13"/>
      <c r="MLR111" s="13"/>
      <c r="MLS111" s="13"/>
      <c r="MLT111" s="13"/>
      <c r="MLU111" s="13"/>
      <c r="MLV111" s="13"/>
      <c r="MLW111" s="13"/>
      <c r="MLX111" s="13"/>
      <c r="MLY111" s="13"/>
      <c r="MLZ111" s="13"/>
      <c r="MMA111" s="13"/>
      <c r="MMB111" s="13"/>
      <c r="MMC111" s="13"/>
      <c r="MMD111" s="13"/>
      <c r="MME111" s="13"/>
      <c r="MMF111" s="13"/>
      <c r="MMG111" s="13"/>
      <c r="MMH111" s="13"/>
      <c r="MMI111" s="13"/>
      <c r="MMJ111" s="13"/>
      <c r="MMK111" s="13"/>
      <c r="MML111" s="13"/>
      <c r="MMM111" s="13"/>
      <c r="MMN111" s="13"/>
      <c r="MMO111" s="13"/>
      <c r="MMP111" s="13"/>
      <c r="MMQ111" s="13"/>
      <c r="MMR111" s="13"/>
      <c r="MMS111" s="13"/>
      <c r="MMT111" s="13"/>
      <c r="MMU111" s="13"/>
      <c r="MMV111" s="13"/>
      <c r="MMW111" s="13"/>
      <c r="MMX111" s="13"/>
      <c r="MMY111" s="13"/>
      <c r="MMZ111" s="13"/>
      <c r="MNA111" s="13"/>
      <c r="MNB111" s="13"/>
      <c r="MNC111" s="13"/>
      <c r="MND111" s="13"/>
      <c r="MNE111" s="13"/>
      <c r="MNF111" s="13"/>
      <c r="MNG111" s="13"/>
      <c r="MNH111" s="13"/>
      <c r="MNI111" s="13"/>
      <c r="MNJ111" s="13"/>
      <c r="MNK111" s="13"/>
      <c r="MNL111" s="13"/>
      <c r="MNM111" s="13"/>
      <c r="MNN111" s="13"/>
      <c r="MNO111" s="13"/>
      <c r="MNP111" s="13"/>
      <c r="MNQ111" s="13"/>
      <c r="MNR111" s="13"/>
      <c r="MNS111" s="13"/>
      <c r="MNT111" s="13"/>
      <c r="MNU111" s="13"/>
      <c r="MNV111" s="13"/>
      <c r="MNW111" s="13"/>
      <c r="MNX111" s="13"/>
      <c r="MNY111" s="13"/>
      <c r="MNZ111" s="13"/>
      <c r="MOA111" s="13"/>
      <c r="MOB111" s="13"/>
      <c r="MOC111" s="13"/>
      <c r="MOD111" s="13"/>
      <c r="MOE111" s="13"/>
      <c r="MOF111" s="13"/>
      <c r="MOG111" s="13"/>
      <c r="MOH111" s="13"/>
      <c r="MOI111" s="13"/>
      <c r="MOJ111" s="13"/>
      <c r="MOK111" s="13"/>
      <c r="MOL111" s="13"/>
      <c r="MOM111" s="13"/>
      <c r="MON111" s="13"/>
      <c r="MOO111" s="13"/>
      <c r="MOP111" s="13"/>
      <c r="MOQ111" s="13"/>
      <c r="MOR111" s="13"/>
      <c r="MOS111" s="13"/>
      <c r="MOT111" s="13"/>
      <c r="MOU111" s="13"/>
      <c r="MOV111" s="13"/>
      <c r="MOW111" s="13"/>
      <c r="MOX111" s="13"/>
      <c r="MOY111" s="13"/>
      <c r="MOZ111" s="13"/>
      <c r="MPA111" s="13"/>
      <c r="MPB111" s="13"/>
      <c r="MPC111" s="13"/>
      <c r="MPD111" s="13"/>
      <c r="MPE111" s="13"/>
      <c r="MPF111" s="13"/>
      <c r="MPG111" s="13"/>
      <c r="MPH111" s="13"/>
      <c r="MPI111" s="13"/>
      <c r="MPJ111" s="13"/>
      <c r="MPK111" s="13"/>
      <c r="MPL111" s="13"/>
      <c r="MPM111" s="13"/>
      <c r="MPN111" s="13"/>
      <c r="MPO111" s="13"/>
      <c r="MPP111" s="13"/>
      <c r="MPQ111" s="13"/>
      <c r="MPR111" s="13"/>
      <c r="MPS111" s="13"/>
      <c r="MPT111" s="13"/>
      <c r="MPU111" s="13"/>
      <c r="MPV111" s="13"/>
      <c r="MPW111" s="13"/>
      <c r="MPX111" s="13"/>
      <c r="MPY111" s="13"/>
      <c r="MPZ111" s="13"/>
      <c r="MQA111" s="13"/>
      <c r="MQB111" s="13"/>
      <c r="MQC111" s="13"/>
      <c r="MQD111" s="13"/>
      <c r="MQE111" s="13"/>
      <c r="MQF111" s="13"/>
      <c r="MQG111" s="13"/>
      <c r="MQH111" s="13"/>
      <c r="MQI111" s="13"/>
      <c r="MQJ111" s="13"/>
      <c r="MQK111" s="13"/>
      <c r="MQL111" s="13"/>
      <c r="MQM111" s="13"/>
      <c r="MQN111" s="13"/>
      <c r="MQO111" s="13"/>
      <c r="MQP111" s="13"/>
      <c r="MQQ111" s="13"/>
      <c r="MQR111" s="13"/>
      <c r="MQS111" s="13"/>
      <c r="MQT111" s="13"/>
      <c r="MQU111" s="13"/>
      <c r="MQV111" s="13"/>
      <c r="MQW111" s="13"/>
      <c r="MQX111" s="13"/>
      <c r="MQY111" s="13"/>
      <c r="MQZ111" s="13"/>
      <c r="MRA111" s="13"/>
      <c r="MRB111" s="13"/>
      <c r="MRC111" s="13"/>
      <c r="MRD111" s="13"/>
      <c r="MRE111" s="13"/>
      <c r="MRF111" s="13"/>
      <c r="MRG111" s="13"/>
      <c r="MRH111" s="13"/>
      <c r="MRI111" s="13"/>
      <c r="MRJ111" s="13"/>
      <c r="MRK111" s="13"/>
      <c r="MRL111" s="13"/>
      <c r="MRM111" s="13"/>
      <c r="MRN111" s="13"/>
      <c r="MRO111" s="13"/>
      <c r="MRP111" s="13"/>
      <c r="MRQ111" s="13"/>
      <c r="MRR111" s="13"/>
      <c r="MRS111" s="13"/>
      <c r="MRT111" s="13"/>
      <c r="MRU111" s="13"/>
      <c r="MRV111" s="13"/>
      <c r="MRW111" s="13"/>
      <c r="MRX111" s="13"/>
      <c r="MRY111" s="13"/>
      <c r="MRZ111" s="13"/>
      <c r="MSA111" s="13"/>
      <c r="MSB111" s="13"/>
      <c r="MSC111" s="13"/>
      <c r="MSD111" s="13"/>
      <c r="MSE111" s="13"/>
      <c r="MSF111" s="13"/>
      <c r="MSG111" s="13"/>
      <c r="MSH111" s="13"/>
      <c r="MSI111" s="13"/>
      <c r="MSJ111" s="13"/>
      <c r="MSK111" s="13"/>
      <c r="MSL111" s="13"/>
      <c r="MSM111" s="13"/>
      <c r="MSN111" s="13"/>
      <c r="MSO111" s="13"/>
      <c r="MSP111" s="13"/>
      <c r="MSQ111" s="13"/>
      <c r="MSR111" s="13"/>
      <c r="MSS111" s="13"/>
      <c r="MST111" s="13"/>
      <c r="MSU111" s="13"/>
      <c r="MSV111" s="13"/>
      <c r="MSW111" s="13"/>
      <c r="MSX111" s="13"/>
      <c r="MSY111" s="13"/>
      <c r="MSZ111" s="13"/>
      <c r="MTA111" s="13"/>
      <c r="MTB111" s="13"/>
      <c r="MTC111" s="13"/>
      <c r="MTD111" s="13"/>
      <c r="MTE111" s="13"/>
      <c r="MTF111" s="13"/>
      <c r="MTG111" s="13"/>
      <c r="MTH111" s="13"/>
      <c r="MTI111" s="13"/>
      <c r="MTJ111" s="13"/>
      <c r="MTK111" s="13"/>
      <c r="MTL111" s="13"/>
      <c r="MTM111" s="13"/>
      <c r="MTN111" s="13"/>
      <c r="MTO111" s="13"/>
      <c r="MTP111" s="13"/>
      <c r="MTQ111" s="13"/>
      <c r="MTR111" s="13"/>
      <c r="MTS111" s="13"/>
      <c r="MTT111" s="13"/>
      <c r="MTU111" s="13"/>
      <c r="MTV111" s="13"/>
      <c r="MTW111" s="13"/>
      <c r="MTX111" s="13"/>
      <c r="MTY111" s="13"/>
      <c r="MTZ111" s="13"/>
      <c r="MUA111" s="13"/>
      <c r="MUB111" s="13"/>
      <c r="MUC111" s="13"/>
      <c r="MUD111" s="13"/>
      <c r="MUE111" s="13"/>
      <c r="MUF111" s="13"/>
      <c r="MUG111" s="13"/>
      <c r="MUH111" s="13"/>
      <c r="MUI111" s="13"/>
      <c r="MUJ111" s="13"/>
      <c r="MUK111" s="13"/>
      <c r="MUL111" s="13"/>
      <c r="MUM111" s="13"/>
      <c r="MUN111" s="13"/>
      <c r="MUO111" s="13"/>
      <c r="MUP111" s="13"/>
      <c r="MUQ111" s="13"/>
      <c r="MUR111" s="13"/>
      <c r="MUS111" s="13"/>
      <c r="MUT111" s="13"/>
      <c r="MUU111" s="13"/>
      <c r="MUV111" s="13"/>
      <c r="MUW111" s="13"/>
      <c r="MUX111" s="13"/>
      <c r="MUY111" s="13"/>
      <c r="MUZ111" s="13"/>
      <c r="MVA111" s="13"/>
      <c r="MVB111" s="13"/>
      <c r="MVC111" s="13"/>
      <c r="MVD111" s="13"/>
      <c r="MVE111" s="13"/>
      <c r="MVF111" s="13"/>
      <c r="MVG111" s="13"/>
      <c r="MVH111" s="13"/>
      <c r="MVI111" s="13"/>
      <c r="MVJ111" s="13"/>
      <c r="MVK111" s="13"/>
      <c r="MVL111" s="13"/>
      <c r="MVM111" s="13"/>
      <c r="MVN111" s="13"/>
      <c r="MVO111" s="13"/>
      <c r="MVP111" s="13"/>
      <c r="MVQ111" s="13"/>
      <c r="MVR111" s="13"/>
      <c r="MVS111" s="13"/>
      <c r="MVT111" s="13"/>
      <c r="MVU111" s="13"/>
      <c r="MVV111" s="13"/>
      <c r="MVW111" s="13"/>
      <c r="MVX111" s="13"/>
      <c r="MVY111" s="13"/>
      <c r="MVZ111" s="13"/>
      <c r="MWA111" s="13"/>
      <c r="MWB111" s="13"/>
      <c r="MWC111" s="13"/>
      <c r="MWD111" s="13"/>
      <c r="MWE111" s="13"/>
      <c r="MWF111" s="13"/>
      <c r="MWG111" s="13"/>
      <c r="MWH111" s="13"/>
      <c r="MWI111" s="13"/>
      <c r="MWJ111" s="13"/>
      <c r="MWK111" s="13"/>
      <c r="MWL111" s="13"/>
      <c r="MWM111" s="13"/>
      <c r="MWN111" s="13"/>
      <c r="MWO111" s="13"/>
      <c r="MWP111" s="13"/>
      <c r="MWQ111" s="13"/>
      <c r="MWR111" s="13"/>
      <c r="MWS111" s="13"/>
      <c r="MWT111" s="13"/>
      <c r="MWU111" s="13"/>
      <c r="MWV111" s="13"/>
      <c r="MWW111" s="13"/>
      <c r="MWX111" s="13"/>
      <c r="MWY111" s="13"/>
      <c r="MWZ111" s="13"/>
      <c r="MXA111" s="13"/>
      <c r="MXB111" s="13"/>
      <c r="MXC111" s="13"/>
      <c r="MXD111" s="13"/>
      <c r="MXE111" s="13"/>
      <c r="MXF111" s="13"/>
      <c r="MXG111" s="13"/>
      <c r="MXH111" s="13"/>
      <c r="MXI111" s="13"/>
      <c r="MXJ111" s="13"/>
      <c r="MXK111" s="13"/>
      <c r="MXL111" s="13"/>
      <c r="MXM111" s="13"/>
      <c r="MXN111" s="13"/>
      <c r="MXO111" s="13"/>
      <c r="MXP111" s="13"/>
      <c r="MXQ111" s="13"/>
      <c r="MXR111" s="13"/>
      <c r="MXS111" s="13"/>
      <c r="MXT111" s="13"/>
      <c r="MXU111" s="13"/>
      <c r="MXV111" s="13"/>
      <c r="MXW111" s="13"/>
      <c r="MXX111" s="13"/>
      <c r="MXY111" s="13"/>
      <c r="MXZ111" s="13"/>
      <c r="MYA111" s="13"/>
      <c r="MYB111" s="13"/>
      <c r="MYC111" s="13"/>
      <c r="MYD111" s="13"/>
      <c r="MYE111" s="13"/>
      <c r="MYF111" s="13"/>
      <c r="MYG111" s="13"/>
      <c r="MYH111" s="13"/>
      <c r="MYI111" s="13"/>
      <c r="MYJ111" s="13"/>
      <c r="MYK111" s="13"/>
      <c r="MYL111" s="13"/>
      <c r="MYM111" s="13"/>
      <c r="MYN111" s="13"/>
      <c r="MYO111" s="13"/>
      <c r="MYP111" s="13"/>
      <c r="MYQ111" s="13"/>
      <c r="MYR111" s="13"/>
      <c r="MYS111" s="13"/>
      <c r="MYT111" s="13"/>
      <c r="MYU111" s="13"/>
      <c r="MYV111" s="13"/>
      <c r="MYW111" s="13"/>
      <c r="MYX111" s="13"/>
      <c r="MYY111" s="13"/>
      <c r="MYZ111" s="13"/>
      <c r="MZA111" s="13"/>
      <c r="MZB111" s="13"/>
      <c r="MZC111" s="13"/>
      <c r="MZD111" s="13"/>
      <c r="MZE111" s="13"/>
      <c r="MZF111" s="13"/>
      <c r="MZG111" s="13"/>
      <c r="MZH111" s="13"/>
      <c r="MZI111" s="13"/>
      <c r="MZJ111" s="13"/>
      <c r="MZK111" s="13"/>
      <c r="MZL111" s="13"/>
      <c r="MZM111" s="13"/>
      <c r="MZN111" s="13"/>
      <c r="MZO111" s="13"/>
      <c r="MZP111" s="13"/>
      <c r="MZQ111" s="13"/>
      <c r="MZR111" s="13"/>
      <c r="MZS111" s="13"/>
      <c r="MZT111" s="13"/>
      <c r="MZU111" s="13"/>
      <c r="MZV111" s="13"/>
      <c r="MZW111" s="13"/>
      <c r="MZX111" s="13"/>
      <c r="MZY111" s="13"/>
      <c r="MZZ111" s="13"/>
      <c r="NAA111" s="13"/>
      <c r="NAB111" s="13"/>
      <c r="NAC111" s="13"/>
      <c r="NAD111" s="13"/>
      <c r="NAE111" s="13"/>
      <c r="NAF111" s="13"/>
      <c r="NAG111" s="13"/>
      <c r="NAH111" s="13"/>
      <c r="NAI111" s="13"/>
      <c r="NAJ111" s="13"/>
      <c r="NAK111" s="13"/>
      <c r="NAL111" s="13"/>
      <c r="NAM111" s="13"/>
      <c r="NAN111" s="13"/>
      <c r="NAO111" s="13"/>
      <c r="NAP111" s="13"/>
      <c r="NAQ111" s="13"/>
      <c r="NAR111" s="13"/>
      <c r="NAS111" s="13"/>
      <c r="NAT111" s="13"/>
      <c r="NAU111" s="13"/>
      <c r="NAV111" s="13"/>
      <c r="NAW111" s="13"/>
      <c r="NAX111" s="13"/>
      <c r="NAY111" s="13"/>
      <c r="NAZ111" s="13"/>
      <c r="NBA111" s="13"/>
      <c r="NBB111" s="13"/>
      <c r="NBC111" s="13"/>
      <c r="NBD111" s="13"/>
      <c r="NBE111" s="13"/>
      <c r="NBF111" s="13"/>
      <c r="NBG111" s="13"/>
      <c r="NBH111" s="13"/>
      <c r="NBI111" s="13"/>
      <c r="NBJ111" s="13"/>
      <c r="NBK111" s="13"/>
      <c r="NBL111" s="13"/>
      <c r="NBM111" s="13"/>
      <c r="NBN111" s="13"/>
      <c r="NBO111" s="13"/>
      <c r="NBP111" s="13"/>
      <c r="NBQ111" s="13"/>
      <c r="NBR111" s="13"/>
      <c r="NBS111" s="13"/>
      <c r="NBT111" s="13"/>
      <c r="NBU111" s="13"/>
      <c r="NBV111" s="13"/>
      <c r="NBW111" s="13"/>
      <c r="NBX111" s="13"/>
      <c r="NBY111" s="13"/>
      <c r="NBZ111" s="13"/>
      <c r="NCA111" s="13"/>
      <c r="NCB111" s="13"/>
      <c r="NCC111" s="13"/>
      <c r="NCD111" s="13"/>
      <c r="NCE111" s="13"/>
      <c r="NCF111" s="13"/>
      <c r="NCG111" s="13"/>
      <c r="NCH111" s="13"/>
      <c r="NCI111" s="13"/>
      <c r="NCJ111" s="13"/>
      <c r="NCK111" s="13"/>
      <c r="NCL111" s="13"/>
      <c r="NCM111" s="13"/>
      <c r="NCN111" s="13"/>
      <c r="NCO111" s="13"/>
      <c r="NCP111" s="13"/>
      <c r="NCQ111" s="13"/>
      <c r="NCR111" s="13"/>
      <c r="NCS111" s="13"/>
      <c r="NCT111" s="13"/>
      <c r="NCU111" s="13"/>
      <c r="NCV111" s="13"/>
      <c r="NCW111" s="13"/>
      <c r="NCX111" s="13"/>
      <c r="NCY111" s="13"/>
      <c r="NCZ111" s="13"/>
      <c r="NDA111" s="13"/>
      <c r="NDB111" s="13"/>
      <c r="NDC111" s="13"/>
      <c r="NDD111" s="13"/>
      <c r="NDE111" s="13"/>
      <c r="NDF111" s="13"/>
      <c r="NDG111" s="13"/>
      <c r="NDH111" s="13"/>
      <c r="NDI111" s="13"/>
      <c r="NDJ111" s="13"/>
      <c r="NDK111" s="13"/>
      <c r="NDL111" s="13"/>
      <c r="NDM111" s="13"/>
      <c r="NDN111" s="13"/>
      <c r="NDO111" s="13"/>
      <c r="NDP111" s="13"/>
      <c r="NDQ111" s="13"/>
      <c r="NDR111" s="13"/>
      <c r="NDS111" s="13"/>
      <c r="NDT111" s="13"/>
      <c r="NDU111" s="13"/>
      <c r="NDV111" s="13"/>
      <c r="NDW111" s="13"/>
      <c r="NDX111" s="13"/>
      <c r="NDY111" s="13"/>
      <c r="NDZ111" s="13"/>
      <c r="NEA111" s="13"/>
      <c r="NEB111" s="13"/>
      <c r="NEC111" s="13"/>
      <c r="NED111" s="13"/>
      <c r="NEE111" s="13"/>
      <c r="NEF111" s="13"/>
      <c r="NEG111" s="13"/>
      <c r="NEH111" s="13"/>
      <c r="NEI111" s="13"/>
      <c r="NEJ111" s="13"/>
      <c r="NEK111" s="13"/>
      <c r="NEL111" s="13"/>
      <c r="NEM111" s="13"/>
      <c r="NEN111" s="13"/>
      <c r="NEO111" s="13"/>
      <c r="NEP111" s="13"/>
      <c r="NEQ111" s="13"/>
      <c r="NER111" s="13"/>
      <c r="NES111" s="13"/>
      <c r="NET111" s="13"/>
      <c r="NEU111" s="13"/>
      <c r="NEV111" s="13"/>
      <c r="NEW111" s="13"/>
      <c r="NEX111" s="13"/>
      <c r="NEY111" s="13"/>
      <c r="NEZ111" s="13"/>
      <c r="NFA111" s="13"/>
      <c r="NFB111" s="13"/>
      <c r="NFC111" s="13"/>
      <c r="NFD111" s="13"/>
      <c r="NFE111" s="13"/>
      <c r="NFF111" s="13"/>
      <c r="NFG111" s="13"/>
      <c r="NFH111" s="13"/>
      <c r="NFI111" s="13"/>
      <c r="NFJ111" s="13"/>
      <c r="NFK111" s="13"/>
      <c r="NFL111" s="13"/>
      <c r="NFM111" s="13"/>
      <c r="NFN111" s="13"/>
      <c r="NFO111" s="13"/>
      <c r="NFP111" s="13"/>
      <c r="NFQ111" s="13"/>
      <c r="NFR111" s="13"/>
      <c r="NFS111" s="13"/>
      <c r="NFT111" s="13"/>
      <c r="NFU111" s="13"/>
      <c r="NFV111" s="13"/>
      <c r="NFW111" s="13"/>
      <c r="NFX111" s="13"/>
      <c r="NFY111" s="13"/>
      <c r="NFZ111" s="13"/>
      <c r="NGA111" s="13"/>
      <c r="NGB111" s="13"/>
      <c r="NGC111" s="13"/>
      <c r="NGD111" s="13"/>
      <c r="NGE111" s="13"/>
      <c r="NGF111" s="13"/>
      <c r="NGG111" s="13"/>
      <c r="NGH111" s="13"/>
      <c r="NGI111" s="13"/>
      <c r="NGJ111" s="13"/>
      <c r="NGK111" s="13"/>
      <c r="NGL111" s="13"/>
      <c r="NGM111" s="13"/>
      <c r="NGN111" s="13"/>
      <c r="NGO111" s="13"/>
      <c r="NGP111" s="13"/>
      <c r="NGQ111" s="13"/>
      <c r="NGR111" s="13"/>
      <c r="NGS111" s="13"/>
      <c r="NGT111" s="13"/>
      <c r="NGU111" s="13"/>
      <c r="NGV111" s="13"/>
      <c r="NGW111" s="13"/>
      <c r="NGX111" s="13"/>
      <c r="NGY111" s="13"/>
      <c r="NGZ111" s="13"/>
      <c r="NHA111" s="13"/>
      <c r="NHB111" s="13"/>
      <c r="NHC111" s="13"/>
      <c r="NHD111" s="13"/>
      <c r="NHE111" s="13"/>
      <c r="NHF111" s="13"/>
      <c r="NHG111" s="13"/>
      <c r="NHH111" s="13"/>
      <c r="NHI111" s="13"/>
      <c r="NHJ111" s="13"/>
      <c r="NHK111" s="13"/>
      <c r="NHL111" s="13"/>
      <c r="NHM111" s="13"/>
      <c r="NHN111" s="13"/>
      <c r="NHO111" s="13"/>
      <c r="NHP111" s="13"/>
      <c r="NHQ111" s="13"/>
      <c r="NHR111" s="13"/>
      <c r="NHS111" s="13"/>
      <c r="NHT111" s="13"/>
      <c r="NHU111" s="13"/>
      <c r="NHV111" s="13"/>
      <c r="NHW111" s="13"/>
      <c r="NHX111" s="13"/>
      <c r="NHY111" s="13"/>
      <c r="NHZ111" s="13"/>
      <c r="NIA111" s="13"/>
      <c r="NIB111" s="13"/>
      <c r="NIC111" s="13"/>
      <c r="NID111" s="13"/>
      <c r="NIE111" s="13"/>
      <c r="NIF111" s="13"/>
      <c r="NIG111" s="13"/>
      <c r="NIH111" s="13"/>
      <c r="NII111" s="13"/>
      <c r="NIJ111" s="13"/>
      <c r="NIK111" s="13"/>
      <c r="NIL111" s="13"/>
      <c r="NIM111" s="13"/>
      <c r="NIN111" s="13"/>
      <c r="NIO111" s="13"/>
      <c r="NIP111" s="13"/>
      <c r="NIQ111" s="13"/>
      <c r="NIR111" s="13"/>
      <c r="NIS111" s="13"/>
      <c r="NIT111" s="13"/>
      <c r="NIU111" s="13"/>
      <c r="NIV111" s="13"/>
      <c r="NIW111" s="13"/>
      <c r="NIX111" s="13"/>
      <c r="NIY111" s="13"/>
      <c r="NIZ111" s="13"/>
      <c r="NJA111" s="13"/>
      <c r="NJB111" s="13"/>
      <c r="NJC111" s="13"/>
      <c r="NJD111" s="13"/>
      <c r="NJE111" s="13"/>
      <c r="NJF111" s="13"/>
      <c r="NJG111" s="13"/>
      <c r="NJH111" s="13"/>
      <c r="NJI111" s="13"/>
      <c r="NJJ111" s="13"/>
      <c r="NJK111" s="13"/>
      <c r="NJL111" s="13"/>
      <c r="NJM111" s="13"/>
      <c r="NJN111" s="13"/>
      <c r="NJO111" s="13"/>
      <c r="NJP111" s="13"/>
      <c r="NJQ111" s="13"/>
      <c r="NJR111" s="13"/>
      <c r="NJS111" s="13"/>
      <c r="NJT111" s="13"/>
      <c r="NJU111" s="13"/>
      <c r="NJV111" s="13"/>
      <c r="NJW111" s="13"/>
      <c r="NJX111" s="13"/>
      <c r="NJY111" s="13"/>
      <c r="NJZ111" s="13"/>
      <c r="NKA111" s="13"/>
      <c r="NKB111" s="13"/>
      <c r="NKC111" s="13"/>
      <c r="NKD111" s="13"/>
      <c r="NKE111" s="13"/>
      <c r="NKF111" s="13"/>
      <c r="NKG111" s="13"/>
      <c r="NKH111" s="13"/>
      <c r="NKI111" s="13"/>
      <c r="NKJ111" s="13"/>
      <c r="NKK111" s="13"/>
      <c r="NKL111" s="13"/>
      <c r="NKM111" s="13"/>
      <c r="NKN111" s="13"/>
      <c r="NKO111" s="13"/>
      <c r="NKP111" s="13"/>
      <c r="NKQ111" s="13"/>
      <c r="NKR111" s="13"/>
      <c r="NKS111" s="13"/>
      <c r="NKT111" s="13"/>
      <c r="NKU111" s="13"/>
      <c r="NKV111" s="13"/>
      <c r="NKW111" s="13"/>
      <c r="NKX111" s="13"/>
      <c r="NKY111" s="13"/>
      <c r="NKZ111" s="13"/>
      <c r="NLA111" s="13"/>
      <c r="NLB111" s="13"/>
      <c r="NLC111" s="13"/>
      <c r="NLD111" s="13"/>
      <c r="NLE111" s="13"/>
      <c r="NLF111" s="13"/>
      <c r="NLG111" s="13"/>
      <c r="NLH111" s="13"/>
      <c r="NLI111" s="13"/>
      <c r="NLJ111" s="13"/>
      <c r="NLK111" s="13"/>
      <c r="NLL111" s="13"/>
      <c r="NLM111" s="13"/>
      <c r="NLN111" s="13"/>
      <c r="NLO111" s="13"/>
      <c r="NLP111" s="13"/>
      <c r="NLQ111" s="13"/>
      <c r="NLR111" s="13"/>
      <c r="NLS111" s="13"/>
      <c r="NLT111" s="13"/>
      <c r="NLU111" s="13"/>
      <c r="NLV111" s="13"/>
      <c r="NLW111" s="13"/>
      <c r="NLX111" s="13"/>
      <c r="NLY111" s="13"/>
      <c r="NLZ111" s="13"/>
      <c r="NMA111" s="13"/>
      <c r="NMB111" s="13"/>
      <c r="NMC111" s="13"/>
      <c r="NMD111" s="13"/>
      <c r="NME111" s="13"/>
      <c r="NMF111" s="13"/>
      <c r="NMG111" s="13"/>
      <c r="NMH111" s="13"/>
      <c r="NMI111" s="13"/>
      <c r="NMJ111" s="13"/>
      <c r="NMK111" s="13"/>
      <c r="NML111" s="13"/>
      <c r="NMM111" s="13"/>
      <c r="NMN111" s="13"/>
      <c r="NMO111" s="13"/>
      <c r="NMP111" s="13"/>
      <c r="NMQ111" s="13"/>
      <c r="NMR111" s="13"/>
      <c r="NMS111" s="13"/>
      <c r="NMT111" s="13"/>
      <c r="NMU111" s="13"/>
      <c r="NMV111" s="13"/>
      <c r="NMW111" s="13"/>
      <c r="NMX111" s="13"/>
      <c r="NMY111" s="13"/>
      <c r="NMZ111" s="13"/>
      <c r="NNA111" s="13"/>
      <c r="NNB111" s="13"/>
      <c r="NNC111" s="13"/>
      <c r="NND111" s="13"/>
      <c r="NNE111" s="13"/>
      <c r="NNF111" s="13"/>
      <c r="NNG111" s="13"/>
      <c r="NNH111" s="13"/>
      <c r="NNI111" s="13"/>
      <c r="NNJ111" s="13"/>
      <c r="NNK111" s="13"/>
      <c r="NNL111" s="13"/>
      <c r="NNM111" s="13"/>
      <c r="NNN111" s="13"/>
      <c r="NNO111" s="13"/>
      <c r="NNP111" s="13"/>
      <c r="NNQ111" s="13"/>
      <c r="NNR111" s="13"/>
      <c r="NNS111" s="13"/>
      <c r="NNT111" s="13"/>
      <c r="NNU111" s="13"/>
      <c r="NNV111" s="13"/>
      <c r="NNW111" s="13"/>
      <c r="NNX111" s="13"/>
      <c r="NNY111" s="13"/>
      <c r="NNZ111" s="13"/>
      <c r="NOA111" s="13"/>
      <c r="NOB111" s="13"/>
      <c r="NOC111" s="13"/>
      <c r="NOD111" s="13"/>
      <c r="NOE111" s="13"/>
      <c r="NOF111" s="13"/>
      <c r="NOG111" s="13"/>
      <c r="NOH111" s="13"/>
      <c r="NOI111" s="13"/>
      <c r="NOJ111" s="13"/>
      <c r="NOK111" s="13"/>
      <c r="NOL111" s="13"/>
      <c r="NOM111" s="13"/>
      <c r="NON111" s="13"/>
      <c r="NOO111" s="13"/>
      <c r="NOP111" s="13"/>
      <c r="NOQ111" s="13"/>
      <c r="NOR111" s="13"/>
      <c r="NOS111" s="13"/>
      <c r="NOT111" s="13"/>
      <c r="NOU111" s="13"/>
      <c r="NOV111" s="13"/>
      <c r="NOW111" s="13"/>
      <c r="NOX111" s="13"/>
      <c r="NOY111" s="13"/>
      <c r="NOZ111" s="13"/>
      <c r="NPA111" s="13"/>
      <c r="NPB111" s="13"/>
      <c r="NPC111" s="13"/>
      <c r="NPD111" s="13"/>
      <c r="NPE111" s="13"/>
      <c r="NPF111" s="13"/>
      <c r="NPG111" s="13"/>
      <c r="NPH111" s="13"/>
      <c r="NPI111" s="13"/>
      <c r="NPJ111" s="13"/>
      <c r="NPK111" s="13"/>
      <c r="NPL111" s="13"/>
      <c r="NPM111" s="13"/>
      <c r="NPN111" s="13"/>
      <c r="NPO111" s="13"/>
      <c r="NPP111" s="13"/>
      <c r="NPQ111" s="13"/>
      <c r="NPR111" s="13"/>
      <c r="NPS111" s="13"/>
      <c r="NPT111" s="13"/>
      <c r="NPU111" s="13"/>
      <c r="NPV111" s="13"/>
      <c r="NPW111" s="13"/>
      <c r="NPX111" s="13"/>
      <c r="NPY111" s="13"/>
      <c r="NPZ111" s="13"/>
      <c r="NQA111" s="13"/>
      <c r="NQB111" s="13"/>
      <c r="NQC111" s="13"/>
      <c r="NQD111" s="13"/>
      <c r="NQE111" s="13"/>
      <c r="NQF111" s="13"/>
      <c r="NQG111" s="13"/>
      <c r="NQH111" s="13"/>
      <c r="NQI111" s="13"/>
      <c r="NQJ111" s="13"/>
      <c r="NQK111" s="13"/>
      <c r="NQL111" s="13"/>
      <c r="NQM111" s="13"/>
      <c r="NQN111" s="13"/>
      <c r="NQO111" s="13"/>
      <c r="NQP111" s="13"/>
      <c r="NQQ111" s="13"/>
      <c r="NQR111" s="13"/>
      <c r="NQS111" s="13"/>
      <c r="NQT111" s="13"/>
      <c r="NQU111" s="13"/>
      <c r="NQV111" s="13"/>
      <c r="NQW111" s="13"/>
      <c r="NQX111" s="13"/>
      <c r="NQY111" s="13"/>
      <c r="NQZ111" s="13"/>
      <c r="NRA111" s="13"/>
      <c r="NRB111" s="13"/>
      <c r="NRC111" s="13"/>
      <c r="NRD111" s="13"/>
      <c r="NRE111" s="13"/>
      <c r="NRF111" s="13"/>
      <c r="NRG111" s="13"/>
      <c r="NRH111" s="13"/>
      <c r="NRI111" s="13"/>
      <c r="NRJ111" s="13"/>
      <c r="NRK111" s="13"/>
      <c r="NRL111" s="13"/>
      <c r="NRM111" s="13"/>
      <c r="NRN111" s="13"/>
      <c r="NRO111" s="13"/>
      <c r="NRP111" s="13"/>
      <c r="NRQ111" s="13"/>
      <c r="NRR111" s="13"/>
      <c r="NRS111" s="13"/>
      <c r="NRT111" s="13"/>
      <c r="NRU111" s="13"/>
      <c r="NRV111" s="13"/>
      <c r="NRW111" s="13"/>
      <c r="NRX111" s="13"/>
      <c r="NRY111" s="13"/>
      <c r="NRZ111" s="13"/>
      <c r="NSA111" s="13"/>
      <c r="NSB111" s="13"/>
      <c r="NSC111" s="13"/>
      <c r="NSD111" s="13"/>
      <c r="NSE111" s="13"/>
      <c r="NSF111" s="13"/>
      <c r="NSG111" s="13"/>
      <c r="NSH111" s="13"/>
      <c r="NSI111" s="13"/>
      <c r="NSJ111" s="13"/>
      <c r="NSK111" s="13"/>
      <c r="NSL111" s="13"/>
      <c r="NSM111" s="13"/>
      <c r="NSN111" s="13"/>
      <c r="NSO111" s="13"/>
      <c r="NSP111" s="13"/>
      <c r="NSQ111" s="13"/>
      <c r="NSR111" s="13"/>
      <c r="NSS111" s="13"/>
      <c r="NST111" s="13"/>
      <c r="NSU111" s="13"/>
      <c r="NSV111" s="13"/>
      <c r="NSW111" s="13"/>
      <c r="NSX111" s="13"/>
      <c r="NSY111" s="13"/>
      <c r="NSZ111" s="13"/>
      <c r="NTA111" s="13"/>
      <c r="NTB111" s="13"/>
      <c r="NTC111" s="13"/>
      <c r="NTD111" s="13"/>
      <c r="NTE111" s="13"/>
      <c r="NTF111" s="13"/>
      <c r="NTG111" s="13"/>
      <c r="NTH111" s="13"/>
      <c r="NTI111" s="13"/>
      <c r="NTJ111" s="13"/>
      <c r="NTK111" s="13"/>
      <c r="NTL111" s="13"/>
      <c r="NTM111" s="13"/>
      <c r="NTN111" s="13"/>
      <c r="NTO111" s="13"/>
      <c r="NTP111" s="13"/>
      <c r="NTQ111" s="13"/>
      <c r="NTR111" s="13"/>
      <c r="NTS111" s="13"/>
      <c r="NTT111" s="13"/>
      <c r="NTU111" s="13"/>
      <c r="NTV111" s="13"/>
      <c r="NTW111" s="13"/>
      <c r="NTX111" s="13"/>
      <c r="NTY111" s="13"/>
      <c r="NTZ111" s="13"/>
      <c r="NUA111" s="13"/>
      <c r="NUB111" s="13"/>
      <c r="NUC111" s="13"/>
      <c r="NUD111" s="13"/>
      <c r="NUE111" s="13"/>
      <c r="NUF111" s="13"/>
      <c r="NUG111" s="13"/>
      <c r="NUH111" s="13"/>
      <c r="NUI111" s="13"/>
      <c r="NUJ111" s="13"/>
      <c r="NUK111" s="13"/>
      <c r="NUL111" s="13"/>
      <c r="NUM111" s="13"/>
      <c r="NUN111" s="13"/>
      <c r="NUO111" s="13"/>
      <c r="NUP111" s="13"/>
      <c r="NUQ111" s="13"/>
      <c r="NUR111" s="13"/>
      <c r="NUS111" s="13"/>
      <c r="NUT111" s="13"/>
      <c r="NUU111" s="13"/>
      <c r="NUV111" s="13"/>
      <c r="NUW111" s="13"/>
      <c r="NUX111" s="13"/>
      <c r="NUY111" s="13"/>
      <c r="NUZ111" s="13"/>
      <c r="NVA111" s="13"/>
      <c r="NVB111" s="13"/>
      <c r="NVC111" s="13"/>
      <c r="NVD111" s="13"/>
      <c r="NVE111" s="13"/>
      <c r="NVF111" s="13"/>
      <c r="NVG111" s="13"/>
      <c r="NVH111" s="13"/>
      <c r="NVI111" s="13"/>
      <c r="NVJ111" s="13"/>
      <c r="NVK111" s="13"/>
      <c r="NVL111" s="13"/>
      <c r="NVM111" s="13"/>
      <c r="NVN111" s="13"/>
      <c r="NVO111" s="13"/>
      <c r="NVP111" s="13"/>
      <c r="NVQ111" s="13"/>
      <c r="NVR111" s="13"/>
      <c r="NVS111" s="13"/>
      <c r="NVT111" s="13"/>
      <c r="NVU111" s="13"/>
      <c r="NVV111" s="13"/>
      <c r="NVW111" s="13"/>
      <c r="NVX111" s="13"/>
      <c r="NVY111" s="13"/>
      <c r="NVZ111" s="13"/>
      <c r="NWA111" s="13"/>
      <c r="NWB111" s="13"/>
      <c r="NWC111" s="13"/>
      <c r="NWD111" s="13"/>
      <c r="NWE111" s="13"/>
      <c r="NWF111" s="13"/>
      <c r="NWG111" s="13"/>
      <c r="NWH111" s="13"/>
      <c r="NWI111" s="13"/>
      <c r="NWJ111" s="13"/>
      <c r="NWK111" s="13"/>
      <c r="NWL111" s="13"/>
      <c r="NWM111" s="13"/>
      <c r="NWN111" s="13"/>
      <c r="NWO111" s="13"/>
      <c r="NWP111" s="13"/>
      <c r="NWQ111" s="13"/>
      <c r="NWR111" s="13"/>
      <c r="NWS111" s="13"/>
      <c r="NWT111" s="13"/>
      <c r="NWU111" s="13"/>
      <c r="NWV111" s="13"/>
      <c r="NWW111" s="13"/>
      <c r="NWX111" s="13"/>
      <c r="NWY111" s="13"/>
      <c r="NWZ111" s="13"/>
      <c r="NXA111" s="13"/>
      <c r="NXB111" s="13"/>
      <c r="NXC111" s="13"/>
      <c r="NXD111" s="13"/>
      <c r="NXE111" s="13"/>
      <c r="NXF111" s="13"/>
      <c r="NXG111" s="13"/>
      <c r="NXH111" s="13"/>
      <c r="NXI111" s="13"/>
      <c r="NXJ111" s="13"/>
      <c r="NXK111" s="13"/>
      <c r="NXL111" s="13"/>
      <c r="NXM111" s="13"/>
      <c r="NXN111" s="13"/>
      <c r="NXO111" s="13"/>
      <c r="NXP111" s="13"/>
      <c r="NXQ111" s="13"/>
      <c r="NXR111" s="13"/>
      <c r="NXS111" s="13"/>
      <c r="NXT111" s="13"/>
      <c r="NXU111" s="13"/>
      <c r="NXV111" s="13"/>
      <c r="NXW111" s="13"/>
      <c r="NXX111" s="13"/>
      <c r="NXY111" s="13"/>
      <c r="NXZ111" s="13"/>
      <c r="NYA111" s="13"/>
      <c r="NYB111" s="13"/>
      <c r="NYC111" s="13"/>
      <c r="NYD111" s="13"/>
      <c r="NYE111" s="13"/>
      <c r="NYF111" s="13"/>
      <c r="NYG111" s="13"/>
      <c r="NYH111" s="13"/>
      <c r="NYI111" s="13"/>
      <c r="NYJ111" s="13"/>
      <c r="NYK111" s="13"/>
      <c r="NYL111" s="13"/>
      <c r="NYM111" s="13"/>
      <c r="NYN111" s="13"/>
      <c r="NYO111" s="13"/>
      <c r="NYP111" s="13"/>
      <c r="NYQ111" s="13"/>
      <c r="NYR111" s="13"/>
      <c r="NYS111" s="13"/>
      <c r="NYT111" s="13"/>
      <c r="NYU111" s="13"/>
      <c r="NYV111" s="13"/>
      <c r="NYW111" s="13"/>
      <c r="NYX111" s="13"/>
      <c r="NYY111" s="13"/>
      <c r="NYZ111" s="13"/>
      <c r="NZA111" s="13"/>
      <c r="NZB111" s="13"/>
      <c r="NZC111" s="13"/>
      <c r="NZD111" s="13"/>
      <c r="NZE111" s="13"/>
      <c r="NZF111" s="13"/>
      <c r="NZG111" s="13"/>
      <c r="NZH111" s="13"/>
      <c r="NZI111" s="13"/>
      <c r="NZJ111" s="13"/>
      <c r="NZK111" s="13"/>
      <c r="NZL111" s="13"/>
      <c r="NZM111" s="13"/>
      <c r="NZN111" s="13"/>
      <c r="NZO111" s="13"/>
      <c r="NZP111" s="13"/>
      <c r="NZQ111" s="13"/>
      <c r="NZR111" s="13"/>
      <c r="NZS111" s="13"/>
      <c r="NZT111" s="13"/>
      <c r="NZU111" s="13"/>
      <c r="NZV111" s="13"/>
      <c r="NZW111" s="13"/>
      <c r="NZX111" s="13"/>
      <c r="NZY111" s="13"/>
      <c r="NZZ111" s="13"/>
      <c r="OAA111" s="13"/>
      <c r="OAB111" s="13"/>
      <c r="OAC111" s="13"/>
      <c r="OAD111" s="13"/>
      <c r="OAE111" s="13"/>
      <c r="OAF111" s="13"/>
      <c r="OAG111" s="13"/>
      <c r="OAH111" s="13"/>
      <c r="OAI111" s="13"/>
      <c r="OAJ111" s="13"/>
      <c r="OAK111" s="13"/>
      <c r="OAL111" s="13"/>
      <c r="OAM111" s="13"/>
      <c r="OAN111" s="13"/>
      <c r="OAO111" s="13"/>
      <c r="OAP111" s="13"/>
      <c r="OAQ111" s="13"/>
      <c r="OAR111" s="13"/>
      <c r="OAS111" s="13"/>
      <c r="OAT111" s="13"/>
      <c r="OAU111" s="13"/>
      <c r="OAV111" s="13"/>
      <c r="OAW111" s="13"/>
      <c r="OAX111" s="13"/>
      <c r="OAY111" s="13"/>
      <c r="OAZ111" s="13"/>
      <c r="OBA111" s="13"/>
      <c r="OBB111" s="13"/>
      <c r="OBC111" s="13"/>
      <c r="OBD111" s="13"/>
      <c r="OBE111" s="13"/>
      <c r="OBF111" s="13"/>
      <c r="OBG111" s="13"/>
      <c r="OBH111" s="13"/>
      <c r="OBI111" s="13"/>
      <c r="OBJ111" s="13"/>
      <c r="OBK111" s="13"/>
      <c r="OBL111" s="13"/>
      <c r="OBM111" s="13"/>
      <c r="OBN111" s="13"/>
      <c r="OBO111" s="13"/>
      <c r="OBP111" s="13"/>
      <c r="OBQ111" s="13"/>
      <c r="OBR111" s="13"/>
      <c r="OBS111" s="13"/>
      <c r="OBT111" s="13"/>
      <c r="OBU111" s="13"/>
      <c r="OBV111" s="13"/>
      <c r="OBW111" s="13"/>
      <c r="OBX111" s="13"/>
      <c r="OBY111" s="13"/>
      <c r="OBZ111" s="13"/>
      <c r="OCA111" s="13"/>
      <c r="OCB111" s="13"/>
      <c r="OCC111" s="13"/>
      <c r="OCD111" s="13"/>
      <c r="OCE111" s="13"/>
      <c r="OCF111" s="13"/>
      <c r="OCG111" s="13"/>
      <c r="OCH111" s="13"/>
      <c r="OCI111" s="13"/>
      <c r="OCJ111" s="13"/>
      <c r="OCK111" s="13"/>
      <c r="OCL111" s="13"/>
      <c r="OCM111" s="13"/>
      <c r="OCN111" s="13"/>
      <c r="OCO111" s="13"/>
      <c r="OCP111" s="13"/>
      <c r="OCQ111" s="13"/>
      <c r="OCR111" s="13"/>
      <c r="OCS111" s="13"/>
      <c r="OCT111" s="13"/>
      <c r="OCU111" s="13"/>
      <c r="OCV111" s="13"/>
      <c r="OCW111" s="13"/>
      <c r="OCX111" s="13"/>
      <c r="OCY111" s="13"/>
      <c r="OCZ111" s="13"/>
      <c r="ODA111" s="13"/>
      <c r="ODB111" s="13"/>
      <c r="ODC111" s="13"/>
      <c r="ODD111" s="13"/>
      <c r="ODE111" s="13"/>
      <c r="ODF111" s="13"/>
      <c r="ODG111" s="13"/>
      <c r="ODH111" s="13"/>
      <c r="ODI111" s="13"/>
      <c r="ODJ111" s="13"/>
      <c r="ODK111" s="13"/>
      <c r="ODL111" s="13"/>
      <c r="ODM111" s="13"/>
      <c r="ODN111" s="13"/>
      <c r="ODO111" s="13"/>
      <c r="ODP111" s="13"/>
      <c r="ODQ111" s="13"/>
      <c r="ODR111" s="13"/>
      <c r="ODS111" s="13"/>
      <c r="ODT111" s="13"/>
      <c r="ODU111" s="13"/>
      <c r="ODV111" s="13"/>
      <c r="ODW111" s="13"/>
      <c r="ODX111" s="13"/>
      <c r="ODY111" s="13"/>
      <c r="ODZ111" s="13"/>
      <c r="OEA111" s="13"/>
      <c r="OEB111" s="13"/>
      <c r="OEC111" s="13"/>
      <c r="OED111" s="13"/>
      <c r="OEE111" s="13"/>
      <c r="OEF111" s="13"/>
      <c r="OEG111" s="13"/>
      <c r="OEH111" s="13"/>
      <c r="OEI111" s="13"/>
      <c r="OEJ111" s="13"/>
      <c r="OEK111" s="13"/>
      <c r="OEL111" s="13"/>
      <c r="OEM111" s="13"/>
      <c r="OEN111" s="13"/>
      <c r="OEO111" s="13"/>
      <c r="OEP111" s="13"/>
      <c r="OEQ111" s="13"/>
      <c r="OER111" s="13"/>
      <c r="OES111" s="13"/>
      <c r="OET111" s="13"/>
      <c r="OEU111" s="13"/>
      <c r="OEV111" s="13"/>
      <c r="OEW111" s="13"/>
      <c r="OEX111" s="13"/>
      <c r="OEY111" s="13"/>
      <c r="OEZ111" s="13"/>
      <c r="OFA111" s="13"/>
      <c r="OFB111" s="13"/>
      <c r="OFC111" s="13"/>
      <c r="OFD111" s="13"/>
      <c r="OFE111" s="13"/>
      <c r="OFF111" s="13"/>
      <c r="OFG111" s="13"/>
      <c r="OFH111" s="13"/>
      <c r="OFI111" s="13"/>
      <c r="OFJ111" s="13"/>
      <c r="OFK111" s="13"/>
      <c r="OFL111" s="13"/>
      <c r="OFM111" s="13"/>
      <c r="OFN111" s="13"/>
      <c r="OFO111" s="13"/>
      <c r="OFP111" s="13"/>
      <c r="OFQ111" s="13"/>
      <c r="OFR111" s="13"/>
      <c r="OFS111" s="13"/>
      <c r="OFT111" s="13"/>
      <c r="OFU111" s="13"/>
      <c r="OFV111" s="13"/>
      <c r="OFW111" s="13"/>
      <c r="OFX111" s="13"/>
      <c r="OFY111" s="13"/>
      <c r="OFZ111" s="13"/>
      <c r="OGA111" s="13"/>
      <c r="OGB111" s="13"/>
      <c r="OGC111" s="13"/>
      <c r="OGD111" s="13"/>
      <c r="OGE111" s="13"/>
      <c r="OGF111" s="13"/>
      <c r="OGG111" s="13"/>
      <c r="OGH111" s="13"/>
      <c r="OGI111" s="13"/>
      <c r="OGJ111" s="13"/>
      <c r="OGK111" s="13"/>
      <c r="OGL111" s="13"/>
      <c r="OGM111" s="13"/>
      <c r="OGN111" s="13"/>
      <c r="OGO111" s="13"/>
      <c r="OGP111" s="13"/>
      <c r="OGQ111" s="13"/>
      <c r="OGR111" s="13"/>
      <c r="OGS111" s="13"/>
      <c r="OGT111" s="13"/>
      <c r="OGU111" s="13"/>
      <c r="OGV111" s="13"/>
      <c r="OGW111" s="13"/>
      <c r="OGX111" s="13"/>
      <c r="OGY111" s="13"/>
      <c r="OGZ111" s="13"/>
      <c r="OHA111" s="13"/>
      <c r="OHB111" s="13"/>
      <c r="OHC111" s="13"/>
      <c r="OHD111" s="13"/>
      <c r="OHE111" s="13"/>
      <c r="OHF111" s="13"/>
      <c r="OHG111" s="13"/>
      <c r="OHH111" s="13"/>
      <c r="OHI111" s="13"/>
      <c r="OHJ111" s="13"/>
      <c r="OHK111" s="13"/>
      <c r="OHL111" s="13"/>
      <c r="OHM111" s="13"/>
      <c r="OHN111" s="13"/>
      <c r="OHO111" s="13"/>
      <c r="OHP111" s="13"/>
      <c r="OHQ111" s="13"/>
      <c r="OHR111" s="13"/>
      <c r="OHS111" s="13"/>
      <c r="OHT111" s="13"/>
      <c r="OHU111" s="13"/>
      <c r="OHV111" s="13"/>
      <c r="OHW111" s="13"/>
      <c r="OHX111" s="13"/>
      <c r="OHY111" s="13"/>
      <c r="OHZ111" s="13"/>
      <c r="OIA111" s="13"/>
      <c r="OIB111" s="13"/>
      <c r="OIC111" s="13"/>
      <c r="OID111" s="13"/>
      <c r="OIE111" s="13"/>
      <c r="OIF111" s="13"/>
      <c r="OIG111" s="13"/>
      <c r="OIH111" s="13"/>
      <c r="OII111" s="13"/>
      <c r="OIJ111" s="13"/>
      <c r="OIK111" s="13"/>
      <c r="OIL111" s="13"/>
      <c r="OIM111" s="13"/>
      <c r="OIN111" s="13"/>
      <c r="OIO111" s="13"/>
      <c r="OIP111" s="13"/>
      <c r="OIQ111" s="13"/>
      <c r="OIR111" s="13"/>
      <c r="OIS111" s="13"/>
      <c r="OIT111" s="13"/>
      <c r="OIU111" s="13"/>
      <c r="OIV111" s="13"/>
      <c r="OIW111" s="13"/>
      <c r="OIX111" s="13"/>
      <c r="OIY111" s="13"/>
      <c r="OIZ111" s="13"/>
      <c r="OJA111" s="13"/>
      <c r="OJB111" s="13"/>
      <c r="OJC111" s="13"/>
      <c r="OJD111" s="13"/>
      <c r="OJE111" s="13"/>
      <c r="OJF111" s="13"/>
      <c r="OJG111" s="13"/>
      <c r="OJH111" s="13"/>
      <c r="OJI111" s="13"/>
      <c r="OJJ111" s="13"/>
      <c r="OJK111" s="13"/>
      <c r="OJL111" s="13"/>
      <c r="OJM111" s="13"/>
      <c r="OJN111" s="13"/>
      <c r="OJO111" s="13"/>
      <c r="OJP111" s="13"/>
      <c r="OJQ111" s="13"/>
      <c r="OJR111" s="13"/>
      <c r="OJS111" s="13"/>
      <c r="OJT111" s="13"/>
      <c r="OJU111" s="13"/>
      <c r="OJV111" s="13"/>
      <c r="OJW111" s="13"/>
      <c r="OJX111" s="13"/>
      <c r="OJY111" s="13"/>
      <c r="OJZ111" s="13"/>
      <c r="OKA111" s="13"/>
      <c r="OKB111" s="13"/>
      <c r="OKC111" s="13"/>
      <c r="OKD111" s="13"/>
      <c r="OKE111" s="13"/>
      <c r="OKF111" s="13"/>
      <c r="OKG111" s="13"/>
      <c r="OKH111" s="13"/>
      <c r="OKI111" s="13"/>
      <c r="OKJ111" s="13"/>
      <c r="OKK111" s="13"/>
      <c r="OKL111" s="13"/>
      <c r="OKM111" s="13"/>
      <c r="OKN111" s="13"/>
      <c r="OKO111" s="13"/>
      <c r="OKP111" s="13"/>
      <c r="OKQ111" s="13"/>
      <c r="OKR111" s="13"/>
      <c r="OKS111" s="13"/>
      <c r="OKT111" s="13"/>
      <c r="OKU111" s="13"/>
      <c r="OKV111" s="13"/>
      <c r="OKW111" s="13"/>
      <c r="OKX111" s="13"/>
      <c r="OKY111" s="13"/>
      <c r="OKZ111" s="13"/>
      <c r="OLA111" s="13"/>
      <c r="OLB111" s="13"/>
      <c r="OLC111" s="13"/>
      <c r="OLD111" s="13"/>
      <c r="OLE111" s="13"/>
      <c r="OLF111" s="13"/>
      <c r="OLG111" s="13"/>
      <c r="OLH111" s="13"/>
      <c r="OLI111" s="13"/>
      <c r="OLJ111" s="13"/>
      <c r="OLK111" s="13"/>
      <c r="OLL111" s="13"/>
      <c r="OLM111" s="13"/>
      <c r="OLN111" s="13"/>
      <c r="OLO111" s="13"/>
      <c r="OLP111" s="13"/>
      <c r="OLQ111" s="13"/>
      <c r="OLR111" s="13"/>
      <c r="OLS111" s="13"/>
      <c r="OLT111" s="13"/>
      <c r="OLU111" s="13"/>
      <c r="OLV111" s="13"/>
      <c r="OLW111" s="13"/>
      <c r="OLX111" s="13"/>
      <c r="OLY111" s="13"/>
      <c r="OLZ111" s="13"/>
      <c r="OMA111" s="13"/>
      <c r="OMB111" s="13"/>
      <c r="OMC111" s="13"/>
      <c r="OMD111" s="13"/>
      <c r="OME111" s="13"/>
      <c r="OMF111" s="13"/>
      <c r="OMG111" s="13"/>
      <c r="OMH111" s="13"/>
      <c r="OMI111" s="13"/>
      <c r="OMJ111" s="13"/>
      <c r="OMK111" s="13"/>
      <c r="OML111" s="13"/>
      <c r="OMM111" s="13"/>
      <c r="OMN111" s="13"/>
      <c r="OMO111" s="13"/>
      <c r="OMP111" s="13"/>
      <c r="OMQ111" s="13"/>
      <c r="OMR111" s="13"/>
      <c r="OMS111" s="13"/>
      <c r="OMT111" s="13"/>
      <c r="OMU111" s="13"/>
      <c r="OMV111" s="13"/>
      <c r="OMW111" s="13"/>
      <c r="OMX111" s="13"/>
      <c r="OMY111" s="13"/>
      <c r="OMZ111" s="13"/>
      <c r="ONA111" s="13"/>
      <c r="ONB111" s="13"/>
      <c r="ONC111" s="13"/>
      <c r="OND111" s="13"/>
      <c r="ONE111" s="13"/>
      <c r="ONF111" s="13"/>
      <c r="ONG111" s="13"/>
      <c r="ONH111" s="13"/>
      <c r="ONI111" s="13"/>
      <c r="ONJ111" s="13"/>
      <c r="ONK111" s="13"/>
      <c r="ONL111" s="13"/>
      <c r="ONM111" s="13"/>
      <c r="ONN111" s="13"/>
      <c r="ONO111" s="13"/>
      <c r="ONP111" s="13"/>
      <c r="ONQ111" s="13"/>
      <c r="ONR111" s="13"/>
      <c r="ONS111" s="13"/>
      <c r="ONT111" s="13"/>
      <c r="ONU111" s="13"/>
      <c r="ONV111" s="13"/>
      <c r="ONW111" s="13"/>
      <c r="ONX111" s="13"/>
      <c r="ONY111" s="13"/>
      <c r="ONZ111" s="13"/>
      <c r="OOA111" s="13"/>
      <c r="OOB111" s="13"/>
      <c r="OOC111" s="13"/>
      <c r="OOD111" s="13"/>
      <c r="OOE111" s="13"/>
      <c r="OOF111" s="13"/>
      <c r="OOG111" s="13"/>
      <c r="OOH111" s="13"/>
      <c r="OOI111" s="13"/>
      <c r="OOJ111" s="13"/>
      <c r="OOK111" s="13"/>
      <c r="OOL111" s="13"/>
      <c r="OOM111" s="13"/>
      <c r="OON111" s="13"/>
      <c r="OOO111" s="13"/>
      <c r="OOP111" s="13"/>
      <c r="OOQ111" s="13"/>
      <c r="OOR111" s="13"/>
      <c r="OOS111" s="13"/>
      <c r="OOT111" s="13"/>
      <c r="OOU111" s="13"/>
      <c r="OOV111" s="13"/>
      <c r="OOW111" s="13"/>
      <c r="OOX111" s="13"/>
      <c r="OOY111" s="13"/>
      <c r="OOZ111" s="13"/>
      <c r="OPA111" s="13"/>
      <c r="OPB111" s="13"/>
      <c r="OPC111" s="13"/>
      <c r="OPD111" s="13"/>
      <c r="OPE111" s="13"/>
      <c r="OPF111" s="13"/>
      <c r="OPG111" s="13"/>
      <c r="OPH111" s="13"/>
      <c r="OPI111" s="13"/>
      <c r="OPJ111" s="13"/>
      <c r="OPK111" s="13"/>
      <c r="OPL111" s="13"/>
      <c r="OPM111" s="13"/>
      <c r="OPN111" s="13"/>
      <c r="OPO111" s="13"/>
      <c r="OPP111" s="13"/>
      <c r="OPQ111" s="13"/>
      <c r="OPR111" s="13"/>
      <c r="OPS111" s="13"/>
      <c r="OPT111" s="13"/>
      <c r="OPU111" s="13"/>
      <c r="OPV111" s="13"/>
      <c r="OPW111" s="13"/>
      <c r="OPX111" s="13"/>
      <c r="OPY111" s="13"/>
      <c r="OPZ111" s="13"/>
      <c r="OQA111" s="13"/>
      <c r="OQB111" s="13"/>
      <c r="OQC111" s="13"/>
      <c r="OQD111" s="13"/>
      <c r="OQE111" s="13"/>
      <c r="OQF111" s="13"/>
      <c r="OQG111" s="13"/>
      <c r="OQH111" s="13"/>
      <c r="OQI111" s="13"/>
      <c r="OQJ111" s="13"/>
      <c r="OQK111" s="13"/>
      <c r="OQL111" s="13"/>
      <c r="OQM111" s="13"/>
      <c r="OQN111" s="13"/>
      <c r="OQO111" s="13"/>
      <c r="OQP111" s="13"/>
      <c r="OQQ111" s="13"/>
      <c r="OQR111" s="13"/>
      <c r="OQS111" s="13"/>
      <c r="OQT111" s="13"/>
      <c r="OQU111" s="13"/>
      <c r="OQV111" s="13"/>
      <c r="OQW111" s="13"/>
      <c r="OQX111" s="13"/>
      <c r="OQY111" s="13"/>
      <c r="OQZ111" s="13"/>
      <c r="ORA111" s="13"/>
      <c r="ORB111" s="13"/>
      <c r="ORC111" s="13"/>
      <c r="ORD111" s="13"/>
      <c r="ORE111" s="13"/>
      <c r="ORF111" s="13"/>
      <c r="ORG111" s="13"/>
      <c r="ORH111" s="13"/>
      <c r="ORI111" s="13"/>
      <c r="ORJ111" s="13"/>
      <c r="ORK111" s="13"/>
      <c r="ORL111" s="13"/>
      <c r="ORM111" s="13"/>
      <c r="ORN111" s="13"/>
      <c r="ORO111" s="13"/>
      <c r="ORP111" s="13"/>
      <c r="ORQ111" s="13"/>
      <c r="ORR111" s="13"/>
      <c r="ORS111" s="13"/>
      <c r="ORT111" s="13"/>
      <c r="ORU111" s="13"/>
      <c r="ORV111" s="13"/>
      <c r="ORW111" s="13"/>
      <c r="ORX111" s="13"/>
      <c r="ORY111" s="13"/>
      <c r="ORZ111" s="13"/>
      <c r="OSA111" s="13"/>
      <c r="OSB111" s="13"/>
      <c r="OSC111" s="13"/>
      <c r="OSD111" s="13"/>
      <c r="OSE111" s="13"/>
      <c r="OSF111" s="13"/>
      <c r="OSG111" s="13"/>
      <c r="OSH111" s="13"/>
      <c r="OSI111" s="13"/>
      <c r="OSJ111" s="13"/>
      <c r="OSK111" s="13"/>
      <c r="OSL111" s="13"/>
      <c r="OSM111" s="13"/>
      <c r="OSN111" s="13"/>
      <c r="OSO111" s="13"/>
      <c r="OSP111" s="13"/>
      <c r="OSQ111" s="13"/>
      <c r="OSR111" s="13"/>
      <c r="OSS111" s="13"/>
      <c r="OST111" s="13"/>
      <c r="OSU111" s="13"/>
      <c r="OSV111" s="13"/>
      <c r="OSW111" s="13"/>
      <c r="OSX111" s="13"/>
      <c r="OSY111" s="13"/>
      <c r="OSZ111" s="13"/>
      <c r="OTA111" s="13"/>
      <c r="OTB111" s="13"/>
      <c r="OTC111" s="13"/>
      <c r="OTD111" s="13"/>
      <c r="OTE111" s="13"/>
      <c r="OTF111" s="13"/>
      <c r="OTG111" s="13"/>
      <c r="OTH111" s="13"/>
      <c r="OTI111" s="13"/>
      <c r="OTJ111" s="13"/>
      <c r="OTK111" s="13"/>
      <c r="OTL111" s="13"/>
      <c r="OTM111" s="13"/>
      <c r="OTN111" s="13"/>
      <c r="OTO111" s="13"/>
      <c r="OTP111" s="13"/>
      <c r="OTQ111" s="13"/>
      <c r="OTR111" s="13"/>
      <c r="OTS111" s="13"/>
      <c r="OTT111" s="13"/>
      <c r="OTU111" s="13"/>
      <c r="OTV111" s="13"/>
      <c r="OTW111" s="13"/>
      <c r="OTX111" s="13"/>
      <c r="OTY111" s="13"/>
      <c r="OTZ111" s="13"/>
      <c r="OUA111" s="13"/>
      <c r="OUB111" s="13"/>
      <c r="OUC111" s="13"/>
      <c r="OUD111" s="13"/>
      <c r="OUE111" s="13"/>
      <c r="OUF111" s="13"/>
      <c r="OUG111" s="13"/>
      <c r="OUH111" s="13"/>
      <c r="OUI111" s="13"/>
      <c r="OUJ111" s="13"/>
      <c r="OUK111" s="13"/>
      <c r="OUL111" s="13"/>
      <c r="OUM111" s="13"/>
      <c r="OUN111" s="13"/>
      <c r="OUO111" s="13"/>
      <c r="OUP111" s="13"/>
      <c r="OUQ111" s="13"/>
      <c r="OUR111" s="13"/>
      <c r="OUS111" s="13"/>
      <c r="OUT111" s="13"/>
      <c r="OUU111" s="13"/>
      <c r="OUV111" s="13"/>
      <c r="OUW111" s="13"/>
      <c r="OUX111" s="13"/>
      <c r="OUY111" s="13"/>
      <c r="OUZ111" s="13"/>
      <c r="OVA111" s="13"/>
      <c r="OVB111" s="13"/>
      <c r="OVC111" s="13"/>
      <c r="OVD111" s="13"/>
      <c r="OVE111" s="13"/>
      <c r="OVF111" s="13"/>
      <c r="OVG111" s="13"/>
      <c r="OVH111" s="13"/>
      <c r="OVI111" s="13"/>
      <c r="OVJ111" s="13"/>
      <c r="OVK111" s="13"/>
      <c r="OVL111" s="13"/>
      <c r="OVM111" s="13"/>
      <c r="OVN111" s="13"/>
      <c r="OVO111" s="13"/>
      <c r="OVP111" s="13"/>
      <c r="OVQ111" s="13"/>
      <c r="OVR111" s="13"/>
      <c r="OVS111" s="13"/>
      <c r="OVT111" s="13"/>
      <c r="OVU111" s="13"/>
      <c r="OVV111" s="13"/>
      <c r="OVW111" s="13"/>
      <c r="OVX111" s="13"/>
      <c r="OVY111" s="13"/>
      <c r="OVZ111" s="13"/>
      <c r="OWA111" s="13"/>
      <c r="OWB111" s="13"/>
      <c r="OWC111" s="13"/>
      <c r="OWD111" s="13"/>
      <c r="OWE111" s="13"/>
      <c r="OWF111" s="13"/>
      <c r="OWG111" s="13"/>
      <c r="OWH111" s="13"/>
      <c r="OWI111" s="13"/>
      <c r="OWJ111" s="13"/>
      <c r="OWK111" s="13"/>
      <c r="OWL111" s="13"/>
      <c r="OWM111" s="13"/>
      <c r="OWN111" s="13"/>
      <c r="OWO111" s="13"/>
      <c r="OWP111" s="13"/>
      <c r="OWQ111" s="13"/>
      <c r="OWR111" s="13"/>
      <c r="OWS111" s="13"/>
      <c r="OWT111" s="13"/>
      <c r="OWU111" s="13"/>
      <c r="OWV111" s="13"/>
      <c r="OWW111" s="13"/>
      <c r="OWX111" s="13"/>
      <c r="OWY111" s="13"/>
      <c r="OWZ111" s="13"/>
      <c r="OXA111" s="13"/>
      <c r="OXB111" s="13"/>
      <c r="OXC111" s="13"/>
      <c r="OXD111" s="13"/>
      <c r="OXE111" s="13"/>
      <c r="OXF111" s="13"/>
      <c r="OXG111" s="13"/>
      <c r="OXH111" s="13"/>
      <c r="OXI111" s="13"/>
      <c r="OXJ111" s="13"/>
      <c r="OXK111" s="13"/>
      <c r="OXL111" s="13"/>
      <c r="OXM111" s="13"/>
      <c r="OXN111" s="13"/>
      <c r="OXO111" s="13"/>
      <c r="OXP111" s="13"/>
      <c r="OXQ111" s="13"/>
      <c r="OXR111" s="13"/>
      <c r="OXS111" s="13"/>
      <c r="OXT111" s="13"/>
      <c r="OXU111" s="13"/>
      <c r="OXV111" s="13"/>
      <c r="OXW111" s="13"/>
      <c r="OXX111" s="13"/>
      <c r="OXY111" s="13"/>
      <c r="OXZ111" s="13"/>
      <c r="OYA111" s="13"/>
      <c r="OYB111" s="13"/>
      <c r="OYC111" s="13"/>
      <c r="OYD111" s="13"/>
      <c r="OYE111" s="13"/>
      <c r="OYF111" s="13"/>
      <c r="OYG111" s="13"/>
      <c r="OYH111" s="13"/>
      <c r="OYI111" s="13"/>
      <c r="OYJ111" s="13"/>
      <c r="OYK111" s="13"/>
      <c r="OYL111" s="13"/>
      <c r="OYM111" s="13"/>
      <c r="OYN111" s="13"/>
      <c r="OYO111" s="13"/>
      <c r="OYP111" s="13"/>
      <c r="OYQ111" s="13"/>
      <c r="OYR111" s="13"/>
      <c r="OYS111" s="13"/>
      <c r="OYT111" s="13"/>
      <c r="OYU111" s="13"/>
      <c r="OYV111" s="13"/>
      <c r="OYW111" s="13"/>
      <c r="OYX111" s="13"/>
      <c r="OYY111" s="13"/>
      <c r="OYZ111" s="13"/>
      <c r="OZA111" s="13"/>
      <c r="OZB111" s="13"/>
      <c r="OZC111" s="13"/>
      <c r="OZD111" s="13"/>
      <c r="OZE111" s="13"/>
      <c r="OZF111" s="13"/>
      <c r="OZG111" s="13"/>
      <c r="OZH111" s="13"/>
      <c r="OZI111" s="13"/>
      <c r="OZJ111" s="13"/>
      <c r="OZK111" s="13"/>
      <c r="OZL111" s="13"/>
      <c r="OZM111" s="13"/>
      <c r="OZN111" s="13"/>
      <c r="OZO111" s="13"/>
      <c r="OZP111" s="13"/>
      <c r="OZQ111" s="13"/>
      <c r="OZR111" s="13"/>
      <c r="OZS111" s="13"/>
      <c r="OZT111" s="13"/>
      <c r="OZU111" s="13"/>
      <c r="OZV111" s="13"/>
      <c r="OZW111" s="13"/>
      <c r="OZX111" s="13"/>
      <c r="OZY111" s="13"/>
      <c r="OZZ111" s="13"/>
      <c r="PAA111" s="13"/>
      <c r="PAB111" s="13"/>
      <c r="PAC111" s="13"/>
      <c r="PAD111" s="13"/>
      <c r="PAE111" s="13"/>
      <c r="PAF111" s="13"/>
      <c r="PAG111" s="13"/>
      <c r="PAH111" s="13"/>
      <c r="PAI111" s="13"/>
      <c r="PAJ111" s="13"/>
      <c r="PAK111" s="13"/>
      <c r="PAL111" s="13"/>
      <c r="PAM111" s="13"/>
      <c r="PAN111" s="13"/>
      <c r="PAO111" s="13"/>
      <c r="PAP111" s="13"/>
      <c r="PAQ111" s="13"/>
      <c r="PAR111" s="13"/>
      <c r="PAS111" s="13"/>
      <c r="PAT111" s="13"/>
      <c r="PAU111" s="13"/>
      <c r="PAV111" s="13"/>
      <c r="PAW111" s="13"/>
      <c r="PAX111" s="13"/>
      <c r="PAY111" s="13"/>
      <c r="PAZ111" s="13"/>
      <c r="PBA111" s="13"/>
      <c r="PBB111" s="13"/>
      <c r="PBC111" s="13"/>
      <c r="PBD111" s="13"/>
      <c r="PBE111" s="13"/>
      <c r="PBF111" s="13"/>
      <c r="PBG111" s="13"/>
      <c r="PBH111" s="13"/>
      <c r="PBI111" s="13"/>
      <c r="PBJ111" s="13"/>
      <c r="PBK111" s="13"/>
      <c r="PBL111" s="13"/>
      <c r="PBM111" s="13"/>
      <c r="PBN111" s="13"/>
      <c r="PBO111" s="13"/>
      <c r="PBP111" s="13"/>
      <c r="PBQ111" s="13"/>
      <c r="PBR111" s="13"/>
      <c r="PBS111" s="13"/>
      <c r="PBT111" s="13"/>
      <c r="PBU111" s="13"/>
      <c r="PBV111" s="13"/>
      <c r="PBW111" s="13"/>
      <c r="PBX111" s="13"/>
      <c r="PBY111" s="13"/>
      <c r="PBZ111" s="13"/>
      <c r="PCA111" s="13"/>
      <c r="PCB111" s="13"/>
      <c r="PCC111" s="13"/>
      <c r="PCD111" s="13"/>
      <c r="PCE111" s="13"/>
      <c r="PCF111" s="13"/>
      <c r="PCG111" s="13"/>
      <c r="PCH111" s="13"/>
      <c r="PCI111" s="13"/>
      <c r="PCJ111" s="13"/>
      <c r="PCK111" s="13"/>
      <c r="PCL111" s="13"/>
      <c r="PCM111" s="13"/>
      <c r="PCN111" s="13"/>
      <c r="PCO111" s="13"/>
      <c r="PCP111" s="13"/>
      <c r="PCQ111" s="13"/>
      <c r="PCR111" s="13"/>
      <c r="PCS111" s="13"/>
      <c r="PCT111" s="13"/>
      <c r="PCU111" s="13"/>
      <c r="PCV111" s="13"/>
      <c r="PCW111" s="13"/>
      <c r="PCX111" s="13"/>
      <c r="PCY111" s="13"/>
      <c r="PCZ111" s="13"/>
      <c r="PDA111" s="13"/>
      <c r="PDB111" s="13"/>
      <c r="PDC111" s="13"/>
      <c r="PDD111" s="13"/>
      <c r="PDE111" s="13"/>
      <c r="PDF111" s="13"/>
      <c r="PDG111" s="13"/>
      <c r="PDH111" s="13"/>
      <c r="PDI111" s="13"/>
      <c r="PDJ111" s="13"/>
      <c r="PDK111" s="13"/>
      <c r="PDL111" s="13"/>
      <c r="PDM111" s="13"/>
      <c r="PDN111" s="13"/>
      <c r="PDO111" s="13"/>
      <c r="PDP111" s="13"/>
      <c r="PDQ111" s="13"/>
      <c r="PDR111" s="13"/>
      <c r="PDS111" s="13"/>
      <c r="PDT111" s="13"/>
      <c r="PDU111" s="13"/>
      <c r="PDV111" s="13"/>
      <c r="PDW111" s="13"/>
      <c r="PDX111" s="13"/>
      <c r="PDY111" s="13"/>
      <c r="PDZ111" s="13"/>
      <c r="PEA111" s="13"/>
      <c r="PEB111" s="13"/>
      <c r="PEC111" s="13"/>
      <c r="PED111" s="13"/>
      <c r="PEE111" s="13"/>
      <c r="PEF111" s="13"/>
      <c r="PEG111" s="13"/>
      <c r="PEH111" s="13"/>
      <c r="PEI111" s="13"/>
      <c r="PEJ111" s="13"/>
      <c r="PEK111" s="13"/>
      <c r="PEL111" s="13"/>
      <c r="PEM111" s="13"/>
      <c r="PEN111" s="13"/>
      <c r="PEO111" s="13"/>
      <c r="PEP111" s="13"/>
      <c r="PEQ111" s="13"/>
      <c r="PER111" s="13"/>
      <c r="PES111" s="13"/>
      <c r="PET111" s="13"/>
      <c r="PEU111" s="13"/>
      <c r="PEV111" s="13"/>
      <c r="PEW111" s="13"/>
      <c r="PEX111" s="13"/>
      <c r="PEY111" s="13"/>
      <c r="PEZ111" s="13"/>
      <c r="PFA111" s="13"/>
      <c r="PFB111" s="13"/>
      <c r="PFC111" s="13"/>
      <c r="PFD111" s="13"/>
      <c r="PFE111" s="13"/>
      <c r="PFF111" s="13"/>
      <c r="PFG111" s="13"/>
      <c r="PFH111" s="13"/>
      <c r="PFI111" s="13"/>
      <c r="PFJ111" s="13"/>
      <c r="PFK111" s="13"/>
      <c r="PFL111" s="13"/>
      <c r="PFM111" s="13"/>
      <c r="PFN111" s="13"/>
      <c r="PFO111" s="13"/>
      <c r="PFP111" s="13"/>
      <c r="PFQ111" s="13"/>
      <c r="PFR111" s="13"/>
      <c r="PFS111" s="13"/>
      <c r="PFT111" s="13"/>
      <c r="PFU111" s="13"/>
      <c r="PFV111" s="13"/>
      <c r="PFW111" s="13"/>
      <c r="PFX111" s="13"/>
      <c r="PFY111" s="13"/>
      <c r="PFZ111" s="13"/>
      <c r="PGA111" s="13"/>
      <c r="PGB111" s="13"/>
      <c r="PGC111" s="13"/>
      <c r="PGD111" s="13"/>
      <c r="PGE111" s="13"/>
      <c r="PGF111" s="13"/>
      <c r="PGG111" s="13"/>
      <c r="PGH111" s="13"/>
      <c r="PGI111" s="13"/>
      <c r="PGJ111" s="13"/>
      <c r="PGK111" s="13"/>
      <c r="PGL111" s="13"/>
      <c r="PGM111" s="13"/>
      <c r="PGN111" s="13"/>
      <c r="PGO111" s="13"/>
      <c r="PGP111" s="13"/>
      <c r="PGQ111" s="13"/>
      <c r="PGR111" s="13"/>
      <c r="PGS111" s="13"/>
      <c r="PGT111" s="13"/>
      <c r="PGU111" s="13"/>
      <c r="PGV111" s="13"/>
      <c r="PGW111" s="13"/>
      <c r="PGX111" s="13"/>
      <c r="PGY111" s="13"/>
      <c r="PGZ111" s="13"/>
      <c r="PHA111" s="13"/>
      <c r="PHB111" s="13"/>
      <c r="PHC111" s="13"/>
      <c r="PHD111" s="13"/>
      <c r="PHE111" s="13"/>
      <c r="PHF111" s="13"/>
      <c r="PHG111" s="13"/>
      <c r="PHH111" s="13"/>
      <c r="PHI111" s="13"/>
      <c r="PHJ111" s="13"/>
      <c r="PHK111" s="13"/>
      <c r="PHL111" s="13"/>
      <c r="PHM111" s="13"/>
      <c r="PHN111" s="13"/>
      <c r="PHO111" s="13"/>
      <c r="PHP111" s="13"/>
      <c r="PHQ111" s="13"/>
      <c r="PHR111" s="13"/>
      <c r="PHS111" s="13"/>
      <c r="PHT111" s="13"/>
      <c r="PHU111" s="13"/>
      <c r="PHV111" s="13"/>
      <c r="PHW111" s="13"/>
      <c r="PHX111" s="13"/>
      <c r="PHY111" s="13"/>
      <c r="PHZ111" s="13"/>
      <c r="PIA111" s="13"/>
      <c r="PIB111" s="13"/>
      <c r="PIC111" s="13"/>
      <c r="PID111" s="13"/>
      <c r="PIE111" s="13"/>
      <c r="PIF111" s="13"/>
      <c r="PIG111" s="13"/>
      <c r="PIH111" s="13"/>
      <c r="PII111" s="13"/>
      <c r="PIJ111" s="13"/>
      <c r="PIK111" s="13"/>
      <c r="PIL111" s="13"/>
      <c r="PIM111" s="13"/>
      <c r="PIN111" s="13"/>
      <c r="PIO111" s="13"/>
      <c r="PIP111" s="13"/>
      <c r="PIQ111" s="13"/>
      <c r="PIR111" s="13"/>
      <c r="PIS111" s="13"/>
      <c r="PIT111" s="13"/>
      <c r="PIU111" s="13"/>
      <c r="PIV111" s="13"/>
      <c r="PIW111" s="13"/>
      <c r="PIX111" s="13"/>
      <c r="PIY111" s="13"/>
      <c r="PIZ111" s="13"/>
      <c r="PJA111" s="13"/>
      <c r="PJB111" s="13"/>
      <c r="PJC111" s="13"/>
      <c r="PJD111" s="13"/>
      <c r="PJE111" s="13"/>
      <c r="PJF111" s="13"/>
      <c r="PJG111" s="13"/>
      <c r="PJH111" s="13"/>
      <c r="PJI111" s="13"/>
      <c r="PJJ111" s="13"/>
      <c r="PJK111" s="13"/>
      <c r="PJL111" s="13"/>
      <c r="PJM111" s="13"/>
      <c r="PJN111" s="13"/>
      <c r="PJO111" s="13"/>
      <c r="PJP111" s="13"/>
      <c r="PJQ111" s="13"/>
      <c r="PJR111" s="13"/>
      <c r="PJS111" s="13"/>
      <c r="PJT111" s="13"/>
      <c r="PJU111" s="13"/>
      <c r="PJV111" s="13"/>
      <c r="PJW111" s="13"/>
      <c r="PJX111" s="13"/>
      <c r="PJY111" s="13"/>
      <c r="PJZ111" s="13"/>
      <c r="PKA111" s="13"/>
      <c r="PKB111" s="13"/>
      <c r="PKC111" s="13"/>
      <c r="PKD111" s="13"/>
      <c r="PKE111" s="13"/>
      <c r="PKF111" s="13"/>
      <c r="PKG111" s="13"/>
      <c r="PKH111" s="13"/>
      <c r="PKI111" s="13"/>
      <c r="PKJ111" s="13"/>
      <c r="PKK111" s="13"/>
      <c r="PKL111" s="13"/>
      <c r="PKM111" s="13"/>
      <c r="PKN111" s="13"/>
      <c r="PKO111" s="13"/>
      <c r="PKP111" s="13"/>
      <c r="PKQ111" s="13"/>
      <c r="PKR111" s="13"/>
      <c r="PKS111" s="13"/>
      <c r="PKT111" s="13"/>
      <c r="PKU111" s="13"/>
      <c r="PKV111" s="13"/>
      <c r="PKW111" s="13"/>
      <c r="PKX111" s="13"/>
      <c r="PKY111" s="13"/>
      <c r="PKZ111" s="13"/>
      <c r="PLA111" s="13"/>
      <c r="PLB111" s="13"/>
      <c r="PLC111" s="13"/>
      <c r="PLD111" s="13"/>
      <c r="PLE111" s="13"/>
      <c r="PLF111" s="13"/>
      <c r="PLG111" s="13"/>
      <c r="PLH111" s="13"/>
      <c r="PLI111" s="13"/>
      <c r="PLJ111" s="13"/>
      <c r="PLK111" s="13"/>
      <c r="PLL111" s="13"/>
      <c r="PLM111" s="13"/>
      <c r="PLN111" s="13"/>
      <c r="PLO111" s="13"/>
      <c r="PLP111" s="13"/>
      <c r="PLQ111" s="13"/>
      <c r="PLR111" s="13"/>
      <c r="PLS111" s="13"/>
      <c r="PLT111" s="13"/>
      <c r="PLU111" s="13"/>
      <c r="PLV111" s="13"/>
      <c r="PLW111" s="13"/>
      <c r="PLX111" s="13"/>
      <c r="PLY111" s="13"/>
      <c r="PLZ111" s="13"/>
      <c r="PMA111" s="13"/>
      <c r="PMB111" s="13"/>
      <c r="PMC111" s="13"/>
      <c r="PMD111" s="13"/>
      <c r="PME111" s="13"/>
      <c r="PMF111" s="13"/>
      <c r="PMG111" s="13"/>
      <c r="PMH111" s="13"/>
      <c r="PMI111" s="13"/>
      <c r="PMJ111" s="13"/>
      <c r="PMK111" s="13"/>
      <c r="PML111" s="13"/>
      <c r="PMM111" s="13"/>
      <c r="PMN111" s="13"/>
      <c r="PMO111" s="13"/>
      <c r="PMP111" s="13"/>
      <c r="PMQ111" s="13"/>
      <c r="PMR111" s="13"/>
      <c r="PMS111" s="13"/>
      <c r="PMT111" s="13"/>
      <c r="PMU111" s="13"/>
      <c r="PMV111" s="13"/>
      <c r="PMW111" s="13"/>
      <c r="PMX111" s="13"/>
      <c r="PMY111" s="13"/>
      <c r="PMZ111" s="13"/>
      <c r="PNA111" s="13"/>
      <c r="PNB111" s="13"/>
      <c r="PNC111" s="13"/>
      <c r="PND111" s="13"/>
      <c r="PNE111" s="13"/>
      <c r="PNF111" s="13"/>
      <c r="PNG111" s="13"/>
      <c r="PNH111" s="13"/>
      <c r="PNI111" s="13"/>
      <c r="PNJ111" s="13"/>
      <c r="PNK111" s="13"/>
      <c r="PNL111" s="13"/>
      <c r="PNM111" s="13"/>
      <c r="PNN111" s="13"/>
      <c r="PNO111" s="13"/>
      <c r="PNP111" s="13"/>
      <c r="PNQ111" s="13"/>
      <c r="PNR111" s="13"/>
      <c r="PNS111" s="13"/>
      <c r="PNT111" s="13"/>
      <c r="PNU111" s="13"/>
      <c r="PNV111" s="13"/>
      <c r="PNW111" s="13"/>
      <c r="PNX111" s="13"/>
      <c r="PNY111" s="13"/>
      <c r="PNZ111" s="13"/>
      <c r="POA111" s="13"/>
      <c r="POB111" s="13"/>
      <c r="POC111" s="13"/>
      <c r="POD111" s="13"/>
      <c r="POE111" s="13"/>
      <c r="POF111" s="13"/>
      <c r="POG111" s="13"/>
      <c r="POH111" s="13"/>
      <c r="POI111" s="13"/>
      <c r="POJ111" s="13"/>
      <c r="POK111" s="13"/>
      <c r="POL111" s="13"/>
      <c r="POM111" s="13"/>
      <c r="PON111" s="13"/>
      <c r="POO111" s="13"/>
      <c r="POP111" s="13"/>
      <c r="POQ111" s="13"/>
      <c r="POR111" s="13"/>
      <c r="POS111" s="13"/>
      <c r="POT111" s="13"/>
      <c r="POU111" s="13"/>
      <c r="POV111" s="13"/>
      <c r="POW111" s="13"/>
      <c r="POX111" s="13"/>
      <c r="POY111" s="13"/>
      <c r="POZ111" s="13"/>
      <c r="PPA111" s="13"/>
      <c r="PPB111" s="13"/>
      <c r="PPC111" s="13"/>
      <c r="PPD111" s="13"/>
      <c r="PPE111" s="13"/>
      <c r="PPF111" s="13"/>
      <c r="PPG111" s="13"/>
      <c r="PPH111" s="13"/>
      <c r="PPI111" s="13"/>
      <c r="PPJ111" s="13"/>
      <c r="PPK111" s="13"/>
      <c r="PPL111" s="13"/>
      <c r="PPM111" s="13"/>
      <c r="PPN111" s="13"/>
      <c r="PPO111" s="13"/>
      <c r="PPP111" s="13"/>
      <c r="PPQ111" s="13"/>
      <c r="PPR111" s="13"/>
      <c r="PPS111" s="13"/>
      <c r="PPT111" s="13"/>
      <c r="PPU111" s="13"/>
      <c r="PPV111" s="13"/>
      <c r="PPW111" s="13"/>
      <c r="PPX111" s="13"/>
      <c r="PPY111" s="13"/>
      <c r="PPZ111" s="13"/>
      <c r="PQA111" s="13"/>
      <c r="PQB111" s="13"/>
      <c r="PQC111" s="13"/>
      <c r="PQD111" s="13"/>
      <c r="PQE111" s="13"/>
      <c r="PQF111" s="13"/>
      <c r="PQG111" s="13"/>
      <c r="PQH111" s="13"/>
      <c r="PQI111" s="13"/>
      <c r="PQJ111" s="13"/>
      <c r="PQK111" s="13"/>
      <c r="PQL111" s="13"/>
      <c r="PQM111" s="13"/>
      <c r="PQN111" s="13"/>
      <c r="PQO111" s="13"/>
      <c r="PQP111" s="13"/>
      <c r="PQQ111" s="13"/>
      <c r="PQR111" s="13"/>
      <c r="PQS111" s="13"/>
      <c r="PQT111" s="13"/>
      <c r="PQU111" s="13"/>
      <c r="PQV111" s="13"/>
      <c r="PQW111" s="13"/>
      <c r="PQX111" s="13"/>
      <c r="PQY111" s="13"/>
      <c r="PQZ111" s="13"/>
      <c r="PRA111" s="13"/>
      <c r="PRB111" s="13"/>
      <c r="PRC111" s="13"/>
      <c r="PRD111" s="13"/>
      <c r="PRE111" s="13"/>
      <c r="PRF111" s="13"/>
      <c r="PRG111" s="13"/>
      <c r="PRH111" s="13"/>
      <c r="PRI111" s="13"/>
      <c r="PRJ111" s="13"/>
      <c r="PRK111" s="13"/>
      <c r="PRL111" s="13"/>
      <c r="PRM111" s="13"/>
      <c r="PRN111" s="13"/>
      <c r="PRO111" s="13"/>
      <c r="PRP111" s="13"/>
      <c r="PRQ111" s="13"/>
      <c r="PRR111" s="13"/>
      <c r="PRS111" s="13"/>
      <c r="PRT111" s="13"/>
      <c r="PRU111" s="13"/>
      <c r="PRV111" s="13"/>
      <c r="PRW111" s="13"/>
      <c r="PRX111" s="13"/>
      <c r="PRY111" s="13"/>
      <c r="PRZ111" s="13"/>
      <c r="PSA111" s="13"/>
      <c r="PSB111" s="13"/>
      <c r="PSC111" s="13"/>
      <c r="PSD111" s="13"/>
      <c r="PSE111" s="13"/>
      <c r="PSF111" s="13"/>
      <c r="PSG111" s="13"/>
      <c r="PSH111" s="13"/>
      <c r="PSI111" s="13"/>
      <c r="PSJ111" s="13"/>
      <c r="PSK111" s="13"/>
      <c r="PSL111" s="13"/>
      <c r="PSM111" s="13"/>
      <c r="PSN111" s="13"/>
      <c r="PSO111" s="13"/>
      <c r="PSP111" s="13"/>
      <c r="PSQ111" s="13"/>
      <c r="PSR111" s="13"/>
      <c r="PSS111" s="13"/>
      <c r="PST111" s="13"/>
      <c r="PSU111" s="13"/>
      <c r="PSV111" s="13"/>
      <c r="PSW111" s="13"/>
      <c r="PSX111" s="13"/>
      <c r="PSY111" s="13"/>
      <c r="PSZ111" s="13"/>
      <c r="PTA111" s="13"/>
      <c r="PTB111" s="13"/>
      <c r="PTC111" s="13"/>
      <c r="PTD111" s="13"/>
      <c r="PTE111" s="13"/>
      <c r="PTF111" s="13"/>
      <c r="PTG111" s="13"/>
      <c r="PTH111" s="13"/>
      <c r="PTI111" s="13"/>
      <c r="PTJ111" s="13"/>
      <c r="PTK111" s="13"/>
      <c r="PTL111" s="13"/>
      <c r="PTM111" s="13"/>
      <c r="PTN111" s="13"/>
      <c r="PTO111" s="13"/>
      <c r="PTP111" s="13"/>
      <c r="PTQ111" s="13"/>
      <c r="PTR111" s="13"/>
      <c r="PTS111" s="13"/>
      <c r="PTT111" s="13"/>
      <c r="PTU111" s="13"/>
      <c r="PTV111" s="13"/>
      <c r="PTW111" s="13"/>
      <c r="PTX111" s="13"/>
      <c r="PTY111" s="13"/>
      <c r="PTZ111" s="13"/>
      <c r="PUA111" s="13"/>
      <c r="PUB111" s="13"/>
      <c r="PUC111" s="13"/>
      <c r="PUD111" s="13"/>
      <c r="PUE111" s="13"/>
      <c r="PUF111" s="13"/>
      <c r="PUG111" s="13"/>
      <c r="PUH111" s="13"/>
      <c r="PUI111" s="13"/>
      <c r="PUJ111" s="13"/>
      <c r="PUK111" s="13"/>
      <c r="PUL111" s="13"/>
      <c r="PUM111" s="13"/>
      <c r="PUN111" s="13"/>
      <c r="PUO111" s="13"/>
      <c r="PUP111" s="13"/>
      <c r="PUQ111" s="13"/>
      <c r="PUR111" s="13"/>
      <c r="PUS111" s="13"/>
      <c r="PUT111" s="13"/>
      <c r="PUU111" s="13"/>
      <c r="PUV111" s="13"/>
      <c r="PUW111" s="13"/>
      <c r="PUX111" s="13"/>
      <c r="PUY111" s="13"/>
      <c r="PUZ111" s="13"/>
      <c r="PVA111" s="13"/>
      <c r="PVB111" s="13"/>
      <c r="PVC111" s="13"/>
      <c r="PVD111" s="13"/>
      <c r="PVE111" s="13"/>
      <c r="PVF111" s="13"/>
      <c r="PVG111" s="13"/>
      <c r="PVH111" s="13"/>
      <c r="PVI111" s="13"/>
      <c r="PVJ111" s="13"/>
      <c r="PVK111" s="13"/>
      <c r="PVL111" s="13"/>
      <c r="PVM111" s="13"/>
      <c r="PVN111" s="13"/>
      <c r="PVO111" s="13"/>
      <c r="PVP111" s="13"/>
      <c r="PVQ111" s="13"/>
      <c r="PVR111" s="13"/>
      <c r="PVS111" s="13"/>
      <c r="PVT111" s="13"/>
      <c r="PVU111" s="13"/>
      <c r="PVV111" s="13"/>
      <c r="PVW111" s="13"/>
      <c r="PVX111" s="13"/>
      <c r="PVY111" s="13"/>
      <c r="PVZ111" s="13"/>
      <c r="PWA111" s="13"/>
      <c r="PWB111" s="13"/>
      <c r="PWC111" s="13"/>
      <c r="PWD111" s="13"/>
      <c r="PWE111" s="13"/>
      <c r="PWF111" s="13"/>
      <c r="PWG111" s="13"/>
      <c r="PWH111" s="13"/>
      <c r="PWI111" s="13"/>
      <c r="PWJ111" s="13"/>
      <c r="PWK111" s="13"/>
      <c r="PWL111" s="13"/>
      <c r="PWM111" s="13"/>
      <c r="PWN111" s="13"/>
      <c r="PWO111" s="13"/>
      <c r="PWP111" s="13"/>
      <c r="PWQ111" s="13"/>
      <c r="PWR111" s="13"/>
      <c r="PWS111" s="13"/>
      <c r="PWT111" s="13"/>
      <c r="PWU111" s="13"/>
      <c r="PWV111" s="13"/>
      <c r="PWW111" s="13"/>
      <c r="PWX111" s="13"/>
      <c r="PWY111" s="13"/>
      <c r="PWZ111" s="13"/>
      <c r="PXA111" s="13"/>
      <c r="PXB111" s="13"/>
      <c r="PXC111" s="13"/>
      <c r="PXD111" s="13"/>
      <c r="PXE111" s="13"/>
      <c r="PXF111" s="13"/>
      <c r="PXG111" s="13"/>
      <c r="PXH111" s="13"/>
      <c r="PXI111" s="13"/>
      <c r="PXJ111" s="13"/>
      <c r="PXK111" s="13"/>
      <c r="PXL111" s="13"/>
      <c r="PXM111" s="13"/>
      <c r="PXN111" s="13"/>
      <c r="PXO111" s="13"/>
      <c r="PXP111" s="13"/>
      <c r="PXQ111" s="13"/>
      <c r="PXR111" s="13"/>
      <c r="PXS111" s="13"/>
      <c r="PXT111" s="13"/>
      <c r="PXU111" s="13"/>
      <c r="PXV111" s="13"/>
      <c r="PXW111" s="13"/>
      <c r="PXX111" s="13"/>
      <c r="PXY111" s="13"/>
      <c r="PXZ111" s="13"/>
      <c r="PYA111" s="13"/>
      <c r="PYB111" s="13"/>
      <c r="PYC111" s="13"/>
      <c r="PYD111" s="13"/>
      <c r="PYE111" s="13"/>
      <c r="PYF111" s="13"/>
      <c r="PYG111" s="13"/>
      <c r="PYH111" s="13"/>
      <c r="PYI111" s="13"/>
      <c r="PYJ111" s="13"/>
      <c r="PYK111" s="13"/>
      <c r="PYL111" s="13"/>
      <c r="PYM111" s="13"/>
      <c r="PYN111" s="13"/>
      <c r="PYO111" s="13"/>
      <c r="PYP111" s="13"/>
      <c r="PYQ111" s="13"/>
      <c r="PYR111" s="13"/>
      <c r="PYS111" s="13"/>
      <c r="PYT111" s="13"/>
      <c r="PYU111" s="13"/>
      <c r="PYV111" s="13"/>
      <c r="PYW111" s="13"/>
      <c r="PYX111" s="13"/>
      <c r="PYY111" s="13"/>
      <c r="PYZ111" s="13"/>
      <c r="PZA111" s="13"/>
      <c r="PZB111" s="13"/>
      <c r="PZC111" s="13"/>
      <c r="PZD111" s="13"/>
      <c r="PZE111" s="13"/>
      <c r="PZF111" s="13"/>
      <c r="PZG111" s="13"/>
      <c r="PZH111" s="13"/>
      <c r="PZI111" s="13"/>
      <c r="PZJ111" s="13"/>
      <c r="PZK111" s="13"/>
      <c r="PZL111" s="13"/>
      <c r="PZM111" s="13"/>
      <c r="PZN111" s="13"/>
      <c r="PZO111" s="13"/>
      <c r="PZP111" s="13"/>
      <c r="PZQ111" s="13"/>
      <c r="PZR111" s="13"/>
      <c r="PZS111" s="13"/>
      <c r="PZT111" s="13"/>
      <c r="PZU111" s="13"/>
      <c r="PZV111" s="13"/>
      <c r="PZW111" s="13"/>
      <c r="PZX111" s="13"/>
      <c r="PZY111" s="13"/>
      <c r="PZZ111" s="13"/>
      <c r="QAA111" s="13"/>
      <c r="QAB111" s="13"/>
      <c r="QAC111" s="13"/>
      <c r="QAD111" s="13"/>
      <c r="QAE111" s="13"/>
      <c r="QAF111" s="13"/>
      <c r="QAG111" s="13"/>
      <c r="QAH111" s="13"/>
      <c r="QAI111" s="13"/>
      <c r="QAJ111" s="13"/>
      <c r="QAK111" s="13"/>
      <c r="QAL111" s="13"/>
      <c r="QAM111" s="13"/>
      <c r="QAN111" s="13"/>
      <c r="QAO111" s="13"/>
      <c r="QAP111" s="13"/>
      <c r="QAQ111" s="13"/>
      <c r="QAR111" s="13"/>
      <c r="QAS111" s="13"/>
      <c r="QAT111" s="13"/>
      <c r="QAU111" s="13"/>
      <c r="QAV111" s="13"/>
      <c r="QAW111" s="13"/>
      <c r="QAX111" s="13"/>
      <c r="QAY111" s="13"/>
      <c r="QAZ111" s="13"/>
      <c r="QBA111" s="13"/>
      <c r="QBB111" s="13"/>
      <c r="QBC111" s="13"/>
      <c r="QBD111" s="13"/>
      <c r="QBE111" s="13"/>
      <c r="QBF111" s="13"/>
      <c r="QBG111" s="13"/>
      <c r="QBH111" s="13"/>
      <c r="QBI111" s="13"/>
      <c r="QBJ111" s="13"/>
      <c r="QBK111" s="13"/>
      <c r="QBL111" s="13"/>
      <c r="QBM111" s="13"/>
      <c r="QBN111" s="13"/>
      <c r="QBO111" s="13"/>
      <c r="QBP111" s="13"/>
      <c r="QBQ111" s="13"/>
      <c r="QBR111" s="13"/>
      <c r="QBS111" s="13"/>
      <c r="QBT111" s="13"/>
      <c r="QBU111" s="13"/>
      <c r="QBV111" s="13"/>
      <c r="QBW111" s="13"/>
      <c r="QBX111" s="13"/>
      <c r="QBY111" s="13"/>
      <c r="QBZ111" s="13"/>
      <c r="QCA111" s="13"/>
      <c r="QCB111" s="13"/>
      <c r="QCC111" s="13"/>
      <c r="QCD111" s="13"/>
      <c r="QCE111" s="13"/>
      <c r="QCF111" s="13"/>
      <c r="QCG111" s="13"/>
      <c r="QCH111" s="13"/>
      <c r="QCI111" s="13"/>
      <c r="QCJ111" s="13"/>
      <c r="QCK111" s="13"/>
      <c r="QCL111" s="13"/>
      <c r="QCM111" s="13"/>
      <c r="QCN111" s="13"/>
      <c r="QCO111" s="13"/>
      <c r="QCP111" s="13"/>
      <c r="QCQ111" s="13"/>
      <c r="QCR111" s="13"/>
      <c r="QCS111" s="13"/>
      <c r="QCT111" s="13"/>
      <c r="QCU111" s="13"/>
      <c r="QCV111" s="13"/>
      <c r="QCW111" s="13"/>
      <c r="QCX111" s="13"/>
      <c r="QCY111" s="13"/>
      <c r="QCZ111" s="13"/>
      <c r="QDA111" s="13"/>
      <c r="QDB111" s="13"/>
      <c r="QDC111" s="13"/>
      <c r="QDD111" s="13"/>
      <c r="QDE111" s="13"/>
      <c r="QDF111" s="13"/>
      <c r="QDG111" s="13"/>
      <c r="QDH111" s="13"/>
      <c r="QDI111" s="13"/>
      <c r="QDJ111" s="13"/>
      <c r="QDK111" s="13"/>
      <c r="QDL111" s="13"/>
      <c r="QDM111" s="13"/>
      <c r="QDN111" s="13"/>
      <c r="QDO111" s="13"/>
      <c r="QDP111" s="13"/>
      <c r="QDQ111" s="13"/>
      <c r="QDR111" s="13"/>
      <c r="QDS111" s="13"/>
      <c r="QDT111" s="13"/>
      <c r="QDU111" s="13"/>
      <c r="QDV111" s="13"/>
      <c r="QDW111" s="13"/>
      <c r="QDX111" s="13"/>
      <c r="QDY111" s="13"/>
      <c r="QDZ111" s="13"/>
      <c r="QEA111" s="13"/>
      <c r="QEB111" s="13"/>
      <c r="QEC111" s="13"/>
      <c r="QED111" s="13"/>
      <c r="QEE111" s="13"/>
      <c r="QEF111" s="13"/>
      <c r="QEG111" s="13"/>
      <c r="QEH111" s="13"/>
      <c r="QEI111" s="13"/>
      <c r="QEJ111" s="13"/>
      <c r="QEK111" s="13"/>
      <c r="QEL111" s="13"/>
      <c r="QEM111" s="13"/>
      <c r="QEN111" s="13"/>
      <c r="QEO111" s="13"/>
      <c r="QEP111" s="13"/>
      <c r="QEQ111" s="13"/>
      <c r="QER111" s="13"/>
      <c r="QES111" s="13"/>
      <c r="QET111" s="13"/>
      <c r="QEU111" s="13"/>
      <c r="QEV111" s="13"/>
      <c r="QEW111" s="13"/>
      <c r="QEX111" s="13"/>
      <c r="QEY111" s="13"/>
      <c r="QEZ111" s="13"/>
      <c r="QFA111" s="13"/>
      <c r="QFB111" s="13"/>
      <c r="QFC111" s="13"/>
      <c r="QFD111" s="13"/>
      <c r="QFE111" s="13"/>
      <c r="QFF111" s="13"/>
      <c r="QFG111" s="13"/>
      <c r="QFH111" s="13"/>
      <c r="QFI111" s="13"/>
      <c r="QFJ111" s="13"/>
      <c r="QFK111" s="13"/>
      <c r="QFL111" s="13"/>
      <c r="QFM111" s="13"/>
      <c r="QFN111" s="13"/>
      <c r="QFO111" s="13"/>
      <c r="QFP111" s="13"/>
      <c r="QFQ111" s="13"/>
      <c r="QFR111" s="13"/>
      <c r="QFS111" s="13"/>
      <c r="QFT111" s="13"/>
      <c r="QFU111" s="13"/>
      <c r="QFV111" s="13"/>
      <c r="QFW111" s="13"/>
      <c r="QFX111" s="13"/>
      <c r="QFY111" s="13"/>
      <c r="QFZ111" s="13"/>
      <c r="QGA111" s="13"/>
      <c r="QGB111" s="13"/>
      <c r="QGC111" s="13"/>
      <c r="QGD111" s="13"/>
      <c r="QGE111" s="13"/>
      <c r="QGF111" s="13"/>
      <c r="QGG111" s="13"/>
      <c r="QGH111" s="13"/>
      <c r="QGI111" s="13"/>
      <c r="QGJ111" s="13"/>
      <c r="QGK111" s="13"/>
      <c r="QGL111" s="13"/>
      <c r="QGM111" s="13"/>
      <c r="QGN111" s="13"/>
      <c r="QGO111" s="13"/>
      <c r="QGP111" s="13"/>
      <c r="QGQ111" s="13"/>
      <c r="QGR111" s="13"/>
      <c r="QGS111" s="13"/>
      <c r="QGT111" s="13"/>
      <c r="QGU111" s="13"/>
      <c r="QGV111" s="13"/>
      <c r="QGW111" s="13"/>
      <c r="QGX111" s="13"/>
      <c r="QGY111" s="13"/>
      <c r="QGZ111" s="13"/>
      <c r="QHA111" s="13"/>
      <c r="QHB111" s="13"/>
      <c r="QHC111" s="13"/>
      <c r="QHD111" s="13"/>
      <c r="QHE111" s="13"/>
      <c r="QHF111" s="13"/>
      <c r="QHG111" s="13"/>
      <c r="QHH111" s="13"/>
      <c r="QHI111" s="13"/>
      <c r="QHJ111" s="13"/>
      <c r="QHK111" s="13"/>
      <c r="QHL111" s="13"/>
      <c r="QHM111" s="13"/>
      <c r="QHN111" s="13"/>
      <c r="QHO111" s="13"/>
      <c r="QHP111" s="13"/>
      <c r="QHQ111" s="13"/>
      <c r="QHR111" s="13"/>
      <c r="QHS111" s="13"/>
      <c r="QHT111" s="13"/>
      <c r="QHU111" s="13"/>
      <c r="QHV111" s="13"/>
      <c r="QHW111" s="13"/>
      <c r="QHX111" s="13"/>
      <c r="QHY111" s="13"/>
      <c r="QHZ111" s="13"/>
      <c r="QIA111" s="13"/>
      <c r="QIB111" s="13"/>
      <c r="QIC111" s="13"/>
      <c r="QID111" s="13"/>
      <c r="QIE111" s="13"/>
      <c r="QIF111" s="13"/>
      <c r="QIG111" s="13"/>
      <c r="QIH111" s="13"/>
      <c r="QII111" s="13"/>
      <c r="QIJ111" s="13"/>
      <c r="QIK111" s="13"/>
      <c r="QIL111" s="13"/>
      <c r="QIM111" s="13"/>
      <c r="QIN111" s="13"/>
      <c r="QIO111" s="13"/>
      <c r="QIP111" s="13"/>
      <c r="QIQ111" s="13"/>
      <c r="QIR111" s="13"/>
      <c r="QIS111" s="13"/>
      <c r="QIT111" s="13"/>
      <c r="QIU111" s="13"/>
      <c r="QIV111" s="13"/>
      <c r="QIW111" s="13"/>
      <c r="QIX111" s="13"/>
      <c r="QIY111" s="13"/>
      <c r="QIZ111" s="13"/>
      <c r="QJA111" s="13"/>
      <c r="QJB111" s="13"/>
      <c r="QJC111" s="13"/>
      <c r="QJD111" s="13"/>
      <c r="QJE111" s="13"/>
      <c r="QJF111" s="13"/>
      <c r="QJG111" s="13"/>
      <c r="QJH111" s="13"/>
      <c r="QJI111" s="13"/>
      <c r="QJJ111" s="13"/>
      <c r="QJK111" s="13"/>
      <c r="QJL111" s="13"/>
      <c r="QJM111" s="13"/>
      <c r="QJN111" s="13"/>
      <c r="QJO111" s="13"/>
      <c r="QJP111" s="13"/>
      <c r="QJQ111" s="13"/>
      <c r="QJR111" s="13"/>
      <c r="QJS111" s="13"/>
      <c r="QJT111" s="13"/>
      <c r="QJU111" s="13"/>
      <c r="QJV111" s="13"/>
      <c r="QJW111" s="13"/>
      <c r="QJX111" s="13"/>
      <c r="QJY111" s="13"/>
      <c r="QJZ111" s="13"/>
      <c r="QKA111" s="13"/>
      <c r="QKB111" s="13"/>
      <c r="QKC111" s="13"/>
      <c r="QKD111" s="13"/>
      <c r="QKE111" s="13"/>
      <c r="QKF111" s="13"/>
      <c r="QKG111" s="13"/>
      <c r="QKH111" s="13"/>
      <c r="QKI111" s="13"/>
      <c r="QKJ111" s="13"/>
      <c r="QKK111" s="13"/>
      <c r="QKL111" s="13"/>
      <c r="QKM111" s="13"/>
      <c r="QKN111" s="13"/>
      <c r="QKO111" s="13"/>
      <c r="QKP111" s="13"/>
      <c r="QKQ111" s="13"/>
      <c r="QKR111" s="13"/>
      <c r="QKS111" s="13"/>
      <c r="QKT111" s="13"/>
      <c r="QKU111" s="13"/>
      <c r="QKV111" s="13"/>
      <c r="QKW111" s="13"/>
      <c r="QKX111" s="13"/>
      <c r="QKY111" s="13"/>
      <c r="QKZ111" s="13"/>
      <c r="QLA111" s="13"/>
      <c r="QLB111" s="13"/>
      <c r="QLC111" s="13"/>
      <c r="QLD111" s="13"/>
      <c r="QLE111" s="13"/>
      <c r="QLF111" s="13"/>
      <c r="QLG111" s="13"/>
      <c r="QLH111" s="13"/>
      <c r="QLI111" s="13"/>
      <c r="QLJ111" s="13"/>
      <c r="QLK111" s="13"/>
      <c r="QLL111" s="13"/>
      <c r="QLM111" s="13"/>
      <c r="QLN111" s="13"/>
      <c r="QLO111" s="13"/>
      <c r="QLP111" s="13"/>
      <c r="QLQ111" s="13"/>
      <c r="QLR111" s="13"/>
      <c r="QLS111" s="13"/>
      <c r="QLT111" s="13"/>
      <c r="QLU111" s="13"/>
      <c r="QLV111" s="13"/>
      <c r="QLW111" s="13"/>
      <c r="QLX111" s="13"/>
      <c r="QLY111" s="13"/>
      <c r="QLZ111" s="13"/>
      <c r="QMA111" s="13"/>
      <c r="QMB111" s="13"/>
      <c r="QMC111" s="13"/>
      <c r="QMD111" s="13"/>
      <c r="QME111" s="13"/>
      <c r="QMF111" s="13"/>
      <c r="QMG111" s="13"/>
      <c r="QMH111" s="13"/>
      <c r="QMI111" s="13"/>
      <c r="QMJ111" s="13"/>
      <c r="QMK111" s="13"/>
      <c r="QML111" s="13"/>
      <c r="QMM111" s="13"/>
      <c r="QMN111" s="13"/>
      <c r="QMO111" s="13"/>
      <c r="QMP111" s="13"/>
      <c r="QMQ111" s="13"/>
      <c r="QMR111" s="13"/>
      <c r="QMS111" s="13"/>
      <c r="QMT111" s="13"/>
      <c r="QMU111" s="13"/>
      <c r="QMV111" s="13"/>
      <c r="QMW111" s="13"/>
      <c r="QMX111" s="13"/>
      <c r="QMY111" s="13"/>
      <c r="QMZ111" s="13"/>
      <c r="QNA111" s="13"/>
      <c r="QNB111" s="13"/>
      <c r="QNC111" s="13"/>
      <c r="QND111" s="13"/>
      <c r="QNE111" s="13"/>
      <c r="QNF111" s="13"/>
      <c r="QNG111" s="13"/>
      <c r="QNH111" s="13"/>
      <c r="QNI111" s="13"/>
      <c r="QNJ111" s="13"/>
      <c r="QNK111" s="13"/>
      <c r="QNL111" s="13"/>
      <c r="QNM111" s="13"/>
      <c r="QNN111" s="13"/>
      <c r="QNO111" s="13"/>
      <c r="QNP111" s="13"/>
      <c r="QNQ111" s="13"/>
      <c r="QNR111" s="13"/>
      <c r="QNS111" s="13"/>
      <c r="QNT111" s="13"/>
      <c r="QNU111" s="13"/>
      <c r="QNV111" s="13"/>
      <c r="QNW111" s="13"/>
      <c r="QNX111" s="13"/>
      <c r="QNY111" s="13"/>
      <c r="QNZ111" s="13"/>
      <c r="QOA111" s="13"/>
      <c r="QOB111" s="13"/>
      <c r="QOC111" s="13"/>
      <c r="QOD111" s="13"/>
      <c r="QOE111" s="13"/>
      <c r="QOF111" s="13"/>
      <c r="QOG111" s="13"/>
      <c r="QOH111" s="13"/>
      <c r="QOI111" s="13"/>
      <c r="QOJ111" s="13"/>
      <c r="QOK111" s="13"/>
      <c r="QOL111" s="13"/>
      <c r="QOM111" s="13"/>
      <c r="QON111" s="13"/>
      <c r="QOO111" s="13"/>
      <c r="QOP111" s="13"/>
      <c r="QOQ111" s="13"/>
      <c r="QOR111" s="13"/>
      <c r="QOS111" s="13"/>
      <c r="QOT111" s="13"/>
      <c r="QOU111" s="13"/>
      <c r="QOV111" s="13"/>
      <c r="QOW111" s="13"/>
      <c r="QOX111" s="13"/>
      <c r="QOY111" s="13"/>
      <c r="QOZ111" s="13"/>
      <c r="QPA111" s="13"/>
      <c r="QPB111" s="13"/>
      <c r="QPC111" s="13"/>
      <c r="QPD111" s="13"/>
      <c r="QPE111" s="13"/>
      <c r="QPF111" s="13"/>
      <c r="QPG111" s="13"/>
      <c r="QPH111" s="13"/>
      <c r="QPI111" s="13"/>
      <c r="QPJ111" s="13"/>
      <c r="QPK111" s="13"/>
      <c r="QPL111" s="13"/>
      <c r="QPM111" s="13"/>
      <c r="QPN111" s="13"/>
      <c r="QPO111" s="13"/>
      <c r="QPP111" s="13"/>
      <c r="QPQ111" s="13"/>
      <c r="QPR111" s="13"/>
      <c r="QPS111" s="13"/>
      <c r="QPT111" s="13"/>
      <c r="QPU111" s="13"/>
      <c r="QPV111" s="13"/>
      <c r="QPW111" s="13"/>
      <c r="QPX111" s="13"/>
      <c r="QPY111" s="13"/>
      <c r="QPZ111" s="13"/>
      <c r="QQA111" s="13"/>
      <c r="QQB111" s="13"/>
      <c r="QQC111" s="13"/>
      <c r="QQD111" s="13"/>
      <c r="QQE111" s="13"/>
      <c r="QQF111" s="13"/>
      <c r="QQG111" s="13"/>
      <c r="QQH111" s="13"/>
      <c r="QQI111" s="13"/>
      <c r="QQJ111" s="13"/>
      <c r="QQK111" s="13"/>
      <c r="QQL111" s="13"/>
      <c r="QQM111" s="13"/>
      <c r="QQN111" s="13"/>
      <c r="QQO111" s="13"/>
      <c r="QQP111" s="13"/>
      <c r="QQQ111" s="13"/>
      <c r="QQR111" s="13"/>
      <c r="QQS111" s="13"/>
      <c r="QQT111" s="13"/>
      <c r="QQU111" s="13"/>
      <c r="QQV111" s="13"/>
      <c r="QQW111" s="13"/>
      <c r="QQX111" s="13"/>
      <c r="QQY111" s="13"/>
      <c r="QQZ111" s="13"/>
      <c r="QRA111" s="13"/>
      <c r="QRB111" s="13"/>
      <c r="QRC111" s="13"/>
      <c r="QRD111" s="13"/>
      <c r="QRE111" s="13"/>
      <c r="QRF111" s="13"/>
      <c r="QRG111" s="13"/>
      <c r="QRH111" s="13"/>
      <c r="QRI111" s="13"/>
      <c r="QRJ111" s="13"/>
      <c r="QRK111" s="13"/>
      <c r="QRL111" s="13"/>
      <c r="QRM111" s="13"/>
      <c r="QRN111" s="13"/>
      <c r="QRO111" s="13"/>
      <c r="QRP111" s="13"/>
      <c r="QRQ111" s="13"/>
      <c r="QRR111" s="13"/>
      <c r="QRS111" s="13"/>
      <c r="QRT111" s="13"/>
      <c r="QRU111" s="13"/>
      <c r="QRV111" s="13"/>
      <c r="QRW111" s="13"/>
      <c r="QRX111" s="13"/>
      <c r="QRY111" s="13"/>
      <c r="QRZ111" s="13"/>
      <c r="QSA111" s="13"/>
      <c r="QSB111" s="13"/>
      <c r="QSC111" s="13"/>
      <c r="QSD111" s="13"/>
      <c r="QSE111" s="13"/>
      <c r="QSF111" s="13"/>
      <c r="QSG111" s="13"/>
      <c r="QSH111" s="13"/>
      <c r="QSI111" s="13"/>
      <c r="QSJ111" s="13"/>
      <c r="QSK111" s="13"/>
      <c r="QSL111" s="13"/>
      <c r="QSM111" s="13"/>
      <c r="QSN111" s="13"/>
      <c r="QSO111" s="13"/>
      <c r="QSP111" s="13"/>
      <c r="QSQ111" s="13"/>
      <c r="QSR111" s="13"/>
      <c r="QSS111" s="13"/>
      <c r="QST111" s="13"/>
      <c r="QSU111" s="13"/>
      <c r="QSV111" s="13"/>
      <c r="QSW111" s="13"/>
      <c r="QSX111" s="13"/>
      <c r="QSY111" s="13"/>
      <c r="QSZ111" s="13"/>
      <c r="QTA111" s="13"/>
      <c r="QTB111" s="13"/>
      <c r="QTC111" s="13"/>
      <c r="QTD111" s="13"/>
      <c r="QTE111" s="13"/>
      <c r="QTF111" s="13"/>
      <c r="QTG111" s="13"/>
      <c r="QTH111" s="13"/>
      <c r="QTI111" s="13"/>
      <c r="QTJ111" s="13"/>
      <c r="QTK111" s="13"/>
      <c r="QTL111" s="13"/>
      <c r="QTM111" s="13"/>
      <c r="QTN111" s="13"/>
      <c r="QTO111" s="13"/>
      <c r="QTP111" s="13"/>
      <c r="QTQ111" s="13"/>
      <c r="QTR111" s="13"/>
      <c r="QTS111" s="13"/>
      <c r="QTT111" s="13"/>
      <c r="QTU111" s="13"/>
      <c r="QTV111" s="13"/>
      <c r="QTW111" s="13"/>
      <c r="QTX111" s="13"/>
      <c r="QTY111" s="13"/>
      <c r="QTZ111" s="13"/>
      <c r="QUA111" s="13"/>
      <c r="QUB111" s="13"/>
      <c r="QUC111" s="13"/>
      <c r="QUD111" s="13"/>
      <c r="QUE111" s="13"/>
      <c r="QUF111" s="13"/>
      <c r="QUG111" s="13"/>
      <c r="QUH111" s="13"/>
      <c r="QUI111" s="13"/>
      <c r="QUJ111" s="13"/>
      <c r="QUK111" s="13"/>
      <c r="QUL111" s="13"/>
      <c r="QUM111" s="13"/>
      <c r="QUN111" s="13"/>
      <c r="QUO111" s="13"/>
      <c r="QUP111" s="13"/>
      <c r="QUQ111" s="13"/>
      <c r="QUR111" s="13"/>
      <c r="QUS111" s="13"/>
      <c r="QUT111" s="13"/>
      <c r="QUU111" s="13"/>
      <c r="QUV111" s="13"/>
      <c r="QUW111" s="13"/>
      <c r="QUX111" s="13"/>
      <c r="QUY111" s="13"/>
      <c r="QUZ111" s="13"/>
      <c r="QVA111" s="13"/>
      <c r="QVB111" s="13"/>
      <c r="QVC111" s="13"/>
      <c r="QVD111" s="13"/>
      <c r="QVE111" s="13"/>
      <c r="QVF111" s="13"/>
      <c r="QVG111" s="13"/>
      <c r="QVH111" s="13"/>
      <c r="QVI111" s="13"/>
      <c r="QVJ111" s="13"/>
      <c r="QVK111" s="13"/>
      <c r="QVL111" s="13"/>
      <c r="QVM111" s="13"/>
      <c r="QVN111" s="13"/>
      <c r="QVO111" s="13"/>
      <c r="QVP111" s="13"/>
      <c r="QVQ111" s="13"/>
      <c r="QVR111" s="13"/>
      <c r="QVS111" s="13"/>
      <c r="QVT111" s="13"/>
      <c r="QVU111" s="13"/>
      <c r="QVV111" s="13"/>
      <c r="QVW111" s="13"/>
      <c r="QVX111" s="13"/>
      <c r="QVY111" s="13"/>
      <c r="QVZ111" s="13"/>
      <c r="QWA111" s="13"/>
      <c r="QWB111" s="13"/>
      <c r="QWC111" s="13"/>
      <c r="QWD111" s="13"/>
      <c r="QWE111" s="13"/>
      <c r="QWF111" s="13"/>
      <c r="QWG111" s="13"/>
      <c r="QWH111" s="13"/>
      <c r="QWI111" s="13"/>
      <c r="QWJ111" s="13"/>
      <c r="QWK111" s="13"/>
      <c r="QWL111" s="13"/>
      <c r="QWM111" s="13"/>
      <c r="QWN111" s="13"/>
      <c r="QWO111" s="13"/>
      <c r="QWP111" s="13"/>
      <c r="QWQ111" s="13"/>
      <c r="QWR111" s="13"/>
      <c r="QWS111" s="13"/>
      <c r="QWT111" s="13"/>
      <c r="QWU111" s="13"/>
      <c r="QWV111" s="13"/>
      <c r="QWW111" s="13"/>
      <c r="QWX111" s="13"/>
      <c r="QWY111" s="13"/>
      <c r="QWZ111" s="13"/>
      <c r="QXA111" s="13"/>
      <c r="QXB111" s="13"/>
      <c r="QXC111" s="13"/>
      <c r="QXD111" s="13"/>
      <c r="QXE111" s="13"/>
      <c r="QXF111" s="13"/>
      <c r="QXG111" s="13"/>
      <c r="QXH111" s="13"/>
      <c r="QXI111" s="13"/>
      <c r="QXJ111" s="13"/>
      <c r="QXK111" s="13"/>
      <c r="QXL111" s="13"/>
      <c r="QXM111" s="13"/>
      <c r="QXN111" s="13"/>
      <c r="QXO111" s="13"/>
      <c r="QXP111" s="13"/>
      <c r="QXQ111" s="13"/>
      <c r="QXR111" s="13"/>
      <c r="QXS111" s="13"/>
      <c r="QXT111" s="13"/>
      <c r="QXU111" s="13"/>
      <c r="QXV111" s="13"/>
      <c r="QXW111" s="13"/>
      <c r="QXX111" s="13"/>
      <c r="QXY111" s="13"/>
      <c r="QXZ111" s="13"/>
      <c r="QYA111" s="13"/>
      <c r="QYB111" s="13"/>
      <c r="QYC111" s="13"/>
      <c r="QYD111" s="13"/>
      <c r="QYE111" s="13"/>
      <c r="QYF111" s="13"/>
      <c r="QYG111" s="13"/>
      <c r="QYH111" s="13"/>
      <c r="QYI111" s="13"/>
      <c r="QYJ111" s="13"/>
      <c r="QYK111" s="13"/>
      <c r="QYL111" s="13"/>
      <c r="QYM111" s="13"/>
      <c r="QYN111" s="13"/>
      <c r="QYO111" s="13"/>
      <c r="QYP111" s="13"/>
      <c r="QYQ111" s="13"/>
      <c r="QYR111" s="13"/>
      <c r="QYS111" s="13"/>
      <c r="QYT111" s="13"/>
      <c r="QYU111" s="13"/>
      <c r="QYV111" s="13"/>
      <c r="QYW111" s="13"/>
      <c r="QYX111" s="13"/>
      <c r="QYY111" s="13"/>
      <c r="QYZ111" s="13"/>
      <c r="QZA111" s="13"/>
      <c r="QZB111" s="13"/>
      <c r="QZC111" s="13"/>
      <c r="QZD111" s="13"/>
      <c r="QZE111" s="13"/>
      <c r="QZF111" s="13"/>
      <c r="QZG111" s="13"/>
      <c r="QZH111" s="13"/>
      <c r="QZI111" s="13"/>
      <c r="QZJ111" s="13"/>
      <c r="QZK111" s="13"/>
      <c r="QZL111" s="13"/>
      <c r="QZM111" s="13"/>
      <c r="QZN111" s="13"/>
      <c r="QZO111" s="13"/>
      <c r="QZP111" s="13"/>
      <c r="QZQ111" s="13"/>
      <c r="QZR111" s="13"/>
      <c r="QZS111" s="13"/>
      <c r="QZT111" s="13"/>
      <c r="QZU111" s="13"/>
      <c r="QZV111" s="13"/>
      <c r="QZW111" s="13"/>
      <c r="QZX111" s="13"/>
      <c r="QZY111" s="13"/>
      <c r="QZZ111" s="13"/>
      <c r="RAA111" s="13"/>
      <c r="RAB111" s="13"/>
      <c r="RAC111" s="13"/>
      <c r="RAD111" s="13"/>
      <c r="RAE111" s="13"/>
      <c r="RAF111" s="13"/>
      <c r="RAG111" s="13"/>
      <c r="RAH111" s="13"/>
      <c r="RAI111" s="13"/>
      <c r="RAJ111" s="13"/>
      <c r="RAK111" s="13"/>
      <c r="RAL111" s="13"/>
      <c r="RAM111" s="13"/>
      <c r="RAN111" s="13"/>
      <c r="RAO111" s="13"/>
      <c r="RAP111" s="13"/>
      <c r="RAQ111" s="13"/>
      <c r="RAR111" s="13"/>
      <c r="RAS111" s="13"/>
      <c r="RAT111" s="13"/>
      <c r="RAU111" s="13"/>
      <c r="RAV111" s="13"/>
      <c r="RAW111" s="13"/>
      <c r="RAX111" s="13"/>
      <c r="RAY111" s="13"/>
      <c r="RAZ111" s="13"/>
      <c r="RBA111" s="13"/>
      <c r="RBB111" s="13"/>
      <c r="RBC111" s="13"/>
      <c r="RBD111" s="13"/>
      <c r="RBE111" s="13"/>
      <c r="RBF111" s="13"/>
      <c r="RBG111" s="13"/>
      <c r="RBH111" s="13"/>
      <c r="RBI111" s="13"/>
      <c r="RBJ111" s="13"/>
      <c r="RBK111" s="13"/>
      <c r="RBL111" s="13"/>
      <c r="RBM111" s="13"/>
      <c r="RBN111" s="13"/>
      <c r="RBO111" s="13"/>
      <c r="RBP111" s="13"/>
      <c r="RBQ111" s="13"/>
      <c r="RBR111" s="13"/>
      <c r="RBS111" s="13"/>
      <c r="RBT111" s="13"/>
      <c r="RBU111" s="13"/>
      <c r="RBV111" s="13"/>
      <c r="RBW111" s="13"/>
      <c r="RBX111" s="13"/>
      <c r="RBY111" s="13"/>
      <c r="RBZ111" s="13"/>
      <c r="RCA111" s="13"/>
      <c r="RCB111" s="13"/>
      <c r="RCC111" s="13"/>
      <c r="RCD111" s="13"/>
      <c r="RCE111" s="13"/>
      <c r="RCF111" s="13"/>
      <c r="RCG111" s="13"/>
      <c r="RCH111" s="13"/>
      <c r="RCI111" s="13"/>
      <c r="RCJ111" s="13"/>
      <c r="RCK111" s="13"/>
      <c r="RCL111" s="13"/>
      <c r="RCM111" s="13"/>
      <c r="RCN111" s="13"/>
      <c r="RCO111" s="13"/>
      <c r="RCP111" s="13"/>
      <c r="RCQ111" s="13"/>
      <c r="RCR111" s="13"/>
      <c r="RCS111" s="13"/>
      <c r="RCT111" s="13"/>
      <c r="RCU111" s="13"/>
      <c r="RCV111" s="13"/>
      <c r="RCW111" s="13"/>
      <c r="RCX111" s="13"/>
      <c r="RCY111" s="13"/>
      <c r="RCZ111" s="13"/>
      <c r="RDA111" s="13"/>
      <c r="RDB111" s="13"/>
      <c r="RDC111" s="13"/>
      <c r="RDD111" s="13"/>
      <c r="RDE111" s="13"/>
      <c r="RDF111" s="13"/>
      <c r="RDG111" s="13"/>
      <c r="RDH111" s="13"/>
      <c r="RDI111" s="13"/>
      <c r="RDJ111" s="13"/>
      <c r="RDK111" s="13"/>
      <c r="RDL111" s="13"/>
      <c r="RDM111" s="13"/>
      <c r="RDN111" s="13"/>
      <c r="RDO111" s="13"/>
      <c r="RDP111" s="13"/>
      <c r="RDQ111" s="13"/>
      <c r="RDR111" s="13"/>
      <c r="RDS111" s="13"/>
      <c r="RDT111" s="13"/>
      <c r="RDU111" s="13"/>
      <c r="RDV111" s="13"/>
      <c r="RDW111" s="13"/>
      <c r="RDX111" s="13"/>
      <c r="RDY111" s="13"/>
      <c r="RDZ111" s="13"/>
      <c r="REA111" s="13"/>
      <c r="REB111" s="13"/>
      <c r="REC111" s="13"/>
      <c r="RED111" s="13"/>
      <c r="REE111" s="13"/>
      <c r="REF111" s="13"/>
      <c r="REG111" s="13"/>
      <c r="REH111" s="13"/>
      <c r="REI111" s="13"/>
      <c r="REJ111" s="13"/>
      <c r="REK111" s="13"/>
      <c r="REL111" s="13"/>
      <c r="REM111" s="13"/>
      <c r="REN111" s="13"/>
      <c r="REO111" s="13"/>
      <c r="REP111" s="13"/>
      <c r="REQ111" s="13"/>
      <c r="RER111" s="13"/>
      <c r="RES111" s="13"/>
      <c r="RET111" s="13"/>
      <c r="REU111" s="13"/>
      <c r="REV111" s="13"/>
      <c r="REW111" s="13"/>
      <c r="REX111" s="13"/>
      <c r="REY111" s="13"/>
      <c r="REZ111" s="13"/>
      <c r="RFA111" s="13"/>
      <c r="RFB111" s="13"/>
      <c r="RFC111" s="13"/>
      <c r="RFD111" s="13"/>
      <c r="RFE111" s="13"/>
      <c r="RFF111" s="13"/>
      <c r="RFG111" s="13"/>
      <c r="RFH111" s="13"/>
      <c r="RFI111" s="13"/>
      <c r="RFJ111" s="13"/>
      <c r="RFK111" s="13"/>
      <c r="RFL111" s="13"/>
      <c r="RFM111" s="13"/>
      <c r="RFN111" s="13"/>
      <c r="RFO111" s="13"/>
      <c r="RFP111" s="13"/>
      <c r="RFQ111" s="13"/>
      <c r="RFR111" s="13"/>
      <c r="RFS111" s="13"/>
      <c r="RFT111" s="13"/>
      <c r="RFU111" s="13"/>
      <c r="RFV111" s="13"/>
      <c r="RFW111" s="13"/>
      <c r="RFX111" s="13"/>
      <c r="RFY111" s="13"/>
      <c r="RFZ111" s="13"/>
      <c r="RGA111" s="13"/>
      <c r="RGB111" s="13"/>
      <c r="RGC111" s="13"/>
      <c r="RGD111" s="13"/>
      <c r="RGE111" s="13"/>
      <c r="RGF111" s="13"/>
      <c r="RGG111" s="13"/>
      <c r="RGH111" s="13"/>
      <c r="RGI111" s="13"/>
      <c r="RGJ111" s="13"/>
      <c r="RGK111" s="13"/>
      <c r="RGL111" s="13"/>
      <c r="RGM111" s="13"/>
      <c r="RGN111" s="13"/>
      <c r="RGO111" s="13"/>
      <c r="RGP111" s="13"/>
      <c r="RGQ111" s="13"/>
      <c r="RGR111" s="13"/>
      <c r="RGS111" s="13"/>
      <c r="RGT111" s="13"/>
      <c r="RGU111" s="13"/>
      <c r="RGV111" s="13"/>
      <c r="RGW111" s="13"/>
      <c r="RGX111" s="13"/>
      <c r="RGY111" s="13"/>
      <c r="RGZ111" s="13"/>
      <c r="RHA111" s="13"/>
      <c r="RHB111" s="13"/>
      <c r="RHC111" s="13"/>
      <c r="RHD111" s="13"/>
      <c r="RHE111" s="13"/>
      <c r="RHF111" s="13"/>
      <c r="RHG111" s="13"/>
      <c r="RHH111" s="13"/>
      <c r="RHI111" s="13"/>
      <c r="RHJ111" s="13"/>
      <c r="RHK111" s="13"/>
      <c r="RHL111" s="13"/>
      <c r="RHM111" s="13"/>
      <c r="RHN111" s="13"/>
      <c r="RHO111" s="13"/>
      <c r="RHP111" s="13"/>
      <c r="RHQ111" s="13"/>
      <c r="RHR111" s="13"/>
      <c r="RHS111" s="13"/>
      <c r="RHT111" s="13"/>
      <c r="RHU111" s="13"/>
      <c r="RHV111" s="13"/>
      <c r="RHW111" s="13"/>
      <c r="RHX111" s="13"/>
      <c r="RHY111" s="13"/>
      <c r="RHZ111" s="13"/>
      <c r="RIA111" s="13"/>
      <c r="RIB111" s="13"/>
      <c r="RIC111" s="13"/>
      <c r="RID111" s="13"/>
      <c r="RIE111" s="13"/>
      <c r="RIF111" s="13"/>
      <c r="RIG111" s="13"/>
      <c r="RIH111" s="13"/>
      <c r="RII111" s="13"/>
      <c r="RIJ111" s="13"/>
      <c r="RIK111" s="13"/>
      <c r="RIL111" s="13"/>
      <c r="RIM111" s="13"/>
      <c r="RIN111" s="13"/>
      <c r="RIO111" s="13"/>
      <c r="RIP111" s="13"/>
      <c r="RIQ111" s="13"/>
      <c r="RIR111" s="13"/>
      <c r="RIS111" s="13"/>
      <c r="RIT111" s="13"/>
      <c r="RIU111" s="13"/>
      <c r="RIV111" s="13"/>
      <c r="RIW111" s="13"/>
      <c r="RIX111" s="13"/>
      <c r="RIY111" s="13"/>
      <c r="RIZ111" s="13"/>
      <c r="RJA111" s="13"/>
      <c r="RJB111" s="13"/>
      <c r="RJC111" s="13"/>
      <c r="RJD111" s="13"/>
      <c r="RJE111" s="13"/>
      <c r="RJF111" s="13"/>
      <c r="RJG111" s="13"/>
      <c r="RJH111" s="13"/>
      <c r="RJI111" s="13"/>
      <c r="RJJ111" s="13"/>
      <c r="RJK111" s="13"/>
      <c r="RJL111" s="13"/>
      <c r="RJM111" s="13"/>
      <c r="RJN111" s="13"/>
      <c r="RJO111" s="13"/>
      <c r="RJP111" s="13"/>
      <c r="RJQ111" s="13"/>
      <c r="RJR111" s="13"/>
      <c r="RJS111" s="13"/>
      <c r="RJT111" s="13"/>
      <c r="RJU111" s="13"/>
      <c r="RJV111" s="13"/>
      <c r="RJW111" s="13"/>
      <c r="RJX111" s="13"/>
      <c r="RJY111" s="13"/>
      <c r="RJZ111" s="13"/>
      <c r="RKA111" s="13"/>
      <c r="RKB111" s="13"/>
      <c r="RKC111" s="13"/>
      <c r="RKD111" s="13"/>
      <c r="RKE111" s="13"/>
      <c r="RKF111" s="13"/>
      <c r="RKG111" s="13"/>
      <c r="RKH111" s="13"/>
      <c r="RKI111" s="13"/>
      <c r="RKJ111" s="13"/>
      <c r="RKK111" s="13"/>
      <c r="RKL111" s="13"/>
      <c r="RKM111" s="13"/>
      <c r="RKN111" s="13"/>
      <c r="RKO111" s="13"/>
      <c r="RKP111" s="13"/>
      <c r="RKQ111" s="13"/>
      <c r="RKR111" s="13"/>
      <c r="RKS111" s="13"/>
      <c r="RKT111" s="13"/>
      <c r="RKU111" s="13"/>
      <c r="RKV111" s="13"/>
      <c r="RKW111" s="13"/>
      <c r="RKX111" s="13"/>
      <c r="RKY111" s="13"/>
      <c r="RKZ111" s="13"/>
      <c r="RLA111" s="13"/>
      <c r="RLB111" s="13"/>
      <c r="RLC111" s="13"/>
      <c r="RLD111" s="13"/>
      <c r="RLE111" s="13"/>
      <c r="RLF111" s="13"/>
      <c r="RLG111" s="13"/>
      <c r="RLH111" s="13"/>
      <c r="RLI111" s="13"/>
      <c r="RLJ111" s="13"/>
      <c r="RLK111" s="13"/>
      <c r="RLL111" s="13"/>
      <c r="RLM111" s="13"/>
      <c r="RLN111" s="13"/>
      <c r="RLO111" s="13"/>
      <c r="RLP111" s="13"/>
      <c r="RLQ111" s="13"/>
      <c r="RLR111" s="13"/>
      <c r="RLS111" s="13"/>
      <c r="RLT111" s="13"/>
      <c r="RLU111" s="13"/>
      <c r="RLV111" s="13"/>
      <c r="RLW111" s="13"/>
      <c r="RLX111" s="13"/>
      <c r="RLY111" s="13"/>
      <c r="RLZ111" s="13"/>
      <c r="RMA111" s="13"/>
      <c r="RMB111" s="13"/>
      <c r="RMC111" s="13"/>
      <c r="RMD111" s="13"/>
      <c r="RME111" s="13"/>
      <c r="RMF111" s="13"/>
      <c r="RMG111" s="13"/>
      <c r="RMH111" s="13"/>
      <c r="RMI111" s="13"/>
      <c r="RMJ111" s="13"/>
      <c r="RMK111" s="13"/>
      <c r="RML111" s="13"/>
      <c r="RMM111" s="13"/>
      <c r="RMN111" s="13"/>
      <c r="RMO111" s="13"/>
      <c r="RMP111" s="13"/>
      <c r="RMQ111" s="13"/>
      <c r="RMR111" s="13"/>
      <c r="RMS111" s="13"/>
      <c r="RMT111" s="13"/>
      <c r="RMU111" s="13"/>
      <c r="RMV111" s="13"/>
      <c r="RMW111" s="13"/>
      <c r="RMX111" s="13"/>
      <c r="RMY111" s="13"/>
      <c r="RMZ111" s="13"/>
      <c r="RNA111" s="13"/>
      <c r="RNB111" s="13"/>
      <c r="RNC111" s="13"/>
      <c r="RND111" s="13"/>
      <c r="RNE111" s="13"/>
      <c r="RNF111" s="13"/>
      <c r="RNG111" s="13"/>
      <c r="RNH111" s="13"/>
      <c r="RNI111" s="13"/>
      <c r="RNJ111" s="13"/>
      <c r="RNK111" s="13"/>
      <c r="RNL111" s="13"/>
      <c r="RNM111" s="13"/>
      <c r="RNN111" s="13"/>
      <c r="RNO111" s="13"/>
      <c r="RNP111" s="13"/>
      <c r="RNQ111" s="13"/>
      <c r="RNR111" s="13"/>
      <c r="RNS111" s="13"/>
      <c r="RNT111" s="13"/>
      <c r="RNU111" s="13"/>
      <c r="RNV111" s="13"/>
      <c r="RNW111" s="13"/>
      <c r="RNX111" s="13"/>
      <c r="RNY111" s="13"/>
      <c r="RNZ111" s="13"/>
      <c r="ROA111" s="13"/>
      <c r="ROB111" s="13"/>
      <c r="ROC111" s="13"/>
      <c r="ROD111" s="13"/>
      <c r="ROE111" s="13"/>
      <c r="ROF111" s="13"/>
      <c r="ROG111" s="13"/>
      <c r="ROH111" s="13"/>
      <c r="ROI111" s="13"/>
      <c r="ROJ111" s="13"/>
      <c r="ROK111" s="13"/>
      <c r="ROL111" s="13"/>
      <c r="ROM111" s="13"/>
      <c r="RON111" s="13"/>
      <c r="ROO111" s="13"/>
      <c r="ROP111" s="13"/>
      <c r="ROQ111" s="13"/>
      <c r="ROR111" s="13"/>
      <c r="ROS111" s="13"/>
      <c r="ROT111" s="13"/>
      <c r="ROU111" s="13"/>
      <c r="ROV111" s="13"/>
      <c r="ROW111" s="13"/>
      <c r="ROX111" s="13"/>
      <c r="ROY111" s="13"/>
      <c r="ROZ111" s="13"/>
      <c r="RPA111" s="13"/>
      <c r="RPB111" s="13"/>
      <c r="RPC111" s="13"/>
      <c r="RPD111" s="13"/>
      <c r="RPE111" s="13"/>
      <c r="RPF111" s="13"/>
      <c r="RPG111" s="13"/>
      <c r="RPH111" s="13"/>
      <c r="RPI111" s="13"/>
      <c r="RPJ111" s="13"/>
      <c r="RPK111" s="13"/>
      <c r="RPL111" s="13"/>
      <c r="RPM111" s="13"/>
      <c r="RPN111" s="13"/>
      <c r="RPO111" s="13"/>
      <c r="RPP111" s="13"/>
      <c r="RPQ111" s="13"/>
      <c r="RPR111" s="13"/>
      <c r="RPS111" s="13"/>
      <c r="RPT111" s="13"/>
      <c r="RPU111" s="13"/>
      <c r="RPV111" s="13"/>
      <c r="RPW111" s="13"/>
      <c r="RPX111" s="13"/>
      <c r="RPY111" s="13"/>
      <c r="RPZ111" s="13"/>
      <c r="RQA111" s="13"/>
      <c r="RQB111" s="13"/>
      <c r="RQC111" s="13"/>
      <c r="RQD111" s="13"/>
      <c r="RQE111" s="13"/>
      <c r="RQF111" s="13"/>
      <c r="RQG111" s="13"/>
      <c r="RQH111" s="13"/>
      <c r="RQI111" s="13"/>
      <c r="RQJ111" s="13"/>
      <c r="RQK111" s="13"/>
      <c r="RQL111" s="13"/>
      <c r="RQM111" s="13"/>
      <c r="RQN111" s="13"/>
      <c r="RQO111" s="13"/>
      <c r="RQP111" s="13"/>
      <c r="RQQ111" s="13"/>
      <c r="RQR111" s="13"/>
      <c r="RQS111" s="13"/>
      <c r="RQT111" s="13"/>
      <c r="RQU111" s="13"/>
      <c r="RQV111" s="13"/>
      <c r="RQW111" s="13"/>
      <c r="RQX111" s="13"/>
      <c r="RQY111" s="13"/>
      <c r="RQZ111" s="13"/>
      <c r="RRA111" s="13"/>
      <c r="RRB111" s="13"/>
      <c r="RRC111" s="13"/>
      <c r="RRD111" s="13"/>
      <c r="RRE111" s="13"/>
      <c r="RRF111" s="13"/>
      <c r="RRG111" s="13"/>
      <c r="RRH111" s="13"/>
      <c r="RRI111" s="13"/>
      <c r="RRJ111" s="13"/>
      <c r="RRK111" s="13"/>
      <c r="RRL111" s="13"/>
      <c r="RRM111" s="13"/>
      <c r="RRN111" s="13"/>
      <c r="RRO111" s="13"/>
      <c r="RRP111" s="13"/>
      <c r="RRQ111" s="13"/>
      <c r="RRR111" s="13"/>
      <c r="RRS111" s="13"/>
      <c r="RRT111" s="13"/>
      <c r="RRU111" s="13"/>
      <c r="RRV111" s="13"/>
      <c r="RRW111" s="13"/>
      <c r="RRX111" s="13"/>
      <c r="RRY111" s="13"/>
      <c r="RRZ111" s="13"/>
      <c r="RSA111" s="13"/>
      <c r="RSB111" s="13"/>
      <c r="RSC111" s="13"/>
      <c r="RSD111" s="13"/>
      <c r="RSE111" s="13"/>
      <c r="RSF111" s="13"/>
      <c r="RSG111" s="13"/>
      <c r="RSH111" s="13"/>
      <c r="RSI111" s="13"/>
      <c r="RSJ111" s="13"/>
      <c r="RSK111" s="13"/>
      <c r="RSL111" s="13"/>
      <c r="RSM111" s="13"/>
      <c r="RSN111" s="13"/>
      <c r="RSO111" s="13"/>
      <c r="RSP111" s="13"/>
      <c r="RSQ111" s="13"/>
      <c r="RSR111" s="13"/>
      <c r="RSS111" s="13"/>
      <c r="RST111" s="13"/>
      <c r="RSU111" s="13"/>
      <c r="RSV111" s="13"/>
      <c r="RSW111" s="13"/>
      <c r="RSX111" s="13"/>
      <c r="RSY111" s="13"/>
      <c r="RSZ111" s="13"/>
      <c r="RTA111" s="13"/>
      <c r="RTB111" s="13"/>
      <c r="RTC111" s="13"/>
      <c r="RTD111" s="13"/>
      <c r="RTE111" s="13"/>
      <c r="RTF111" s="13"/>
      <c r="RTG111" s="13"/>
      <c r="RTH111" s="13"/>
      <c r="RTI111" s="13"/>
      <c r="RTJ111" s="13"/>
      <c r="RTK111" s="13"/>
      <c r="RTL111" s="13"/>
      <c r="RTM111" s="13"/>
      <c r="RTN111" s="13"/>
      <c r="RTO111" s="13"/>
      <c r="RTP111" s="13"/>
      <c r="RTQ111" s="13"/>
      <c r="RTR111" s="13"/>
      <c r="RTS111" s="13"/>
      <c r="RTT111" s="13"/>
      <c r="RTU111" s="13"/>
      <c r="RTV111" s="13"/>
      <c r="RTW111" s="13"/>
      <c r="RTX111" s="13"/>
      <c r="RTY111" s="13"/>
      <c r="RTZ111" s="13"/>
      <c r="RUA111" s="13"/>
      <c r="RUB111" s="13"/>
      <c r="RUC111" s="13"/>
      <c r="RUD111" s="13"/>
      <c r="RUE111" s="13"/>
      <c r="RUF111" s="13"/>
      <c r="RUG111" s="13"/>
      <c r="RUH111" s="13"/>
      <c r="RUI111" s="13"/>
      <c r="RUJ111" s="13"/>
      <c r="RUK111" s="13"/>
      <c r="RUL111" s="13"/>
      <c r="RUM111" s="13"/>
      <c r="RUN111" s="13"/>
      <c r="RUO111" s="13"/>
      <c r="RUP111" s="13"/>
      <c r="RUQ111" s="13"/>
      <c r="RUR111" s="13"/>
      <c r="RUS111" s="13"/>
      <c r="RUT111" s="13"/>
      <c r="RUU111" s="13"/>
      <c r="RUV111" s="13"/>
      <c r="RUW111" s="13"/>
      <c r="RUX111" s="13"/>
      <c r="RUY111" s="13"/>
      <c r="RUZ111" s="13"/>
      <c r="RVA111" s="13"/>
      <c r="RVB111" s="13"/>
      <c r="RVC111" s="13"/>
      <c r="RVD111" s="13"/>
      <c r="RVE111" s="13"/>
      <c r="RVF111" s="13"/>
      <c r="RVG111" s="13"/>
      <c r="RVH111" s="13"/>
      <c r="RVI111" s="13"/>
      <c r="RVJ111" s="13"/>
      <c r="RVK111" s="13"/>
      <c r="RVL111" s="13"/>
      <c r="RVM111" s="13"/>
      <c r="RVN111" s="13"/>
      <c r="RVO111" s="13"/>
      <c r="RVP111" s="13"/>
      <c r="RVQ111" s="13"/>
      <c r="RVR111" s="13"/>
      <c r="RVS111" s="13"/>
      <c r="RVT111" s="13"/>
      <c r="RVU111" s="13"/>
      <c r="RVV111" s="13"/>
      <c r="RVW111" s="13"/>
      <c r="RVX111" s="13"/>
      <c r="RVY111" s="13"/>
      <c r="RVZ111" s="13"/>
      <c r="RWA111" s="13"/>
      <c r="RWB111" s="13"/>
      <c r="RWC111" s="13"/>
      <c r="RWD111" s="13"/>
      <c r="RWE111" s="13"/>
      <c r="RWF111" s="13"/>
      <c r="RWG111" s="13"/>
      <c r="RWH111" s="13"/>
      <c r="RWI111" s="13"/>
      <c r="RWJ111" s="13"/>
      <c r="RWK111" s="13"/>
      <c r="RWL111" s="13"/>
      <c r="RWM111" s="13"/>
      <c r="RWN111" s="13"/>
      <c r="RWO111" s="13"/>
      <c r="RWP111" s="13"/>
      <c r="RWQ111" s="13"/>
      <c r="RWR111" s="13"/>
      <c r="RWS111" s="13"/>
      <c r="RWT111" s="13"/>
      <c r="RWU111" s="13"/>
      <c r="RWV111" s="13"/>
      <c r="RWW111" s="13"/>
      <c r="RWX111" s="13"/>
      <c r="RWY111" s="13"/>
      <c r="RWZ111" s="13"/>
      <c r="RXA111" s="13"/>
      <c r="RXB111" s="13"/>
      <c r="RXC111" s="13"/>
      <c r="RXD111" s="13"/>
      <c r="RXE111" s="13"/>
      <c r="RXF111" s="13"/>
      <c r="RXG111" s="13"/>
      <c r="RXH111" s="13"/>
      <c r="RXI111" s="13"/>
      <c r="RXJ111" s="13"/>
      <c r="RXK111" s="13"/>
      <c r="RXL111" s="13"/>
      <c r="RXM111" s="13"/>
      <c r="RXN111" s="13"/>
      <c r="RXO111" s="13"/>
      <c r="RXP111" s="13"/>
      <c r="RXQ111" s="13"/>
      <c r="RXR111" s="13"/>
      <c r="RXS111" s="13"/>
      <c r="RXT111" s="13"/>
      <c r="RXU111" s="13"/>
      <c r="RXV111" s="13"/>
      <c r="RXW111" s="13"/>
      <c r="RXX111" s="13"/>
      <c r="RXY111" s="13"/>
      <c r="RXZ111" s="13"/>
      <c r="RYA111" s="13"/>
      <c r="RYB111" s="13"/>
      <c r="RYC111" s="13"/>
      <c r="RYD111" s="13"/>
      <c r="RYE111" s="13"/>
      <c r="RYF111" s="13"/>
      <c r="RYG111" s="13"/>
      <c r="RYH111" s="13"/>
      <c r="RYI111" s="13"/>
      <c r="RYJ111" s="13"/>
      <c r="RYK111" s="13"/>
      <c r="RYL111" s="13"/>
      <c r="RYM111" s="13"/>
      <c r="RYN111" s="13"/>
      <c r="RYO111" s="13"/>
      <c r="RYP111" s="13"/>
      <c r="RYQ111" s="13"/>
      <c r="RYR111" s="13"/>
      <c r="RYS111" s="13"/>
      <c r="RYT111" s="13"/>
      <c r="RYU111" s="13"/>
      <c r="RYV111" s="13"/>
      <c r="RYW111" s="13"/>
      <c r="RYX111" s="13"/>
      <c r="RYY111" s="13"/>
      <c r="RYZ111" s="13"/>
      <c r="RZA111" s="13"/>
      <c r="RZB111" s="13"/>
      <c r="RZC111" s="13"/>
      <c r="RZD111" s="13"/>
      <c r="RZE111" s="13"/>
      <c r="RZF111" s="13"/>
      <c r="RZG111" s="13"/>
      <c r="RZH111" s="13"/>
      <c r="RZI111" s="13"/>
      <c r="RZJ111" s="13"/>
      <c r="RZK111" s="13"/>
      <c r="RZL111" s="13"/>
      <c r="RZM111" s="13"/>
      <c r="RZN111" s="13"/>
      <c r="RZO111" s="13"/>
      <c r="RZP111" s="13"/>
      <c r="RZQ111" s="13"/>
      <c r="RZR111" s="13"/>
      <c r="RZS111" s="13"/>
      <c r="RZT111" s="13"/>
      <c r="RZU111" s="13"/>
      <c r="RZV111" s="13"/>
      <c r="RZW111" s="13"/>
      <c r="RZX111" s="13"/>
      <c r="RZY111" s="13"/>
      <c r="RZZ111" s="13"/>
      <c r="SAA111" s="13"/>
      <c r="SAB111" s="13"/>
      <c r="SAC111" s="13"/>
      <c r="SAD111" s="13"/>
      <c r="SAE111" s="13"/>
      <c r="SAF111" s="13"/>
      <c r="SAG111" s="13"/>
      <c r="SAH111" s="13"/>
      <c r="SAI111" s="13"/>
      <c r="SAJ111" s="13"/>
      <c r="SAK111" s="13"/>
      <c r="SAL111" s="13"/>
      <c r="SAM111" s="13"/>
      <c r="SAN111" s="13"/>
      <c r="SAO111" s="13"/>
      <c r="SAP111" s="13"/>
      <c r="SAQ111" s="13"/>
      <c r="SAR111" s="13"/>
      <c r="SAS111" s="13"/>
      <c r="SAT111" s="13"/>
      <c r="SAU111" s="13"/>
      <c r="SAV111" s="13"/>
      <c r="SAW111" s="13"/>
      <c r="SAX111" s="13"/>
      <c r="SAY111" s="13"/>
      <c r="SAZ111" s="13"/>
      <c r="SBA111" s="13"/>
      <c r="SBB111" s="13"/>
      <c r="SBC111" s="13"/>
      <c r="SBD111" s="13"/>
      <c r="SBE111" s="13"/>
      <c r="SBF111" s="13"/>
      <c r="SBG111" s="13"/>
      <c r="SBH111" s="13"/>
      <c r="SBI111" s="13"/>
      <c r="SBJ111" s="13"/>
      <c r="SBK111" s="13"/>
      <c r="SBL111" s="13"/>
      <c r="SBM111" s="13"/>
      <c r="SBN111" s="13"/>
      <c r="SBO111" s="13"/>
      <c r="SBP111" s="13"/>
      <c r="SBQ111" s="13"/>
      <c r="SBR111" s="13"/>
      <c r="SBS111" s="13"/>
      <c r="SBT111" s="13"/>
      <c r="SBU111" s="13"/>
      <c r="SBV111" s="13"/>
      <c r="SBW111" s="13"/>
      <c r="SBX111" s="13"/>
      <c r="SBY111" s="13"/>
      <c r="SBZ111" s="13"/>
      <c r="SCA111" s="13"/>
      <c r="SCB111" s="13"/>
      <c r="SCC111" s="13"/>
      <c r="SCD111" s="13"/>
      <c r="SCE111" s="13"/>
      <c r="SCF111" s="13"/>
      <c r="SCG111" s="13"/>
      <c r="SCH111" s="13"/>
      <c r="SCI111" s="13"/>
      <c r="SCJ111" s="13"/>
      <c r="SCK111" s="13"/>
      <c r="SCL111" s="13"/>
      <c r="SCM111" s="13"/>
      <c r="SCN111" s="13"/>
      <c r="SCO111" s="13"/>
      <c r="SCP111" s="13"/>
      <c r="SCQ111" s="13"/>
      <c r="SCR111" s="13"/>
      <c r="SCS111" s="13"/>
      <c r="SCT111" s="13"/>
      <c r="SCU111" s="13"/>
      <c r="SCV111" s="13"/>
      <c r="SCW111" s="13"/>
      <c r="SCX111" s="13"/>
      <c r="SCY111" s="13"/>
      <c r="SCZ111" s="13"/>
      <c r="SDA111" s="13"/>
      <c r="SDB111" s="13"/>
      <c r="SDC111" s="13"/>
      <c r="SDD111" s="13"/>
      <c r="SDE111" s="13"/>
      <c r="SDF111" s="13"/>
      <c r="SDG111" s="13"/>
      <c r="SDH111" s="13"/>
      <c r="SDI111" s="13"/>
      <c r="SDJ111" s="13"/>
      <c r="SDK111" s="13"/>
      <c r="SDL111" s="13"/>
      <c r="SDM111" s="13"/>
      <c r="SDN111" s="13"/>
      <c r="SDO111" s="13"/>
      <c r="SDP111" s="13"/>
      <c r="SDQ111" s="13"/>
      <c r="SDR111" s="13"/>
      <c r="SDS111" s="13"/>
      <c r="SDT111" s="13"/>
      <c r="SDU111" s="13"/>
      <c r="SDV111" s="13"/>
      <c r="SDW111" s="13"/>
      <c r="SDX111" s="13"/>
      <c r="SDY111" s="13"/>
      <c r="SDZ111" s="13"/>
      <c r="SEA111" s="13"/>
      <c r="SEB111" s="13"/>
      <c r="SEC111" s="13"/>
      <c r="SED111" s="13"/>
      <c r="SEE111" s="13"/>
      <c r="SEF111" s="13"/>
      <c r="SEG111" s="13"/>
      <c r="SEH111" s="13"/>
      <c r="SEI111" s="13"/>
      <c r="SEJ111" s="13"/>
      <c r="SEK111" s="13"/>
      <c r="SEL111" s="13"/>
      <c r="SEM111" s="13"/>
      <c r="SEN111" s="13"/>
      <c r="SEO111" s="13"/>
      <c r="SEP111" s="13"/>
      <c r="SEQ111" s="13"/>
      <c r="SER111" s="13"/>
      <c r="SES111" s="13"/>
      <c r="SET111" s="13"/>
      <c r="SEU111" s="13"/>
      <c r="SEV111" s="13"/>
      <c r="SEW111" s="13"/>
      <c r="SEX111" s="13"/>
      <c r="SEY111" s="13"/>
      <c r="SEZ111" s="13"/>
      <c r="SFA111" s="13"/>
      <c r="SFB111" s="13"/>
      <c r="SFC111" s="13"/>
      <c r="SFD111" s="13"/>
      <c r="SFE111" s="13"/>
      <c r="SFF111" s="13"/>
      <c r="SFG111" s="13"/>
      <c r="SFH111" s="13"/>
      <c r="SFI111" s="13"/>
      <c r="SFJ111" s="13"/>
      <c r="SFK111" s="13"/>
      <c r="SFL111" s="13"/>
      <c r="SFM111" s="13"/>
      <c r="SFN111" s="13"/>
      <c r="SFO111" s="13"/>
      <c r="SFP111" s="13"/>
      <c r="SFQ111" s="13"/>
      <c r="SFR111" s="13"/>
      <c r="SFS111" s="13"/>
      <c r="SFT111" s="13"/>
      <c r="SFU111" s="13"/>
      <c r="SFV111" s="13"/>
      <c r="SFW111" s="13"/>
      <c r="SFX111" s="13"/>
      <c r="SFY111" s="13"/>
      <c r="SFZ111" s="13"/>
      <c r="SGA111" s="13"/>
      <c r="SGB111" s="13"/>
      <c r="SGC111" s="13"/>
      <c r="SGD111" s="13"/>
      <c r="SGE111" s="13"/>
      <c r="SGF111" s="13"/>
      <c r="SGG111" s="13"/>
      <c r="SGH111" s="13"/>
      <c r="SGI111" s="13"/>
      <c r="SGJ111" s="13"/>
      <c r="SGK111" s="13"/>
      <c r="SGL111" s="13"/>
      <c r="SGM111" s="13"/>
      <c r="SGN111" s="13"/>
      <c r="SGO111" s="13"/>
      <c r="SGP111" s="13"/>
      <c r="SGQ111" s="13"/>
      <c r="SGR111" s="13"/>
      <c r="SGS111" s="13"/>
      <c r="SGT111" s="13"/>
      <c r="SGU111" s="13"/>
      <c r="SGV111" s="13"/>
      <c r="SGW111" s="13"/>
      <c r="SGX111" s="13"/>
      <c r="SGY111" s="13"/>
      <c r="SGZ111" s="13"/>
      <c r="SHA111" s="13"/>
      <c r="SHB111" s="13"/>
      <c r="SHC111" s="13"/>
      <c r="SHD111" s="13"/>
      <c r="SHE111" s="13"/>
      <c r="SHF111" s="13"/>
      <c r="SHG111" s="13"/>
      <c r="SHH111" s="13"/>
      <c r="SHI111" s="13"/>
      <c r="SHJ111" s="13"/>
      <c r="SHK111" s="13"/>
      <c r="SHL111" s="13"/>
      <c r="SHM111" s="13"/>
      <c r="SHN111" s="13"/>
      <c r="SHO111" s="13"/>
      <c r="SHP111" s="13"/>
      <c r="SHQ111" s="13"/>
      <c r="SHR111" s="13"/>
      <c r="SHS111" s="13"/>
      <c r="SHT111" s="13"/>
      <c r="SHU111" s="13"/>
      <c r="SHV111" s="13"/>
      <c r="SHW111" s="13"/>
      <c r="SHX111" s="13"/>
      <c r="SHY111" s="13"/>
      <c r="SHZ111" s="13"/>
      <c r="SIA111" s="13"/>
      <c r="SIB111" s="13"/>
      <c r="SIC111" s="13"/>
      <c r="SID111" s="13"/>
      <c r="SIE111" s="13"/>
      <c r="SIF111" s="13"/>
      <c r="SIG111" s="13"/>
      <c r="SIH111" s="13"/>
      <c r="SII111" s="13"/>
      <c r="SIJ111" s="13"/>
      <c r="SIK111" s="13"/>
      <c r="SIL111" s="13"/>
      <c r="SIM111" s="13"/>
      <c r="SIN111" s="13"/>
      <c r="SIO111" s="13"/>
      <c r="SIP111" s="13"/>
      <c r="SIQ111" s="13"/>
      <c r="SIR111" s="13"/>
      <c r="SIS111" s="13"/>
      <c r="SIT111" s="13"/>
      <c r="SIU111" s="13"/>
      <c r="SIV111" s="13"/>
      <c r="SIW111" s="13"/>
      <c r="SIX111" s="13"/>
      <c r="SIY111" s="13"/>
      <c r="SIZ111" s="13"/>
      <c r="SJA111" s="13"/>
      <c r="SJB111" s="13"/>
      <c r="SJC111" s="13"/>
      <c r="SJD111" s="13"/>
      <c r="SJE111" s="13"/>
      <c r="SJF111" s="13"/>
      <c r="SJG111" s="13"/>
      <c r="SJH111" s="13"/>
      <c r="SJI111" s="13"/>
      <c r="SJJ111" s="13"/>
      <c r="SJK111" s="13"/>
      <c r="SJL111" s="13"/>
      <c r="SJM111" s="13"/>
      <c r="SJN111" s="13"/>
      <c r="SJO111" s="13"/>
      <c r="SJP111" s="13"/>
      <c r="SJQ111" s="13"/>
      <c r="SJR111" s="13"/>
      <c r="SJS111" s="13"/>
      <c r="SJT111" s="13"/>
      <c r="SJU111" s="13"/>
      <c r="SJV111" s="13"/>
      <c r="SJW111" s="13"/>
      <c r="SJX111" s="13"/>
      <c r="SJY111" s="13"/>
      <c r="SJZ111" s="13"/>
      <c r="SKA111" s="13"/>
      <c r="SKB111" s="13"/>
      <c r="SKC111" s="13"/>
      <c r="SKD111" s="13"/>
      <c r="SKE111" s="13"/>
      <c r="SKF111" s="13"/>
      <c r="SKG111" s="13"/>
      <c r="SKH111" s="13"/>
      <c r="SKI111" s="13"/>
      <c r="SKJ111" s="13"/>
      <c r="SKK111" s="13"/>
      <c r="SKL111" s="13"/>
      <c r="SKM111" s="13"/>
      <c r="SKN111" s="13"/>
      <c r="SKO111" s="13"/>
      <c r="SKP111" s="13"/>
      <c r="SKQ111" s="13"/>
      <c r="SKR111" s="13"/>
      <c r="SKS111" s="13"/>
      <c r="SKT111" s="13"/>
      <c r="SKU111" s="13"/>
      <c r="SKV111" s="13"/>
      <c r="SKW111" s="13"/>
      <c r="SKX111" s="13"/>
      <c r="SKY111" s="13"/>
      <c r="SKZ111" s="13"/>
      <c r="SLA111" s="13"/>
      <c r="SLB111" s="13"/>
      <c r="SLC111" s="13"/>
      <c r="SLD111" s="13"/>
      <c r="SLE111" s="13"/>
      <c r="SLF111" s="13"/>
      <c r="SLG111" s="13"/>
      <c r="SLH111" s="13"/>
      <c r="SLI111" s="13"/>
      <c r="SLJ111" s="13"/>
      <c r="SLK111" s="13"/>
      <c r="SLL111" s="13"/>
      <c r="SLM111" s="13"/>
      <c r="SLN111" s="13"/>
      <c r="SLO111" s="13"/>
      <c r="SLP111" s="13"/>
      <c r="SLQ111" s="13"/>
      <c r="SLR111" s="13"/>
      <c r="SLS111" s="13"/>
      <c r="SLT111" s="13"/>
      <c r="SLU111" s="13"/>
      <c r="SLV111" s="13"/>
      <c r="SLW111" s="13"/>
      <c r="SLX111" s="13"/>
      <c r="SLY111" s="13"/>
      <c r="SLZ111" s="13"/>
      <c r="SMA111" s="13"/>
      <c r="SMB111" s="13"/>
      <c r="SMC111" s="13"/>
      <c r="SMD111" s="13"/>
      <c r="SME111" s="13"/>
      <c r="SMF111" s="13"/>
      <c r="SMG111" s="13"/>
      <c r="SMH111" s="13"/>
      <c r="SMI111" s="13"/>
      <c r="SMJ111" s="13"/>
      <c r="SMK111" s="13"/>
      <c r="SML111" s="13"/>
      <c r="SMM111" s="13"/>
      <c r="SMN111" s="13"/>
      <c r="SMO111" s="13"/>
      <c r="SMP111" s="13"/>
      <c r="SMQ111" s="13"/>
      <c r="SMR111" s="13"/>
      <c r="SMS111" s="13"/>
      <c r="SMT111" s="13"/>
      <c r="SMU111" s="13"/>
      <c r="SMV111" s="13"/>
      <c r="SMW111" s="13"/>
      <c r="SMX111" s="13"/>
      <c r="SMY111" s="13"/>
      <c r="SMZ111" s="13"/>
      <c r="SNA111" s="13"/>
      <c r="SNB111" s="13"/>
      <c r="SNC111" s="13"/>
      <c r="SND111" s="13"/>
      <c r="SNE111" s="13"/>
      <c r="SNF111" s="13"/>
      <c r="SNG111" s="13"/>
      <c r="SNH111" s="13"/>
      <c r="SNI111" s="13"/>
      <c r="SNJ111" s="13"/>
      <c r="SNK111" s="13"/>
      <c r="SNL111" s="13"/>
      <c r="SNM111" s="13"/>
      <c r="SNN111" s="13"/>
      <c r="SNO111" s="13"/>
      <c r="SNP111" s="13"/>
      <c r="SNQ111" s="13"/>
      <c r="SNR111" s="13"/>
      <c r="SNS111" s="13"/>
      <c r="SNT111" s="13"/>
      <c r="SNU111" s="13"/>
      <c r="SNV111" s="13"/>
      <c r="SNW111" s="13"/>
      <c r="SNX111" s="13"/>
      <c r="SNY111" s="13"/>
      <c r="SNZ111" s="13"/>
      <c r="SOA111" s="13"/>
      <c r="SOB111" s="13"/>
      <c r="SOC111" s="13"/>
      <c r="SOD111" s="13"/>
      <c r="SOE111" s="13"/>
      <c r="SOF111" s="13"/>
      <c r="SOG111" s="13"/>
      <c r="SOH111" s="13"/>
      <c r="SOI111" s="13"/>
      <c r="SOJ111" s="13"/>
      <c r="SOK111" s="13"/>
      <c r="SOL111" s="13"/>
      <c r="SOM111" s="13"/>
      <c r="SON111" s="13"/>
      <c r="SOO111" s="13"/>
      <c r="SOP111" s="13"/>
      <c r="SOQ111" s="13"/>
      <c r="SOR111" s="13"/>
      <c r="SOS111" s="13"/>
      <c r="SOT111" s="13"/>
      <c r="SOU111" s="13"/>
      <c r="SOV111" s="13"/>
      <c r="SOW111" s="13"/>
      <c r="SOX111" s="13"/>
      <c r="SOY111" s="13"/>
      <c r="SOZ111" s="13"/>
      <c r="SPA111" s="13"/>
      <c r="SPB111" s="13"/>
      <c r="SPC111" s="13"/>
      <c r="SPD111" s="13"/>
      <c r="SPE111" s="13"/>
      <c r="SPF111" s="13"/>
      <c r="SPG111" s="13"/>
      <c r="SPH111" s="13"/>
      <c r="SPI111" s="13"/>
      <c r="SPJ111" s="13"/>
      <c r="SPK111" s="13"/>
      <c r="SPL111" s="13"/>
      <c r="SPM111" s="13"/>
      <c r="SPN111" s="13"/>
      <c r="SPO111" s="13"/>
      <c r="SPP111" s="13"/>
      <c r="SPQ111" s="13"/>
      <c r="SPR111" s="13"/>
      <c r="SPS111" s="13"/>
      <c r="SPT111" s="13"/>
      <c r="SPU111" s="13"/>
      <c r="SPV111" s="13"/>
      <c r="SPW111" s="13"/>
      <c r="SPX111" s="13"/>
      <c r="SPY111" s="13"/>
      <c r="SPZ111" s="13"/>
      <c r="SQA111" s="13"/>
      <c r="SQB111" s="13"/>
      <c r="SQC111" s="13"/>
      <c r="SQD111" s="13"/>
      <c r="SQE111" s="13"/>
      <c r="SQF111" s="13"/>
      <c r="SQG111" s="13"/>
      <c r="SQH111" s="13"/>
      <c r="SQI111" s="13"/>
      <c r="SQJ111" s="13"/>
      <c r="SQK111" s="13"/>
      <c r="SQL111" s="13"/>
      <c r="SQM111" s="13"/>
      <c r="SQN111" s="13"/>
      <c r="SQO111" s="13"/>
      <c r="SQP111" s="13"/>
      <c r="SQQ111" s="13"/>
      <c r="SQR111" s="13"/>
      <c r="SQS111" s="13"/>
      <c r="SQT111" s="13"/>
      <c r="SQU111" s="13"/>
      <c r="SQV111" s="13"/>
      <c r="SQW111" s="13"/>
      <c r="SQX111" s="13"/>
      <c r="SQY111" s="13"/>
      <c r="SQZ111" s="13"/>
      <c r="SRA111" s="13"/>
      <c r="SRB111" s="13"/>
      <c r="SRC111" s="13"/>
      <c r="SRD111" s="13"/>
      <c r="SRE111" s="13"/>
      <c r="SRF111" s="13"/>
      <c r="SRG111" s="13"/>
      <c r="SRH111" s="13"/>
      <c r="SRI111" s="13"/>
      <c r="SRJ111" s="13"/>
      <c r="SRK111" s="13"/>
      <c r="SRL111" s="13"/>
      <c r="SRM111" s="13"/>
      <c r="SRN111" s="13"/>
      <c r="SRO111" s="13"/>
      <c r="SRP111" s="13"/>
      <c r="SRQ111" s="13"/>
      <c r="SRR111" s="13"/>
      <c r="SRS111" s="13"/>
      <c r="SRT111" s="13"/>
      <c r="SRU111" s="13"/>
      <c r="SRV111" s="13"/>
      <c r="SRW111" s="13"/>
      <c r="SRX111" s="13"/>
      <c r="SRY111" s="13"/>
      <c r="SRZ111" s="13"/>
      <c r="SSA111" s="13"/>
      <c r="SSB111" s="13"/>
      <c r="SSC111" s="13"/>
      <c r="SSD111" s="13"/>
      <c r="SSE111" s="13"/>
      <c r="SSF111" s="13"/>
      <c r="SSG111" s="13"/>
      <c r="SSH111" s="13"/>
      <c r="SSI111" s="13"/>
      <c r="SSJ111" s="13"/>
      <c r="SSK111" s="13"/>
      <c r="SSL111" s="13"/>
      <c r="SSM111" s="13"/>
      <c r="SSN111" s="13"/>
      <c r="SSO111" s="13"/>
      <c r="SSP111" s="13"/>
      <c r="SSQ111" s="13"/>
      <c r="SSR111" s="13"/>
      <c r="SSS111" s="13"/>
      <c r="SST111" s="13"/>
      <c r="SSU111" s="13"/>
      <c r="SSV111" s="13"/>
      <c r="SSW111" s="13"/>
      <c r="SSX111" s="13"/>
      <c r="SSY111" s="13"/>
      <c r="SSZ111" s="13"/>
      <c r="STA111" s="13"/>
      <c r="STB111" s="13"/>
      <c r="STC111" s="13"/>
      <c r="STD111" s="13"/>
      <c r="STE111" s="13"/>
      <c r="STF111" s="13"/>
      <c r="STG111" s="13"/>
      <c r="STH111" s="13"/>
      <c r="STI111" s="13"/>
      <c r="STJ111" s="13"/>
      <c r="STK111" s="13"/>
      <c r="STL111" s="13"/>
      <c r="STM111" s="13"/>
      <c r="STN111" s="13"/>
      <c r="STO111" s="13"/>
      <c r="STP111" s="13"/>
      <c r="STQ111" s="13"/>
      <c r="STR111" s="13"/>
      <c r="STS111" s="13"/>
      <c r="STT111" s="13"/>
      <c r="STU111" s="13"/>
      <c r="STV111" s="13"/>
      <c r="STW111" s="13"/>
      <c r="STX111" s="13"/>
      <c r="STY111" s="13"/>
      <c r="STZ111" s="13"/>
      <c r="SUA111" s="13"/>
      <c r="SUB111" s="13"/>
      <c r="SUC111" s="13"/>
      <c r="SUD111" s="13"/>
      <c r="SUE111" s="13"/>
      <c r="SUF111" s="13"/>
      <c r="SUG111" s="13"/>
      <c r="SUH111" s="13"/>
      <c r="SUI111" s="13"/>
      <c r="SUJ111" s="13"/>
      <c r="SUK111" s="13"/>
      <c r="SUL111" s="13"/>
      <c r="SUM111" s="13"/>
      <c r="SUN111" s="13"/>
      <c r="SUO111" s="13"/>
      <c r="SUP111" s="13"/>
      <c r="SUQ111" s="13"/>
      <c r="SUR111" s="13"/>
      <c r="SUS111" s="13"/>
      <c r="SUT111" s="13"/>
      <c r="SUU111" s="13"/>
      <c r="SUV111" s="13"/>
      <c r="SUW111" s="13"/>
      <c r="SUX111" s="13"/>
      <c r="SUY111" s="13"/>
      <c r="SUZ111" s="13"/>
      <c r="SVA111" s="13"/>
      <c r="SVB111" s="13"/>
      <c r="SVC111" s="13"/>
      <c r="SVD111" s="13"/>
      <c r="SVE111" s="13"/>
      <c r="SVF111" s="13"/>
      <c r="SVG111" s="13"/>
      <c r="SVH111" s="13"/>
      <c r="SVI111" s="13"/>
      <c r="SVJ111" s="13"/>
      <c r="SVK111" s="13"/>
      <c r="SVL111" s="13"/>
      <c r="SVM111" s="13"/>
      <c r="SVN111" s="13"/>
      <c r="SVO111" s="13"/>
      <c r="SVP111" s="13"/>
      <c r="SVQ111" s="13"/>
      <c r="SVR111" s="13"/>
      <c r="SVS111" s="13"/>
      <c r="SVT111" s="13"/>
      <c r="SVU111" s="13"/>
      <c r="SVV111" s="13"/>
      <c r="SVW111" s="13"/>
      <c r="SVX111" s="13"/>
      <c r="SVY111" s="13"/>
      <c r="SVZ111" s="13"/>
      <c r="SWA111" s="13"/>
      <c r="SWB111" s="13"/>
      <c r="SWC111" s="13"/>
      <c r="SWD111" s="13"/>
      <c r="SWE111" s="13"/>
      <c r="SWF111" s="13"/>
      <c r="SWG111" s="13"/>
      <c r="SWH111" s="13"/>
      <c r="SWI111" s="13"/>
      <c r="SWJ111" s="13"/>
      <c r="SWK111" s="13"/>
      <c r="SWL111" s="13"/>
      <c r="SWM111" s="13"/>
      <c r="SWN111" s="13"/>
      <c r="SWO111" s="13"/>
      <c r="SWP111" s="13"/>
      <c r="SWQ111" s="13"/>
      <c r="SWR111" s="13"/>
      <c r="SWS111" s="13"/>
      <c r="SWT111" s="13"/>
      <c r="SWU111" s="13"/>
      <c r="SWV111" s="13"/>
      <c r="SWW111" s="13"/>
      <c r="SWX111" s="13"/>
      <c r="SWY111" s="13"/>
      <c r="SWZ111" s="13"/>
      <c r="SXA111" s="13"/>
      <c r="SXB111" s="13"/>
      <c r="SXC111" s="13"/>
      <c r="SXD111" s="13"/>
      <c r="SXE111" s="13"/>
      <c r="SXF111" s="13"/>
      <c r="SXG111" s="13"/>
      <c r="SXH111" s="13"/>
      <c r="SXI111" s="13"/>
      <c r="SXJ111" s="13"/>
      <c r="SXK111" s="13"/>
      <c r="SXL111" s="13"/>
      <c r="SXM111" s="13"/>
      <c r="SXN111" s="13"/>
      <c r="SXO111" s="13"/>
      <c r="SXP111" s="13"/>
      <c r="SXQ111" s="13"/>
      <c r="SXR111" s="13"/>
      <c r="SXS111" s="13"/>
      <c r="SXT111" s="13"/>
      <c r="SXU111" s="13"/>
      <c r="SXV111" s="13"/>
      <c r="SXW111" s="13"/>
      <c r="SXX111" s="13"/>
      <c r="SXY111" s="13"/>
      <c r="SXZ111" s="13"/>
      <c r="SYA111" s="13"/>
      <c r="SYB111" s="13"/>
      <c r="SYC111" s="13"/>
      <c r="SYD111" s="13"/>
      <c r="SYE111" s="13"/>
      <c r="SYF111" s="13"/>
      <c r="SYG111" s="13"/>
      <c r="SYH111" s="13"/>
      <c r="SYI111" s="13"/>
      <c r="SYJ111" s="13"/>
      <c r="SYK111" s="13"/>
      <c r="SYL111" s="13"/>
      <c r="SYM111" s="13"/>
      <c r="SYN111" s="13"/>
      <c r="SYO111" s="13"/>
      <c r="SYP111" s="13"/>
      <c r="SYQ111" s="13"/>
      <c r="SYR111" s="13"/>
      <c r="SYS111" s="13"/>
      <c r="SYT111" s="13"/>
      <c r="SYU111" s="13"/>
      <c r="SYV111" s="13"/>
      <c r="SYW111" s="13"/>
      <c r="SYX111" s="13"/>
      <c r="SYY111" s="13"/>
      <c r="SYZ111" s="13"/>
      <c r="SZA111" s="13"/>
      <c r="SZB111" s="13"/>
      <c r="SZC111" s="13"/>
      <c r="SZD111" s="13"/>
      <c r="SZE111" s="13"/>
      <c r="SZF111" s="13"/>
      <c r="SZG111" s="13"/>
      <c r="SZH111" s="13"/>
      <c r="SZI111" s="13"/>
      <c r="SZJ111" s="13"/>
      <c r="SZK111" s="13"/>
      <c r="SZL111" s="13"/>
      <c r="SZM111" s="13"/>
      <c r="SZN111" s="13"/>
      <c r="SZO111" s="13"/>
      <c r="SZP111" s="13"/>
      <c r="SZQ111" s="13"/>
      <c r="SZR111" s="13"/>
      <c r="SZS111" s="13"/>
      <c r="SZT111" s="13"/>
      <c r="SZU111" s="13"/>
      <c r="SZV111" s="13"/>
      <c r="SZW111" s="13"/>
      <c r="SZX111" s="13"/>
      <c r="SZY111" s="13"/>
      <c r="SZZ111" s="13"/>
      <c r="TAA111" s="13"/>
      <c r="TAB111" s="13"/>
      <c r="TAC111" s="13"/>
      <c r="TAD111" s="13"/>
      <c r="TAE111" s="13"/>
      <c r="TAF111" s="13"/>
      <c r="TAG111" s="13"/>
      <c r="TAH111" s="13"/>
      <c r="TAI111" s="13"/>
      <c r="TAJ111" s="13"/>
      <c r="TAK111" s="13"/>
      <c r="TAL111" s="13"/>
      <c r="TAM111" s="13"/>
      <c r="TAN111" s="13"/>
      <c r="TAO111" s="13"/>
      <c r="TAP111" s="13"/>
      <c r="TAQ111" s="13"/>
      <c r="TAR111" s="13"/>
      <c r="TAS111" s="13"/>
      <c r="TAT111" s="13"/>
      <c r="TAU111" s="13"/>
      <c r="TAV111" s="13"/>
      <c r="TAW111" s="13"/>
      <c r="TAX111" s="13"/>
      <c r="TAY111" s="13"/>
      <c r="TAZ111" s="13"/>
      <c r="TBA111" s="13"/>
      <c r="TBB111" s="13"/>
      <c r="TBC111" s="13"/>
      <c r="TBD111" s="13"/>
      <c r="TBE111" s="13"/>
      <c r="TBF111" s="13"/>
      <c r="TBG111" s="13"/>
      <c r="TBH111" s="13"/>
      <c r="TBI111" s="13"/>
      <c r="TBJ111" s="13"/>
      <c r="TBK111" s="13"/>
      <c r="TBL111" s="13"/>
      <c r="TBM111" s="13"/>
      <c r="TBN111" s="13"/>
      <c r="TBO111" s="13"/>
      <c r="TBP111" s="13"/>
      <c r="TBQ111" s="13"/>
      <c r="TBR111" s="13"/>
      <c r="TBS111" s="13"/>
      <c r="TBT111" s="13"/>
      <c r="TBU111" s="13"/>
      <c r="TBV111" s="13"/>
      <c r="TBW111" s="13"/>
      <c r="TBX111" s="13"/>
      <c r="TBY111" s="13"/>
      <c r="TBZ111" s="13"/>
      <c r="TCA111" s="13"/>
      <c r="TCB111" s="13"/>
      <c r="TCC111" s="13"/>
      <c r="TCD111" s="13"/>
      <c r="TCE111" s="13"/>
      <c r="TCF111" s="13"/>
      <c r="TCG111" s="13"/>
      <c r="TCH111" s="13"/>
      <c r="TCI111" s="13"/>
      <c r="TCJ111" s="13"/>
      <c r="TCK111" s="13"/>
      <c r="TCL111" s="13"/>
      <c r="TCM111" s="13"/>
      <c r="TCN111" s="13"/>
      <c r="TCO111" s="13"/>
      <c r="TCP111" s="13"/>
      <c r="TCQ111" s="13"/>
      <c r="TCR111" s="13"/>
      <c r="TCS111" s="13"/>
      <c r="TCT111" s="13"/>
      <c r="TCU111" s="13"/>
      <c r="TCV111" s="13"/>
      <c r="TCW111" s="13"/>
      <c r="TCX111" s="13"/>
      <c r="TCY111" s="13"/>
      <c r="TCZ111" s="13"/>
      <c r="TDA111" s="13"/>
      <c r="TDB111" s="13"/>
      <c r="TDC111" s="13"/>
      <c r="TDD111" s="13"/>
      <c r="TDE111" s="13"/>
      <c r="TDF111" s="13"/>
      <c r="TDG111" s="13"/>
      <c r="TDH111" s="13"/>
      <c r="TDI111" s="13"/>
      <c r="TDJ111" s="13"/>
      <c r="TDK111" s="13"/>
      <c r="TDL111" s="13"/>
      <c r="TDM111" s="13"/>
      <c r="TDN111" s="13"/>
      <c r="TDO111" s="13"/>
      <c r="TDP111" s="13"/>
      <c r="TDQ111" s="13"/>
      <c r="TDR111" s="13"/>
      <c r="TDS111" s="13"/>
      <c r="TDT111" s="13"/>
      <c r="TDU111" s="13"/>
      <c r="TDV111" s="13"/>
      <c r="TDW111" s="13"/>
      <c r="TDX111" s="13"/>
      <c r="TDY111" s="13"/>
      <c r="TDZ111" s="13"/>
      <c r="TEA111" s="13"/>
      <c r="TEB111" s="13"/>
      <c r="TEC111" s="13"/>
      <c r="TED111" s="13"/>
      <c r="TEE111" s="13"/>
      <c r="TEF111" s="13"/>
      <c r="TEG111" s="13"/>
      <c r="TEH111" s="13"/>
      <c r="TEI111" s="13"/>
      <c r="TEJ111" s="13"/>
      <c r="TEK111" s="13"/>
      <c r="TEL111" s="13"/>
      <c r="TEM111" s="13"/>
      <c r="TEN111" s="13"/>
      <c r="TEO111" s="13"/>
      <c r="TEP111" s="13"/>
      <c r="TEQ111" s="13"/>
      <c r="TER111" s="13"/>
      <c r="TES111" s="13"/>
      <c r="TET111" s="13"/>
      <c r="TEU111" s="13"/>
      <c r="TEV111" s="13"/>
      <c r="TEW111" s="13"/>
      <c r="TEX111" s="13"/>
      <c r="TEY111" s="13"/>
      <c r="TEZ111" s="13"/>
      <c r="TFA111" s="13"/>
      <c r="TFB111" s="13"/>
      <c r="TFC111" s="13"/>
      <c r="TFD111" s="13"/>
      <c r="TFE111" s="13"/>
      <c r="TFF111" s="13"/>
      <c r="TFG111" s="13"/>
      <c r="TFH111" s="13"/>
      <c r="TFI111" s="13"/>
      <c r="TFJ111" s="13"/>
      <c r="TFK111" s="13"/>
      <c r="TFL111" s="13"/>
      <c r="TFM111" s="13"/>
      <c r="TFN111" s="13"/>
      <c r="TFO111" s="13"/>
      <c r="TFP111" s="13"/>
      <c r="TFQ111" s="13"/>
      <c r="TFR111" s="13"/>
      <c r="TFS111" s="13"/>
      <c r="TFT111" s="13"/>
      <c r="TFU111" s="13"/>
      <c r="TFV111" s="13"/>
      <c r="TFW111" s="13"/>
      <c r="TFX111" s="13"/>
      <c r="TFY111" s="13"/>
      <c r="TFZ111" s="13"/>
      <c r="TGA111" s="13"/>
      <c r="TGB111" s="13"/>
      <c r="TGC111" s="13"/>
      <c r="TGD111" s="13"/>
      <c r="TGE111" s="13"/>
      <c r="TGF111" s="13"/>
      <c r="TGG111" s="13"/>
      <c r="TGH111" s="13"/>
      <c r="TGI111" s="13"/>
      <c r="TGJ111" s="13"/>
      <c r="TGK111" s="13"/>
      <c r="TGL111" s="13"/>
      <c r="TGM111" s="13"/>
      <c r="TGN111" s="13"/>
      <c r="TGO111" s="13"/>
      <c r="TGP111" s="13"/>
      <c r="TGQ111" s="13"/>
      <c r="TGR111" s="13"/>
      <c r="TGS111" s="13"/>
      <c r="TGT111" s="13"/>
      <c r="TGU111" s="13"/>
      <c r="TGV111" s="13"/>
      <c r="TGW111" s="13"/>
      <c r="TGX111" s="13"/>
      <c r="TGY111" s="13"/>
      <c r="TGZ111" s="13"/>
      <c r="THA111" s="13"/>
      <c r="THB111" s="13"/>
      <c r="THC111" s="13"/>
      <c r="THD111" s="13"/>
      <c r="THE111" s="13"/>
      <c r="THF111" s="13"/>
      <c r="THG111" s="13"/>
      <c r="THH111" s="13"/>
      <c r="THI111" s="13"/>
      <c r="THJ111" s="13"/>
      <c r="THK111" s="13"/>
      <c r="THL111" s="13"/>
      <c r="THM111" s="13"/>
      <c r="THN111" s="13"/>
      <c r="THO111" s="13"/>
      <c r="THP111" s="13"/>
      <c r="THQ111" s="13"/>
      <c r="THR111" s="13"/>
      <c r="THS111" s="13"/>
      <c r="THT111" s="13"/>
      <c r="THU111" s="13"/>
      <c r="THV111" s="13"/>
      <c r="THW111" s="13"/>
      <c r="THX111" s="13"/>
      <c r="THY111" s="13"/>
      <c r="THZ111" s="13"/>
      <c r="TIA111" s="13"/>
      <c r="TIB111" s="13"/>
      <c r="TIC111" s="13"/>
      <c r="TID111" s="13"/>
      <c r="TIE111" s="13"/>
      <c r="TIF111" s="13"/>
      <c r="TIG111" s="13"/>
      <c r="TIH111" s="13"/>
      <c r="TII111" s="13"/>
      <c r="TIJ111" s="13"/>
      <c r="TIK111" s="13"/>
      <c r="TIL111" s="13"/>
      <c r="TIM111" s="13"/>
      <c r="TIN111" s="13"/>
      <c r="TIO111" s="13"/>
      <c r="TIP111" s="13"/>
      <c r="TIQ111" s="13"/>
      <c r="TIR111" s="13"/>
      <c r="TIS111" s="13"/>
      <c r="TIT111" s="13"/>
      <c r="TIU111" s="13"/>
      <c r="TIV111" s="13"/>
      <c r="TIW111" s="13"/>
      <c r="TIX111" s="13"/>
      <c r="TIY111" s="13"/>
      <c r="TIZ111" s="13"/>
      <c r="TJA111" s="13"/>
      <c r="TJB111" s="13"/>
      <c r="TJC111" s="13"/>
      <c r="TJD111" s="13"/>
      <c r="TJE111" s="13"/>
      <c r="TJF111" s="13"/>
      <c r="TJG111" s="13"/>
      <c r="TJH111" s="13"/>
      <c r="TJI111" s="13"/>
      <c r="TJJ111" s="13"/>
      <c r="TJK111" s="13"/>
      <c r="TJL111" s="13"/>
      <c r="TJM111" s="13"/>
      <c r="TJN111" s="13"/>
      <c r="TJO111" s="13"/>
      <c r="TJP111" s="13"/>
      <c r="TJQ111" s="13"/>
      <c r="TJR111" s="13"/>
      <c r="TJS111" s="13"/>
      <c r="TJT111" s="13"/>
      <c r="TJU111" s="13"/>
      <c r="TJV111" s="13"/>
      <c r="TJW111" s="13"/>
      <c r="TJX111" s="13"/>
      <c r="TJY111" s="13"/>
      <c r="TJZ111" s="13"/>
      <c r="TKA111" s="13"/>
      <c r="TKB111" s="13"/>
      <c r="TKC111" s="13"/>
      <c r="TKD111" s="13"/>
      <c r="TKE111" s="13"/>
      <c r="TKF111" s="13"/>
      <c r="TKG111" s="13"/>
      <c r="TKH111" s="13"/>
      <c r="TKI111" s="13"/>
      <c r="TKJ111" s="13"/>
      <c r="TKK111" s="13"/>
      <c r="TKL111" s="13"/>
      <c r="TKM111" s="13"/>
      <c r="TKN111" s="13"/>
      <c r="TKO111" s="13"/>
      <c r="TKP111" s="13"/>
      <c r="TKQ111" s="13"/>
      <c r="TKR111" s="13"/>
      <c r="TKS111" s="13"/>
      <c r="TKT111" s="13"/>
      <c r="TKU111" s="13"/>
      <c r="TKV111" s="13"/>
      <c r="TKW111" s="13"/>
      <c r="TKX111" s="13"/>
      <c r="TKY111" s="13"/>
      <c r="TKZ111" s="13"/>
      <c r="TLA111" s="13"/>
      <c r="TLB111" s="13"/>
      <c r="TLC111" s="13"/>
      <c r="TLD111" s="13"/>
      <c r="TLE111" s="13"/>
      <c r="TLF111" s="13"/>
      <c r="TLG111" s="13"/>
      <c r="TLH111" s="13"/>
      <c r="TLI111" s="13"/>
      <c r="TLJ111" s="13"/>
      <c r="TLK111" s="13"/>
      <c r="TLL111" s="13"/>
      <c r="TLM111" s="13"/>
      <c r="TLN111" s="13"/>
      <c r="TLO111" s="13"/>
      <c r="TLP111" s="13"/>
      <c r="TLQ111" s="13"/>
      <c r="TLR111" s="13"/>
      <c r="TLS111" s="13"/>
      <c r="TLT111" s="13"/>
      <c r="TLU111" s="13"/>
      <c r="TLV111" s="13"/>
      <c r="TLW111" s="13"/>
      <c r="TLX111" s="13"/>
      <c r="TLY111" s="13"/>
      <c r="TLZ111" s="13"/>
      <c r="TMA111" s="13"/>
      <c r="TMB111" s="13"/>
      <c r="TMC111" s="13"/>
      <c r="TMD111" s="13"/>
      <c r="TME111" s="13"/>
      <c r="TMF111" s="13"/>
      <c r="TMG111" s="13"/>
      <c r="TMH111" s="13"/>
      <c r="TMI111" s="13"/>
      <c r="TMJ111" s="13"/>
      <c r="TMK111" s="13"/>
      <c r="TML111" s="13"/>
      <c r="TMM111" s="13"/>
      <c r="TMN111" s="13"/>
      <c r="TMO111" s="13"/>
      <c r="TMP111" s="13"/>
      <c r="TMQ111" s="13"/>
      <c r="TMR111" s="13"/>
      <c r="TMS111" s="13"/>
      <c r="TMT111" s="13"/>
      <c r="TMU111" s="13"/>
      <c r="TMV111" s="13"/>
      <c r="TMW111" s="13"/>
      <c r="TMX111" s="13"/>
      <c r="TMY111" s="13"/>
      <c r="TMZ111" s="13"/>
      <c r="TNA111" s="13"/>
      <c r="TNB111" s="13"/>
      <c r="TNC111" s="13"/>
      <c r="TND111" s="13"/>
      <c r="TNE111" s="13"/>
      <c r="TNF111" s="13"/>
      <c r="TNG111" s="13"/>
      <c r="TNH111" s="13"/>
      <c r="TNI111" s="13"/>
      <c r="TNJ111" s="13"/>
      <c r="TNK111" s="13"/>
      <c r="TNL111" s="13"/>
      <c r="TNM111" s="13"/>
      <c r="TNN111" s="13"/>
      <c r="TNO111" s="13"/>
      <c r="TNP111" s="13"/>
      <c r="TNQ111" s="13"/>
      <c r="TNR111" s="13"/>
      <c r="TNS111" s="13"/>
      <c r="TNT111" s="13"/>
      <c r="TNU111" s="13"/>
      <c r="TNV111" s="13"/>
      <c r="TNW111" s="13"/>
      <c r="TNX111" s="13"/>
      <c r="TNY111" s="13"/>
      <c r="TNZ111" s="13"/>
      <c r="TOA111" s="13"/>
      <c r="TOB111" s="13"/>
      <c r="TOC111" s="13"/>
      <c r="TOD111" s="13"/>
      <c r="TOE111" s="13"/>
      <c r="TOF111" s="13"/>
      <c r="TOG111" s="13"/>
      <c r="TOH111" s="13"/>
      <c r="TOI111" s="13"/>
      <c r="TOJ111" s="13"/>
      <c r="TOK111" s="13"/>
      <c r="TOL111" s="13"/>
      <c r="TOM111" s="13"/>
      <c r="TON111" s="13"/>
      <c r="TOO111" s="13"/>
      <c r="TOP111" s="13"/>
      <c r="TOQ111" s="13"/>
      <c r="TOR111" s="13"/>
      <c r="TOS111" s="13"/>
      <c r="TOT111" s="13"/>
      <c r="TOU111" s="13"/>
      <c r="TOV111" s="13"/>
      <c r="TOW111" s="13"/>
      <c r="TOX111" s="13"/>
      <c r="TOY111" s="13"/>
      <c r="TOZ111" s="13"/>
      <c r="TPA111" s="13"/>
      <c r="TPB111" s="13"/>
      <c r="TPC111" s="13"/>
      <c r="TPD111" s="13"/>
      <c r="TPE111" s="13"/>
      <c r="TPF111" s="13"/>
      <c r="TPG111" s="13"/>
      <c r="TPH111" s="13"/>
      <c r="TPI111" s="13"/>
      <c r="TPJ111" s="13"/>
      <c r="TPK111" s="13"/>
      <c r="TPL111" s="13"/>
      <c r="TPM111" s="13"/>
      <c r="TPN111" s="13"/>
      <c r="TPO111" s="13"/>
      <c r="TPP111" s="13"/>
      <c r="TPQ111" s="13"/>
      <c r="TPR111" s="13"/>
      <c r="TPS111" s="13"/>
      <c r="TPT111" s="13"/>
      <c r="TPU111" s="13"/>
      <c r="TPV111" s="13"/>
      <c r="TPW111" s="13"/>
      <c r="TPX111" s="13"/>
      <c r="TPY111" s="13"/>
      <c r="TPZ111" s="13"/>
      <c r="TQA111" s="13"/>
      <c r="TQB111" s="13"/>
      <c r="TQC111" s="13"/>
      <c r="TQD111" s="13"/>
      <c r="TQE111" s="13"/>
      <c r="TQF111" s="13"/>
      <c r="TQG111" s="13"/>
      <c r="TQH111" s="13"/>
      <c r="TQI111" s="13"/>
      <c r="TQJ111" s="13"/>
      <c r="TQK111" s="13"/>
      <c r="TQL111" s="13"/>
      <c r="TQM111" s="13"/>
      <c r="TQN111" s="13"/>
      <c r="TQO111" s="13"/>
      <c r="TQP111" s="13"/>
      <c r="TQQ111" s="13"/>
      <c r="TQR111" s="13"/>
      <c r="TQS111" s="13"/>
      <c r="TQT111" s="13"/>
      <c r="TQU111" s="13"/>
      <c r="TQV111" s="13"/>
      <c r="TQW111" s="13"/>
      <c r="TQX111" s="13"/>
      <c r="TQY111" s="13"/>
      <c r="TQZ111" s="13"/>
      <c r="TRA111" s="13"/>
      <c r="TRB111" s="13"/>
      <c r="TRC111" s="13"/>
      <c r="TRD111" s="13"/>
      <c r="TRE111" s="13"/>
      <c r="TRF111" s="13"/>
      <c r="TRG111" s="13"/>
      <c r="TRH111" s="13"/>
      <c r="TRI111" s="13"/>
      <c r="TRJ111" s="13"/>
      <c r="TRK111" s="13"/>
      <c r="TRL111" s="13"/>
      <c r="TRM111" s="13"/>
      <c r="TRN111" s="13"/>
      <c r="TRO111" s="13"/>
      <c r="TRP111" s="13"/>
      <c r="TRQ111" s="13"/>
      <c r="TRR111" s="13"/>
      <c r="TRS111" s="13"/>
      <c r="TRT111" s="13"/>
      <c r="TRU111" s="13"/>
      <c r="TRV111" s="13"/>
      <c r="TRW111" s="13"/>
      <c r="TRX111" s="13"/>
      <c r="TRY111" s="13"/>
      <c r="TRZ111" s="13"/>
      <c r="TSA111" s="13"/>
      <c r="TSB111" s="13"/>
      <c r="TSC111" s="13"/>
      <c r="TSD111" s="13"/>
      <c r="TSE111" s="13"/>
      <c r="TSF111" s="13"/>
      <c r="TSG111" s="13"/>
      <c r="TSH111" s="13"/>
      <c r="TSI111" s="13"/>
      <c r="TSJ111" s="13"/>
      <c r="TSK111" s="13"/>
      <c r="TSL111" s="13"/>
      <c r="TSM111" s="13"/>
      <c r="TSN111" s="13"/>
      <c r="TSO111" s="13"/>
      <c r="TSP111" s="13"/>
      <c r="TSQ111" s="13"/>
      <c r="TSR111" s="13"/>
      <c r="TSS111" s="13"/>
      <c r="TST111" s="13"/>
      <c r="TSU111" s="13"/>
      <c r="TSV111" s="13"/>
      <c r="TSW111" s="13"/>
      <c r="TSX111" s="13"/>
      <c r="TSY111" s="13"/>
      <c r="TSZ111" s="13"/>
      <c r="TTA111" s="13"/>
      <c r="TTB111" s="13"/>
      <c r="TTC111" s="13"/>
      <c r="TTD111" s="13"/>
      <c r="TTE111" s="13"/>
      <c r="TTF111" s="13"/>
      <c r="TTG111" s="13"/>
      <c r="TTH111" s="13"/>
      <c r="TTI111" s="13"/>
      <c r="TTJ111" s="13"/>
      <c r="TTK111" s="13"/>
      <c r="TTL111" s="13"/>
      <c r="TTM111" s="13"/>
      <c r="TTN111" s="13"/>
      <c r="TTO111" s="13"/>
      <c r="TTP111" s="13"/>
      <c r="TTQ111" s="13"/>
      <c r="TTR111" s="13"/>
      <c r="TTS111" s="13"/>
      <c r="TTT111" s="13"/>
      <c r="TTU111" s="13"/>
      <c r="TTV111" s="13"/>
      <c r="TTW111" s="13"/>
      <c r="TTX111" s="13"/>
      <c r="TTY111" s="13"/>
      <c r="TTZ111" s="13"/>
      <c r="TUA111" s="13"/>
      <c r="TUB111" s="13"/>
      <c r="TUC111" s="13"/>
      <c r="TUD111" s="13"/>
      <c r="TUE111" s="13"/>
      <c r="TUF111" s="13"/>
      <c r="TUG111" s="13"/>
      <c r="TUH111" s="13"/>
      <c r="TUI111" s="13"/>
      <c r="TUJ111" s="13"/>
      <c r="TUK111" s="13"/>
      <c r="TUL111" s="13"/>
      <c r="TUM111" s="13"/>
      <c r="TUN111" s="13"/>
      <c r="TUO111" s="13"/>
      <c r="TUP111" s="13"/>
      <c r="TUQ111" s="13"/>
      <c r="TUR111" s="13"/>
      <c r="TUS111" s="13"/>
      <c r="TUT111" s="13"/>
      <c r="TUU111" s="13"/>
      <c r="TUV111" s="13"/>
      <c r="TUW111" s="13"/>
      <c r="TUX111" s="13"/>
      <c r="TUY111" s="13"/>
      <c r="TUZ111" s="13"/>
      <c r="TVA111" s="13"/>
      <c r="TVB111" s="13"/>
      <c r="TVC111" s="13"/>
      <c r="TVD111" s="13"/>
      <c r="TVE111" s="13"/>
      <c r="TVF111" s="13"/>
      <c r="TVG111" s="13"/>
      <c r="TVH111" s="13"/>
      <c r="TVI111" s="13"/>
      <c r="TVJ111" s="13"/>
      <c r="TVK111" s="13"/>
      <c r="TVL111" s="13"/>
      <c r="TVM111" s="13"/>
      <c r="TVN111" s="13"/>
      <c r="TVO111" s="13"/>
      <c r="TVP111" s="13"/>
      <c r="TVQ111" s="13"/>
      <c r="TVR111" s="13"/>
      <c r="TVS111" s="13"/>
      <c r="TVT111" s="13"/>
      <c r="TVU111" s="13"/>
      <c r="TVV111" s="13"/>
      <c r="TVW111" s="13"/>
      <c r="TVX111" s="13"/>
      <c r="TVY111" s="13"/>
      <c r="TVZ111" s="13"/>
      <c r="TWA111" s="13"/>
      <c r="TWB111" s="13"/>
      <c r="TWC111" s="13"/>
      <c r="TWD111" s="13"/>
      <c r="TWE111" s="13"/>
      <c r="TWF111" s="13"/>
      <c r="TWG111" s="13"/>
      <c r="TWH111" s="13"/>
      <c r="TWI111" s="13"/>
      <c r="TWJ111" s="13"/>
      <c r="TWK111" s="13"/>
      <c r="TWL111" s="13"/>
      <c r="TWM111" s="13"/>
      <c r="TWN111" s="13"/>
      <c r="TWO111" s="13"/>
      <c r="TWP111" s="13"/>
      <c r="TWQ111" s="13"/>
      <c r="TWR111" s="13"/>
      <c r="TWS111" s="13"/>
      <c r="TWT111" s="13"/>
      <c r="TWU111" s="13"/>
      <c r="TWV111" s="13"/>
      <c r="TWW111" s="13"/>
      <c r="TWX111" s="13"/>
      <c r="TWY111" s="13"/>
      <c r="TWZ111" s="13"/>
      <c r="TXA111" s="13"/>
      <c r="TXB111" s="13"/>
      <c r="TXC111" s="13"/>
      <c r="TXD111" s="13"/>
      <c r="TXE111" s="13"/>
      <c r="TXF111" s="13"/>
      <c r="TXG111" s="13"/>
      <c r="TXH111" s="13"/>
      <c r="TXI111" s="13"/>
      <c r="TXJ111" s="13"/>
      <c r="TXK111" s="13"/>
      <c r="TXL111" s="13"/>
      <c r="TXM111" s="13"/>
      <c r="TXN111" s="13"/>
      <c r="TXO111" s="13"/>
      <c r="TXP111" s="13"/>
      <c r="TXQ111" s="13"/>
      <c r="TXR111" s="13"/>
      <c r="TXS111" s="13"/>
      <c r="TXT111" s="13"/>
      <c r="TXU111" s="13"/>
      <c r="TXV111" s="13"/>
      <c r="TXW111" s="13"/>
      <c r="TXX111" s="13"/>
      <c r="TXY111" s="13"/>
      <c r="TXZ111" s="13"/>
      <c r="TYA111" s="13"/>
      <c r="TYB111" s="13"/>
      <c r="TYC111" s="13"/>
      <c r="TYD111" s="13"/>
      <c r="TYE111" s="13"/>
      <c r="TYF111" s="13"/>
      <c r="TYG111" s="13"/>
      <c r="TYH111" s="13"/>
      <c r="TYI111" s="13"/>
      <c r="TYJ111" s="13"/>
      <c r="TYK111" s="13"/>
      <c r="TYL111" s="13"/>
      <c r="TYM111" s="13"/>
      <c r="TYN111" s="13"/>
      <c r="TYO111" s="13"/>
      <c r="TYP111" s="13"/>
      <c r="TYQ111" s="13"/>
      <c r="TYR111" s="13"/>
      <c r="TYS111" s="13"/>
      <c r="TYT111" s="13"/>
      <c r="TYU111" s="13"/>
      <c r="TYV111" s="13"/>
      <c r="TYW111" s="13"/>
      <c r="TYX111" s="13"/>
      <c r="TYY111" s="13"/>
      <c r="TYZ111" s="13"/>
      <c r="TZA111" s="13"/>
      <c r="TZB111" s="13"/>
      <c r="TZC111" s="13"/>
      <c r="TZD111" s="13"/>
      <c r="TZE111" s="13"/>
      <c r="TZF111" s="13"/>
      <c r="TZG111" s="13"/>
      <c r="TZH111" s="13"/>
      <c r="TZI111" s="13"/>
      <c r="TZJ111" s="13"/>
      <c r="TZK111" s="13"/>
      <c r="TZL111" s="13"/>
      <c r="TZM111" s="13"/>
      <c r="TZN111" s="13"/>
      <c r="TZO111" s="13"/>
      <c r="TZP111" s="13"/>
      <c r="TZQ111" s="13"/>
      <c r="TZR111" s="13"/>
      <c r="TZS111" s="13"/>
      <c r="TZT111" s="13"/>
      <c r="TZU111" s="13"/>
      <c r="TZV111" s="13"/>
      <c r="TZW111" s="13"/>
      <c r="TZX111" s="13"/>
      <c r="TZY111" s="13"/>
      <c r="TZZ111" s="13"/>
      <c r="UAA111" s="13"/>
      <c r="UAB111" s="13"/>
      <c r="UAC111" s="13"/>
      <c r="UAD111" s="13"/>
      <c r="UAE111" s="13"/>
      <c r="UAF111" s="13"/>
      <c r="UAG111" s="13"/>
      <c r="UAH111" s="13"/>
      <c r="UAI111" s="13"/>
      <c r="UAJ111" s="13"/>
      <c r="UAK111" s="13"/>
      <c r="UAL111" s="13"/>
      <c r="UAM111" s="13"/>
      <c r="UAN111" s="13"/>
      <c r="UAO111" s="13"/>
      <c r="UAP111" s="13"/>
      <c r="UAQ111" s="13"/>
      <c r="UAR111" s="13"/>
      <c r="UAS111" s="13"/>
      <c r="UAT111" s="13"/>
      <c r="UAU111" s="13"/>
      <c r="UAV111" s="13"/>
      <c r="UAW111" s="13"/>
      <c r="UAX111" s="13"/>
      <c r="UAY111" s="13"/>
      <c r="UAZ111" s="13"/>
      <c r="UBA111" s="13"/>
      <c r="UBB111" s="13"/>
      <c r="UBC111" s="13"/>
      <c r="UBD111" s="13"/>
      <c r="UBE111" s="13"/>
      <c r="UBF111" s="13"/>
      <c r="UBG111" s="13"/>
      <c r="UBH111" s="13"/>
      <c r="UBI111" s="13"/>
      <c r="UBJ111" s="13"/>
      <c r="UBK111" s="13"/>
      <c r="UBL111" s="13"/>
      <c r="UBM111" s="13"/>
      <c r="UBN111" s="13"/>
      <c r="UBO111" s="13"/>
      <c r="UBP111" s="13"/>
      <c r="UBQ111" s="13"/>
      <c r="UBR111" s="13"/>
      <c r="UBS111" s="13"/>
      <c r="UBT111" s="13"/>
      <c r="UBU111" s="13"/>
      <c r="UBV111" s="13"/>
      <c r="UBW111" s="13"/>
      <c r="UBX111" s="13"/>
      <c r="UBY111" s="13"/>
      <c r="UBZ111" s="13"/>
      <c r="UCA111" s="13"/>
      <c r="UCB111" s="13"/>
      <c r="UCC111" s="13"/>
      <c r="UCD111" s="13"/>
      <c r="UCE111" s="13"/>
      <c r="UCF111" s="13"/>
      <c r="UCG111" s="13"/>
      <c r="UCH111" s="13"/>
      <c r="UCI111" s="13"/>
      <c r="UCJ111" s="13"/>
      <c r="UCK111" s="13"/>
      <c r="UCL111" s="13"/>
      <c r="UCM111" s="13"/>
      <c r="UCN111" s="13"/>
      <c r="UCO111" s="13"/>
      <c r="UCP111" s="13"/>
      <c r="UCQ111" s="13"/>
      <c r="UCR111" s="13"/>
      <c r="UCS111" s="13"/>
      <c r="UCT111" s="13"/>
      <c r="UCU111" s="13"/>
      <c r="UCV111" s="13"/>
      <c r="UCW111" s="13"/>
      <c r="UCX111" s="13"/>
      <c r="UCY111" s="13"/>
      <c r="UCZ111" s="13"/>
      <c r="UDA111" s="13"/>
      <c r="UDB111" s="13"/>
      <c r="UDC111" s="13"/>
      <c r="UDD111" s="13"/>
      <c r="UDE111" s="13"/>
      <c r="UDF111" s="13"/>
      <c r="UDG111" s="13"/>
      <c r="UDH111" s="13"/>
      <c r="UDI111" s="13"/>
      <c r="UDJ111" s="13"/>
      <c r="UDK111" s="13"/>
      <c r="UDL111" s="13"/>
      <c r="UDM111" s="13"/>
      <c r="UDN111" s="13"/>
      <c r="UDO111" s="13"/>
      <c r="UDP111" s="13"/>
      <c r="UDQ111" s="13"/>
      <c r="UDR111" s="13"/>
      <c r="UDS111" s="13"/>
      <c r="UDT111" s="13"/>
      <c r="UDU111" s="13"/>
      <c r="UDV111" s="13"/>
      <c r="UDW111" s="13"/>
      <c r="UDX111" s="13"/>
      <c r="UDY111" s="13"/>
      <c r="UDZ111" s="13"/>
      <c r="UEA111" s="13"/>
      <c r="UEB111" s="13"/>
      <c r="UEC111" s="13"/>
      <c r="UED111" s="13"/>
      <c r="UEE111" s="13"/>
      <c r="UEF111" s="13"/>
      <c r="UEG111" s="13"/>
      <c r="UEH111" s="13"/>
      <c r="UEI111" s="13"/>
      <c r="UEJ111" s="13"/>
      <c r="UEK111" s="13"/>
      <c r="UEL111" s="13"/>
      <c r="UEM111" s="13"/>
      <c r="UEN111" s="13"/>
      <c r="UEO111" s="13"/>
      <c r="UEP111" s="13"/>
      <c r="UEQ111" s="13"/>
      <c r="UER111" s="13"/>
      <c r="UES111" s="13"/>
      <c r="UET111" s="13"/>
      <c r="UEU111" s="13"/>
      <c r="UEV111" s="13"/>
      <c r="UEW111" s="13"/>
      <c r="UEX111" s="13"/>
      <c r="UEY111" s="13"/>
      <c r="UEZ111" s="13"/>
      <c r="UFA111" s="13"/>
      <c r="UFB111" s="13"/>
      <c r="UFC111" s="13"/>
      <c r="UFD111" s="13"/>
      <c r="UFE111" s="13"/>
      <c r="UFF111" s="13"/>
      <c r="UFG111" s="13"/>
      <c r="UFH111" s="13"/>
      <c r="UFI111" s="13"/>
      <c r="UFJ111" s="13"/>
      <c r="UFK111" s="13"/>
      <c r="UFL111" s="13"/>
      <c r="UFM111" s="13"/>
      <c r="UFN111" s="13"/>
      <c r="UFO111" s="13"/>
      <c r="UFP111" s="13"/>
      <c r="UFQ111" s="13"/>
      <c r="UFR111" s="13"/>
      <c r="UFS111" s="13"/>
      <c r="UFT111" s="13"/>
      <c r="UFU111" s="13"/>
      <c r="UFV111" s="13"/>
      <c r="UFW111" s="13"/>
      <c r="UFX111" s="13"/>
      <c r="UFY111" s="13"/>
      <c r="UFZ111" s="13"/>
      <c r="UGA111" s="13"/>
      <c r="UGB111" s="13"/>
      <c r="UGC111" s="13"/>
      <c r="UGD111" s="13"/>
      <c r="UGE111" s="13"/>
      <c r="UGF111" s="13"/>
      <c r="UGG111" s="13"/>
      <c r="UGH111" s="13"/>
      <c r="UGI111" s="13"/>
      <c r="UGJ111" s="13"/>
      <c r="UGK111" s="13"/>
      <c r="UGL111" s="13"/>
      <c r="UGM111" s="13"/>
      <c r="UGN111" s="13"/>
      <c r="UGO111" s="13"/>
      <c r="UGP111" s="13"/>
      <c r="UGQ111" s="13"/>
      <c r="UGR111" s="13"/>
      <c r="UGS111" s="13"/>
      <c r="UGT111" s="13"/>
      <c r="UGU111" s="13"/>
      <c r="UGV111" s="13"/>
      <c r="UGW111" s="13"/>
      <c r="UGX111" s="13"/>
      <c r="UGY111" s="13"/>
      <c r="UGZ111" s="13"/>
      <c r="UHA111" s="13"/>
      <c r="UHB111" s="13"/>
      <c r="UHC111" s="13"/>
      <c r="UHD111" s="13"/>
      <c r="UHE111" s="13"/>
      <c r="UHF111" s="13"/>
      <c r="UHG111" s="13"/>
      <c r="UHH111" s="13"/>
      <c r="UHI111" s="13"/>
      <c r="UHJ111" s="13"/>
      <c r="UHK111" s="13"/>
      <c r="UHL111" s="13"/>
      <c r="UHM111" s="13"/>
      <c r="UHN111" s="13"/>
      <c r="UHO111" s="13"/>
      <c r="UHP111" s="13"/>
      <c r="UHQ111" s="13"/>
      <c r="UHR111" s="13"/>
      <c r="UHS111" s="13"/>
      <c r="UHT111" s="13"/>
      <c r="UHU111" s="13"/>
      <c r="UHV111" s="13"/>
      <c r="UHW111" s="13"/>
      <c r="UHX111" s="13"/>
      <c r="UHY111" s="13"/>
      <c r="UHZ111" s="13"/>
      <c r="UIA111" s="13"/>
      <c r="UIB111" s="13"/>
      <c r="UIC111" s="13"/>
      <c r="UID111" s="13"/>
      <c r="UIE111" s="13"/>
      <c r="UIF111" s="13"/>
      <c r="UIG111" s="13"/>
      <c r="UIH111" s="13"/>
      <c r="UII111" s="13"/>
      <c r="UIJ111" s="13"/>
      <c r="UIK111" s="13"/>
      <c r="UIL111" s="13"/>
      <c r="UIM111" s="13"/>
      <c r="UIN111" s="13"/>
      <c r="UIO111" s="13"/>
      <c r="UIP111" s="13"/>
      <c r="UIQ111" s="13"/>
      <c r="UIR111" s="13"/>
      <c r="UIS111" s="13"/>
      <c r="UIT111" s="13"/>
      <c r="UIU111" s="13"/>
      <c r="UIV111" s="13"/>
      <c r="UIW111" s="13"/>
      <c r="UIX111" s="13"/>
      <c r="UIY111" s="13"/>
      <c r="UIZ111" s="13"/>
      <c r="UJA111" s="13"/>
      <c r="UJB111" s="13"/>
      <c r="UJC111" s="13"/>
      <c r="UJD111" s="13"/>
      <c r="UJE111" s="13"/>
      <c r="UJF111" s="13"/>
      <c r="UJG111" s="13"/>
      <c r="UJH111" s="13"/>
      <c r="UJI111" s="13"/>
      <c r="UJJ111" s="13"/>
      <c r="UJK111" s="13"/>
      <c r="UJL111" s="13"/>
      <c r="UJM111" s="13"/>
      <c r="UJN111" s="13"/>
      <c r="UJO111" s="13"/>
      <c r="UJP111" s="13"/>
      <c r="UJQ111" s="13"/>
      <c r="UJR111" s="13"/>
      <c r="UJS111" s="13"/>
      <c r="UJT111" s="13"/>
      <c r="UJU111" s="13"/>
      <c r="UJV111" s="13"/>
      <c r="UJW111" s="13"/>
      <c r="UJX111" s="13"/>
      <c r="UJY111" s="13"/>
      <c r="UJZ111" s="13"/>
      <c r="UKA111" s="13"/>
      <c r="UKB111" s="13"/>
      <c r="UKC111" s="13"/>
      <c r="UKD111" s="13"/>
      <c r="UKE111" s="13"/>
      <c r="UKF111" s="13"/>
      <c r="UKG111" s="13"/>
      <c r="UKH111" s="13"/>
      <c r="UKI111" s="13"/>
      <c r="UKJ111" s="13"/>
      <c r="UKK111" s="13"/>
      <c r="UKL111" s="13"/>
      <c r="UKM111" s="13"/>
      <c r="UKN111" s="13"/>
      <c r="UKO111" s="13"/>
      <c r="UKP111" s="13"/>
      <c r="UKQ111" s="13"/>
      <c r="UKR111" s="13"/>
      <c r="UKS111" s="13"/>
      <c r="UKT111" s="13"/>
      <c r="UKU111" s="13"/>
      <c r="UKV111" s="13"/>
      <c r="UKW111" s="13"/>
      <c r="UKX111" s="13"/>
      <c r="UKY111" s="13"/>
      <c r="UKZ111" s="13"/>
      <c r="ULA111" s="13"/>
      <c r="ULB111" s="13"/>
      <c r="ULC111" s="13"/>
      <c r="ULD111" s="13"/>
      <c r="ULE111" s="13"/>
      <c r="ULF111" s="13"/>
      <c r="ULG111" s="13"/>
      <c r="ULH111" s="13"/>
      <c r="ULI111" s="13"/>
      <c r="ULJ111" s="13"/>
      <c r="ULK111" s="13"/>
      <c r="ULL111" s="13"/>
      <c r="ULM111" s="13"/>
      <c r="ULN111" s="13"/>
      <c r="ULO111" s="13"/>
      <c r="ULP111" s="13"/>
      <c r="ULQ111" s="13"/>
      <c r="ULR111" s="13"/>
      <c r="ULS111" s="13"/>
      <c r="ULT111" s="13"/>
      <c r="ULU111" s="13"/>
      <c r="ULV111" s="13"/>
      <c r="ULW111" s="13"/>
      <c r="ULX111" s="13"/>
      <c r="ULY111" s="13"/>
      <c r="ULZ111" s="13"/>
      <c r="UMA111" s="13"/>
      <c r="UMB111" s="13"/>
      <c r="UMC111" s="13"/>
      <c r="UMD111" s="13"/>
      <c r="UME111" s="13"/>
      <c r="UMF111" s="13"/>
      <c r="UMG111" s="13"/>
      <c r="UMH111" s="13"/>
      <c r="UMI111" s="13"/>
      <c r="UMJ111" s="13"/>
      <c r="UMK111" s="13"/>
      <c r="UML111" s="13"/>
      <c r="UMM111" s="13"/>
      <c r="UMN111" s="13"/>
      <c r="UMO111" s="13"/>
      <c r="UMP111" s="13"/>
      <c r="UMQ111" s="13"/>
      <c r="UMR111" s="13"/>
      <c r="UMS111" s="13"/>
      <c r="UMT111" s="13"/>
      <c r="UMU111" s="13"/>
      <c r="UMV111" s="13"/>
      <c r="UMW111" s="13"/>
      <c r="UMX111" s="13"/>
      <c r="UMY111" s="13"/>
      <c r="UMZ111" s="13"/>
      <c r="UNA111" s="13"/>
      <c r="UNB111" s="13"/>
      <c r="UNC111" s="13"/>
      <c r="UND111" s="13"/>
      <c r="UNE111" s="13"/>
      <c r="UNF111" s="13"/>
      <c r="UNG111" s="13"/>
      <c r="UNH111" s="13"/>
      <c r="UNI111" s="13"/>
      <c r="UNJ111" s="13"/>
      <c r="UNK111" s="13"/>
      <c r="UNL111" s="13"/>
      <c r="UNM111" s="13"/>
      <c r="UNN111" s="13"/>
      <c r="UNO111" s="13"/>
      <c r="UNP111" s="13"/>
      <c r="UNQ111" s="13"/>
      <c r="UNR111" s="13"/>
      <c r="UNS111" s="13"/>
      <c r="UNT111" s="13"/>
      <c r="UNU111" s="13"/>
      <c r="UNV111" s="13"/>
      <c r="UNW111" s="13"/>
      <c r="UNX111" s="13"/>
      <c r="UNY111" s="13"/>
      <c r="UNZ111" s="13"/>
      <c r="UOA111" s="13"/>
      <c r="UOB111" s="13"/>
      <c r="UOC111" s="13"/>
      <c r="UOD111" s="13"/>
      <c r="UOE111" s="13"/>
      <c r="UOF111" s="13"/>
      <c r="UOG111" s="13"/>
      <c r="UOH111" s="13"/>
      <c r="UOI111" s="13"/>
      <c r="UOJ111" s="13"/>
      <c r="UOK111" s="13"/>
      <c r="UOL111" s="13"/>
      <c r="UOM111" s="13"/>
      <c r="UON111" s="13"/>
      <c r="UOO111" s="13"/>
      <c r="UOP111" s="13"/>
      <c r="UOQ111" s="13"/>
      <c r="UOR111" s="13"/>
      <c r="UOS111" s="13"/>
      <c r="UOT111" s="13"/>
      <c r="UOU111" s="13"/>
      <c r="UOV111" s="13"/>
      <c r="UOW111" s="13"/>
      <c r="UOX111" s="13"/>
      <c r="UOY111" s="13"/>
      <c r="UOZ111" s="13"/>
      <c r="UPA111" s="13"/>
      <c r="UPB111" s="13"/>
      <c r="UPC111" s="13"/>
      <c r="UPD111" s="13"/>
      <c r="UPE111" s="13"/>
      <c r="UPF111" s="13"/>
      <c r="UPG111" s="13"/>
      <c r="UPH111" s="13"/>
      <c r="UPI111" s="13"/>
      <c r="UPJ111" s="13"/>
      <c r="UPK111" s="13"/>
      <c r="UPL111" s="13"/>
      <c r="UPM111" s="13"/>
      <c r="UPN111" s="13"/>
      <c r="UPO111" s="13"/>
      <c r="UPP111" s="13"/>
      <c r="UPQ111" s="13"/>
      <c r="UPR111" s="13"/>
      <c r="UPS111" s="13"/>
      <c r="UPT111" s="13"/>
      <c r="UPU111" s="13"/>
      <c r="UPV111" s="13"/>
      <c r="UPW111" s="13"/>
      <c r="UPX111" s="13"/>
      <c r="UPY111" s="13"/>
      <c r="UPZ111" s="13"/>
      <c r="UQA111" s="13"/>
      <c r="UQB111" s="13"/>
      <c r="UQC111" s="13"/>
      <c r="UQD111" s="13"/>
      <c r="UQE111" s="13"/>
      <c r="UQF111" s="13"/>
      <c r="UQG111" s="13"/>
      <c r="UQH111" s="13"/>
      <c r="UQI111" s="13"/>
      <c r="UQJ111" s="13"/>
      <c r="UQK111" s="13"/>
      <c r="UQL111" s="13"/>
      <c r="UQM111" s="13"/>
      <c r="UQN111" s="13"/>
      <c r="UQO111" s="13"/>
      <c r="UQP111" s="13"/>
      <c r="UQQ111" s="13"/>
      <c r="UQR111" s="13"/>
      <c r="UQS111" s="13"/>
      <c r="UQT111" s="13"/>
      <c r="UQU111" s="13"/>
      <c r="UQV111" s="13"/>
      <c r="UQW111" s="13"/>
      <c r="UQX111" s="13"/>
      <c r="UQY111" s="13"/>
      <c r="UQZ111" s="13"/>
      <c r="URA111" s="13"/>
      <c r="URB111" s="13"/>
      <c r="URC111" s="13"/>
      <c r="URD111" s="13"/>
      <c r="URE111" s="13"/>
      <c r="URF111" s="13"/>
      <c r="URG111" s="13"/>
      <c r="URH111" s="13"/>
      <c r="URI111" s="13"/>
      <c r="URJ111" s="13"/>
      <c r="URK111" s="13"/>
      <c r="URL111" s="13"/>
      <c r="URM111" s="13"/>
      <c r="URN111" s="13"/>
      <c r="URO111" s="13"/>
      <c r="URP111" s="13"/>
      <c r="URQ111" s="13"/>
      <c r="URR111" s="13"/>
      <c r="URS111" s="13"/>
      <c r="URT111" s="13"/>
      <c r="URU111" s="13"/>
      <c r="URV111" s="13"/>
      <c r="URW111" s="13"/>
      <c r="URX111" s="13"/>
      <c r="URY111" s="13"/>
      <c r="URZ111" s="13"/>
      <c r="USA111" s="13"/>
      <c r="USB111" s="13"/>
      <c r="USC111" s="13"/>
      <c r="USD111" s="13"/>
      <c r="USE111" s="13"/>
      <c r="USF111" s="13"/>
      <c r="USG111" s="13"/>
      <c r="USH111" s="13"/>
      <c r="USI111" s="13"/>
      <c r="USJ111" s="13"/>
      <c r="USK111" s="13"/>
      <c r="USL111" s="13"/>
      <c r="USM111" s="13"/>
      <c r="USN111" s="13"/>
      <c r="USO111" s="13"/>
      <c r="USP111" s="13"/>
      <c r="USQ111" s="13"/>
      <c r="USR111" s="13"/>
      <c r="USS111" s="13"/>
      <c r="UST111" s="13"/>
      <c r="USU111" s="13"/>
      <c r="USV111" s="13"/>
      <c r="USW111" s="13"/>
      <c r="USX111" s="13"/>
      <c r="USY111" s="13"/>
      <c r="USZ111" s="13"/>
      <c r="UTA111" s="13"/>
      <c r="UTB111" s="13"/>
      <c r="UTC111" s="13"/>
      <c r="UTD111" s="13"/>
      <c r="UTE111" s="13"/>
      <c r="UTF111" s="13"/>
      <c r="UTG111" s="13"/>
      <c r="UTH111" s="13"/>
      <c r="UTI111" s="13"/>
      <c r="UTJ111" s="13"/>
      <c r="UTK111" s="13"/>
      <c r="UTL111" s="13"/>
      <c r="UTM111" s="13"/>
      <c r="UTN111" s="13"/>
      <c r="UTO111" s="13"/>
      <c r="UTP111" s="13"/>
      <c r="UTQ111" s="13"/>
      <c r="UTR111" s="13"/>
      <c r="UTS111" s="13"/>
      <c r="UTT111" s="13"/>
      <c r="UTU111" s="13"/>
      <c r="UTV111" s="13"/>
      <c r="UTW111" s="13"/>
      <c r="UTX111" s="13"/>
      <c r="UTY111" s="13"/>
      <c r="UTZ111" s="13"/>
      <c r="UUA111" s="13"/>
      <c r="UUB111" s="13"/>
      <c r="UUC111" s="13"/>
      <c r="UUD111" s="13"/>
      <c r="UUE111" s="13"/>
      <c r="UUF111" s="13"/>
      <c r="UUG111" s="13"/>
      <c r="UUH111" s="13"/>
      <c r="UUI111" s="13"/>
      <c r="UUJ111" s="13"/>
      <c r="UUK111" s="13"/>
      <c r="UUL111" s="13"/>
      <c r="UUM111" s="13"/>
      <c r="UUN111" s="13"/>
      <c r="UUO111" s="13"/>
      <c r="UUP111" s="13"/>
      <c r="UUQ111" s="13"/>
      <c r="UUR111" s="13"/>
      <c r="UUS111" s="13"/>
      <c r="UUT111" s="13"/>
      <c r="UUU111" s="13"/>
      <c r="UUV111" s="13"/>
      <c r="UUW111" s="13"/>
      <c r="UUX111" s="13"/>
      <c r="UUY111" s="13"/>
      <c r="UUZ111" s="13"/>
      <c r="UVA111" s="13"/>
      <c r="UVB111" s="13"/>
      <c r="UVC111" s="13"/>
      <c r="UVD111" s="13"/>
      <c r="UVE111" s="13"/>
      <c r="UVF111" s="13"/>
      <c r="UVG111" s="13"/>
      <c r="UVH111" s="13"/>
      <c r="UVI111" s="13"/>
      <c r="UVJ111" s="13"/>
      <c r="UVK111" s="13"/>
      <c r="UVL111" s="13"/>
      <c r="UVM111" s="13"/>
      <c r="UVN111" s="13"/>
      <c r="UVO111" s="13"/>
      <c r="UVP111" s="13"/>
      <c r="UVQ111" s="13"/>
      <c r="UVR111" s="13"/>
      <c r="UVS111" s="13"/>
      <c r="UVT111" s="13"/>
      <c r="UVU111" s="13"/>
      <c r="UVV111" s="13"/>
      <c r="UVW111" s="13"/>
      <c r="UVX111" s="13"/>
      <c r="UVY111" s="13"/>
      <c r="UVZ111" s="13"/>
      <c r="UWA111" s="13"/>
      <c r="UWB111" s="13"/>
      <c r="UWC111" s="13"/>
      <c r="UWD111" s="13"/>
      <c r="UWE111" s="13"/>
      <c r="UWF111" s="13"/>
      <c r="UWG111" s="13"/>
      <c r="UWH111" s="13"/>
      <c r="UWI111" s="13"/>
      <c r="UWJ111" s="13"/>
      <c r="UWK111" s="13"/>
      <c r="UWL111" s="13"/>
      <c r="UWM111" s="13"/>
      <c r="UWN111" s="13"/>
      <c r="UWO111" s="13"/>
      <c r="UWP111" s="13"/>
      <c r="UWQ111" s="13"/>
      <c r="UWR111" s="13"/>
      <c r="UWS111" s="13"/>
      <c r="UWT111" s="13"/>
      <c r="UWU111" s="13"/>
      <c r="UWV111" s="13"/>
      <c r="UWW111" s="13"/>
      <c r="UWX111" s="13"/>
      <c r="UWY111" s="13"/>
      <c r="UWZ111" s="13"/>
      <c r="UXA111" s="13"/>
      <c r="UXB111" s="13"/>
      <c r="UXC111" s="13"/>
      <c r="UXD111" s="13"/>
      <c r="UXE111" s="13"/>
      <c r="UXF111" s="13"/>
      <c r="UXG111" s="13"/>
      <c r="UXH111" s="13"/>
      <c r="UXI111" s="13"/>
      <c r="UXJ111" s="13"/>
      <c r="UXK111" s="13"/>
      <c r="UXL111" s="13"/>
      <c r="UXM111" s="13"/>
      <c r="UXN111" s="13"/>
      <c r="UXO111" s="13"/>
      <c r="UXP111" s="13"/>
      <c r="UXQ111" s="13"/>
      <c r="UXR111" s="13"/>
      <c r="UXS111" s="13"/>
      <c r="UXT111" s="13"/>
      <c r="UXU111" s="13"/>
      <c r="UXV111" s="13"/>
      <c r="UXW111" s="13"/>
      <c r="UXX111" s="13"/>
      <c r="UXY111" s="13"/>
      <c r="UXZ111" s="13"/>
      <c r="UYA111" s="13"/>
      <c r="UYB111" s="13"/>
      <c r="UYC111" s="13"/>
      <c r="UYD111" s="13"/>
      <c r="UYE111" s="13"/>
      <c r="UYF111" s="13"/>
      <c r="UYG111" s="13"/>
      <c r="UYH111" s="13"/>
      <c r="UYI111" s="13"/>
      <c r="UYJ111" s="13"/>
      <c r="UYK111" s="13"/>
      <c r="UYL111" s="13"/>
      <c r="UYM111" s="13"/>
      <c r="UYN111" s="13"/>
      <c r="UYO111" s="13"/>
      <c r="UYP111" s="13"/>
      <c r="UYQ111" s="13"/>
      <c r="UYR111" s="13"/>
      <c r="UYS111" s="13"/>
      <c r="UYT111" s="13"/>
      <c r="UYU111" s="13"/>
      <c r="UYV111" s="13"/>
      <c r="UYW111" s="13"/>
      <c r="UYX111" s="13"/>
      <c r="UYY111" s="13"/>
      <c r="UYZ111" s="13"/>
      <c r="UZA111" s="13"/>
      <c r="UZB111" s="13"/>
      <c r="UZC111" s="13"/>
      <c r="UZD111" s="13"/>
      <c r="UZE111" s="13"/>
      <c r="UZF111" s="13"/>
      <c r="UZG111" s="13"/>
      <c r="UZH111" s="13"/>
      <c r="UZI111" s="13"/>
      <c r="UZJ111" s="13"/>
      <c r="UZK111" s="13"/>
      <c r="UZL111" s="13"/>
      <c r="UZM111" s="13"/>
      <c r="UZN111" s="13"/>
      <c r="UZO111" s="13"/>
      <c r="UZP111" s="13"/>
      <c r="UZQ111" s="13"/>
      <c r="UZR111" s="13"/>
      <c r="UZS111" s="13"/>
      <c r="UZT111" s="13"/>
      <c r="UZU111" s="13"/>
      <c r="UZV111" s="13"/>
      <c r="UZW111" s="13"/>
      <c r="UZX111" s="13"/>
      <c r="UZY111" s="13"/>
      <c r="UZZ111" s="13"/>
      <c r="VAA111" s="13"/>
      <c r="VAB111" s="13"/>
      <c r="VAC111" s="13"/>
      <c r="VAD111" s="13"/>
      <c r="VAE111" s="13"/>
      <c r="VAF111" s="13"/>
      <c r="VAG111" s="13"/>
      <c r="VAH111" s="13"/>
      <c r="VAI111" s="13"/>
      <c r="VAJ111" s="13"/>
      <c r="VAK111" s="13"/>
      <c r="VAL111" s="13"/>
      <c r="VAM111" s="13"/>
      <c r="VAN111" s="13"/>
      <c r="VAO111" s="13"/>
      <c r="VAP111" s="13"/>
      <c r="VAQ111" s="13"/>
      <c r="VAR111" s="13"/>
      <c r="VAS111" s="13"/>
      <c r="VAT111" s="13"/>
      <c r="VAU111" s="13"/>
      <c r="VAV111" s="13"/>
      <c r="VAW111" s="13"/>
      <c r="VAX111" s="13"/>
      <c r="VAY111" s="13"/>
      <c r="VAZ111" s="13"/>
      <c r="VBA111" s="13"/>
      <c r="VBB111" s="13"/>
      <c r="VBC111" s="13"/>
      <c r="VBD111" s="13"/>
      <c r="VBE111" s="13"/>
      <c r="VBF111" s="13"/>
      <c r="VBG111" s="13"/>
      <c r="VBH111" s="13"/>
      <c r="VBI111" s="13"/>
      <c r="VBJ111" s="13"/>
      <c r="VBK111" s="13"/>
      <c r="VBL111" s="13"/>
      <c r="VBM111" s="13"/>
      <c r="VBN111" s="13"/>
      <c r="VBO111" s="13"/>
      <c r="VBP111" s="13"/>
      <c r="VBQ111" s="13"/>
      <c r="VBR111" s="13"/>
      <c r="VBS111" s="13"/>
      <c r="VBT111" s="13"/>
      <c r="VBU111" s="13"/>
      <c r="VBV111" s="13"/>
      <c r="VBW111" s="13"/>
      <c r="VBX111" s="13"/>
      <c r="VBY111" s="13"/>
      <c r="VBZ111" s="13"/>
      <c r="VCA111" s="13"/>
      <c r="VCB111" s="13"/>
      <c r="VCC111" s="13"/>
      <c r="VCD111" s="13"/>
      <c r="VCE111" s="13"/>
      <c r="VCF111" s="13"/>
      <c r="VCG111" s="13"/>
      <c r="VCH111" s="13"/>
      <c r="VCI111" s="13"/>
      <c r="VCJ111" s="13"/>
      <c r="VCK111" s="13"/>
      <c r="VCL111" s="13"/>
      <c r="VCM111" s="13"/>
      <c r="VCN111" s="13"/>
      <c r="VCO111" s="13"/>
      <c r="VCP111" s="13"/>
      <c r="VCQ111" s="13"/>
      <c r="VCR111" s="13"/>
      <c r="VCS111" s="13"/>
      <c r="VCT111" s="13"/>
      <c r="VCU111" s="13"/>
      <c r="VCV111" s="13"/>
      <c r="VCW111" s="13"/>
      <c r="VCX111" s="13"/>
      <c r="VCY111" s="13"/>
      <c r="VCZ111" s="13"/>
      <c r="VDA111" s="13"/>
      <c r="VDB111" s="13"/>
      <c r="VDC111" s="13"/>
      <c r="VDD111" s="13"/>
      <c r="VDE111" s="13"/>
      <c r="VDF111" s="13"/>
      <c r="VDG111" s="13"/>
      <c r="VDH111" s="13"/>
      <c r="VDI111" s="13"/>
      <c r="VDJ111" s="13"/>
      <c r="VDK111" s="13"/>
      <c r="VDL111" s="13"/>
      <c r="VDM111" s="13"/>
      <c r="VDN111" s="13"/>
      <c r="VDO111" s="13"/>
      <c r="VDP111" s="13"/>
      <c r="VDQ111" s="13"/>
      <c r="VDR111" s="13"/>
      <c r="VDS111" s="13"/>
      <c r="VDT111" s="13"/>
      <c r="VDU111" s="13"/>
      <c r="VDV111" s="13"/>
      <c r="VDW111" s="13"/>
      <c r="VDX111" s="13"/>
      <c r="VDY111" s="13"/>
      <c r="VDZ111" s="13"/>
      <c r="VEA111" s="13"/>
      <c r="VEB111" s="13"/>
      <c r="VEC111" s="13"/>
      <c r="VED111" s="13"/>
      <c r="VEE111" s="13"/>
      <c r="VEF111" s="13"/>
      <c r="VEG111" s="13"/>
      <c r="VEH111" s="13"/>
      <c r="VEI111" s="13"/>
      <c r="VEJ111" s="13"/>
      <c r="VEK111" s="13"/>
      <c r="VEL111" s="13"/>
      <c r="VEM111" s="13"/>
      <c r="VEN111" s="13"/>
      <c r="VEO111" s="13"/>
      <c r="VEP111" s="13"/>
      <c r="VEQ111" s="13"/>
      <c r="VER111" s="13"/>
      <c r="VES111" s="13"/>
      <c r="VET111" s="13"/>
      <c r="VEU111" s="13"/>
      <c r="VEV111" s="13"/>
      <c r="VEW111" s="13"/>
      <c r="VEX111" s="13"/>
      <c r="VEY111" s="13"/>
      <c r="VEZ111" s="13"/>
      <c r="VFA111" s="13"/>
      <c r="VFB111" s="13"/>
      <c r="VFC111" s="13"/>
      <c r="VFD111" s="13"/>
      <c r="VFE111" s="13"/>
      <c r="VFF111" s="13"/>
      <c r="VFG111" s="13"/>
      <c r="VFH111" s="13"/>
      <c r="VFI111" s="13"/>
      <c r="VFJ111" s="13"/>
      <c r="VFK111" s="13"/>
      <c r="VFL111" s="13"/>
      <c r="VFM111" s="13"/>
      <c r="VFN111" s="13"/>
      <c r="VFO111" s="13"/>
      <c r="VFP111" s="13"/>
      <c r="VFQ111" s="13"/>
      <c r="VFR111" s="13"/>
      <c r="VFS111" s="13"/>
      <c r="VFT111" s="13"/>
      <c r="VFU111" s="13"/>
      <c r="VFV111" s="13"/>
      <c r="VFW111" s="13"/>
      <c r="VFX111" s="13"/>
      <c r="VFY111" s="13"/>
      <c r="VFZ111" s="13"/>
      <c r="VGA111" s="13"/>
      <c r="VGB111" s="13"/>
      <c r="VGC111" s="13"/>
      <c r="VGD111" s="13"/>
      <c r="VGE111" s="13"/>
      <c r="VGF111" s="13"/>
      <c r="VGG111" s="13"/>
      <c r="VGH111" s="13"/>
      <c r="VGI111" s="13"/>
      <c r="VGJ111" s="13"/>
      <c r="VGK111" s="13"/>
      <c r="VGL111" s="13"/>
      <c r="VGM111" s="13"/>
      <c r="VGN111" s="13"/>
      <c r="VGO111" s="13"/>
      <c r="VGP111" s="13"/>
      <c r="VGQ111" s="13"/>
      <c r="VGR111" s="13"/>
      <c r="VGS111" s="13"/>
      <c r="VGT111" s="13"/>
      <c r="VGU111" s="13"/>
      <c r="VGV111" s="13"/>
      <c r="VGW111" s="13"/>
      <c r="VGX111" s="13"/>
      <c r="VGY111" s="13"/>
      <c r="VGZ111" s="13"/>
      <c r="VHA111" s="13"/>
      <c r="VHB111" s="13"/>
      <c r="VHC111" s="13"/>
      <c r="VHD111" s="13"/>
      <c r="VHE111" s="13"/>
      <c r="VHF111" s="13"/>
      <c r="VHG111" s="13"/>
      <c r="VHH111" s="13"/>
      <c r="VHI111" s="13"/>
      <c r="VHJ111" s="13"/>
      <c r="VHK111" s="13"/>
      <c r="VHL111" s="13"/>
      <c r="VHM111" s="13"/>
      <c r="VHN111" s="13"/>
      <c r="VHO111" s="13"/>
      <c r="VHP111" s="13"/>
      <c r="VHQ111" s="13"/>
      <c r="VHR111" s="13"/>
      <c r="VHS111" s="13"/>
      <c r="VHT111" s="13"/>
      <c r="VHU111" s="13"/>
      <c r="VHV111" s="13"/>
      <c r="VHW111" s="13"/>
      <c r="VHX111" s="13"/>
      <c r="VHY111" s="13"/>
      <c r="VHZ111" s="13"/>
      <c r="VIA111" s="13"/>
      <c r="VIB111" s="13"/>
      <c r="VIC111" s="13"/>
      <c r="VID111" s="13"/>
      <c r="VIE111" s="13"/>
      <c r="VIF111" s="13"/>
      <c r="VIG111" s="13"/>
      <c r="VIH111" s="13"/>
      <c r="VII111" s="13"/>
      <c r="VIJ111" s="13"/>
      <c r="VIK111" s="13"/>
      <c r="VIL111" s="13"/>
      <c r="VIM111" s="13"/>
      <c r="VIN111" s="13"/>
      <c r="VIO111" s="13"/>
      <c r="VIP111" s="13"/>
      <c r="VIQ111" s="13"/>
      <c r="VIR111" s="13"/>
      <c r="VIS111" s="13"/>
      <c r="VIT111" s="13"/>
      <c r="VIU111" s="13"/>
      <c r="VIV111" s="13"/>
      <c r="VIW111" s="13"/>
      <c r="VIX111" s="13"/>
      <c r="VIY111" s="13"/>
      <c r="VIZ111" s="13"/>
      <c r="VJA111" s="13"/>
      <c r="VJB111" s="13"/>
      <c r="VJC111" s="13"/>
      <c r="VJD111" s="13"/>
      <c r="VJE111" s="13"/>
      <c r="VJF111" s="13"/>
      <c r="VJG111" s="13"/>
      <c r="VJH111" s="13"/>
      <c r="VJI111" s="13"/>
      <c r="VJJ111" s="13"/>
      <c r="VJK111" s="13"/>
      <c r="VJL111" s="13"/>
      <c r="VJM111" s="13"/>
      <c r="VJN111" s="13"/>
      <c r="VJO111" s="13"/>
      <c r="VJP111" s="13"/>
      <c r="VJQ111" s="13"/>
      <c r="VJR111" s="13"/>
      <c r="VJS111" s="13"/>
      <c r="VJT111" s="13"/>
      <c r="VJU111" s="13"/>
      <c r="VJV111" s="13"/>
      <c r="VJW111" s="13"/>
      <c r="VJX111" s="13"/>
      <c r="VJY111" s="13"/>
      <c r="VJZ111" s="13"/>
      <c r="VKA111" s="13"/>
      <c r="VKB111" s="13"/>
      <c r="VKC111" s="13"/>
      <c r="VKD111" s="13"/>
      <c r="VKE111" s="13"/>
      <c r="VKF111" s="13"/>
      <c r="VKG111" s="13"/>
      <c r="VKH111" s="13"/>
      <c r="VKI111" s="13"/>
      <c r="VKJ111" s="13"/>
      <c r="VKK111" s="13"/>
      <c r="VKL111" s="13"/>
      <c r="VKM111" s="13"/>
      <c r="VKN111" s="13"/>
      <c r="VKO111" s="13"/>
      <c r="VKP111" s="13"/>
      <c r="VKQ111" s="13"/>
      <c r="VKR111" s="13"/>
      <c r="VKS111" s="13"/>
      <c r="VKT111" s="13"/>
      <c r="VKU111" s="13"/>
      <c r="VKV111" s="13"/>
      <c r="VKW111" s="13"/>
      <c r="VKX111" s="13"/>
      <c r="VKY111" s="13"/>
      <c r="VKZ111" s="13"/>
      <c r="VLA111" s="13"/>
      <c r="VLB111" s="13"/>
      <c r="VLC111" s="13"/>
      <c r="VLD111" s="13"/>
      <c r="VLE111" s="13"/>
      <c r="VLF111" s="13"/>
      <c r="VLG111" s="13"/>
      <c r="VLH111" s="13"/>
      <c r="VLI111" s="13"/>
      <c r="VLJ111" s="13"/>
      <c r="VLK111" s="13"/>
      <c r="VLL111" s="13"/>
      <c r="VLM111" s="13"/>
      <c r="VLN111" s="13"/>
      <c r="VLO111" s="13"/>
      <c r="VLP111" s="13"/>
      <c r="VLQ111" s="13"/>
      <c r="VLR111" s="13"/>
      <c r="VLS111" s="13"/>
      <c r="VLT111" s="13"/>
      <c r="VLU111" s="13"/>
      <c r="VLV111" s="13"/>
      <c r="VLW111" s="13"/>
      <c r="VLX111" s="13"/>
      <c r="VLY111" s="13"/>
      <c r="VLZ111" s="13"/>
      <c r="VMA111" s="13"/>
      <c r="VMB111" s="13"/>
      <c r="VMC111" s="13"/>
      <c r="VMD111" s="13"/>
      <c r="VME111" s="13"/>
      <c r="VMF111" s="13"/>
      <c r="VMG111" s="13"/>
      <c r="VMH111" s="13"/>
      <c r="VMI111" s="13"/>
      <c r="VMJ111" s="13"/>
      <c r="VMK111" s="13"/>
      <c r="VML111" s="13"/>
      <c r="VMM111" s="13"/>
      <c r="VMN111" s="13"/>
      <c r="VMO111" s="13"/>
      <c r="VMP111" s="13"/>
      <c r="VMQ111" s="13"/>
      <c r="VMR111" s="13"/>
      <c r="VMS111" s="13"/>
      <c r="VMT111" s="13"/>
      <c r="VMU111" s="13"/>
      <c r="VMV111" s="13"/>
      <c r="VMW111" s="13"/>
      <c r="VMX111" s="13"/>
      <c r="VMY111" s="13"/>
      <c r="VMZ111" s="13"/>
      <c r="VNA111" s="13"/>
      <c r="VNB111" s="13"/>
      <c r="VNC111" s="13"/>
      <c r="VND111" s="13"/>
      <c r="VNE111" s="13"/>
      <c r="VNF111" s="13"/>
      <c r="VNG111" s="13"/>
      <c r="VNH111" s="13"/>
      <c r="VNI111" s="13"/>
      <c r="VNJ111" s="13"/>
      <c r="VNK111" s="13"/>
      <c r="VNL111" s="13"/>
      <c r="VNM111" s="13"/>
      <c r="VNN111" s="13"/>
      <c r="VNO111" s="13"/>
      <c r="VNP111" s="13"/>
      <c r="VNQ111" s="13"/>
      <c r="VNR111" s="13"/>
      <c r="VNS111" s="13"/>
      <c r="VNT111" s="13"/>
      <c r="VNU111" s="13"/>
      <c r="VNV111" s="13"/>
      <c r="VNW111" s="13"/>
      <c r="VNX111" s="13"/>
      <c r="VNY111" s="13"/>
      <c r="VNZ111" s="13"/>
      <c r="VOA111" s="13"/>
      <c r="VOB111" s="13"/>
      <c r="VOC111" s="13"/>
      <c r="VOD111" s="13"/>
      <c r="VOE111" s="13"/>
      <c r="VOF111" s="13"/>
      <c r="VOG111" s="13"/>
      <c r="VOH111" s="13"/>
      <c r="VOI111" s="13"/>
      <c r="VOJ111" s="13"/>
      <c r="VOK111" s="13"/>
      <c r="VOL111" s="13"/>
      <c r="VOM111" s="13"/>
      <c r="VON111" s="13"/>
      <c r="VOO111" s="13"/>
      <c r="VOP111" s="13"/>
      <c r="VOQ111" s="13"/>
      <c r="VOR111" s="13"/>
      <c r="VOS111" s="13"/>
      <c r="VOT111" s="13"/>
      <c r="VOU111" s="13"/>
      <c r="VOV111" s="13"/>
      <c r="VOW111" s="13"/>
      <c r="VOX111" s="13"/>
      <c r="VOY111" s="13"/>
      <c r="VOZ111" s="13"/>
      <c r="VPA111" s="13"/>
      <c r="VPB111" s="13"/>
      <c r="VPC111" s="13"/>
      <c r="VPD111" s="13"/>
      <c r="VPE111" s="13"/>
      <c r="VPF111" s="13"/>
      <c r="VPG111" s="13"/>
      <c r="VPH111" s="13"/>
      <c r="VPI111" s="13"/>
      <c r="VPJ111" s="13"/>
      <c r="VPK111" s="13"/>
      <c r="VPL111" s="13"/>
      <c r="VPM111" s="13"/>
      <c r="VPN111" s="13"/>
      <c r="VPO111" s="13"/>
      <c r="VPP111" s="13"/>
      <c r="VPQ111" s="13"/>
      <c r="VPR111" s="13"/>
      <c r="VPS111" s="13"/>
      <c r="VPT111" s="13"/>
      <c r="VPU111" s="13"/>
      <c r="VPV111" s="13"/>
      <c r="VPW111" s="13"/>
      <c r="VPX111" s="13"/>
      <c r="VPY111" s="13"/>
      <c r="VPZ111" s="13"/>
      <c r="VQA111" s="13"/>
      <c r="VQB111" s="13"/>
      <c r="VQC111" s="13"/>
      <c r="VQD111" s="13"/>
      <c r="VQE111" s="13"/>
      <c r="VQF111" s="13"/>
      <c r="VQG111" s="13"/>
      <c r="VQH111" s="13"/>
      <c r="VQI111" s="13"/>
      <c r="VQJ111" s="13"/>
      <c r="VQK111" s="13"/>
      <c r="VQL111" s="13"/>
      <c r="VQM111" s="13"/>
      <c r="VQN111" s="13"/>
      <c r="VQO111" s="13"/>
      <c r="VQP111" s="13"/>
      <c r="VQQ111" s="13"/>
      <c r="VQR111" s="13"/>
      <c r="VQS111" s="13"/>
      <c r="VQT111" s="13"/>
      <c r="VQU111" s="13"/>
      <c r="VQV111" s="13"/>
      <c r="VQW111" s="13"/>
      <c r="VQX111" s="13"/>
      <c r="VQY111" s="13"/>
      <c r="VQZ111" s="13"/>
      <c r="VRA111" s="13"/>
      <c r="VRB111" s="13"/>
      <c r="VRC111" s="13"/>
      <c r="VRD111" s="13"/>
      <c r="VRE111" s="13"/>
      <c r="VRF111" s="13"/>
      <c r="VRG111" s="13"/>
      <c r="VRH111" s="13"/>
      <c r="VRI111" s="13"/>
      <c r="VRJ111" s="13"/>
      <c r="VRK111" s="13"/>
      <c r="VRL111" s="13"/>
      <c r="VRM111" s="13"/>
      <c r="VRN111" s="13"/>
      <c r="VRO111" s="13"/>
      <c r="VRP111" s="13"/>
      <c r="VRQ111" s="13"/>
      <c r="VRR111" s="13"/>
      <c r="VRS111" s="13"/>
      <c r="VRT111" s="13"/>
      <c r="VRU111" s="13"/>
      <c r="VRV111" s="13"/>
      <c r="VRW111" s="13"/>
      <c r="VRX111" s="13"/>
      <c r="VRY111" s="13"/>
      <c r="VRZ111" s="13"/>
      <c r="VSA111" s="13"/>
      <c r="VSB111" s="13"/>
      <c r="VSC111" s="13"/>
      <c r="VSD111" s="13"/>
      <c r="VSE111" s="13"/>
      <c r="VSF111" s="13"/>
      <c r="VSG111" s="13"/>
      <c r="VSH111" s="13"/>
      <c r="VSI111" s="13"/>
      <c r="VSJ111" s="13"/>
      <c r="VSK111" s="13"/>
      <c r="VSL111" s="13"/>
      <c r="VSM111" s="13"/>
      <c r="VSN111" s="13"/>
      <c r="VSO111" s="13"/>
      <c r="VSP111" s="13"/>
      <c r="VSQ111" s="13"/>
      <c r="VSR111" s="13"/>
      <c r="VSS111" s="13"/>
      <c r="VST111" s="13"/>
      <c r="VSU111" s="13"/>
      <c r="VSV111" s="13"/>
      <c r="VSW111" s="13"/>
      <c r="VSX111" s="13"/>
      <c r="VSY111" s="13"/>
      <c r="VSZ111" s="13"/>
      <c r="VTA111" s="13"/>
      <c r="VTB111" s="13"/>
      <c r="VTC111" s="13"/>
      <c r="VTD111" s="13"/>
      <c r="VTE111" s="13"/>
      <c r="VTF111" s="13"/>
      <c r="VTG111" s="13"/>
      <c r="VTH111" s="13"/>
      <c r="VTI111" s="13"/>
      <c r="VTJ111" s="13"/>
      <c r="VTK111" s="13"/>
      <c r="VTL111" s="13"/>
      <c r="VTM111" s="13"/>
      <c r="VTN111" s="13"/>
      <c r="VTO111" s="13"/>
      <c r="VTP111" s="13"/>
      <c r="VTQ111" s="13"/>
      <c r="VTR111" s="13"/>
      <c r="VTS111" s="13"/>
      <c r="VTT111" s="13"/>
      <c r="VTU111" s="13"/>
      <c r="VTV111" s="13"/>
      <c r="VTW111" s="13"/>
      <c r="VTX111" s="13"/>
      <c r="VTY111" s="13"/>
      <c r="VTZ111" s="13"/>
      <c r="VUA111" s="13"/>
      <c r="VUB111" s="13"/>
      <c r="VUC111" s="13"/>
      <c r="VUD111" s="13"/>
      <c r="VUE111" s="13"/>
      <c r="VUF111" s="13"/>
      <c r="VUG111" s="13"/>
      <c r="VUH111" s="13"/>
      <c r="VUI111" s="13"/>
      <c r="VUJ111" s="13"/>
      <c r="VUK111" s="13"/>
      <c r="VUL111" s="13"/>
      <c r="VUM111" s="13"/>
      <c r="VUN111" s="13"/>
      <c r="VUO111" s="13"/>
      <c r="VUP111" s="13"/>
      <c r="VUQ111" s="13"/>
      <c r="VUR111" s="13"/>
      <c r="VUS111" s="13"/>
      <c r="VUT111" s="13"/>
      <c r="VUU111" s="13"/>
      <c r="VUV111" s="13"/>
      <c r="VUW111" s="13"/>
      <c r="VUX111" s="13"/>
      <c r="VUY111" s="13"/>
      <c r="VUZ111" s="13"/>
      <c r="VVA111" s="13"/>
      <c r="VVB111" s="13"/>
      <c r="VVC111" s="13"/>
      <c r="VVD111" s="13"/>
      <c r="VVE111" s="13"/>
      <c r="VVF111" s="13"/>
      <c r="VVG111" s="13"/>
      <c r="VVH111" s="13"/>
      <c r="VVI111" s="13"/>
      <c r="VVJ111" s="13"/>
      <c r="VVK111" s="13"/>
      <c r="VVL111" s="13"/>
      <c r="VVM111" s="13"/>
      <c r="VVN111" s="13"/>
      <c r="VVO111" s="13"/>
      <c r="VVP111" s="13"/>
      <c r="VVQ111" s="13"/>
      <c r="VVR111" s="13"/>
      <c r="VVS111" s="13"/>
      <c r="VVT111" s="13"/>
      <c r="VVU111" s="13"/>
      <c r="VVV111" s="13"/>
      <c r="VVW111" s="13"/>
      <c r="VVX111" s="13"/>
      <c r="VVY111" s="13"/>
      <c r="VVZ111" s="13"/>
      <c r="VWA111" s="13"/>
      <c r="VWB111" s="13"/>
      <c r="VWC111" s="13"/>
      <c r="VWD111" s="13"/>
      <c r="VWE111" s="13"/>
      <c r="VWF111" s="13"/>
      <c r="VWG111" s="13"/>
      <c r="VWH111" s="13"/>
      <c r="VWI111" s="13"/>
      <c r="VWJ111" s="13"/>
      <c r="VWK111" s="13"/>
      <c r="VWL111" s="13"/>
      <c r="VWM111" s="13"/>
      <c r="VWN111" s="13"/>
      <c r="VWO111" s="13"/>
      <c r="VWP111" s="13"/>
      <c r="VWQ111" s="13"/>
      <c r="VWR111" s="13"/>
      <c r="VWS111" s="13"/>
      <c r="VWT111" s="13"/>
      <c r="VWU111" s="13"/>
      <c r="VWV111" s="13"/>
      <c r="VWW111" s="13"/>
      <c r="VWX111" s="13"/>
      <c r="VWY111" s="13"/>
      <c r="VWZ111" s="13"/>
      <c r="VXA111" s="13"/>
      <c r="VXB111" s="13"/>
      <c r="VXC111" s="13"/>
      <c r="VXD111" s="13"/>
      <c r="VXE111" s="13"/>
      <c r="VXF111" s="13"/>
      <c r="VXG111" s="13"/>
      <c r="VXH111" s="13"/>
      <c r="VXI111" s="13"/>
      <c r="VXJ111" s="13"/>
      <c r="VXK111" s="13"/>
      <c r="VXL111" s="13"/>
      <c r="VXM111" s="13"/>
      <c r="VXN111" s="13"/>
      <c r="VXO111" s="13"/>
      <c r="VXP111" s="13"/>
      <c r="VXQ111" s="13"/>
      <c r="VXR111" s="13"/>
      <c r="VXS111" s="13"/>
      <c r="VXT111" s="13"/>
      <c r="VXU111" s="13"/>
      <c r="VXV111" s="13"/>
      <c r="VXW111" s="13"/>
      <c r="VXX111" s="13"/>
      <c r="VXY111" s="13"/>
      <c r="VXZ111" s="13"/>
      <c r="VYA111" s="13"/>
      <c r="VYB111" s="13"/>
      <c r="VYC111" s="13"/>
      <c r="VYD111" s="13"/>
      <c r="VYE111" s="13"/>
      <c r="VYF111" s="13"/>
      <c r="VYG111" s="13"/>
      <c r="VYH111" s="13"/>
      <c r="VYI111" s="13"/>
      <c r="VYJ111" s="13"/>
      <c r="VYK111" s="13"/>
      <c r="VYL111" s="13"/>
      <c r="VYM111" s="13"/>
      <c r="VYN111" s="13"/>
      <c r="VYO111" s="13"/>
      <c r="VYP111" s="13"/>
      <c r="VYQ111" s="13"/>
      <c r="VYR111" s="13"/>
      <c r="VYS111" s="13"/>
      <c r="VYT111" s="13"/>
      <c r="VYU111" s="13"/>
      <c r="VYV111" s="13"/>
      <c r="VYW111" s="13"/>
      <c r="VYX111" s="13"/>
      <c r="VYY111" s="13"/>
      <c r="VYZ111" s="13"/>
      <c r="VZA111" s="13"/>
      <c r="VZB111" s="13"/>
      <c r="VZC111" s="13"/>
      <c r="VZD111" s="13"/>
      <c r="VZE111" s="13"/>
      <c r="VZF111" s="13"/>
      <c r="VZG111" s="13"/>
      <c r="VZH111" s="13"/>
      <c r="VZI111" s="13"/>
      <c r="VZJ111" s="13"/>
      <c r="VZK111" s="13"/>
      <c r="VZL111" s="13"/>
      <c r="VZM111" s="13"/>
      <c r="VZN111" s="13"/>
      <c r="VZO111" s="13"/>
      <c r="VZP111" s="13"/>
      <c r="VZQ111" s="13"/>
      <c r="VZR111" s="13"/>
      <c r="VZS111" s="13"/>
      <c r="VZT111" s="13"/>
      <c r="VZU111" s="13"/>
      <c r="VZV111" s="13"/>
      <c r="VZW111" s="13"/>
      <c r="VZX111" s="13"/>
      <c r="VZY111" s="13"/>
      <c r="VZZ111" s="13"/>
      <c r="WAA111" s="13"/>
      <c r="WAB111" s="13"/>
      <c r="WAC111" s="13"/>
      <c r="WAD111" s="13"/>
      <c r="WAE111" s="13"/>
      <c r="WAF111" s="13"/>
      <c r="WAG111" s="13"/>
      <c r="WAH111" s="13"/>
      <c r="WAI111" s="13"/>
      <c r="WAJ111" s="13"/>
      <c r="WAK111" s="13"/>
      <c r="WAL111" s="13"/>
      <c r="WAM111" s="13"/>
      <c r="WAN111" s="13"/>
      <c r="WAO111" s="13"/>
      <c r="WAP111" s="13"/>
      <c r="WAQ111" s="13"/>
      <c r="WAR111" s="13"/>
      <c r="WAS111" s="13"/>
      <c r="WAT111" s="13"/>
      <c r="WAU111" s="13"/>
      <c r="WAV111" s="13"/>
      <c r="WAW111" s="13"/>
      <c r="WAX111" s="13"/>
      <c r="WAY111" s="13"/>
      <c r="WAZ111" s="13"/>
      <c r="WBA111" s="13"/>
      <c r="WBB111" s="13"/>
      <c r="WBC111" s="13"/>
      <c r="WBD111" s="13"/>
      <c r="WBE111" s="13"/>
      <c r="WBF111" s="13"/>
      <c r="WBG111" s="13"/>
      <c r="WBH111" s="13"/>
      <c r="WBI111" s="13"/>
      <c r="WBJ111" s="13"/>
      <c r="WBK111" s="13"/>
      <c r="WBL111" s="13"/>
      <c r="WBM111" s="13"/>
      <c r="WBN111" s="13"/>
      <c r="WBO111" s="13"/>
      <c r="WBP111" s="13"/>
      <c r="WBQ111" s="13"/>
      <c r="WBR111" s="13"/>
      <c r="WBS111" s="13"/>
      <c r="WBT111" s="13"/>
      <c r="WBU111" s="13"/>
      <c r="WBV111" s="13"/>
      <c r="WBW111" s="13"/>
      <c r="WBX111" s="13"/>
      <c r="WBY111" s="13"/>
      <c r="WBZ111" s="13"/>
      <c r="WCA111" s="13"/>
      <c r="WCB111" s="13"/>
      <c r="WCC111" s="13"/>
      <c r="WCD111" s="13"/>
      <c r="WCE111" s="13"/>
      <c r="WCF111" s="13"/>
      <c r="WCG111" s="13"/>
      <c r="WCH111" s="13"/>
      <c r="WCI111" s="13"/>
      <c r="WCJ111" s="13"/>
      <c r="WCK111" s="13"/>
      <c r="WCL111" s="13"/>
      <c r="WCM111" s="13"/>
      <c r="WCN111" s="13"/>
      <c r="WCO111" s="13"/>
      <c r="WCP111" s="13"/>
      <c r="WCQ111" s="13"/>
      <c r="WCR111" s="13"/>
      <c r="WCS111" s="13"/>
      <c r="WCT111" s="13"/>
      <c r="WCU111" s="13"/>
      <c r="WCV111" s="13"/>
      <c r="WCW111" s="13"/>
      <c r="WCX111" s="13"/>
      <c r="WCY111" s="13"/>
      <c r="WCZ111" s="13"/>
      <c r="WDA111" s="13"/>
      <c r="WDB111" s="13"/>
      <c r="WDC111" s="13"/>
      <c r="WDD111" s="13"/>
      <c r="WDE111" s="13"/>
      <c r="WDF111" s="13"/>
      <c r="WDG111" s="13"/>
      <c r="WDH111" s="13"/>
      <c r="WDI111" s="13"/>
      <c r="WDJ111" s="13"/>
      <c r="WDK111" s="13"/>
      <c r="WDL111" s="13"/>
      <c r="WDM111" s="13"/>
      <c r="WDN111" s="13"/>
      <c r="WDO111" s="13"/>
      <c r="WDP111" s="13"/>
      <c r="WDQ111" s="13"/>
      <c r="WDR111" s="13"/>
      <c r="WDS111" s="13"/>
      <c r="WDT111" s="13"/>
      <c r="WDU111" s="13"/>
      <c r="WDV111" s="13"/>
      <c r="WDW111" s="13"/>
      <c r="WDX111" s="13"/>
      <c r="WDY111" s="13"/>
      <c r="WDZ111" s="13"/>
      <c r="WEA111" s="13"/>
      <c r="WEB111" s="13"/>
      <c r="WEC111" s="13"/>
      <c r="WED111" s="13"/>
      <c r="WEE111" s="13"/>
      <c r="WEF111" s="13"/>
      <c r="WEG111" s="13"/>
      <c r="WEH111" s="13"/>
      <c r="WEI111" s="13"/>
      <c r="WEJ111" s="13"/>
      <c r="WEK111" s="13"/>
      <c r="WEL111" s="13"/>
      <c r="WEM111" s="13"/>
      <c r="WEN111" s="13"/>
      <c r="WEO111" s="13"/>
      <c r="WEP111" s="13"/>
      <c r="WEQ111" s="13"/>
      <c r="WER111" s="13"/>
      <c r="WES111" s="13"/>
      <c r="WET111" s="13"/>
      <c r="WEU111" s="13"/>
      <c r="WEV111" s="13"/>
      <c r="WEW111" s="13"/>
      <c r="WEX111" s="13"/>
      <c r="WEY111" s="13"/>
      <c r="WEZ111" s="13"/>
      <c r="WFA111" s="13"/>
      <c r="WFB111" s="13"/>
      <c r="WFC111" s="13"/>
      <c r="WFD111" s="13"/>
      <c r="WFE111" s="13"/>
      <c r="WFF111" s="13"/>
      <c r="WFG111" s="13"/>
      <c r="WFH111" s="13"/>
      <c r="WFI111" s="13"/>
      <c r="WFJ111" s="13"/>
      <c r="WFK111" s="13"/>
      <c r="WFL111" s="13"/>
      <c r="WFM111" s="13"/>
      <c r="WFN111" s="13"/>
      <c r="WFO111" s="13"/>
      <c r="WFP111" s="13"/>
      <c r="WFQ111" s="13"/>
      <c r="WFR111" s="13"/>
      <c r="WFS111" s="13"/>
      <c r="WFT111" s="13"/>
      <c r="WFU111" s="13"/>
      <c r="WFV111" s="13"/>
      <c r="WFW111" s="13"/>
      <c r="WFX111" s="13"/>
      <c r="WFY111" s="13"/>
      <c r="WFZ111" s="13"/>
      <c r="WGA111" s="13"/>
      <c r="WGB111" s="13"/>
      <c r="WGC111" s="13"/>
      <c r="WGD111" s="13"/>
      <c r="WGE111" s="13"/>
      <c r="WGF111" s="13"/>
      <c r="WGG111" s="13"/>
      <c r="WGH111" s="13"/>
      <c r="WGI111" s="13"/>
      <c r="WGJ111" s="13"/>
      <c r="WGK111" s="13"/>
      <c r="WGL111" s="13"/>
      <c r="WGM111" s="13"/>
      <c r="WGN111" s="13"/>
      <c r="WGO111" s="13"/>
      <c r="WGP111" s="13"/>
      <c r="WGQ111" s="13"/>
      <c r="WGR111" s="13"/>
      <c r="WGS111" s="13"/>
      <c r="WGT111" s="13"/>
      <c r="WGU111" s="13"/>
      <c r="WGV111" s="13"/>
      <c r="WGW111" s="13"/>
      <c r="WGX111" s="13"/>
      <c r="WGY111" s="13"/>
      <c r="WGZ111" s="13"/>
      <c r="WHA111" s="13"/>
      <c r="WHB111" s="13"/>
      <c r="WHC111" s="13"/>
      <c r="WHD111" s="13"/>
      <c r="WHE111" s="13"/>
      <c r="WHF111" s="13"/>
      <c r="WHG111" s="13"/>
      <c r="WHH111" s="13"/>
      <c r="WHI111" s="13"/>
      <c r="WHJ111" s="13"/>
      <c r="WHK111" s="13"/>
      <c r="WHL111" s="13"/>
      <c r="WHM111" s="13"/>
      <c r="WHN111" s="13"/>
      <c r="WHO111" s="13"/>
      <c r="WHP111" s="13"/>
      <c r="WHQ111" s="13"/>
      <c r="WHR111" s="13"/>
      <c r="WHS111" s="13"/>
      <c r="WHT111" s="13"/>
      <c r="WHU111" s="13"/>
      <c r="WHV111" s="13"/>
      <c r="WHW111" s="13"/>
      <c r="WHX111" s="13"/>
      <c r="WHY111" s="13"/>
      <c r="WHZ111" s="13"/>
      <c r="WIA111" s="13"/>
      <c r="WIB111" s="13"/>
      <c r="WIC111" s="13"/>
      <c r="WID111" s="13"/>
      <c r="WIE111" s="13"/>
      <c r="WIF111" s="13"/>
      <c r="WIG111" s="13"/>
      <c r="WIH111" s="13"/>
      <c r="WII111" s="13"/>
      <c r="WIJ111" s="13"/>
      <c r="WIK111" s="13"/>
      <c r="WIL111" s="13"/>
      <c r="WIM111" s="13"/>
      <c r="WIN111" s="13"/>
      <c r="WIO111" s="13"/>
      <c r="WIP111" s="13"/>
      <c r="WIQ111" s="13"/>
      <c r="WIR111" s="13"/>
      <c r="WIS111" s="13"/>
      <c r="WIT111" s="13"/>
      <c r="WIU111" s="13"/>
      <c r="WIV111" s="13"/>
      <c r="WIW111" s="13"/>
      <c r="WIX111" s="13"/>
      <c r="WIY111" s="13"/>
      <c r="WIZ111" s="13"/>
      <c r="WJA111" s="13"/>
      <c r="WJB111" s="13"/>
      <c r="WJC111" s="13"/>
      <c r="WJD111" s="13"/>
      <c r="WJE111" s="13"/>
      <c r="WJF111" s="13"/>
      <c r="WJG111" s="13"/>
      <c r="WJH111" s="13"/>
      <c r="WJI111" s="13"/>
      <c r="WJJ111" s="13"/>
      <c r="WJK111" s="13"/>
      <c r="WJL111" s="13"/>
      <c r="WJM111" s="13"/>
      <c r="WJN111" s="13"/>
      <c r="WJO111" s="13"/>
      <c r="WJP111" s="13"/>
      <c r="WJQ111" s="13"/>
      <c r="WJR111" s="13"/>
      <c r="WJS111" s="13"/>
      <c r="WJT111" s="13"/>
      <c r="WJU111" s="13"/>
      <c r="WJV111" s="13"/>
      <c r="WJW111" s="13"/>
      <c r="WJX111" s="13"/>
      <c r="WJY111" s="13"/>
      <c r="WJZ111" s="13"/>
      <c r="WKA111" s="13"/>
      <c r="WKB111" s="13"/>
      <c r="WKC111" s="13"/>
      <c r="WKD111" s="13"/>
      <c r="WKE111" s="13"/>
      <c r="WKF111" s="13"/>
      <c r="WKG111" s="13"/>
      <c r="WKH111" s="13"/>
      <c r="WKI111" s="13"/>
      <c r="WKJ111" s="13"/>
      <c r="WKK111" s="13"/>
      <c r="WKL111" s="13"/>
      <c r="WKM111" s="13"/>
      <c r="WKN111" s="13"/>
      <c r="WKO111" s="13"/>
      <c r="WKP111" s="13"/>
      <c r="WKQ111" s="13"/>
      <c r="WKR111" s="13"/>
      <c r="WKS111" s="13"/>
      <c r="WKT111" s="13"/>
      <c r="WKU111" s="13"/>
      <c r="WKV111" s="13"/>
      <c r="WKW111" s="13"/>
      <c r="WKX111" s="13"/>
      <c r="WKY111" s="13"/>
      <c r="WKZ111" s="13"/>
      <c r="WLA111" s="13"/>
      <c r="WLB111" s="13"/>
      <c r="WLC111" s="13"/>
      <c r="WLD111" s="13"/>
      <c r="WLE111" s="13"/>
      <c r="WLF111" s="13"/>
      <c r="WLG111" s="13"/>
      <c r="WLH111" s="13"/>
      <c r="WLI111" s="13"/>
      <c r="WLJ111" s="13"/>
      <c r="WLK111" s="13"/>
      <c r="WLL111" s="13"/>
      <c r="WLM111" s="13"/>
      <c r="WLN111" s="13"/>
      <c r="WLO111" s="13"/>
      <c r="WLP111" s="13"/>
      <c r="WLQ111" s="13"/>
      <c r="WLR111" s="13"/>
      <c r="WLS111" s="13"/>
      <c r="WLT111" s="13"/>
      <c r="WLU111" s="13"/>
      <c r="WLV111" s="13"/>
      <c r="WLW111" s="13"/>
      <c r="WLX111" s="13"/>
      <c r="WLY111" s="13"/>
      <c r="WLZ111" s="13"/>
      <c r="WMA111" s="13"/>
      <c r="WMB111" s="13"/>
      <c r="WMC111" s="13"/>
      <c r="WMD111" s="13"/>
      <c r="WME111" s="13"/>
      <c r="WMF111" s="13"/>
      <c r="WMG111" s="13"/>
      <c r="WMH111" s="13"/>
      <c r="WMI111" s="13"/>
      <c r="WMJ111" s="13"/>
      <c r="WMK111" s="13"/>
      <c r="WML111" s="13"/>
      <c r="WMM111" s="13"/>
      <c r="WMN111" s="13"/>
      <c r="WMO111" s="13"/>
      <c r="WMP111" s="13"/>
      <c r="WMQ111" s="13"/>
      <c r="WMR111" s="13"/>
      <c r="WMS111" s="13"/>
      <c r="WMT111" s="13"/>
      <c r="WMU111" s="13"/>
      <c r="WMV111" s="13"/>
      <c r="WMW111" s="13"/>
      <c r="WMX111" s="13"/>
      <c r="WMY111" s="13"/>
      <c r="WMZ111" s="13"/>
      <c r="WNA111" s="13"/>
      <c r="WNB111" s="13"/>
      <c r="WNC111" s="13"/>
      <c r="WND111" s="13"/>
      <c r="WNE111" s="13"/>
      <c r="WNF111" s="13"/>
      <c r="WNG111" s="13"/>
      <c r="WNH111" s="13"/>
      <c r="WNI111" s="13"/>
      <c r="WNJ111" s="13"/>
      <c r="WNK111" s="13"/>
      <c r="WNL111" s="13"/>
      <c r="WNM111" s="13"/>
      <c r="WNN111" s="13"/>
      <c r="WNO111" s="13"/>
      <c r="WNP111" s="13"/>
      <c r="WNQ111" s="13"/>
      <c r="WNR111" s="13"/>
      <c r="WNS111" s="13"/>
      <c r="WNT111" s="13"/>
      <c r="WNU111" s="13"/>
      <c r="WNV111" s="13"/>
      <c r="WNW111" s="13"/>
      <c r="WNX111" s="13"/>
      <c r="WNY111" s="13"/>
      <c r="WNZ111" s="13"/>
      <c r="WOA111" s="13"/>
      <c r="WOB111" s="13"/>
      <c r="WOC111" s="13"/>
      <c r="WOD111" s="13"/>
      <c r="WOE111" s="13"/>
      <c r="WOF111" s="13"/>
      <c r="WOG111" s="13"/>
      <c r="WOH111" s="13"/>
      <c r="WOI111" s="13"/>
      <c r="WOJ111" s="13"/>
      <c r="WOK111" s="13"/>
      <c r="WOL111" s="13"/>
      <c r="WOM111" s="13"/>
      <c r="WON111" s="13"/>
      <c r="WOO111" s="13"/>
      <c r="WOP111" s="13"/>
      <c r="WOQ111" s="13"/>
      <c r="WOR111" s="13"/>
      <c r="WOS111" s="13"/>
      <c r="WOT111" s="13"/>
      <c r="WOU111" s="13"/>
      <c r="WOV111" s="13"/>
      <c r="WOW111" s="13"/>
      <c r="WOX111" s="13"/>
      <c r="WOY111" s="13"/>
      <c r="WOZ111" s="13"/>
      <c r="WPA111" s="13"/>
      <c r="WPB111" s="13"/>
      <c r="WPC111" s="13"/>
      <c r="WPD111" s="13"/>
      <c r="WPE111" s="13"/>
      <c r="WPF111" s="13"/>
      <c r="WPG111" s="13"/>
      <c r="WPH111" s="13"/>
      <c r="WPI111" s="13"/>
      <c r="WPJ111" s="13"/>
      <c r="WPK111" s="13"/>
      <c r="WPL111" s="13"/>
      <c r="WPM111" s="13"/>
      <c r="WPN111" s="13"/>
      <c r="WPO111" s="13"/>
      <c r="WPP111" s="13"/>
      <c r="WPQ111" s="13"/>
      <c r="WPR111" s="13"/>
      <c r="WPS111" s="13"/>
      <c r="WPT111" s="13"/>
      <c r="WPU111" s="13"/>
      <c r="WPV111" s="13"/>
      <c r="WPW111" s="13"/>
      <c r="WPX111" s="13"/>
      <c r="WPY111" s="13"/>
      <c r="WPZ111" s="13"/>
      <c r="WQA111" s="13"/>
      <c r="WQB111" s="13"/>
      <c r="WQC111" s="13"/>
      <c r="WQD111" s="13"/>
      <c r="WQE111" s="13"/>
      <c r="WQF111" s="13"/>
      <c r="WQG111" s="13"/>
      <c r="WQH111" s="13"/>
      <c r="WQI111" s="13"/>
      <c r="WQJ111" s="13"/>
      <c r="WQK111" s="13"/>
      <c r="WQL111" s="13"/>
      <c r="WQM111" s="13"/>
      <c r="WQN111" s="13"/>
      <c r="WQO111" s="13"/>
      <c r="WQP111" s="13"/>
      <c r="WQQ111" s="13"/>
      <c r="WQR111" s="13"/>
      <c r="WQS111" s="13"/>
      <c r="WQT111" s="13"/>
      <c r="WQU111" s="13"/>
      <c r="WQV111" s="13"/>
      <c r="WQW111" s="13"/>
      <c r="WQX111" s="13"/>
      <c r="WQY111" s="13"/>
      <c r="WQZ111" s="13"/>
      <c r="WRA111" s="13"/>
      <c r="WRB111" s="13"/>
      <c r="WRC111" s="13"/>
      <c r="WRD111" s="13"/>
      <c r="WRE111" s="13"/>
      <c r="WRF111" s="13"/>
      <c r="WRG111" s="13"/>
      <c r="WRH111" s="13"/>
      <c r="WRI111" s="13"/>
      <c r="WRJ111" s="13"/>
      <c r="WRK111" s="13"/>
      <c r="WRL111" s="13"/>
      <c r="WRM111" s="13"/>
      <c r="WRN111" s="13"/>
      <c r="WRO111" s="13"/>
      <c r="WRP111" s="13"/>
      <c r="WRQ111" s="13"/>
      <c r="WRR111" s="13"/>
      <c r="WRS111" s="13"/>
      <c r="WRT111" s="13"/>
      <c r="WRU111" s="13"/>
      <c r="WRV111" s="13"/>
      <c r="WRW111" s="13"/>
      <c r="WRX111" s="13"/>
      <c r="WRY111" s="13"/>
      <c r="WRZ111" s="13"/>
      <c r="WSA111" s="13"/>
      <c r="WSB111" s="13"/>
      <c r="WSC111" s="13"/>
      <c r="WSD111" s="13"/>
      <c r="WSE111" s="13"/>
      <c r="WSF111" s="13"/>
      <c r="WSG111" s="13"/>
      <c r="WSH111" s="13"/>
      <c r="WSI111" s="13"/>
      <c r="WSJ111" s="13"/>
      <c r="WSK111" s="13"/>
      <c r="WSL111" s="13"/>
      <c r="WSM111" s="13"/>
      <c r="WSN111" s="13"/>
      <c r="WSO111" s="13"/>
      <c r="WSP111" s="13"/>
      <c r="WSQ111" s="13"/>
      <c r="WSR111" s="13"/>
      <c r="WSS111" s="13"/>
      <c r="WST111" s="13"/>
      <c r="WSU111" s="13"/>
      <c r="WSV111" s="13"/>
      <c r="WSW111" s="13"/>
      <c r="WSX111" s="13"/>
      <c r="WSY111" s="13"/>
      <c r="WSZ111" s="13"/>
      <c r="WTA111" s="13"/>
      <c r="WTB111" s="13"/>
      <c r="WTC111" s="13"/>
      <c r="WTD111" s="13"/>
      <c r="WTE111" s="13"/>
      <c r="WTF111" s="13"/>
      <c r="WTG111" s="13"/>
      <c r="WTH111" s="13"/>
      <c r="WTI111" s="13"/>
      <c r="WTJ111" s="13"/>
      <c r="WTK111" s="13"/>
      <c r="WTL111" s="13"/>
      <c r="WTM111" s="13"/>
      <c r="WTN111" s="13"/>
      <c r="WTO111" s="13"/>
      <c r="WTP111" s="13"/>
      <c r="WTQ111" s="13"/>
      <c r="WTR111" s="13"/>
      <c r="WTS111" s="13"/>
      <c r="WTT111" s="13"/>
      <c r="WTU111" s="13"/>
      <c r="WTV111" s="13"/>
      <c r="WTW111" s="13"/>
      <c r="WTX111" s="13"/>
      <c r="WTY111" s="13"/>
      <c r="WTZ111" s="13"/>
      <c r="WUA111" s="13"/>
      <c r="WUB111" s="13"/>
      <c r="WUC111" s="13"/>
      <c r="WUD111" s="13"/>
      <c r="WUE111" s="13"/>
      <c r="WUF111" s="13"/>
      <c r="WUG111" s="13"/>
      <c r="WUH111" s="13"/>
      <c r="WUI111" s="13"/>
      <c r="WUJ111" s="13"/>
      <c r="WUK111" s="13"/>
      <c r="WUL111" s="13"/>
      <c r="WUM111" s="13"/>
      <c r="WUN111" s="13"/>
      <c r="WUO111" s="13"/>
      <c r="WUP111" s="13"/>
      <c r="WUQ111" s="13"/>
      <c r="WUR111" s="13"/>
      <c r="WUS111" s="13"/>
      <c r="WUT111" s="13"/>
      <c r="WUU111" s="13"/>
      <c r="WUV111" s="13"/>
      <c r="WUW111" s="13"/>
      <c r="WUX111" s="13"/>
      <c r="WUY111" s="13"/>
      <c r="WUZ111" s="13"/>
      <c r="WVA111" s="13"/>
      <c r="WVB111" s="13"/>
      <c r="WVC111" s="13"/>
      <c r="WVD111" s="13"/>
      <c r="WVE111" s="13"/>
      <c r="WVF111" s="13"/>
      <c r="WVG111" s="13"/>
      <c r="WVH111" s="13"/>
      <c r="WVI111" s="13"/>
      <c r="WVJ111" s="13"/>
      <c r="WVK111" s="13"/>
      <c r="WVL111" s="13"/>
      <c r="WVM111" s="13"/>
      <c r="WVN111" s="13"/>
      <c r="WVO111" s="13"/>
      <c r="WVP111" s="13"/>
      <c r="WVQ111" s="13"/>
      <c r="WVR111" s="13"/>
      <c r="WVS111" s="13"/>
      <c r="WVT111" s="13"/>
      <c r="WVU111" s="13"/>
      <c r="WVV111" s="13"/>
      <c r="WVW111" s="13"/>
      <c r="WVX111" s="13"/>
      <c r="WVY111" s="13"/>
      <c r="WVZ111" s="13"/>
      <c r="WWA111" s="13"/>
      <c r="WWB111" s="13"/>
      <c r="WWC111" s="13"/>
      <c r="WWD111" s="13"/>
      <c r="WWE111" s="13"/>
      <c r="WWF111" s="13"/>
      <c r="WWG111" s="13"/>
      <c r="WWH111" s="13"/>
      <c r="WWI111" s="13"/>
      <c r="WWJ111" s="13"/>
      <c r="WWK111" s="13"/>
      <c r="WWL111" s="13"/>
      <c r="WWM111" s="13"/>
      <c r="WWN111" s="13"/>
      <c r="WWO111" s="13"/>
      <c r="WWP111" s="13"/>
      <c r="WWQ111" s="13"/>
      <c r="WWR111" s="13"/>
      <c r="WWS111" s="13"/>
      <c r="WWT111" s="13"/>
      <c r="WWU111" s="13"/>
      <c r="WWV111" s="13"/>
      <c r="WWW111" s="13"/>
      <c r="WWX111" s="13"/>
      <c r="WWY111" s="13"/>
      <c r="WWZ111" s="13"/>
      <c r="WXA111" s="13"/>
      <c r="WXB111" s="13"/>
      <c r="WXC111" s="13"/>
      <c r="WXD111" s="13"/>
      <c r="WXE111" s="13"/>
      <c r="WXF111" s="13"/>
      <c r="WXG111" s="13"/>
      <c r="WXH111" s="13"/>
      <c r="WXI111" s="13"/>
      <c r="WXJ111" s="13"/>
      <c r="WXK111" s="13"/>
      <c r="WXL111" s="13"/>
      <c r="WXM111" s="13"/>
      <c r="WXN111" s="13"/>
      <c r="WXO111" s="13"/>
      <c r="WXP111" s="13"/>
      <c r="WXQ111" s="13"/>
      <c r="WXR111" s="13"/>
      <c r="WXS111" s="13"/>
      <c r="WXT111" s="13"/>
      <c r="WXU111" s="13"/>
      <c r="WXV111" s="13"/>
      <c r="WXW111" s="13"/>
      <c r="WXX111" s="13"/>
      <c r="WXY111" s="13"/>
      <c r="WXZ111" s="13"/>
      <c r="WYA111" s="13"/>
      <c r="WYB111" s="13"/>
      <c r="WYC111" s="13"/>
      <c r="WYD111" s="13"/>
      <c r="WYE111" s="13"/>
      <c r="WYF111" s="13"/>
      <c r="WYG111" s="13"/>
      <c r="WYH111" s="13"/>
      <c r="WYI111" s="13"/>
      <c r="WYJ111" s="13"/>
      <c r="WYK111" s="13"/>
      <c r="WYL111" s="13"/>
      <c r="WYM111" s="13"/>
      <c r="WYN111" s="13"/>
      <c r="WYO111" s="13"/>
      <c r="WYP111" s="13"/>
      <c r="WYQ111" s="13"/>
      <c r="WYR111" s="13"/>
      <c r="WYS111" s="13"/>
      <c r="WYT111" s="13"/>
      <c r="WYU111" s="13"/>
      <c r="WYV111" s="13"/>
      <c r="WYW111" s="13"/>
      <c r="WYX111" s="13"/>
      <c r="WYY111" s="13"/>
      <c r="WYZ111" s="13"/>
      <c r="WZA111" s="13"/>
      <c r="WZB111" s="13"/>
      <c r="WZC111" s="13"/>
      <c r="WZD111" s="13"/>
      <c r="WZE111" s="13"/>
      <c r="WZF111" s="13"/>
      <c r="WZG111" s="13"/>
      <c r="WZH111" s="13"/>
      <c r="WZI111" s="13"/>
      <c r="WZJ111" s="13"/>
      <c r="WZK111" s="13"/>
      <c r="WZL111" s="13"/>
      <c r="WZM111" s="13"/>
      <c r="WZN111" s="13"/>
      <c r="WZO111" s="13"/>
      <c r="WZP111" s="13"/>
      <c r="WZQ111" s="13"/>
      <c r="WZR111" s="13"/>
      <c r="WZS111" s="13"/>
      <c r="WZT111" s="13"/>
      <c r="WZU111" s="13"/>
      <c r="WZV111" s="13"/>
      <c r="WZW111" s="13"/>
      <c r="WZX111" s="13"/>
      <c r="WZY111" s="13"/>
      <c r="WZZ111" s="13"/>
      <c r="XAA111" s="13"/>
      <c r="XAB111" s="13"/>
      <c r="XAC111" s="13"/>
      <c r="XAD111" s="13"/>
      <c r="XAE111" s="13"/>
      <c r="XAF111" s="13"/>
      <c r="XAG111" s="13"/>
      <c r="XAH111" s="13"/>
      <c r="XAI111" s="13"/>
      <c r="XAJ111" s="13"/>
      <c r="XAK111" s="13"/>
      <c r="XAL111" s="13"/>
      <c r="XAM111" s="13"/>
      <c r="XAN111" s="13"/>
      <c r="XAO111" s="13"/>
      <c r="XAP111" s="13"/>
      <c r="XAQ111" s="13"/>
      <c r="XAR111" s="13"/>
      <c r="XAS111" s="13"/>
      <c r="XAT111" s="13"/>
      <c r="XAU111" s="13"/>
      <c r="XAV111" s="13"/>
      <c r="XAW111" s="13"/>
      <c r="XAX111" s="13"/>
      <c r="XAY111" s="13"/>
      <c r="XAZ111" s="13"/>
      <c r="XBA111" s="13"/>
      <c r="XBB111" s="13"/>
      <c r="XBC111" s="13"/>
      <c r="XBD111" s="13"/>
      <c r="XBE111" s="13"/>
      <c r="XBF111" s="13"/>
      <c r="XBG111" s="13"/>
      <c r="XBH111" s="13"/>
      <c r="XBI111" s="13"/>
      <c r="XBJ111" s="13"/>
      <c r="XBK111" s="13"/>
      <c r="XBL111" s="13"/>
      <c r="XBM111" s="13"/>
      <c r="XBN111" s="13"/>
      <c r="XBO111" s="13"/>
      <c r="XBP111" s="13"/>
      <c r="XBQ111" s="13"/>
      <c r="XBR111" s="13"/>
      <c r="XBS111" s="13"/>
      <c r="XBT111" s="13"/>
      <c r="XBU111" s="13"/>
      <c r="XBV111" s="13"/>
      <c r="XBW111" s="13"/>
      <c r="XBX111" s="13"/>
      <c r="XBY111" s="13"/>
      <c r="XBZ111" s="13"/>
      <c r="XCA111" s="13"/>
      <c r="XCB111" s="13"/>
      <c r="XCC111" s="13"/>
      <c r="XCD111" s="13"/>
      <c r="XCE111" s="13"/>
      <c r="XCF111" s="13"/>
      <c r="XCG111" s="13"/>
      <c r="XCH111" s="13"/>
      <c r="XCI111" s="13"/>
      <c r="XCJ111" s="13"/>
      <c r="XCK111" s="13"/>
      <c r="XCL111" s="13"/>
      <c r="XCM111" s="13"/>
      <c r="XCN111" s="13"/>
      <c r="XCO111" s="13"/>
      <c r="XCP111" s="13"/>
      <c r="XCQ111" s="13"/>
      <c r="XCR111" s="13"/>
      <c r="XCS111" s="13"/>
      <c r="XCT111" s="13"/>
      <c r="XCU111" s="13"/>
      <c r="XCV111" s="13"/>
      <c r="XCW111" s="13"/>
      <c r="XCX111" s="13"/>
      <c r="XCY111" s="13"/>
      <c r="XCZ111" s="13"/>
      <c r="XDA111" s="13"/>
      <c r="XDB111" s="13"/>
      <c r="XDC111" s="13"/>
      <c r="XDD111" s="13"/>
      <c r="XDE111" s="13"/>
      <c r="XDF111" s="13"/>
      <c r="XDG111" s="13"/>
      <c r="XDH111" s="13"/>
      <c r="XDI111" s="13"/>
      <c r="XDJ111" s="13"/>
      <c r="XDK111" s="13"/>
      <c r="XDL111" s="13"/>
      <c r="XDM111" s="13"/>
      <c r="XDN111" s="13"/>
      <c r="XDO111" s="13"/>
      <c r="XDP111" s="13"/>
      <c r="XDQ111" s="13"/>
      <c r="XDR111" s="13"/>
      <c r="XDS111" s="13"/>
      <c r="XDT111" s="13"/>
      <c r="XDU111" s="13"/>
      <c r="XDV111" s="13"/>
      <c r="XDW111" s="13"/>
      <c r="XDX111" s="13"/>
      <c r="XDY111" s="13"/>
      <c r="XDZ111" s="13"/>
      <c r="XEA111" s="13"/>
      <c r="XEB111" s="13"/>
      <c r="XEC111" s="13"/>
      <c r="XED111" s="13"/>
      <c r="XEE111" s="13"/>
      <c r="XEF111" s="13"/>
      <c r="XEG111" s="13"/>
      <c r="XEH111" s="13"/>
      <c r="XEI111" s="13"/>
      <c r="XEJ111" s="13"/>
      <c r="XEK111" s="13"/>
      <c r="XEL111" s="13"/>
      <c r="XEM111" s="13"/>
      <c r="XEN111" s="13"/>
      <c r="XEO111" s="13"/>
      <c r="XEP111" s="13"/>
      <c r="XEQ111" s="13"/>
      <c r="XER111" s="13"/>
      <c r="XES111" s="13"/>
      <c r="XET111" s="13"/>
      <c r="XEU111" s="13"/>
      <c r="XEV111" s="13"/>
      <c r="XEW111" s="13"/>
      <c r="XEX111" s="13"/>
      <c r="XEY111" s="13"/>
      <c r="XEZ111" s="13"/>
      <c r="XFA111" s="13"/>
      <c r="XFB111" s="13"/>
      <c r="XFC111" s="13"/>
    </row>
    <row r="112" s="12" customFormat="1" ht="25" customHeight="1" spans="1:16383">
      <c r="A112" s="27"/>
      <c r="B112" s="27"/>
      <c r="C112" s="50"/>
      <c r="D112" s="53" t="s">
        <v>2062</v>
      </c>
      <c r="E112" s="55" t="s">
        <v>2224</v>
      </c>
      <c r="F112" s="48" t="s">
        <v>2059</v>
      </c>
      <c r="G112" s="49">
        <v>100</v>
      </c>
      <c r="H112" s="48" t="s">
        <v>2061</v>
      </c>
      <c r="I112" s="48" t="s">
        <v>2051</v>
      </c>
      <c r="J112" s="48" t="s">
        <v>2223</v>
      </c>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c r="FC112" s="13"/>
      <c r="FD112" s="13"/>
      <c r="FE112" s="13"/>
      <c r="FF112" s="13"/>
      <c r="FG112" s="13"/>
      <c r="FH112" s="13"/>
      <c r="FI112" s="13"/>
      <c r="FJ112" s="13"/>
      <c r="FK112" s="13"/>
      <c r="FL112" s="13"/>
      <c r="FM112" s="13"/>
      <c r="FN112" s="13"/>
      <c r="FO112" s="13"/>
      <c r="FP112" s="13"/>
      <c r="FQ112" s="13"/>
      <c r="FR112" s="13"/>
      <c r="FS112" s="13"/>
      <c r="FT112" s="13"/>
      <c r="FU112" s="13"/>
      <c r="FV112" s="13"/>
      <c r="FW112" s="13"/>
      <c r="FX112" s="13"/>
      <c r="FY112" s="13"/>
      <c r="FZ112" s="13"/>
      <c r="GA112" s="13"/>
      <c r="GB112" s="13"/>
      <c r="GC112" s="13"/>
      <c r="GD112" s="13"/>
      <c r="GE112" s="13"/>
      <c r="GF112" s="13"/>
      <c r="GG112" s="13"/>
      <c r="GH112" s="13"/>
      <c r="GI112" s="13"/>
      <c r="GJ112" s="13"/>
      <c r="GK112" s="13"/>
      <c r="GL112" s="13"/>
      <c r="GM112" s="13"/>
      <c r="GN112" s="13"/>
      <c r="GO112" s="13"/>
      <c r="GP112" s="13"/>
      <c r="GQ112" s="13"/>
      <c r="GR112" s="13"/>
      <c r="GS112" s="13"/>
      <c r="GT112" s="13"/>
      <c r="GU112" s="13"/>
      <c r="GV112" s="13"/>
      <c r="GW112" s="13"/>
      <c r="GX112" s="13"/>
      <c r="GY112" s="13"/>
      <c r="GZ112" s="13"/>
      <c r="HA112" s="13"/>
      <c r="HB112" s="13"/>
      <c r="HC112" s="13"/>
      <c r="HD112" s="13"/>
      <c r="HE112" s="13"/>
      <c r="HF112" s="13"/>
      <c r="HG112" s="13"/>
      <c r="HH112" s="13"/>
      <c r="HI112" s="13"/>
      <c r="HJ112" s="13"/>
      <c r="HK112" s="13"/>
      <c r="HL112" s="13"/>
      <c r="HM112" s="13"/>
      <c r="HN112" s="13"/>
      <c r="HO112" s="13"/>
      <c r="HP112" s="13"/>
      <c r="HQ112" s="13"/>
      <c r="HR112" s="13"/>
      <c r="HS112" s="13"/>
      <c r="HT112" s="13"/>
      <c r="HU112" s="13"/>
      <c r="HV112" s="13"/>
      <c r="HW112" s="13"/>
      <c r="HX112" s="13"/>
      <c r="HY112" s="13"/>
      <c r="HZ112" s="13"/>
      <c r="IA112" s="13"/>
      <c r="IB112" s="13"/>
      <c r="IC112" s="13"/>
      <c r="ID112" s="13"/>
      <c r="IE112" s="13"/>
      <c r="IF112" s="13"/>
      <c r="IG112" s="13"/>
      <c r="IH112" s="13"/>
      <c r="II112" s="13"/>
      <c r="IJ112" s="13"/>
      <c r="IK112" s="13"/>
      <c r="IL112" s="13"/>
      <c r="IM112" s="13"/>
      <c r="IN112" s="13"/>
      <c r="IO112" s="13"/>
      <c r="IP112" s="13"/>
      <c r="IQ112" s="13"/>
      <c r="IR112" s="13"/>
      <c r="IS112" s="13"/>
      <c r="IT112" s="13"/>
      <c r="IU112" s="13"/>
      <c r="IV112" s="13"/>
      <c r="IW112" s="13"/>
      <c r="IX112" s="13"/>
      <c r="IY112" s="13"/>
      <c r="IZ112" s="13"/>
      <c r="JA112" s="13"/>
      <c r="JB112" s="13"/>
      <c r="JC112" s="13"/>
      <c r="JD112" s="13"/>
      <c r="JE112" s="13"/>
      <c r="JF112" s="13"/>
      <c r="JG112" s="13"/>
      <c r="JH112" s="13"/>
      <c r="JI112" s="13"/>
      <c r="JJ112" s="13"/>
      <c r="JK112" s="13"/>
      <c r="JL112" s="13"/>
      <c r="JM112" s="13"/>
      <c r="JN112" s="13"/>
      <c r="JO112" s="13"/>
      <c r="JP112" s="13"/>
      <c r="JQ112" s="13"/>
      <c r="JR112" s="13"/>
      <c r="JS112" s="13"/>
      <c r="JT112" s="13"/>
      <c r="JU112" s="13"/>
      <c r="JV112" s="13"/>
      <c r="JW112" s="13"/>
      <c r="JX112" s="13"/>
      <c r="JY112" s="13"/>
      <c r="JZ112" s="13"/>
      <c r="KA112" s="13"/>
      <c r="KB112" s="13"/>
      <c r="KC112" s="13"/>
      <c r="KD112" s="13"/>
      <c r="KE112" s="13"/>
      <c r="KF112" s="13"/>
      <c r="KG112" s="13"/>
      <c r="KH112" s="13"/>
      <c r="KI112" s="13"/>
      <c r="KJ112" s="13"/>
      <c r="KK112" s="13"/>
      <c r="KL112" s="13"/>
      <c r="KM112" s="13"/>
      <c r="KN112" s="13"/>
      <c r="KO112" s="13"/>
      <c r="KP112" s="13"/>
      <c r="KQ112" s="13"/>
      <c r="KR112" s="13"/>
      <c r="KS112" s="13"/>
      <c r="KT112" s="13"/>
      <c r="KU112" s="13"/>
      <c r="KV112" s="13"/>
      <c r="KW112" s="13"/>
      <c r="KX112" s="13"/>
      <c r="KY112" s="13"/>
      <c r="KZ112" s="13"/>
      <c r="LA112" s="13"/>
      <c r="LB112" s="13"/>
      <c r="LC112" s="13"/>
      <c r="LD112" s="13"/>
      <c r="LE112" s="13"/>
      <c r="LF112" s="13"/>
      <c r="LG112" s="13"/>
      <c r="LH112" s="13"/>
      <c r="LI112" s="13"/>
      <c r="LJ112" s="13"/>
      <c r="LK112" s="13"/>
      <c r="LL112" s="13"/>
      <c r="LM112" s="13"/>
      <c r="LN112" s="13"/>
      <c r="LO112" s="13"/>
      <c r="LP112" s="13"/>
      <c r="LQ112" s="13"/>
      <c r="LR112" s="13"/>
      <c r="LS112" s="13"/>
      <c r="LT112" s="13"/>
      <c r="LU112" s="13"/>
      <c r="LV112" s="13"/>
      <c r="LW112" s="13"/>
      <c r="LX112" s="13"/>
      <c r="LY112" s="13"/>
      <c r="LZ112" s="13"/>
      <c r="MA112" s="13"/>
      <c r="MB112" s="13"/>
      <c r="MC112" s="13"/>
      <c r="MD112" s="13"/>
      <c r="ME112" s="13"/>
      <c r="MF112" s="13"/>
      <c r="MG112" s="13"/>
      <c r="MH112" s="13"/>
      <c r="MI112" s="13"/>
      <c r="MJ112" s="13"/>
      <c r="MK112" s="13"/>
      <c r="ML112" s="13"/>
      <c r="MM112" s="13"/>
      <c r="MN112" s="13"/>
      <c r="MO112" s="13"/>
      <c r="MP112" s="13"/>
      <c r="MQ112" s="13"/>
      <c r="MR112" s="13"/>
      <c r="MS112" s="13"/>
      <c r="MT112" s="13"/>
      <c r="MU112" s="13"/>
      <c r="MV112" s="13"/>
      <c r="MW112" s="13"/>
      <c r="MX112" s="13"/>
      <c r="MY112" s="13"/>
      <c r="MZ112" s="13"/>
      <c r="NA112" s="13"/>
      <c r="NB112" s="13"/>
      <c r="NC112" s="13"/>
      <c r="ND112" s="13"/>
      <c r="NE112" s="13"/>
      <c r="NF112" s="13"/>
      <c r="NG112" s="13"/>
      <c r="NH112" s="13"/>
      <c r="NI112" s="13"/>
      <c r="NJ112" s="13"/>
      <c r="NK112" s="13"/>
      <c r="NL112" s="13"/>
      <c r="NM112" s="13"/>
      <c r="NN112" s="13"/>
      <c r="NO112" s="13"/>
      <c r="NP112" s="13"/>
      <c r="NQ112" s="13"/>
      <c r="NR112" s="13"/>
      <c r="NS112" s="13"/>
      <c r="NT112" s="13"/>
      <c r="NU112" s="13"/>
      <c r="NV112" s="13"/>
      <c r="NW112" s="13"/>
      <c r="NX112" s="13"/>
      <c r="NY112" s="13"/>
      <c r="NZ112" s="13"/>
      <c r="OA112" s="13"/>
      <c r="OB112" s="13"/>
      <c r="OC112" s="13"/>
      <c r="OD112" s="13"/>
      <c r="OE112" s="13"/>
      <c r="OF112" s="13"/>
      <c r="OG112" s="13"/>
      <c r="OH112" s="13"/>
      <c r="OI112" s="13"/>
      <c r="OJ112" s="13"/>
      <c r="OK112" s="13"/>
      <c r="OL112" s="13"/>
      <c r="OM112" s="13"/>
      <c r="ON112" s="13"/>
      <c r="OO112" s="13"/>
      <c r="OP112" s="13"/>
      <c r="OQ112" s="13"/>
      <c r="OR112" s="13"/>
      <c r="OS112" s="13"/>
      <c r="OT112" s="13"/>
      <c r="OU112" s="13"/>
      <c r="OV112" s="13"/>
      <c r="OW112" s="13"/>
      <c r="OX112" s="13"/>
      <c r="OY112" s="13"/>
      <c r="OZ112" s="13"/>
      <c r="PA112" s="13"/>
      <c r="PB112" s="13"/>
      <c r="PC112" s="13"/>
      <c r="PD112" s="13"/>
      <c r="PE112" s="13"/>
      <c r="PF112" s="13"/>
      <c r="PG112" s="13"/>
      <c r="PH112" s="13"/>
      <c r="PI112" s="13"/>
      <c r="PJ112" s="13"/>
      <c r="PK112" s="13"/>
      <c r="PL112" s="13"/>
      <c r="PM112" s="13"/>
      <c r="PN112" s="13"/>
      <c r="PO112" s="13"/>
      <c r="PP112" s="13"/>
      <c r="PQ112" s="13"/>
      <c r="PR112" s="13"/>
      <c r="PS112" s="13"/>
      <c r="PT112" s="13"/>
      <c r="PU112" s="13"/>
      <c r="PV112" s="13"/>
      <c r="PW112" s="13"/>
      <c r="PX112" s="13"/>
      <c r="PY112" s="13"/>
      <c r="PZ112" s="13"/>
      <c r="QA112" s="13"/>
      <c r="QB112" s="13"/>
      <c r="QC112" s="13"/>
      <c r="QD112" s="13"/>
      <c r="QE112" s="13"/>
      <c r="QF112" s="13"/>
      <c r="QG112" s="13"/>
      <c r="QH112" s="13"/>
      <c r="QI112" s="13"/>
      <c r="QJ112" s="13"/>
      <c r="QK112" s="13"/>
      <c r="QL112" s="13"/>
      <c r="QM112" s="13"/>
      <c r="QN112" s="13"/>
      <c r="QO112" s="13"/>
      <c r="QP112" s="13"/>
      <c r="QQ112" s="13"/>
      <c r="QR112" s="13"/>
      <c r="QS112" s="13"/>
      <c r="QT112" s="13"/>
      <c r="QU112" s="13"/>
      <c r="QV112" s="13"/>
      <c r="QW112" s="13"/>
      <c r="QX112" s="13"/>
      <c r="QY112" s="13"/>
      <c r="QZ112" s="13"/>
      <c r="RA112" s="13"/>
      <c r="RB112" s="13"/>
      <c r="RC112" s="13"/>
      <c r="RD112" s="13"/>
      <c r="RE112" s="13"/>
      <c r="RF112" s="13"/>
      <c r="RG112" s="13"/>
      <c r="RH112" s="13"/>
      <c r="RI112" s="13"/>
      <c r="RJ112" s="13"/>
      <c r="RK112" s="13"/>
      <c r="RL112" s="13"/>
      <c r="RM112" s="13"/>
      <c r="RN112" s="13"/>
      <c r="RO112" s="13"/>
      <c r="RP112" s="13"/>
      <c r="RQ112" s="13"/>
      <c r="RR112" s="13"/>
      <c r="RS112" s="13"/>
      <c r="RT112" s="13"/>
      <c r="RU112" s="13"/>
      <c r="RV112" s="13"/>
      <c r="RW112" s="13"/>
      <c r="RX112" s="13"/>
      <c r="RY112" s="13"/>
      <c r="RZ112" s="13"/>
      <c r="SA112" s="13"/>
      <c r="SB112" s="13"/>
      <c r="SC112" s="13"/>
      <c r="SD112" s="13"/>
      <c r="SE112" s="13"/>
      <c r="SF112" s="13"/>
      <c r="SG112" s="13"/>
      <c r="SH112" s="13"/>
      <c r="SI112" s="13"/>
      <c r="SJ112" s="13"/>
      <c r="SK112" s="13"/>
      <c r="SL112" s="13"/>
      <c r="SM112" s="13"/>
      <c r="SN112" s="13"/>
      <c r="SO112" s="13"/>
      <c r="SP112" s="13"/>
      <c r="SQ112" s="13"/>
      <c r="SR112" s="13"/>
      <c r="SS112" s="13"/>
      <c r="ST112" s="13"/>
      <c r="SU112" s="13"/>
      <c r="SV112" s="13"/>
      <c r="SW112" s="13"/>
      <c r="SX112" s="13"/>
      <c r="SY112" s="13"/>
      <c r="SZ112" s="13"/>
      <c r="TA112" s="13"/>
      <c r="TB112" s="13"/>
      <c r="TC112" s="13"/>
      <c r="TD112" s="13"/>
      <c r="TE112" s="13"/>
      <c r="TF112" s="13"/>
      <c r="TG112" s="13"/>
      <c r="TH112" s="13"/>
      <c r="TI112" s="13"/>
      <c r="TJ112" s="13"/>
      <c r="TK112" s="13"/>
      <c r="TL112" s="13"/>
      <c r="TM112" s="13"/>
      <c r="TN112" s="13"/>
      <c r="TO112" s="13"/>
      <c r="TP112" s="13"/>
      <c r="TQ112" s="13"/>
      <c r="TR112" s="13"/>
      <c r="TS112" s="13"/>
      <c r="TT112" s="13"/>
      <c r="TU112" s="13"/>
      <c r="TV112" s="13"/>
      <c r="TW112" s="13"/>
      <c r="TX112" s="13"/>
      <c r="TY112" s="13"/>
      <c r="TZ112" s="13"/>
      <c r="UA112" s="13"/>
      <c r="UB112" s="13"/>
      <c r="UC112" s="13"/>
      <c r="UD112" s="13"/>
      <c r="UE112" s="13"/>
      <c r="UF112" s="13"/>
      <c r="UG112" s="13"/>
      <c r="UH112" s="13"/>
      <c r="UI112" s="13"/>
      <c r="UJ112" s="13"/>
      <c r="UK112" s="13"/>
      <c r="UL112" s="13"/>
      <c r="UM112" s="13"/>
      <c r="UN112" s="13"/>
      <c r="UO112" s="13"/>
      <c r="UP112" s="13"/>
      <c r="UQ112" s="13"/>
      <c r="UR112" s="13"/>
      <c r="US112" s="13"/>
      <c r="UT112" s="13"/>
      <c r="UU112" s="13"/>
      <c r="UV112" s="13"/>
      <c r="UW112" s="13"/>
      <c r="UX112" s="13"/>
      <c r="UY112" s="13"/>
      <c r="UZ112" s="13"/>
      <c r="VA112" s="13"/>
      <c r="VB112" s="13"/>
      <c r="VC112" s="13"/>
      <c r="VD112" s="13"/>
      <c r="VE112" s="13"/>
      <c r="VF112" s="13"/>
      <c r="VG112" s="13"/>
      <c r="VH112" s="13"/>
      <c r="VI112" s="13"/>
      <c r="VJ112" s="13"/>
      <c r="VK112" s="13"/>
      <c r="VL112" s="13"/>
      <c r="VM112" s="13"/>
      <c r="VN112" s="13"/>
      <c r="VO112" s="13"/>
      <c r="VP112" s="13"/>
      <c r="VQ112" s="13"/>
      <c r="VR112" s="13"/>
      <c r="VS112" s="13"/>
      <c r="VT112" s="13"/>
      <c r="VU112" s="13"/>
      <c r="VV112" s="13"/>
      <c r="VW112" s="13"/>
      <c r="VX112" s="13"/>
      <c r="VY112" s="13"/>
      <c r="VZ112" s="13"/>
      <c r="WA112" s="13"/>
      <c r="WB112" s="13"/>
      <c r="WC112" s="13"/>
      <c r="WD112" s="13"/>
      <c r="WE112" s="13"/>
      <c r="WF112" s="13"/>
      <c r="WG112" s="13"/>
      <c r="WH112" s="13"/>
      <c r="WI112" s="13"/>
      <c r="WJ112" s="13"/>
      <c r="WK112" s="13"/>
      <c r="WL112" s="13"/>
      <c r="WM112" s="13"/>
      <c r="WN112" s="13"/>
      <c r="WO112" s="13"/>
      <c r="WP112" s="13"/>
      <c r="WQ112" s="13"/>
      <c r="WR112" s="13"/>
      <c r="WS112" s="13"/>
      <c r="WT112" s="13"/>
      <c r="WU112" s="13"/>
      <c r="WV112" s="13"/>
      <c r="WW112" s="13"/>
      <c r="WX112" s="13"/>
      <c r="WY112" s="13"/>
      <c r="WZ112" s="13"/>
      <c r="XA112" s="13"/>
      <c r="XB112" s="13"/>
      <c r="XC112" s="13"/>
      <c r="XD112" s="13"/>
      <c r="XE112" s="13"/>
      <c r="XF112" s="13"/>
      <c r="XG112" s="13"/>
      <c r="XH112" s="13"/>
      <c r="XI112" s="13"/>
      <c r="XJ112" s="13"/>
      <c r="XK112" s="13"/>
      <c r="XL112" s="13"/>
      <c r="XM112" s="13"/>
      <c r="XN112" s="13"/>
      <c r="XO112" s="13"/>
      <c r="XP112" s="13"/>
      <c r="XQ112" s="13"/>
      <c r="XR112" s="13"/>
      <c r="XS112" s="13"/>
      <c r="XT112" s="13"/>
      <c r="XU112" s="13"/>
      <c r="XV112" s="13"/>
      <c r="XW112" s="13"/>
      <c r="XX112" s="13"/>
      <c r="XY112" s="13"/>
      <c r="XZ112" s="13"/>
      <c r="YA112" s="13"/>
      <c r="YB112" s="13"/>
      <c r="YC112" s="13"/>
      <c r="YD112" s="13"/>
      <c r="YE112" s="13"/>
      <c r="YF112" s="13"/>
      <c r="YG112" s="13"/>
      <c r="YH112" s="13"/>
      <c r="YI112" s="13"/>
      <c r="YJ112" s="13"/>
      <c r="YK112" s="13"/>
      <c r="YL112" s="13"/>
      <c r="YM112" s="13"/>
      <c r="YN112" s="13"/>
      <c r="YO112" s="13"/>
      <c r="YP112" s="13"/>
      <c r="YQ112" s="13"/>
      <c r="YR112" s="13"/>
      <c r="YS112" s="13"/>
      <c r="YT112" s="13"/>
      <c r="YU112" s="13"/>
      <c r="YV112" s="13"/>
      <c r="YW112" s="13"/>
      <c r="YX112" s="13"/>
      <c r="YY112" s="13"/>
      <c r="YZ112" s="13"/>
      <c r="ZA112" s="13"/>
      <c r="ZB112" s="13"/>
      <c r="ZC112" s="13"/>
      <c r="ZD112" s="13"/>
      <c r="ZE112" s="13"/>
      <c r="ZF112" s="13"/>
      <c r="ZG112" s="13"/>
      <c r="ZH112" s="13"/>
      <c r="ZI112" s="13"/>
      <c r="ZJ112" s="13"/>
      <c r="ZK112" s="13"/>
      <c r="ZL112" s="13"/>
      <c r="ZM112" s="13"/>
      <c r="ZN112" s="13"/>
      <c r="ZO112" s="13"/>
      <c r="ZP112" s="13"/>
      <c r="ZQ112" s="13"/>
      <c r="ZR112" s="13"/>
      <c r="ZS112" s="13"/>
      <c r="ZT112" s="13"/>
      <c r="ZU112" s="13"/>
      <c r="ZV112" s="13"/>
      <c r="ZW112" s="13"/>
      <c r="ZX112" s="13"/>
      <c r="ZY112" s="13"/>
      <c r="ZZ112" s="13"/>
      <c r="AAA112" s="13"/>
      <c r="AAB112" s="13"/>
      <c r="AAC112" s="13"/>
      <c r="AAD112" s="13"/>
      <c r="AAE112" s="13"/>
      <c r="AAF112" s="13"/>
      <c r="AAG112" s="13"/>
      <c r="AAH112" s="13"/>
      <c r="AAI112" s="13"/>
      <c r="AAJ112" s="13"/>
      <c r="AAK112" s="13"/>
      <c r="AAL112" s="13"/>
      <c r="AAM112" s="13"/>
      <c r="AAN112" s="13"/>
      <c r="AAO112" s="13"/>
      <c r="AAP112" s="13"/>
      <c r="AAQ112" s="13"/>
      <c r="AAR112" s="13"/>
      <c r="AAS112" s="13"/>
      <c r="AAT112" s="13"/>
      <c r="AAU112" s="13"/>
      <c r="AAV112" s="13"/>
      <c r="AAW112" s="13"/>
      <c r="AAX112" s="13"/>
      <c r="AAY112" s="13"/>
      <c r="AAZ112" s="13"/>
      <c r="ABA112" s="13"/>
      <c r="ABB112" s="13"/>
      <c r="ABC112" s="13"/>
      <c r="ABD112" s="13"/>
      <c r="ABE112" s="13"/>
      <c r="ABF112" s="13"/>
      <c r="ABG112" s="13"/>
      <c r="ABH112" s="13"/>
      <c r="ABI112" s="13"/>
      <c r="ABJ112" s="13"/>
      <c r="ABK112" s="13"/>
      <c r="ABL112" s="13"/>
      <c r="ABM112" s="13"/>
      <c r="ABN112" s="13"/>
      <c r="ABO112" s="13"/>
      <c r="ABP112" s="13"/>
      <c r="ABQ112" s="13"/>
      <c r="ABR112" s="13"/>
      <c r="ABS112" s="13"/>
      <c r="ABT112" s="13"/>
      <c r="ABU112" s="13"/>
      <c r="ABV112" s="13"/>
      <c r="ABW112" s="13"/>
      <c r="ABX112" s="13"/>
      <c r="ABY112" s="13"/>
      <c r="ABZ112" s="13"/>
      <c r="ACA112" s="13"/>
      <c r="ACB112" s="13"/>
      <c r="ACC112" s="13"/>
      <c r="ACD112" s="13"/>
      <c r="ACE112" s="13"/>
      <c r="ACF112" s="13"/>
      <c r="ACG112" s="13"/>
      <c r="ACH112" s="13"/>
      <c r="ACI112" s="13"/>
      <c r="ACJ112" s="13"/>
      <c r="ACK112" s="13"/>
      <c r="ACL112" s="13"/>
      <c r="ACM112" s="13"/>
      <c r="ACN112" s="13"/>
      <c r="ACO112" s="13"/>
      <c r="ACP112" s="13"/>
      <c r="ACQ112" s="13"/>
      <c r="ACR112" s="13"/>
      <c r="ACS112" s="13"/>
      <c r="ACT112" s="13"/>
      <c r="ACU112" s="13"/>
      <c r="ACV112" s="13"/>
      <c r="ACW112" s="13"/>
      <c r="ACX112" s="13"/>
      <c r="ACY112" s="13"/>
      <c r="ACZ112" s="13"/>
      <c r="ADA112" s="13"/>
      <c r="ADB112" s="13"/>
      <c r="ADC112" s="13"/>
      <c r="ADD112" s="13"/>
      <c r="ADE112" s="13"/>
      <c r="ADF112" s="13"/>
      <c r="ADG112" s="13"/>
      <c r="ADH112" s="13"/>
      <c r="ADI112" s="13"/>
      <c r="ADJ112" s="13"/>
      <c r="ADK112" s="13"/>
      <c r="ADL112" s="13"/>
      <c r="ADM112" s="13"/>
      <c r="ADN112" s="13"/>
      <c r="ADO112" s="13"/>
      <c r="ADP112" s="13"/>
      <c r="ADQ112" s="13"/>
      <c r="ADR112" s="13"/>
      <c r="ADS112" s="13"/>
      <c r="ADT112" s="13"/>
      <c r="ADU112" s="13"/>
      <c r="ADV112" s="13"/>
      <c r="ADW112" s="13"/>
      <c r="ADX112" s="13"/>
      <c r="ADY112" s="13"/>
      <c r="ADZ112" s="13"/>
      <c r="AEA112" s="13"/>
      <c r="AEB112" s="13"/>
      <c r="AEC112" s="13"/>
      <c r="AED112" s="13"/>
      <c r="AEE112" s="13"/>
      <c r="AEF112" s="13"/>
      <c r="AEG112" s="13"/>
      <c r="AEH112" s="13"/>
      <c r="AEI112" s="13"/>
      <c r="AEJ112" s="13"/>
      <c r="AEK112" s="13"/>
      <c r="AEL112" s="13"/>
      <c r="AEM112" s="13"/>
      <c r="AEN112" s="13"/>
      <c r="AEO112" s="13"/>
      <c r="AEP112" s="13"/>
      <c r="AEQ112" s="13"/>
      <c r="AER112" s="13"/>
      <c r="AES112" s="13"/>
      <c r="AET112" s="13"/>
      <c r="AEU112" s="13"/>
      <c r="AEV112" s="13"/>
      <c r="AEW112" s="13"/>
      <c r="AEX112" s="13"/>
      <c r="AEY112" s="13"/>
      <c r="AEZ112" s="13"/>
      <c r="AFA112" s="13"/>
      <c r="AFB112" s="13"/>
      <c r="AFC112" s="13"/>
      <c r="AFD112" s="13"/>
      <c r="AFE112" s="13"/>
      <c r="AFF112" s="13"/>
      <c r="AFG112" s="13"/>
      <c r="AFH112" s="13"/>
      <c r="AFI112" s="13"/>
      <c r="AFJ112" s="13"/>
      <c r="AFK112" s="13"/>
      <c r="AFL112" s="13"/>
      <c r="AFM112" s="13"/>
      <c r="AFN112" s="13"/>
      <c r="AFO112" s="13"/>
      <c r="AFP112" s="13"/>
      <c r="AFQ112" s="13"/>
      <c r="AFR112" s="13"/>
      <c r="AFS112" s="13"/>
      <c r="AFT112" s="13"/>
      <c r="AFU112" s="13"/>
      <c r="AFV112" s="13"/>
      <c r="AFW112" s="13"/>
      <c r="AFX112" s="13"/>
      <c r="AFY112" s="13"/>
      <c r="AFZ112" s="13"/>
      <c r="AGA112" s="13"/>
      <c r="AGB112" s="13"/>
      <c r="AGC112" s="13"/>
      <c r="AGD112" s="13"/>
      <c r="AGE112" s="13"/>
      <c r="AGF112" s="13"/>
      <c r="AGG112" s="13"/>
      <c r="AGH112" s="13"/>
      <c r="AGI112" s="13"/>
      <c r="AGJ112" s="13"/>
      <c r="AGK112" s="13"/>
      <c r="AGL112" s="13"/>
      <c r="AGM112" s="13"/>
      <c r="AGN112" s="13"/>
      <c r="AGO112" s="13"/>
      <c r="AGP112" s="13"/>
      <c r="AGQ112" s="13"/>
      <c r="AGR112" s="13"/>
      <c r="AGS112" s="13"/>
      <c r="AGT112" s="13"/>
      <c r="AGU112" s="13"/>
      <c r="AGV112" s="13"/>
      <c r="AGW112" s="13"/>
      <c r="AGX112" s="13"/>
      <c r="AGY112" s="13"/>
      <c r="AGZ112" s="13"/>
      <c r="AHA112" s="13"/>
      <c r="AHB112" s="13"/>
      <c r="AHC112" s="13"/>
      <c r="AHD112" s="13"/>
      <c r="AHE112" s="13"/>
      <c r="AHF112" s="13"/>
      <c r="AHG112" s="13"/>
      <c r="AHH112" s="13"/>
      <c r="AHI112" s="13"/>
      <c r="AHJ112" s="13"/>
      <c r="AHK112" s="13"/>
      <c r="AHL112" s="13"/>
      <c r="AHM112" s="13"/>
      <c r="AHN112" s="13"/>
      <c r="AHO112" s="13"/>
      <c r="AHP112" s="13"/>
      <c r="AHQ112" s="13"/>
      <c r="AHR112" s="13"/>
      <c r="AHS112" s="13"/>
      <c r="AHT112" s="13"/>
      <c r="AHU112" s="13"/>
      <c r="AHV112" s="13"/>
      <c r="AHW112" s="13"/>
      <c r="AHX112" s="13"/>
      <c r="AHY112" s="13"/>
      <c r="AHZ112" s="13"/>
      <c r="AIA112" s="13"/>
      <c r="AIB112" s="13"/>
      <c r="AIC112" s="13"/>
      <c r="AID112" s="13"/>
      <c r="AIE112" s="13"/>
      <c r="AIF112" s="13"/>
      <c r="AIG112" s="13"/>
      <c r="AIH112" s="13"/>
      <c r="AII112" s="13"/>
      <c r="AIJ112" s="13"/>
      <c r="AIK112" s="13"/>
      <c r="AIL112" s="13"/>
      <c r="AIM112" s="13"/>
      <c r="AIN112" s="13"/>
      <c r="AIO112" s="13"/>
      <c r="AIP112" s="13"/>
      <c r="AIQ112" s="13"/>
      <c r="AIR112" s="13"/>
      <c r="AIS112" s="13"/>
      <c r="AIT112" s="13"/>
      <c r="AIU112" s="13"/>
      <c r="AIV112" s="13"/>
      <c r="AIW112" s="13"/>
      <c r="AIX112" s="13"/>
      <c r="AIY112" s="13"/>
      <c r="AIZ112" s="13"/>
      <c r="AJA112" s="13"/>
      <c r="AJB112" s="13"/>
      <c r="AJC112" s="13"/>
      <c r="AJD112" s="13"/>
      <c r="AJE112" s="13"/>
      <c r="AJF112" s="13"/>
      <c r="AJG112" s="13"/>
      <c r="AJH112" s="13"/>
      <c r="AJI112" s="13"/>
      <c r="AJJ112" s="13"/>
      <c r="AJK112" s="13"/>
      <c r="AJL112" s="13"/>
      <c r="AJM112" s="13"/>
      <c r="AJN112" s="13"/>
      <c r="AJO112" s="13"/>
      <c r="AJP112" s="13"/>
      <c r="AJQ112" s="13"/>
      <c r="AJR112" s="13"/>
      <c r="AJS112" s="13"/>
      <c r="AJT112" s="13"/>
      <c r="AJU112" s="13"/>
      <c r="AJV112" s="13"/>
      <c r="AJW112" s="13"/>
      <c r="AJX112" s="13"/>
      <c r="AJY112" s="13"/>
      <c r="AJZ112" s="13"/>
      <c r="AKA112" s="13"/>
      <c r="AKB112" s="13"/>
      <c r="AKC112" s="13"/>
      <c r="AKD112" s="13"/>
      <c r="AKE112" s="13"/>
      <c r="AKF112" s="13"/>
      <c r="AKG112" s="13"/>
      <c r="AKH112" s="13"/>
      <c r="AKI112" s="13"/>
      <c r="AKJ112" s="13"/>
      <c r="AKK112" s="13"/>
      <c r="AKL112" s="13"/>
      <c r="AKM112" s="13"/>
      <c r="AKN112" s="13"/>
      <c r="AKO112" s="13"/>
      <c r="AKP112" s="13"/>
      <c r="AKQ112" s="13"/>
      <c r="AKR112" s="13"/>
      <c r="AKS112" s="13"/>
      <c r="AKT112" s="13"/>
      <c r="AKU112" s="13"/>
      <c r="AKV112" s="13"/>
      <c r="AKW112" s="13"/>
      <c r="AKX112" s="13"/>
      <c r="AKY112" s="13"/>
      <c r="AKZ112" s="13"/>
      <c r="ALA112" s="13"/>
      <c r="ALB112" s="13"/>
      <c r="ALC112" s="13"/>
      <c r="ALD112" s="13"/>
      <c r="ALE112" s="13"/>
      <c r="ALF112" s="13"/>
      <c r="ALG112" s="13"/>
      <c r="ALH112" s="13"/>
      <c r="ALI112" s="13"/>
      <c r="ALJ112" s="13"/>
      <c r="ALK112" s="13"/>
      <c r="ALL112" s="13"/>
      <c r="ALM112" s="13"/>
      <c r="ALN112" s="13"/>
      <c r="ALO112" s="13"/>
      <c r="ALP112" s="13"/>
      <c r="ALQ112" s="13"/>
      <c r="ALR112" s="13"/>
      <c r="ALS112" s="13"/>
      <c r="ALT112" s="13"/>
      <c r="ALU112" s="13"/>
      <c r="ALV112" s="13"/>
      <c r="ALW112" s="13"/>
      <c r="ALX112" s="13"/>
      <c r="ALY112" s="13"/>
      <c r="ALZ112" s="13"/>
      <c r="AMA112" s="13"/>
      <c r="AMB112" s="13"/>
      <c r="AMC112" s="13"/>
      <c r="AMD112" s="13"/>
      <c r="AME112" s="13"/>
      <c r="AMF112" s="13"/>
      <c r="AMG112" s="13"/>
      <c r="AMH112" s="13"/>
      <c r="AMI112" s="13"/>
      <c r="AMJ112" s="13"/>
      <c r="AMK112" s="13"/>
      <c r="AML112" s="13"/>
      <c r="AMM112" s="13"/>
      <c r="AMN112" s="13"/>
      <c r="AMO112" s="13"/>
      <c r="AMP112" s="13"/>
      <c r="AMQ112" s="13"/>
      <c r="AMR112" s="13"/>
      <c r="AMS112" s="13"/>
      <c r="AMT112" s="13"/>
      <c r="AMU112" s="13"/>
      <c r="AMV112" s="13"/>
      <c r="AMW112" s="13"/>
      <c r="AMX112" s="13"/>
      <c r="AMY112" s="13"/>
      <c r="AMZ112" s="13"/>
      <c r="ANA112" s="13"/>
      <c r="ANB112" s="13"/>
      <c r="ANC112" s="13"/>
      <c r="AND112" s="13"/>
      <c r="ANE112" s="13"/>
      <c r="ANF112" s="13"/>
      <c r="ANG112" s="13"/>
      <c r="ANH112" s="13"/>
      <c r="ANI112" s="13"/>
      <c r="ANJ112" s="13"/>
      <c r="ANK112" s="13"/>
      <c r="ANL112" s="13"/>
      <c r="ANM112" s="13"/>
      <c r="ANN112" s="13"/>
      <c r="ANO112" s="13"/>
      <c r="ANP112" s="13"/>
      <c r="ANQ112" s="13"/>
      <c r="ANR112" s="13"/>
      <c r="ANS112" s="13"/>
      <c r="ANT112" s="13"/>
      <c r="ANU112" s="13"/>
      <c r="ANV112" s="13"/>
      <c r="ANW112" s="13"/>
      <c r="ANX112" s="13"/>
      <c r="ANY112" s="13"/>
      <c r="ANZ112" s="13"/>
      <c r="AOA112" s="13"/>
      <c r="AOB112" s="13"/>
      <c r="AOC112" s="13"/>
      <c r="AOD112" s="13"/>
      <c r="AOE112" s="13"/>
      <c r="AOF112" s="13"/>
      <c r="AOG112" s="13"/>
      <c r="AOH112" s="13"/>
      <c r="AOI112" s="13"/>
      <c r="AOJ112" s="13"/>
      <c r="AOK112" s="13"/>
      <c r="AOL112" s="13"/>
      <c r="AOM112" s="13"/>
      <c r="AON112" s="13"/>
      <c r="AOO112" s="13"/>
      <c r="AOP112" s="13"/>
      <c r="AOQ112" s="13"/>
      <c r="AOR112" s="13"/>
      <c r="AOS112" s="13"/>
      <c r="AOT112" s="13"/>
      <c r="AOU112" s="13"/>
      <c r="AOV112" s="13"/>
      <c r="AOW112" s="13"/>
      <c r="AOX112" s="13"/>
      <c r="AOY112" s="13"/>
      <c r="AOZ112" s="13"/>
      <c r="APA112" s="13"/>
      <c r="APB112" s="13"/>
      <c r="APC112" s="13"/>
      <c r="APD112" s="13"/>
      <c r="APE112" s="13"/>
      <c r="APF112" s="13"/>
      <c r="APG112" s="13"/>
      <c r="APH112" s="13"/>
      <c r="API112" s="13"/>
      <c r="APJ112" s="13"/>
      <c r="APK112" s="13"/>
      <c r="APL112" s="13"/>
      <c r="APM112" s="13"/>
      <c r="APN112" s="13"/>
      <c r="APO112" s="13"/>
      <c r="APP112" s="13"/>
      <c r="APQ112" s="13"/>
      <c r="APR112" s="13"/>
      <c r="APS112" s="13"/>
      <c r="APT112" s="13"/>
      <c r="APU112" s="13"/>
      <c r="APV112" s="13"/>
      <c r="APW112" s="13"/>
      <c r="APX112" s="13"/>
      <c r="APY112" s="13"/>
      <c r="APZ112" s="13"/>
      <c r="AQA112" s="13"/>
      <c r="AQB112" s="13"/>
      <c r="AQC112" s="13"/>
      <c r="AQD112" s="13"/>
      <c r="AQE112" s="13"/>
      <c r="AQF112" s="13"/>
      <c r="AQG112" s="13"/>
      <c r="AQH112" s="13"/>
      <c r="AQI112" s="13"/>
      <c r="AQJ112" s="13"/>
      <c r="AQK112" s="13"/>
      <c r="AQL112" s="13"/>
      <c r="AQM112" s="13"/>
      <c r="AQN112" s="13"/>
      <c r="AQO112" s="13"/>
      <c r="AQP112" s="13"/>
      <c r="AQQ112" s="13"/>
      <c r="AQR112" s="13"/>
      <c r="AQS112" s="13"/>
      <c r="AQT112" s="13"/>
      <c r="AQU112" s="13"/>
      <c r="AQV112" s="13"/>
      <c r="AQW112" s="13"/>
      <c r="AQX112" s="13"/>
      <c r="AQY112" s="13"/>
      <c r="AQZ112" s="13"/>
      <c r="ARA112" s="13"/>
      <c r="ARB112" s="13"/>
      <c r="ARC112" s="13"/>
      <c r="ARD112" s="13"/>
      <c r="ARE112" s="13"/>
      <c r="ARF112" s="13"/>
      <c r="ARG112" s="13"/>
      <c r="ARH112" s="13"/>
      <c r="ARI112" s="13"/>
      <c r="ARJ112" s="13"/>
      <c r="ARK112" s="13"/>
      <c r="ARL112" s="13"/>
      <c r="ARM112" s="13"/>
      <c r="ARN112" s="13"/>
      <c r="ARO112" s="13"/>
      <c r="ARP112" s="13"/>
      <c r="ARQ112" s="13"/>
      <c r="ARR112" s="13"/>
      <c r="ARS112" s="13"/>
      <c r="ART112" s="13"/>
      <c r="ARU112" s="13"/>
      <c r="ARV112" s="13"/>
      <c r="ARW112" s="13"/>
      <c r="ARX112" s="13"/>
      <c r="ARY112" s="13"/>
      <c r="ARZ112" s="13"/>
      <c r="ASA112" s="13"/>
      <c r="ASB112" s="13"/>
      <c r="ASC112" s="13"/>
      <c r="ASD112" s="13"/>
      <c r="ASE112" s="13"/>
      <c r="ASF112" s="13"/>
      <c r="ASG112" s="13"/>
      <c r="ASH112" s="13"/>
      <c r="ASI112" s="13"/>
      <c r="ASJ112" s="13"/>
      <c r="ASK112" s="13"/>
      <c r="ASL112" s="13"/>
      <c r="ASM112" s="13"/>
      <c r="ASN112" s="13"/>
      <c r="ASO112" s="13"/>
      <c r="ASP112" s="13"/>
      <c r="ASQ112" s="13"/>
      <c r="ASR112" s="13"/>
      <c r="ASS112" s="13"/>
      <c r="AST112" s="13"/>
      <c r="ASU112" s="13"/>
      <c r="ASV112" s="13"/>
      <c r="ASW112" s="13"/>
      <c r="ASX112" s="13"/>
      <c r="ASY112" s="13"/>
      <c r="ASZ112" s="13"/>
      <c r="ATA112" s="13"/>
      <c r="ATB112" s="13"/>
      <c r="ATC112" s="13"/>
      <c r="ATD112" s="13"/>
      <c r="ATE112" s="13"/>
      <c r="ATF112" s="13"/>
      <c r="ATG112" s="13"/>
      <c r="ATH112" s="13"/>
      <c r="ATI112" s="13"/>
      <c r="ATJ112" s="13"/>
      <c r="ATK112" s="13"/>
      <c r="ATL112" s="13"/>
      <c r="ATM112" s="13"/>
      <c r="ATN112" s="13"/>
      <c r="ATO112" s="13"/>
      <c r="ATP112" s="13"/>
      <c r="ATQ112" s="13"/>
      <c r="ATR112" s="13"/>
      <c r="ATS112" s="13"/>
      <c r="ATT112" s="13"/>
      <c r="ATU112" s="13"/>
      <c r="ATV112" s="13"/>
      <c r="ATW112" s="13"/>
      <c r="ATX112" s="13"/>
      <c r="ATY112" s="13"/>
      <c r="ATZ112" s="13"/>
      <c r="AUA112" s="13"/>
      <c r="AUB112" s="13"/>
      <c r="AUC112" s="13"/>
      <c r="AUD112" s="13"/>
      <c r="AUE112" s="13"/>
      <c r="AUF112" s="13"/>
      <c r="AUG112" s="13"/>
      <c r="AUH112" s="13"/>
      <c r="AUI112" s="13"/>
      <c r="AUJ112" s="13"/>
      <c r="AUK112" s="13"/>
      <c r="AUL112" s="13"/>
      <c r="AUM112" s="13"/>
      <c r="AUN112" s="13"/>
      <c r="AUO112" s="13"/>
      <c r="AUP112" s="13"/>
      <c r="AUQ112" s="13"/>
      <c r="AUR112" s="13"/>
      <c r="AUS112" s="13"/>
      <c r="AUT112" s="13"/>
      <c r="AUU112" s="13"/>
      <c r="AUV112" s="13"/>
      <c r="AUW112" s="13"/>
      <c r="AUX112" s="13"/>
      <c r="AUY112" s="13"/>
      <c r="AUZ112" s="13"/>
      <c r="AVA112" s="13"/>
      <c r="AVB112" s="13"/>
      <c r="AVC112" s="13"/>
      <c r="AVD112" s="13"/>
      <c r="AVE112" s="13"/>
      <c r="AVF112" s="13"/>
      <c r="AVG112" s="13"/>
      <c r="AVH112" s="13"/>
      <c r="AVI112" s="13"/>
      <c r="AVJ112" s="13"/>
      <c r="AVK112" s="13"/>
      <c r="AVL112" s="13"/>
      <c r="AVM112" s="13"/>
      <c r="AVN112" s="13"/>
      <c r="AVO112" s="13"/>
      <c r="AVP112" s="13"/>
      <c r="AVQ112" s="13"/>
      <c r="AVR112" s="13"/>
      <c r="AVS112" s="13"/>
      <c r="AVT112" s="13"/>
      <c r="AVU112" s="13"/>
      <c r="AVV112" s="13"/>
      <c r="AVW112" s="13"/>
      <c r="AVX112" s="13"/>
      <c r="AVY112" s="13"/>
      <c r="AVZ112" s="13"/>
      <c r="AWA112" s="13"/>
      <c r="AWB112" s="13"/>
      <c r="AWC112" s="13"/>
      <c r="AWD112" s="13"/>
      <c r="AWE112" s="13"/>
      <c r="AWF112" s="13"/>
      <c r="AWG112" s="13"/>
      <c r="AWH112" s="13"/>
      <c r="AWI112" s="13"/>
      <c r="AWJ112" s="13"/>
      <c r="AWK112" s="13"/>
      <c r="AWL112" s="13"/>
      <c r="AWM112" s="13"/>
      <c r="AWN112" s="13"/>
      <c r="AWO112" s="13"/>
      <c r="AWP112" s="13"/>
      <c r="AWQ112" s="13"/>
      <c r="AWR112" s="13"/>
      <c r="AWS112" s="13"/>
      <c r="AWT112" s="13"/>
      <c r="AWU112" s="13"/>
      <c r="AWV112" s="13"/>
      <c r="AWW112" s="13"/>
      <c r="AWX112" s="13"/>
      <c r="AWY112" s="13"/>
      <c r="AWZ112" s="13"/>
      <c r="AXA112" s="13"/>
      <c r="AXB112" s="13"/>
      <c r="AXC112" s="13"/>
      <c r="AXD112" s="13"/>
      <c r="AXE112" s="13"/>
      <c r="AXF112" s="13"/>
      <c r="AXG112" s="13"/>
      <c r="AXH112" s="13"/>
      <c r="AXI112" s="13"/>
      <c r="AXJ112" s="13"/>
      <c r="AXK112" s="13"/>
      <c r="AXL112" s="13"/>
      <c r="AXM112" s="13"/>
      <c r="AXN112" s="13"/>
      <c r="AXO112" s="13"/>
      <c r="AXP112" s="13"/>
      <c r="AXQ112" s="13"/>
      <c r="AXR112" s="13"/>
      <c r="AXS112" s="13"/>
      <c r="AXT112" s="13"/>
      <c r="AXU112" s="13"/>
      <c r="AXV112" s="13"/>
      <c r="AXW112" s="13"/>
      <c r="AXX112" s="13"/>
      <c r="AXY112" s="13"/>
      <c r="AXZ112" s="13"/>
      <c r="AYA112" s="13"/>
      <c r="AYB112" s="13"/>
      <c r="AYC112" s="13"/>
      <c r="AYD112" s="13"/>
      <c r="AYE112" s="13"/>
      <c r="AYF112" s="13"/>
      <c r="AYG112" s="13"/>
      <c r="AYH112" s="13"/>
      <c r="AYI112" s="13"/>
      <c r="AYJ112" s="13"/>
      <c r="AYK112" s="13"/>
      <c r="AYL112" s="13"/>
      <c r="AYM112" s="13"/>
      <c r="AYN112" s="13"/>
      <c r="AYO112" s="13"/>
      <c r="AYP112" s="13"/>
      <c r="AYQ112" s="13"/>
      <c r="AYR112" s="13"/>
      <c r="AYS112" s="13"/>
      <c r="AYT112" s="13"/>
      <c r="AYU112" s="13"/>
      <c r="AYV112" s="13"/>
      <c r="AYW112" s="13"/>
      <c r="AYX112" s="13"/>
      <c r="AYY112" s="13"/>
      <c r="AYZ112" s="13"/>
      <c r="AZA112" s="13"/>
      <c r="AZB112" s="13"/>
      <c r="AZC112" s="13"/>
      <c r="AZD112" s="13"/>
      <c r="AZE112" s="13"/>
      <c r="AZF112" s="13"/>
      <c r="AZG112" s="13"/>
      <c r="AZH112" s="13"/>
      <c r="AZI112" s="13"/>
      <c r="AZJ112" s="13"/>
      <c r="AZK112" s="13"/>
      <c r="AZL112" s="13"/>
      <c r="AZM112" s="13"/>
      <c r="AZN112" s="13"/>
      <c r="AZO112" s="13"/>
      <c r="AZP112" s="13"/>
      <c r="AZQ112" s="13"/>
      <c r="AZR112" s="13"/>
      <c r="AZS112" s="13"/>
      <c r="AZT112" s="13"/>
      <c r="AZU112" s="13"/>
      <c r="AZV112" s="13"/>
      <c r="AZW112" s="13"/>
      <c r="AZX112" s="13"/>
      <c r="AZY112" s="13"/>
      <c r="AZZ112" s="13"/>
      <c r="BAA112" s="13"/>
      <c r="BAB112" s="13"/>
      <c r="BAC112" s="13"/>
      <c r="BAD112" s="13"/>
      <c r="BAE112" s="13"/>
      <c r="BAF112" s="13"/>
      <c r="BAG112" s="13"/>
      <c r="BAH112" s="13"/>
      <c r="BAI112" s="13"/>
      <c r="BAJ112" s="13"/>
      <c r="BAK112" s="13"/>
      <c r="BAL112" s="13"/>
      <c r="BAM112" s="13"/>
      <c r="BAN112" s="13"/>
      <c r="BAO112" s="13"/>
      <c r="BAP112" s="13"/>
      <c r="BAQ112" s="13"/>
      <c r="BAR112" s="13"/>
      <c r="BAS112" s="13"/>
      <c r="BAT112" s="13"/>
      <c r="BAU112" s="13"/>
      <c r="BAV112" s="13"/>
      <c r="BAW112" s="13"/>
      <c r="BAX112" s="13"/>
      <c r="BAY112" s="13"/>
      <c r="BAZ112" s="13"/>
      <c r="BBA112" s="13"/>
      <c r="BBB112" s="13"/>
      <c r="BBC112" s="13"/>
      <c r="BBD112" s="13"/>
      <c r="BBE112" s="13"/>
      <c r="BBF112" s="13"/>
      <c r="BBG112" s="13"/>
      <c r="BBH112" s="13"/>
      <c r="BBI112" s="13"/>
      <c r="BBJ112" s="13"/>
      <c r="BBK112" s="13"/>
      <c r="BBL112" s="13"/>
      <c r="BBM112" s="13"/>
      <c r="BBN112" s="13"/>
      <c r="BBO112" s="13"/>
      <c r="BBP112" s="13"/>
      <c r="BBQ112" s="13"/>
      <c r="BBR112" s="13"/>
      <c r="BBS112" s="13"/>
      <c r="BBT112" s="13"/>
      <c r="BBU112" s="13"/>
      <c r="BBV112" s="13"/>
      <c r="BBW112" s="13"/>
      <c r="BBX112" s="13"/>
      <c r="BBY112" s="13"/>
      <c r="BBZ112" s="13"/>
      <c r="BCA112" s="13"/>
      <c r="BCB112" s="13"/>
      <c r="BCC112" s="13"/>
      <c r="BCD112" s="13"/>
      <c r="BCE112" s="13"/>
      <c r="BCF112" s="13"/>
      <c r="BCG112" s="13"/>
      <c r="BCH112" s="13"/>
      <c r="BCI112" s="13"/>
      <c r="BCJ112" s="13"/>
      <c r="BCK112" s="13"/>
      <c r="BCL112" s="13"/>
      <c r="BCM112" s="13"/>
      <c r="BCN112" s="13"/>
      <c r="BCO112" s="13"/>
      <c r="BCP112" s="13"/>
      <c r="BCQ112" s="13"/>
      <c r="BCR112" s="13"/>
      <c r="BCS112" s="13"/>
      <c r="BCT112" s="13"/>
      <c r="BCU112" s="13"/>
      <c r="BCV112" s="13"/>
      <c r="BCW112" s="13"/>
      <c r="BCX112" s="13"/>
      <c r="BCY112" s="13"/>
      <c r="BCZ112" s="13"/>
      <c r="BDA112" s="13"/>
      <c r="BDB112" s="13"/>
      <c r="BDC112" s="13"/>
      <c r="BDD112" s="13"/>
      <c r="BDE112" s="13"/>
      <c r="BDF112" s="13"/>
      <c r="BDG112" s="13"/>
      <c r="BDH112" s="13"/>
      <c r="BDI112" s="13"/>
      <c r="BDJ112" s="13"/>
      <c r="BDK112" s="13"/>
      <c r="BDL112" s="13"/>
      <c r="BDM112" s="13"/>
      <c r="BDN112" s="13"/>
      <c r="BDO112" s="13"/>
      <c r="BDP112" s="13"/>
      <c r="BDQ112" s="13"/>
      <c r="BDR112" s="13"/>
      <c r="BDS112" s="13"/>
      <c r="BDT112" s="13"/>
      <c r="BDU112" s="13"/>
      <c r="BDV112" s="13"/>
      <c r="BDW112" s="13"/>
      <c r="BDX112" s="13"/>
      <c r="BDY112" s="13"/>
      <c r="BDZ112" s="13"/>
      <c r="BEA112" s="13"/>
      <c r="BEB112" s="13"/>
      <c r="BEC112" s="13"/>
      <c r="BED112" s="13"/>
      <c r="BEE112" s="13"/>
      <c r="BEF112" s="13"/>
      <c r="BEG112" s="13"/>
      <c r="BEH112" s="13"/>
      <c r="BEI112" s="13"/>
      <c r="BEJ112" s="13"/>
      <c r="BEK112" s="13"/>
      <c r="BEL112" s="13"/>
      <c r="BEM112" s="13"/>
      <c r="BEN112" s="13"/>
      <c r="BEO112" s="13"/>
      <c r="BEP112" s="13"/>
      <c r="BEQ112" s="13"/>
      <c r="BER112" s="13"/>
      <c r="BES112" s="13"/>
      <c r="BET112" s="13"/>
      <c r="BEU112" s="13"/>
      <c r="BEV112" s="13"/>
      <c r="BEW112" s="13"/>
      <c r="BEX112" s="13"/>
      <c r="BEY112" s="13"/>
      <c r="BEZ112" s="13"/>
      <c r="BFA112" s="13"/>
      <c r="BFB112" s="13"/>
      <c r="BFC112" s="13"/>
      <c r="BFD112" s="13"/>
      <c r="BFE112" s="13"/>
      <c r="BFF112" s="13"/>
      <c r="BFG112" s="13"/>
      <c r="BFH112" s="13"/>
      <c r="BFI112" s="13"/>
      <c r="BFJ112" s="13"/>
      <c r="BFK112" s="13"/>
      <c r="BFL112" s="13"/>
      <c r="BFM112" s="13"/>
      <c r="BFN112" s="13"/>
      <c r="BFO112" s="13"/>
      <c r="BFP112" s="13"/>
      <c r="BFQ112" s="13"/>
      <c r="BFR112" s="13"/>
      <c r="BFS112" s="13"/>
      <c r="BFT112" s="13"/>
      <c r="BFU112" s="13"/>
      <c r="BFV112" s="13"/>
      <c r="BFW112" s="13"/>
      <c r="BFX112" s="13"/>
      <c r="BFY112" s="13"/>
      <c r="BFZ112" s="13"/>
      <c r="BGA112" s="13"/>
      <c r="BGB112" s="13"/>
      <c r="BGC112" s="13"/>
      <c r="BGD112" s="13"/>
      <c r="BGE112" s="13"/>
      <c r="BGF112" s="13"/>
      <c r="BGG112" s="13"/>
      <c r="BGH112" s="13"/>
      <c r="BGI112" s="13"/>
      <c r="BGJ112" s="13"/>
      <c r="BGK112" s="13"/>
      <c r="BGL112" s="13"/>
      <c r="BGM112" s="13"/>
      <c r="BGN112" s="13"/>
      <c r="BGO112" s="13"/>
      <c r="BGP112" s="13"/>
      <c r="BGQ112" s="13"/>
      <c r="BGR112" s="13"/>
      <c r="BGS112" s="13"/>
      <c r="BGT112" s="13"/>
      <c r="BGU112" s="13"/>
      <c r="BGV112" s="13"/>
      <c r="BGW112" s="13"/>
      <c r="BGX112" s="13"/>
      <c r="BGY112" s="13"/>
      <c r="BGZ112" s="13"/>
      <c r="BHA112" s="13"/>
      <c r="BHB112" s="13"/>
      <c r="BHC112" s="13"/>
      <c r="BHD112" s="13"/>
      <c r="BHE112" s="13"/>
      <c r="BHF112" s="13"/>
      <c r="BHG112" s="13"/>
      <c r="BHH112" s="13"/>
      <c r="BHI112" s="13"/>
      <c r="BHJ112" s="13"/>
      <c r="BHK112" s="13"/>
      <c r="BHL112" s="13"/>
      <c r="BHM112" s="13"/>
      <c r="BHN112" s="13"/>
      <c r="BHO112" s="13"/>
      <c r="BHP112" s="13"/>
      <c r="BHQ112" s="13"/>
      <c r="BHR112" s="13"/>
      <c r="BHS112" s="13"/>
      <c r="BHT112" s="13"/>
      <c r="BHU112" s="13"/>
      <c r="BHV112" s="13"/>
      <c r="BHW112" s="13"/>
      <c r="BHX112" s="13"/>
      <c r="BHY112" s="13"/>
      <c r="BHZ112" s="13"/>
      <c r="BIA112" s="13"/>
      <c r="BIB112" s="13"/>
      <c r="BIC112" s="13"/>
      <c r="BID112" s="13"/>
      <c r="BIE112" s="13"/>
      <c r="BIF112" s="13"/>
      <c r="BIG112" s="13"/>
      <c r="BIH112" s="13"/>
      <c r="BII112" s="13"/>
      <c r="BIJ112" s="13"/>
      <c r="BIK112" s="13"/>
      <c r="BIL112" s="13"/>
      <c r="BIM112" s="13"/>
      <c r="BIN112" s="13"/>
      <c r="BIO112" s="13"/>
      <c r="BIP112" s="13"/>
      <c r="BIQ112" s="13"/>
      <c r="BIR112" s="13"/>
      <c r="BIS112" s="13"/>
      <c r="BIT112" s="13"/>
      <c r="BIU112" s="13"/>
      <c r="BIV112" s="13"/>
      <c r="BIW112" s="13"/>
      <c r="BIX112" s="13"/>
      <c r="BIY112" s="13"/>
      <c r="BIZ112" s="13"/>
      <c r="BJA112" s="13"/>
      <c r="BJB112" s="13"/>
      <c r="BJC112" s="13"/>
      <c r="BJD112" s="13"/>
      <c r="BJE112" s="13"/>
      <c r="BJF112" s="13"/>
      <c r="BJG112" s="13"/>
      <c r="BJH112" s="13"/>
      <c r="BJI112" s="13"/>
      <c r="BJJ112" s="13"/>
      <c r="BJK112" s="13"/>
      <c r="BJL112" s="13"/>
      <c r="BJM112" s="13"/>
      <c r="BJN112" s="13"/>
      <c r="BJO112" s="13"/>
      <c r="BJP112" s="13"/>
      <c r="BJQ112" s="13"/>
      <c r="BJR112" s="13"/>
      <c r="BJS112" s="13"/>
      <c r="BJT112" s="13"/>
      <c r="BJU112" s="13"/>
      <c r="BJV112" s="13"/>
      <c r="BJW112" s="13"/>
      <c r="BJX112" s="13"/>
      <c r="BJY112" s="13"/>
      <c r="BJZ112" s="13"/>
      <c r="BKA112" s="13"/>
      <c r="BKB112" s="13"/>
      <c r="BKC112" s="13"/>
      <c r="BKD112" s="13"/>
      <c r="BKE112" s="13"/>
      <c r="BKF112" s="13"/>
      <c r="BKG112" s="13"/>
      <c r="BKH112" s="13"/>
      <c r="BKI112" s="13"/>
      <c r="BKJ112" s="13"/>
      <c r="BKK112" s="13"/>
      <c r="BKL112" s="13"/>
      <c r="BKM112" s="13"/>
      <c r="BKN112" s="13"/>
      <c r="BKO112" s="13"/>
      <c r="BKP112" s="13"/>
      <c r="BKQ112" s="13"/>
      <c r="BKR112" s="13"/>
      <c r="BKS112" s="13"/>
      <c r="BKT112" s="13"/>
      <c r="BKU112" s="13"/>
      <c r="BKV112" s="13"/>
      <c r="BKW112" s="13"/>
      <c r="BKX112" s="13"/>
      <c r="BKY112" s="13"/>
      <c r="BKZ112" s="13"/>
      <c r="BLA112" s="13"/>
      <c r="BLB112" s="13"/>
      <c r="BLC112" s="13"/>
      <c r="BLD112" s="13"/>
      <c r="BLE112" s="13"/>
      <c r="BLF112" s="13"/>
      <c r="BLG112" s="13"/>
      <c r="BLH112" s="13"/>
      <c r="BLI112" s="13"/>
      <c r="BLJ112" s="13"/>
      <c r="BLK112" s="13"/>
      <c r="BLL112" s="13"/>
      <c r="BLM112" s="13"/>
      <c r="BLN112" s="13"/>
      <c r="BLO112" s="13"/>
      <c r="BLP112" s="13"/>
      <c r="BLQ112" s="13"/>
      <c r="BLR112" s="13"/>
      <c r="BLS112" s="13"/>
      <c r="BLT112" s="13"/>
      <c r="BLU112" s="13"/>
      <c r="BLV112" s="13"/>
      <c r="BLW112" s="13"/>
      <c r="BLX112" s="13"/>
      <c r="BLY112" s="13"/>
      <c r="BLZ112" s="13"/>
      <c r="BMA112" s="13"/>
      <c r="BMB112" s="13"/>
      <c r="BMC112" s="13"/>
      <c r="BMD112" s="13"/>
      <c r="BME112" s="13"/>
      <c r="BMF112" s="13"/>
      <c r="BMG112" s="13"/>
      <c r="BMH112" s="13"/>
      <c r="BMI112" s="13"/>
      <c r="BMJ112" s="13"/>
      <c r="BMK112" s="13"/>
      <c r="BML112" s="13"/>
      <c r="BMM112" s="13"/>
      <c r="BMN112" s="13"/>
      <c r="BMO112" s="13"/>
      <c r="BMP112" s="13"/>
      <c r="BMQ112" s="13"/>
      <c r="BMR112" s="13"/>
      <c r="BMS112" s="13"/>
      <c r="BMT112" s="13"/>
      <c r="BMU112" s="13"/>
      <c r="BMV112" s="13"/>
      <c r="BMW112" s="13"/>
      <c r="BMX112" s="13"/>
      <c r="BMY112" s="13"/>
      <c r="BMZ112" s="13"/>
      <c r="BNA112" s="13"/>
      <c r="BNB112" s="13"/>
      <c r="BNC112" s="13"/>
      <c r="BND112" s="13"/>
      <c r="BNE112" s="13"/>
      <c r="BNF112" s="13"/>
      <c r="BNG112" s="13"/>
      <c r="BNH112" s="13"/>
      <c r="BNI112" s="13"/>
      <c r="BNJ112" s="13"/>
      <c r="BNK112" s="13"/>
      <c r="BNL112" s="13"/>
      <c r="BNM112" s="13"/>
      <c r="BNN112" s="13"/>
      <c r="BNO112" s="13"/>
      <c r="BNP112" s="13"/>
      <c r="BNQ112" s="13"/>
      <c r="BNR112" s="13"/>
      <c r="BNS112" s="13"/>
      <c r="BNT112" s="13"/>
      <c r="BNU112" s="13"/>
      <c r="BNV112" s="13"/>
      <c r="BNW112" s="13"/>
      <c r="BNX112" s="13"/>
      <c r="BNY112" s="13"/>
      <c r="BNZ112" s="13"/>
      <c r="BOA112" s="13"/>
      <c r="BOB112" s="13"/>
      <c r="BOC112" s="13"/>
      <c r="BOD112" s="13"/>
      <c r="BOE112" s="13"/>
      <c r="BOF112" s="13"/>
      <c r="BOG112" s="13"/>
      <c r="BOH112" s="13"/>
      <c r="BOI112" s="13"/>
      <c r="BOJ112" s="13"/>
      <c r="BOK112" s="13"/>
      <c r="BOL112" s="13"/>
      <c r="BOM112" s="13"/>
      <c r="BON112" s="13"/>
      <c r="BOO112" s="13"/>
      <c r="BOP112" s="13"/>
      <c r="BOQ112" s="13"/>
      <c r="BOR112" s="13"/>
      <c r="BOS112" s="13"/>
      <c r="BOT112" s="13"/>
      <c r="BOU112" s="13"/>
      <c r="BOV112" s="13"/>
      <c r="BOW112" s="13"/>
      <c r="BOX112" s="13"/>
      <c r="BOY112" s="13"/>
      <c r="BOZ112" s="13"/>
      <c r="BPA112" s="13"/>
      <c r="BPB112" s="13"/>
      <c r="BPC112" s="13"/>
      <c r="BPD112" s="13"/>
      <c r="BPE112" s="13"/>
      <c r="BPF112" s="13"/>
      <c r="BPG112" s="13"/>
      <c r="BPH112" s="13"/>
      <c r="BPI112" s="13"/>
      <c r="BPJ112" s="13"/>
      <c r="BPK112" s="13"/>
      <c r="BPL112" s="13"/>
      <c r="BPM112" s="13"/>
      <c r="BPN112" s="13"/>
      <c r="BPO112" s="13"/>
      <c r="BPP112" s="13"/>
      <c r="BPQ112" s="13"/>
      <c r="BPR112" s="13"/>
      <c r="BPS112" s="13"/>
      <c r="BPT112" s="13"/>
      <c r="BPU112" s="13"/>
      <c r="BPV112" s="13"/>
      <c r="BPW112" s="13"/>
      <c r="BPX112" s="13"/>
      <c r="BPY112" s="13"/>
      <c r="BPZ112" s="13"/>
      <c r="BQA112" s="13"/>
      <c r="BQB112" s="13"/>
      <c r="BQC112" s="13"/>
      <c r="BQD112" s="13"/>
      <c r="BQE112" s="13"/>
      <c r="BQF112" s="13"/>
      <c r="BQG112" s="13"/>
      <c r="BQH112" s="13"/>
      <c r="BQI112" s="13"/>
      <c r="BQJ112" s="13"/>
      <c r="BQK112" s="13"/>
      <c r="BQL112" s="13"/>
      <c r="BQM112" s="13"/>
      <c r="BQN112" s="13"/>
      <c r="BQO112" s="13"/>
      <c r="BQP112" s="13"/>
      <c r="BQQ112" s="13"/>
      <c r="BQR112" s="13"/>
      <c r="BQS112" s="13"/>
      <c r="BQT112" s="13"/>
      <c r="BQU112" s="13"/>
      <c r="BQV112" s="13"/>
      <c r="BQW112" s="13"/>
      <c r="BQX112" s="13"/>
      <c r="BQY112" s="13"/>
      <c r="BQZ112" s="13"/>
      <c r="BRA112" s="13"/>
      <c r="BRB112" s="13"/>
      <c r="BRC112" s="13"/>
      <c r="BRD112" s="13"/>
      <c r="BRE112" s="13"/>
      <c r="BRF112" s="13"/>
      <c r="BRG112" s="13"/>
      <c r="BRH112" s="13"/>
      <c r="BRI112" s="13"/>
      <c r="BRJ112" s="13"/>
      <c r="BRK112" s="13"/>
      <c r="BRL112" s="13"/>
      <c r="BRM112" s="13"/>
      <c r="BRN112" s="13"/>
      <c r="BRO112" s="13"/>
      <c r="BRP112" s="13"/>
      <c r="BRQ112" s="13"/>
      <c r="BRR112" s="13"/>
      <c r="BRS112" s="13"/>
      <c r="BRT112" s="13"/>
      <c r="BRU112" s="13"/>
      <c r="BRV112" s="13"/>
      <c r="BRW112" s="13"/>
      <c r="BRX112" s="13"/>
      <c r="BRY112" s="13"/>
      <c r="BRZ112" s="13"/>
      <c r="BSA112" s="13"/>
      <c r="BSB112" s="13"/>
      <c r="BSC112" s="13"/>
      <c r="BSD112" s="13"/>
      <c r="BSE112" s="13"/>
      <c r="BSF112" s="13"/>
      <c r="BSG112" s="13"/>
      <c r="BSH112" s="13"/>
      <c r="BSI112" s="13"/>
      <c r="BSJ112" s="13"/>
      <c r="BSK112" s="13"/>
      <c r="BSL112" s="13"/>
      <c r="BSM112" s="13"/>
      <c r="BSN112" s="13"/>
      <c r="BSO112" s="13"/>
      <c r="BSP112" s="13"/>
      <c r="BSQ112" s="13"/>
      <c r="BSR112" s="13"/>
      <c r="BSS112" s="13"/>
      <c r="BST112" s="13"/>
      <c r="BSU112" s="13"/>
      <c r="BSV112" s="13"/>
      <c r="BSW112" s="13"/>
      <c r="BSX112" s="13"/>
      <c r="BSY112" s="13"/>
      <c r="BSZ112" s="13"/>
      <c r="BTA112" s="13"/>
      <c r="BTB112" s="13"/>
      <c r="BTC112" s="13"/>
      <c r="BTD112" s="13"/>
      <c r="BTE112" s="13"/>
      <c r="BTF112" s="13"/>
      <c r="BTG112" s="13"/>
      <c r="BTH112" s="13"/>
      <c r="BTI112" s="13"/>
      <c r="BTJ112" s="13"/>
      <c r="BTK112" s="13"/>
      <c r="BTL112" s="13"/>
      <c r="BTM112" s="13"/>
      <c r="BTN112" s="13"/>
      <c r="BTO112" s="13"/>
      <c r="BTP112" s="13"/>
      <c r="BTQ112" s="13"/>
      <c r="BTR112" s="13"/>
      <c r="BTS112" s="13"/>
      <c r="BTT112" s="13"/>
      <c r="BTU112" s="13"/>
      <c r="BTV112" s="13"/>
      <c r="BTW112" s="13"/>
      <c r="BTX112" s="13"/>
      <c r="BTY112" s="13"/>
      <c r="BTZ112" s="13"/>
      <c r="BUA112" s="13"/>
      <c r="BUB112" s="13"/>
      <c r="BUC112" s="13"/>
      <c r="BUD112" s="13"/>
      <c r="BUE112" s="13"/>
      <c r="BUF112" s="13"/>
      <c r="BUG112" s="13"/>
      <c r="BUH112" s="13"/>
      <c r="BUI112" s="13"/>
      <c r="BUJ112" s="13"/>
      <c r="BUK112" s="13"/>
      <c r="BUL112" s="13"/>
      <c r="BUM112" s="13"/>
      <c r="BUN112" s="13"/>
      <c r="BUO112" s="13"/>
      <c r="BUP112" s="13"/>
      <c r="BUQ112" s="13"/>
      <c r="BUR112" s="13"/>
      <c r="BUS112" s="13"/>
      <c r="BUT112" s="13"/>
      <c r="BUU112" s="13"/>
      <c r="BUV112" s="13"/>
      <c r="BUW112" s="13"/>
      <c r="BUX112" s="13"/>
      <c r="BUY112" s="13"/>
      <c r="BUZ112" s="13"/>
      <c r="BVA112" s="13"/>
      <c r="BVB112" s="13"/>
      <c r="BVC112" s="13"/>
      <c r="BVD112" s="13"/>
      <c r="BVE112" s="13"/>
      <c r="BVF112" s="13"/>
      <c r="BVG112" s="13"/>
      <c r="BVH112" s="13"/>
      <c r="BVI112" s="13"/>
      <c r="BVJ112" s="13"/>
      <c r="BVK112" s="13"/>
      <c r="BVL112" s="13"/>
      <c r="BVM112" s="13"/>
      <c r="BVN112" s="13"/>
      <c r="BVO112" s="13"/>
      <c r="BVP112" s="13"/>
      <c r="BVQ112" s="13"/>
      <c r="BVR112" s="13"/>
      <c r="BVS112" s="13"/>
      <c r="BVT112" s="13"/>
      <c r="BVU112" s="13"/>
      <c r="BVV112" s="13"/>
      <c r="BVW112" s="13"/>
      <c r="BVX112" s="13"/>
      <c r="BVY112" s="13"/>
      <c r="BVZ112" s="13"/>
      <c r="BWA112" s="13"/>
      <c r="BWB112" s="13"/>
      <c r="BWC112" s="13"/>
      <c r="BWD112" s="13"/>
      <c r="BWE112" s="13"/>
      <c r="BWF112" s="13"/>
      <c r="BWG112" s="13"/>
      <c r="BWH112" s="13"/>
      <c r="BWI112" s="13"/>
      <c r="BWJ112" s="13"/>
      <c r="BWK112" s="13"/>
      <c r="BWL112" s="13"/>
      <c r="BWM112" s="13"/>
      <c r="BWN112" s="13"/>
      <c r="BWO112" s="13"/>
      <c r="BWP112" s="13"/>
      <c r="BWQ112" s="13"/>
      <c r="BWR112" s="13"/>
      <c r="BWS112" s="13"/>
      <c r="BWT112" s="13"/>
      <c r="BWU112" s="13"/>
      <c r="BWV112" s="13"/>
      <c r="BWW112" s="13"/>
      <c r="BWX112" s="13"/>
      <c r="BWY112" s="13"/>
      <c r="BWZ112" s="13"/>
      <c r="BXA112" s="13"/>
      <c r="BXB112" s="13"/>
      <c r="BXC112" s="13"/>
      <c r="BXD112" s="13"/>
      <c r="BXE112" s="13"/>
      <c r="BXF112" s="13"/>
      <c r="BXG112" s="13"/>
      <c r="BXH112" s="13"/>
      <c r="BXI112" s="13"/>
      <c r="BXJ112" s="13"/>
      <c r="BXK112" s="13"/>
      <c r="BXL112" s="13"/>
      <c r="BXM112" s="13"/>
      <c r="BXN112" s="13"/>
      <c r="BXO112" s="13"/>
      <c r="BXP112" s="13"/>
      <c r="BXQ112" s="13"/>
      <c r="BXR112" s="13"/>
      <c r="BXS112" s="13"/>
      <c r="BXT112" s="13"/>
      <c r="BXU112" s="13"/>
      <c r="BXV112" s="13"/>
      <c r="BXW112" s="13"/>
      <c r="BXX112" s="13"/>
      <c r="BXY112" s="13"/>
      <c r="BXZ112" s="13"/>
      <c r="BYA112" s="13"/>
      <c r="BYB112" s="13"/>
      <c r="BYC112" s="13"/>
      <c r="BYD112" s="13"/>
      <c r="BYE112" s="13"/>
      <c r="BYF112" s="13"/>
      <c r="BYG112" s="13"/>
      <c r="BYH112" s="13"/>
      <c r="BYI112" s="13"/>
      <c r="BYJ112" s="13"/>
      <c r="BYK112" s="13"/>
      <c r="BYL112" s="13"/>
      <c r="BYM112" s="13"/>
      <c r="BYN112" s="13"/>
      <c r="BYO112" s="13"/>
      <c r="BYP112" s="13"/>
      <c r="BYQ112" s="13"/>
      <c r="BYR112" s="13"/>
      <c r="BYS112" s="13"/>
      <c r="BYT112" s="13"/>
      <c r="BYU112" s="13"/>
      <c r="BYV112" s="13"/>
      <c r="BYW112" s="13"/>
      <c r="BYX112" s="13"/>
      <c r="BYY112" s="13"/>
      <c r="BYZ112" s="13"/>
      <c r="BZA112" s="13"/>
      <c r="BZB112" s="13"/>
      <c r="BZC112" s="13"/>
      <c r="BZD112" s="13"/>
      <c r="BZE112" s="13"/>
      <c r="BZF112" s="13"/>
      <c r="BZG112" s="13"/>
      <c r="BZH112" s="13"/>
      <c r="BZI112" s="13"/>
      <c r="BZJ112" s="13"/>
      <c r="BZK112" s="13"/>
      <c r="BZL112" s="13"/>
      <c r="BZM112" s="13"/>
      <c r="BZN112" s="13"/>
      <c r="BZO112" s="13"/>
      <c r="BZP112" s="13"/>
      <c r="BZQ112" s="13"/>
      <c r="BZR112" s="13"/>
      <c r="BZS112" s="13"/>
      <c r="BZT112" s="13"/>
      <c r="BZU112" s="13"/>
      <c r="BZV112" s="13"/>
      <c r="BZW112" s="13"/>
      <c r="BZX112" s="13"/>
      <c r="BZY112" s="13"/>
      <c r="BZZ112" s="13"/>
      <c r="CAA112" s="13"/>
      <c r="CAB112" s="13"/>
      <c r="CAC112" s="13"/>
      <c r="CAD112" s="13"/>
      <c r="CAE112" s="13"/>
      <c r="CAF112" s="13"/>
      <c r="CAG112" s="13"/>
      <c r="CAH112" s="13"/>
      <c r="CAI112" s="13"/>
      <c r="CAJ112" s="13"/>
      <c r="CAK112" s="13"/>
      <c r="CAL112" s="13"/>
      <c r="CAM112" s="13"/>
      <c r="CAN112" s="13"/>
      <c r="CAO112" s="13"/>
      <c r="CAP112" s="13"/>
      <c r="CAQ112" s="13"/>
      <c r="CAR112" s="13"/>
      <c r="CAS112" s="13"/>
      <c r="CAT112" s="13"/>
      <c r="CAU112" s="13"/>
      <c r="CAV112" s="13"/>
      <c r="CAW112" s="13"/>
      <c r="CAX112" s="13"/>
      <c r="CAY112" s="13"/>
      <c r="CAZ112" s="13"/>
      <c r="CBA112" s="13"/>
      <c r="CBB112" s="13"/>
      <c r="CBC112" s="13"/>
      <c r="CBD112" s="13"/>
      <c r="CBE112" s="13"/>
      <c r="CBF112" s="13"/>
      <c r="CBG112" s="13"/>
      <c r="CBH112" s="13"/>
      <c r="CBI112" s="13"/>
      <c r="CBJ112" s="13"/>
      <c r="CBK112" s="13"/>
      <c r="CBL112" s="13"/>
      <c r="CBM112" s="13"/>
      <c r="CBN112" s="13"/>
      <c r="CBO112" s="13"/>
      <c r="CBP112" s="13"/>
      <c r="CBQ112" s="13"/>
      <c r="CBR112" s="13"/>
      <c r="CBS112" s="13"/>
      <c r="CBT112" s="13"/>
      <c r="CBU112" s="13"/>
      <c r="CBV112" s="13"/>
      <c r="CBW112" s="13"/>
      <c r="CBX112" s="13"/>
      <c r="CBY112" s="13"/>
      <c r="CBZ112" s="13"/>
      <c r="CCA112" s="13"/>
      <c r="CCB112" s="13"/>
      <c r="CCC112" s="13"/>
      <c r="CCD112" s="13"/>
      <c r="CCE112" s="13"/>
      <c r="CCF112" s="13"/>
      <c r="CCG112" s="13"/>
      <c r="CCH112" s="13"/>
      <c r="CCI112" s="13"/>
      <c r="CCJ112" s="13"/>
      <c r="CCK112" s="13"/>
      <c r="CCL112" s="13"/>
      <c r="CCM112" s="13"/>
      <c r="CCN112" s="13"/>
      <c r="CCO112" s="13"/>
      <c r="CCP112" s="13"/>
      <c r="CCQ112" s="13"/>
      <c r="CCR112" s="13"/>
      <c r="CCS112" s="13"/>
      <c r="CCT112" s="13"/>
      <c r="CCU112" s="13"/>
      <c r="CCV112" s="13"/>
      <c r="CCW112" s="13"/>
      <c r="CCX112" s="13"/>
      <c r="CCY112" s="13"/>
      <c r="CCZ112" s="13"/>
      <c r="CDA112" s="13"/>
      <c r="CDB112" s="13"/>
      <c r="CDC112" s="13"/>
      <c r="CDD112" s="13"/>
      <c r="CDE112" s="13"/>
      <c r="CDF112" s="13"/>
      <c r="CDG112" s="13"/>
      <c r="CDH112" s="13"/>
      <c r="CDI112" s="13"/>
      <c r="CDJ112" s="13"/>
      <c r="CDK112" s="13"/>
      <c r="CDL112" s="13"/>
      <c r="CDM112" s="13"/>
      <c r="CDN112" s="13"/>
      <c r="CDO112" s="13"/>
      <c r="CDP112" s="13"/>
      <c r="CDQ112" s="13"/>
      <c r="CDR112" s="13"/>
      <c r="CDS112" s="13"/>
      <c r="CDT112" s="13"/>
      <c r="CDU112" s="13"/>
      <c r="CDV112" s="13"/>
      <c r="CDW112" s="13"/>
      <c r="CDX112" s="13"/>
      <c r="CDY112" s="13"/>
      <c r="CDZ112" s="13"/>
      <c r="CEA112" s="13"/>
      <c r="CEB112" s="13"/>
      <c r="CEC112" s="13"/>
      <c r="CED112" s="13"/>
      <c r="CEE112" s="13"/>
      <c r="CEF112" s="13"/>
      <c r="CEG112" s="13"/>
      <c r="CEH112" s="13"/>
      <c r="CEI112" s="13"/>
      <c r="CEJ112" s="13"/>
      <c r="CEK112" s="13"/>
      <c r="CEL112" s="13"/>
      <c r="CEM112" s="13"/>
      <c r="CEN112" s="13"/>
      <c r="CEO112" s="13"/>
      <c r="CEP112" s="13"/>
      <c r="CEQ112" s="13"/>
      <c r="CER112" s="13"/>
      <c r="CES112" s="13"/>
      <c r="CET112" s="13"/>
      <c r="CEU112" s="13"/>
      <c r="CEV112" s="13"/>
      <c r="CEW112" s="13"/>
      <c r="CEX112" s="13"/>
      <c r="CEY112" s="13"/>
      <c r="CEZ112" s="13"/>
      <c r="CFA112" s="13"/>
      <c r="CFB112" s="13"/>
      <c r="CFC112" s="13"/>
      <c r="CFD112" s="13"/>
      <c r="CFE112" s="13"/>
      <c r="CFF112" s="13"/>
      <c r="CFG112" s="13"/>
      <c r="CFH112" s="13"/>
      <c r="CFI112" s="13"/>
      <c r="CFJ112" s="13"/>
      <c r="CFK112" s="13"/>
      <c r="CFL112" s="13"/>
      <c r="CFM112" s="13"/>
      <c r="CFN112" s="13"/>
      <c r="CFO112" s="13"/>
      <c r="CFP112" s="13"/>
      <c r="CFQ112" s="13"/>
      <c r="CFR112" s="13"/>
      <c r="CFS112" s="13"/>
      <c r="CFT112" s="13"/>
      <c r="CFU112" s="13"/>
      <c r="CFV112" s="13"/>
      <c r="CFW112" s="13"/>
      <c r="CFX112" s="13"/>
      <c r="CFY112" s="13"/>
      <c r="CFZ112" s="13"/>
      <c r="CGA112" s="13"/>
      <c r="CGB112" s="13"/>
      <c r="CGC112" s="13"/>
      <c r="CGD112" s="13"/>
      <c r="CGE112" s="13"/>
      <c r="CGF112" s="13"/>
      <c r="CGG112" s="13"/>
      <c r="CGH112" s="13"/>
      <c r="CGI112" s="13"/>
      <c r="CGJ112" s="13"/>
      <c r="CGK112" s="13"/>
      <c r="CGL112" s="13"/>
      <c r="CGM112" s="13"/>
      <c r="CGN112" s="13"/>
      <c r="CGO112" s="13"/>
      <c r="CGP112" s="13"/>
      <c r="CGQ112" s="13"/>
      <c r="CGR112" s="13"/>
      <c r="CGS112" s="13"/>
      <c r="CGT112" s="13"/>
      <c r="CGU112" s="13"/>
      <c r="CGV112" s="13"/>
      <c r="CGW112" s="13"/>
      <c r="CGX112" s="13"/>
      <c r="CGY112" s="13"/>
      <c r="CGZ112" s="13"/>
      <c r="CHA112" s="13"/>
      <c r="CHB112" s="13"/>
      <c r="CHC112" s="13"/>
      <c r="CHD112" s="13"/>
      <c r="CHE112" s="13"/>
      <c r="CHF112" s="13"/>
      <c r="CHG112" s="13"/>
      <c r="CHH112" s="13"/>
      <c r="CHI112" s="13"/>
      <c r="CHJ112" s="13"/>
      <c r="CHK112" s="13"/>
      <c r="CHL112" s="13"/>
      <c r="CHM112" s="13"/>
      <c r="CHN112" s="13"/>
      <c r="CHO112" s="13"/>
      <c r="CHP112" s="13"/>
      <c r="CHQ112" s="13"/>
      <c r="CHR112" s="13"/>
      <c r="CHS112" s="13"/>
      <c r="CHT112" s="13"/>
      <c r="CHU112" s="13"/>
      <c r="CHV112" s="13"/>
      <c r="CHW112" s="13"/>
      <c r="CHX112" s="13"/>
      <c r="CHY112" s="13"/>
      <c r="CHZ112" s="13"/>
      <c r="CIA112" s="13"/>
      <c r="CIB112" s="13"/>
      <c r="CIC112" s="13"/>
      <c r="CID112" s="13"/>
      <c r="CIE112" s="13"/>
      <c r="CIF112" s="13"/>
      <c r="CIG112" s="13"/>
      <c r="CIH112" s="13"/>
      <c r="CII112" s="13"/>
      <c r="CIJ112" s="13"/>
      <c r="CIK112" s="13"/>
      <c r="CIL112" s="13"/>
      <c r="CIM112" s="13"/>
      <c r="CIN112" s="13"/>
      <c r="CIO112" s="13"/>
      <c r="CIP112" s="13"/>
      <c r="CIQ112" s="13"/>
      <c r="CIR112" s="13"/>
      <c r="CIS112" s="13"/>
      <c r="CIT112" s="13"/>
      <c r="CIU112" s="13"/>
      <c r="CIV112" s="13"/>
      <c r="CIW112" s="13"/>
      <c r="CIX112" s="13"/>
      <c r="CIY112" s="13"/>
      <c r="CIZ112" s="13"/>
      <c r="CJA112" s="13"/>
      <c r="CJB112" s="13"/>
      <c r="CJC112" s="13"/>
      <c r="CJD112" s="13"/>
      <c r="CJE112" s="13"/>
      <c r="CJF112" s="13"/>
      <c r="CJG112" s="13"/>
      <c r="CJH112" s="13"/>
      <c r="CJI112" s="13"/>
      <c r="CJJ112" s="13"/>
      <c r="CJK112" s="13"/>
      <c r="CJL112" s="13"/>
      <c r="CJM112" s="13"/>
      <c r="CJN112" s="13"/>
      <c r="CJO112" s="13"/>
      <c r="CJP112" s="13"/>
      <c r="CJQ112" s="13"/>
      <c r="CJR112" s="13"/>
      <c r="CJS112" s="13"/>
      <c r="CJT112" s="13"/>
      <c r="CJU112" s="13"/>
      <c r="CJV112" s="13"/>
      <c r="CJW112" s="13"/>
      <c r="CJX112" s="13"/>
      <c r="CJY112" s="13"/>
      <c r="CJZ112" s="13"/>
      <c r="CKA112" s="13"/>
      <c r="CKB112" s="13"/>
      <c r="CKC112" s="13"/>
      <c r="CKD112" s="13"/>
      <c r="CKE112" s="13"/>
      <c r="CKF112" s="13"/>
      <c r="CKG112" s="13"/>
      <c r="CKH112" s="13"/>
      <c r="CKI112" s="13"/>
      <c r="CKJ112" s="13"/>
      <c r="CKK112" s="13"/>
      <c r="CKL112" s="13"/>
      <c r="CKM112" s="13"/>
      <c r="CKN112" s="13"/>
      <c r="CKO112" s="13"/>
      <c r="CKP112" s="13"/>
      <c r="CKQ112" s="13"/>
      <c r="CKR112" s="13"/>
      <c r="CKS112" s="13"/>
      <c r="CKT112" s="13"/>
      <c r="CKU112" s="13"/>
      <c r="CKV112" s="13"/>
      <c r="CKW112" s="13"/>
      <c r="CKX112" s="13"/>
      <c r="CKY112" s="13"/>
      <c r="CKZ112" s="13"/>
      <c r="CLA112" s="13"/>
      <c r="CLB112" s="13"/>
      <c r="CLC112" s="13"/>
      <c r="CLD112" s="13"/>
      <c r="CLE112" s="13"/>
      <c r="CLF112" s="13"/>
      <c r="CLG112" s="13"/>
      <c r="CLH112" s="13"/>
      <c r="CLI112" s="13"/>
      <c r="CLJ112" s="13"/>
      <c r="CLK112" s="13"/>
      <c r="CLL112" s="13"/>
      <c r="CLM112" s="13"/>
      <c r="CLN112" s="13"/>
      <c r="CLO112" s="13"/>
      <c r="CLP112" s="13"/>
      <c r="CLQ112" s="13"/>
      <c r="CLR112" s="13"/>
      <c r="CLS112" s="13"/>
      <c r="CLT112" s="13"/>
      <c r="CLU112" s="13"/>
      <c r="CLV112" s="13"/>
      <c r="CLW112" s="13"/>
      <c r="CLX112" s="13"/>
      <c r="CLY112" s="13"/>
      <c r="CLZ112" s="13"/>
      <c r="CMA112" s="13"/>
      <c r="CMB112" s="13"/>
      <c r="CMC112" s="13"/>
      <c r="CMD112" s="13"/>
      <c r="CME112" s="13"/>
      <c r="CMF112" s="13"/>
      <c r="CMG112" s="13"/>
      <c r="CMH112" s="13"/>
      <c r="CMI112" s="13"/>
      <c r="CMJ112" s="13"/>
      <c r="CMK112" s="13"/>
      <c r="CML112" s="13"/>
      <c r="CMM112" s="13"/>
      <c r="CMN112" s="13"/>
      <c r="CMO112" s="13"/>
      <c r="CMP112" s="13"/>
      <c r="CMQ112" s="13"/>
      <c r="CMR112" s="13"/>
      <c r="CMS112" s="13"/>
      <c r="CMT112" s="13"/>
      <c r="CMU112" s="13"/>
      <c r="CMV112" s="13"/>
      <c r="CMW112" s="13"/>
      <c r="CMX112" s="13"/>
      <c r="CMY112" s="13"/>
      <c r="CMZ112" s="13"/>
      <c r="CNA112" s="13"/>
      <c r="CNB112" s="13"/>
      <c r="CNC112" s="13"/>
      <c r="CND112" s="13"/>
      <c r="CNE112" s="13"/>
      <c r="CNF112" s="13"/>
      <c r="CNG112" s="13"/>
      <c r="CNH112" s="13"/>
      <c r="CNI112" s="13"/>
      <c r="CNJ112" s="13"/>
      <c r="CNK112" s="13"/>
      <c r="CNL112" s="13"/>
      <c r="CNM112" s="13"/>
      <c r="CNN112" s="13"/>
      <c r="CNO112" s="13"/>
      <c r="CNP112" s="13"/>
      <c r="CNQ112" s="13"/>
      <c r="CNR112" s="13"/>
      <c r="CNS112" s="13"/>
      <c r="CNT112" s="13"/>
      <c r="CNU112" s="13"/>
      <c r="CNV112" s="13"/>
      <c r="CNW112" s="13"/>
      <c r="CNX112" s="13"/>
      <c r="CNY112" s="13"/>
      <c r="CNZ112" s="13"/>
      <c r="COA112" s="13"/>
      <c r="COB112" s="13"/>
      <c r="COC112" s="13"/>
      <c r="COD112" s="13"/>
      <c r="COE112" s="13"/>
      <c r="COF112" s="13"/>
      <c r="COG112" s="13"/>
      <c r="COH112" s="13"/>
      <c r="COI112" s="13"/>
      <c r="COJ112" s="13"/>
      <c r="COK112" s="13"/>
      <c r="COL112" s="13"/>
      <c r="COM112" s="13"/>
      <c r="CON112" s="13"/>
      <c r="COO112" s="13"/>
      <c r="COP112" s="13"/>
      <c r="COQ112" s="13"/>
      <c r="COR112" s="13"/>
      <c r="COS112" s="13"/>
      <c r="COT112" s="13"/>
      <c r="COU112" s="13"/>
      <c r="COV112" s="13"/>
      <c r="COW112" s="13"/>
      <c r="COX112" s="13"/>
      <c r="COY112" s="13"/>
      <c r="COZ112" s="13"/>
      <c r="CPA112" s="13"/>
      <c r="CPB112" s="13"/>
      <c r="CPC112" s="13"/>
      <c r="CPD112" s="13"/>
      <c r="CPE112" s="13"/>
      <c r="CPF112" s="13"/>
      <c r="CPG112" s="13"/>
      <c r="CPH112" s="13"/>
      <c r="CPI112" s="13"/>
      <c r="CPJ112" s="13"/>
      <c r="CPK112" s="13"/>
      <c r="CPL112" s="13"/>
      <c r="CPM112" s="13"/>
      <c r="CPN112" s="13"/>
      <c r="CPO112" s="13"/>
      <c r="CPP112" s="13"/>
      <c r="CPQ112" s="13"/>
      <c r="CPR112" s="13"/>
      <c r="CPS112" s="13"/>
      <c r="CPT112" s="13"/>
      <c r="CPU112" s="13"/>
      <c r="CPV112" s="13"/>
      <c r="CPW112" s="13"/>
      <c r="CPX112" s="13"/>
      <c r="CPY112" s="13"/>
      <c r="CPZ112" s="13"/>
      <c r="CQA112" s="13"/>
      <c r="CQB112" s="13"/>
      <c r="CQC112" s="13"/>
      <c r="CQD112" s="13"/>
      <c r="CQE112" s="13"/>
      <c r="CQF112" s="13"/>
      <c r="CQG112" s="13"/>
      <c r="CQH112" s="13"/>
      <c r="CQI112" s="13"/>
      <c r="CQJ112" s="13"/>
      <c r="CQK112" s="13"/>
      <c r="CQL112" s="13"/>
      <c r="CQM112" s="13"/>
      <c r="CQN112" s="13"/>
      <c r="CQO112" s="13"/>
      <c r="CQP112" s="13"/>
      <c r="CQQ112" s="13"/>
      <c r="CQR112" s="13"/>
      <c r="CQS112" s="13"/>
      <c r="CQT112" s="13"/>
      <c r="CQU112" s="13"/>
      <c r="CQV112" s="13"/>
      <c r="CQW112" s="13"/>
      <c r="CQX112" s="13"/>
      <c r="CQY112" s="13"/>
      <c r="CQZ112" s="13"/>
      <c r="CRA112" s="13"/>
      <c r="CRB112" s="13"/>
      <c r="CRC112" s="13"/>
      <c r="CRD112" s="13"/>
      <c r="CRE112" s="13"/>
      <c r="CRF112" s="13"/>
      <c r="CRG112" s="13"/>
      <c r="CRH112" s="13"/>
      <c r="CRI112" s="13"/>
      <c r="CRJ112" s="13"/>
      <c r="CRK112" s="13"/>
      <c r="CRL112" s="13"/>
      <c r="CRM112" s="13"/>
      <c r="CRN112" s="13"/>
      <c r="CRO112" s="13"/>
      <c r="CRP112" s="13"/>
      <c r="CRQ112" s="13"/>
      <c r="CRR112" s="13"/>
      <c r="CRS112" s="13"/>
      <c r="CRT112" s="13"/>
      <c r="CRU112" s="13"/>
      <c r="CRV112" s="13"/>
      <c r="CRW112" s="13"/>
      <c r="CRX112" s="13"/>
      <c r="CRY112" s="13"/>
      <c r="CRZ112" s="13"/>
      <c r="CSA112" s="13"/>
      <c r="CSB112" s="13"/>
      <c r="CSC112" s="13"/>
      <c r="CSD112" s="13"/>
      <c r="CSE112" s="13"/>
      <c r="CSF112" s="13"/>
      <c r="CSG112" s="13"/>
      <c r="CSH112" s="13"/>
      <c r="CSI112" s="13"/>
      <c r="CSJ112" s="13"/>
      <c r="CSK112" s="13"/>
      <c r="CSL112" s="13"/>
      <c r="CSM112" s="13"/>
      <c r="CSN112" s="13"/>
      <c r="CSO112" s="13"/>
      <c r="CSP112" s="13"/>
      <c r="CSQ112" s="13"/>
      <c r="CSR112" s="13"/>
      <c r="CSS112" s="13"/>
      <c r="CST112" s="13"/>
      <c r="CSU112" s="13"/>
      <c r="CSV112" s="13"/>
      <c r="CSW112" s="13"/>
      <c r="CSX112" s="13"/>
      <c r="CSY112" s="13"/>
      <c r="CSZ112" s="13"/>
      <c r="CTA112" s="13"/>
      <c r="CTB112" s="13"/>
      <c r="CTC112" s="13"/>
      <c r="CTD112" s="13"/>
      <c r="CTE112" s="13"/>
      <c r="CTF112" s="13"/>
      <c r="CTG112" s="13"/>
      <c r="CTH112" s="13"/>
      <c r="CTI112" s="13"/>
      <c r="CTJ112" s="13"/>
      <c r="CTK112" s="13"/>
      <c r="CTL112" s="13"/>
      <c r="CTM112" s="13"/>
      <c r="CTN112" s="13"/>
      <c r="CTO112" s="13"/>
      <c r="CTP112" s="13"/>
      <c r="CTQ112" s="13"/>
      <c r="CTR112" s="13"/>
      <c r="CTS112" s="13"/>
      <c r="CTT112" s="13"/>
      <c r="CTU112" s="13"/>
      <c r="CTV112" s="13"/>
      <c r="CTW112" s="13"/>
      <c r="CTX112" s="13"/>
      <c r="CTY112" s="13"/>
      <c r="CTZ112" s="13"/>
      <c r="CUA112" s="13"/>
      <c r="CUB112" s="13"/>
      <c r="CUC112" s="13"/>
      <c r="CUD112" s="13"/>
      <c r="CUE112" s="13"/>
      <c r="CUF112" s="13"/>
      <c r="CUG112" s="13"/>
      <c r="CUH112" s="13"/>
      <c r="CUI112" s="13"/>
      <c r="CUJ112" s="13"/>
      <c r="CUK112" s="13"/>
      <c r="CUL112" s="13"/>
      <c r="CUM112" s="13"/>
      <c r="CUN112" s="13"/>
      <c r="CUO112" s="13"/>
      <c r="CUP112" s="13"/>
      <c r="CUQ112" s="13"/>
      <c r="CUR112" s="13"/>
      <c r="CUS112" s="13"/>
      <c r="CUT112" s="13"/>
      <c r="CUU112" s="13"/>
      <c r="CUV112" s="13"/>
      <c r="CUW112" s="13"/>
      <c r="CUX112" s="13"/>
      <c r="CUY112" s="13"/>
      <c r="CUZ112" s="13"/>
      <c r="CVA112" s="13"/>
      <c r="CVB112" s="13"/>
      <c r="CVC112" s="13"/>
      <c r="CVD112" s="13"/>
      <c r="CVE112" s="13"/>
      <c r="CVF112" s="13"/>
      <c r="CVG112" s="13"/>
      <c r="CVH112" s="13"/>
      <c r="CVI112" s="13"/>
      <c r="CVJ112" s="13"/>
      <c r="CVK112" s="13"/>
      <c r="CVL112" s="13"/>
      <c r="CVM112" s="13"/>
      <c r="CVN112" s="13"/>
      <c r="CVO112" s="13"/>
      <c r="CVP112" s="13"/>
      <c r="CVQ112" s="13"/>
      <c r="CVR112" s="13"/>
      <c r="CVS112" s="13"/>
      <c r="CVT112" s="13"/>
      <c r="CVU112" s="13"/>
      <c r="CVV112" s="13"/>
      <c r="CVW112" s="13"/>
      <c r="CVX112" s="13"/>
      <c r="CVY112" s="13"/>
      <c r="CVZ112" s="13"/>
      <c r="CWA112" s="13"/>
      <c r="CWB112" s="13"/>
      <c r="CWC112" s="13"/>
      <c r="CWD112" s="13"/>
      <c r="CWE112" s="13"/>
      <c r="CWF112" s="13"/>
      <c r="CWG112" s="13"/>
      <c r="CWH112" s="13"/>
      <c r="CWI112" s="13"/>
      <c r="CWJ112" s="13"/>
      <c r="CWK112" s="13"/>
      <c r="CWL112" s="13"/>
      <c r="CWM112" s="13"/>
      <c r="CWN112" s="13"/>
      <c r="CWO112" s="13"/>
      <c r="CWP112" s="13"/>
      <c r="CWQ112" s="13"/>
      <c r="CWR112" s="13"/>
      <c r="CWS112" s="13"/>
      <c r="CWT112" s="13"/>
      <c r="CWU112" s="13"/>
      <c r="CWV112" s="13"/>
      <c r="CWW112" s="13"/>
      <c r="CWX112" s="13"/>
      <c r="CWY112" s="13"/>
      <c r="CWZ112" s="13"/>
      <c r="CXA112" s="13"/>
      <c r="CXB112" s="13"/>
      <c r="CXC112" s="13"/>
      <c r="CXD112" s="13"/>
      <c r="CXE112" s="13"/>
      <c r="CXF112" s="13"/>
      <c r="CXG112" s="13"/>
      <c r="CXH112" s="13"/>
      <c r="CXI112" s="13"/>
      <c r="CXJ112" s="13"/>
      <c r="CXK112" s="13"/>
      <c r="CXL112" s="13"/>
      <c r="CXM112" s="13"/>
      <c r="CXN112" s="13"/>
      <c r="CXO112" s="13"/>
      <c r="CXP112" s="13"/>
      <c r="CXQ112" s="13"/>
      <c r="CXR112" s="13"/>
      <c r="CXS112" s="13"/>
      <c r="CXT112" s="13"/>
      <c r="CXU112" s="13"/>
      <c r="CXV112" s="13"/>
      <c r="CXW112" s="13"/>
      <c r="CXX112" s="13"/>
      <c r="CXY112" s="13"/>
      <c r="CXZ112" s="13"/>
      <c r="CYA112" s="13"/>
      <c r="CYB112" s="13"/>
      <c r="CYC112" s="13"/>
      <c r="CYD112" s="13"/>
      <c r="CYE112" s="13"/>
      <c r="CYF112" s="13"/>
      <c r="CYG112" s="13"/>
      <c r="CYH112" s="13"/>
      <c r="CYI112" s="13"/>
      <c r="CYJ112" s="13"/>
      <c r="CYK112" s="13"/>
      <c r="CYL112" s="13"/>
      <c r="CYM112" s="13"/>
      <c r="CYN112" s="13"/>
      <c r="CYO112" s="13"/>
      <c r="CYP112" s="13"/>
      <c r="CYQ112" s="13"/>
      <c r="CYR112" s="13"/>
      <c r="CYS112" s="13"/>
      <c r="CYT112" s="13"/>
      <c r="CYU112" s="13"/>
      <c r="CYV112" s="13"/>
      <c r="CYW112" s="13"/>
      <c r="CYX112" s="13"/>
      <c r="CYY112" s="13"/>
      <c r="CYZ112" s="13"/>
      <c r="CZA112" s="13"/>
      <c r="CZB112" s="13"/>
      <c r="CZC112" s="13"/>
      <c r="CZD112" s="13"/>
      <c r="CZE112" s="13"/>
      <c r="CZF112" s="13"/>
      <c r="CZG112" s="13"/>
      <c r="CZH112" s="13"/>
      <c r="CZI112" s="13"/>
      <c r="CZJ112" s="13"/>
      <c r="CZK112" s="13"/>
      <c r="CZL112" s="13"/>
      <c r="CZM112" s="13"/>
      <c r="CZN112" s="13"/>
      <c r="CZO112" s="13"/>
      <c r="CZP112" s="13"/>
      <c r="CZQ112" s="13"/>
      <c r="CZR112" s="13"/>
      <c r="CZS112" s="13"/>
      <c r="CZT112" s="13"/>
      <c r="CZU112" s="13"/>
      <c r="CZV112" s="13"/>
      <c r="CZW112" s="13"/>
      <c r="CZX112" s="13"/>
      <c r="CZY112" s="13"/>
      <c r="CZZ112" s="13"/>
      <c r="DAA112" s="13"/>
      <c r="DAB112" s="13"/>
      <c r="DAC112" s="13"/>
      <c r="DAD112" s="13"/>
      <c r="DAE112" s="13"/>
      <c r="DAF112" s="13"/>
      <c r="DAG112" s="13"/>
      <c r="DAH112" s="13"/>
      <c r="DAI112" s="13"/>
      <c r="DAJ112" s="13"/>
      <c r="DAK112" s="13"/>
      <c r="DAL112" s="13"/>
      <c r="DAM112" s="13"/>
      <c r="DAN112" s="13"/>
      <c r="DAO112" s="13"/>
      <c r="DAP112" s="13"/>
      <c r="DAQ112" s="13"/>
      <c r="DAR112" s="13"/>
      <c r="DAS112" s="13"/>
      <c r="DAT112" s="13"/>
      <c r="DAU112" s="13"/>
      <c r="DAV112" s="13"/>
      <c r="DAW112" s="13"/>
      <c r="DAX112" s="13"/>
      <c r="DAY112" s="13"/>
      <c r="DAZ112" s="13"/>
      <c r="DBA112" s="13"/>
      <c r="DBB112" s="13"/>
      <c r="DBC112" s="13"/>
      <c r="DBD112" s="13"/>
      <c r="DBE112" s="13"/>
      <c r="DBF112" s="13"/>
      <c r="DBG112" s="13"/>
      <c r="DBH112" s="13"/>
      <c r="DBI112" s="13"/>
      <c r="DBJ112" s="13"/>
      <c r="DBK112" s="13"/>
      <c r="DBL112" s="13"/>
      <c r="DBM112" s="13"/>
      <c r="DBN112" s="13"/>
      <c r="DBO112" s="13"/>
      <c r="DBP112" s="13"/>
      <c r="DBQ112" s="13"/>
      <c r="DBR112" s="13"/>
      <c r="DBS112" s="13"/>
      <c r="DBT112" s="13"/>
      <c r="DBU112" s="13"/>
      <c r="DBV112" s="13"/>
      <c r="DBW112" s="13"/>
      <c r="DBX112" s="13"/>
      <c r="DBY112" s="13"/>
      <c r="DBZ112" s="13"/>
      <c r="DCA112" s="13"/>
      <c r="DCB112" s="13"/>
      <c r="DCC112" s="13"/>
      <c r="DCD112" s="13"/>
      <c r="DCE112" s="13"/>
      <c r="DCF112" s="13"/>
      <c r="DCG112" s="13"/>
      <c r="DCH112" s="13"/>
      <c r="DCI112" s="13"/>
      <c r="DCJ112" s="13"/>
      <c r="DCK112" s="13"/>
      <c r="DCL112" s="13"/>
      <c r="DCM112" s="13"/>
      <c r="DCN112" s="13"/>
      <c r="DCO112" s="13"/>
      <c r="DCP112" s="13"/>
      <c r="DCQ112" s="13"/>
      <c r="DCR112" s="13"/>
      <c r="DCS112" s="13"/>
      <c r="DCT112" s="13"/>
      <c r="DCU112" s="13"/>
      <c r="DCV112" s="13"/>
      <c r="DCW112" s="13"/>
      <c r="DCX112" s="13"/>
      <c r="DCY112" s="13"/>
      <c r="DCZ112" s="13"/>
      <c r="DDA112" s="13"/>
      <c r="DDB112" s="13"/>
      <c r="DDC112" s="13"/>
      <c r="DDD112" s="13"/>
      <c r="DDE112" s="13"/>
      <c r="DDF112" s="13"/>
      <c r="DDG112" s="13"/>
      <c r="DDH112" s="13"/>
      <c r="DDI112" s="13"/>
      <c r="DDJ112" s="13"/>
      <c r="DDK112" s="13"/>
      <c r="DDL112" s="13"/>
      <c r="DDM112" s="13"/>
      <c r="DDN112" s="13"/>
      <c r="DDO112" s="13"/>
      <c r="DDP112" s="13"/>
      <c r="DDQ112" s="13"/>
      <c r="DDR112" s="13"/>
      <c r="DDS112" s="13"/>
      <c r="DDT112" s="13"/>
      <c r="DDU112" s="13"/>
      <c r="DDV112" s="13"/>
      <c r="DDW112" s="13"/>
      <c r="DDX112" s="13"/>
      <c r="DDY112" s="13"/>
      <c r="DDZ112" s="13"/>
      <c r="DEA112" s="13"/>
      <c r="DEB112" s="13"/>
      <c r="DEC112" s="13"/>
      <c r="DED112" s="13"/>
      <c r="DEE112" s="13"/>
      <c r="DEF112" s="13"/>
      <c r="DEG112" s="13"/>
      <c r="DEH112" s="13"/>
      <c r="DEI112" s="13"/>
      <c r="DEJ112" s="13"/>
      <c r="DEK112" s="13"/>
      <c r="DEL112" s="13"/>
      <c r="DEM112" s="13"/>
      <c r="DEN112" s="13"/>
      <c r="DEO112" s="13"/>
      <c r="DEP112" s="13"/>
      <c r="DEQ112" s="13"/>
      <c r="DER112" s="13"/>
      <c r="DES112" s="13"/>
      <c r="DET112" s="13"/>
      <c r="DEU112" s="13"/>
      <c r="DEV112" s="13"/>
      <c r="DEW112" s="13"/>
      <c r="DEX112" s="13"/>
      <c r="DEY112" s="13"/>
      <c r="DEZ112" s="13"/>
      <c r="DFA112" s="13"/>
      <c r="DFB112" s="13"/>
      <c r="DFC112" s="13"/>
      <c r="DFD112" s="13"/>
      <c r="DFE112" s="13"/>
      <c r="DFF112" s="13"/>
      <c r="DFG112" s="13"/>
      <c r="DFH112" s="13"/>
      <c r="DFI112" s="13"/>
      <c r="DFJ112" s="13"/>
      <c r="DFK112" s="13"/>
      <c r="DFL112" s="13"/>
      <c r="DFM112" s="13"/>
      <c r="DFN112" s="13"/>
      <c r="DFO112" s="13"/>
      <c r="DFP112" s="13"/>
      <c r="DFQ112" s="13"/>
      <c r="DFR112" s="13"/>
      <c r="DFS112" s="13"/>
      <c r="DFT112" s="13"/>
      <c r="DFU112" s="13"/>
      <c r="DFV112" s="13"/>
      <c r="DFW112" s="13"/>
      <c r="DFX112" s="13"/>
      <c r="DFY112" s="13"/>
      <c r="DFZ112" s="13"/>
      <c r="DGA112" s="13"/>
      <c r="DGB112" s="13"/>
      <c r="DGC112" s="13"/>
      <c r="DGD112" s="13"/>
      <c r="DGE112" s="13"/>
      <c r="DGF112" s="13"/>
      <c r="DGG112" s="13"/>
      <c r="DGH112" s="13"/>
      <c r="DGI112" s="13"/>
      <c r="DGJ112" s="13"/>
      <c r="DGK112" s="13"/>
      <c r="DGL112" s="13"/>
      <c r="DGM112" s="13"/>
      <c r="DGN112" s="13"/>
      <c r="DGO112" s="13"/>
      <c r="DGP112" s="13"/>
      <c r="DGQ112" s="13"/>
      <c r="DGR112" s="13"/>
      <c r="DGS112" s="13"/>
      <c r="DGT112" s="13"/>
      <c r="DGU112" s="13"/>
      <c r="DGV112" s="13"/>
      <c r="DGW112" s="13"/>
      <c r="DGX112" s="13"/>
      <c r="DGY112" s="13"/>
      <c r="DGZ112" s="13"/>
      <c r="DHA112" s="13"/>
      <c r="DHB112" s="13"/>
      <c r="DHC112" s="13"/>
      <c r="DHD112" s="13"/>
      <c r="DHE112" s="13"/>
      <c r="DHF112" s="13"/>
      <c r="DHG112" s="13"/>
      <c r="DHH112" s="13"/>
      <c r="DHI112" s="13"/>
      <c r="DHJ112" s="13"/>
      <c r="DHK112" s="13"/>
      <c r="DHL112" s="13"/>
      <c r="DHM112" s="13"/>
      <c r="DHN112" s="13"/>
      <c r="DHO112" s="13"/>
      <c r="DHP112" s="13"/>
      <c r="DHQ112" s="13"/>
      <c r="DHR112" s="13"/>
      <c r="DHS112" s="13"/>
      <c r="DHT112" s="13"/>
      <c r="DHU112" s="13"/>
      <c r="DHV112" s="13"/>
      <c r="DHW112" s="13"/>
      <c r="DHX112" s="13"/>
      <c r="DHY112" s="13"/>
      <c r="DHZ112" s="13"/>
      <c r="DIA112" s="13"/>
      <c r="DIB112" s="13"/>
      <c r="DIC112" s="13"/>
      <c r="DID112" s="13"/>
      <c r="DIE112" s="13"/>
      <c r="DIF112" s="13"/>
      <c r="DIG112" s="13"/>
      <c r="DIH112" s="13"/>
      <c r="DII112" s="13"/>
      <c r="DIJ112" s="13"/>
      <c r="DIK112" s="13"/>
      <c r="DIL112" s="13"/>
      <c r="DIM112" s="13"/>
      <c r="DIN112" s="13"/>
      <c r="DIO112" s="13"/>
      <c r="DIP112" s="13"/>
      <c r="DIQ112" s="13"/>
      <c r="DIR112" s="13"/>
      <c r="DIS112" s="13"/>
      <c r="DIT112" s="13"/>
      <c r="DIU112" s="13"/>
      <c r="DIV112" s="13"/>
      <c r="DIW112" s="13"/>
      <c r="DIX112" s="13"/>
      <c r="DIY112" s="13"/>
      <c r="DIZ112" s="13"/>
      <c r="DJA112" s="13"/>
      <c r="DJB112" s="13"/>
      <c r="DJC112" s="13"/>
      <c r="DJD112" s="13"/>
      <c r="DJE112" s="13"/>
      <c r="DJF112" s="13"/>
      <c r="DJG112" s="13"/>
      <c r="DJH112" s="13"/>
      <c r="DJI112" s="13"/>
      <c r="DJJ112" s="13"/>
      <c r="DJK112" s="13"/>
      <c r="DJL112" s="13"/>
      <c r="DJM112" s="13"/>
      <c r="DJN112" s="13"/>
      <c r="DJO112" s="13"/>
      <c r="DJP112" s="13"/>
      <c r="DJQ112" s="13"/>
      <c r="DJR112" s="13"/>
      <c r="DJS112" s="13"/>
      <c r="DJT112" s="13"/>
      <c r="DJU112" s="13"/>
      <c r="DJV112" s="13"/>
      <c r="DJW112" s="13"/>
      <c r="DJX112" s="13"/>
      <c r="DJY112" s="13"/>
      <c r="DJZ112" s="13"/>
      <c r="DKA112" s="13"/>
      <c r="DKB112" s="13"/>
      <c r="DKC112" s="13"/>
      <c r="DKD112" s="13"/>
      <c r="DKE112" s="13"/>
      <c r="DKF112" s="13"/>
      <c r="DKG112" s="13"/>
      <c r="DKH112" s="13"/>
      <c r="DKI112" s="13"/>
      <c r="DKJ112" s="13"/>
      <c r="DKK112" s="13"/>
      <c r="DKL112" s="13"/>
      <c r="DKM112" s="13"/>
      <c r="DKN112" s="13"/>
      <c r="DKO112" s="13"/>
      <c r="DKP112" s="13"/>
      <c r="DKQ112" s="13"/>
      <c r="DKR112" s="13"/>
      <c r="DKS112" s="13"/>
      <c r="DKT112" s="13"/>
      <c r="DKU112" s="13"/>
      <c r="DKV112" s="13"/>
      <c r="DKW112" s="13"/>
      <c r="DKX112" s="13"/>
      <c r="DKY112" s="13"/>
      <c r="DKZ112" s="13"/>
      <c r="DLA112" s="13"/>
      <c r="DLB112" s="13"/>
      <c r="DLC112" s="13"/>
      <c r="DLD112" s="13"/>
      <c r="DLE112" s="13"/>
      <c r="DLF112" s="13"/>
      <c r="DLG112" s="13"/>
      <c r="DLH112" s="13"/>
      <c r="DLI112" s="13"/>
      <c r="DLJ112" s="13"/>
      <c r="DLK112" s="13"/>
      <c r="DLL112" s="13"/>
      <c r="DLM112" s="13"/>
      <c r="DLN112" s="13"/>
      <c r="DLO112" s="13"/>
      <c r="DLP112" s="13"/>
      <c r="DLQ112" s="13"/>
      <c r="DLR112" s="13"/>
      <c r="DLS112" s="13"/>
      <c r="DLT112" s="13"/>
      <c r="DLU112" s="13"/>
      <c r="DLV112" s="13"/>
      <c r="DLW112" s="13"/>
      <c r="DLX112" s="13"/>
      <c r="DLY112" s="13"/>
      <c r="DLZ112" s="13"/>
      <c r="DMA112" s="13"/>
      <c r="DMB112" s="13"/>
      <c r="DMC112" s="13"/>
      <c r="DMD112" s="13"/>
      <c r="DME112" s="13"/>
      <c r="DMF112" s="13"/>
      <c r="DMG112" s="13"/>
      <c r="DMH112" s="13"/>
      <c r="DMI112" s="13"/>
      <c r="DMJ112" s="13"/>
      <c r="DMK112" s="13"/>
      <c r="DML112" s="13"/>
      <c r="DMM112" s="13"/>
      <c r="DMN112" s="13"/>
      <c r="DMO112" s="13"/>
      <c r="DMP112" s="13"/>
      <c r="DMQ112" s="13"/>
      <c r="DMR112" s="13"/>
      <c r="DMS112" s="13"/>
      <c r="DMT112" s="13"/>
      <c r="DMU112" s="13"/>
      <c r="DMV112" s="13"/>
      <c r="DMW112" s="13"/>
      <c r="DMX112" s="13"/>
      <c r="DMY112" s="13"/>
      <c r="DMZ112" s="13"/>
      <c r="DNA112" s="13"/>
      <c r="DNB112" s="13"/>
      <c r="DNC112" s="13"/>
      <c r="DND112" s="13"/>
      <c r="DNE112" s="13"/>
      <c r="DNF112" s="13"/>
      <c r="DNG112" s="13"/>
      <c r="DNH112" s="13"/>
      <c r="DNI112" s="13"/>
      <c r="DNJ112" s="13"/>
      <c r="DNK112" s="13"/>
      <c r="DNL112" s="13"/>
      <c r="DNM112" s="13"/>
      <c r="DNN112" s="13"/>
      <c r="DNO112" s="13"/>
      <c r="DNP112" s="13"/>
      <c r="DNQ112" s="13"/>
      <c r="DNR112" s="13"/>
      <c r="DNS112" s="13"/>
      <c r="DNT112" s="13"/>
      <c r="DNU112" s="13"/>
      <c r="DNV112" s="13"/>
      <c r="DNW112" s="13"/>
      <c r="DNX112" s="13"/>
      <c r="DNY112" s="13"/>
      <c r="DNZ112" s="13"/>
      <c r="DOA112" s="13"/>
      <c r="DOB112" s="13"/>
      <c r="DOC112" s="13"/>
      <c r="DOD112" s="13"/>
      <c r="DOE112" s="13"/>
      <c r="DOF112" s="13"/>
      <c r="DOG112" s="13"/>
      <c r="DOH112" s="13"/>
      <c r="DOI112" s="13"/>
      <c r="DOJ112" s="13"/>
      <c r="DOK112" s="13"/>
      <c r="DOL112" s="13"/>
      <c r="DOM112" s="13"/>
      <c r="DON112" s="13"/>
      <c r="DOO112" s="13"/>
      <c r="DOP112" s="13"/>
      <c r="DOQ112" s="13"/>
      <c r="DOR112" s="13"/>
      <c r="DOS112" s="13"/>
      <c r="DOT112" s="13"/>
      <c r="DOU112" s="13"/>
      <c r="DOV112" s="13"/>
      <c r="DOW112" s="13"/>
      <c r="DOX112" s="13"/>
      <c r="DOY112" s="13"/>
      <c r="DOZ112" s="13"/>
      <c r="DPA112" s="13"/>
      <c r="DPB112" s="13"/>
      <c r="DPC112" s="13"/>
      <c r="DPD112" s="13"/>
      <c r="DPE112" s="13"/>
      <c r="DPF112" s="13"/>
      <c r="DPG112" s="13"/>
      <c r="DPH112" s="13"/>
      <c r="DPI112" s="13"/>
      <c r="DPJ112" s="13"/>
      <c r="DPK112" s="13"/>
      <c r="DPL112" s="13"/>
      <c r="DPM112" s="13"/>
      <c r="DPN112" s="13"/>
      <c r="DPO112" s="13"/>
      <c r="DPP112" s="13"/>
      <c r="DPQ112" s="13"/>
      <c r="DPR112" s="13"/>
      <c r="DPS112" s="13"/>
      <c r="DPT112" s="13"/>
      <c r="DPU112" s="13"/>
      <c r="DPV112" s="13"/>
      <c r="DPW112" s="13"/>
      <c r="DPX112" s="13"/>
      <c r="DPY112" s="13"/>
      <c r="DPZ112" s="13"/>
      <c r="DQA112" s="13"/>
      <c r="DQB112" s="13"/>
      <c r="DQC112" s="13"/>
      <c r="DQD112" s="13"/>
      <c r="DQE112" s="13"/>
      <c r="DQF112" s="13"/>
      <c r="DQG112" s="13"/>
      <c r="DQH112" s="13"/>
      <c r="DQI112" s="13"/>
      <c r="DQJ112" s="13"/>
      <c r="DQK112" s="13"/>
      <c r="DQL112" s="13"/>
      <c r="DQM112" s="13"/>
      <c r="DQN112" s="13"/>
      <c r="DQO112" s="13"/>
      <c r="DQP112" s="13"/>
      <c r="DQQ112" s="13"/>
      <c r="DQR112" s="13"/>
      <c r="DQS112" s="13"/>
      <c r="DQT112" s="13"/>
      <c r="DQU112" s="13"/>
      <c r="DQV112" s="13"/>
      <c r="DQW112" s="13"/>
      <c r="DQX112" s="13"/>
      <c r="DQY112" s="13"/>
      <c r="DQZ112" s="13"/>
      <c r="DRA112" s="13"/>
      <c r="DRB112" s="13"/>
      <c r="DRC112" s="13"/>
      <c r="DRD112" s="13"/>
      <c r="DRE112" s="13"/>
      <c r="DRF112" s="13"/>
      <c r="DRG112" s="13"/>
      <c r="DRH112" s="13"/>
      <c r="DRI112" s="13"/>
      <c r="DRJ112" s="13"/>
      <c r="DRK112" s="13"/>
      <c r="DRL112" s="13"/>
      <c r="DRM112" s="13"/>
      <c r="DRN112" s="13"/>
      <c r="DRO112" s="13"/>
      <c r="DRP112" s="13"/>
      <c r="DRQ112" s="13"/>
      <c r="DRR112" s="13"/>
      <c r="DRS112" s="13"/>
      <c r="DRT112" s="13"/>
      <c r="DRU112" s="13"/>
      <c r="DRV112" s="13"/>
      <c r="DRW112" s="13"/>
      <c r="DRX112" s="13"/>
      <c r="DRY112" s="13"/>
      <c r="DRZ112" s="13"/>
      <c r="DSA112" s="13"/>
      <c r="DSB112" s="13"/>
      <c r="DSC112" s="13"/>
      <c r="DSD112" s="13"/>
      <c r="DSE112" s="13"/>
      <c r="DSF112" s="13"/>
      <c r="DSG112" s="13"/>
      <c r="DSH112" s="13"/>
      <c r="DSI112" s="13"/>
      <c r="DSJ112" s="13"/>
      <c r="DSK112" s="13"/>
      <c r="DSL112" s="13"/>
      <c r="DSM112" s="13"/>
      <c r="DSN112" s="13"/>
      <c r="DSO112" s="13"/>
      <c r="DSP112" s="13"/>
      <c r="DSQ112" s="13"/>
      <c r="DSR112" s="13"/>
      <c r="DSS112" s="13"/>
      <c r="DST112" s="13"/>
      <c r="DSU112" s="13"/>
      <c r="DSV112" s="13"/>
      <c r="DSW112" s="13"/>
      <c r="DSX112" s="13"/>
      <c r="DSY112" s="13"/>
      <c r="DSZ112" s="13"/>
      <c r="DTA112" s="13"/>
      <c r="DTB112" s="13"/>
      <c r="DTC112" s="13"/>
      <c r="DTD112" s="13"/>
      <c r="DTE112" s="13"/>
      <c r="DTF112" s="13"/>
      <c r="DTG112" s="13"/>
      <c r="DTH112" s="13"/>
      <c r="DTI112" s="13"/>
      <c r="DTJ112" s="13"/>
      <c r="DTK112" s="13"/>
      <c r="DTL112" s="13"/>
      <c r="DTM112" s="13"/>
      <c r="DTN112" s="13"/>
      <c r="DTO112" s="13"/>
      <c r="DTP112" s="13"/>
      <c r="DTQ112" s="13"/>
      <c r="DTR112" s="13"/>
      <c r="DTS112" s="13"/>
      <c r="DTT112" s="13"/>
      <c r="DTU112" s="13"/>
      <c r="DTV112" s="13"/>
      <c r="DTW112" s="13"/>
      <c r="DTX112" s="13"/>
      <c r="DTY112" s="13"/>
      <c r="DTZ112" s="13"/>
      <c r="DUA112" s="13"/>
      <c r="DUB112" s="13"/>
      <c r="DUC112" s="13"/>
      <c r="DUD112" s="13"/>
      <c r="DUE112" s="13"/>
      <c r="DUF112" s="13"/>
      <c r="DUG112" s="13"/>
      <c r="DUH112" s="13"/>
      <c r="DUI112" s="13"/>
      <c r="DUJ112" s="13"/>
      <c r="DUK112" s="13"/>
      <c r="DUL112" s="13"/>
      <c r="DUM112" s="13"/>
      <c r="DUN112" s="13"/>
      <c r="DUO112" s="13"/>
      <c r="DUP112" s="13"/>
      <c r="DUQ112" s="13"/>
      <c r="DUR112" s="13"/>
      <c r="DUS112" s="13"/>
      <c r="DUT112" s="13"/>
      <c r="DUU112" s="13"/>
      <c r="DUV112" s="13"/>
      <c r="DUW112" s="13"/>
      <c r="DUX112" s="13"/>
      <c r="DUY112" s="13"/>
      <c r="DUZ112" s="13"/>
      <c r="DVA112" s="13"/>
      <c r="DVB112" s="13"/>
      <c r="DVC112" s="13"/>
      <c r="DVD112" s="13"/>
      <c r="DVE112" s="13"/>
      <c r="DVF112" s="13"/>
      <c r="DVG112" s="13"/>
      <c r="DVH112" s="13"/>
      <c r="DVI112" s="13"/>
      <c r="DVJ112" s="13"/>
      <c r="DVK112" s="13"/>
      <c r="DVL112" s="13"/>
      <c r="DVM112" s="13"/>
      <c r="DVN112" s="13"/>
      <c r="DVO112" s="13"/>
      <c r="DVP112" s="13"/>
      <c r="DVQ112" s="13"/>
      <c r="DVR112" s="13"/>
      <c r="DVS112" s="13"/>
      <c r="DVT112" s="13"/>
      <c r="DVU112" s="13"/>
      <c r="DVV112" s="13"/>
      <c r="DVW112" s="13"/>
      <c r="DVX112" s="13"/>
      <c r="DVY112" s="13"/>
      <c r="DVZ112" s="13"/>
      <c r="DWA112" s="13"/>
      <c r="DWB112" s="13"/>
      <c r="DWC112" s="13"/>
      <c r="DWD112" s="13"/>
      <c r="DWE112" s="13"/>
      <c r="DWF112" s="13"/>
      <c r="DWG112" s="13"/>
      <c r="DWH112" s="13"/>
      <c r="DWI112" s="13"/>
      <c r="DWJ112" s="13"/>
      <c r="DWK112" s="13"/>
      <c r="DWL112" s="13"/>
      <c r="DWM112" s="13"/>
      <c r="DWN112" s="13"/>
      <c r="DWO112" s="13"/>
      <c r="DWP112" s="13"/>
      <c r="DWQ112" s="13"/>
      <c r="DWR112" s="13"/>
      <c r="DWS112" s="13"/>
      <c r="DWT112" s="13"/>
      <c r="DWU112" s="13"/>
      <c r="DWV112" s="13"/>
      <c r="DWW112" s="13"/>
      <c r="DWX112" s="13"/>
      <c r="DWY112" s="13"/>
      <c r="DWZ112" s="13"/>
      <c r="DXA112" s="13"/>
      <c r="DXB112" s="13"/>
      <c r="DXC112" s="13"/>
      <c r="DXD112" s="13"/>
      <c r="DXE112" s="13"/>
      <c r="DXF112" s="13"/>
      <c r="DXG112" s="13"/>
      <c r="DXH112" s="13"/>
      <c r="DXI112" s="13"/>
      <c r="DXJ112" s="13"/>
      <c r="DXK112" s="13"/>
      <c r="DXL112" s="13"/>
      <c r="DXM112" s="13"/>
      <c r="DXN112" s="13"/>
      <c r="DXO112" s="13"/>
      <c r="DXP112" s="13"/>
      <c r="DXQ112" s="13"/>
      <c r="DXR112" s="13"/>
      <c r="DXS112" s="13"/>
      <c r="DXT112" s="13"/>
      <c r="DXU112" s="13"/>
      <c r="DXV112" s="13"/>
      <c r="DXW112" s="13"/>
      <c r="DXX112" s="13"/>
      <c r="DXY112" s="13"/>
      <c r="DXZ112" s="13"/>
      <c r="DYA112" s="13"/>
      <c r="DYB112" s="13"/>
      <c r="DYC112" s="13"/>
      <c r="DYD112" s="13"/>
      <c r="DYE112" s="13"/>
      <c r="DYF112" s="13"/>
      <c r="DYG112" s="13"/>
      <c r="DYH112" s="13"/>
      <c r="DYI112" s="13"/>
      <c r="DYJ112" s="13"/>
      <c r="DYK112" s="13"/>
      <c r="DYL112" s="13"/>
      <c r="DYM112" s="13"/>
      <c r="DYN112" s="13"/>
      <c r="DYO112" s="13"/>
      <c r="DYP112" s="13"/>
      <c r="DYQ112" s="13"/>
      <c r="DYR112" s="13"/>
      <c r="DYS112" s="13"/>
      <c r="DYT112" s="13"/>
      <c r="DYU112" s="13"/>
      <c r="DYV112" s="13"/>
      <c r="DYW112" s="13"/>
      <c r="DYX112" s="13"/>
      <c r="DYY112" s="13"/>
      <c r="DYZ112" s="13"/>
      <c r="DZA112" s="13"/>
      <c r="DZB112" s="13"/>
      <c r="DZC112" s="13"/>
      <c r="DZD112" s="13"/>
      <c r="DZE112" s="13"/>
      <c r="DZF112" s="13"/>
      <c r="DZG112" s="13"/>
      <c r="DZH112" s="13"/>
      <c r="DZI112" s="13"/>
      <c r="DZJ112" s="13"/>
      <c r="DZK112" s="13"/>
      <c r="DZL112" s="13"/>
      <c r="DZM112" s="13"/>
      <c r="DZN112" s="13"/>
      <c r="DZO112" s="13"/>
      <c r="DZP112" s="13"/>
      <c r="DZQ112" s="13"/>
      <c r="DZR112" s="13"/>
      <c r="DZS112" s="13"/>
      <c r="DZT112" s="13"/>
      <c r="DZU112" s="13"/>
      <c r="DZV112" s="13"/>
      <c r="DZW112" s="13"/>
      <c r="DZX112" s="13"/>
      <c r="DZY112" s="13"/>
      <c r="DZZ112" s="13"/>
      <c r="EAA112" s="13"/>
      <c r="EAB112" s="13"/>
      <c r="EAC112" s="13"/>
      <c r="EAD112" s="13"/>
      <c r="EAE112" s="13"/>
      <c r="EAF112" s="13"/>
      <c r="EAG112" s="13"/>
      <c r="EAH112" s="13"/>
      <c r="EAI112" s="13"/>
      <c r="EAJ112" s="13"/>
      <c r="EAK112" s="13"/>
      <c r="EAL112" s="13"/>
      <c r="EAM112" s="13"/>
      <c r="EAN112" s="13"/>
      <c r="EAO112" s="13"/>
      <c r="EAP112" s="13"/>
      <c r="EAQ112" s="13"/>
      <c r="EAR112" s="13"/>
      <c r="EAS112" s="13"/>
      <c r="EAT112" s="13"/>
      <c r="EAU112" s="13"/>
      <c r="EAV112" s="13"/>
      <c r="EAW112" s="13"/>
      <c r="EAX112" s="13"/>
      <c r="EAY112" s="13"/>
      <c r="EAZ112" s="13"/>
      <c r="EBA112" s="13"/>
      <c r="EBB112" s="13"/>
      <c r="EBC112" s="13"/>
      <c r="EBD112" s="13"/>
      <c r="EBE112" s="13"/>
      <c r="EBF112" s="13"/>
      <c r="EBG112" s="13"/>
      <c r="EBH112" s="13"/>
      <c r="EBI112" s="13"/>
      <c r="EBJ112" s="13"/>
      <c r="EBK112" s="13"/>
      <c r="EBL112" s="13"/>
      <c r="EBM112" s="13"/>
      <c r="EBN112" s="13"/>
      <c r="EBO112" s="13"/>
      <c r="EBP112" s="13"/>
      <c r="EBQ112" s="13"/>
      <c r="EBR112" s="13"/>
      <c r="EBS112" s="13"/>
      <c r="EBT112" s="13"/>
      <c r="EBU112" s="13"/>
      <c r="EBV112" s="13"/>
      <c r="EBW112" s="13"/>
      <c r="EBX112" s="13"/>
      <c r="EBY112" s="13"/>
      <c r="EBZ112" s="13"/>
      <c r="ECA112" s="13"/>
      <c r="ECB112" s="13"/>
      <c r="ECC112" s="13"/>
      <c r="ECD112" s="13"/>
      <c r="ECE112" s="13"/>
      <c r="ECF112" s="13"/>
      <c r="ECG112" s="13"/>
      <c r="ECH112" s="13"/>
      <c r="ECI112" s="13"/>
      <c r="ECJ112" s="13"/>
      <c r="ECK112" s="13"/>
      <c r="ECL112" s="13"/>
      <c r="ECM112" s="13"/>
      <c r="ECN112" s="13"/>
      <c r="ECO112" s="13"/>
      <c r="ECP112" s="13"/>
      <c r="ECQ112" s="13"/>
      <c r="ECR112" s="13"/>
      <c r="ECS112" s="13"/>
      <c r="ECT112" s="13"/>
      <c r="ECU112" s="13"/>
      <c r="ECV112" s="13"/>
      <c r="ECW112" s="13"/>
      <c r="ECX112" s="13"/>
      <c r="ECY112" s="13"/>
      <c r="ECZ112" s="13"/>
      <c r="EDA112" s="13"/>
      <c r="EDB112" s="13"/>
      <c r="EDC112" s="13"/>
      <c r="EDD112" s="13"/>
      <c r="EDE112" s="13"/>
      <c r="EDF112" s="13"/>
      <c r="EDG112" s="13"/>
      <c r="EDH112" s="13"/>
      <c r="EDI112" s="13"/>
      <c r="EDJ112" s="13"/>
      <c r="EDK112" s="13"/>
      <c r="EDL112" s="13"/>
      <c r="EDM112" s="13"/>
      <c r="EDN112" s="13"/>
      <c r="EDO112" s="13"/>
      <c r="EDP112" s="13"/>
      <c r="EDQ112" s="13"/>
      <c r="EDR112" s="13"/>
      <c r="EDS112" s="13"/>
      <c r="EDT112" s="13"/>
      <c r="EDU112" s="13"/>
      <c r="EDV112" s="13"/>
      <c r="EDW112" s="13"/>
      <c r="EDX112" s="13"/>
      <c r="EDY112" s="13"/>
      <c r="EDZ112" s="13"/>
      <c r="EEA112" s="13"/>
      <c r="EEB112" s="13"/>
      <c r="EEC112" s="13"/>
      <c r="EED112" s="13"/>
      <c r="EEE112" s="13"/>
      <c r="EEF112" s="13"/>
      <c r="EEG112" s="13"/>
      <c r="EEH112" s="13"/>
      <c r="EEI112" s="13"/>
      <c r="EEJ112" s="13"/>
      <c r="EEK112" s="13"/>
      <c r="EEL112" s="13"/>
      <c r="EEM112" s="13"/>
      <c r="EEN112" s="13"/>
      <c r="EEO112" s="13"/>
      <c r="EEP112" s="13"/>
      <c r="EEQ112" s="13"/>
      <c r="EER112" s="13"/>
      <c r="EES112" s="13"/>
      <c r="EET112" s="13"/>
      <c r="EEU112" s="13"/>
      <c r="EEV112" s="13"/>
      <c r="EEW112" s="13"/>
      <c r="EEX112" s="13"/>
      <c r="EEY112" s="13"/>
      <c r="EEZ112" s="13"/>
      <c r="EFA112" s="13"/>
      <c r="EFB112" s="13"/>
      <c r="EFC112" s="13"/>
      <c r="EFD112" s="13"/>
      <c r="EFE112" s="13"/>
      <c r="EFF112" s="13"/>
      <c r="EFG112" s="13"/>
      <c r="EFH112" s="13"/>
      <c r="EFI112" s="13"/>
      <c r="EFJ112" s="13"/>
      <c r="EFK112" s="13"/>
      <c r="EFL112" s="13"/>
      <c r="EFM112" s="13"/>
      <c r="EFN112" s="13"/>
      <c r="EFO112" s="13"/>
      <c r="EFP112" s="13"/>
      <c r="EFQ112" s="13"/>
      <c r="EFR112" s="13"/>
      <c r="EFS112" s="13"/>
      <c r="EFT112" s="13"/>
      <c r="EFU112" s="13"/>
      <c r="EFV112" s="13"/>
      <c r="EFW112" s="13"/>
      <c r="EFX112" s="13"/>
      <c r="EFY112" s="13"/>
      <c r="EFZ112" s="13"/>
      <c r="EGA112" s="13"/>
      <c r="EGB112" s="13"/>
      <c r="EGC112" s="13"/>
      <c r="EGD112" s="13"/>
      <c r="EGE112" s="13"/>
      <c r="EGF112" s="13"/>
      <c r="EGG112" s="13"/>
      <c r="EGH112" s="13"/>
      <c r="EGI112" s="13"/>
      <c r="EGJ112" s="13"/>
      <c r="EGK112" s="13"/>
      <c r="EGL112" s="13"/>
      <c r="EGM112" s="13"/>
      <c r="EGN112" s="13"/>
      <c r="EGO112" s="13"/>
      <c r="EGP112" s="13"/>
      <c r="EGQ112" s="13"/>
      <c r="EGR112" s="13"/>
      <c r="EGS112" s="13"/>
      <c r="EGT112" s="13"/>
      <c r="EGU112" s="13"/>
      <c r="EGV112" s="13"/>
      <c r="EGW112" s="13"/>
      <c r="EGX112" s="13"/>
      <c r="EGY112" s="13"/>
      <c r="EGZ112" s="13"/>
      <c r="EHA112" s="13"/>
      <c r="EHB112" s="13"/>
      <c r="EHC112" s="13"/>
      <c r="EHD112" s="13"/>
      <c r="EHE112" s="13"/>
      <c r="EHF112" s="13"/>
      <c r="EHG112" s="13"/>
      <c r="EHH112" s="13"/>
      <c r="EHI112" s="13"/>
      <c r="EHJ112" s="13"/>
      <c r="EHK112" s="13"/>
      <c r="EHL112" s="13"/>
      <c r="EHM112" s="13"/>
      <c r="EHN112" s="13"/>
      <c r="EHO112" s="13"/>
      <c r="EHP112" s="13"/>
      <c r="EHQ112" s="13"/>
      <c r="EHR112" s="13"/>
      <c r="EHS112" s="13"/>
      <c r="EHT112" s="13"/>
      <c r="EHU112" s="13"/>
      <c r="EHV112" s="13"/>
      <c r="EHW112" s="13"/>
      <c r="EHX112" s="13"/>
      <c r="EHY112" s="13"/>
      <c r="EHZ112" s="13"/>
      <c r="EIA112" s="13"/>
      <c r="EIB112" s="13"/>
      <c r="EIC112" s="13"/>
      <c r="EID112" s="13"/>
      <c r="EIE112" s="13"/>
      <c r="EIF112" s="13"/>
      <c r="EIG112" s="13"/>
      <c r="EIH112" s="13"/>
      <c r="EII112" s="13"/>
      <c r="EIJ112" s="13"/>
      <c r="EIK112" s="13"/>
      <c r="EIL112" s="13"/>
      <c r="EIM112" s="13"/>
      <c r="EIN112" s="13"/>
      <c r="EIO112" s="13"/>
      <c r="EIP112" s="13"/>
      <c r="EIQ112" s="13"/>
      <c r="EIR112" s="13"/>
      <c r="EIS112" s="13"/>
      <c r="EIT112" s="13"/>
      <c r="EIU112" s="13"/>
      <c r="EIV112" s="13"/>
      <c r="EIW112" s="13"/>
      <c r="EIX112" s="13"/>
      <c r="EIY112" s="13"/>
      <c r="EIZ112" s="13"/>
      <c r="EJA112" s="13"/>
      <c r="EJB112" s="13"/>
      <c r="EJC112" s="13"/>
      <c r="EJD112" s="13"/>
      <c r="EJE112" s="13"/>
      <c r="EJF112" s="13"/>
      <c r="EJG112" s="13"/>
      <c r="EJH112" s="13"/>
      <c r="EJI112" s="13"/>
      <c r="EJJ112" s="13"/>
      <c r="EJK112" s="13"/>
      <c r="EJL112" s="13"/>
      <c r="EJM112" s="13"/>
      <c r="EJN112" s="13"/>
      <c r="EJO112" s="13"/>
      <c r="EJP112" s="13"/>
      <c r="EJQ112" s="13"/>
      <c r="EJR112" s="13"/>
      <c r="EJS112" s="13"/>
      <c r="EJT112" s="13"/>
      <c r="EJU112" s="13"/>
      <c r="EJV112" s="13"/>
      <c r="EJW112" s="13"/>
      <c r="EJX112" s="13"/>
      <c r="EJY112" s="13"/>
      <c r="EJZ112" s="13"/>
      <c r="EKA112" s="13"/>
      <c r="EKB112" s="13"/>
      <c r="EKC112" s="13"/>
      <c r="EKD112" s="13"/>
      <c r="EKE112" s="13"/>
      <c r="EKF112" s="13"/>
      <c r="EKG112" s="13"/>
      <c r="EKH112" s="13"/>
      <c r="EKI112" s="13"/>
      <c r="EKJ112" s="13"/>
      <c r="EKK112" s="13"/>
      <c r="EKL112" s="13"/>
      <c r="EKM112" s="13"/>
      <c r="EKN112" s="13"/>
      <c r="EKO112" s="13"/>
      <c r="EKP112" s="13"/>
      <c r="EKQ112" s="13"/>
      <c r="EKR112" s="13"/>
      <c r="EKS112" s="13"/>
      <c r="EKT112" s="13"/>
      <c r="EKU112" s="13"/>
      <c r="EKV112" s="13"/>
      <c r="EKW112" s="13"/>
      <c r="EKX112" s="13"/>
      <c r="EKY112" s="13"/>
      <c r="EKZ112" s="13"/>
      <c r="ELA112" s="13"/>
      <c r="ELB112" s="13"/>
      <c r="ELC112" s="13"/>
      <c r="ELD112" s="13"/>
      <c r="ELE112" s="13"/>
      <c r="ELF112" s="13"/>
      <c r="ELG112" s="13"/>
      <c r="ELH112" s="13"/>
      <c r="ELI112" s="13"/>
      <c r="ELJ112" s="13"/>
      <c r="ELK112" s="13"/>
      <c r="ELL112" s="13"/>
      <c r="ELM112" s="13"/>
      <c r="ELN112" s="13"/>
      <c r="ELO112" s="13"/>
      <c r="ELP112" s="13"/>
      <c r="ELQ112" s="13"/>
      <c r="ELR112" s="13"/>
      <c r="ELS112" s="13"/>
      <c r="ELT112" s="13"/>
      <c r="ELU112" s="13"/>
      <c r="ELV112" s="13"/>
      <c r="ELW112" s="13"/>
      <c r="ELX112" s="13"/>
      <c r="ELY112" s="13"/>
      <c r="ELZ112" s="13"/>
      <c r="EMA112" s="13"/>
      <c r="EMB112" s="13"/>
      <c r="EMC112" s="13"/>
      <c r="EMD112" s="13"/>
      <c r="EME112" s="13"/>
      <c r="EMF112" s="13"/>
      <c r="EMG112" s="13"/>
      <c r="EMH112" s="13"/>
      <c r="EMI112" s="13"/>
      <c r="EMJ112" s="13"/>
      <c r="EMK112" s="13"/>
      <c r="EML112" s="13"/>
      <c r="EMM112" s="13"/>
      <c r="EMN112" s="13"/>
      <c r="EMO112" s="13"/>
      <c r="EMP112" s="13"/>
      <c r="EMQ112" s="13"/>
      <c r="EMR112" s="13"/>
      <c r="EMS112" s="13"/>
      <c r="EMT112" s="13"/>
      <c r="EMU112" s="13"/>
      <c r="EMV112" s="13"/>
      <c r="EMW112" s="13"/>
      <c r="EMX112" s="13"/>
      <c r="EMY112" s="13"/>
      <c r="EMZ112" s="13"/>
      <c r="ENA112" s="13"/>
      <c r="ENB112" s="13"/>
      <c r="ENC112" s="13"/>
      <c r="END112" s="13"/>
      <c r="ENE112" s="13"/>
      <c r="ENF112" s="13"/>
      <c r="ENG112" s="13"/>
      <c r="ENH112" s="13"/>
      <c r="ENI112" s="13"/>
      <c r="ENJ112" s="13"/>
      <c r="ENK112" s="13"/>
      <c r="ENL112" s="13"/>
      <c r="ENM112" s="13"/>
      <c r="ENN112" s="13"/>
      <c r="ENO112" s="13"/>
      <c r="ENP112" s="13"/>
      <c r="ENQ112" s="13"/>
      <c r="ENR112" s="13"/>
      <c r="ENS112" s="13"/>
      <c r="ENT112" s="13"/>
      <c r="ENU112" s="13"/>
      <c r="ENV112" s="13"/>
      <c r="ENW112" s="13"/>
      <c r="ENX112" s="13"/>
      <c r="ENY112" s="13"/>
      <c r="ENZ112" s="13"/>
      <c r="EOA112" s="13"/>
      <c r="EOB112" s="13"/>
      <c r="EOC112" s="13"/>
      <c r="EOD112" s="13"/>
      <c r="EOE112" s="13"/>
      <c r="EOF112" s="13"/>
      <c r="EOG112" s="13"/>
      <c r="EOH112" s="13"/>
      <c r="EOI112" s="13"/>
      <c r="EOJ112" s="13"/>
      <c r="EOK112" s="13"/>
      <c r="EOL112" s="13"/>
      <c r="EOM112" s="13"/>
      <c r="EON112" s="13"/>
      <c r="EOO112" s="13"/>
      <c r="EOP112" s="13"/>
      <c r="EOQ112" s="13"/>
      <c r="EOR112" s="13"/>
      <c r="EOS112" s="13"/>
      <c r="EOT112" s="13"/>
      <c r="EOU112" s="13"/>
      <c r="EOV112" s="13"/>
      <c r="EOW112" s="13"/>
      <c r="EOX112" s="13"/>
      <c r="EOY112" s="13"/>
      <c r="EOZ112" s="13"/>
      <c r="EPA112" s="13"/>
      <c r="EPB112" s="13"/>
      <c r="EPC112" s="13"/>
      <c r="EPD112" s="13"/>
      <c r="EPE112" s="13"/>
      <c r="EPF112" s="13"/>
      <c r="EPG112" s="13"/>
      <c r="EPH112" s="13"/>
      <c r="EPI112" s="13"/>
      <c r="EPJ112" s="13"/>
      <c r="EPK112" s="13"/>
      <c r="EPL112" s="13"/>
      <c r="EPM112" s="13"/>
      <c r="EPN112" s="13"/>
      <c r="EPO112" s="13"/>
      <c r="EPP112" s="13"/>
      <c r="EPQ112" s="13"/>
      <c r="EPR112" s="13"/>
      <c r="EPS112" s="13"/>
      <c r="EPT112" s="13"/>
      <c r="EPU112" s="13"/>
      <c r="EPV112" s="13"/>
      <c r="EPW112" s="13"/>
      <c r="EPX112" s="13"/>
      <c r="EPY112" s="13"/>
      <c r="EPZ112" s="13"/>
      <c r="EQA112" s="13"/>
      <c r="EQB112" s="13"/>
      <c r="EQC112" s="13"/>
      <c r="EQD112" s="13"/>
      <c r="EQE112" s="13"/>
      <c r="EQF112" s="13"/>
      <c r="EQG112" s="13"/>
      <c r="EQH112" s="13"/>
      <c r="EQI112" s="13"/>
      <c r="EQJ112" s="13"/>
      <c r="EQK112" s="13"/>
      <c r="EQL112" s="13"/>
      <c r="EQM112" s="13"/>
      <c r="EQN112" s="13"/>
      <c r="EQO112" s="13"/>
      <c r="EQP112" s="13"/>
      <c r="EQQ112" s="13"/>
      <c r="EQR112" s="13"/>
      <c r="EQS112" s="13"/>
      <c r="EQT112" s="13"/>
      <c r="EQU112" s="13"/>
      <c r="EQV112" s="13"/>
      <c r="EQW112" s="13"/>
      <c r="EQX112" s="13"/>
      <c r="EQY112" s="13"/>
      <c r="EQZ112" s="13"/>
      <c r="ERA112" s="13"/>
      <c r="ERB112" s="13"/>
      <c r="ERC112" s="13"/>
      <c r="ERD112" s="13"/>
      <c r="ERE112" s="13"/>
      <c r="ERF112" s="13"/>
      <c r="ERG112" s="13"/>
      <c r="ERH112" s="13"/>
      <c r="ERI112" s="13"/>
      <c r="ERJ112" s="13"/>
      <c r="ERK112" s="13"/>
      <c r="ERL112" s="13"/>
      <c r="ERM112" s="13"/>
      <c r="ERN112" s="13"/>
      <c r="ERO112" s="13"/>
      <c r="ERP112" s="13"/>
      <c r="ERQ112" s="13"/>
      <c r="ERR112" s="13"/>
      <c r="ERS112" s="13"/>
      <c r="ERT112" s="13"/>
      <c r="ERU112" s="13"/>
      <c r="ERV112" s="13"/>
      <c r="ERW112" s="13"/>
      <c r="ERX112" s="13"/>
      <c r="ERY112" s="13"/>
      <c r="ERZ112" s="13"/>
      <c r="ESA112" s="13"/>
      <c r="ESB112" s="13"/>
      <c r="ESC112" s="13"/>
      <c r="ESD112" s="13"/>
      <c r="ESE112" s="13"/>
      <c r="ESF112" s="13"/>
      <c r="ESG112" s="13"/>
      <c r="ESH112" s="13"/>
      <c r="ESI112" s="13"/>
      <c r="ESJ112" s="13"/>
      <c r="ESK112" s="13"/>
      <c r="ESL112" s="13"/>
      <c r="ESM112" s="13"/>
      <c r="ESN112" s="13"/>
      <c r="ESO112" s="13"/>
      <c r="ESP112" s="13"/>
      <c r="ESQ112" s="13"/>
      <c r="ESR112" s="13"/>
      <c r="ESS112" s="13"/>
      <c r="EST112" s="13"/>
      <c r="ESU112" s="13"/>
      <c r="ESV112" s="13"/>
      <c r="ESW112" s="13"/>
      <c r="ESX112" s="13"/>
      <c r="ESY112" s="13"/>
      <c r="ESZ112" s="13"/>
      <c r="ETA112" s="13"/>
      <c r="ETB112" s="13"/>
      <c r="ETC112" s="13"/>
      <c r="ETD112" s="13"/>
      <c r="ETE112" s="13"/>
      <c r="ETF112" s="13"/>
      <c r="ETG112" s="13"/>
      <c r="ETH112" s="13"/>
      <c r="ETI112" s="13"/>
      <c r="ETJ112" s="13"/>
      <c r="ETK112" s="13"/>
      <c r="ETL112" s="13"/>
      <c r="ETM112" s="13"/>
      <c r="ETN112" s="13"/>
      <c r="ETO112" s="13"/>
      <c r="ETP112" s="13"/>
      <c r="ETQ112" s="13"/>
      <c r="ETR112" s="13"/>
      <c r="ETS112" s="13"/>
      <c r="ETT112" s="13"/>
      <c r="ETU112" s="13"/>
      <c r="ETV112" s="13"/>
      <c r="ETW112" s="13"/>
      <c r="ETX112" s="13"/>
      <c r="ETY112" s="13"/>
      <c r="ETZ112" s="13"/>
      <c r="EUA112" s="13"/>
      <c r="EUB112" s="13"/>
      <c r="EUC112" s="13"/>
      <c r="EUD112" s="13"/>
      <c r="EUE112" s="13"/>
      <c r="EUF112" s="13"/>
      <c r="EUG112" s="13"/>
      <c r="EUH112" s="13"/>
      <c r="EUI112" s="13"/>
      <c r="EUJ112" s="13"/>
      <c r="EUK112" s="13"/>
      <c r="EUL112" s="13"/>
      <c r="EUM112" s="13"/>
      <c r="EUN112" s="13"/>
      <c r="EUO112" s="13"/>
      <c r="EUP112" s="13"/>
      <c r="EUQ112" s="13"/>
      <c r="EUR112" s="13"/>
      <c r="EUS112" s="13"/>
      <c r="EUT112" s="13"/>
      <c r="EUU112" s="13"/>
      <c r="EUV112" s="13"/>
      <c r="EUW112" s="13"/>
      <c r="EUX112" s="13"/>
      <c r="EUY112" s="13"/>
      <c r="EUZ112" s="13"/>
      <c r="EVA112" s="13"/>
      <c r="EVB112" s="13"/>
      <c r="EVC112" s="13"/>
      <c r="EVD112" s="13"/>
      <c r="EVE112" s="13"/>
      <c r="EVF112" s="13"/>
      <c r="EVG112" s="13"/>
      <c r="EVH112" s="13"/>
      <c r="EVI112" s="13"/>
      <c r="EVJ112" s="13"/>
      <c r="EVK112" s="13"/>
      <c r="EVL112" s="13"/>
      <c r="EVM112" s="13"/>
      <c r="EVN112" s="13"/>
      <c r="EVO112" s="13"/>
      <c r="EVP112" s="13"/>
      <c r="EVQ112" s="13"/>
      <c r="EVR112" s="13"/>
      <c r="EVS112" s="13"/>
      <c r="EVT112" s="13"/>
      <c r="EVU112" s="13"/>
      <c r="EVV112" s="13"/>
      <c r="EVW112" s="13"/>
      <c r="EVX112" s="13"/>
      <c r="EVY112" s="13"/>
      <c r="EVZ112" s="13"/>
      <c r="EWA112" s="13"/>
      <c r="EWB112" s="13"/>
      <c r="EWC112" s="13"/>
      <c r="EWD112" s="13"/>
      <c r="EWE112" s="13"/>
      <c r="EWF112" s="13"/>
      <c r="EWG112" s="13"/>
      <c r="EWH112" s="13"/>
      <c r="EWI112" s="13"/>
      <c r="EWJ112" s="13"/>
      <c r="EWK112" s="13"/>
      <c r="EWL112" s="13"/>
      <c r="EWM112" s="13"/>
      <c r="EWN112" s="13"/>
      <c r="EWO112" s="13"/>
      <c r="EWP112" s="13"/>
      <c r="EWQ112" s="13"/>
      <c r="EWR112" s="13"/>
      <c r="EWS112" s="13"/>
      <c r="EWT112" s="13"/>
      <c r="EWU112" s="13"/>
      <c r="EWV112" s="13"/>
      <c r="EWW112" s="13"/>
      <c r="EWX112" s="13"/>
      <c r="EWY112" s="13"/>
      <c r="EWZ112" s="13"/>
      <c r="EXA112" s="13"/>
      <c r="EXB112" s="13"/>
      <c r="EXC112" s="13"/>
      <c r="EXD112" s="13"/>
      <c r="EXE112" s="13"/>
      <c r="EXF112" s="13"/>
      <c r="EXG112" s="13"/>
      <c r="EXH112" s="13"/>
      <c r="EXI112" s="13"/>
      <c r="EXJ112" s="13"/>
      <c r="EXK112" s="13"/>
      <c r="EXL112" s="13"/>
      <c r="EXM112" s="13"/>
      <c r="EXN112" s="13"/>
      <c r="EXO112" s="13"/>
      <c r="EXP112" s="13"/>
      <c r="EXQ112" s="13"/>
      <c r="EXR112" s="13"/>
      <c r="EXS112" s="13"/>
      <c r="EXT112" s="13"/>
      <c r="EXU112" s="13"/>
      <c r="EXV112" s="13"/>
      <c r="EXW112" s="13"/>
      <c r="EXX112" s="13"/>
      <c r="EXY112" s="13"/>
      <c r="EXZ112" s="13"/>
      <c r="EYA112" s="13"/>
      <c r="EYB112" s="13"/>
      <c r="EYC112" s="13"/>
      <c r="EYD112" s="13"/>
      <c r="EYE112" s="13"/>
      <c r="EYF112" s="13"/>
      <c r="EYG112" s="13"/>
      <c r="EYH112" s="13"/>
      <c r="EYI112" s="13"/>
      <c r="EYJ112" s="13"/>
      <c r="EYK112" s="13"/>
      <c r="EYL112" s="13"/>
      <c r="EYM112" s="13"/>
      <c r="EYN112" s="13"/>
      <c r="EYO112" s="13"/>
      <c r="EYP112" s="13"/>
      <c r="EYQ112" s="13"/>
      <c r="EYR112" s="13"/>
      <c r="EYS112" s="13"/>
      <c r="EYT112" s="13"/>
      <c r="EYU112" s="13"/>
      <c r="EYV112" s="13"/>
      <c r="EYW112" s="13"/>
      <c r="EYX112" s="13"/>
      <c r="EYY112" s="13"/>
      <c r="EYZ112" s="13"/>
      <c r="EZA112" s="13"/>
      <c r="EZB112" s="13"/>
      <c r="EZC112" s="13"/>
      <c r="EZD112" s="13"/>
      <c r="EZE112" s="13"/>
      <c r="EZF112" s="13"/>
      <c r="EZG112" s="13"/>
      <c r="EZH112" s="13"/>
      <c r="EZI112" s="13"/>
      <c r="EZJ112" s="13"/>
      <c r="EZK112" s="13"/>
      <c r="EZL112" s="13"/>
      <c r="EZM112" s="13"/>
      <c r="EZN112" s="13"/>
      <c r="EZO112" s="13"/>
      <c r="EZP112" s="13"/>
      <c r="EZQ112" s="13"/>
      <c r="EZR112" s="13"/>
      <c r="EZS112" s="13"/>
      <c r="EZT112" s="13"/>
      <c r="EZU112" s="13"/>
      <c r="EZV112" s="13"/>
      <c r="EZW112" s="13"/>
      <c r="EZX112" s="13"/>
      <c r="EZY112" s="13"/>
      <c r="EZZ112" s="13"/>
      <c r="FAA112" s="13"/>
      <c r="FAB112" s="13"/>
      <c r="FAC112" s="13"/>
      <c r="FAD112" s="13"/>
      <c r="FAE112" s="13"/>
      <c r="FAF112" s="13"/>
      <c r="FAG112" s="13"/>
      <c r="FAH112" s="13"/>
      <c r="FAI112" s="13"/>
      <c r="FAJ112" s="13"/>
      <c r="FAK112" s="13"/>
      <c r="FAL112" s="13"/>
      <c r="FAM112" s="13"/>
      <c r="FAN112" s="13"/>
      <c r="FAO112" s="13"/>
      <c r="FAP112" s="13"/>
      <c r="FAQ112" s="13"/>
      <c r="FAR112" s="13"/>
      <c r="FAS112" s="13"/>
      <c r="FAT112" s="13"/>
      <c r="FAU112" s="13"/>
      <c r="FAV112" s="13"/>
      <c r="FAW112" s="13"/>
      <c r="FAX112" s="13"/>
      <c r="FAY112" s="13"/>
      <c r="FAZ112" s="13"/>
      <c r="FBA112" s="13"/>
      <c r="FBB112" s="13"/>
      <c r="FBC112" s="13"/>
      <c r="FBD112" s="13"/>
      <c r="FBE112" s="13"/>
      <c r="FBF112" s="13"/>
      <c r="FBG112" s="13"/>
      <c r="FBH112" s="13"/>
      <c r="FBI112" s="13"/>
      <c r="FBJ112" s="13"/>
      <c r="FBK112" s="13"/>
      <c r="FBL112" s="13"/>
      <c r="FBM112" s="13"/>
      <c r="FBN112" s="13"/>
      <c r="FBO112" s="13"/>
      <c r="FBP112" s="13"/>
      <c r="FBQ112" s="13"/>
      <c r="FBR112" s="13"/>
      <c r="FBS112" s="13"/>
      <c r="FBT112" s="13"/>
      <c r="FBU112" s="13"/>
      <c r="FBV112" s="13"/>
      <c r="FBW112" s="13"/>
      <c r="FBX112" s="13"/>
      <c r="FBY112" s="13"/>
      <c r="FBZ112" s="13"/>
      <c r="FCA112" s="13"/>
      <c r="FCB112" s="13"/>
      <c r="FCC112" s="13"/>
      <c r="FCD112" s="13"/>
      <c r="FCE112" s="13"/>
      <c r="FCF112" s="13"/>
      <c r="FCG112" s="13"/>
      <c r="FCH112" s="13"/>
      <c r="FCI112" s="13"/>
      <c r="FCJ112" s="13"/>
      <c r="FCK112" s="13"/>
      <c r="FCL112" s="13"/>
      <c r="FCM112" s="13"/>
      <c r="FCN112" s="13"/>
      <c r="FCO112" s="13"/>
      <c r="FCP112" s="13"/>
      <c r="FCQ112" s="13"/>
      <c r="FCR112" s="13"/>
      <c r="FCS112" s="13"/>
      <c r="FCT112" s="13"/>
      <c r="FCU112" s="13"/>
      <c r="FCV112" s="13"/>
      <c r="FCW112" s="13"/>
      <c r="FCX112" s="13"/>
      <c r="FCY112" s="13"/>
      <c r="FCZ112" s="13"/>
      <c r="FDA112" s="13"/>
      <c r="FDB112" s="13"/>
      <c r="FDC112" s="13"/>
      <c r="FDD112" s="13"/>
      <c r="FDE112" s="13"/>
      <c r="FDF112" s="13"/>
      <c r="FDG112" s="13"/>
      <c r="FDH112" s="13"/>
      <c r="FDI112" s="13"/>
      <c r="FDJ112" s="13"/>
      <c r="FDK112" s="13"/>
      <c r="FDL112" s="13"/>
      <c r="FDM112" s="13"/>
      <c r="FDN112" s="13"/>
      <c r="FDO112" s="13"/>
      <c r="FDP112" s="13"/>
      <c r="FDQ112" s="13"/>
      <c r="FDR112" s="13"/>
      <c r="FDS112" s="13"/>
      <c r="FDT112" s="13"/>
      <c r="FDU112" s="13"/>
      <c r="FDV112" s="13"/>
      <c r="FDW112" s="13"/>
      <c r="FDX112" s="13"/>
      <c r="FDY112" s="13"/>
      <c r="FDZ112" s="13"/>
      <c r="FEA112" s="13"/>
      <c r="FEB112" s="13"/>
      <c r="FEC112" s="13"/>
      <c r="FED112" s="13"/>
      <c r="FEE112" s="13"/>
      <c r="FEF112" s="13"/>
      <c r="FEG112" s="13"/>
      <c r="FEH112" s="13"/>
      <c r="FEI112" s="13"/>
      <c r="FEJ112" s="13"/>
      <c r="FEK112" s="13"/>
      <c r="FEL112" s="13"/>
      <c r="FEM112" s="13"/>
      <c r="FEN112" s="13"/>
      <c r="FEO112" s="13"/>
      <c r="FEP112" s="13"/>
      <c r="FEQ112" s="13"/>
      <c r="FER112" s="13"/>
      <c r="FES112" s="13"/>
      <c r="FET112" s="13"/>
      <c r="FEU112" s="13"/>
      <c r="FEV112" s="13"/>
      <c r="FEW112" s="13"/>
      <c r="FEX112" s="13"/>
      <c r="FEY112" s="13"/>
      <c r="FEZ112" s="13"/>
      <c r="FFA112" s="13"/>
      <c r="FFB112" s="13"/>
      <c r="FFC112" s="13"/>
      <c r="FFD112" s="13"/>
      <c r="FFE112" s="13"/>
      <c r="FFF112" s="13"/>
      <c r="FFG112" s="13"/>
      <c r="FFH112" s="13"/>
      <c r="FFI112" s="13"/>
      <c r="FFJ112" s="13"/>
      <c r="FFK112" s="13"/>
      <c r="FFL112" s="13"/>
      <c r="FFM112" s="13"/>
      <c r="FFN112" s="13"/>
      <c r="FFO112" s="13"/>
      <c r="FFP112" s="13"/>
      <c r="FFQ112" s="13"/>
      <c r="FFR112" s="13"/>
      <c r="FFS112" s="13"/>
      <c r="FFT112" s="13"/>
      <c r="FFU112" s="13"/>
      <c r="FFV112" s="13"/>
      <c r="FFW112" s="13"/>
      <c r="FFX112" s="13"/>
      <c r="FFY112" s="13"/>
      <c r="FFZ112" s="13"/>
      <c r="FGA112" s="13"/>
      <c r="FGB112" s="13"/>
      <c r="FGC112" s="13"/>
      <c r="FGD112" s="13"/>
      <c r="FGE112" s="13"/>
      <c r="FGF112" s="13"/>
      <c r="FGG112" s="13"/>
      <c r="FGH112" s="13"/>
      <c r="FGI112" s="13"/>
      <c r="FGJ112" s="13"/>
      <c r="FGK112" s="13"/>
      <c r="FGL112" s="13"/>
      <c r="FGM112" s="13"/>
      <c r="FGN112" s="13"/>
      <c r="FGO112" s="13"/>
      <c r="FGP112" s="13"/>
      <c r="FGQ112" s="13"/>
      <c r="FGR112" s="13"/>
      <c r="FGS112" s="13"/>
      <c r="FGT112" s="13"/>
      <c r="FGU112" s="13"/>
      <c r="FGV112" s="13"/>
      <c r="FGW112" s="13"/>
      <c r="FGX112" s="13"/>
      <c r="FGY112" s="13"/>
      <c r="FGZ112" s="13"/>
      <c r="FHA112" s="13"/>
      <c r="FHB112" s="13"/>
      <c r="FHC112" s="13"/>
      <c r="FHD112" s="13"/>
      <c r="FHE112" s="13"/>
      <c r="FHF112" s="13"/>
      <c r="FHG112" s="13"/>
      <c r="FHH112" s="13"/>
      <c r="FHI112" s="13"/>
      <c r="FHJ112" s="13"/>
      <c r="FHK112" s="13"/>
      <c r="FHL112" s="13"/>
      <c r="FHM112" s="13"/>
      <c r="FHN112" s="13"/>
      <c r="FHO112" s="13"/>
      <c r="FHP112" s="13"/>
      <c r="FHQ112" s="13"/>
      <c r="FHR112" s="13"/>
      <c r="FHS112" s="13"/>
      <c r="FHT112" s="13"/>
      <c r="FHU112" s="13"/>
      <c r="FHV112" s="13"/>
      <c r="FHW112" s="13"/>
      <c r="FHX112" s="13"/>
      <c r="FHY112" s="13"/>
      <c r="FHZ112" s="13"/>
      <c r="FIA112" s="13"/>
      <c r="FIB112" s="13"/>
      <c r="FIC112" s="13"/>
      <c r="FID112" s="13"/>
      <c r="FIE112" s="13"/>
      <c r="FIF112" s="13"/>
      <c r="FIG112" s="13"/>
      <c r="FIH112" s="13"/>
      <c r="FII112" s="13"/>
      <c r="FIJ112" s="13"/>
      <c r="FIK112" s="13"/>
      <c r="FIL112" s="13"/>
      <c r="FIM112" s="13"/>
      <c r="FIN112" s="13"/>
      <c r="FIO112" s="13"/>
      <c r="FIP112" s="13"/>
      <c r="FIQ112" s="13"/>
      <c r="FIR112" s="13"/>
      <c r="FIS112" s="13"/>
      <c r="FIT112" s="13"/>
      <c r="FIU112" s="13"/>
      <c r="FIV112" s="13"/>
      <c r="FIW112" s="13"/>
      <c r="FIX112" s="13"/>
      <c r="FIY112" s="13"/>
      <c r="FIZ112" s="13"/>
      <c r="FJA112" s="13"/>
      <c r="FJB112" s="13"/>
      <c r="FJC112" s="13"/>
      <c r="FJD112" s="13"/>
      <c r="FJE112" s="13"/>
      <c r="FJF112" s="13"/>
      <c r="FJG112" s="13"/>
      <c r="FJH112" s="13"/>
      <c r="FJI112" s="13"/>
      <c r="FJJ112" s="13"/>
      <c r="FJK112" s="13"/>
      <c r="FJL112" s="13"/>
      <c r="FJM112" s="13"/>
      <c r="FJN112" s="13"/>
      <c r="FJO112" s="13"/>
      <c r="FJP112" s="13"/>
      <c r="FJQ112" s="13"/>
      <c r="FJR112" s="13"/>
      <c r="FJS112" s="13"/>
      <c r="FJT112" s="13"/>
      <c r="FJU112" s="13"/>
      <c r="FJV112" s="13"/>
      <c r="FJW112" s="13"/>
      <c r="FJX112" s="13"/>
      <c r="FJY112" s="13"/>
      <c r="FJZ112" s="13"/>
      <c r="FKA112" s="13"/>
      <c r="FKB112" s="13"/>
      <c r="FKC112" s="13"/>
      <c r="FKD112" s="13"/>
      <c r="FKE112" s="13"/>
      <c r="FKF112" s="13"/>
      <c r="FKG112" s="13"/>
      <c r="FKH112" s="13"/>
      <c r="FKI112" s="13"/>
      <c r="FKJ112" s="13"/>
      <c r="FKK112" s="13"/>
      <c r="FKL112" s="13"/>
      <c r="FKM112" s="13"/>
      <c r="FKN112" s="13"/>
      <c r="FKO112" s="13"/>
      <c r="FKP112" s="13"/>
      <c r="FKQ112" s="13"/>
      <c r="FKR112" s="13"/>
      <c r="FKS112" s="13"/>
      <c r="FKT112" s="13"/>
      <c r="FKU112" s="13"/>
      <c r="FKV112" s="13"/>
      <c r="FKW112" s="13"/>
      <c r="FKX112" s="13"/>
      <c r="FKY112" s="13"/>
      <c r="FKZ112" s="13"/>
      <c r="FLA112" s="13"/>
      <c r="FLB112" s="13"/>
      <c r="FLC112" s="13"/>
      <c r="FLD112" s="13"/>
      <c r="FLE112" s="13"/>
      <c r="FLF112" s="13"/>
      <c r="FLG112" s="13"/>
      <c r="FLH112" s="13"/>
      <c r="FLI112" s="13"/>
      <c r="FLJ112" s="13"/>
      <c r="FLK112" s="13"/>
      <c r="FLL112" s="13"/>
      <c r="FLM112" s="13"/>
      <c r="FLN112" s="13"/>
      <c r="FLO112" s="13"/>
      <c r="FLP112" s="13"/>
      <c r="FLQ112" s="13"/>
      <c r="FLR112" s="13"/>
      <c r="FLS112" s="13"/>
      <c r="FLT112" s="13"/>
      <c r="FLU112" s="13"/>
      <c r="FLV112" s="13"/>
      <c r="FLW112" s="13"/>
      <c r="FLX112" s="13"/>
      <c r="FLY112" s="13"/>
      <c r="FLZ112" s="13"/>
      <c r="FMA112" s="13"/>
      <c r="FMB112" s="13"/>
      <c r="FMC112" s="13"/>
      <c r="FMD112" s="13"/>
      <c r="FME112" s="13"/>
      <c r="FMF112" s="13"/>
      <c r="FMG112" s="13"/>
      <c r="FMH112" s="13"/>
      <c r="FMI112" s="13"/>
      <c r="FMJ112" s="13"/>
      <c r="FMK112" s="13"/>
      <c r="FML112" s="13"/>
      <c r="FMM112" s="13"/>
      <c r="FMN112" s="13"/>
      <c r="FMO112" s="13"/>
      <c r="FMP112" s="13"/>
      <c r="FMQ112" s="13"/>
      <c r="FMR112" s="13"/>
      <c r="FMS112" s="13"/>
      <c r="FMT112" s="13"/>
      <c r="FMU112" s="13"/>
      <c r="FMV112" s="13"/>
      <c r="FMW112" s="13"/>
      <c r="FMX112" s="13"/>
      <c r="FMY112" s="13"/>
      <c r="FMZ112" s="13"/>
      <c r="FNA112" s="13"/>
      <c r="FNB112" s="13"/>
      <c r="FNC112" s="13"/>
      <c r="FND112" s="13"/>
      <c r="FNE112" s="13"/>
      <c r="FNF112" s="13"/>
      <c r="FNG112" s="13"/>
      <c r="FNH112" s="13"/>
      <c r="FNI112" s="13"/>
      <c r="FNJ112" s="13"/>
      <c r="FNK112" s="13"/>
      <c r="FNL112" s="13"/>
      <c r="FNM112" s="13"/>
      <c r="FNN112" s="13"/>
      <c r="FNO112" s="13"/>
      <c r="FNP112" s="13"/>
      <c r="FNQ112" s="13"/>
      <c r="FNR112" s="13"/>
      <c r="FNS112" s="13"/>
      <c r="FNT112" s="13"/>
      <c r="FNU112" s="13"/>
      <c r="FNV112" s="13"/>
      <c r="FNW112" s="13"/>
      <c r="FNX112" s="13"/>
      <c r="FNY112" s="13"/>
      <c r="FNZ112" s="13"/>
      <c r="FOA112" s="13"/>
      <c r="FOB112" s="13"/>
      <c r="FOC112" s="13"/>
      <c r="FOD112" s="13"/>
      <c r="FOE112" s="13"/>
      <c r="FOF112" s="13"/>
      <c r="FOG112" s="13"/>
      <c r="FOH112" s="13"/>
      <c r="FOI112" s="13"/>
      <c r="FOJ112" s="13"/>
      <c r="FOK112" s="13"/>
      <c r="FOL112" s="13"/>
      <c r="FOM112" s="13"/>
      <c r="FON112" s="13"/>
      <c r="FOO112" s="13"/>
      <c r="FOP112" s="13"/>
      <c r="FOQ112" s="13"/>
      <c r="FOR112" s="13"/>
      <c r="FOS112" s="13"/>
      <c r="FOT112" s="13"/>
      <c r="FOU112" s="13"/>
      <c r="FOV112" s="13"/>
      <c r="FOW112" s="13"/>
      <c r="FOX112" s="13"/>
      <c r="FOY112" s="13"/>
      <c r="FOZ112" s="13"/>
      <c r="FPA112" s="13"/>
      <c r="FPB112" s="13"/>
      <c r="FPC112" s="13"/>
      <c r="FPD112" s="13"/>
      <c r="FPE112" s="13"/>
      <c r="FPF112" s="13"/>
      <c r="FPG112" s="13"/>
      <c r="FPH112" s="13"/>
      <c r="FPI112" s="13"/>
      <c r="FPJ112" s="13"/>
      <c r="FPK112" s="13"/>
      <c r="FPL112" s="13"/>
      <c r="FPM112" s="13"/>
      <c r="FPN112" s="13"/>
      <c r="FPO112" s="13"/>
      <c r="FPP112" s="13"/>
      <c r="FPQ112" s="13"/>
      <c r="FPR112" s="13"/>
      <c r="FPS112" s="13"/>
      <c r="FPT112" s="13"/>
      <c r="FPU112" s="13"/>
      <c r="FPV112" s="13"/>
      <c r="FPW112" s="13"/>
      <c r="FPX112" s="13"/>
      <c r="FPY112" s="13"/>
      <c r="FPZ112" s="13"/>
      <c r="FQA112" s="13"/>
      <c r="FQB112" s="13"/>
      <c r="FQC112" s="13"/>
      <c r="FQD112" s="13"/>
      <c r="FQE112" s="13"/>
      <c r="FQF112" s="13"/>
      <c r="FQG112" s="13"/>
      <c r="FQH112" s="13"/>
      <c r="FQI112" s="13"/>
      <c r="FQJ112" s="13"/>
      <c r="FQK112" s="13"/>
      <c r="FQL112" s="13"/>
      <c r="FQM112" s="13"/>
      <c r="FQN112" s="13"/>
      <c r="FQO112" s="13"/>
      <c r="FQP112" s="13"/>
      <c r="FQQ112" s="13"/>
      <c r="FQR112" s="13"/>
      <c r="FQS112" s="13"/>
      <c r="FQT112" s="13"/>
      <c r="FQU112" s="13"/>
      <c r="FQV112" s="13"/>
      <c r="FQW112" s="13"/>
      <c r="FQX112" s="13"/>
      <c r="FQY112" s="13"/>
      <c r="FQZ112" s="13"/>
      <c r="FRA112" s="13"/>
      <c r="FRB112" s="13"/>
      <c r="FRC112" s="13"/>
      <c r="FRD112" s="13"/>
      <c r="FRE112" s="13"/>
      <c r="FRF112" s="13"/>
      <c r="FRG112" s="13"/>
      <c r="FRH112" s="13"/>
      <c r="FRI112" s="13"/>
      <c r="FRJ112" s="13"/>
      <c r="FRK112" s="13"/>
      <c r="FRL112" s="13"/>
      <c r="FRM112" s="13"/>
      <c r="FRN112" s="13"/>
      <c r="FRO112" s="13"/>
      <c r="FRP112" s="13"/>
      <c r="FRQ112" s="13"/>
      <c r="FRR112" s="13"/>
      <c r="FRS112" s="13"/>
      <c r="FRT112" s="13"/>
      <c r="FRU112" s="13"/>
      <c r="FRV112" s="13"/>
      <c r="FRW112" s="13"/>
      <c r="FRX112" s="13"/>
      <c r="FRY112" s="13"/>
      <c r="FRZ112" s="13"/>
      <c r="FSA112" s="13"/>
      <c r="FSB112" s="13"/>
      <c r="FSC112" s="13"/>
      <c r="FSD112" s="13"/>
      <c r="FSE112" s="13"/>
      <c r="FSF112" s="13"/>
      <c r="FSG112" s="13"/>
      <c r="FSH112" s="13"/>
      <c r="FSI112" s="13"/>
      <c r="FSJ112" s="13"/>
      <c r="FSK112" s="13"/>
      <c r="FSL112" s="13"/>
      <c r="FSM112" s="13"/>
      <c r="FSN112" s="13"/>
      <c r="FSO112" s="13"/>
      <c r="FSP112" s="13"/>
      <c r="FSQ112" s="13"/>
      <c r="FSR112" s="13"/>
      <c r="FSS112" s="13"/>
      <c r="FST112" s="13"/>
      <c r="FSU112" s="13"/>
      <c r="FSV112" s="13"/>
      <c r="FSW112" s="13"/>
      <c r="FSX112" s="13"/>
      <c r="FSY112" s="13"/>
      <c r="FSZ112" s="13"/>
      <c r="FTA112" s="13"/>
      <c r="FTB112" s="13"/>
      <c r="FTC112" s="13"/>
      <c r="FTD112" s="13"/>
      <c r="FTE112" s="13"/>
      <c r="FTF112" s="13"/>
      <c r="FTG112" s="13"/>
      <c r="FTH112" s="13"/>
      <c r="FTI112" s="13"/>
      <c r="FTJ112" s="13"/>
      <c r="FTK112" s="13"/>
      <c r="FTL112" s="13"/>
      <c r="FTM112" s="13"/>
      <c r="FTN112" s="13"/>
      <c r="FTO112" s="13"/>
      <c r="FTP112" s="13"/>
      <c r="FTQ112" s="13"/>
      <c r="FTR112" s="13"/>
      <c r="FTS112" s="13"/>
      <c r="FTT112" s="13"/>
      <c r="FTU112" s="13"/>
      <c r="FTV112" s="13"/>
      <c r="FTW112" s="13"/>
      <c r="FTX112" s="13"/>
      <c r="FTY112" s="13"/>
      <c r="FTZ112" s="13"/>
      <c r="FUA112" s="13"/>
      <c r="FUB112" s="13"/>
      <c r="FUC112" s="13"/>
      <c r="FUD112" s="13"/>
      <c r="FUE112" s="13"/>
      <c r="FUF112" s="13"/>
      <c r="FUG112" s="13"/>
      <c r="FUH112" s="13"/>
      <c r="FUI112" s="13"/>
      <c r="FUJ112" s="13"/>
      <c r="FUK112" s="13"/>
      <c r="FUL112" s="13"/>
      <c r="FUM112" s="13"/>
      <c r="FUN112" s="13"/>
      <c r="FUO112" s="13"/>
      <c r="FUP112" s="13"/>
      <c r="FUQ112" s="13"/>
      <c r="FUR112" s="13"/>
      <c r="FUS112" s="13"/>
      <c r="FUT112" s="13"/>
      <c r="FUU112" s="13"/>
      <c r="FUV112" s="13"/>
      <c r="FUW112" s="13"/>
      <c r="FUX112" s="13"/>
      <c r="FUY112" s="13"/>
      <c r="FUZ112" s="13"/>
      <c r="FVA112" s="13"/>
      <c r="FVB112" s="13"/>
      <c r="FVC112" s="13"/>
      <c r="FVD112" s="13"/>
      <c r="FVE112" s="13"/>
      <c r="FVF112" s="13"/>
      <c r="FVG112" s="13"/>
      <c r="FVH112" s="13"/>
      <c r="FVI112" s="13"/>
      <c r="FVJ112" s="13"/>
      <c r="FVK112" s="13"/>
      <c r="FVL112" s="13"/>
      <c r="FVM112" s="13"/>
      <c r="FVN112" s="13"/>
      <c r="FVO112" s="13"/>
      <c r="FVP112" s="13"/>
      <c r="FVQ112" s="13"/>
      <c r="FVR112" s="13"/>
      <c r="FVS112" s="13"/>
      <c r="FVT112" s="13"/>
      <c r="FVU112" s="13"/>
      <c r="FVV112" s="13"/>
      <c r="FVW112" s="13"/>
      <c r="FVX112" s="13"/>
      <c r="FVY112" s="13"/>
      <c r="FVZ112" s="13"/>
      <c r="FWA112" s="13"/>
      <c r="FWB112" s="13"/>
      <c r="FWC112" s="13"/>
      <c r="FWD112" s="13"/>
      <c r="FWE112" s="13"/>
      <c r="FWF112" s="13"/>
      <c r="FWG112" s="13"/>
      <c r="FWH112" s="13"/>
      <c r="FWI112" s="13"/>
      <c r="FWJ112" s="13"/>
      <c r="FWK112" s="13"/>
      <c r="FWL112" s="13"/>
      <c r="FWM112" s="13"/>
      <c r="FWN112" s="13"/>
      <c r="FWO112" s="13"/>
      <c r="FWP112" s="13"/>
      <c r="FWQ112" s="13"/>
      <c r="FWR112" s="13"/>
      <c r="FWS112" s="13"/>
      <c r="FWT112" s="13"/>
      <c r="FWU112" s="13"/>
      <c r="FWV112" s="13"/>
      <c r="FWW112" s="13"/>
      <c r="FWX112" s="13"/>
      <c r="FWY112" s="13"/>
      <c r="FWZ112" s="13"/>
      <c r="FXA112" s="13"/>
      <c r="FXB112" s="13"/>
      <c r="FXC112" s="13"/>
      <c r="FXD112" s="13"/>
      <c r="FXE112" s="13"/>
      <c r="FXF112" s="13"/>
      <c r="FXG112" s="13"/>
      <c r="FXH112" s="13"/>
      <c r="FXI112" s="13"/>
      <c r="FXJ112" s="13"/>
      <c r="FXK112" s="13"/>
      <c r="FXL112" s="13"/>
      <c r="FXM112" s="13"/>
      <c r="FXN112" s="13"/>
      <c r="FXO112" s="13"/>
      <c r="FXP112" s="13"/>
      <c r="FXQ112" s="13"/>
      <c r="FXR112" s="13"/>
      <c r="FXS112" s="13"/>
      <c r="FXT112" s="13"/>
      <c r="FXU112" s="13"/>
      <c r="FXV112" s="13"/>
      <c r="FXW112" s="13"/>
      <c r="FXX112" s="13"/>
      <c r="FXY112" s="13"/>
      <c r="FXZ112" s="13"/>
      <c r="FYA112" s="13"/>
      <c r="FYB112" s="13"/>
      <c r="FYC112" s="13"/>
      <c r="FYD112" s="13"/>
      <c r="FYE112" s="13"/>
      <c r="FYF112" s="13"/>
      <c r="FYG112" s="13"/>
      <c r="FYH112" s="13"/>
      <c r="FYI112" s="13"/>
      <c r="FYJ112" s="13"/>
      <c r="FYK112" s="13"/>
      <c r="FYL112" s="13"/>
      <c r="FYM112" s="13"/>
      <c r="FYN112" s="13"/>
      <c r="FYO112" s="13"/>
      <c r="FYP112" s="13"/>
      <c r="FYQ112" s="13"/>
      <c r="FYR112" s="13"/>
      <c r="FYS112" s="13"/>
      <c r="FYT112" s="13"/>
      <c r="FYU112" s="13"/>
      <c r="FYV112" s="13"/>
      <c r="FYW112" s="13"/>
      <c r="FYX112" s="13"/>
      <c r="FYY112" s="13"/>
      <c r="FYZ112" s="13"/>
      <c r="FZA112" s="13"/>
      <c r="FZB112" s="13"/>
      <c r="FZC112" s="13"/>
      <c r="FZD112" s="13"/>
      <c r="FZE112" s="13"/>
      <c r="FZF112" s="13"/>
      <c r="FZG112" s="13"/>
      <c r="FZH112" s="13"/>
      <c r="FZI112" s="13"/>
      <c r="FZJ112" s="13"/>
      <c r="FZK112" s="13"/>
      <c r="FZL112" s="13"/>
      <c r="FZM112" s="13"/>
      <c r="FZN112" s="13"/>
      <c r="FZO112" s="13"/>
      <c r="FZP112" s="13"/>
      <c r="FZQ112" s="13"/>
      <c r="FZR112" s="13"/>
      <c r="FZS112" s="13"/>
      <c r="FZT112" s="13"/>
      <c r="FZU112" s="13"/>
      <c r="FZV112" s="13"/>
      <c r="FZW112" s="13"/>
      <c r="FZX112" s="13"/>
      <c r="FZY112" s="13"/>
      <c r="FZZ112" s="13"/>
      <c r="GAA112" s="13"/>
      <c r="GAB112" s="13"/>
      <c r="GAC112" s="13"/>
      <c r="GAD112" s="13"/>
      <c r="GAE112" s="13"/>
      <c r="GAF112" s="13"/>
      <c r="GAG112" s="13"/>
      <c r="GAH112" s="13"/>
      <c r="GAI112" s="13"/>
      <c r="GAJ112" s="13"/>
      <c r="GAK112" s="13"/>
      <c r="GAL112" s="13"/>
      <c r="GAM112" s="13"/>
      <c r="GAN112" s="13"/>
      <c r="GAO112" s="13"/>
      <c r="GAP112" s="13"/>
      <c r="GAQ112" s="13"/>
      <c r="GAR112" s="13"/>
      <c r="GAS112" s="13"/>
      <c r="GAT112" s="13"/>
      <c r="GAU112" s="13"/>
      <c r="GAV112" s="13"/>
      <c r="GAW112" s="13"/>
      <c r="GAX112" s="13"/>
      <c r="GAY112" s="13"/>
      <c r="GAZ112" s="13"/>
      <c r="GBA112" s="13"/>
      <c r="GBB112" s="13"/>
      <c r="GBC112" s="13"/>
      <c r="GBD112" s="13"/>
      <c r="GBE112" s="13"/>
      <c r="GBF112" s="13"/>
      <c r="GBG112" s="13"/>
      <c r="GBH112" s="13"/>
      <c r="GBI112" s="13"/>
      <c r="GBJ112" s="13"/>
      <c r="GBK112" s="13"/>
      <c r="GBL112" s="13"/>
      <c r="GBM112" s="13"/>
      <c r="GBN112" s="13"/>
      <c r="GBO112" s="13"/>
      <c r="GBP112" s="13"/>
      <c r="GBQ112" s="13"/>
      <c r="GBR112" s="13"/>
      <c r="GBS112" s="13"/>
      <c r="GBT112" s="13"/>
      <c r="GBU112" s="13"/>
      <c r="GBV112" s="13"/>
      <c r="GBW112" s="13"/>
      <c r="GBX112" s="13"/>
      <c r="GBY112" s="13"/>
      <c r="GBZ112" s="13"/>
      <c r="GCA112" s="13"/>
      <c r="GCB112" s="13"/>
      <c r="GCC112" s="13"/>
      <c r="GCD112" s="13"/>
      <c r="GCE112" s="13"/>
      <c r="GCF112" s="13"/>
      <c r="GCG112" s="13"/>
      <c r="GCH112" s="13"/>
      <c r="GCI112" s="13"/>
      <c r="GCJ112" s="13"/>
      <c r="GCK112" s="13"/>
      <c r="GCL112" s="13"/>
      <c r="GCM112" s="13"/>
      <c r="GCN112" s="13"/>
      <c r="GCO112" s="13"/>
      <c r="GCP112" s="13"/>
      <c r="GCQ112" s="13"/>
      <c r="GCR112" s="13"/>
      <c r="GCS112" s="13"/>
      <c r="GCT112" s="13"/>
      <c r="GCU112" s="13"/>
      <c r="GCV112" s="13"/>
      <c r="GCW112" s="13"/>
      <c r="GCX112" s="13"/>
      <c r="GCY112" s="13"/>
      <c r="GCZ112" s="13"/>
      <c r="GDA112" s="13"/>
      <c r="GDB112" s="13"/>
      <c r="GDC112" s="13"/>
      <c r="GDD112" s="13"/>
      <c r="GDE112" s="13"/>
      <c r="GDF112" s="13"/>
      <c r="GDG112" s="13"/>
      <c r="GDH112" s="13"/>
      <c r="GDI112" s="13"/>
      <c r="GDJ112" s="13"/>
      <c r="GDK112" s="13"/>
      <c r="GDL112" s="13"/>
      <c r="GDM112" s="13"/>
      <c r="GDN112" s="13"/>
      <c r="GDO112" s="13"/>
      <c r="GDP112" s="13"/>
      <c r="GDQ112" s="13"/>
      <c r="GDR112" s="13"/>
      <c r="GDS112" s="13"/>
      <c r="GDT112" s="13"/>
      <c r="GDU112" s="13"/>
      <c r="GDV112" s="13"/>
      <c r="GDW112" s="13"/>
      <c r="GDX112" s="13"/>
      <c r="GDY112" s="13"/>
      <c r="GDZ112" s="13"/>
      <c r="GEA112" s="13"/>
      <c r="GEB112" s="13"/>
      <c r="GEC112" s="13"/>
      <c r="GED112" s="13"/>
      <c r="GEE112" s="13"/>
      <c r="GEF112" s="13"/>
      <c r="GEG112" s="13"/>
      <c r="GEH112" s="13"/>
      <c r="GEI112" s="13"/>
      <c r="GEJ112" s="13"/>
      <c r="GEK112" s="13"/>
      <c r="GEL112" s="13"/>
      <c r="GEM112" s="13"/>
      <c r="GEN112" s="13"/>
      <c r="GEO112" s="13"/>
      <c r="GEP112" s="13"/>
      <c r="GEQ112" s="13"/>
      <c r="GER112" s="13"/>
      <c r="GES112" s="13"/>
      <c r="GET112" s="13"/>
      <c r="GEU112" s="13"/>
      <c r="GEV112" s="13"/>
      <c r="GEW112" s="13"/>
      <c r="GEX112" s="13"/>
      <c r="GEY112" s="13"/>
      <c r="GEZ112" s="13"/>
      <c r="GFA112" s="13"/>
      <c r="GFB112" s="13"/>
      <c r="GFC112" s="13"/>
      <c r="GFD112" s="13"/>
      <c r="GFE112" s="13"/>
      <c r="GFF112" s="13"/>
      <c r="GFG112" s="13"/>
      <c r="GFH112" s="13"/>
      <c r="GFI112" s="13"/>
      <c r="GFJ112" s="13"/>
      <c r="GFK112" s="13"/>
      <c r="GFL112" s="13"/>
      <c r="GFM112" s="13"/>
      <c r="GFN112" s="13"/>
      <c r="GFO112" s="13"/>
      <c r="GFP112" s="13"/>
      <c r="GFQ112" s="13"/>
      <c r="GFR112" s="13"/>
      <c r="GFS112" s="13"/>
      <c r="GFT112" s="13"/>
      <c r="GFU112" s="13"/>
      <c r="GFV112" s="13"/>
      <c r="GFW112" s="13"/>
      <c r="GFX112" s="13"/>
      <c r="GFY112" s="13"/>
      <c r="GFZ112" s="13"/>
      <c r="GGA112" s="13"/>
      <c r="GGB112" s="13"/>
      <c r="GGC112" s="13"/>
      <c r="GGD112" s="13"/>
      <c r="GGE112" s="13"/>
      <c r="GGF112" s="13"/>
      <c r="GGG112" s="13"/>
      <c r="GGH112" s="13"/>
      <c r="GGI112" s="13"/>
      <c r="GGJ112" s="13"/>
      <c r="GGK112" s="13"/>
      <c r="GGL112" s="13"/>
      <c r="GGM112" s="13"/>
      <c r="GGN112" s="13"/>
      <c r="GGO112" s="13"/>
      <c r="GGP112" s="13"/>
      <c r="GGQ112" s="13"/>
      <c r="GGR112" s="13"/>
      <c r="GGS112" s="13"/>
      <c r="GGT112" s="13"/>
      <c r="GGU112" s="13"/>
      <c r="GGV112" s="13"/>
      <c r="GGW112" s="13"/>
      <c r="GGX112" s="13"/>
      <c r="GGY112" s="13"/>
      <c r="GGZ112" s="13"/>
      <c r="GHA112" s="13"/>
      <c r="GHB112" s="13"/>
      <c r="GHC112" s="13"/>
      <c r="GHD112" s="13"/>
      <c r="GHE112" s="13"/>
      <c r="GHF112" s="13"/>
      <c r="GHG112" s="13"/>
      <c r="GHH112" s="13"/>
      <c r="GHI112" s="13"/>
      <c r="GHJ112" s="13"/>
      <c r="GHK112" s="13"/>
      <c r="GHL112" s="13"/>
      <c r="GHM112" s="13"/>
      <c r="GHN112" s="13"/>
      <c r="GHO112" s="13"/>
      <c r="GHP112" s="13"/>
      <c r="GHQ112" s="13"/>
      <c r="GHR112" s="13"/>
      <c r="GHS112" s="13"/>
      <c r="GHT112" s="13"/>
      <c r="GHU112" s="13"/>
      <c r="GHV112" s="13"/>
      <c r="GHW112" s="13"/>
      <c r="GHX112" s="13"/>
      <c r="GHY112" s="13"/>
      <c r="GHZ112" s="13"/>
      <c r="GIA112" s="13"/>
      <c r="GIB112" s="13"/>
      <c r="GIC112" s="13"/>
      <c r="GID112" s="13"/>
      <c r="GIE112" s="13"/>
      <c r="GIF112" s="13"/>
      <c r="GIG112" s="13"/>
      <c r="GIH112" s="13"/>
      <c r="GII112" s="13"/>
      <c r="GIJ112" s="13"/>
      <c r="GIK112" s="13"/>
      <c r="GIL112" s="13"/>
      <c r="GIM112" s="13"/>
      <c r="GIN112" s="13"/>
      <c r="GIO112" s="13"/>
      <c r="GIP112" s="13"/>
      <c r="GIQ112" s="13"/>
      <c r="GIR112" s="13"/>
      <c r="GIS112" s="13"/>
      <c r="GIT112" s="13"/>
      <c r="GIU112" s="13"/>
      <c r="GIV112" s="13"/>
      <c r="GIW112" s="13"/>
      <c r="GIX112" s="13"/>
      <c r="GIY112" s="13"/>
      <c r="GIZ112" s="13"/>
      <c r="GJA112" s="13"/>
      <c r="GJB112" s="13"/>
      <c r="GJC112" s="13"/>
      <c r="GJD112" s="13"/>
      <c r="GJE112" s="13"/>
      <c r="GJF112" s="13"/>
      <c r="GJG112" s="13"/>
      <c r="GJH112" s="13"/>
      <c r="GJI112" s="13"/>
      <c r="GJJ112" s="13"/>
      <c r="GJK112" s="13"/>
      <c r="GJL112" s="13"/>
      <c r="GJM112" s="13"/>
      <c r="GJN112" s="13"/>
      <c r="GJO112" s="13"/>
      <c r="GJP112" s="13"/>
      <c r="GJQ112" s="13"/>
      <c r="GJR112" s="13"/>
      <c r="GJS112" s="13"/>
      <c r="GJT112" s="13"/>
      <c r="GJU112" s="13"/>
      <c r="GJV112" s="13"/>
      <c r="GJW112" s="13"/>
      <c r="GJX112" s="13"/>
      <c r="GJY112" s="13"/>
      <c r="GJZ112" s="13"/>
      <c r="GKA112" s="13"/>
      <c r="GKB112" s="13"/>
      <c r="GKC112" s="13"/>
      <c r="GKD112" s="13"/>
      <c r="GKE112" s="13"/>
      <c r="GKF112" s="13"/>
      <c r="GKG112" s="13"/>
      <c r="GKH112" s="13"/>
      <c r="GKI112" s="13"/>
      <c r="GKJ112" s="13"/>
      <c r="GKK112" s="13"/>
      <c r="GKL112" s="13"/>
      <c r="GKM112" s="13"/>
      <c r="GKN112" s="13"/>
      <c r="GKO112" s="13"/>
      <c r="GKP112" s="13"/>
      <c r="GKQ112" s="13"/>
      <c r="GKR112" s="13"/>
      <c r="GKS112" s="13"/>
      <c r="GKT112" s="13"/>
      <c r="GKU112" s="13"/>
      <c r="GKV112" s="13"/>
      <c r="GKW112" s="13"/>
      <c r="GKX112" s="13"/>
      <c r="GKY112" s="13"/>
      <c r="GKZ112" s="13"/>
      <c r="GLA112" s="13"/>
      <c r="GLB112" s="13"/>
      <c r="GLC112" s="13"/>
      <c r="GLD112" s="13"/>
      <c r="GLE112" s="13"/>
      <c r="GLF112" s="13"/>
      <c r="GLG112" s="13"/>
      <c r="GLH112" s="13"/>
      <c r="GLI112" s="13"/>
      <c r="GLJ112" s="13"/>
      <c r="GLK112" s="13"/>
      <c r="GLL112" s="13"/>
      <c r="GLM112" s="13"/>
      <c r="GLN112" s="13"/>
      <c r="GLO112" s="13"/>
      <c r="GLP112" s="13"/>
      <c r="GLQ112" s="13"/>
      <c r="GLR112" s="13"/>
      <c r="GLS112" s="13"/>
      <c r="GLT112" s="13"/>
      <c r="GLU112" s="13"/>
      <c r="GLV112" s="13"/>
      <c r="GLW112" s="13"/>
      <c r="GLX112" s="13"/>
      <c r="GLY112" s="13"/>
      <c r="GLZ112" s="13"/>
      <c r="GMA112" s="13"/>
      <c r="GMB112" s="13"/>
      <c r="GMC112" s="13"/>
      <c r="GMD112" s="13"/>
      <c r="GME112" s="13"/>
      <c r="GMF112" s="13"/>
      <c r="GMG112" s="13"/>
      <c r="GMH112" s="13"/>
      <c r="GMI112" s="13"/>
      <c r="GMJ112" s="13"/>
      <c r="GMK112" s="13"/>
      <c r="GML112" s="13"/>
      <c r="GMM112" s="13"/>
      <c r="GMN112" s="13"/>
      <c r="GMO112" s="13"/>
      <c r="GMP112" s="13"/>
      <c r="GMQ112" s="13"/>
      <c r="GMR112" s="13"/>
      <c r="GMS112" s="13"/>
      <c r="GMT112" s="13"/>
      <c r="GMU112" s="13"/>
      <c r="GMV112" s="13"/>
      <c r="GMW112" s="13"/>
      <c r="GMX112" s="13"/>
      <c r="GMY112" s="13"/>
      <c r="GMZ112" s="13"/>
      <c r="GNA112" s="13"/>
      <c r="GNB112" s="13"/>
      <c r="GNC112" s="13"/>
      <c r="GND112" s="13"/>
      <c r="GNE112" s="13"/>
      <c r="GNF112" s="13"/>
      <c r="GNG112" s="13"/>
      <c r="GNH112" s="13"/>
      <c r="GNI112" s="13"/>
      <c r="GNJ112" s="13"/>
      <c r="GNK112" s="13"/>
      <c r="GNL112" s="13"/>
      <c r="GNM112" s="13"/>
      <c r="GNN112" s="13"/>
      <c r="GNO112" s="13"/>
      <c r="GNP112" s="13"/>
      <c r="GNQ112" s="13"/>
      <c r="GNR112" s="13"/>
      <c r="GNS112" s="13"/>
      <c r="GNT112" s="13"/>
      <c r="GNU112" s="13"/>
      <c r="GNV112" s="13"/>
      <c r="GNW112" s="13"/>
      <c r="GNX112" s="13"/>
      <c r="GNY112" s="13"/>
      <c r="GNZ112" s="13"/>
      <c r="GOA112" s="13"/>
      <c r="GOB112" s="13"/>
      <c r="GOC112" s="13"/>
      <c r="GOD112" s="13"/>
      <c r="GOE112" s="13"/>
      <c r="GOF112" s="13"/>
      <c r="GOG112" s="13"/>
      <c r="GOH112" s="13"/>
      <c r="GOI112" s="13"/>
      <c r="GOJ112" s="13"/>
      <c r="GOK112" s="13"/>
      <c r="GOL112" s="13"/>
      <c r="GOM112" s="13"/>
      <c r="GON112" s="13"/>
      <c r="GOO112" s="13"/>
      <c r="GOP112" s="13"/>
      <c r="GOQ112" s="13"/>
      <c r="GOR112" s="13"/>
      <c r="GOS112" s="13"/>
      <c r="GOT112" s="13"/>
      <c r="GOU112" s="13"/>
      <c r="GOV112" s="13"/>
      <c r="GOW112" s="13"/>
      <c r="GOX112" s="13"/>
      <c r="GOY112" s="13"/>
      <c r="GOZ112" s="13"/>
      <c r="GPA112" s="13"/>
      <c r="GPB112" s="13"/>
      <c r="GPC112" s="13"/>
      <c r="GPD112" s="13"/>
      <c r="GPE112" s="13"/>
      <c r="GPF112" s="13"/>
      <c r="GPG112" s="13"/>
      <c r="GPH112" s="13"/>
      <c r="GPI112" s="13"/>
      <c r="GPJ112" s="13"/>
      <c r="GPK112" s="13"/>
      <c r="GPL112" s="13"/>
      <c r="GPM112" s="13"/>
      <c r="GPN112" s="13"/>
      <c r="GPO112" s="13"/>
      <c r="GPP112" s="13"/>
      <c r="GPQ112" s="13"/>
      <c r="GPR112" s="13"/>
      <c r="GPS112" s="13"/>
      <c r="GPT112" s="13"/>
      <c r="GPU112" s="13"/>
      <c r="GPV112" s="13"/>
      <c r="GPW112" s="13"/>
      <c r="GPX112" s="13"/>
      <c r="GPY112" s="13"/>
      <c r="GPZ112" s="13"/>
      <c r="GQA112" s="13"/>
      <c r="GQB112" s="13"/>
      <c r="GQC112" s="13"/>
      <c r="GQD112" s="13"/>
      <c r="GQE112" s="13"/>
      <c r="GQF112" s="13"/>
      <c r="GQG112" s="13"/>
      <c r="GQH112" s="13"/>
      <c r="GQI112" s="13"/>
      <c r="GQJ112" s="13"/>
      <c r="GQK112" s="13"/>
      <c r="GQL112" s="13"/>
      <c r="GQM112" s="13"/>
      <c r="GQN112" s="13"/>
      <c r="GQO112" s="13"/>
      <c r="GQP112" s="13"/>
      <c r="GQQ112" s="13"/>
      <c r="GQR112" s="13"/>
      <c r="GQS112" s="13"/>
      <c r="GQT112" s="13"/>
      <c r="GQU112" s="13"/>
      <c r="GQV112" s="13"/>
      <c r="GQW112" s="13"/>
      <c r="GQX112" s="13"/>
      <c r="GQY112" s="13"/>
      <c r="GQZ112" s="13"/>
      <c r="GRA112" s="13"/>
      <c r="GRB112" s="13"/>
      <c r="GRC112" s="13"/>
      <c r="GRD112" s="13"/>
      <c r="GRE112" s="13"/>
      <c r="GRF112" s="13"/>
      <c r="GRG112" s="13"/>
      <c r="GRH112" s="13"/>
      <c r="GRI112" s="13"/>
      <c r="GRJ112" s="13"/>
      <c r="GRK112" s="13"/>
      <c r="GRL112" s="13"/>
      <c r="GRM112" s="13"/>
      <c r="GRN112" s="13"/>
      <c r="GRO112" s="13"/>
      <c r="GRP112" s="13"/>
      <c r="GRQ112" s="13"/>
      <c r="GRR112" s="13"/>
      <c r="GRS112" s="13"/>
      <c r="GRT112" s="13"/>
      <c r="GRU112" s="13"/>
      <c r="GRV112" s="13"/>
      <c r="GRW112" s="13"/>
      <c r="GRX112" s="13"/>
      <c r="GRY112" s="13"/>
      <c r="GRZ112" s="13"/>
      <c r="GSA112" s="13"/>
      <c r="GSB112" s="13"/>
      <c r="GSC112" s="13"/>
      <c r="GSD112" s="13"/>
      <c r="GSE112" s="13"/>
      <c r="GSF112" s="13"/>
      <c r="GSG112" s="13"/>
      <c r="GSH112" s="13"/>
      <c r="GSI112" s="13"/>
      <c r="GSJ112" s="13"/>
      <c r="GSK112" s="13"/>
      <c r="GSL112" s="13"/>
      <c r="GSM112" s="13"/>
      <c r="GSN112" s="13"/>
      <c r="GSO112" s="13"/>
      <c r="GSP112" s="13"/>
      <c r="GSQ112" s="13"/>
      <c r="GSR112" s="13"/>
      <c r="GSS112" s="13"/>
      <c r="GST112" s="13"/>
      <c r="GSU112" s="13"/>
      <c r="GSV112" s="13"/>
      <c r="GSW112" s="13"/>
      <c r="GSX112" s="13"/>
      <c r="GSY112" s="13"/>
      <c r="GSZ112" s="13"/>
      <c r="GTA112" s="13"/>
      <c r="GTB112" s="13"/>
      <c r="GTC112" s="13"/>
      <c r="GTD112" s="13"/>
      <c r="GTE112" s="13"/>
      <c r="GTF112" s="13"/>
      <c r="GTG112" s="13"/>
      <c r="GTH112" s="13"/>
      <c r="GTI112" s="13"/>
      <c r="GTJ112" s="13"/>
      <c r="GTK112" s="13"/>
      <c r="GTL112" s="13"/>
      <c r="GTM112" s="13"/>
      <c r="GTN112" s="13"/>
      <c r="GTO112" s="13"/>
      <c r="GTP112" s="13"/>
      <c r="GTQ112" s="13"/>
      <c r="GTR112" s="13"/>
      <c r="GTS112" s="13"/>
      <c r="GTT112" s="13"/>
      <c r="GTU112" s="13"/>
      <c r="GTV112" s="13"/>
      <c r="GTW112" s="13"/>
      <c r="GTX112" s="13"/>
      <c r="GTY112" s="13"/>
      <c r="GTZ112" s="13"/>
      <c r="GUA112" s="13"/>
      <c r="GUB112" s="13"/>
      <c r="GUC112" s="13"/>
      <c r="GUD112" s="13"/>
      <c r="GUE112" s="13"/>
      <c r="GUF112" s="13"/>
      <c r="GUG112" s="13"/>
      <c r="GUH112" s="13"/>
      <c r="GUI112" s="13"/>
      <c r="GUJ112" s="13"/>
      <c r="GUK112" s="13"/>
      <c r="GUL112" s="13"/>
      <c r="GUM112" s="13"/>
      <c r="GUN112" s="13"/>
      <c r="GUO112" s="13"/>
      <c r="GUP112" s="13"/>
      <c r="GUQ112" s="13"/>
      <c r="GUR112" s="13"/>
      <c r="GUS112" s="13"/>
      <c r="GUT112" s="13"/>
      <c r="GUU112" s="13"/>
      <c r="GUV112" s="13"/>
      <c r="GUW112" s="13"/>
      <c r="GUX112" s="13"/>
      <c r="GUY112" s="13"/>
      <c r="GUZ112" s="13"/>
      <c r="GVA112" s="13"/>
      <c r="GVB112" s="13"/>
      <c r="GVC112" s="13"/>
      <c r="GVD112" s="13"/>
      <c r="GVE112" s="13"/>
      <c r="GVF112" s="13"/>
      <c r="GVG112" s="13"/>
      <c r="GVH112" s="13"/>
      <c r="GVI112" s="13"/>
      <c r="GVJ112" s="13"/>
      <c r="GVK112" s="13"/>
      <c r="GVL112" s="13"/>
      <c r="GVM112" s="13"/>
      <c r="GVN112" s="13"/>
      <c r="GVO112" s="13"/>
      <c r="GVP112" s="13"/>
      <c r="GVQ112" s="13"/>
      <c r="GVR112" s="13"/>
      <c r="GVS112" s="13"/>
      <c r="GVT112" s="13"/>
      <c r="GVU112" s="13"/>
      <c r="GVV112" s="13"/>
      <c r="GVW112" s="13"/>
      <c r="GVX112" s="13"/>
      <c r="GVY112" s="13"/>
      <c r="GVZ112" s="13"/>
      <c r="GWA112" s="13"/>
      <c r="GWB112" s="13"/>
      <c r="GWC112" s="13"/>
      <c r="GWD112" s="13"/>
      <c r="GWE112" s="13"/>
      <c r="GWF112" s="13"/>
      <c r="GWG112" s="13"/>
      <c r="GWH112" s="13"/>
      <c r="GWI112" s="13"/>
      <c r="GWJ112" s="13"/>
      <c r="GWK112" s="13"/>
      <c r="GWL112" s="13"/>
      <c r="GWM112" s="13"/>
      <c r="GWN112" s="13"/>
      <c r="GWO112" s="13"/>
      <c r="GWP112" s="13"/>
      <c r="GWQ112" s="13"/>
      <c r="GWR112" s="13"/>
      <c r="GWS112" s="13"/>
      <c r="GWT112" s="13"/>
      <c r="GWU112" s="13"/>
      <c r="GWV112" s="13"/>
      <c r="GWW112" s="13"/>
      <c r="GWX112" s="13"/>
      <c r="GWY112" s="13"/>
      <c r="GWZ112" s="13"/>
      <c r="GXA112" s="13"/>
      <c r="GXB112" s="13"/>
      <c r="GXC112" s="13"/>
      <c r="GXD112" s="13"/>
      <c r="GXE112" s="13"/>
      <c r="GXF112" s="13"/>
      <c r="GXG112" s="13"/>
      <c r="GXH112" s="13"/>
      <c r="GXI112" s="13"/>
      <c r="GXJ112" s="13"/>
      <c r="GXK112" s="13"/>
      <c r="GXL112" s="13"/>
      <c r="GXM112" s="13"/>
      <c r="GXN112" s="13"/>
      <c r="GXO112" s="13"/>
      <c r="GXP112" s="13"/>
      <c r="GXQ112" s="13"/>
      <c r="GXR112" s="13"/>
      <c r="GXS112" s="13"/>
      <c r="GXT112" s="13"/>
      <c r="GXU112" s="13"/>
      <c r="GXV112" s="13"/>
      <c r="GXW112" s="13"/>
      <c r="GXX112" s="13"/>
      <c r="GXY112" s="13"/>
      <c r="GXZ112" s="13"/>
      <c r="GYA112" s="13"/>
      <c r="GYB112" s="13"/>
      <c r="GYC112" s="13"/>
      <c r="GYD112" s="13"/>
      <c r="GYE112" s="13"/>
      <c r="GYF112" s="13"/>
      <c r="GYG112" s="13"/>
      <c r="GYH112" s="13"/>
      <c r="GYI112" s="13"/>
      <c r="GYJ112" s="13"/>
      <c r="GYK112" s="13"/>
      <c r="GYL112" s="13"/>
      <c r="GYM112" s="13"/>
      <c r="GYN112" s="13"/>
      <c r="GYO112" s="13"/>
      <c r="GYP112" s="13"/>
      <c r="GYQ112" s="13"/>
      <c r="GYR112" s="13"/>
      <c r="GYS112" s="13"/>
      <c r="GYT112" s="13"/>
      <c r="GYU112" s="13"/>
      <c r="GYV112" s="13"/>
      <c r="GYW112" s="13"/>
      <c r="GYX112" s="13"/>
      <c r="GYY112" s="13"/>
      <c r="GYZ112" s="13"/>
      <c r="GZA112" s="13"/>
      <c r="GZB112" s="13"/>
      <c r="GZC112" s="13"/>
      <c r="GZD112" s="13"/>
      <c r="GZE112" s="13"/>
      <c r="GZF112" s="13"/>
      <c r="GZG112" s="13"/>
      <c r="GZH112" s="13"/>
      <c r="GZI112" s="13"/>
      <c r="GZJ112" s="13"/>
      <c r="GZK112" s="13"/>
      <c r="GZL112" s="13"/>
      <c r="GZM112" s="13"/>
      <c r="GZN112" s="13"/>
      <c r="GZO112" s="13"/>
      <c r="GZP112" s="13"/>
      <c r="GZQ112" s="13"/>
      <c r="GZR112" s="13"/>
      <c r="GZS112" s="13"/>
      <c r="GZT112" s="13"/>
      <c r="GZU112" s="13"/>
      <c r="GZV112" s="13"/>
      <c r="GZW112" s="13"/>
      <c r="GZX112" s="13"/>
      <c r="GZY112" s="13"/>
      <c r="GZZ112" s="13"/>
      <c r="HAA112" s="13"/>
      <c r="HAB112" s="13"/>
      <c r="HAC112" s="13"/>
      <c r="HAD112" s="13"/>
      <c r="HAE112" s="13"/>
      <c r="HAF112" s="13"/>
      <c r="HAG112" s="13"/>
      <c r="HAH112" s="13"/>
      <c r="HAI112" s="13"/>
      <c r="HAJ112" s="13"/>
      <c r="HAK112" s="13"/>
      <c r="HAL112" s="13"/>
      <c r="HAM112" s="13"/>
      <c r="HAN112" s="13"/>
      <c r="HAO112" s="13"/>
      <c r="HAP112" s="13"/>
      <c r="HAQ112" s="13"/>
      <c r="HAR112" s="13"/>
      <c r="HAS112" s="13"/>
      <c r="HAT112" s="13"/>
      <c r="HAU112" s="13"/>
      <c r="HAV112" s="13"/>
      <c r="HAW112" s="13"/>
      <c r="HAX112" s="13"/>
      <c r="HAY112" s="13"/>
      <c r="HAZ112" s="13"/>
      <c r="HBA112" s="13"/>
      <c r="HBB112" s="13"/>
      <c r="HBC112" s="13"/>
      <c r="HBD112" s="13"/>
      <c r="HBE112" s="13"/>
      <c r="HBF112" s="13"/>
      <c r="HBG112" s="13"/>
      <c r="HBH112" s="13"/>
      <c r="HBI112" s="13"/>
      <c r="HBJ112" s="13"/>
      <c r="HBK112" s="13"/>
      <c r="HBL112" s="13"/>
      <c r="HBM112" s="13"/>
      <c r="HBN112" s="13"/>
      <c r="HBO112" s="13"/>
      <c r="HBP112" s="13"/>
      <c r="HBQ112" s="13"/>
      <c r="HBR112" s="13"/>
      <c r="HBS112" s="13"/>
      <c r="HBT112" s="13"/>
      <c r="HBU112" s="13"/>
      <c r="HBV112" s="13"/>
      <c r="HBW112" s="13"/>
      <c r="HBX112" s="13"/>
      <c r="HBY112" s="13"/>
      <c r="HBZ112" s="13"/>
      <c r="HCA112" s="13"/>
      <c r="HCB112" s="13"/>
      <c r="HCC112" s="13"/>
      <c r="HCD112" s="13"/>
      <c r="HCE112" s="13"/>
      <c r="HCF112" s="13"/>
      <c r="HCG112" s="13"/>
      <c r="HCH112" s="13"/>
      <c r="HCI112" s="13"/>
      <c r="HCJ112" s="13"/>
      <c r="HCK112" s="13"/>
      <c r="HCL112" s="13"/>
      <c r="HCM112" s="13"/>
      <c r="HCN112" s="13"/>
      <c r="HCO112" s="13"/>
      <c r="HCP112" s="13"/>
      <c r="HCQ112" s="13"/>
      <c r="HCR112" s="13"/>
      <c r="HCS112" s="13"/>
      <c r="HCT112" s="13"/>
      <c r="HCU112" s="13"/>
      <c r="HCV112" s="13"/>
      <c r="HCW112" s="13"/>
      <c r="HCX112" s="13"/>
      <c r="HCY112" s="13"/>
      <c r="HCZ112" s="13"/>
      <c r="HDA112" s="13"/>
      <c r="HDB112" s="13"/>
      <c r="HDC112" s="13"/>
      <c r="HDD112" s="13"/>
      <c r="HDE112" s="13"/>
      <c r="HDF112" s="13"/>
      <c r="HDG112" s="13"/>
      <c r="HDH112" s="13"/>
      <c r="HDI112" s="13"/>
      <c r="HDJ112" s="13"/>
      <c r="HDK112" s="13"/>
      <c r="HDL112" s="13"/>
      <c r="HDM112" s="13"/>
      <c r="HDN112" s="13"/>
      <c r="HDO112" s="13"/>
      <c r="HDP112" s="13"/>
      <c r="HDQ112" s="13"/>
      <c r="HDR112" s="13"/>
      <c r="HDS112" s="13"/>
      <c r="HDT112" s="13"/>
      <c r="HDU112" s="13"/>
      <c r="HDV112" s="13"/>
      <c r="HDW112" s="13"/>
      <c r="HDX112" s="13"/>
      <c r="HDY112" s="13"/>
      <c r="HDZ112" s="13"/>
      <c r="HEA112" s="13"/>
      <c r="HEB112" s="13"/>
      <c r="HEC112" s="13"/>
      <c r="HED112" s="13"/>
      <c r="HEE112" s="13"/>
      <c r="HEF112" s="13"/>
      <c r="HEG112" s="13"/>
      <c r="HEH112" s="13"/>
      <c r="HEI112" s="13"/>
      <c r="HEJ112" s="13"/>
      <c r="HEK112" s="13"/>
      <c r="HEL112" s="13"/>
      <c r="HEM112" s="13"/>
      <c r="HEN112" s="13"/>
      <c r="HEO112" s="13"/>
      <c r="HEP112" s="13"/>
      <c r="HEQ112" s="13"/>
      <c r="HER112" s="13"/>
      <c r="HES112" s="13"/>
      <c r="HET112" s="13"/>
      <c r="HEU112" s="13"/>
      <c r="HEV112" s="13"/>
      <c r="HEW112" s="13"/>
      <c r="HEX112" s="13"/>
      <c r="HEY112" s="13"/>
      <c r="HEZ112" s="13"/>
      <c r="HFA112" s="13"/>
      <c r="HFB112" s="13"/>
      <c r="HFC112" s="13"/>
      <c r="HFD112" s="13"/>
      <c r="HFE112" s="13"/>
      <c r="HFF112" s="13"/>
      <c r="HFG112" s="13"/>
      <c r="HFH112" s="13"/>
      <c r="HFI112" s="13"/>
      <c r="HFJ112" s="13"/>
      <c r="HFK112" s="13"/>
      <c r="HFL112" s="13"/>
      <c r="HFM112" s="13"/>
      <c r="HFN112" s="13"/>
      <c r="HFO112" s="13"/>
      <c r="HFP112" s="13"/>
      <c r="HFQ112" s="13"/>
      <c r="HFR112" s="13"/>
      <c r="HFS112" s="13"/>
      <c r="HFT112" s="13"/>
      <c r="HFU112" s="13"/>
      <c r="HFV112" s="13"/>
      <c r="HFW112" s="13"/>
      <c r="HFX112" s="13"/>
      <c r="HFY112" s="13"/>
      <c r="HFZ112" s="13"/>
      <c r="HGA112" s="13"/>
      <c r="HGB112" s="13"/>
      <c r="HGC112" s="13"/>
      <c r="HGD112" s="13"/>
      <c r="HGE112" s="13"/>
      <c r="HGF112" s="13"/>
      <c r="HGG112" s="13"/>
      <c r="HGH112" s="13"/>
      <c r="HGI112" s="13"/>
      <c r="HGJ112" s="13"/>
      <c r="HGK112" s="13"/>
      <c r="HGL112" s="13"/>
      <c r="HGM112" s="13"/>
      <c r="HGN112" s="13"/>
      <c r="HGO112" s="13"/>
      <c r="HGP112" s="13"/>
      <c r="HGQ112" s="13"/>
      <c r="HGR112" s="13"/>
      <c r="HGS112" s="13"/>
      <c r="HGT112" s="13"/>
      <c r="HGU112" s="13"/>
      <c r="HGV112" s="13"/>
      <c r="HGW112" s="13"/>
      <c r="HGX112" s="13"/>
      <c r="HGY112" s="13"/>
      <c r="HGZ112" s="13"/>
      <c r="HHA112" s="13"/>
      <c r="HHB112" s="13"/>
      <c r="HHC112" s="13"/>
      <c r="HHD112" s="13"/>
      <c r="HHE112" s="13"/>
      <c r="HHF112" s="13"/>
      <c r="HHG112" s="13"/>
      <c r="HHH112" s="13"/>
      <c r="HHI112" s="13"/>
      <c r="HHJ112" s="13"/>
      <c r="HHK112" s="13"/>
      <c r="HHL112" s="13"/>
      <c r="HHM112" s="13"/>
      <c r="HHN112" s="13"/>
      <c r="HHO112" s="13"/>
      <c r="HHP112" s="13"/>
      <c r="HHQ112" s="13"/>
      <c r="HHR112" s="13"/>
      <c r="HHS112" s="13"/>
      <c r="HHT112" s="13"/>
      <c r="HHU112" s="13"/>
      <c r="HHV112" s="13"/>
      <c r="HHW112" s="13"/>
      <c r="HHX112" s="13"/>
      <c r="HHY112" s="13"/>
      <c r="HHZ112" s="13"/>
      <c r="HIA112" s="13"/>
      <c r="HIB112" s="13"/>
      <c r="HIC112" s="13"/>
      <c r="HID112" s="13"/>
      <c r="HIE112" s="13"/>
      <c r="HIF112" s="13"/>
      <c r="HIG112" s="13"/>
      <c r="HIH112" s="13"/>
      <c r="HII112" s="13"/>
      <c r="HIJ112" s="13"/>
      <c r="HIK112" s="13"/>
      <c r="HIL112" s="13"/>
      <c r="HIM112" s="13"/>
      <c r="HIN112" s="13"/>
      <c r="HIO112" s="13"/>
      <c r="HIP112" s="13"/>
      <c r="HIQ112" s="13"/>
      <c r="HIR112" s="13"/>
      <c r="HIS112" s="13"/>
      <c r="HIT112" s="13"/>
      <c r="HIU112" s="13"/>
      <c r="HIV112" s="13"/>
      <c r="HIW112" s="13"/>
      <c r="HIX112" s="13"/>
      <c r="HIY112" s="13"/>
      <c r="HIZ112" s="13"/>
      <c r="HJA112" s="13"/>
      <c r="HJB112" s="13"/>
      <c r="HJC112" s="13"/>
      <c r="HJD112" s="13"/>
      <c r="HJE112" s="13"/>
      <c r="HJF112" s="13"/>
      <c r="HJG112" s="13"/>
      <c r="HJH112" s="13"/>
      <c r="HJI112" s="13"/>
      <c r="HJJ112" s="13"/>
      <c r="HJK112" s="13"/>
      <c r="HJL112" s="13"/>
      <c r="HJM112" s="13"/>
      <c r="HJN112" s="13"/>
      <c r="HJO112" s="13"/>
      <c r="HJP112" s="13"/>
      <c r="HJQ112" s="13"/>
      <c r="HJR112" s="13"/>
      <c r="HJS112" s="13"/>
      <c r="HJT112" s="13"/>
      <c r="HJU112" s="13"/>
      <c r="HJV112" s="13"/>
      <c r="HJW112" s="13"/>
      <c r="HJX112" s="13"/>
      <c r="HJY112" s="13"/>
      <c r="HJZ112" s="13"/>
      <c r="HKA112" s="13"/>
      <c r="HKB112" s="13"/>
      <c r="HKC112" s="13"/>
      <c r="HKD112" s="13"/>
      <c r="HKE112" s="13"/>
      <c r="HKF112" s="13"/>
      <c r="HKG112" s="13"/>
      <c r="HKH112" s="13"/>
      <c r="HKI112" s="13"/>
      <c r="HKJ112" s="13"/>
      <c r="HKK112" s="13"/>
      <c r="HKL112" s="13"/>
      <c r="HKM112" s="13"/>
      <c r="HKN112" s="13"/>
      <c r="HKO112" s="13"/>
      <c r="HKP112" s="13"/>
      <c r="HKQ112" s="13"/>
      <c r="HKR112" s="13"/>
      <c r="HKS112" s="13"/>
      <c r="HKT112" s="13"/>
      <c r="HKU112" s="13"/>
      <c r="HKV112" s="13"/>
      <c r="HKW112" s="13"/>
      <c r="HKX112" s="13"/>
      <c r="HKY112" s="13"/>
      <c r="HKZ112" s="13"/>
      <c r="HLA112" s="13"/>
      <c r="HLB112" s="13"/>
      <c r="HLC112" s="13"/>
      <c r="HLD112" s="13"/>
      <c r="HLE112" s="13"/>
      <c r="HLF112" s="13"/>
      <c r="HLG112" s="13"/>
      <c r="HLH112" s="13"/>
      <c r="HLI112" s="13"/>
      <c r="HLJ112" s="13"/>
      <c r="HLK112" s="13"/>
      <c r="HLL112" s="13"/>
      <c r="HLM112" s="13"/>
      <c r="HLN112" s="13"/>
      <c r="HLO112" s="13"/>
      <c r="HLP112" s="13"/>
      <c r="HLQ112" s="13"/>
      <c r="HLR112" s="13"/>
      <c r="HLS112" s="13"/>
      <c r="HLT112" s="13"/>
      <c r="HLU112" s="13"/>
      <c r="HLV112" s="13"/>
      <c r="HLW112" s="13"/>
      <c r="HLX112" s="13"/>
      <c r="HLY112" s="13"/>
      <c r="HLZ112" s="13"/>
      <c r="HMA112" s="13"/>
      <c r="HMB112" s="13"/>
      <c r="HMC112" s="13"/>
      <c r="HMD112" s="13"/>
      <c r="HME112" s="13"/>
      <c r="HMF112" s="13"/>
      <c r="HMG112" s="13"/>
      <c r="HMH112" s="13"/>
      <c r="HMI112" s="13"/>
      <c r="HMJ112" s="13"/>
      <c r="HMK112" s="13"/>
      <c r="HML112" s="13"/>
      <c r="HMM112" s="13"/>
      <c r="HMN112" s="13"/>
      <c r="HMO112" s="13"/>
      <c r="HMP112" s="13"/>
      <c r="HMQ112" s="13"/>
      <c r="HMR112" s="13"/>
      <c r="HMS112" s="13"/>
      <c r="HMT112" s="13"/>
      <c r="HMU112" s="13"/>
      <c r="HMV112" s="13"/>
      <c r="HMW112" s="13"/>
      <c r="HMX112" s="13"/>
      <c r="HMY112" s="13"/>
      <c r="HMZ112" s="13"/>
      <c r="HNA112" s="13"/>
      <c r="HNB112" s="13"/>
      <c r="HNC112" s="13"/>
      <c r="HND112" s="13"/>
      <c r="HNE112" s="13"/>
      <c r="HNF112" s="13"/>
      <c r="HNG112" s="13"/>
      <c r="HNH112" s="13"/>
      <c r="HNI112" s="13"/>
      <c r="HNJ112" s="13"/>
      <c r="HNK112" s="13"/>
      <c r="HNL112" s="13"/>
      <c r="HNM112" s="13"/>
      <c r="HNN112" s="13"/>
      <c r="HNO112" s="13"/>
      <c r="HNP112" s="13"/>
      <c r="HNQ112" s="13"/>
      <c r="HNR112" s="13"/>
      <c r="HNS112" s="13"/>
      <c r="HNT112" s="13"/>
      <c r="HNU112" s="13"/>
      <c r="HNV112" s="13"/>
      <c r="HNW112" s="13"/>
      <c r="HNX112" s="13"/>
      <c r="HNY112" s="13"/>
      <c r="HNZ112" s="13"/>
      <c r="HOA112" s="13"/>
      <c r="HOB112" s="13"/>
      <c r="HOC112" s="13"/>
      <c r="HOD112" s="13"/>
      <c r="HOE112" s="13"/>
      <c r="HOF112" s="13"/>
      <c r="HOG112" s="13"/>
      <c r="HOH112" s="13"/>
      <c r="HOI112" s="13"/>
      <c r="HOJ112" s="13"/>
      <c r="HOK112" s="13"/>
      <c r="HOL112" s="13"/>
      <c r="HOM112" s="13"/>
      <c r="HON112" s="13"/>
      <c r="HOO112" s="13"/>
      <c r="HOP112" s="13"/>
      <c r="HOQ112" s="13"/>
      <c r="HOR112" s="13"/>
      <c r="HOS112" s="13"/>
      <c r="HOT112" s="13"/>
      <c r="HOU112" s="13"/>
      <c r="HOV112" s="13"/>
      <c r="HOW112" s="13"/>
      <c r="HOX112" s="13"/>
      <c r="HOY112" s="13"/>
      <c r="HOZ112" s="13"/>
      <c r="HPA112" s="13"/>
      <c r="HPB112" s="13"/>
      <c r="HPC112" s="13"/>
      <c r="HPD112" s="13"/>
      <c r="HPE112" s="13"/>
      <c r="HPF112" s="13"/>
      <c r="HPG112" s="13"/>
      <c r="HPH112" s="13"/>
      <c r="HPI112" s="13"/>
      <c r="HPJ112" s="13"/>
      <c r="HPK112" s="13"/>
      <c r="HPL112" s="13"/>
      <c r="HPM112" s="13"/>
      <c r="HPN112" s="13"/>
      <c r="HPO112" s="13"/>
      <c r="HPP112" s="13"/>
      <c r="HPQ112" s="13"/>
      <c r="HPR112" s="13"/>
      <c r="HPS112" s="13"/>
      <c r="HPT112" s="13"/>
      <c r="HPU112" s="13"/>
      <c r="HPV112" s="13"/>
      <c r="HPW112" s="13"/>
      <c r="HPX112" s="13"/>
      <c r="HPY112" s="13"/>
      <c r="HPZ112" s="13"/>
      <c r="HQA112" s="13"/>
      <c r="HQB112" s="13"/>
      <c r="HQC112" s="13"/>
      <c r="HQD112" s="13"/>
      <c r="HQE112" s="13"/>
      <c r="HQF112" s="13"/>
      <c r="HQG112" s="13"/>
      <c r="HQH112" s="13"/>
      <c r="HQI112" s="13"/>
      <c r="HQJ112" s="13"/>
      <c r="HQK112" s="13"/>
      <c r="HQL112" s="13"/>
      <c r="HQM112" s="13"/>
      <c r="HQN112" s="13"/>
      <c r="HQO112" s="13"/>
      <c r="HQP112" s="13"/>
      <c r="HQQ112" s="13"/>
      <c r="HQR112" s="13"/>
      <c r="HQS112" s="13"/>
      <c r="HQT112" s="13"/>
      <c r="HQU112" s="13"/>
      <c r="HQV112" s="13"/>
      <c r="HQW112" s="13"/>
      <c r="HQX112" s="13"/>
      <c r="HQY112" s="13"/>
      <c r="HQZ112" s="13"/>
      <c r="HRA112" s="13"/>
      <c r="HRB112" s="13"/>
      <c r="HRC112" s="13"/>
      <c r="HRD112" s="13"/>
      <c r="HRE112" s="13"/>
      <c r="HRF112" s="13"/>
      <c r="HRG112" s="13"/>
      <c r="HRH112" s="13"/>
      <c r="HRI112" s="13"/>
      <c r="HRJ112" s="13"/>
      <c r="HRK112" s="13"/>
      <c r="HRL112" s="13"/>
      <c r="HRM112" s="13"/>
      <c r="HRN112" s="13"/>
      <c r="HRO112" s="13"/>
      <c r="HRP112" s="13"/>
      <c r="HRQ112" s="13"/>
      <c r="HRR112" s="13"/>
      <c r="HRS112" s="13"/>
      <c r="HRT112" s="13"/>
      <c r="HRU112" s="13"/>
      <c r="HRV112" s="13"/>
      <c r="HRW112" s="13"/>
      <c r="HRX112" s="13"/>
      <c r="HRY112" s="13"/>
      <c r="HRZ112" s="13"/>
      <c r="HSA112" s="13"/>
      <c r="HSB112" s="13"/>
      <c r="HSC112" s="13"/>
      <c r="HSD112" s="13"/>
      <c r="HSE112" s="13"/>
      <c r="HSF112" s="13"/>
      <c r="HSG112" s="13"/>
      <c r="HSH112" s="13"/>
      <c r="HSI112" s="13"/>
      <c r="HSJ112" s="13"/>
      <c r="HSK112" s="13"/>
      <c r="HSL112" s="13"/>
      <c r="HSM112" s="13"/>
      <c r="HSN112" s="13"/>
      <c r="HSO112" s="13"/>
      <c r="HSP112" s="13"/>
      <c r="HSQ112" s="13"/>
      <c r="HSR112" s="13"/>
      <c r="HSS112" s="13"/>
      <c r="HST112" s="13"/>
      <c r="HSU112" s="13"/>
      <c r="HSV112" s="13"/>
      <c r="HSW112" s="13"/>
      <c r="HSX112" s="13"/>
      <c r="HSY112" s="13"/>
      <c r="HSZ112" s="13"/>
      <c r="HTA112" s="13"/>
      <c r="HTB112" s="13"/>
      <c r="HTC112" s="13"/>
      <c r="HTD112" s="13"/>
      <c r="HTE112" s="13"/>
      <c r="HTF112" s="13"/>
      <c r="HTG112" s="13"/>
      <c r="HTH112" s="13"/>
      <c r="HTI112" s="13"/>
      <c r="HTJ112" s="13"/>
      <c r="HTK112" s="13"/>
      <c r="HTL112" s="13"/>
      <c r="HTM112" s="13"/>
      <c r="HTN112" s="13"/>
      <c r="HTO112" s="13"/>
      <c r="HTP112" s="13"/>
      <c r="HTQ112" s="13"/>
      <c r="HTR112" s="13"/>
      <c r="HTS112" s="13"/>
      <c r="HTT112" s="13"/>
      <c r="HTU112" s="13"/>
      <c r="HTV112" s="13"/>
      <c r="HTW112" s="13"/>
      <c r="HTX112" s="13"/>
      <c r="HTY112" s="13"/>
      <c r="HTZ112" s="13"/>
      <c r="HUA112" s="13"/>
      <c r="HUB112" s="13"/>
      <c r="HUC112" s="13"/>
      <c r="HUD112" s="13"/>
      <c r="HUE112" s="13"/>
      <c r="HUF112" s="13"/>
      <c r="HUG112" s="13"/>
      <c r="HUH112" s="13"/>
      <c r="HUI112" s="13"/>
      <c r="HUJ112" s="13"/>
      <c r="HUK112" s="13"/>
      <c r="HUL112" s="13"/>
      <c r="HUM112" s="13"/>
      <c r="HUN112" s="13"/>
      <c r="HUO112" s="13"/>
      <c r="HUP112" s="13"/>
      <c r="HUQ112" s="13"/>
      <c r="HUR112" s="13"/>
      <c r="HUS112" s="13"/>
      <c r="HUT112" s="13"/>
      <c r="HUU112" s="13"/>
      <c r="HUV112" s="13"/>
      <c r="HUW112" s="13"/>
      <c r="HUX112" s="13"/>
      <c r="HUY112" s="13"/>
      <c r="HUZ112" s="13"/>
      <c r="HVA112" s="13"/>
      <c r="HVB112" s="13"/>
      <c r="HVC112" s="13"/>
      <c r="HVD112" s="13"/>
      <c r="HVE112" s="13"/>
      <c r="HVF112" s="13"/>
      <c r="HVG112" s="13"/>
      <c r="HVH112" s="13"/>
      <c r="HVI112" s="13"/>
      <c r="HVJ112" s="13"/>
      <c r="HVK112" s="13"/>
      <c r="HVL112" s="13"/>
      <c r="HVM112" s="13"/>
      <c r="HVN112" s="13"/>
      <c r="HVO112" s="13"/>
      <c r="HVP112" s="13"/>
      <c r="HVQ112" s="13"/>
      <c r="HVR112" s="13"/>
      <c r="HVS112" s="13"/>
      <c r="HVT112" s="13"/>
      <c r="HVU112" s="13"/>
      <c r="HVV112" s="13"/>
      <c r="HVW112" s="13"/>
      <c r="HVX112" s="13"/>
      <c r="HVY112" s="13"/>
      <c r="HVZ112" s="13"/>
      <c r="HWA112" s="13"/>
      <c r="HWB112" s="13"/>
      <c r="HWC112" s="13"/>
      <c r="HWD112" s="13"/>
      <c r="HWE112" s="13"/>
      <c r="HWF112" s="13"/>
      <c r="HWG112" s="13"/>
      <c r="HWH112" s="13"/>
      <c r="HWI112" s="13"/>
      <c r="HWJ112" s="13"/>
      <c r="HWK112" s="13"/>
      <c r="HWL112" s="13"/>
      <c r="HWM112" s="13"/>
      <c r="HWN112" s="13"/>
      <c r="HWO112" s="13"/>
      <c r="HWP112" s="13"/>
      <c r="HWQ112" s="13"/>
      <c r="HWR112" s="13"/>
      <c r="HWS112" s="13"/>
      <c r="HWT112" s="13"/>
      <c r="HWU112" s="13"/>
      <c r="HWV112" s="13"/>
      <c r="HWW112" s="13"/>
      <c r="HWX112" s="13"/>
      <c r="HWY112" s="13"/>
      <c r="HWZ112" s="13"/>
      <c r="HXA112" s="13"/>
      <c r="HXB112" s="13"/>
      <c r="HXC112" s="13"/>
      <c r="HXD112" s="13"/>
      <c r="HXE112" s="13"/>
      <c r="HXF112" s="13"/>
      <c r="HXG112" s="13"/>
      <c r="HXH112" s="13"/>
      <c r="HXI112" s="13"/>
      <c r="HXJ112" s="13"/>
      <c r="HXK112" s="13"/>
      <c r="HXL112" s="13"/>
      <c r="HXM112" s="13"/>
      <c r="HXN112" s="13"/>
      <c r="HXO112" s="13"/>
      <c r="HXP112" s="13"/>
      <c r="HXQ112" s="13"/>
      <c r="HXR112" s="13"/>
      <c r="HXS112" s="13"/>
      <c r="HXT112" s="13"/>
      <c r="HXU112" s="13"/>
      <c r="HXV112" s="13"/>
      <c r="HXW112" s="13"/>
      <c r="HXX112" s="13"/>
      <c r="HXY112" s="13"/>
      <c r="HXZ112" s="13"/>
      <c r="HYA112" s="13"/>
      <c r="HYB112" s="13"/>
      <c r="HYC112" s="13"/>
      <c r="HYD112" s="13"/>
      <c r="HYE112" s="13"/>
      <c r="HYF112" s="13"/>
      <c r="HYG112" s="13"/>
      <c r="HYH112" s="13"/>
      <c r="HYI112" s="13"/>
      <c r="HYJ112" s="13"/>
      <c r="HYK112" s="13"/>
      <c r="HYL112" s="13"/>
      <c r="HYM112" s="13"/>
      <c r="HYN112" s="13"/>
      <c r="HYO112" s="13"/>
      <c r="HYP112" s="13"/>
      <c r="HYQ112" s="13"/>
      <c r="HYR112" s="13"/>
      <c r="HYS112" s="13"/>
      <c r="HYT112" s="13"/>
      <c r="HYU112" s="13"/>
      <c r="HYV112" s="13"/>
      <c r="HYW112" s="13"/>
      <c r="HYX112" s="13"/>
      <c r="HYY112" s="13"/>
      <c r="HYZ112" s="13"/>
      <c r="HZA112" s="13"/>
      <c r="HZB112" s="13"/>
      <c r="HZC112" s="13"/>
      <c r="HZD112" s="13"/>
      <c r="HZE112" s="13"/>
      <c r="HZF112" s="13"/>
      <c r="HZG112" s="13"/>
      <c r="HZH112" s="13"/>
      <c r="HZI112" s="13"/>
      <c r="HZJ112" s="13"/>
      <c r="HZK112" s="13"/>
      <c r="HZL112" s="13"/>
      <c r="HZM112" s="13"/>
      <c r="HZN112" s="13"/>
      <c r="HZO112" s="13"/>
      <c r="HZP112" s="13"/>
      <c r="HZQ112" s="13"/>
      <c r="HZR112" s="13"/>
      <c r="HZS112" s="13"/>
      <c r="HZT112" s="13"/>
      <c r="HZU112" s="13"/>
      <c r="HZV112" s="13"/>
      <c r="HZW112" s="13"/>
      <c r="HZX112" s="13"/>
      <c r="HZY112" s="13"/>
      <c r="HZZ112" s="13"/>
      <c r="IAA112" s="13"/>
      <c r="IAB112" s="13"/>
      <c r="IAC112" s="13"/>
      <c r="IAD112" s="13"/>
      <c r="IAE112" s="13"/>
      <c r="IAF112" s="13"/>
      <c r="IAG112" s="13"/>
      <c r="IAH112" s="13"/>
      <c r="IAI112" s="13"/>
      <c r="IAJ112" s="13"/>
      <c r="IAK112" s="13"/>
      <c r="IAL112" s="13"/>
      <c r="IAM112" s="13"/>
      <c r="IAN112" s="13"/>
      <c r="IAO112" s="13"/>
      <c r="IAP112" s="13"/>
      <c r="IAQ112" s="13"/>
      <c r="IAR112" s="13"/>
      <c r="IAS112" s="13"/>
      <c r="IAT112" s="13"/>
      <c r="IAU112" s="13"/>
      <c r="IAV112" s="13"/>
      <c r="IAW112" s="13"/>
      <c r="IAX112" s="13"/>
      <c r="IAY112" s="13"/>
      <c r="IAZ112" s="13"/>
      <c r="IBA112" s="13"/>
      <c r="IBB112" s="13"/>
      <c r="IBC112" s="13"/>
      <c r="IBD112" s="13"/>
      <c r="IBE112" s="13"/>
      <c r="IBF112" s="13"/>
      <c r="IBG112" s="13"/>
      <c r="IBH112" s="13"/>
      <c r="IBI112" s="13"/>
      <c r="IBJ112" s="13"/>
      <c r="IBK112" s="13"/>
      <c r="IBL112" s="13"/>
      <c r="IBM112" s="13"/>
      <c r="IBN112" s="13"/>
      <c r="IBO112" s="13"/>
      <c r="IBP112" s="13"/>
      <c r="IBQ112" s="13"/>
      <c r="IBR112" s="13"/>
      <c r="IBS112" s="13"/>
      <c r="IBT112" s="13"/>
      <c r="IBU112" s="13"/>
      <c r="IBV112" s="13"/>
      <c r="IBW112" s="13"/>
      <c r="IBX112" s="13"/>
      <c r="IBY112" s="13"/>
      <c r="IBZ112" s="13"/>
      <c r="ICA112" s="13"/>
      <c r="ICB112" s="13"/>
      <c r="ICC112" s="13"/>
      <c r="ICD112" s="13"/>
      <c r="ICE112" s="13"/>
      <c r="ICF112" s="13"/>
      <c r="ICG112" s="13"/>
      <c r="ICH112" s="13"/>
      <c r="ICI112" s="13"/>
      <c r="ICJ112" s="13"/>
      <c r="ICK112" s="13"/>
      <c r="ICL112" s="13"/>
      <c r="ICM112" s="13"/>
      <c r="ICN112" s="13"/>
      <c r="ICO112" s="13"/>
      <c r="ICP112" s="13"/>
      <c r="ICQ112" s="13"/>
      <c r="ICR112" s="13"/>
      <c r="ICS112" s="13"/>
      <c r="ICT112" s="13"/>
      <c r="ICU112" s="13"/>
      <c r="ICV112" s="13"/>
      <c r="ICW112" s="13"/>
      <c r="ICX112" s="13"/>
      <c r="ICY112" s="13"/>
      <c r="ICZ112" s="13"/>
      <c r="IDA112" s="13"/>
      <c r="IDB112" s="13"/>
      <c r="IDC112" s="13"/>
      <c r="IDD112" s="13"/>
      <c r="IDE112" s="13"/>
      <c r="IDF112" s="13"/>
      <c r="IDG112" s="13"/>
      <c r="IDH112" s="13"/>
      <c r="IDI112" s="13"/>
      <c r="IDJ112" s="13"/>
      <c r="IDK112" s="13"/>
      <c r="IDL112" s="13"/>
      <c r="IDM112" s="13"/>
      <c r="IDN112" s="13"/>
      <c r="IDO112" s="13"/>
      <c r="IDP112" s="13"/>
      <c r="IDQ112" s="13"/>
      <c r="IDR112" s="13"/>
      <c r="IDS112" s="13"/>
      <c r="IDT112" s="13"/>
      <c r="IDU112" s="13"/>
      <c r="IDV112" s="13"/>
      <c r="IDW112" s="13"/>
      <c r="IDX112" s="13"/>
      <c r="IDY112" s="13"/>
      <c r="IDZ112" s="13"/>
      <c r="IEA112" s="13"/>
      <c r="IEB112" s="13"/>
      <c r="IEC112" s="13"/>
      <c r="IED112" s="13"/>
      <c r="IEE112" s="13"/>
      <c r="IEF112" s="13"/>
      <c r="IEG112" s="13"/>
      <c r="IEH112" s="13"/>
      <c r="IEI112" s="13"/>
      <c r="IEJ112" s="13"/>
      <c r="IEK112" s="13"/>
      <c r="IEL112" s="13"/>
      <c r="IEM112" s="13"/>
      <c r="IEN112" s="13"/>
      <c r="IEO112" s="13"/>
      <c r="IEP112" s="13"/>
      <c r="IEQ112" s="13"/>
      <c r="IER112" s="13"/>
      <c r="IES112" s="13"/>
      <c r="IET112" s="13"/>
      <c r="IEU112" s="13"/>
      <c r="IEV112" s="13"/>
      <c r="IEW112" s="13"/>
      <c r="IEX112" s="13"/>
      <c r="IEY112" s="13"/>
      <c r="IEZ112" s="13"/>
      <c r="IFA112" s="13"/>
      <c r="IFB112" s="13"/>
      <c r="IFC112" s="13"/>
      <c r="IFD112" s="13"/>
      <c r="IFE112" s="13"/>
      <c r="IFF112" s="13"/>
      <c r="IFG112" s="13"/>
      <c r="IFH112" s="13"/>
      <c r="IFI112" s="13"/>
      <c r="IFJ112" s="13"/>
      <c r="IFK112" s="13"/>
      <c r="IFL112" s="13"/>
      <c r="IFM112" s="13"/>
      <c r="IFN112" s="13"/>
      <c r="IFO112" s="13"/>
      <c r="IFP112" s="13"/>
      <c r="IFQ112" s="13"/>
      <c r="IFR112" s="13"/>
      <c r="IFS112" s="13"/>
      <c r="IFT112" s="13"/>
      <c r="IFU112" s="13"/>
      <c r="IFV112" s="13"/>
      <c r="IFW112" s="13"/>
      <c r="IFX112" s="13"/>
      <c r="IFY112" s="13"/>
      <c r="IFZ112" s="13"/>
      <c r="IGA112" s="13"/>
      <c r="IGB112" s="13"/>
      <c r="IGC112" s="13"/>
      <c r="IGD112" s="13"/>
      <c r="IGE112" s="13"/>
      <c r="IGF112" s="13"/>
      <c r="IGG112" s="13"/>
      <c r="IGH112" s="13"/>
      <c r="IGI112" s="13"/>
      <c r="IGJ112" s="13"/>
      <c r="IGK112" s="13"/>
      <c r="IGL112" s="13"/>
      <c r="IGM112" s="13"/>
      <c r="IGN112" s="13"/>
      <c r="IGO112" s="13"/>
      <c r="IGP112" s="13"/>
      <c r="IGQ112" s="13"/>
      <c r="IGR112" s="13"/>
      <c r="IGS112" s="13"/>
      <c r="IGT112" s="13"/>
      <c r="IGU112" s="13"/>
      <c r="IGV112" s="13"/>
      <c r="IGW112" s="13"/>
      <c r="IGX112" s="13"/>
      <c r="IGY112" s="13"/>
      <c r="IGZ112" s="13"/>
      <c r="IHA112" s="13"/>
      <c r="IHB112" s="13"/>
      <c r="IHC112" s="13"/>
      <c r="IHD112" s="13"/>
      <c r="IHE112" s="13"/>
      <c r="IHF112" s="13"/>
      <c r="IHG112" s="13"/>
      <c r="IHH112" s="13"/>
      <c r="IHI112" s="13"/>
      <c r="IHJ112" s="13"/>
      <c r="IHK112" s="13"/>
      <c r="IHL112" s="13"/>
      <c r="IHM112" s="13"/>
      <c r="IHN112" s="13"/>
      <c r="IHO112" s="13"/>
      <c r="IHP112" s="13"/>
      <c r="IHQ112" s="13"/>
      <c r="IHR112" s="13"/>
      <c r="IHS112" s="13"/>
      <c r="IHT112" s="13"/>
      <c r="IHU112" s="13"/>
      <c r="IHV112" s="13"/>
      <c r="IHW112" s="13"/>
      <c r="IHX112" s="13"/>
      <c r="IHY112" s="13"/>
      <c r="IHZ112" s="13"/>
      <c r="IIA112" s="13"/>
      <c r="IIB112" s="13"/>
      <c r="IIC112" s="13"/>
      <c r="IID112" s="13"/>
      <c r="IIE112" s="13"/>
      <c r="IIF112" s="13"/>
      <c r="IIG112" s="13"/>
      <c r="IIH112" s="13"/>
      <c r="III112" s="13"/>
      <c r="IIJ112" s="13"/>
      <c r="IIK112" s="13"/>
      <c r="IIL112" s="13"/>
      <c r="IIM112" s="13"/>
      <c r="IIN112" s="13"/>
      <c r="IIO112" s="13"/>
      <c r="IIP112" s="13"/>
      <c r="IIQ112" s="13"/>
      <c r="IIR112" s="13"/>
      <c r="IIS112" s="13"/>
      <c r="IIT112" s="13"/>
      <c r="IIU112" s="13"/>
      <c r="IIV112" s="13"/>
      <c r="IIW112" s="13"/>
      <c r="IIX112" s="13"/>
      <c r="IIY112" s="13"/>
      <c r="IIZ112" s="13"/>
      <c r="IJA112" s="13"/>
      <c r="IJB112" s="13"/>
      <c r="IJC112" s="13"/>
      <c r="IJD112" s="13"/>
      <c r="IJE112" s="13"/>
      <c r="IJF112" s="13"/>
      <c r="IJG112" s="13"/>
      <c r="IJH112" s="13"/>
      <c r="IJI112" s="13"/>
      <c r="IJJ112" s="13"/>
      <c r="IJK112" s="13"/>
      <c r="IJL112" s="13"/>
      <c r="IJM112" s="13"/>
      <c r="IJN112" s="13"/>
      <c r="IJO112" s="13"/>
      <c r="IJP112" s="13"/>
      <c r="IJQ112" s="13"/>
      <c r="IJR112" s="13"/>
      <c r="IJS112" s="13"/>
      <c r="IJT112" s="13"/>
      <c r="IJU112" s="13"/>
      <c r="IJV112" s="13"/>
      <c r="IJW112" s="13"/>
      <c r="IJX112" s="13"/>
      <c r="IJY112" s="13"/>
      <c r="IJZ112" s="13"/>
      <c r="IKA112" s="13"/>
      <c r="IKB112" s="13"/>
      <c r="IKC112" s="13"/>
      <c r="IKD112" s="13"/>
      <c r="IKE112" s="13"/>
      <c r="IKF112" s="13"/>
      <c r="IKG112" s="13"/>
      <c r="IKH112" s="13"/>
      <c r="IKI112" s="13"/>
      <c r="IKJ112" s="13"/>
      <c r="IKK112" s="13"/>
      <c r="IKL112" s="13"/>
      <c r="IKM112" s="13"/>
      <c r="IKN112" s="13"/>
      <c r="IKO112" s="13"/>
      <c r="IKP112" s="13"/>
      <c r="IKQ112" s="13"/>
      <c r="IKR112" s="13"/>
      <c r="IKS112" s="13"/>
      <c r="IKT112" s="13"/>
      <c r="IKU112" s="13"/>
      <c r="IKV112" s="13"/>
      <c r="IKW112" s="13"/>
      <c r="IKX112" s="13"/>
      <c r="IKY112" s="13"/>
      <c r="IKZ112" s="13"/>
      <c r="ILA112" s="13"/>
      <c r="ILB112" s="13"/>
      <c r="ILC112" s="13"/>
      <c r="ILD112" s="13"/>
      <c r="ILE112" s="13"/>
      <c r="ILF112" s="13"/>
      <c r="ILG112" s="13"/>
      <c r="ILH112" s="13"/>
      <c r="ILI112" s="13"/>
      <c r="ILJ112" s="13"/>
      <c r="ILK112" s="13"/>
      <c r="ILL112" s="13"/>
      <c r="ILM112" s="13"/>
      <c r="ILN112" s="13"/>
      <c r="ILO112" s="13"/>
      <c r="ILP112" s="13"/>
      <c r="ILQ112" s="13"/>
      <c r="ILR112" s="13"/>
      <c r="ILS112" s="13"/>
      <c r="ILT112" s="13"/>
      <c r="ILU112" s="13"/>
      <c r="ILV112" s="13"/>
      <c r="ILW112" s="13"/>
      <c r="ILX112" s="13"/>
      <c r="ILY112" s="13"/>
      <c r="ILZ112" s="13"/>
      <c r="IMA112" s="13"/>
      <c r="IMB112" s="13"/>
      <c r="IMC112" s="13"/>
      <c r="IMD112" s="13"/>
      <c r="IME112" s="13"/>
      <c r="IMF112" s="13"/>
      <c r="IMG112" s="13"/>
      <c r="IMH112" s="13"/>
      <c r="IMI112" s="13"/>
      <c r="IMJ112" s="13"/>
      <c r="IMK112" s="13"/>
      <c r="IML112" s="13"/>
      <c r="IMM112" s="13"/>
      <c r="IMN112" s="13"/>
      <c r="IMO112" s="13"/>
      <c r="IMP112" s="13"/>
      <c r="IMQ112" s="13"/>
      <c r="IMR112" s="13"/>
      <c r="IMS112" s="13"/>
      <c r="IMT112" s="13"/>
      <c r="IMU112" s="13"/>
      <c r="IMV112" s="13"/>
      <c r="IMW112" s="13"/>
      <c r="IMX112" s="13"/>
      <c r="IMY112" s="13"/>
      <c r="IMZ112" s="13"/>
      <c r="INA112" s="13"/>
      <c r="INB112" s="13"/>
      <c r="INC112" s="13"/>
      <c r="IND112" s="13"/>
      <c r="INE112" s="13"/>
      <c r="INF112" s="13"/>
      <c r="ING112" s="13"/>
      <c r="INH112" s="13"/>
      <c r="INI112" s="13"/>
      <c r="INJ112" s="13"/>
      <c r="INK112" s="13"/>
      <c r="INL112" s="13"/>
      <c r="INM112" s="13"/>
      <c r="INN112" s="13"/>
      <c r="INO112" s="13"/>
      <c r="INP112" s="13"/>
      <c r="INQ112" s="13"/>
      <c r="INR112" s="13"/>
      <c r="INS112" s="13"/>
      <c r="INT112" s="13"/>
      <c r="INU112" s="13"/>
      <c r="INV112" s="13"/>
      <c r="INW112" s="13"/>
      <c r="INX112" s="13"/>
      <c r="INY112" s="13"/>
      <c r="INZ112" s="13"/>
      <c r="IOA112" s="13"/>
      <c r="IOB112" s="13"/>
      <c r="IOC112" s="13"/>
      <c r="IOD112" s="13"/>
      <c r="IOE112" s="13"/>
      <c r="IOF112" s="13"/>
      <c r="IOG112" s="13"/>
      <c r="IOH112" s="13"/>
      <c r="IOI112" s="13"/>
      <c r="IOJ112" s="13"/>
      <c r="IOK112" s="13"/>
      <c r="IOL112" s="13"/>
      <c r="IOM112" s="13"/>
      <c r="ION112" s="13"/>
      <c r="IOO112" s="13"/>
      <c r="IOP112" s="13"/>
      <c r="IOQ112" s="13"/>
      <c r="IOR112" s="13"/>
      <c r="IOS112" s="13"/>
      <c r="IOT112" s="13"/>
      <c r="IOU112" s="13"/>
      <c r="IOV112" s="13"/>
      <c r="IOW112" s="13"/>
      <c r="IOX112" s="13"/>
      <c r="IOY112" s="13"/>
      <c r="IOZ112" s="13"/>
      <c r="IPA112" s="13"/>
      <c r="IPB112" s="13"/>
      <c r="IPC112" s="13"/>
      <c r="IPD112" s="13"/>
      <c r="IPE112" s="13"/>
      <c r="IPF112" s="13"/>
      <c r="IPG112" s="13"/>
      <c r="IPH112" s="13"/>
      <c r="IPI112" s="13"/>
      <c r="IPJ112" s="13"/>
      <c r="IPK112" s="13"/>
      <c r="IPL112" s="13"/>
      <c r="IPM112" s="13"/>
      <c r="IPN112" s="13"/>
      <c r="IPO112" s="13"/>
      <c r="IPP112" s="13"/>
      <c r="IPQ112" s="13"/>
      <c r="IPR112" s="13"/>
      <c r="IPS112" s="13"/>
      <c r="IPT112" s="13"/>
      <c r="IPU112" s="13"/>
      <c r="IPV112" s="13"/>
      <c r="IPW112" s="13"/>
      <c r="IPX112" s="13"/>
      <c r="IPY112" s="13"/>
      <c r="IPZ112" s="13"/>
      <c r="IQA112" s="13"/>
      <c r="IQB112" s="13"/>
      <c r="IQC112" s="13"/>
      <c r="IQD112" s="13"/>
      <c r="IQE112" s="13"/>
      <c r="IQF112" s="13"/>
      <c r="IQG112" s="13"/>
      <c r="IQH112" s="13"/>
      <c r="IQI112" s="13"/>
      <c r="IQJ112" s="13"/>
      <c r="IQK112" s="13"/>
      <c r="IQL112" s="13"/>
      <c r="IQM112" s="13"/>
      <c r="IQN112" s="13"/>
      <c r="IQO112" s="13"/>
      <c r="IQP112" s="13"/>
      <c r="IQQ112" s="13"/>
      <c r="IQR112" s="13"/>
      <c r="IQS112" s="13"/>
      <c r="IQT112" s="13"/>
      <c r="IQU112" s="13"/>
      <c r="IQV112" s="13"/>
      <c r="IQW112" s="13"/>
      <c r="IQX112" s="13"/>
      <c r="IQY112" s="13"/>
      <c r="IQZ112" s="13"/>
      <c r="IRA112" s="13"/>
      <c r="IRB112" s="13"/>
      <c r="IRC112" s="13"/>
      <c r="IRD112" s="13"/>
      <c r="IRE112" s="13"/>
      <c r="IRF112" s="13"/>
      <c r="IRG112" s="13"/>
      <c r="IRH112" s="13"/>
      <c r="IRI112" s="13"/>
      <c r="IRJ112" s="13"/>
      <c r="IRK112" s="13"/>
      <c r="IRL112" s="13"/>
      <c r="IRM112" s="13"/>
      <c r="IRN112" s="13"/>
      <c r="IRO112" s="13"/>
      <c r="IRP112" s="13"/>
      <c r="IRQ112" s="13"/>
      <c r="IRR112" s="13"/>
      <c r="IRS112" s="13"/>
      <c r="IRT112" s="13"/>
      <c r="IRU112" s="13"/>
      <c r="IRV112" s="13"/>
      <c r="IRW112" s="13"/>
      <c r="IRX112" s="13"/>
      <c r="IRY112" s="13"/>
      <c r="IRZ112" s="13"/>
      <c r="ISA112" s="13"/>
      <c r="ISB112" s="13"/>
      <c r="ISC112" s="13"/>
      <c r="ISD112" s="13"/>
      <c r="ISE112" s="13"/>
      <c r="ISF112" s="13"/>
      <c r="ISG112" s="13"/>
      <c r="ISH112" s="13"/>
      <c r="ISI112" s="13"/>
      <c r="ISJ112" s="13"/>
      <c r="ISK112" s="13"/>
      <c r="ISL112" s="13"/>
      <c r="ISM112" s="13"/>
      <c r="ISN112" s="13"/>
      <c r="ISO112" s="13"/>
      <c r="ISP112" s="13"/>
      <c r="ISQ112" s="13"/>
      <c r="ISR112" s="13"/>
      <c r="ISS112" s="13"/>
      <c r="IST112" s="13"/>
      <c r="ISU112" s="13"/>
      <c r="ISV112" s="13"/>
      <c r="ISW112" s="13"/>
      <c r="ISX112" s="13"/>
      <c r="ISY112" s="13"/>
      <c r="ISZ112" s="13"/>
      <c r="ITA112" s="13"/>
      <c r="ITB112" s="13"/>
      <c r="ITC112" s="13"/>
      <c r="ITD112" s="13"/>
      <c r="ITE112" s="13"/>
      <c r="ITF112" s="13"/>
      <c r="ITG112" s="13"/>
      <c r="ITH112" s="13"/>
      <c r="ITI112" s="13"/>
      <c r="ITJ112" s="13"/>
      <c r="ITK112" s="13"/>
      <c r="ITL112" s="13"/>
      <c r="ITM112" s="13"/>
      <c r="ITN112" s="13"/>
      <c r="ITO112" s="13"/>
      <c r="ITP112" s="13"/>
      <c r="ITQ112" s="13"/>
      <c r="ITR112" s="13"/>
      <c r="ITS112" s="13"/>
      <c r="ITT112" s="13"/>
      <c r="ITU112" s="13"/>
      <c r="ITV112" s="13"/>
      <c r="ITW112" s="13"/>
      <c r="ITX112" s="13"/>
      <c r="ITY112" s="13"/>
      <c r="ITZ112" s="13"/>
      <c r="IUA112" s="13"/>
      <c r="IUB112" s="13"/>
      <c r="IUC112" s="13"/>
      <c r="IUD112" s="13"/>
      <c r="IUE112" s="13"/>
      <c r="IUF112" s="13"/>
      <c r="IUG112" s="13"/>
      <c r="IUH112" s="13"/>
      <c r="IUI112" s="13"/>
      <c r="IUJ112" s="13"/>
      <c r="IUK112" s="13"/>
      <c r="IUL112" s="13"/>
      <c r="IUM112" s="13"/>
      <c r="IUN112" s="13"/>
      <c r="IUO112" s="13"/>
      <c r="IUP112" s="13"/>
      <c r="IUQ112" s="13"/>
      <c r="IUR112" s="13"/>
      <c r="IUS112" s="13"/>
      <c r="IUT112" s="13"/>
      <c r="IUU112" s="13"/>
      <c r="IUV112" s="13"/>
      <c r="IUW112" s="13"/>
      <c r="IUX112" s="13"/>
      <c r="IUY112" s="13"/>
      <c r="IUZ112" s="13"/>
      <c r="IVA112" s="13"/>
      <c r="IVB112" s="13"/>
      <c r="IVC112" s="13"/>
      <c r="IVD112" s="13"/>
      <c r="IVE112" s="13"/>
      <c r="IVF112" s="13"/>
      <c r="IVG112" s="13"/>
      <c r="IVH112" s="13"/>
      <c r="IVI112" s="13"/>
      <c r="IVJ112" s="13"/>
      <c r="IVK112" s="13"/>
      <c r="IVL112" s="13"/>
      <c r="IVM112" s="13"/>
      <c r="IVN112" s="13"/>
      <c r="IVO112" s="13"/>
      <c r="IVP112" s="13"/>
      <c r="IVQ112" s="13"/>
      <c r="IVR112" s="13"/>
      <c r="IVS112" s="13"/>
      <c r="IVT112" s="13"/>
      <c r="IVU112" s="13"/>
      <c r="IVV112" s="13"/>
      <c r="IVW112" s="13"/>
      <c r="IVX112" s="13"/>
      <c r="IVY112" s="13"/>
      <c r="IVZ112" s="13"/>
      <c r="IWA112" s="13"/>
      <c r="IWB112" s="13"/>
      <c r="IWC112" s="13"/>
      <c r="IWD112" s="13"/>
      <c r="IWE112" s="13"/>
      <c r="IWF112" s="13"/>
      <c r="IWG112" s="13"/>
      <c r="IWH112" s="13"/>
      <c r="IWI112" s="13"/>
      <c r="IWJ112" s="13"/>
      <c r="IWK112" s="13"/>
      <c r="IWL112" s="13"/>
      <c r="IWM112" s="13"/>
      <c r="IWN112" s="13"/>
      <c r="IWO112" s="13"/>
      <c r="IWP112" s="13"/>
      <c r="IWQ112" s="13"/>
      <c r="IWR112" s="13"/>
      <c r="IWS112" s="13"/>
      <c r="IWT112" s="13"/>
      <c r="IWU112" s="13"/>
      <c r="IWV112" s="13"/>
      <c r="IWW112" s="13"/>
      <c r="IWX112" s="13"/>
      <c r="IWY112" s="13"/>
      <c r="IWZ112" s="13"/>
      <c r="IXA112" s="13"/>
      <c r="IXB112" s="13"/>
      <c r="IXC112" s="13"/>
      <c r="IXD112" s="13"/>
      <c r="IXE112" s="13"/>
      <c r="IXF112" s="13"/>
      <c r="IXG112" s="13"/>
      <c r="IXH112" s="13"/>
      <c r="IXI112" s="13"/>
      <c r="IXJ112" s="13"/>
      <c r="IXK112" s="13"/>
      <c r="IXL112" s="13"/>
      <c r="IXM112" s="13"/>
      <c r="IXN112" s="13"/>
      <c r="IXO112" s="13"/>
      <c r="IXP112" s="13"/>
      <c r="IXQ112" s="13"/>
      <c r="IXR112" s="13"/>
      <c r="IXS112" s="13"/>
      <c r="IXT112" s="13"/>
      <c r="IXU112" s="13"/>
      <c r="IXV112" s="13"/>
      <c r="IXW112" s="13"/>
      <c r="IXX112" s="13"/>
      <c r="IXY112" s="13"/>
      <c r="IXZ112" s="13"/>
      <c r="IYA112" s="13"/>
      <c r="IYB112" s="13"/>
      <c r="IYC112" s="13"/>
      <c r="IYD112" s="13"/>
      <c r="IYE112" s="13"/>
      <c r="IYF112" s="13"/>
      <c r="IYG112" s="13"/>
      <c r="IYH112" s="13"/>
      <c r="IYI112" s="13"/>
      <c r="IYJ112" s="13"/>
      <c r="IYK112" s="13"/>
      <c r="IYL112" s="13"/>
      <c r="IYM112" s="13"/>
      <c r="IYN112" s="13"/>
      <c r="IYO112" s="13"/>
      <c r="IYP112" s="13"/>
      <c r="IYQ112" s="13"/>
      <c r="IYR112" s="13"/>
      <c r="IYS112" s="13"/>
      <c r="IYT112" s="13"/>
      <c r="IYU112" s="13"/>
      <c r="IYV112" s="13"/>
      <c r="IYW112" s="13"/>
      <c r="IYX112" s="13"/>
      <c r="IYY112" s="13"/>
      <c r="IYZ112" s="13"/>
      <c r="IZA112" s="13"/>
      <c r="IZB112" s="13"/>
      <c r="IZC112" s="13"/>
      <c r="IZD112" s="13"/>
      <c r="IZE112" s="13"/>
      <c r="IZF112" s="13"/>
      <c r="IZG112" s="13"/>
      <c r="IZH112" s="13"/>
      <c r="IZI112" s="13"/>
      <c r="IZJ112" s="13"/>
      <c r="IZK112" s="13"/>
      <c r="IZL112" s="13"/>
      <c r="IZM112" s="13"/>
      <c r="IZN112" s="13"/>
      <c r="IZO112" s="13"/>
      <c r="IZP112" s="13"/>
      <c r="IZQ112" s="13"/>
      <c r="IZR112" s="13"/>
      <c r="IZS112" s="13"/>
      <c r="IZT112" s="13"/>
      <c r="IZU112" s="13"/>
      <c r="IZV112" s="13"/>
      <c r="IZW112" s="13"/>
      <c r="IZX112" s="13"/>
      <c r="IZY112" s="13"/>
      <c r="IZZ112" s="13"/>
      <c r="JAA112" s="13"/>
      <c r="JAB112" s="13"/>
      <c r="JAC112" s="13"/>
      <c r="JAD112" s="13"/>
      <c r="JAE112" s="13"/>
      <c r="JAF112" s="13"/>
      <c r="JAG112" s="13"/>
      <c r="JAH112" s="13"/>
      <c r="JAI112" s="13"/>
      <c r="JAJ112" s="13"/>
      <c r="JAK112" s="13"/>
      <c r="JAL112" s="13"/>
      <c r="JAM112" s="13"/>
      <c r="JAN112" s="13"/>
      <c r="JAO112" s="13"/>
      <c r="JAP112" s="13"/>
      <c r="JAQ112" s="13"/>
      <c r="JAR112" s="13"/>
      <c r="JAS112" s="13"/>
      <c r="JAT112" s="13"/>
      <c r="JAU112" s="13"/>
      <c r="JAV112" s="13"/>
      <c r="JAW112" s="13"/>
      <c r="JAX112" s="13"/>
      <c r="JAY112" s="13"/>
      <c r="JAZ112" s="13"/>
      <c r="JBA112" s="13"/>
      <c r="JBB112" s="13"/>
      <c r="JBC112" s="13"/>
      <c r="JBD112" s="13"/>
      <c r="JBE112" s="13"/>
      <c r="JBF112" s="13"/>
      <c r="JBG112" s="13"/>
      <c r="JBH112" s="13"/>
      <c r="JBI112" s="13"/>
      <c r="JBJ112" s="13"/>
      <c r="JBK112" s="13"/>
      <c r="JBL112" s="13"/>
      <c r="JBM112" s="13"/>
      <c r="JBN112" s="13"/>
      <c r="JBO112" s="13"/>
      <c r="JBP112" s="13"/>
      <c r="JBQ112" s="13"/>
      <c r="JBR112" s="13"/>
      <c r="JBS112" s="13"/>
      <c r="JBT112" s="13"/>
      <c r="JBU112" s="13"/>
      <c r="JBV112" s="13"/>
      <c r="JBW112" s="13"/>
      <c r="JBX112" s="13"/>
      <c r="JBY112" s="13"/>
      <c r="JBZ112" s="13"/>
      <c r="JCA112" s="13"/>
      <c r="JCB112" s="13"/>
      <c r="JCC112" s="13"/>
      <c r="JCD112" s="13"/>
      <c r="JCE112" s="13"/>
      <c r="JCF112" s="13"/>
      <c r="JCG112" s="13"/>
      <c r="JCH112" s="13"/>
      <c r="JCI112" s="13"/>
      <c r="JCJ112" s="13"/>
      <c r="JCK112" s="13"/>
      <c r="JCL112" s="13"/>
      <c r="JCM112" s="13"/>
      <c r="JCN112" s="13"/>
      <c r="JCO112" s="13"/>
      <c r="JCP112" s="13"/>
      <c r="JCQ112" s="13"/>
      <c r="JCR112" s="13"/>
      <c r="JCS112" s="13"/>
      <c r="JCT112" s="13"/>
      <c r="JCU112" s="13"/>
      <c r="JCV112" s="13"/>
      <c r="JCW112" s="13"/>
      <c r="JCX112" s="13"/>
      <c r="JCY112" s="13"/>
      <c r="JCZ112" s="13"/>
      <c r="JDA112" s="13"/>
      <c r="JDB112" s="13"/>
      <c r="JDC112" s="13"/>
      <c r="JDD112" s="13"/>
      <c r="JDE112" s="13"/>
      <c r="JDF112" s="13"/>
      <c r="JDG112" s="13"/>
      <c r="JDH112" s="13"/>
      <c r="JDI112" s="13"/>
      <c r="JDJ112" s="13"/>
      <c r="JDK112" s="13"/>
      <c r="JDL112" s="13"/>
      <c r="JDM112" s="13"/>
      <c r="JDN112" s="13"/>
      <c r="JDO112" s="13"/>
      <c r="JDP112" s="13"/>
      <c r="JDQ112" s="13"/>
      <c r="JDR112" s="13"/>
      <c r="JDS112" s="13"/>
      <c r="JDT112" s="13"/>
      <c r="JDU112" s="13"/>
      <c r="JDV112" s="13"/>
      <c r="JDW112" s="13"/>
      <c r="JDX112" s="13"/>
      <c r="JDY112" s="13"/>
      <c r="JDZ112" s="13"/>
      <c r="JEA112" s="13"/>
      <c r="JEB112" s="13"/>
      <c r="JEC112" s="13"/>
      <c r="JED112" s="13"/>
      <c r="JEE112" s="13"/>
      <c r="JEF112" s="13"/>
      <c r="JEG112" s="13"/>
      <c r="JEH112" s="13"/>
      <c r="JEI112" s="13"/>
      <c r="JEJ112" s="13"/>
      <c r="JEK112" s="13"/>
      <c r="JEL112" s="13"/>
      <c r="JEM112" s="13"/>
      <c r="JEN112" s="13"/>
      <c r="JEO112" s="13"/>
      <c r="JEP112" s="13"/>
      <c r="JEQ112" s="13"/>
      <c r="JER112" s="13"/>
      <c r="JES112" s="13"/>
      <c r="JET112" s="13"/>
      <c r="JEU112" s="13"/>
      <c r="JEV112" s="13"/>
      <c r="JEW112" s="13"/>
      <c r="JEX112" s="13"/>
      <c r="JEY112" s="13"/>
      <c r="JEZ112" s="13"/>
      <c r="JFA112" s="13"/>
      <c r="JFB112" s="13"/>
      <c r="JFC112" s="13"/>
      <c r="JFD112" s="13"/>
      <c r="JFE112" s="13"/>
      <c r="JFF112" s="13"/>
      <c r="JFG112" s="13"/>
      <c r="JFH112" s="13"/>
      <c r="JFI112" s="13"/>
      <c r="JFJ112" s="13"/>
      <c r="JFK112" s="13"/>
      <c r="JFL112" s="13"/>
      <c r="JFM112" s="13"/>
      <c r="JFN112" s="13"/>
      <c r="JFO112" s="13"/>
      <c r="JFP112" s="13"/>
      <c r="JFQ112" s="13"/>
      <c r="JFR112" s="13"/>
      <c r="JFS112" s="13"/>
      <c r="JFT112" s="13"/>
      <c r="JFU112" s="13"/>
      <c r="JFV112" s="13"/>
      <c r="JFW112" s="13"/>
      <c r="JFX112" s="13"/>
      <c r="JFY112" s="13"/>
      <c r="JFZ112" s="13"/>
      <c r="JGA112" s="13"/>
      <c r="JGB112" s="13"/>
      <c r="JGC112" s="13"/>
      <c r="JGD112" s="13"/>
      <c r="JGE112" s="13"/>
      <c r="JGF112" s="13"/>
      <c r="JGG112" s="13"/>
      <c r="JGH112" s="13"/>
      <c r="JGI112" s="13"/>
      <c r="JGJ112" s="13"/>
      <c r="JGK112" s="13"/>
      <c r="JGL112" s="13"/>
      <c r="JGM112" s="13"/>
      <c r="JGN112" s="13"/>
      <c r="JGO112" s="13"/>
      <c r="JGP112" s="13"/>
      <c r="JGQ112" s="13"/>
      <c r="JGR112" s="13"/>
      <c r="JGS112" s="13"/>
      <c r="JGT112" s="13"/>
      <c r="JGU112" s="13"/>
      <c r="JGV112" s="13"/>
      <c r="JGW112" s="13"/>
      <c r="JGX112" s="13"/>
      <c r="JGY112" s="13"/>
      <c r="JGZ112" s="13"/>
      <c r="JHA112" s="13"/>
      <c r="JHB112" s="13"/>
      <c r="JHC112" s="13"/>
      <c r="JHD112" s="13"/>
      <c r="JHE112" s="13"/>
      <c r="JHF112" s="13"/>
      <c r="JHG112" s="13"/>
      <c r="JHH112" s="13"/>
      <c r="JHI112" s="13"/>
      <c r="JHJ112" s="13"/>
      <c r="JHK112" s="13"/>
      <c r="JHL112" s="13"/>
      <c r="JHM112" s="13"/>
      <c r="JHN112" s="13"/>
      <c r="JHO112" s="13"/>
      <c r="JHP112" s="13"/>
      <c r="JHQ112" s="13"/>
      <c r="JHR112" s="13"/>
      <c r="JHS112" s="13"/>
      <c r="JHT112" s="13"/>
      <c r="JHU112" s="13"/>
      <c r="JHV112" s="13"/>
      <c r="JHW112" s="13"/>
      <c r="JHX112" s="13"/>
      <c r="JHY112" s="13"/>
      <c r="JHZ112" s="13"/>
      <c r="JIA112" s="13"/>
      <c r="JIB112" s="13"/>
      <c r="JIC112" s="13"/>
      <c r="JID112" s="13"/>
      <c r="JIE112" s="13"/>
      <c r="JIF112" s="13"/>
      <c r="JIG112" s="13"/>
      <c r="JIH112" s="13"/>
      <c r="JII112" s="13"/>
      <c r="JIJ112" s="13"/>
      <c r="JIK112" s="13"/>
      <c r="JIL112" s="13"/>
      <c r="JIM112" s="13"/>
      <c r="JIN112" s="13"/>
      <c r="JIO112" s="13"/>
      <c r="JIP112" s="13"/>
      <c r="JIQ112" s="13"/>
      <c r="JIR112" s="13"/>
      <c r="JIS112" s="13"/>
      <c r="JIT112" s="13"/>
      <c r="JIU112" s="13"/>
      <c r="JIV112" s="13"/>
      <c r="JIW112" s="13"/>
      <c r="JIX112" s="13"/>
      <c r="JIY112" s="13"/>
      <c r="JIZ112" s="13"/>
      <c r="JJA112" s="13"/>
      <c r="JJB112" s="13"/>
      <c r="JJC112" s="13"/>
      <c r="JJD112" s="13"/>
      <c r="JJE112" s="13"/>
      <c r="JJF112" s="13"/>
      <c r="JJG112" s="13"/>
      <c r="JJH112" s="13"/>
      <c r="JJI112" s="13"/>
      <c r="JJJ112" s="13"/>
      <c r="JJK112" s="13"/>
      <c r="JJL112" s="13"/>
      <c r="JJM112" s="13"/>
      <c r="JJN112" s="13"/>
      <c r="JJO112" s="13"/>
      <c r="JJP112" s="13"/>
      <c r="JJQ112" s="13"/>
      <c r="JJR112" s="13"/>
      <c r="JJS112" s="13"/>
      <c r="JJT112" s="13"/>
      <c r="JJU112" s="13"/>
      <c r="JJV112" s="13"/>
      <c r="JJW112" s="13"/>
      <c r="JJX112" s="13"/>
      <c r="JJY112" s="13"/>
      <c r="JJZ112" s="13"/>
      <c r="JKA112" s="13"/>
      <c r="JKB112" s="13"/>
      <c r="JKC112" s="13"/>
      <c r="JKD112" s="13"/>
      <c r="JKE112" s="13"/>
      <c r="JKF112" s="13"/>
      <c r="JKG112" s="13"/>
      <c r="JKH112" s="13"/>
      <c r="JKI112" s="13"/>
      <c r="JKJ112" s="13"/>
      <c r="JKK112" s="13"/>
      <c r="JKL112" s="13"/>
      <c r="JKM112" s="13"/>
      <c r="JKN112" s="13"/>
      <c r="JKO112" s="13"/>
      <c r="JKP112" s="13"/>
      <c r="JKQ112" s="13"/>
      <c r="JKR112" s="13"/>
      <c r="JKS112" s="13"/>
      <c r="JKT112" s="13"/>
      <c r="JKU112" s="13"/>
      <c r="JKV112" s="13"/>
      <c r="JKW112" s="13"/>
      <c r="JKX112" s="13"/>
      <c r="JKY112" s="13"/>
      <c r="JKZ112" s="13"/>
      <c r="JLA112" s="13"/>
      <c r="JLB112" s="13"/>
      <c r="JLC112" s="13"/>
      <c r="JLD112" s="13"/>
      <c r="JLE112" s="13"/>
      <c r="JLF112" s="13"/>
      <c r="JLG112" s="13"/>
      <c r="JLH112" s="13"/>
      <c r="JLI112" s="13"/>
      <c r="JLJ112" s="13"/>
      <c r="JLK112" s="13"/>
      <c r="JLL112" s="13"/>
      <c r="JLM112" s="13"/>
      <c r="JLN112" s="13"/>
      <c r="JLO112" s="13"/>
      <c r="JLP112" s="13"/>
      <c r="JLQ112" s="13"/>
      <c r="JLR112" s="13"/>
      <c r="JLS112" s="13"/>
      <c r="JLT112" s="13"/>
      <c r="JLU112" s="13"/>
      <c r="JLV112" s="13"/>
      <c r="JLW112" s="13"/>
      <c r="JLX112" s="13"/>
      <c r="JLY112" s="13"/>
      <c r="JLZ112" s="13"/>
      <c r="JMA112" s="13"/>
      <c r="JMB112" s="13"/>
      <c r="JMC112" s="13"/>
      <c r="JMD112" s="13"/>
      <c r="JME112" s="13"/>
      <c r="JMF112" s="13"/>
      <c r="JMG112" s="13"/>
      <c r="JMH112" s="13"/>
      <c r="JMI112" s="13"/>
      <c r="JMJ112" s="13"/>
      <c r="JMK112" s="13"/>
      <c r="JML112" s="13"/>
      <c r="JMM112" s="13"/>
      <c r="JMN112" s="13"/>
      <c r="JMO112" s="13"/>
      <c r="JMP112" s="13"/>
      <c r="JMQ112" s="13"/>
      <c r="JMR112" s="13"/>
      <c r="JMS112" s="13"/>
      <c r="JMT112" s="13"/>
      <c r="JMU112" s="13"/>
      <c r="JMV112" s="13"/>
      <c r="JMW112" s="13"/>
      <c r="JMX112" s="13"/>
      <c r="JMY112" s="13"/>
      <c r="JMZ112" s="13"/>
      <c r="JNA112" s="13"/>
      <c r="JNB112" s="13"/>
      <c r="JNC112" s="13"/>
      <c r="JND112" s="13"/>
      <c r="JNE112" s="13"/>
      <c r="JNF112" s="13"/>
      <c r="JNG112" s="13"/>
      <c r="JNH112" s="13"/>
      <c r="JNI112" s="13"/>
      <c r="JNJ112" s="13"/>
      <c r="JNK112" s="13"/>
      <c r="JNL112" s="13"/>
      <c r="JNM112" s="13"/>
      <c r="JNN112" s="13"/>
      <c r="JNO112" s="13"/>
      <c r="JNP112" s="13"/>
      <c r="JNQ112" s="13"/>
      <c r="JNR112" s="13"/>
      <c r="JNS112" s="13"/>
      <c r="JNT112" s="13"/>
      <c r="JNU112" s="13"/>
      <c r="JNV112" s="13"/>
      <c r="JNW112" s="13"/>
      <c r="JNX112" s="13"/>
      <c r="JNY112" s="13"/>
      <c r="JNZ112" s="13"/>
      <c r="JOA112" s="13"/>
      <c r="JOB112" s="13"/>
      <c r="JOC112" s="13"/>
      <c r="JOD112" s="13"/>
      <c r="JOE112" s="13"/>
      <c r="JOF112" s="13"/>
      <c r="JOG112" s="13"/>
      <c r="JOH112" s="13"/>
      <c r="JOI112" s="13"/>
      <c r="JOJ112" s="13"/>
      <c r="JOK112" s="13"/>
      <c r="JOL112" s="13"/>
      <c r="JOM112" s="13"/>
      <c r="JON112" s="13"/>
      <c r="JOO112" s="13"/>
      <c r="JOP112" s="13"/>
      <c r="JOQ112" s="13"/>
      <c r="JOR112" s="13"/>
      <c r="JOS112" s="13"/>
      <c r="JOT112" s="13"/>
      <c r="JOU112" s="13"/>
      <c r="JOV112" s="13"/>
      <c r="JOW112" s="13"/>
      <c r="JOX112" s="13"/>
      <c r="JOY112" s="13"/>
      <c r="JOZ112" s="13"/>
      <c r="JPA112" s="13"/>
      <c r="JPB112" s="13"/>
      <c r="JPC112" s="13"/>
      <c r="JPD112" s="13"/>
      <c r="JPE112" s="13"/>
      <c r="JPF112" s="13"/>
      <c r="JPG112" s="13"/>
      <c r="JPH112" s="13"/>
      <c r="JPI112" s="13"/>
      <c r="JPJ112" s="13"/>
      <c r="JPK112" s="13"/>
      <c r="JPL112" s="13"/>
      <c r="JPM112" s="13"/>
      <c r="JPN112" s="13"/>
      <c r="JPO112" s="13"/>
      <c r="JPP112" s="13"/>
      <c r="JPQ112" s="13"/>
      <c r="JPR112" s="13"/>
      <c r="JPS112" s="13"/>
      <c r="JPT112" s="13"/>
      <c r="JPU112" s="13"/>
      <c r="JPV112" s="13"/>
      <c r="JPW112" s="13"/>
      <c r="JPX112" s="13"/>
      <c r="JPY112" s="13"/>
      <c r="JPZ112" s="13"/>
      <c r="JQA112" s="13"/>
      <c r="JQB112" s="13"/>
      <c r="JQC112" s="13"/>
      <c r="JQD112" s="13"/>
      <c r="JQE112" s="13"/>
      <c r="JQF112" s="13"/>
      <c r="JQG112" s="13"/>
      <c r="JQH112" s="13"/>
      <c r="JQI112" s="13"/>
      <c r="JQJ112" s="13"/>
      <c r="JQK112" s="13"/>
      <c r="JQL112" s="13"/>
      <c r="JQM112" s="13"/>
      <c r="JQN112" s="13"/>
      <c r="JQO112" s="13"/>
      <c r="JQP112" s="13"/>
      <c r="JQQ112" s="13"/>
      <c r="JQR112" s="13"/>
      <c r="JQS112" s="13"/>
      <c r="JQT112" s="13"/>
      <c r="JQU112" s="13"/>
      <c r="JQV112" s="13"/>
      <c r="JQW112" s="13"/>
      <c r="JQX112" s="13"/>
      <c r="JQY112" s="13"/>
      <c r="JQZ112" s="13"/>
      <c r="JRA112" s="13"/>
      <c r="JRB112" s="13"/>
      <c r="JRC112" s="13"/>
      <c r="JRD112" s="13"/>
      <c r="JRE112" s="13"/>
      <c r="JRF112" s="13"/>
      <c r="JRG112" s="13"/>
      <c r="JRH112" s="13"/>
      <c r="JRI112" s="13"/>
      <c r="JRJ112" s="13"/>
      <c r="JRK112" s="13"/>
      <c r="JRL112" s="13"/>
      <c r="JRM112" s="13"/>
      <c r="JRN112" s="13"/>
      <c r="JRO112" s="13"/>
      <c r="JRP112" s="13"/>
      <c r="JRQ112" s="13"/>
      <c r="JRR112" s="13"/>
      <c r="JRS112" s="13"/>
      <c r="JRT112" s="13"/>
      <c r="JRU112" s="13"/>
      <c r="JRV112" s="13"/>
      <c r="JRW112" s="13"/>
      <c r="JRX112" s="13"/>
      <c r="JRY112" s="13"/>
      <c r="JRZ112" s="13"/>
      <c r="JSA112" s="13"/>
      <c r="JSB112" s="13"/>
      <c r="JSC112" s="13"/>
      <c r="JSD112" s="13"/>
      <c r="JSE112" s="13"/>
      <c r="JSF112" s="13"/>
      <c r="JSG112" s="13"/>
      <c r="JSH112" s="13"/>
      <c r="JSI112" s="13"/>
      <c r="JSJ112" s="13"/>
      <c r="JSK112" s="13"/>
      <c r="JSL112" s="13"/>
      <c r="JSM112" s="13"/>
      <c r="JSN112" s="13"/>
      <c r="JSO112" s="13"/>
      <c r="JSP112" s="13"/>
      <c r="JSQ112" s="13"/>
      <c r="JSR112" s="13"/>
      <c r="JSS112" s="13"/>
      <c r="JST112" s="13"/>
      <c r="JSU112" s="13"/>
      <c r="JSV112" s="13"/>
      <c r="JSW112" s="13"/>
      <c r="JSX112" s="13"/>
      <c r="JSY112" s="13"/>
      <c r="JSZ112" s="13"/>
      <c r="JTA112" s="13"/>
      <c r="JTB112" s="13"/>
      <c r="JTC112" s="13"/>
      <c r="JTD112" s="13"/>
      <c r="JTE112" s="13"/>
      <c r="JTF112" s="13"/>
      <c r="JTG112" s="13"/>
      <c r="JTH112" s="13"/>
      <c r="JTI112" s="13"/>
      <c r="JTJ112" s="13"/>
      <c r="JTK112" s="13"/>
      <c r="JTL112" s="13"/>
      <c r="JTM112" s="13"/>
      <c r="JTN112" s="13"/>
      <c r="JTO112" s="13"/>
      <c r="JTP112" s="13"/>
      <c r="JTQ112" s="13"/>
      <c r="JTR112" s="13"/>
      <c r="JTS112" s="13"/>
      <c r="JTT112" s="13"/>
      <c r="JTU112" s="13"/>
      <c r="JTV112" s="13"/>
      <c r="JTW112" s="13"/>
      <c r="JTX112" s="13"/>
      <c r="JTY112" s="13"/>
      <c r="JTZ112" s="13"/>
      <c r="JUA112" s="13"/>
      <c r="JUB112" s="13"/>
      <c r="JUC112" s="13"/>
      <c r="JUD112" s="13"/>
      <c r="JUE112" s="13"/>
      <c r="JUF112" s="13"/>
      <c r="JUG112" s="13"/>
      <c r="JUH112" s="13"/>
      <c r="JUI112" s="13"/>
      <c r="JUJ112" s="13"/>
      <c r="JUK112" s="13"/>
      <c r="JUL112" s="13"/>
      <c r="JUM112" s="13"/>
      <c r="JUN112" s="13"/>
      <c r="JUO112" s="13"/>
      <c r="JUP112" s="13"/>
      <c r="JUQ112" s="13"/>
      <c r="JUR112" s="13"/>
      <c r="JUS112" s="13"/>
      <c r="JUT112" s="13"/>
      <c r="JUU112" s="13"/>
      <c r="JUV112" s="13"/>
      <c r="JUW112" s="13"/>
      <c r="JUX112" s="13"/>
      <c r="JUY112" s="13"/>
      <c r="JUZ112" s="13"/>
      <c r="JVA112" s="13"/>
      <c r="JVB112" s="13"/>
      <c r="JVC112" s="13"/>
      <c r="JVD112" s="13"/>
      <c r="JVE112" s="13"/>
      <c r="JVF112" s="13"/>
      <c r="JVG112" s="13"/>
      <c r="JVH112" s="13"/>
      <c r="JVI112" s="13"/>
      <c r="JVJ112" s="13"/>
      <c r="JVK112" s="13"/>
      <c r="JVL112" s="13"/>
      <c r="JVM112" s="13"/>
      <c r="JVN112" s="13"/>
      <c r="JVO112" s="13"/>
      <c r="JVP112" s="13"/>
      <c r="JVQ112" s="13"/>
      <c r="JVR112" s="13"/>
      <c r="JVS112" s="13"/>
      <c r="JVT112" s="13"/>
      <c r="JVU112" s="13"/>
      <c r="JVV112" s="13"/>
      <c r="JVW112" s="13"/>
      <c r="JVX112" s="13"/>
      <c r="JVY112" s="13"/>
      <c r="JVZ112" s="13"/>
      <c r="JWA112" s="13"/>
      <c r="JWB112" s="13"/>
      <c r="JWC112" s="13"/>
      <c r="JWD112" s="13"/>
      <c r="JWE112" s="13"/>
      <c r="JWF112" s="13"/>
      <c r="JWG112" s="13"/>
      <c r="JWH112" s="13"/>
      <c r="JWI112" s="13"/>
      <c r="JWJ112" s="13"/>
      <c r="JWK112" s="13"/>
      <c r="JWL112" s="13"/>
      <c r="JWM112" s="13"/>
      <c r="JWN112" s="13"/>
      <c r="JWO112" s="13"/>
      <c r="JWP112" s="13"/>
      <c r="JWQ112" s="13"/>
      <c r="JWR112" s="13"/>
      <c r="JWS112" s="13"/>
      <c r="JWT112" s="13"/>
      <c r="JWU112" s="13"/>
      <c r="JWV112" s="13"/>
      <c r="JWW112" s="13"/>
      <c r="JWX112" s="13"/>
      <c r="JWY112" s="13"/>
      <c r="JWZ112" s="13"/>
      <c r="JXA112" s="13"/>
      <c r="JXB112" s="13"/>
      <c r="JXC112" s="13"/>
      <c r="JXD112" s="13"/>
      <c r="JXE112" s="13"/>
      <c r="JXF112" s="13"/>
      <c r="JXG112" s="13"/>
      <c r="JXH112" s="13"/>
      <c r="JXI112" s="13"/>
      <c r="JXJ112" s="13"/>
      <c r="JXK112" s="13"/>
      <c r="JXL112" s="13"/>
      <c r="JXM112" s="13"/>
      <c r="JXN112" s="13"/>
      <c r="JXO112" s="13"/>
      <c r="JXP112" s="13"/>
      <c r="JXQ112" s="13"/>
      <c r="JXR112" s="13"/>
      <c r="JXS112" s="13"/>
      <c r="JXT112" s="13"/>
      <c r="JXU112" s="13"/>
      <c r="JXV112" s="13"/>
      <c r="JXW112" s="13"/>
      <c r="JXX112" s="13"/>
      <c r="JXY112" s="13"/>
      <c r="JXZ112" s="13"/>
      <c r="JYA112" s="13"/>
      <c r="JYB112" s="13"/>
      <c r="JYC112" s="13"/>
      <c r="JYD112" s="13"/>
      <c r="JYE112" s="13"/>
      <c r="JYF112" s="13"/>
      <c r="JYG112" s="13"/>
      <c r="JYH112" s="13"/>
      <c r="JYI112" s="13"/>
      <c r="JYJ112" s="13"/>
      <c r="JYK112" s="13"/>
      <c r="JYL112" s="13"/>
      <c r="JYM112" s="13"/>
      <c r="JYN112" s="13"/>
      <c r="JYO112" s="13"/>
      <c r="JYP112" s="13"/>
      <c r="JYQ112" s="13"/>
      <c r="JYR112" s="13"/>
      <c r="JYS112" s="13"/>
      <c r="JYT112" s="13"/>
      <c r="JYU112" s="13"/>
      <c r="JYV112" s="13"/>
      <c r="JYW112" s="13"/>
      <c r="JYX112" s="13"/>
      <c r="JYY112" s="13"/>
      <c r="JYZ112" s="13"/>
      <c r="JZA112" s="13"/>
      <c r="JZB112" s="13"/>
      <c r="JZC112" s="13"/>
      <c r="JZD112" s="13"/>
      <c r="JZE112" s="13"/>
      <c r="JZF112" s="13"/>
      <c r="JZG112" s="13"/>
      <c r="JZH112" s="13"/>
      <c r="JZI112" s="13"/>
      <c r="JZJ112" s="13"/>
      <c r="JZK112" s="13"/>
      <c r="JZL112" s="13"/>
      <c r="JZM112" s="13"/>
      <c r="JZN112" s="13"/>
      <c r="JZO112" s="13"/>
      <c r="JZP112" s="13"/>
      <c r="JZQ112" s="13"/>
      <c r="JZR112" s="13"/>
      <c r="JZS112" s="13"/>
      <c r="JZT112" s="13"/>
      <c r="JZU112" s="13"/>
      <c r="JZV112" s="13"/>
      <c r="JZW112" s="13"/>
      <c r="JZX112" s="13"/>
      <c r="JZY112" s="13"/>
      <c r="JZZ112" s="13"/>
      <c r="KAA112" s="13"/>
      <c r="KAB112" s="13"/>
      <c r="KAC112" s="13"/>
      <c r="KAD112" s="13"/>
      <c r="KAE112" s="13"/>
      <c r="KAF112" s="13"/>
      <c r="KAG112" s="13"/>
      <c r="KAH112" s="13"/>
      <c r="KAI112" s="13"/>
      <c r="KAJ112" s="13"/>
      <c r="KAK112" s="13"/>
      <c r="KAL112" s="13"/>
      <c r="KAM112" s="13"/>
      <c r="KAN112" s="13"/>
      <c r="KAO112" s="13"/>
      <c r="KAP112" s="13"/>
      <c r="KAQ112" s="13"/>
      <c r="KAR112" s="13"/>
      <c r="KAS112" s="13"/>
      <c r="KAT112" s="13"/>
      <c r="KAU112" s="13"/>
      <c r="KAV112" s="13"/>
      <c r="KAW112" s="13"/>
      <c r="KAX112" s="13"/>
      <c r="KAY112" s="13"/>
      <c r="KAZ112" s="13"/>
      <c r="KBA112" s="13"/>
      <c r="KBB112" s="13"/>
      <c r="KBC112" s="13"/>
      <c r="KBD112" s="13"/>
      <c r="KBE112" s="13"/>
      <c r="KBF112" s="13"/>
      <c r="KBG112" s="13"/>
      <c r="KBH112" s="13"/>
      <c r="KBI112" s="13"/>
      <c r="KBJ112" s="13"/>
      <c r="KBK112" s="13"/>
      <c r="KBL112" s="13"/>
      <c r="KBM112" s="13"/>
      <c r="KBN112" s="13"/>
      <c r="KBO112" s="13"/>
      <c r="KBP112" s="13"/>
      <c r="KBQ112" s="13"/>
      <c r="KBR112" s="13"/>
      <c r="KBS112" s="13"/>
      <c r="KBT112" s="13"/>
      <c r="KBU112" s="13"/>
      <c r="KBV112" s="13"/>
      <c r="KBW112" s="13"/>
      <c r="KBX112" s="13"/>
      <c r="KBY112" s="13"/>
      <c r="KBZ112" s="13"/>
      <c r="KCA112" s="13"/>
      <c r="KCB112" s="13"/>
      <c r="KCC112" s="13"/>
      <c r="KCD112" s="13"/>
      <c r="KCE112" s="13"/>
      <c r="KCF112" s="13"/>
      <c r="KCG112" s="13"/>
      <c r="KCH112" s="13"/>
      <c r="KCI112" s="13"/>
      <c r="KCJ112" s="13"/>
      <c r="KCK112" s="13"/>
      <c r="KCL112" s="13"/>
      <c r="KCM112" s="13"/>
      <c r="KCN112" s="13"/>
      <c r="KCO112" s="13"/>
      <c r="KCP112" s="13"/>
      <c r="KCQ112" s="13"/>
      <c r="KCR112" s="13"/>
      <c r="KCS112" s="13"/>
      <c r="KCT112" s="13"/>
      <c r="KCU112" s="13"/>
      <c r="KCV112" s="13"/>
      <c r="KCW112" s="13"/>
      <c r="KCX112" s="13"/>
      <c r="KCY112" s="13"/>
      <c r="KCZ112" s="13"/>
      <c r="KDA112" s="13"/>
      <c r="KDB112" s="13"/>
      <c r="KDC112" s="13"/>
      <c r="KDD112" s="13"/>
      <c r="KDE112" s="13"/>
      <c r="KDF112" s="13"/>
      <c r="KDG112" s="13"/>
      <c r="KDH112" s="13"/>
      <c r="KDI112" s="13"/>
      <c r="KDJ112" s="13"/>
      <c r="KDK112" s="13"/>
      <c r="KDL112" s="13"/>
      <c r="KDM112" s="13"/>
      <c r="KDN112" s="13"/>
      <c r="KDO112" s="13"/>
      <c r="KDP112" s="13"/>
      <c r="KDQ112" s="13"/>
      <c r="KDR112" s="13"/>
      <c r="KDS112" s="13"/>
      <c r="KDT112" s="13"/>
      <c r="KDU112" s="13"/>
      <c r="KDV112" s="13"/>
      <c r="KDW112" s="13"/>
      <c r="KDX112" s="13"/>
      <c r="KDY112" s="13"/>
      <c r="KDZ112" s="13"/>
      <c r="KEA112" s="13"/>
      <c r="KEB112" s="13"/>
      <c r="KEC112" s="13"/>
      <c r="KED112" s="13"/>
      <c r="KEE112" s="13"/>
      <c r="KEF112" s="13"/>
      <c r="KEG112" s="13"/>
      <c r="KEH112" s="13"/>
      <c r="KEI112" s="13"/>
      <c r="KEJ112" s="13"/>
      <c r="KEK112" s="13"/>
      <c r="KEL112" s="13"/>
      <c r="KEM112" s="13"/>
      <c r="KEN112" s="13"/>
      <c r="KEO112" s="13"/>
      <c r="KEP112" s="13"/>
      <c r="KEQ112" s="13"/>
      <c r="KER112" s="13"/>
      <c r="KES112" s="13"/>
      <c r="KET112" s="13"/>
      <c r="KEU112" s="13"/>
      <c r="KEV112" s="13"/>
      <c r="KEW112" s="13"/>
      <c r="KEX112" s="13"/>
      <c r="KEY112" s="13"/>
      <c r="KEZ112" s="13"/>
      <c r="KFA112" s="13"/>
      <c r="KFB112" s="13"/>
      <c r="KFC112" s="13"/>
      <c r="KFD112" s="13"/>
      <c r="KFE112" s="13"/>
      <c r="KFF112" s="13"/>
      <c r="KFG112" s="13"/>
      <c r="KFH112" s="13"/>
      <c r="KFI112" s="13"/>
      <c r="KFJ112" s="13"/>
      <c r="KFK112" s="13"/>
      <c r="KFL112" s="13"/>
      <c r="KFM112" s="13"/>
      <c r="KFN112" s="13"/>
      <c r="KFO112" s="13"/>
      <c r="KFP112" s="13"/>
      <c r="KFQ112" s="13"/>
      <c r="KFR112" s="13"/>
      <c r="KFS112" s="13"/>
      <c r="KFT112" s="13"/>
      <c r="KFU112" s="13"/>
      <c r="KFV112" s="13"/>
      <c r="KFW112" s="13"/>
      <c r="KFX112" s="13"/>
      <c r="KFY112" s="13"/>
      <c r="KFZ112" s="13"/>
      <c r="KGA112" s="13"/>
      <c r="KGB112" s="13"/>
      <c r="KGC112" s="13"/>
      <c r="KGD112" s="13"/>
      <c r="KGE112" s="13"/>
      <c r="KGF112" s="13"/>
      <c r="KGG112" s="13"/>
      <c r="KGH112" s="13"/>
      <c r="KGI112" s="13"/>
      <c r="KGJ112" s="13"/>
      <c r="KGK112" s="13"/>
      <c r="KGL112" s="13"/>
      <c r="KGM112" s="13"/>
      <c r="KGN112" s="13"/>
      <c r="KGO112" s="13"/>
      <c r="KGP112" s="13"/>
      <c r="KGQ112" s="13"/>
      <c r="KGR112" s="13"/>
      <c r="KGS112" s="13"/>
      <c r="KGT112" s="13"/>
      <c r="KGU112" s="13"/>
      <c r="KGV112" s="13"/>
      <c r="KGW112" s="13"/>
      <c r="KGX112" s="13"/>
      <c r="KGY112" s="13"/>
      <c r="KGZ112" s="13"/>
      <c r="KHA112" s="13"/>
      <c r="KHB112" s="13"/>
      <c r="KHC112" s="13"/>
      <c r="KHD112" s="13"/>
      <c r="KHE112" s="13"/>
      <c r="KHF112" s="13"/>
      <c r="KHG112" s="13"/>
      <c r="KHH112" s="13"/>
      <c r="KHI112" s="13"/>
      <c r="KHJ112" s="13"/>
      <c r="KHK112" s="13"/>
      <c r="KHL112" s="13"/>
      <c r="KHM112" s="13"/>
      <c r="KHN112" s="13"/>
      <c r="KHO112" s="13"/>
      <c r="KHP112" s="13"/>
      <c r="KHQ112" s="13"/>
      <c r="KHR112" s="13"/>
      <c r="KHS112" s="13"/>
      <c r="KHT112" s="13"/>
      <c r="KHU112" s="13"/>
      <c r="KHV112" s="13"/>
      <c r="KHW112" s="13"/>
      <c r="KHX112" s="13"/>
      <c r="KHY112" s="13"/>
      <c r="KHZ112" s="13"/>
      <c r="KIA112" s="13"/>
      <c r="KIB112" s="13"/>
      <c r="KIC112" s="13"/>
      <c r="KID112" s="13"/>
      <c r="KIE112" s="13"/>
      <c r="KIF112" s="13"/>
      <c r="KIG112" s="13"/>
      <c r="KIH112" s="13"/>
      <c r="KII112" s="13"/>
      <c r="KIJ112" s="13"/>
      <c r="KIK112" s="13"/>
      <c r="KIL112" s="13"/>
      <c r="KIM112" s="13"/>
      <c r="KIN112" s="13"/>
      <c r="KIO112" s="13"/>
      <c r="KIP112" s="13"/>
      <c r="KIQ112" s="13"/>
      <c r="KIR112" s="13"/>
      <c r="KIS112" s="13"/>
      <c r="KIT112" s="13"/>
      <c r="KIU112" s="13"/>
      <c r="KIV112" s="13"/>
      <c r="KIW112" s="13"/>
      <c r="KIX112" s="13"/>
      <c r="KIY112" s="13"/>
      <c r="KIZ112" s="13"/>
      <c r="KJA112" s="13"/>
      <c r="KJB112" s="13"/>
      <c r="KJC112" s="13"/>
      <c r="KJD112" s="13"/>
      <c r="KJE112" s="13"/>
      <c r="KJF112" s="13"/>
      <c r="KJG112" s="13"/>
      <c r="KJH112" s="13"/>
      <c r="KJI112" s="13"/>
      <c r="KJJ112" s="13"/>
      <c r="KJK112" s="13"/>
      <c r="KJL112" s="13"/>
      <c r="KJM112" s="13"/>
      <c r="KJN112" s="13"/>
      <c r="KJO112" s="13"/>
      <c r="KJP112" s="13"/>
      <c r="KJQ112" s="13"/>
      <c r="KJR112" s="13"/>
      <c r="KJS112" s="13"/>
      <c r="KJT112" s="13"/>
      <c r="KJU112" s="13"/>
      <c r="KJV112" s="13"/>
      <c r="KJW112" s="13"/>
      <c r="KJX112" s="13"/>
      <c r="KJY112" s="13"/>
      <c r="KJZ112" s="13"/>
      <c r="KKA112" s="13"/>
      <c r="KKB112" s="13"/>
      <c r="KKC112" s="13"/>
      <c r="KKD112" s="13"/>
      <c r="KKE112" s="13"/>
      <c r="KKF112" s="13"/>
      <c r="KKG112" s="13"/>
      <c r="KKH112" s="13"/>
      <c r="KKI112" s="13"/>
      <c r="KKJ112" s="13"/>
      <c r="KKK112" s="13"/>
      <c r="KKL112" s="13"/>
      <c r="KKM112" s="13"/>
      <c r="KKN112" s="13"/>
      <c r="KKO112" s="13"/>
      <c r="KKP112" s="13"/>
      <c r="KKQ112" s="13"/>
      <c r="KKR112" s="13"/>
      <c r="KKS112" s="13"/>
      <c r="KKT112" s="13"/>
      <c r="KKU112" s="13"/>
      <c r="KKV112" s="13"/>
      <c r="KKW112" s="13"/>
      <c r="KKX112" s="13"/>
      <c r="KKY112" s="13"/>
      <c r="KKZ112" s="13"/>
      <c r="KLA112" s="13"/>
      <c r="KLB112" s="13"/>
      <c r="KLC112" s="13"/>
      <c r="KLD112" s="13"/>
      <c r="KLE112" s="13"/>
      <c r="KLF112" s="13"/>
      <c r="KLG112" s="13"/>
      <c r="KLH112" s="13"/>
      <c r="KLI112" s="13"/>
      <c r="KLJ112" s="13"/>
      <c r="KLK112" s="13"/>
      <c r="KLL112" s="13"/>
      <c r="KLM112" s="13"/>
      <c r="KLN112" s="13"/>
      <c r="KLO112" s="13"/>
      <c r="KLP112" s="13"/>
      <c r="KLQ112" s="13"/>
      <c r="KLR112" s="13"/>
      <c r="KLS112" s="13"/>
      <c r="KLT112" s="13"/>
      <c r="KLU112" s="13"/>
      <c r="KLV112" s="13"/>
      <c r="KLW112" s="13"/>
      <c r="KLX112" s="13"/>
      <c r="KLY112" s="13"/>
      <c r="KLZ112" s="13"/>
      <c r="KMA112" s="13"/>
      <c r="KMB112" s="13"/>
      <c r="KMC112" s="13"/>
      <c r="KMD112" s="13"/>
      <c r="KME112" s="13"/>
      <c r="KMF112" s="13"/>
      <c r="KMG112" s="13"/>
      <c r="KMH112" s="13"/>
      <c r="KMI112" s="13"/>
      <c r="KMJ112" s="13"/>
      <c r="KMK112" s="13"/>
      <c r="KML112" s="13"/>
      <c r="KMM112" s="13"/>
      <c r="KMN112" s="13"/>
      <c r="KMO112" s="13"/>
      <c r="KMP112" s="13"/>
      <c r="KMQ112" s="13"/>
      <c r="KMR112" s="13"/>
      <c r="KMS112" s="13"/>
      <c r="KMT112" s="13"/>
      <c r="KMU112" s="13"/>
      <c r="KMV112" s="13"/>
      <c r="KMW112" s="13"/>
      <c r="KMX112" s="13"/>
      <c r="KMY112" s="13"/>
      <c r="KMZ112" s="13"/>
      <c r="KNA112" s="13"/>
      <c r="KNB112" s="13"/>
      <c r="KNC112" s="13"/>
      <c r="KND112" s="13"/>
      <c r="KNE112" s="13"/>
      <c r="KNF112" s="13"/>
      <c r="KNG112" s="13"/>
      <c r="KNH112" s="13"/>
      <c r="KNI112" s="13"/>
      <c r="KNJ112" s="13"/>
      <c r="KNK112" s="13"/>
      <c r="KNL112" s="13"/>
      <c r="KNM112" s="13"/>
      <c r="KNN112" s="13"/>
      <c r="KNO112" s="13"/>
      <c r="KNP112" s="13"/>
      <c r="KNQ112" s="13"/>
      <c r="KNR112" s="13"/>
      <c r="KNS112" s="13"/>
      <c r="KNT112" s="13"/>
      <c r="KNU112" s="13"/>
      <c r="KNV112" s="13"/>
      <c r="KNW112" s="13"/>
      <c r="KNX112" s="13"/>
      <c r="KNY112" s="13"/>
      <c r="KNZ112" s="13"/>
      <c r="KOA112" s="13"/>
      <c r="KOB112" s="13"/>
      <c r="KOC112" s="13"/>
      <c r="KOD112" s="13"/>
      <c r="KOE112" s="13"/>
      <c r="KOF112" s="13"/>
      <c r="KOG112" s="13"/>
      <c r="KOH112" s="13"/>
      <c r="KOI112" s="13"/>
      <c r="KOJ112" s="13"/>
      <c r="KOK112" s="13"/>
      <c r="KOL112" s="13"/>
      <c r="KOM112" s="13"/>
      <c r="KON112" s="13"/>
      <c r="KOO112" s="13"/>
      <c r="KOP112" s="13"/>
      <c r="KOQ112" s="13"/>
      <c r="KOR112" s="13"/>
      <c r="KOS112" s="13"/>
      <c r="KOT112" s="13"/>
      <c r="KOU112" s="13"/>
      <c r="KOV112" s="13"/>
      <c r="KOW112" s="13"/>
      <c r="KOX112" s="13"/>
      <c r="KOY112" s="13"/>
      <c r="KOZ112" s="13"/>
      <c r="KPA112" s="13"/>
      <c r="KPB112" s="13"/>
      <c r="KPC112" s="13"/>
      <c r="KPD112" s="13"/>
      <c r="KPE112" s="13"/>
      <c r="KPF112" s="13"/>
      <c r="KPG112" s="13"/>
      <c r="KPH112" s="13"/>
      <c r="KPI112" s="13"/>
      <c r="KPJ112" s="13"/>
      <c r="KPK112" s="13"/>
      <c r="KPL112" s="13"/>
      <c r="KPM112" s="13"/>
      <c r="KPN112" s="13"/>
      <c r="KPO112" s="13"/>
      <c r="KPP112" s="13"/>
      <c r="KPQ112" s="13"/>
      <c r="KPR112" s="13"/>
      <c r="KPS112" s="13"/>
      <c r="KPT112" s="13"/>
      <c r="KPU112" s="13"/>
      <c r="KPV112" s="13"/>
      <c r="KPW112" s="13"/>
      <c r="KPX112" s="13"/>
      <c r="KPY112" s="13"/>
      <c r="KPZ112" s="13"/>
      <c r="KQA112" s="13"/>
      <c r="KQB112" s="13"/>
      <c r="KQC112" s="13"/>
      <c r="KQD112" s="13"/>
      <c r="KQE112" s="13"/>
      <c r="KQF112" s="13"/>
      <c r="KQG112" s="13"/>
      <c r="KQH112" s="13"/>
      <c r="KQI112" s="13"/>
      <c r="KQJ112" s="13"/>
      <c r="KQK112" s="13"/>
      <c r="KQL112" s="13"/>
      <c r="KQM112" s="13"/>
      <c r="KQN112" s="13"/>
      <c r="KQO112" s="13"/>
      <c r="KQP112" s="13"/>
      <c r="KQQ112" s="13"/>
      <c r="KQR112" s="13"/>
      <c r="KQS112" s="13"/>
      <c r="KQT112" s="13"/>
      <c r="KQU112" s="13"/>
      <c r="KQV112" s="13"/>
      <c r="KQW112" s="13"/>
      <c r="KQX112" s="13"/>
      <c r="KQY112" s="13"/>
      <c r="KQZ112" s="13"/>
      <c r="KRA112" s="13"/>
      <c r="KRB112" s="13"/>
      <c r="KRC112" s="13"/>
      <c r="KRD112" s="13"/>
      <c r="KRE112" s="13"/>
      <c r="KRF112" s="13"/>
      <c r="KRG112" s="13"/>
      <c r="KRH112" s="13"/>
      <c r="KRI112" s="13"/>
      <c r="KRJ112" s="13"/>
      <c r="KRK112" s="13"/>
      <c r="KRL112" s="13"/>
      <c r="KRM112" s="13"/>
      <c r="KRN112" s="13"/>
      <c r="KRO112" s="13"/>
      <c r="KRP112" s="13"/>
      <c r="KRQ112" s="13"/>
      <c r="KRR112" s="13"/>
      <c r="KRS112" s="13"/>
      <c r="KRT112" s="13"/>
      <c r="KRU112" s="13"/>
      <c r="KRV112" s="13"/>
      <c r="KRW112" s="13"/>
      <c r="KRX112" s="13"/>
      <c r="KRY112" s="13"/>
      <c r="KRZ112" s="13"/>
      <c r="KSA112" s="13"/>
      <c r="KSB112" s="13"/>
      <c r="KSC112" s="13"/>
      <c r="KSD112" s="13"/>
      <c r="KSE112" s="13"/>
      <c r="KSF112" s="13"/>
      <c r="KSG112" s="13"/>
      <c r="KSH112" s="13"/>
      <c r="KSI112" s="13"/>
      <c r="KSJ112" s="13"/>
      <c r="KSK112" s="13"/>
      <c r="KSL112" s="13"/>
      <c r="KSM112" s="13"/>
      <c r="KSN112" s="13"/>
      <c r="KSO112" s="13"/>
      <c r="KSP112" s="13"/>
      <c r="KSQ112" s="13"/>
      <c r="KSR112" s="13"/>
      <c r="KSS112" s="13"/>
      <c r="KST112" s="13"/>
      <c r="KSU112" s="13"/>
      <c r="KSV112" s="13"/>
      <c r="KSW112" s="13"/>
      <c r="KSX112" s="13"/>
      <c r="KSY112" s="13"/>
      <c r="KSZ112" s="13"/>
      <c r="KTA112" s="13"/>
      <c r="KTB112" s="13"/>
      <c r="KTC112" s="13"/>
      <c r="KTD112" s="13"/>
      <c r="KTE112" s="13"/>
      <c r="KTF112" s="13"/>
      <c r="KTG112" s="13"/>
      <c r="KTH112" s="13"/>
      <c r="KTI112" s="13"/>
      <c r="KTJ112" s="13"/>
      <c r="KTK112" s="13"/>
      <c r="KTL112" s="13"/>
      <c r="KTM112" s="13"/>
      <c r="KTN112" s="13"/>
      <c r="KTO112" s="13"/>
      <c r="KTP112" s="13"/>
      <c r="KTQ112" s="13"/>
      <c r="KTR112" s="13"/>
      <c r="KTS112" s="13"/>
      <c r="KTT112" s="13"/>
      <c r="KTU112" s="13"/>
      <c r="KTV112" s="13"/>
      <c r="KTW112" s="13"/>
      <c r="KTX112" s="13"/>
      <c r="KTY112" s="13"/>
      <c r="KTZ112" s="13"/>
      <c r="KUA112" s="13"/>
      <c r="KUB112" s="13"/>
      <c r="KUC112" s="13"/>
      <c r="KUD112" s="13"/>
      <c r="KUE112" s="13"/>
      <c r="KUF112" s="13"/>
      <c r="KUG112" s="13"/>
      <c r="KUH112" s="13"/>
      <c r="KUI112" s="13"/>
      <c r="KUJ112" s="13"/>
      <c r="KUK112" s="13"/>
      <c r="KUL112" s="13"/>
      <c r="KUM112" s="13"/>
      <c r="KUN112" s="13"/>
      <c r="KUO112" s="13"/>
      <c r="KUP112" s="13"/>
      <c r="KUQ112" s="13"/>
      <c r="KUR112" s="13"/>
      <c r="KUS112" s="13"/>
      <c r="KUT112" s="13"/>
      <c r="KUU112" s="13"/>
      <c r="KUV112" s="13"/>
      <c r="KUW112" s="13"/>
      <c r="KUX112" s="13"/>
      <c r="KUY112" s="13"/>
      <c r="KUZ112" s="13"/>
      <c r="KVA112" s="13"/>
      <c r="KVB112" s="13"/>
      <c r="KVC112" s="13"/>
      <c r="KVD112" s="13"/>
      <c r="KVE112" s="13"/>
      <c r="KVF112" s="13"/>
      <c r="KVG112" s="13"/>
      <c r="KVH112" s="13"/>
      <c r="KVI112" s="13"/>
      <c r="KVJ112" s="13"/>
      <c r="KVK112" s="13"/>
      <c r="KVL112" s="13"/>
      <c r="KVM112" s="13"/>
      <c r="KVN112" s="13"/>
      <c r="KVO112" s="13"/>
      <c r="KVP112" s="13"/>
      <c r="KVQ112" s="13"/>
      <c r="KVR112" s="13"/>
      <c r="KVS112" s="13"/>
      <c r="KVT112" s="13"/>
      <c r="KVU112" s="13"/>
      <c r="KVV112" s="13"/>
      <c r="KVW112" s="13"/>
      <c r="KVX112" s="13"/>
      <c r="KVY112" s="13"/>
      <c r="KVZ112" s="13"/>
      <c r="KWA112" s="13"/>
      <c r="KWB112" s="13"/>
      <c r="KWC112" s="13"/>
      <c r="KWD112" s="13"/>
      <c r="KWE112" s="13"/>
      <c r="KWF112" s="13"/>
      <c r="KWG112" s="13"/>
      <c r="KWH112" s="13"/>
      <c r="KWI112" s="13"/>
      <c r="KWJ112" s="13"/>
      <c r="KWK112" s="13"/>
      <c r="KWL112" s="13"/>
      <c r="KWM112" s="13"/>
      <c r="KWN112" s="13"/>
      <c r="KWO112" s="13"/>
      <c r="KWP112" s="13"/>
      <c r="KWQ112" s="13"/>
      <c r="KWR112" s="13"/>
      <c r="KWS112" s="13"/>
      <c r="KWT112" s="13"/>
      <c r="KWU112" s="13"/>
      <c r="KWV112" s="13"/>
      <c r="KWW112" s="13"/>
      <c r="KWX112" s="13"/>
      <c r="KWY112" s="13"/>
      <c r="KWZ112" s="13"/>
      <c r="KXA112" s="13"/>
      <c r="KXB112" s="13"/>
      <c r="KXC112" s="13"/>
      <c r="KXD112" s="13"/>
      <c r="KXE112" s="13"/>
      <c r="KXF112" s="13"/>
      <c r="KXG112" s="13"/>
      <c r="KXH112" s="13"/>
      <c r="KXI112" s="13"/>
      <c r="KXJ112" s="13"/>
      <c r="KXK112" s="13"/>
      <c r="KXL112" s="13"/>
      <c r="KXM112" s="13"/>
      <c r="KXN112" s="13"/>
      <c r="KXO112" s="13"/>
      <c r="KXP112" s="13"/>
      <c r="KXQ112" s="13"/>
      <c r="KXR112" s="13"/>
      <c r="KXS112" s="13"/>
      <c r="KXT112" s="13"/>
      <c r="KXU112" s="13"/>
      <c r="KXV112" s="13"/>
      <c r="KXW112" s="13"/>
      <c r="KXX112" s="13"/>
      <c r="KXY112" s="13"/>
      <c r="KXZ112" s="13"/>
      <c r="KYA112" s="13"/>
      <c r="KYB112" s="13"/>
      <c r="KYC112" s="13"/>
      <c r="KYD112" s="13"/>
      <c r="KYE112" s="13"/>
      <c r="KYF112" s="13"/>
      <c r="KYG112" s="13"/>
      <c r="KYH112" s="13"/>
      <c r="KYI112" s="13"/>
      <c r="KYJ112" s="13"/>
      <c r="KYK112" s="13"/>
      <c r="KYL112" s="13"/>
      <c r="KYM112" s="13"/>
      <c r="KYN112" s="13"/>
      <c r="KYO112" s="13"/>
      <c r="KYP112" s="13"/>
      <c r="KYQ112" s="13"/>
      <c r="KYR112" s="13"/>
      <c r="KYS112" s="13"/>
      <c r="KYT112" s="13"/>
      <c r="KYU112" s="13"/>
      <c r="KYV112" s="13"/>
      <c r="KYW112" s="13"/>
      <c r="KYX112" s="13"/>
      <c r="KYY112" s="13"/>
      <c r="KYZ112" s="13"/>
      <c r="KZA112" s="13"/>
      <c r="KZB112" s="13"/>
      <c r="KZC112" s="13"/>
      <c r="KZD112" s="13"/>
      <c r="KZE112" s="13"/>
      <c r="KZF112" s="13"/>
      <c r="KZG112" s="13"/>
      <c r="KZH112" s="13"/>
      <c r="KZI112" s="13"/>
      <c r="KZJ112" s="13"/>
      <c r="KZK112" s="13"/>
      <c r="KZL112" s="13"/>
      <c r="KZM112" s="13"/>
      <c r="KZN112" s="13"/>
      <c r="KZO112" s="13"/>
      <c r="KZP112" s="13"/>
      <c r="KZQ112" s="13"/>
      <c r="KZR112" s="13"/>
      <c r="KZS112" s="13"/>
      <c r="KZT112" s="13"/>
      <c r="KZU112" s="13"/>
      <c r="KZV112" s="13"/>
      <c r="KZW112" s="13"/>
      <c r="KZX112" s="13"/>
      <c r="KZY112" s="13"/>
      <c r="KZZ112" s="13"/>
      <c r="LAA112" s="13"/>
      <c r="LAB112" s="13"/>
      <c r="LAC112" s="13"/>
      <c r="LAD112" s="13"/>
      <c r="LAE112" s="13"/>
      <c r="LAF112" s="13"/>
      <c r="LAG112" s="13"/>
      <c r="LAH112" s="13"/>
      <c r="LAI112" s="13"/>
      <c r="LAJ112" s="13"/>
      <c r="LAK112" s="13"/>
      <c r="LAL112" s="13"/>
      <c r="LAM112" s="13"/>
      <c r="LAN112" s="13"/>
      <c r="LAO112" s="13"/>
      <c r="LAP112" s="13"/>
      <c r="LAQ112" s="13"/>
      <c r="LAR112" s="13"/>
      <c r="LAS112" s="13"/>
      <c r="LAT112" s="13"/>
      <c r="LAU112" s="13"/>
      <c r="LAV112" s="13"/>
      <c r="LAW112" s="13"/>
      <c r="LAX112" s="13"/>
      <c r="LAY112" s="13"/>
      <c r="LAZ112" s="13"/>
      <c r="LBA112" s="13"/>
      <c r="LBB112" s="13"/>
      <c r="LBC112" s="13"/>
      <c r="LBD112" s="13"/>
      <c r="LBE112" s="13"/>
      <c r="LBF112" s="13"/>
      <c r="LBG112" s="13"/>
      <c r="LBH112" s="13"/>
      <c r="LBI112" s="13"/>
      <c r="LBJ112" s="13"/>
      <c r="LBK112" s="13"/>
      <c r="LBL112" s="13"/>
      <c r="LBM112" s="13"/>
      <c r="LBN112" s="13"/>
      <c r="LBO112" s="13"/>
      <c r="LBP112" s="13"/>
      <c r="LBQ112" s="13"/>
      <c r="LBR112" s="13"/>
      <c r="LBS112" s="13"/>
      <c r="LBT112" s="13"/>
      <c r="LBU112" s="13"/>
      <c r="LBV112" s="13"/>
      <c r="LBW112" s="13"/>
      <c r="LBX112" s="13"/>
      <c r="LBY112" s="13"/>
      <c r="LBZ112" s="13"/>
      <c r="LCA112" s="13"/>
      <c r="LCB112" s="13"/>
      <c r="LCC112" s="13"/>
      <c r="LCD112" s="13"/>
      <c r="LCE112" s="13"/>
      <c r="LCF112" s="13"/>
      <c r="LCG112" s="13"/>
      <c r="LCH112" s="13"/>
      <c r="LCI112" s="13"/>
      <c r="LCJ112" s="13"/>
      <c r="LCK112" s="13"/>
      <c r="LCL112" s="13"/>
      <c r="LCM112" s="13"/>
      <c r="LCN112" s="13"/>
      <c r="LCO112" s="13"/>
      <c r="LCP112" s="13"/>
      <c r="LCQ112" s="13"/>
      <c r="LCR112" s="13"/>
      <c r="LCS112" s="13"/>
      <c r="LCT112" s="13"/>
      <c r="LCU112" s="13"/>
      <c r="LCV112" s="13"/>
      <c r="LCW112" s="13"/>
      <c r="LCX112" s="13"/>
      <c r="LCY112" s="13"/>
      <c r="LCZ112" s="13"/>
      <c r="LDA112" s="13"/>
      <c r="LDB112" s="13"/>
      <c r="LDC112" s="13"/>
      <c r="LDD112" s="13"/>
      <c r="LDE112" s="13"/>
      <c r="LDF112" s="13"/>
      <c r="LDG112" s="13"/>
      <c r="LDH112" s="13"/>
      <c r="LDI112" s="13"/>
      <c r="LDJ112" s="13"/>
      <c r="LDK112" s="13"/>
      <c r="LDL112" s="13"/>
      <c r="LDM112" s="13"/>
      <c r="LDN112" s="13"/>
      <c r="LDO112" s="13"/>
      <c r="LDP112" s="13"/>
      <c r="LDQ112" s="13"/>
      <c r="LDR112" s="13"/>
      <c r="LDS112" s="13"/>
      <c r="LDT112" s="13"/>
      <c r="LDU112" s="13"/>
      <c r="LDV112" s="13"/>
      <c r="LDW112" s="13"/>
      <c r="LDX112" s="13"/>
      <c r="LDY112" s="13"/>
      <c r="LDZ112" s="13"/>
      <c r="LEA112" s="13"/>
      <c r="LEB112" s="13"/>
      <c r="LEC112" s="13"/>
      <c r="LED112" s="13"/>
      <c r="LEE112" s="13"/>
      <c r="LEF112" s="13"/>
      <c r="LEG112" s="13"/>
      <c r="LEH112" s="13"/>
      <c r="LEI112" s="13"/>
      <c r="LEJ112" s="13"/>
      <c r="LEK112" s="13"/>
      <c r="LEL112" s="13"/>
      <c r="LEM112" s="13"/>
      <c r="LEN112" s="13"/>
      <c r="LEO112" s="13"/>
      <c r="LEP112" s="13"/>
      <c r="LEQ112" s="13"/>
      <c r="LER112" s="13"/>
      <c r="LES112" s="13"/>
      <c r="LET112" s="13"/>
      <c r="LEU112" s="13"/>
      <c r="LEV112" s="13"/>
      <c r="LEW112" s="13"/>
      <c r="LEX112" s="13"/>
      <c r="LEY112" s="13"/>
      <c r="LEZ112" s="13"/>
      <c r="LFA112" s="13"/>
      <c r="LFB112" s="13"/>
      <c r="LFC112" s="13"/>
      <c r="LFD112" s="13"/>
      <c r="LFE112" s="13"/>
      <c r="LFF112" s="13"/>
      <c r="LFG112" s="13"/>
      <c r="LFH112" s="13"/>
      <c r="LFI112" s="13"/>
      <c r="LFJ112" s="13"/>
      <c r="LFK112" s="13"/>
      <c r="LFL112" s="13"/>
      <c r="LFM112" s="13"/>
      <c r="LFN112" s="13"/>
      <c r="LFO112" s="13"/>
      <c r="LFP112" s="13"/>
      <c r="LFQ112" s="13"/>
      <c r="LFR112" s="13"/>
      <c r="LFS112" s="13"/>
      <c r="LFT112" s="13"/>
      <c r="LFU112" s="13"/>
      <c r="LFV112" s="13"/>
      <c r="LFW112" s="13"/>
      <c r="LFX112" s="13"/>
      <c r="LFY112" s="13"/>
      <c r="LFZ112" s="13"/>
      <c r="LGA112" s="13"/>
      <c r="LGB112" s="13"/>
      <c r="LGC112" s="13"/>
      <c r="LGD112" s="13"/>
      <c r="LGE112" s="13"/>
      <c r="LGF112" s="13"/>
      <c r="LGG112" s="13"/>
      <c r="LGH112" s="13"/>
      <c r="LGI112" s="13"/>
      <c r="LGJ112" s="13"/>
      <c r="LGK112" s="13"/>
      <c r="LGL112" s="13"/>
      <c r="LGM112" s="13"/>
      <c r="LGN112" s="13"/>
      <c r="LGO112" s="13"/>
      <c r="LGP112" s="13"/>
      <c r="LGQ112" s="13"/>
      <c r="LGR112" s="13"/>
      <c r="LGS112" s="13"/>
      <c r="LGT112" s="13"/>
      <c r="LGU112" s="13"/>
      <c r="LGV112" s="13"/>
      <c r="LGW112" s="13"/>
      <c r="LGX112" s="13"/>
      <c r="LGY112" s="13"/>
      <c r="LGZ112" s="13"/>
      <c r="LHA112" s="13"/>
      <c r="LHB112" s="13"/>
      <c r="LHC112" s="13"/>
      <c r="LHD112" s="13"/>
      <c r="LHE112" s="13"/>
      <c r="LHF112" s="13"/>
      <c r="LHG112" s="13"/>
      <c r="LHH112" s="13"/>
      <c r="LHI112" s="13"/>
      <c r="LHJ112" s="13"/>
      <c r="LHK112" s="13"/>
      <c r="LHL112" s="13"/>
      <c r="LHM112" s="13"/>
      <c r="LHN112" s="13"/>
      <c r="LHO112" s="13"/>
      <c r="LHP112" s="13"/>
      <c r="LHQ112" s="13"/>
      <c r="LHR112" s="13"/>
      <c r="LHS112" s="13"/>
      <c r="LHT112" s="13"/>
      <c r="LHU112" s="13"/>
      <c r="LHV112" s="13"/>
      <c r="LHW112" s="13"/>
      <c r="LHX112" s="13"/>
      <c r="LHY112" s="13"/>
      <c r="LHZ112" s="13"/>
      <c r="LIA112" s="13"/>
      <c r="LIB112" s="13"/>
      <c r="LIC112" s="13"/>
      <c r="LID112" s="13"/>
      <c r="LIE112" s="13"/>
      <c r="LIF112" s="13"/>
      <c r="LIG112" s="13"/>
      <c r="LIH112" s="13"/>
      <c r="LII112" s="13"/>
      <c r="LIJ112" s="13"/>
      <c r="LIK112" s="13"/>
      <c r="LIL112" s="13"/>
      <c r="LIM112" s="13"/>
      <c r="LIN112" s="13"/>
      <c r="LIO112" s="13"/>
      <c r="LIP112" s="13"/>
      <c r="LIQ112" s="13"/>
      <c r="LIR112" s="13"/>
      <c r="LIS112" s="13"/>
      <c r="LIT112" s="13"/>
      <c r="LIU112" s="13"/>
      <c r="LIV112" s="13"/>
      <c r="LIW112" s="13"/>
      <c r="LIX112" s="13"/>
      <c r="LIY112" s="13"/>
      <c r="LIZ112" s="13"/>
      <c r="LJA112" s="13"/>
      <c r="LJB112" s="13"/>
      <c r="LJC112" s="13"/>
      <c r="LJD112" s="13"/>
      <c r="LJE112" s="13"/>
      <c r="LJF112" s="13"/>
      <c r="LJG112" s="13"/>
      <c r="LJH112" s="13"/>
      <c r="LJI112" s="13"/>
      <c r="LJJ112" s="13"/>
      <c r="LJK112" s="13"/>
      <c r="LJL112" s="13"/>
      <c r="LJM112" s="13"/>
      <c r="LJN112" s="13"/>
      <c r="LJO112" s="13"/>
      <c r="LJP112" s="13"/>
      <c r="LJQ112" s="13"/>
      <c r="LJR112" s="13"/>
      <c r="LJS112" s="13"/>
      <c r="LJT112" s="13"/>
      <c r="LJU112" s="13"/>
      <c r="LJV112" s="13"/>
      <c r="LJW112" s="13"/>
      <c r="LJX112" s="13"/>
      <c r="LJY112" s="13"/>
      <c r="LJZ112" s="13"/>
      <c r="LKA112" s="13"/>
      <c r="LKB112" s="13"/>
      <c r="LKC112" s="13"/>
      <c r="LKD112" s="13"/>
      <c r="LKE112" s="13"/>
      <c r="LKF112" s="13"/>
      <c r="LKG112" s="13"/>
      <c r="LKH112" s="13"/>
      <c r="LKI112" s="13"/>
      <c r="LKJ112" s="13"/>
      <c r="LKK112" s="13"/>
      <c r="LKL112" s="13"/>
      <c r="LKM112" s="13"/>
      <c r="LKN112" s="13"/>
      <c r="LKO112" s="13"/>
      <c r="LKP112" s="13"/>
      <c r="LKQ112" s="13"/>
      <c r="LKR112" s="13"/>
      <c r="LKS112" s="13"/>
      <c r="LKT112" s="13"/>
      <c r="LKU112" s="13"/>
      <c r="LKV112" s="13"/>
      <c r="LKW112" s="13"/>
      <c r="LKX112" s="13"/>
      <c r="LKY112" s="13"/>
      <c r="LKZ112" s="13"/>
      <c r="LLA112" s="13"/>
      <c r="LLB112" s="13"/>
      <c r="LLC112" s="13"/>
      <c r="LLD112" s="13"/>
      <c r="LLE112" s="13"/>
      <c r="LLF112" s="13"/>
      <c r="LLG112" s="13"/>
      <c r="LLH112" s="13"/>
      <c r="LLI112" s="13"/>
      <c r="LLJ112" s="13"/>
      <c r="LLK112" s="13"/>
      <c r="LLL112" s="13"/>
      <c r="LLM112" s="13"/>
      <c r="LLN112" s="13"/>
      <c r="LLO112" s="13"/>
      <c r="LLP112" s="13"/>
      <c r="LLQ112" s="13"/>
      <c r="LLR112" s="13"/>
      <c r="LLS112" s="13"/>
      <c r="LLT112" s="13"/>
      <c r="LLU112" s="13"/>
      <c r="LLV112" s="13"/>
      <c r="LLW112" s="13"/>
      <c r="LLX112" s="13"/>
      <c r="LLY112" s="13"/>
      <c r="LLZ112" s="13"/>
      <c r="LMA112" s="13"/>
      <c r="LMB112" s="13"/>
      <c r="LMC112" s="13"/>
      <c r="LMD112" s="13"/>
      <c r="LME112" s="13"/>
      <c r="LMF112" s="13"/>
      <c r="LMG112" s="13"/>
      <c r="LMH112" s="13"/>
      <c r="LMI112" s="13"/>
      <c r="LMJ112" s="13"/>
      <c r="LMK112" s="13"/>
      <c r="LML112" s="13"/>
      <c r="LMM112" s="13"/>
      <c r="LMN112" s="13"/>
      <c r="LMO112" s="13"/>
      <c r="LMP112" s="13"/>
      <c r="LMQ112" s="13"/>
      <c r="LMR112" s="13"/>
      <c r="LMS112" s="13"/>
      <c r="LMT112" s="13"/>
      <c r="LMU112" s="13"/>
      <c r="LMV112" s="13"/>
      <c r="LMW112" s="13"/>
      <c r="LMX112" s="13"/>
      <c r="LMY112" s="13"/>
      <c r="LMZ112" s="13"/>
      <c r="LNA112" s="13"/>
      <c r="LNB112" s="13"/>
      <c r="LNC112" s="13"/>
      <c r="LND112" s="13"/>
      <c r="LNE112" s="13"/>
      <c r="LNF112" s="13"/>
      <c r="LNG112" s="13"/>
      <c r="LNH112" s="13"/>
      <c r="LNI112" s="13"/>
      <c r="LNJ112" s="13"/>
      <c r="LNK112" s="13"/>
      <c r="LNL112" s="13"/>
      <c r="LNM112" s="13"/>
      <c r="LNN112" s="13"/>
      <c r="LNO112" s="13"/>
      <c r="LNP112" s="13"/>
      <c r="LNQ112" s="13"/>
      <c r="LNR112" s="13"/>
      <c r="LNS112" s="13"/>
      <c r="LNT112" s="13"/>
      <c r="LNU112" s="13"/>
      <c r="LNV112" s="13"/>
      <c r="LNW112" s="13"/>
      <c r="LNX112" s="13"/>
      <c r="LNY112" s="13"/>
      <c r="LNZ112" s="13"/>
      <c r="LOA112" s="13"/>
      <c r="LOB112" s="13"/>
      <c r="LOC112" s="13"/>
      <c r="LOD112" s="13"/>
      <c r="LOE112" s="13"/>
      <c r="LOF112" s="13"/>
      <c r="LOG112" s="13"/>
      <c r="LOH112" s="13"/>
      <c r="LOI112" s="13"/>
      <c r="LOJ112" s="13"/>
      <c r="LOK112" s="13"/>
      <c r="LOL112" s="13"/>
      <c r="LOM112" s="13"/>
      <c r="LON112" s="13"/>
      <c r="LOO112" s="13"/>
      <c r="LOP112" s="13"/>
      <c r="LOQ112" s="13"/>
      <c r="LOR112" s="13"/>
      <c r="LOS112" s="13"/>
      <c r="LOT112" s="13"/>
      <c r="LOU112" s="13"/>
      <c r="LOV112" s="13"/>
      <c r="LOW112" s="13"/>
      <c r="LOX112" s="13"/>
      <c r="LOY112" s="13"/>
      <c r="LOZ112" s="13"/>
      <c r="LPA112" s="13"/>
      <c r="LPB112" s="13"/>
      <c r="LPC112" s="13"/>
      <c r="LPD112" s="13"/>
      <c r="LPE112" s="13"/>
      <c r="LPF112" s="13"/>
      <c r="LPG112" s="13"/>
      <c r="LPH112" s="13"/>
      <c r="LPI112" s="13"/>
      <c r="LPJ112" s="13"/>
      <c r="LPK112" s="13"/>
      <c r="LPL112" s="13"/>
      <c r="LPM112" s="13"/>
      <c r="LPN112" s="13"/>
      <c r="LPO112" s="13"/>
      <c r="LPP112" s="13"/>
      <c r="LPQ112" s="13"/>
      <c r="LPR112" s="13"/>
      <c r="LPS112" s="13"/>
      <c r="LPT112" s="13"/>
      <c r="LPU112" s="13"/>
      <c r="LPV112" s="13"/>
      <c r="LPW112" s="13"/>
      <c r="LPX112" s="13"/>
      <c r="LPY112" s="13"/>
      <c r="LPZ112" s="13"/>
      <c r="LQA112" s="13"/>
      <c r="LQB112" s="13"/>
      <c r="LQC112" s="13"/>
      <c r="LQD112" s="13"/>
      <c r="LQE112" s="13"/>
      <c r="LQF112" s="13"/>
      <c r="LQG112" s="13"/>
      <c r="LQH112" s="13"/>
      <c r="LQI112" s="13"/>
      <c r="LQJ112" s="13"/>
      <c r="LQK112" s="13"/>
      <c r="LQL112" s="13"/>
      <c r="LQM112" s="13"/>
      <c r="LQN112" s="13"/>
      <c r="LQO112" s="13"/>
      <c r="LQP112" s="13"/>
      <c r="LQQ112" s="13"/>
      <c r="LQR112" s="13"/>
      <c r="LQS112" s="13"/>
      <c r="LQT112" s="13"/>
      <c r="LQU112" s="13"/>
      <c r="LQV112" s="13"/>
      <c r="LQW112" s="13"/>
      <c r="LQX112" s="13"/>
      <c r="LQY112" s="13"/>
      <c r="LQZ112" s="13"/>
      <c r="LRA112" s="13"/>
      <c r="LRB112" s="13"/>
      <c r="LRC112" s="13"/>
      <c r="LRD112" s="13"/>
      <c r="LRE112" s="13"/>
      <c r="LRF112" s="13"/>
      <c r="LRG112" s="13"/>
      <c r="LRH112" s="13"/>
      <c r="LRI112" s="13"/>
      <c r="LRJ112" s="13"/>
      <c r="LRK112" s="13"/>
      <c r="LRL112" s="13"/>
      <c r="LRM112" s="13"/>
      <c r="LRN112" s="13"/>
      <c r="LRO112" s="13"/>
      <c r="LRP112" s="13"/>
      <c r="LRQ112" s="13"/>
      <c r="LRR112" s="13"/>
      <c r="LRS112" s="13"/>
      <c r="LRT112" s="13"/>
      <c r="LRU112" s="13"/>
      <c r="LRV112" s="13"/>
      <c r="LRW112" s="13"/>
      <c r="LRX112" s="13"/>
      <c r="LRY112" s="13"/>
      <c r="LRZ112" s="13"/>
      <c r="LSA112" s="13"/>
      <c r="LSB112" s="13"/>
      <c r="LSC112" s="13"/>
      <c r="LSD112" s="13"/>
      <c r="LSE112" s="13"/>
      <c r="LSF112" s="13"/>
      <c r="LSG112" s="13"/>
      <c r="LSH112" s="13"/>
      <c r="LSI112" s="13"/>
      <c r="LSJ112" s="13"/>
      <c r="LSK112" s="13"/>
      <c r="LSL112" s="13"/>
      <c r="LSM112" s="13"/>
      <c r="LSN112" s="13"/>
      <c r="LSO112" s="13"/>
      <c r="LSP112" s="13"/>
      <c r="LSQ112" s="13"/>
      <c r="LSR112" s="13"/>
      <c r="LSS112" s="13"/>
      <c r="LST112" s="13"/>
      <c r="LSU112" s="13"/>
      <c r="LSV112" s="13"/>
      <c r="LSW112" s="13"/>
      <c r="LSX112" s="13"/>
      <c r="LSY112" s="13"/>
      <c r="LSZ112" s="13"/>
      <c r="LTA112" s="13"/>
      <c r="LTB112" s="13"/>
      <c r="LTC112" s="13"/>
      <c r="LTD112" s="13"/>
      <c r="LTE112" s="13"/>
      <c r="LTF112" s="13"/>
      <c r="LTG112" s="13"/>
      <c r="LTH112" s="13"/>
      <c r="LTI112" s="13"/>
      <c r="LTJ112" s="13"/>
      <c r="LTK112" s="13"/>
      <c r="LTL112" s="13"/>
      <c r="LTM112" s="13"/>
      <c r="LTN112" s="13"/>
      <c r="LTO112" s="13"/>
      <c r="LTP112" s="13"/>
      <c r="LTQ112" s="13"/>
      <c r="LTR112" s="13"/>
      <c r="LTS112" s="13"/>
      <c r="LTT112" s="13"/>
      <c r="LTU112" s="13"/>
      <c r="LTV112" s="13"/>
      <c r="LTW112" s="13"/>
      <c r="LTX112" s="13"/>
      <c r="LTY112" s="13"/>
      <c r="LTZ112" s="13"/>
      <c r="LUA112" s="13"/>
      <c r="LUB112" s="13"/>
      <c r="LUC112" s="13"/>
      <c r="LUD112" s="13"/>
      <c r="LUE112" s="13"/>
      <c r="LUF112" s="13"/>
      <c r="LUG112" s="13"/>
      <c r="LUH112" s="13"/>
      <c r="LUI112" s="13"/>
      <c r="LUJ112" s="13"/>
      <c r="LUK112" s="13"/>
      <c r="LUL112" s="13"/>
      <c r="LUM112" s="13"/>
      <c r="LUN112" s="13"/>
      <c r="LUO112" s="13"/>
      <c r="LUP112" s="13"/>
      <c r="LUQ112" s="13"/>
      <c r="LUR112" s="13"/>
      <c r="LUS112" s="13"/>
      <c r="LUT112" s="13"/>
      <c r="LUU112" s="13"/>
      <c r="LUV112" s="13"/>
      <c r="LUW112" s="13"/>
      <c r="LUX112" s="13"/>
      <c r="LUY112" s="13"/>
      <c r="LUZ112" s="13"/>
      <c r="LVA112" s="13"/>
      <c r="LVB112" s="13"/>
      <c r="LVC112" s="13"/>
      <c r="LVD112" s="13"/>
      <c r="LVE112" s="13"/>
      <c r="LVF112" s="13"/>
      <c r="LVG112" s="13"/>
      <c r="LVH112" s="13"/>
      <c r="LVI112" s="13"/>
      <c r="LVJ112" s="13"/>
      <c r="LVK112" s="13"/>
      <c r="LVL112" s="13"/>
      <c r="LVM112" s="13"/>
      <c r="LVN112" s="13"/>
      <c r="LVO112" s="13"/>
      <c r="LVP112" s="13"/>
      <c r="LVQ112" s="13"/>
      <c r="LVR112" s="13"/>
      <c r="LVS112" s="13"/>
      <c r="LVT112" s="13"/>
      <c r="LVU112" s="13"/>
      <c r="LVV112" s="13"/>
      <c r="LVW112" s="13"/>
      <c r="LVX112" s="13"/>
      <c r="LVY112" s="13"/>
      <c r="LVZ112" s="13"/>
      <c r="LWA112" s="13"/>
      <c r="LWB112" s="13"/>
      <c r="LWC112" s="13"/>
      <c r="LWD112" s="13"/>
      <c r="LWE112" s="13"/>
      <c r="LWF112" s="13"/>
      <c r="LWG112" s="13"/>
      <c r="LWH112" s="13"/>
      <c r="LWI112" s="13"/>
      <c r="LWJ112" s="13"/>
      <c r="LWK112" s="13"/>
      <c r="LWL112" s="13"/>
      <c r="LWM112" s="13"/>
      <c r="LWN112" s="13"/>
      <c r="LWO112" s="13"/>
      <c r="LWP112" s="13"/>
      <c r="LWQ112" s="13"/>
      <c r="LWR112" s="13"/>
      <c r="LWS112" s="13"/>
      <c r="LWT112" s="13"/>
      <c r="LWU112" s="13"/>
      <c r="LWV112" s="13"/>
      <c r="LWW112" s="13"/>
      <c r="LWX112" s="13"/>
      <c r="LWY112" s="13"/>
      <c r="LWZ112" s="13"/>
      <c r="LXA112" s="13"/>
      <c r="LXB112" s="13"/>
      <c r="LXC112" s="13"/>
      <c r="LXD112" s="13"/>
      <c r="LXE112" s="13"/>
      <c r="LXF112" s="13"/>
      <c r="LXG112" s="13"/>
      <c r="LXH112" s="13"/>
      <c r="LXI112" s="13"/>
      <c r="LXJ112" s="13"/>
      <c r="LXK112" s="13"/>
      <c r="LXL112" s="13"/>
      <c r="LXM112" s="13"/>
      <c r="LXN112" s="13"/>
      <c r="LXO112" s="13"/>
      <c r="LXP112" s="13"/>
      <c r="LXQ112" s="13"/>
      <c r="LXR112" s="13"/>
      <c r="LXS112" s="13"/>
      <c r="LXT112" s="13"/>
      <c r="LXU112" s="13"/>
      <c r="LXV112" s="13"/>
      <c r="LXW112" s="13"/>
      <c r="LXX112" s="13"/>
      <c r="LXY112" s="13"/>
      <c r="LXZ112" s="13"/>
      <c r="LYA112" s="13"/>
      <c r="LYB112" s="13"/>
      <c r="LYC112" s="13"/>
      <c r="LYD112" s="13"/>
      <c r="LYE112" s="13"/>
      <c r="LYF112" s="13"/>
      <c r="LYG112" s="13"/>
      <c r="LYH112" s="13"/>
      <c r="LYI112" s="13"/>
      <c r="LYJ112" s="13"/>
      <c r="LYK112" s="13"/>
      <c r="LYL112" s="13"/>
      <c r="LYM112" s="13"/>
      <c r="LYN112" s="13"/>
      <c r="LYO112" s="13"/>
      <c r="LYP112" s="13"/>
      <c r="LYQ112" s="13"/>
      <c r="LYR112" s="13"/>
      <c r="LYS112" s="13"/>
      <c r="LYT112" s="13"/>
      <c r="LYU112" s="13"/>
      <c r="LYV112" s="13"/>
      <c r="LYW112" s="13"/>
      <c r="LYX112" s="13"/>
      <c r="LYY112" s="13"/>
      <c r="LYZ112" s="13"/>
      <c r="LZA112" s="13"/>
      <c r="LZB112" s="13"/>
      <c r="LZC112" s="13"/>
      <c r="LZD112" s="13"/>
      <c r="LZE112" s="13"/>
      <c r="LZF112" s="13"/>
      <c r="LZG112" s="13"/>
      <c r="LZH112" s="13"/>
      <c r="LZI112" s="13"/>
      <c r="LZJ112" s="13"/>
      <c r="LZK112" s="13"/>
      <c r="LZL112" s="13"/>
      <c r="LZM112" s="13"/>
      <c r="LZN112" s="13"/>
      <c r="LZO112" s="13"/>
      <c r="LZP112" s="13"/>
      <c r="LZQ112" s="13"/>
      <c r="LZR112" s="13"/>
      <c r="LZS112" s="13"/>
      <c r="LZT112" s="13"/>
      <c r="LZU112" s="13"/>
      <c r="LZV112" s="13"/>
      <c r="LZW112" s="13"/>
      <c r="LZX112" s="13"/>
      <c r="LZY112" s="13"/>
      <c r="LZZ112" s="13"/>
      <c r="MAA112" s="13"/>
      <c r="MAB112" s="13"/>
      <c r="MAC112" s="13"/>
      <c r="MAD112" s="13"/>
      <c r="MAE112" s="13"/>
      <c r="MAF112" s="13"/>
      <c r="MAG112" s="13"/>
      <c r="MAH112" s="13"/>
      <c r="MAI112" s="13"/>
      <c r="MAJ112" s="13"/>
      <c r="MAK112" s="13"/>
      <c r="MAL112" s="13"/>
      <c r="MAM112" s="13"/>
      <c r="MAN112" s="13"/>
      <c r="MAO112" s="13"/>
      <c r="MAP112" s="13"/>
      <c r="MAQ112" s="13"/>
      <c r="MAR112" s="13"/>
      <c r="MAS112" s="13"/>
      <c r="MAT112" s="13"/>
      <c r="MAU112" s="13"/>
      <c r="MAV112" s="13"/>
      <c r="MAW112" s="13"/>
      <c r="MAX112" s="13"/>
      <c r="MAY112" s="13"/>
      <c r="MAZ112" s="13"/>
      <c r="MBA112" s="13"/>
      <c r="MBB112" s="13"/>
      <c r="MBC112" s="13"/>
      <c r="MBD112" s="13"/>
      <c r="MBE112" s="13"/>
      <c r="MBF112" s="13"/>
      <c r="MBG112" s="13"/>
      <c r="MBH112" s="13"/>
      <c r="MBI112" s="13"/>
      <c r="MBJ112" s="13"/>
      <c r="MBK112" s="13"/>
      <c r="MBL112" s="13"/>
      <c r="MBM112" s="13"/>
      <c r="MBN112" s="13"/>
      <c r="MBO112" s="13"/>
      <c r="MBP112" s="13"/>
      <c r="MBQ112" s="13"/>
      <c r="MBR112" s="13"/>
      <c r="MBS112" s="13"/>
      <c r="MBT112" s="13"/>
      <c r="MBU112" s="13"/>
      <c r="MBV112" s="13"/>
      <c r="MBW112" s="13"/>
      <c r="MBX112" s="13"/>
      <c r="MBY112" s="13"/>
      <c r="MBZ112" s="13"/>
      <c r="MCA112" s="13"/>
      <c r="MCB112" s="13"/>
      <c r="MCC112" s="13"/>
      <c r="MCD112" s="13"/>
      <c r="MCE112" s="13"/>
      <c r="MCF112" s="13"/>
      <c r="MCG112" s="13"/>
      <c r="MCH112" s="13"/>
      <c r="MCI112" s="13"/>
      <c r="MCJ112" s="13"/>
      <c r="MCK112" s="13"/>
      <c r="MCL112" s="13"/>
      <c r="MCM112" s="13"/>
      <c r="MCN112" s="13"/>
      <c r="MCO112" s="13"/>
      <c r="MCP112" s="13"/>
      <c r="MCQ112" s="13"/>
      <c r="MCR112" s="13"/>
      <c r="MCS112" s="13"/>
      <c r="MCT112" s="13"/>
      <c r="MCU112" s="13"/>
      <c r="MCV112" s="13"/>
      <c r="MCW112" s="13"/>
      <c r="MCX112" s="13"/>
      <c r="MCY112" s="13"/>
      <c r="MCZ112" s="13"/>
      <c r="MDA112" s="13"/>
      <c r="MDB112" s="13"/>
      <c r="MDC112" s="13"/>
      <c r="MDD112" s="13"/>
      <c r="MDE112" s="13"/>
      <c r="MDF112" s="13"/>
      <c r="MDG112" s="13"/>
      <c r="MDH112" s="13"/>
      <c r="MDI112" s="13"/>
      <c r="MDJ112" s="13"/>
      <c r="MDK112" s="13"/>
      <c r="MDL112" s="13"/>
      <c r="MDM112" s="13"/>
      <c r="MDN112" s="13"/>
      <c r="MDO112" s="13"/>
      <c r="MDP112" s="13"/>
      <c r="MDQ112" s="13"/>
      <c r="MDR112" s="13"/>
      <c r="MDS112" s="13"/>
      <c r="MDT112" s="13"/>
      <c r="MDU112" s="13"/>
      <c r="MDV112" s="13"/>
      <c r="MDW112" s="13"/>
      <c r="MDX112" s="13"/>
      <c r="MDY112" s="13"/>
      <c r="MDZ112" s="13"/>
      <c r="MEA112" s="13"/>
      <c r="MEB112" s="13"/>
      <c r="MEC112" s="13"/>
      <c r="MED112" s="13"/>
      <c r="MEE112" s="13"/>
      <c r="MEF112" s="13"/>
      <c r="MEG112" s="13"/>
      <c r="MEH112" s="13"/>
      <c r="MEI112" s="13"/>
      <c r="MEJ112" s="13"/>
      <c r="MEK112" s="13"/>
      <c r="MEL112" s="13"/>
      <c r="MEM112" s="13"/>
      <c r="MEN112" s="13"/>
      <c r="MEO112" s="13"/>
      <c r="MEP112" s="13"/>
      <c r="MEQ112" s="13"/>
      <c r="MER112" s="13"/>
      <c r="MES112" s="13"/>
      <c r="MET112" s="13"/>
      <c r="MEU112" s="13"/>
      <c r="MEV112" s="13"/>
      <c r="MEW112" s="13"/>
      <c r="MEX112" s="13"/>
      <c r="MEY112" s="13"/>
      <c r="MEZ112" s="13"/>
      <c r="MFA112" s="13"/>
      <c r="MFB112" s="13"/>
      <c r="MFC112" s="13"/>
      <c r="MFD112" s="13"/>
      <c r="MFE112" s="13"/>
      <c r="MFF112" s="13"/>
      <c r="MFG112" s="13"/>
      <c r="MFH112" s="13"/>
      <c r="MFI112" s="13"/>
      <c r="MFJ112" s="13"/>
      <c r="MFK112" s="13"/>
      <c r="MFL112" s="13"/>
      <c r="MFM112" s="13"/>
      <c r="MFN112" s="13"/>
      <c r="MFO112" s="13"/>
      <c r="MFP112" s="13"/>
      <c r="MFQ112" s="13"/>
      <c r="MFR112" s="13"/>
      <c r="MFS112" s="13"/>
      <c r="MFT112" s="13"/>
      <c r="MFU112" s="13"/>
      <c r="MFV112" s="13"/>
      <c r="MFW112" s="13"/>
      <c r="MFX112" s="13"/>
      <c r="MFY112" s="13"/>
      <c r="MFZ112" s="13"/>
      <c r="MGA112" s="13"/>
      <c r="MGB112" s="13"/>
      <c r="MGC112" s="13"/>
      <c r="MGD112" s="13"/>
      <c r="MGE112" s="13"/>
      <c r="MGF112" s="13"/>
      <c r="MGG112" s="13"/>
      <c r="MGH112" s="13"/>
      <c r="MGI112" s="13"/>
      <c r="MGJ112" s="13"/>
      <c r="MGK112" s="13"/>
      <c r="MGL112" s="13"/>
      <c r="MGM112" s="13"/>
      <c r="MGN112" s="13"/>
      <c r="MGO112" s="13"/>
      <c r="MGP112" s="13"/>
      <c r="MGQ112" s="13"/>
      <c r="MGR112" s="13"/>
      <c r="MGS112" s="13"/>
      <c r="MGT112" s="13"/>
      <c r="MGU112" s="13"/>
      <c r="MGV112" s="13"/>
      <c r="MGW112" s="13"/>
      <c r="MGX112" s="13"/>
      <c r="MGY112" s="13"/>
      <c r="MGZ112" s="13"/>
      <c r="MHA112" s="13"/>
      <c r="MHB112" s="13"/>
      <c r="MHC112" s="13"/>
      <c r="MHD112" s="13"/>
      <c r="MHE112" s="13"/>
      <c r="MHF112" s="13"/>
      <c r="MHG112" s="13"/>
      <c r="MHH112" s="13"/>
      <c r="MHI112" s="13"/>
      <c r="MHJ112" s="13"/>
      <c r="MHK112" s="13"/>
      <c r="MHL112" s="13"/>
      <c r="MHM112" s="13"/>
      <c r="MHN112" s="13"/>
      <c r="MHO112" s="13"/>
      <c r="MHP112" s="13"/>
      <c r="MHQ112" s="13"/>
      <c r="MHR112" s="13"/>
      <c r="MHS112" s="13"/>
      <c r="MHT112" s="13"/>
      <c r="MHU112" s="13"/>
      <c r="MHV112" s="13"/>
      <c r="MHW112" s="13"/>
      <c r="MHX112" s="13"/>
      <c r="MHY112" s="13"/>
      <c r="MHZ112" s="13"/>
      <c r="MIA112" s="13"/>
      <c r="MIB112" s="13"/>
      <c r="MIC112" s="13"/>
      <c r="MID112" s="13"/>
      <c r="MIE112" s="13"/>
      <c r="MIF112" s="13"/>
      <c r="MIG112" s="13"/>
      <c r="MIH112" s="13"/>
      <c r="MII112" s="13"/>
      <c r="MIJ112" s="13"/>
      <c r="MIK112" s="13"/>
      <c r="MIL112" s="13"/>
      <c r="MIM112" s="13"/>
      <c r="MIN112" s="13"/>
      <c r="MIO112" s="13"/>
      <c r="MIP112" s="13"/>
      <c r="MIQ112" s="13"/>
      <c r="MIR112" s="13"/>
      <c r="MIS112" s="13"/>
      <c r="MIT112" s="13"/>
      <c r="MIU112" s="13"/>
      <c r="MIV112" s="13"/>
      <c r="MIW112" s="13"/>
      <c r="MIX112" s="13"/>
      <c r="MIY112" s="13"/>
      <c r="MIZ112" s="13"/>
      <c r="MJA112" s="13"/>
      <c r="MJB112" s="13"/>
      <c r="MJC112" s="13"/>
      <c r="MJD112" s="13"/>
      <c r="MJE112" s="13"/>
      <c r="MJF112" s="13"/>
      <c r="MJG112" s="13"/>
      <c r="MJH112" s="13"/>
      <c r="MJI112" s="13"/>
      <c r="MJJ112" s="13"/>
      <c r="MJK112" s="13"/>
      <c r="MJL112" s="13"/>
      <c r="MJM112" s="13"/>
      <c r="MJN112" s="13"/>
      <c r="MJO112" s="13"/>
      <c r="MJP112" s="13"/>
      <c r="MJQ112" s="13"/>
      <c r="MJR112" s="13"/>
      <c r="MJS112" s="13"/>
      <c r="MJT112" s="13"/>
      <c r="MJU112" s="13"/>
      <c r="MJV112" s="13"/>
      <c r="MJW112" s="13"/>
      <c r="MJX112" s="13"/>
      <c r="MJY112" s="13"/>
      <c r="MJZ112" s="13"/>
      <c r="MKA112" s="13"/>
      <c r="MKB112" s="13"/>
      <c r="MKC112" s="13"/>
      <c r="MKD112" s="13"/>
      <c r="MKE112" s="13"/>
      <c r="MKF112" s="13"/>
      <c r="MKG112" s="13"/>
      <c r="MKH112" s="13"/>
      <c r="MKI112" s="13"/>
      <c r="MKJ112" s="13"/>
      <c r="MKK112" s="13"/>
      <c r="MKL112" s="13"/>
      <c r="MKM112" s="13"/>
      <c r="MKN112" s="13"/>
      <c r="MKO112" s="13"/>
      <c r="MKP112" s="13"/>
      <c r="MKQ112" s="13"/>
      <c r="MKR112" s="13"/>
      <c r="MKS112" s="13"/>
      <c r="MKT112" s="13"/>
      <c r="MKU112" s="13"/>
      <c r="MKV112" s="13"/>
      <c r="MKW112" s="13"/>
      <c r="MKX112" s="13"/>
      <c r="MKY112" s="13"/>
      <c r="MKZ112" s="13"/>
      <c r="MLA112" s="13"/>
      <c r="MLB112" s="13"/>
      <c r="MLC112" s="13"/>
      <c r="MLD112" s="13"/>
      <c r="MLE112" s="13"/>
      <c r="MLF112" s="13"/>
      <c r="MLG112" s="13"/>
      <c r="MLH112" s="13"/>
      <c r="MLI112" s="13"/>
      <c r="MLJ112" s="13"/>
      <c r="MLK112" s="13"/>
      <c r="MLL112" s="13"/>
      <c r="MLM112" s="13"/>
      <c r="MLN112" s="13"/>
      <c r="MLO112" s="13"/>
      <c r="MLP112" s="13"/>
      <c r="MLQ112" s="13"/>
      <c r="MLR112" s="13"/>
      <c r="MLS112" s="13"/>
      <c r="MLT112" s="13"/>
      <c r="MLU112" s="13"/>
      <c r="MLV112" s="13"/>
      <c r="MLW112" s="13"/>
      <c r="MLX112" s="13"/>
      <c r="MLY112" s="13"/>
      <c r="MLZ112" s="13"/>
      <c r="MMA112" s="13"/>
      <c r="MMB112" s="13"/>
      <c r="MMC112" s="13"/>
      <c r="MMD112" s="13"/>
      <c r="MME112" s="13"/>
      <c r="MMF112" s="13"/>
      <c r="MMG112" s="13"/>
      <c r="MMH112" s="13"/>
      <c r="MMI112" s="13"/>
      <c r="MMJ112" s="13"/>
      <c r="MMK112" s="13"/>
      <c r="MML112" s="13"/>
      <c r="MMM112" s="13"/>
      <c r="MMN112" s="13"/>
      <c r="MMO112" s="13"/>
      <c r="MMP112" s="13"/>
      <c r="MMQ112" s="13"/>
      <c r="MMR112" s="13"/>
      <c r="MMS112" s="13"/>
      <c r="MMT112" s="13"/>
      <c r="MMU112" s="13"/>
      <c r="MMV112" s="13"/>
      <c r="MMW112" s="13"/>
      <c r="MMX112" s="13"/>
      <c r="MMY112" s="13"/>
      <c r="MMZ112" s="13"/>
      <c r="MNA112" s="13"/>
      <c r="MNB112" s="13"/>
      <c r="MNC112" s="13"/>
      <c r="MND112" s="13"/>
      <c r="MNE112" s="13"/>
      <c r="MNF112" s="13"/>
      <c r="MNG112" s="13"/>
      <c r="MNH112" s="13"/>
      <c r="MNI112" s="13"/>
      <c r="MNJ112" s="13"/>
      <c r="MNK112" s="13"/>
      <c r="MNL112" s="13"/>
      <c r="MNM112" s="13"/>
      <c r="MNN112" s="13"/>
      <c r="MNO112" s="13"/>
      <c r="MNP112" s="13"/>
      <c r="MNQ112" s="13"/>
      <c r="MNR112" s="13"/>
      <c r="MNS112" s="13"/>
      <c r="MNT112" s="13"/>
      <c r="MNU112" s="13"/>
      <c r="MNV112" s="13"/>
      <c r="MNW112" s="13"/>
      <c r="MNX112" s="13"/>
      <c r="MNY112" s="13"/>
      <c r="MNZ112" s="13"/>
      <c r="MOA112" s="13"/>
      <c r="MOB112" s="13"/>
      <c r="MOC112" s="13"/>
      <c r="MOD112" s="13"/>
      <c r="MOE112" s="13"/>
      <c r="MOF112" s="13"/>
      <c r="MOG112" s="13"/>
      <c r="MOH112" s="13"/>
      <c r="MOI112" s="13"/>
      <c r="MOJ112" s="13"/>
      <c r="MOK112" s="13"/>
      <c r="MOL112" s="13"/>
      <c r="MOM112" s="13"/>
      <c r="MON112" s="13"/>
      <c r="MOO112" s="13"/>
      <c r="MOP112" s="13"/>
      <c r="MOQ112" s="13"/>
      <c r="MOR112" s="13"/>
      <c r="MOS112" s="13"/>
      <c r="MOT112" s="13"/>
      <c r="MOU112" s="13"/>
      <c r="MOV112" s="13"/>
      <c r="MOW112" s="13"/>
      <c r="MOX112" s="13"/>
      <c r="MOY112" s="13"/>
      <c r="MOZ112" s="13"/>
      <c r="MPA112" s="13"/>
      <c r="MPB112" s="13"/>
      <c r="MPC112" s="13"/>
      <c r="MPD112" s="13"/>
      <c r="MPE112" s="13"/>
      <c r="MPF112" s="13"/>
      <c r="MPG112" s="13"/>
      <c r="MPH112" s="13"/>
      <c r="MPI112" s="13"/>
      <c r="MPJ112" s="13"/>
      <c r="MPK112" s="13"/>
      <c r="MPL112" s="13"/>
      <c r="MPM112" s="13"/>
      <c r="MPN112" s="13"/>
      <c r="MPO112" s="13"/>
      <c r="MPP112" s="13"/>
      <c r="MPQ112" s="13"/>
      <c r="MPR112" s="13"/>
      <c r="MPS112" s="13"/>
      <c r="MPT112" s="13"/>
      <c r="MPU112" s="13"/>
      <c r="MPV112" s="13"/>
      <c r="MPW112" s="13"/>
      <c r="MPX112" s="13"/>
      <c r="MPY112" s="13"/>
      <c r="MPZ112" s="13"/>
      <c r="MQA112" s="13"/>
      <c r="MQB112" s="13"/>
      <c r="MQC112" s="13"/>
      <c r="MQD112" s="13"/>
      <c r="MQE112" s="13"/>
      <c r="MQF112" s="13"/>
      <c r="MQG112" s="13"/>
      <c r="MQH112" s="13"/>
      <c r="MQI112" s="13"/>
      <c r="MQJ112" s="13"/>
      <c r="MQK112" s="13"/>
      <c r="MQL112" s="13"/>
      <c r="MQM112" s="13"/>
      <c r="MQN112" s="13"/>
      <c r="MQO112" s="13"/>
      <c r="MQP112" s="13"/>
      <c r="MQQ112" s="13"/>
      <c r="MQR112" s="13"/>
      <c r="MQS112" s="13"/>
      <c r="MQT112" s="13"/>
      <c r="MQU112" s="13"/>
      <c r="MQV112" s="13"/>
      <c r="MQW112" s="13"/>
      <c r="MQX112" s="13"/>
      <c r="MQY112" s="13"/>
      <c r="MQZ112" s="13"/>
      <c r="MRA112" s="13"/>
      <c r="MRB112" s="13"/>
      <c r="MRC112" s="13"/>
      <c r="MRD112" s="13"/>
      <c r="MRE112" s="13"/>
      <c r="MRF112" s="13"/>
      <c r="MRG112" s="13"/>
      <c r="MRH112" s="13"/>
      <c r="MRI112" s="13"/>
      <c r="MRJ112" s="13"/>
      <c r="MRK112" s="13"/>
      <c r="MRL112" s="13"/>
      <c r="MRM112" s="13"/>
      <c r="MRN112" s="13"/>
      <c r="MRO112" s="13"/>
      <c r="MRP112" s="13"/>
      <c r="MRQ112" s="13"/>
      <c r="MRR112" s="13"/>
      <c r="MRS112" s="13"/>
      <c r="MRT112" s="13"/>
      <c r="MRU112" s="13"/>
      <c r="MRV112" s="13"/>
      <c r="MRW112" s="13"/>
      <c r="MRX112" s="13"/>
      <c r="MRY112" s="13"/>
      <c r="MRZ112" s="13"/>
      <c r="MSA112" s="13"/>
      <c r="MSB112" s="13"/>
      <c r="MSC112" s="13"/>
      <c r="MSD112" s="13"/>
      <c r="MSE112" s="13"/>
      <c r="MSF112" s="13"/>
      <c r="MSG112" s="13"/>
      <c r="MSH112" s="13"/>
      <c r="MSI112" s="13"/>
      <c r="MSJ112" s="13"/>
      <c r="MSK112" s="13"/>
      <c r="MSL112" s="13"/>
      <c r="MSM112" s="13"/>
      <c r="MSN112" s="13"/>
      <c r="MSO112" s="13"/>
      <c r="MSP112" s="13"/>
      <c r="MSQ112" s="13"/>
      <c r="MSR112" s="13"/>
      <c r="MSS112" s="13"/>
      <c r="MST112" s="13"/>
      <c r="MSU112" s="13"/>
      <c r="MSV112" s="13"/>
      <c r="MSW112" s="13"/>
      <c r="MSX112" s="13"/>
      <c r="MSY112" s="13"/>
      <c r="MSZ112" s="13"/>
      <c r="MTA112" s="13"/>
      <c r="MTB112" s="13"/>
      <c r="MTC112" s="13"/>
      <c r="MTD112" s="13"/>
      <c r="MTE112" s="13"/>
      <c r="MTF112" s="13"/>
      <c r="MTG112" s="13"/>
      <c r="MTH112" s="13"/>
      <c r="MTI112" s="13"/>
      <c r="MTJ112" s="13"/>
      <c r="MTK112" s="13"/>
      <c r="MTL112" s="13"/>
      <c r="MTM112" s="13"/>
      <c r="MTN112" s="13"/>
      <c r="MTO112" s="13"/>
      <c r="MTP112" s="13"/>
      <c r="MTQ112" s="13"/>
      <c r="MTR112" s="13"/>
      <c r="MTS112" s="13"/>
      <c r="MTT112" s="13"/>
      <c r="MTU112" s="13"/>
      <c r="MTV112" s="13"/>
      <c r="MTW112" s="13"/>
      <c r="MTX112" s="13"/>
      <c r="MTY112" s="13"/>
      <c r="MTZ112" s="13"/>
      <c r="MUA112" s="13"/>
      <c r="MUB112" s="13"/>
      <c r="MUC112" s="13"/>
      <c r="MUD112" s="13"/>
      <c r="MUE112" s="13"/>
      <c r="MUF112" s="13"/>
      <c r="MUG112" s="13"/>
      <c r="MUH112" s="13"/>
      <c r="MUI112" s="13"/>
      <c r="MUJ112" s="13"/>
      <c r="MUK112" s="13"/>
      <c r="MUL112" s="13"/>
      <c r="MUM112" s="13"/>
      <c r="MUN112" s="13"/>
      <c r="MUO112" s="13"/>
      <c r="MUP112" s="13"/>
      <c r="MUQ112" s="13"/>
      <c r="MUR112" s="13"/>
      <c r="MUS112" s="13"/>
      <c r="MUT112" s="13"/>
      <c r="MUU112" s="13"/>
      <c r="MUV112" s="13"/>
      <c r="MUW112" s="13"/>
      <c r="MUX112" s="13"/>
      <c r="MUY112" s="13"/>
      <c r="MUZ112" s="13"/>
      <c r="MVA112" s="13"/>
      <c r="MVB112" s="13"/>
      <c r="MVC112" s="13"/>
      <c r="MVD112" s="13"/>
      <c r="MVE112" s="13"/>
      <c r="MVF112" s="13"/>
      <c r="MVG112" s="13"/>
      <c r="MVH112" s="13"/>
      <c r="MVI112" s="13"/>
      <c r="MVJ112" s="13"/>
      <c r="MVK112" s="13"/>
      <c r="MVL112" s="13"/>
      <c r="MVM112" s="13"/>
      <c r="MVN112" s="13"/>
      <c r="MVO112" s="13"/>
      <c r="MVP112" s="13"/>
      <c r="MVQ112" s="13"/>
      <c r="MVR112" s="13"/>
      <c r="MVS112" s="13"/>
      <c r="MVT112" s="13"/>
      <c r="MVU112" s="13"/>
      <c r="MVV112" s="13"/>
      <c r="MVW112" s="13"/>
      <c r="MVX112" s="13"/>
      <c r="MVY112" s="13"/>
      <c r="MVZ112" s="13"/>
      <c r="MWA112" s="13"/>
      <c r="MWB112" s="13"/>
      <c r="MWC112" s="13"/>
      <c r="MWD112" s="13"/>
      <c r="MWE112" s="13"/>
      <c r="MWF112" s="13"/>
      <c r="MWG112" s="13"/>
      <c r="MWH112" s="13"/>
      <c r="MWI112" s="13"/>
      <c r="MWJ112" s="13"/>
      <c r="MWK112" s="13"/>
      <c r="MWL112" s="13"/>
      <c r="MWM112" s="13"/>
      <c r="MWN112" s="13"/>
      <c r="MWO112" s="13"/>
      <c r="MWP112" s="13"/>
      <c r="MWQ112" s="13"/>
      <c r="MWR112" s="13"/>
      <c r="MWS112" s="13"/>
      <c r="MWT112" s="13"/>
      <c r="MWU112" s="13"/>
      <c r="MWV112" s="13"/>
      <c r="MWW112" s="13"/>
      <c r="MWX112" s="13"/>
      <c r="MWY112" s="13"/>
      <c r="MWZ112" s="13"/>
      <c r="MXA112" s="13"/>
      <c r="MXB112" s="13"/>
      <c r="MXC112" s="13"/>
      <c r="MXD112" s="13"/>
      <c r="MXE112" s="13"/>
      <c r="MXF112" s="13"/>
      <c r="MXG112" s="13"/>
      <c r="MXH112" s="13"/>
      <c r="MXI112" s="13"/>
      <c r="MXJ112" s="13"/>
      <c r="MXK112" s="13"/>
      <c r="MXL112" s="13"/>
      <c r="MXM112" s="13"/>
      <c r="MXN112" s="13"/>
      <c r="MXO112" s="13"/>
      <c r="MXP112" s="13"/>
      <c r="MXQ112" s="13"/>
      <c r="MXR112" s="13"/>
      <c r="MXS112" s="13"/>
      <c r="MXT112" s="13"/>
      <c r="MXU112" s="13"/>
      <c r="MXV112" s="13"/>
      <c r="MXW112" s="13"/>
      <c r="MXX112" s="13"/>
      <c r="MXY112" s="13"/>
      <c r="MXZ112" s="13"/>
      <c r="MYA112" s="13"/>
      <c r="MYB112" s="13"/>
      <c r="MYC112" s="13"/>
      <c r="MYD112" s="13"/>
      <c r="MYE112" s="13"/>
      <c r="MYF112" s="13"/>
      <c r="MYG112" s="13"/>
      <c r="MYH112" s="13"/>
      <c r="MYI112" s="13"/>
      <c r="MYJ112" s="13"/>
      <c r="MYK112" s="13"/>
      <c r="MYL112" s="13"/>
      <c r="MYM112" s="13"/>
      <c r="MYN112" s="13"/>
      <c r="MYO112" s="13"/>
      <c r="MYP112" s="13"/>
      <c r="MYQ112" s="13"/>
      <c r="MYR112" s="13"/>
      <c r="MYS112" s="13"/>
      <c r="MYT112" s="13"/>
      <c r="MYU112" s="13"/>
      <c r="MYV112" s="13"/>
      <c r="MYW112" s="13"/>
      <c r="MYX112" s="13"/>
      <c r="MYY112" s="13"/>
      <c r="MYZ112" s="13"/>
      <c r="MZA112" s="13"/>
      <c r="MZB112" s="13"/>
      <c r="MZC112" s="13"/>
      <c r="MZD112" s="13"/>
      <c r="MZE112" s="13"/>
      <c r="MZF112" s="13"/>
      <c r="MZG112" s="13"/>
      <c r="MZH112" s="13"/>
      <c r="MZI112" s="13"/>
      <c r="MZJ112" s="13"/>
      <c r="MZK112" s="13"/>
      <c r="MZL112" s="13"/>
      <c r="MZM112" s="13"/>
      <c r="MZN112" s="13"/>
      <c r="MZO112" s="13"/>
      <c r="MZP112" s="13"/>
      <c r="MZQ112" s="13"/>
      <c r="MZR112" s="13"/>
      <c r="MZS112" s="13"/>
      <c r="MZT112" s="13"/>
      <c r="MZU112" s="13"/>
      <c r="MZV112" s="13"/>
      <c r="MZW112" s="13"/>
      <c r="MZX112" s="13"/>
      <c r="MZY112" s="13"/>
      <c r="MZZ112" s="13"/>
      <c r="NAA112" s="13"/>
      <c r="NAB112" s="13"/>
      <c r="NAC112" s="13"/>
      <c r="NAD112" s="13"/>
      <c r="NAE112" s="13"/>
      <c r="NAF112" s="13"/>
      <c r="NAG112" s="13"/>
      <c r="NAH112" s="13"/>
      <c r="NAI112" s="13"/>
      <c r="NAJ112" s="13"/>
      <c r="NAK112" s="13"/>
      <c r="NAL112" s="13"/>
      <c r="NAM112" s="13"/>
      <c r="NAN112" s="13"/>
      <c r="NAO112" s="13"/>
      <c r="NAP112" s="13"/>
      <c r="NAQ112" s="13"/>
      <c r="NAR112" s="13"/>
      <c r="NAS112" s="13"/>
      <c r="NAT112" s="13"/>
      <c r="NAU112" s="13"/>
      <c r="NAV112" s="13"/>
      <c r="NAW112" s="13"/>
      <c r="NAX112" s="13"/>
      <c r="NAY112" s="13"/>
      <c r="NAZ112" s="13"/>
      <c r="NBA112" s="13"/>
      <c r="NBB112" s="13"/>
      <c r="NBC112" s="13"/>
      <c r="NBD112" s="13"/>
      <c r="NBE112" s="13"/>
      <c r="NBF112" s="13"/>
      <c r="NBG112" s="13"/>
      <c r="NBH112" s="13"/>
      <c r="NBI112" s="13"/>
      <c r="NBJ112" s="13"/>
      <c r="NBK112" s="13"/>
      <c r="NBL112" s="13"/>
      <c r="NBM112" s="13"/>
      <c r="NBN112" s="13"/>
      <c r="NBO112" s="13"/>
      <c r="NBP112" s="13"/>
      <c r="NBQ112" s="13"/>
      <c r="NBR112" s="13"/>
      <c r="NBS112" s="13"/>
      <c r="NBT112" s="13"/>
      <c r="NBU112" s="13"/>
      <c r="NBV112" s="13"/>
      <c r="NBW112" s="13"/>
      <c r="NBX112" s="13"/>
      <c r="NBY112" s="13"/>
      <c r="NBZ112" s="13"/>
      <c r="NCA112" s="13"/>
      <c r="NCB112" s="13"/>
      <c r="NCC112" s="13"/>
      <c r="NCD112" s="13"/>
      <c r="NCE112" s="13"/>
      <c r="NCF112" s="13"/>
      <c r="NCG112" s="13"/>
      <c r="NCH112" s="13"/>
      <c r="NCI112" s="13"/>
      <c r="NCJ112" s="13"/>
      <c r="NCK112" s="13"/>
      <c r="NCL112" s="13"/>
      <c r="NCM112" s="13"/>
      <c r="NCN112" s="13"/>
      <c r="NCO112" s="13"/>
      <c r="NCP112" s="13"/>
      <c r="NCQ112" s="13"/>
      <c r="NCR112" s="13"/>
      <c r="NCS112" s="13"/>
      <c r="NCT112" s="13"/>
      <c r="NCU112" s="13"/>
      <c r="NCV112" s="13"/>
      <c r="NCW112" s="13"/>
      <c r="NCX112" s="13"/>
      <c r="NCY112" s="13"/>
      <c r="NCZ112" s="13"/>
      <c r="NDA112" s="13"/>
      <c r="NDB112" s="13"/>
      <c r="NDC112" s="13"/>
      <c r="NDD112" s="13"/>
      <c r="NDE112" s="13"/>
      <c r="NDF112" s="13"/>
      <c r="NDG112" s="13"/>
      <c r="NDH112" s="13"/>
      <c r="NDI112" s="13"/>
      <c r="NDJ112" s="13"/>
      <c r="NDK112" s="13"/>
      <c r="NDL112" s="13"/>
      <c r="NDM112" s="13"/>
      <c r="NDN112" s="13"/>
      <c r="NDO112" s="13"/>
      <c r="NDP112" s="13"/>
      <c r="NDQ112" s="13"/>
      <c r="NDR112" s="13"/>
      <c r="NDS112" s="13"/>
      <c r="NDT112" s="13"/>
      <c r="NDU112" s="13"/>
      <c r="NDV112" s="13"/>
      <c r="NDW112" s="13"/>
      <c r="NDX112" s="13"/>
      <c r="NDY112" s="13"/>
      <c r="NDZ112" s="13"/>
      <c r="NEA112" s="13"/>
      <c r="NEB112" s="13"/>
      <c r="NEC112" s="13"/>
      <c r="NED112" s="13"/>
      <c r="NEE112" s="13"/>
      <c r="NEF112" s="13"/>
      <c r="NEG112" s="13"/>
      <c r="NEH112" s="13"/>
      <c r="NEI112" s="13"/>
      <c r="NEJ112" s="13"/>
      <c r="NEK112" s="13"/>
      <c r="NEL112" s="13"/>
      <c r="NEM112" s="13"/>
      <c r="NEN112" s="13"/>
      <c r="NEO112" s="13"/>
      <c r="NEP112" s="13"/>
      <c r="NEQ112" s="13"/>
      <c r="NER112" s="13"/>
      <c r="NES112" s="13"/>
      <c r="NET112" s="13"/>
      <c r="NEU112" s="13"/>
      <c r="NEV112" s="13"/>
      <c r="NEW112" s="13"/>
      <c r="NEX112" s="13"/>
      <c r="NEY112" s="13"/>
      <c r="NEZ112" s="13"/>
      <c r="NFA112" s="13"/>
      <c r="NFB112" s="13"/>
      <c r="NFC112" s="13"/>
      <c r="NFD112" s="13"/>
      <c r="NFE112" s="13"/>
      <c r="NFF112" s="13"/>
      <c r="NFG112" s="13"/>
      <c r="NFH112" s="13"/>
      <c r="NFI112" s="13"/>
      <c r="NFJ112" s="13"/>
      <c r="NFK112" s="13"/>
      <c r="NFL112" s="13"/>
      <c r="NFM112" s="13"/>
      <c r="NFN112" s="13"/>
      <c r="NFO112" s="13"/>
      <c r="NFP112" s="13"/>
      <c r="NFQ112" s="13"/>
      <c r="NFR112" s="13"/>
      <c r="NFS112" s="13"/>
      <c r="NFT112" s="13"/>
      <c r="NFU112" s="13"/>
      <c r="NFV112" s="13"/>
      <c r="NFW112" s="13"/>
      <c r="NFX112" s="13"/>
      <c r="NFY112" s="13"/>
      <c r="NFZ112" s="13"/>
      <c r="NGA112" s="13"/>
      <c r="NGB112" s="13"/>
      <c r="NGC112" s="13"/>
      <c r="NGD112" s="13"/>
      <c r="NGE112" s="13"/>
      <c r="NGF112" s="13"/>
      <c r="NGG112" s="13"/>
      <c r="NGH112" s="13"/>
      <c r="NGI112" s="13"/>
      <c r="NGJ112" s="13"/>
      <c r="NGK112" s="13"/>
      <c r="NGL112" s="13"/>
      <c r="NGM112" s="13"/>
      <c r="NGN112" s="13"/>
      <c r="NGO112" s="13"/>
      <c r="NGP112" s="13"/>
      <c r="NGQ112" s="13"/>
      <c r="NGR112" s="13"/>
      <c r="NGS112" s="13"/>
      <c r="NGT112" s="13"/>
      <c r="NGU112" s="13"/>
      <c r="NGV112" s="13"/>
      <c r="NGW112" s="13"/>
      <c r="NGX112" s="13"/>
      <c r="NGY112" s="13"/>
      <c r="NGZ112" s="13"/>
      <c r="NHA112" s="13"/>
      <c r="NHB112" s="13"/>
      <c r="NHC112" s="13"/>
      <c r="NHD112" s="13"/>
      <c r="NHE112" s="13"/>
      <c r="NHF112" s="13"/>
      <c r="NHG112" s="13"/>
      <c r="NHH112" s="13"/>
      <c r="NHI112" s="13"/>
      <c r="NHJ112" s="13"/>
      <c r="NHK112" s="13"/>
      <c r="NHL112" s="13"/>
      <c r="NHM112" s="13"/>
      <c r="NHN112" s="13"/>
      <c r="NHO112" s="13"/>
      <c r="NHP112" s="13"/>
      <c r="NHQ112" s="13"/>
      <c r="NHR112" s="13"/>
      <c r="NHS112" s="13"/>
      <c r="NHT112" s="13"/>
      <c r="NHU112" s="13"/>
      <c r="NHV112" s="13"/>
      <c r="NHW112" s="13"/>
      <c r="NHX112" s="13"/>
      <c r="NHY112" s="13"/>
      <c r="NHZ112" s="13"/>
      <c r="NIA112" s="13"/>
      <c r="NIB112" s="13"/>
      <c r="NIC112" s="13"/>
      <c r="NID112" s="13"/>
      <c r="NIE112" s="13"/>
      <c r="NIF112" s="13"/>
      <c r="NIG112" s="13"/>
      <c r="NIH112" s="13"/>
      <c r="NII112" s="13"/>
      <c r="NIJ112" s="13"/>
      <c r="NIK112" s="13"/>
      <c r="NIL112" s="13"/>
      <c r="NIM112" s="13"/>
      <c r="NIN112" s="13"/>
      <c r="NIO112" s="13"/>
      <c r="NIP112" s="13"/>
      <c r="NIQ112" s="13"/>
      <c r="NIR112" s="13"/>
      <c r="NIS112" s="13"/>
      <c r="NIT112" s="13"/>
      <c r="NIU112" s="13"/>
      <c r="NIV112" s="13"/>
      <c r="NIW112" s="13"/>
      <c r="NIX112" s="13"/>
      <c r="NIY112" s="13"/>
      <c r="NIZ112" s="13"/>
      <c r="NJA112" s="13"/>
      <c r="NJB112" s="13"/>
      <c r="NJC112" s="13"/>
      <c r="NJD112" s="13"/>
      <c r="NJE112" s="13"/>
      <c r="NJF112" s="13"/>
      <c r="NJG112" s="13"/>
      <c r="NJH112" s="13"/>
      <c r="NJI112" s="13"/>
      <c r="NJJ112" s="13"/>
      <c r="NJK112" s="13"/>
      <c r="NJL112" s="13"/>
      <c r="NJM112" s="13"/>
      <c r="NJN112" s="13"/>
      <c r="NJO112" s="13"/>
      <c r="NJP112" s="13"/>
      <c r="NJQ112" s="13"/>
      <c r="NJR112" s="13"/>
      <c r="NJS112" s="13"/>
      <c r="NJT112" s="13"/>
      <c r="NJU112" s="13"/>
      <c r="NJV112" s="13"/>
      <c r="NJW112" s="13"/>
      <c r="NJX112" s="13"/>
      <c r="NJY112" s="13"/>
      <c r="NJZ112" s="13"/>
      <c r="NKA112" s="13"/>
      <c r="NKB112" s="13"/>
      <c r="NKC112" s="13"/>
      <c r="NKD112" s="13"/>
      <c r="NKE112" s="13"/>
      <c r="NKF112" s="13"/>
      <c r="NKG112" s="13"/>
      <c r="NKH112" s="13"/>
      <c r="NKI112" s="13"/>
      <c r="NKJ112" s="13"/>
      <c r="NKK112" s="13"/>
      <c r="NKL112" s="13"/>
      <c r="NKM112" s="13"/>
      <c r="NKN112" s="13"/>
      <c r="NKO112" s="13"/>
      <c r="NKP112" s="13"/>
      <c r="NKQ112" s="13"/>
      <c r="NKR112" s="13"/>
      <c r="NKS112" s="13"/>
      <c r="NKT112" s="13"/>
      <c r="NKU112" s="13"/>
      <c r="NKV112" s="13"/>
      <c r="NKW112" s="13"/>
      <c r="NKX112" s="13"/>
      <c r="NKY112" s="13"/>
      <c r="NKZ112" s="13"/>
      <c r="NLA112" s="13"/>
      <c r="NLB112" s="13"/>
      <c r="NLC112" s="13"/>
      <c r="NLD112" s="13"/>
      <c r="NLE112" s="13"/>
      <c r="NLF112" s="13"/>
      <c r="NLG112" s="13"/>
      <c r="NLH112" s="13"/>
      <c r="NLI112" s="13"/>
      <c r="NLJ112" s="13"/>
      <c r="NLK112" s="13"/>
      <c r="NLL112" s="13"/>
      <c r="NLM112" s="13"/>
      <c r="NLN112" s="13"/>
      <c r="NLO112" s="13"/>
      <c r="NLP112" s="13"/>
      <c r="NLQ112" s="13"/>
      <c r="NLR112" s="13"/>
      <c r="NLS112" s="13"/>
      <c r="NLT112" s="13"/>
      <c r="NLU112" s="13"/>
      <c r="NLV112" s="13"/>
      <c r="NLW112" s="13"/>
      <c r="NLX112" s="13"/>
      <c r="NLY112" s="13"/>
      <c r="NLZ112" s="13"/>
      <c r="NMA112" s="13"/>
      <c r="NMB112" s="13"/>
      <c r="NMC112" s="13"/>
      <c r="NMD112" s="13"/>
      <c r="NME112" s="13"/>
      <c r="NMF112" s="13"/>
      <c r="NMG112" s="13"/>
      <c r="NMH112" s="13"/>
      <c r="NMI112" s="13"/>
      <c r="NMJ112" s="13"/>
      <c r="NMK112" s="13"/>
      <c r="NML112" s="13"/>
      <c r="NMM112" s="13"/>
      <c r="NMN112" s="13"/>
      <c r="NMO112" s="13"/>
      <c r="NMP112" s="13"/>
      <c r="NMQ112" s="13"/>
      <c r="NMR112" s="13"/>
      <c r="NMS112" s="13"/>
      <c r="NMT112" s="13"/>
      <c r="NMU112" s="13"/>
      <c r="NMV112" s="13"/>
      <c r="NMW112" s="13"/>
      <c r="NMX112" s="13"/>
      <c r="NMY112" s="13"/>
      <c r="NMZ112" s="13"/>
      <c r="NNA112" s="13"/>
      <c r="NNB112" s="13"/>
      <c r="NNC112" s="13"/>
      <c r="NND112" s="13"/>
      <c r="NNE112" s="13"/>
      <c r="NNF112" s="13"/>
      <c r="NNG112" s="13"/>
      <c r="NNH112" s="13"/>
      <c r="NNI112" s="13"/>
      <c r="NNJ112" s="13"/>
      <c r="NNK112" s="13"/>
      <c r="NNL112" s="13"/>
      <c r="NNM112" s="13"/>
      <c r="NNN112" s="13"/>
      <c r="NNO112" s="13"/>
      <c r="NNP112" s="13"/>
      <c r="NNQ112" s="13"/>
      <c r="NNR112" s="13"/>
      <c r="NNS112" s="13"/>
      <c r="NNT112" s="13"/>
      <c r="NNU112" s="13"/>
      <c r="NNV112" s="13"/>
      <c r="NNW112" s="13"/>
      <c r="NNX112" s="13"/>
      <c r="NNY112" s="13"/>
      <c r="NNZ112" s="13"/>
      <c r="NOA112" s="13"/>
      <c r="NOB112" s="13"/>
      <c r="NOC112" s="13"/>
      <c r="NOD112" s="13"/>
      <c r="NOE112" s="13"/>
      <c r="NOF112" s="13"/>
      <c r="NOG112" s="13"/>
      <c r="NOH112" s="13"/>
      <c r="NOI112" s="13"/>
      <c r="NOJ112" s="13"/>
      <c r="NOK112" s="13"/>
      <c r="NOL112" s="13"/>
      <c r="NOM112" s="13"/>
      <c r="NON112" s="13"/>
      <c r="NOO112" s="13"/>
      <c r="NOP112" s="13"/>
      <c r="NOQ112" s="13"/>
      <c r="NOR112" s="13"/>
      <c r="NOS112" s="13"/>
      <c r="NOT112" s="13"/>
      <c r="NOU112" s="13"/>
      <c r="NOV112" s="13"/>
      <c r="NOW112" s="13"/>
      <c r="NOX112" s="13"/>
      <c r="NOY112" s="13"/>
      <c r="NOZ112" s="13"/>
      <c r="NPA112" s="13"/>
      <c r="NPB112" s="13"/>
      <c r="NPC112" s="13"/>
      <c r="NPD112" s="13"/>
      <c r="NPE112" s="13"/>
      <c r="NPF112" s="13"/>
      <c r="NPG112" s="13"/>
      <c r="NPH112" s="13"/>
      <c r="NPI112" s="13"/>
      <c r="NPJ112" s="13"/>
      <c r="NPK112" s="13"/>
      <c r="NPL112" s="13"/>
      <c r="NPM112" s="13"/>
      <c r="NPN112" s="13"/>
      <c r="NPO112" s="13"/>
      <c r="NPP112" s="13"/>
      <c r="NPQ112" s="13"/>
      <c r="NPR112" s="13"/>
      <c r="NPS112" s="13"/>
      <c r="NPT112" s="13"/>
      <c r="NPU112" s="13"/>
      <c r="NPV112" s="13"/>
      <c r="NPW112" s="13"/>
      <c r="NPX112" s="13"/>
      <c r="NPY112" s="13"/>
      <c r="NPZ112" s="13"/>
      <c r="NQA112" s="13"/>
      <c r="NQB112" s="13"/>
      <c r="NQC112" s="13"/>
      <c r="NQD112" s="13"/>
      <c r="NQE112" s="13"/>
      <c r="NQF112" s="13"/>
      <c r="NQG112" s="13"/>
      <c r="NQH112" s="13"/>
      <c r="NQI112" s="13"/>
      <c r="NQJ112" s="13"/>
      <c r="NQK112" s="13"/>
      <c r="NQL112" s="13"/>
      <c r="NQM112" s="13"/>
      <c r="NQN112" s="13"/>
      <c r="NQO112" s="13"/>
      <c r="NQP112" s="13"/>
      <c r="NQQ112" s="13"/>
      <c r="NQR112" s="13"/>
      <c r="NQS112" s="13"/>
      <c r="NQT112" s="13"/>
      <c r="NQU112" s="13"/>
      <c r="NQV112" s="13"/>
      <c r="NQW112" s="13"/>
      <c r="NQX112" s="13"/>
      <c r="NQY112" s="13"/>
      <c r="NQZ112" s="13"/>
      <c r="NRA112" s="13"/>
      <c r="NRB112" s="13"/>
      <c r="NRC112" s="13"/>
      <c r="NRD112" s="13"/>
      <c r="NRE112" s="13"/>
      <c r="NRF112" s="13"/>
      <c r="NRG112" s="13"/>
      <c r="NRH112" s="13"/>
      <c r="NRI112" s="13"/>
      <c r="NRJ112" s="13"/>
      <c r="NRK112" s="13"/>
      <c r="NRL112" s="13"/>
      <c r="NRM112" s="13"/>
      <c r="NRN112" s="13"/>
      <c r="NRO112" s="13"/>
      <c r="NRP112" s="13"/>
      <c r="NRQ112" s="13"/>
      <c r="NRR112" s="13"/>
      <c r="NRS112" s="13"/>
      <c r="NRT112" s="13"/>
      <c r="NRU112" s="13"/>
      <c r="NRV112" s="13"/>
      <c r="NRW112" s="13"/>
      <c r="NRX112" s="13"/>
      <c r="NRY112" s="13"/>
      <c r="NRZ112" s="13"/>
      <c r="NSA112" s="13"/>
      <c r="NSB112" s="13"/>
      <c r="NSC112" s="13"/>
      <c r="NSD112" s="13"/>
      <c r="NSE112" s="13"/>
      <c r="NSF112" s="13"/>
      <c r="NSG112" s="13"/>
      <c r="NSH112" s="13"/>
      <c r="NSI112" s="13"/>
      <c r="NSJ112" s="13"/>
      <c r="NSK112" s="13"/>
      <c r="NSL112" s="13"/>
      <c r="NSM112" s="13"/>
      <c r="NSN112" s="13"/>
      <c r="NSO112" s="13"/>
      <c r="NSP112" s="13"/>
      <c r="NSQ112" s="13"/>
      <c r="NSR112" s="13"/>
      <c r="NSS112" s="13"/>
      <c r="NST112" s="13"/>
      <c r="NSU112" s="13"/>
      <c r="NSV112" s="13"/>
      <c r="NSW112" s="13"/>
      <c r="NSX112" s="13"/>
      <c r="NSY112" s="13"/>
      <c r="NSZ112" s="13"/>
      <c r="NTA112" s="13"/>
      <c r="NTB112" s="13"/>
      <c r="NTC112" s="13"/>
      <c r="NTD112" s="13"/>
      <c r="NTE112" s="13"/>
      <c r="NTF112" s="13"/>
      <c r="NTG112" s="13"/>
      <c r="NTH112" s="13"/>
      <c r="NTI112" s="13"/>
      <c r="NTJ112" s="13"/>
      <c r="NTK112" s="13"/>
      <c r="NTL112" s="13"/>
      <c r="NTM112" s="13"/>
      <c r="NTN112" s="13"/>
      <c r="NTO112" s="13"/>
      <c r="NTP112" s="13"/>
      <c r="NTQ112" s="13"/>
      <c r="NTR112" s="13"/>
      <c r="NTS112" s="13"/>
      <c r="NTT112" s="13"/>
      <c r="NTU112" s="13"/>
      <c r="NTV112" s="13"/>
      <c r="NTW112" s="13"/>
      <c r="NTX112" s="13"/>
      <c r="NTY112" s="13"/>
      <c r="NTZ112" s="13"/>
      <c r="NUA112" s="13"/>
      <c r="NUB112" s="13"/>
      <c r="NUC112" s="13"/>
      <c r="NUD112" s="13"/>
      <c r="NUE112" s="13"/>
      <c r="NUF112" s="13"/>
      <c r="NUG112" s="13"/>
      <c r="NUH112" s="13"/>
      <c r="NUI112" s="13"/>
      <c r="NUJ112" s="13"/>
      <c r="NUK112" s="13"/>
      <c r="NUL112" s="13"/>
      <c r="NUM112" s="13"/>
      <c r="NUN112" s="13"/>
      <c r="NUO112" s="13"/>
      <c r="NUP112" s="13"/>
      <c r="NUQ112" s="13"/>
      <c r="NUR112" s="13"/>
      <c r="NUS112" s="13"/>
      <c r="NUT112" s="13"/>
      <c r="NUU112" s="13"/>
      <c r="NUV112" s="13"/>
      <c r="NUW112" s="13"/>
      <c r="NUX112" s="13"/>
      <c r="NUY112" s="13"/>
      <c r="NUZ112" s="13"/>
      <c r="NVA112" s="13"/>
      <c r="NVB112" s="13"/>
      <c r="NVC112" s="13"/>
      <c r="NVD112" s="13"/>
      <c r="NVE112" s="13"/>
      <c r="NVF112" s="13"/>
      <c r="NVG112" s="13"/>
      <c r="NVH112" s="13"/>
      <c r="NVI112" s="13"/>
      <c r="NVJ112" s="13"/>
      <c r="NVK112" s="13"/>
      <c r="NVL112" s="13"/>
      <c r="NVM112" s="13"/>
      <c r="NVN112" s="13"/>
      <c r="NVO112" s="13"/>
      <c r="NVP112" s="13"/>
      <c r="NVQ112" s="13"/>
      <c r="NVR112" s="13"/>
      <c r="NVS112" s="13"/>
      <c r="NVT112" s="13"/>
      <c r="NVU112" s="13"/>
      <c r="NVV112" s="13"/>
      <c r="NVW112" s="13"/>
      <c r="NVX112" s="13"/>
      <c r="NVY112" s="13"/>
      <c r="NVZ112" s="13"/>
      <c r="NWA112" s="13"/>
      <c r="NWB112" s="13"/>
      <c r="NWC112" s="13"/>
      <c r="NWD112" s="13"/>
      <c r="NWE112" s="13"/>
      <c r="NWF112" s="13"/>
      <c r="NWG112" s="13"/>
      <c r="NWH112" s="13"/>
      <c r="NWI112" s="13"/>
      <c r="NWJ112" s="13"/>
      <c r="NWK112" s="13"/>
      <c r="NWL112" s="13"/>
      <c r="NWM112" s="13"/>
      <c r="NWN112" s="13"/>
      <c r="NWO112" s="13"/>
      <c r="NWP112" s="13"/>
      <c r="NWQ112" s="13"/>
      <c r="NWR112" s="13"/>
      <c r="NWS112" s="13"/>
      <c r="NWT112" s="13"/>
      <c r="NWU112" s="13"/>
      <c r="NWV112" s="13"/>
      <c r="NWW112" s="13"/>
      <c r="NWX112" s="13"/>
      <c r="NWY112" s="13"/>
      <c r="NWZ112" s="13"/>
      <c r="NXA112" s="13"/>
      <c r="NXB112" s="13"/>
      <c r="NXC112" s="13"/>
      <c r="NXD112" s="13"/>
      <c r="NXE112" s="13"/>
      <c r="NXF112" s="13"/>
      <c r="NXG112" s="13"/>
      <c r="NXH112" s="13"/>
      <c r="NXI112" s="13"/>
      <c r="NXJ112" s="13"/>
      <c r="NXK112" s="13"/>
      <c r="NXL112" s="13"/>
      <c r="NXM112" s="13"/>
      <c r="NXN112" s="13"/>
      <c r="NXO112" s="13"/>
      <c r="NXP112" s="13"/>
      <c r="NXQ112" s="13"/>
      <c r="NXR112" s="13"/>
      <c r="NXS112" s="13"/>
      <c r="NXT112" s="13"/>
      <c r="NXU112" s="13"/>
      <c r="NXV112" s="13"/>
      <c r="NXW112" s="13"/>
      <c r="NXX112" s="13"/>
      <c r="NXY112" s="13"/>
      <c r="NXZ112" s="13"/>
      <c r="NYA112" s="13"/>
      <c r="NYB112" s="13"/>
      <c r="NYC112" s="13"/>
      <c r="NYD112" s="13"/>
      <c r="NYE112" s="13"/>
      <c r="NYF112" s="13"/>
      <c r="NYG112" s="13"/>
      <c r="NYH112" s="13"/>
      <c r="NYI112" s="13"/>
      <c r="NYJ112" s="13"/>
      <c r="NYK112" s="13"/>
      <c r="NYL112" s="13"/>
      <c r="NYM112" s="13"/>
      <c r="NYN112" s="13"/>
      <c r="NYO112" s="13"/>
      <c r="NYP112" s="13"/>
      <c r="NYQ112" s="13"/>
      <c r="NYR112" s="13"/>
      <c r="NYS112" s="13"/>
      <c r="NYT112" s="13"/>
      <c r="NYU112" s="13"/>
      <c r="NYV112" s="13"/>
      <c r="NYW112" s="13"/>
      <c r="NYX112" s="13"/>
      <c r="NYY112" s="13"/>
      <c r="NYZ112" s="13"/>
      <c r="NZA112" s="13"/>
      <c r="NZB112" s="13"/>
      <c r="NZC112" s="13"/>
      <c r="NZD112" s="13"/>
      <c r="NZE112" s="13"/>
      <c r="NZF112" s="13"/>
      <c r="NZG112" s="13"/>
      <c r="NZH112" s="13"/>
      <c r="NZI112" s="13"/>
      <c r="NZJ112" s="13"/>
      <c r="NZK112" s="13"/>
      <c r="NZL112" s="13"/>
      <c r="NZM112" s="13"/>
      <c r="NZN112" s="13"/>
      <c r="NZO112" s="13"/>
      <c r="NZP112" s="13"/>
      <c r="NZQ112" s="13"/>
      <c r="NZR112" s="13"/>
      <c r="NZS112" s="13"/>
      <c r="NZT112" s="13"/>
      <c r="NZU112" s="13"/>
      <c r="NZV112" s="13"/>
      <c r="NZW112" s="13"/>
      <c r="NZX112" s="13"/>
      <c r="NZY112" s="13"/>
      <c r="NZZ112" s="13"/>
      <c r="OAA112" s="13"/>
      <c r="OAB112" s="13"/>
      <c r="OAC112" s="13"/>
      <c r="OAD112" s="13"/>
      <c r="OAE112" s="13"/>
      <c r="OAF112" s="13"/>
      <c r="OAG112" s="13"/>
      <c r="OAH112" s="13"/>
      <c r="OAI112" s="13"/>
      <c r="OAJ112" s="13"/>
      <c r="OAK112" s="13"/>
      <c r="OAL112" s="13"/>
      <c r="OAM112" s="13"/>
      <c r="OAN112" s="13"/>
      <c r="OAO112" s="13"/>
      <c r="OAP112" s="13"/>
      <c r="OAQ112" s="13"/>
      <c r="OAR112" s="13"/>
      <c r="OAS112" s="13"/>
      <c r="OAT112" s="13"/>
      <c r="OAU112" s="13"/>
      <c r="OAV112" s="13"/>
      <c r="OAW112" s="13"/>
      <c r="OAX112" s="13"/>
      <c r="OAY112" s="13"/>
      <c r="OAZ112" s="13"/>
      <c r="OBA112" s="13"/>
      <c r="OBB112" s="13"/>
      <c r="OBC112" s="13"/>
      <c r="OBD112" s="13"/>
      <c r="OBE112" s="13"/>
      <c r="OBF112" s="13"/>
      <c r="OBG112" s="13"/>
      <c r="OBH112" s="13"/>
      <c r="OBI112" s="13"/>
      <c r="OBJ112" s="13"/>
      <c r="OBK112" s="13"/>
      <c r="OBL112" s="13"/>
      <c r="OBM112" s="13"/>
      <c r="OBN112" s="13"/>
      <c r="OBO112" s="13"/>
      <c r="OBP112" s="13"/>
      <c r="OBQ112" s="13"/>
      <c r="OBR112" s="13"/>
      <c r="OBS112" s="13"/>
      <c r="OBT112" s="13"/>
      <c r="OBU112" s="13"/>
      <c r="OBV112" s="13"/>
      <c r="OBW112" s="13"/>
      <c r="OBX112" s="13"/>
      <c r="OBY112" s="13"/>
      <c r="OBZ112" s="13"/>
      <c r="OCA112" s="13"/>
      <c r="OCB112" s="13"/>
      <c r="OCC112" s="13"/>
      <c r="OCD112" s="13"/>
      <c r="OCE112" s="13"/>
      <c r="OCF112" s="13"/>
      <c r="OCG112" s="13"/>
      <c r="OCH112" s="13"/>
      <c r="OCI112" s="13"/>
      <c r="OCJ112" s="13"/>
      <c r="OCK112" s="13"/>
      <c r="OCL112" s="13"/>
      <c r="OCM112" s="13"/>
      <c r="OCN112" s="13"/>
      <c r="OCO112" s="13"/>
      <c r="OCP112" s="13"/>
      <c r="OCQ112" s="13"/>
      <c r="OCR112" s="13"/>
      <c r="OCS112" s="13"/>
      <c r="OCT112" s="13"/>
      <c r="OCU112" s="13"/>
      <c r="OCV112" s="13"/>
      <c r="OCW112" s="13"/>
      <c r="OCX112" s="13"/>
      <c r="OCY112" s="13"/>
      <c r="OCZ112" s="13"/>
      <c r="ODA112" s="13"/>
      <c r="ODB112" s="13"/>
      <c r="ODC112" s="13"/>
      <c r="ODD112" s="13"/>
      <c r="ODE112" s="13"/>
      <c r="ODF112" s="13"/>
      <c r="ODG112" s="13"/>
      <c r="ODH112" s="13"/>
      <c r="ODI112" s="13"/>
      <c r="ODJ112" s="13"/>
      <c r="ODK112" s="13"/>
      <c r="ODL112" s="13"/>
      <c r="ODM112" s="13"/>
      <c r="ODN112" s="13"/>
      <c r="ODO112" s="13"/>
      <c r="ODP112" s="13"/>
      <c r="ODQ112" s="13"/>
      <c r="ODR112" s="13"/>
      <c r="ODS112" s="13"/>
      <c r="ODT112" s="13"/>
      <c r="ODU112" s="13"/>
      <c r="ODV112" s="13"/>
      <c r="ODW112" s="13"/>
      <c r="ODX112" s="13"/>
      <c r="ODY112" s="13"/>
      <c r="ODZ112" s="13"/>
      <c r="OEA112" s="13"/>
      <c r="OEB112" s="13"/>
      <c r="OEC112" s="13"/>
      <c r="OED112" s="13"/>
      <c r="OEE112" s="13"/>
      <c r="OEF112" s="13"/>
      <c r="OEG112" s="13"/>
      <c r="OEH112" s="13"/>
      <c r="OEI112" s="13"/>
      <c r="OEJ112" s="13"/>
      <c r="OEK112" s="13"/>
      <c r="OEL112" s="13"/>
      <c r="OEM112" s="13"/>
      <c r="OEN112" s="13"/>
      <c r="OEO112" s="13"/>
      <c r="OEP112" s="13"/>
      <c r="OEQ112" s="13"/>
      <c r="OER112" s="13"/>
      <c r="OES112" s="13"/>
      <c r="OET112" s="13"/>
      <c r="OEU112" s="13"/>
      <c r="OEV112" s="13"/>
      <c r="OEW112" s="13"/>
      <c r="OEX112" s="13"/>
      <c r="OEY112" s="13"/>
      <c r="OEZ112" s="13"/>
      <c r="OFA112" s="13"/>
      <c r="OFB112" s="13"/>
      <c r="OFC112" s="13"/>
      <c r="OFD112" s="13"/>
      <c r="OFE112" s="13"/>
      <c r="OFF112" s="13"/>
      <c r="OFG112" s="13"/>
      <c r="OFH112" s="13"/>
      <c r="OFI112" s="13"/>
      <c r="OFJ112" s="13"/>
      <c r="OFK112" s="13"/>
      <c r="OFL112" s="13"/>
      <c r="OFM112" s="13"/>
      <c r="OFN112" s="13"/>
      <c r="OFO112" s="13"/>
      <c r="OFP112" s="13"/>
      <c r="OFQ112" s="13"/>
      <c r="OFR112" s="13"/>
      <c r="OFS112" s="13"/>
      <c r="OFT112" s="13"/>
      <c r="OFU112" s="13"/>
      <c r="OFV112" s="13"/>
      <c r="OFW112" s="13"/>
      <c r="OFX112" s="13"/>
      <c r="OFY112" s="13"/>
      <c r="OFZ112" s="13"/>
      <c r="OGA112" s="13"/>
      <c r="OGB112" s="13"/>
      <c r="OGC112" s="13"/>
      <c r="OGD112" s="13"/>
      <c r="OGE112" s="13"/>
      <c r="OGF112" s="13"/>
      <c r="OGG112" s="13"/>
      <c r="OGH112" s="13"/>
      <c r="OGI112" s="13"/>
      <c r="OGJ112" s="13"/>
      <c r="OGK112" s="13"/>
      <c r="OGL112" s="13"/>
      <c r="OGM112" s="13"/>
      <c r="OGN112" s="13"/>
      <c r="OGO112" s="13"/>
      <c r="OGP112" s="13"/>
      <c r="OGQ112" s="13"/>
      <c r="OGR112" s="13"/>
      <c r="OGS112" s="13"/>
      <c r="OGT112" s="13"/>
      <c r="OGU112" s="13"/>
      <c r="OGV112" s="13"/>
      <c r="OGW112" s="13"/>
      <c r="OGX112" s="13"/>
      <c r="OGY112" s="13"/>
      <c r="OGZ112" s="13"/>
      <c r="OHA112" s="13"/>
      <c r="OHB112" s="13"/>
      <c r="OHC112" s="13"/>
      <c r="OHD112" s="13"/>
      <c r="OHE112" s="13"/>
      <c r="OHF112" s="13"/>
      <c r="OHG112" s="13"/>
      <c r="OHH112" s="13"/>
      <c r="OHI112" s="13"/>
      <c r="OHJ112" s="13"/>
      <c r="OHK112" s="13"/>
      <c r="OHL112" s="13"/>
      <c r="OHM112" s="13"/>
      <c r="OHN112" s="13"/>
      <c r="OHO112" s="13"/>
      <c r="OHP112" s="13"/>
      <c r="OHQ112" s="13"/>
      <c r="OHR112" s="13"/>
      <c r="OHS112" s="13"/>
      <c r="OHT112" s="13"/>
      <c r="OHU112" s="13"/>
      <c r="OHV112" s="13"/>
      <c r="OHW112" s="13"/>
      <c r="OHX112" s="13"/>
      <c r="OHY112" s="13"/>
      <c r="OHZ112" s="13"/>
      <c r="OIA112" s="13"/>
      <c r="OIB112" s="13"/>
      <c r="OIC112" s="13"/>
      <c r="OID112" s="13"/>
      <c r="OIE112" s="13"/>
      <c r="OIF112" s="13"/>
      <c r="OIG112" s="13"/>
      <c r="OIH112" s="13"/>
      <c r="OII112" s="13"/>
      <c r="OIJ112" s="13"/>
      <c r="OIK112" s="13"/>
      <c r="OIL112" s="13"/>
      <c r="OIM112" s="13"/>
      <c r="OIN112" s="13"/>
      <c r="OIO112" s="13"/>
      <c r="OIP112" s="13"/>
      <c r="OIQ112" s="13"/>
      <c r="OIR112" s="13"/>
      <c r="OIS112" s="13"/>
      <c r="OIT112" s="13"/>
      <c r="OIU112" s="13"/>
      <c r="OIV112" s="13"/>
      <c r="OIW112" s="13"/>
      <c r="OIX112" s="13"/>
      <c r="OIY112" s="13"/>
      <c r="OIZ112" s="13"/>
      <c r="OJA112" s="13"/>
      <c r="OJB112" s="13"/>
      <c r="OJC112" s="13"/>
      <c r="OJD112" s="13"/>
      <c r="OJE112" s="13"/>
      <c r="OJF112" s="13"/>
      <c r="OJG112" s="13"/>
      <c r="OJH112" s="13"/>
      <c r="OJI112" s="13"/>
      <c r="OJJ112" s="13"/>
      <c r="OJK112" s="13"/>
      <c r="OJL112" s="13"/>
      <c r="OJM112" s="13"/>
      <c r="OJN112" s="13"/>
      <c r="OJO112" s="13"/>
      <c r="OJP112" s="13"/>
      <c r="OJQ112" s="13"/>
      <c r="OJR112" s="13"/>
      <c r="OJS112" s="13"/>
      <c r="OJT112" s="13"/>
      <c r="OJU112" s="13"/>
      <c r="OJV112" s="13"/>
      <c r="OJW112" s="13"/>
      <c r="OJX112" s="13"/>
      <c r="OJY112" s="13"/>
      <c r="OJZ112" s="13"/>
      <c r="OKA112" s="13"/>
      <c r="OKB112" s="13"/>
      <c r="OKC112" s="13"/>
      <c r="OKD112" s="13"/>
      <c r="OKE112" s="13"/>
      <c r="OKF112" s="13"/>
      <c r="OKG112" s="13"/>
      <c r="OKH112" s="13"/>
      <c r="OKI112" s="13"/>
      <c r="OKJ112" s="13"/>
      <c r="OKK112" s="13"/>
      <c r="OKL112" s="13"/>
      <c r="OKM112" s="13"/>
      <c r="OKN112" s="13"/>
      <c r="OKO112" s="13"/>
      <c r="OKP112" s="13"/>
      <c r="OKQ112" s="13"/>
      <c r="OKR112" s="13"/>
      <c r="OKS112" s="13"/>
      <c r="OKT112" s="13"/>
      <c r="OKU112" s="13"/>
      <c r="OKV112" s="13"/>
      <c r="OKW112" s="13"/>
      <c r="OKX112" s="13"/>
      <c r="OKY112" s="13"/>
      <c r="OKZ112" s="13"/>
      <c r="OLA112" s="13"/>
      <c r="OLB112" s="13"/>
      <c r="OLC112" s="13"/>
      <c r="OLD112" s="13"/>
      <c r="OLE112" s="13"/>
      <c r="OLF112" s="13"/>
      <c r="OLG112" s="13"/>
      <c r="OLH112" s="13"/>
      <c r="OLI112" s="13"/>
      <c r="OLJ112" s="13"/>
      <c r="OLK112" s="13"/>
      <c r="OLL112" s="13"/>
      <c r="OLM112" s="13"/>
      <c r="OLN112" s="13"/>
      <c r="OLO112" s="13"/>
      <c r="OLP112" s="13"/>
      <c r="OLQ112" s="13"/>
      <c r="OLR112" s="13"/>
      <c r="OLS112" s="13"/>
      <c r="OLT112" s="13"/>
      <c r="OLU112" s="13"/>
      <c r="OLV112" s="13"/>
      <c r="OLW112" s="13"/>
      <c r="OLX112" s="13"/>
      <c r="OLY112" s="13"/>
      <c r="OLZ112" s="13"/>
      <c r="OMA112" s="13"/>
      <c r="OMB112" s="13"/>
      <c r="OMC112" s="13"/>
      <c r="OMD112" s="13"/>
      <c r="OME112" s="13"/>
      <c r="OMF112" s="13"/>
      <c r="OMG112" s="13"/>
      <c r="OMH112" s="13"/>
      <c r="OMI112" s="13"/>
      <c r="OMJ112" s="13"/>
      <c r="OMK112" s="13"/>
      <c r="OML112" s="13"/>
      <c r="OMM112" s="13"/>
      <c r="OMN112" s="13"/>
      <c r="OMO112" s="13"/>
      <c r="OMP112" s="13"/>
      <c r="OMQ112" s="13"/>
      <c r="OMR112" s="13"/>
      <c r="OMS112" s="13"/>
      <c r="OMT112" s="13"/>
      <c r="OMU112" s="13"/>
      <c r="OMV112" s="13"/>
      <c r="OMW112" s="13"/>
      <c r="OMX112" s="13"/>
      <c r="OMY112" s="13"/>
      <c r="OMZ112" s="13"/>
      <c r="ONA112" s="13"/>
      <c r="ONB112" s="13"/>
      <c r="ONC112" s="13"/>
      <c r="OND112" s="13"/>
      <c r="ONE112" s="13"/>
      <c r="ONF112" s="13"/>
      <c r="ONG112" s="13"/>
      <c r="ONH112" s="13"/>
      <c r="ONI112" s="13"/>
      <c r="ONJ112" s="13"/>
      <c r="ONK112" s="13"/>
      <c r="ONL112" s="13"/>
      <c r="ONM112" s="13"/>
      <c r="ONN112" s="13"/>
      <c r="ONO112" s="13"/>
      <c r="ONP112" s="13"/>
      <c r="ONQ112" s="13"/>
      <c r="ONR112" s="13"/>
      <c r="ONS112" s="13"/>
      <c r="ONT112" s="13"/>
      <c r="ONU112" s="13"/>
      <c r="ONV112" s="13"/>
      <c r="ONW112" s="13"/>
      <c r="ONX112" s="13"/>
      <c r="ONY112" s="13"/>
      <c r="ONZ112" s="13"/>
      <c r="OOA112" s="13"/>
      <c r="OOB112" s="13"/>
      <c r="OOC112" s="13"/>
      <c r="OOD112" s="13"/>
      <c r="OOE112" s="13"/>
      <c r="OOF112" s="13"/>
      <c r="OOG112" s="13"/>
      <c r="OOH112" s="13"/>
      <c r="OOI112" s="13"/>
      <c r="OOJ112" s="13"/>
      <c r="OOK112" s="13"/>
      <c r="OOL112" s="13"/>
      <c r="OOM112" s="13"/>
      <c r="OON112" s="13"/>
      <c r="OOO112" s="13"/>
      <c r="OOP112" s="13"/>
      <c r="OOQ112" s="13"/>
      <c r="OOR112" s="13"/>
      <c r="OOS112" s="13"/>
      <c r="OOT112" s="13"/>
      <c r="OOU112" s="13"/>
      <c r="OOV112" s="13"/>
      <c r="OOW112" s="13"/>
      <c r="OOX112" s="13"/>
      <c r="OOY112" s="13"/>
      <c r="OOZ112" s="13"/>
      <c r="OPA112" s="13"/>
      <c r="OPB112" s="13"/>
      <c r="OPC112" s="13"/>
      <c r="OPD112" s="13"/>
      <c r="OPE112" s="13"/>
      <c r="OPF112" s="13"/>
      <c r="OPG112" s="13"/>
      <c r="OPH112" s="13"/>
      <c r="OPI112" s="13"/>
      <c r="OPJ112" s="13"/>
      <c r="OPK112" s="13"/>
      <c r="OPL112" s="13"/>
      <c r="OPM112" s="13"/>
      <c r="OPN112" s="13"/>
      <c r="OPO112" s="13"/>
      <c r="OPP112" s="13"/>
      <c r="OPQ112" s="13"/>
      <c r="OPR112" s="13"/>
      <c r="OPS112" s="13"/>
      <c r="OPT112" s="13"/>
      <c r="OPU112" s="13"/>
      <c r="OPV112" s="13"/>
      <c r="OPW112" s="13"/>
      <c r="OPX112" s="13"/>
      <c r="OPY112" s="13"/>
      <c r="OPZ112" s="13"/>
      <c r="OQA112" s="13"/>
      <c r="OQB112" s="13"/>
      <c r="OQC112" s="13"/>
      <c r="OQD112" s="13"/>
      <c r="OQE112" s="13"/>
      <c r="OQF112" s="13"/>
      <c r="OQG112" s="13"/>
      <c r="OQH112" s="13"/>
      <c r="OQI112" s="13"/>
      <c r="OQJ112" s="13"/>
      <c r="OQK112" s="13"/>
      <c r="OQL112" s="13"/>
      <c r="OQM112" s="13"/>
      <c r="OQN112" s="13"/>
      <c r="OQO112" s="13"/>
      <c r="OQP112" s="13"/>
      <c r="OQQ112" s="13"/>
      <c r="OQR112" s="13"/>
      <c r="OQS112" s="13"/>
      <c r="OQT112" s="13"/>
      <c r="OQU112" s="13"/>
      <c r="OQV112" s="13"/>
      <c r="OQW112" s="13"/>
      <c r="OQX112" s="13"/>
      <c r="OQY112" s="13"/>
      <c r="OQZ112" s="13"/>
      <c r="ORA112" s="13"/>
      <c r="ORB112" s="13"/>
      <c r="ORC112" s="13"/>
      <c r="ORD112" s="13"/>
      <c r="ORE112" s="13"/>
      <c r="ORF112" s="13"/>
      <c r="ORG112" s="13"/>
      <c r="ORH112" s="13"/>
      <c r="ORI112" s="13"/>
      <c r="ORJ112" s="13"/>
      <c r="ORK112" s="13"/>
      <c r="ORL112" s="13"/>
      <c r="ORM112" s="13"/>
      <c r="ORN112" s="13"/>
      <c r="ORO112" s="13"/>
      <c r="ORP112" s="13"/>
      <c r="ORQ112" s="13"/>
      <c r="ORR112" s="13"/>
      <c r="ORS112" s="13"/>
      <c r="ORT112" s="13"/>
      <c r="ORU112" s="13"/>
      <c r="ORV112" s="13"/>
      <c r="ORW112" s="13"/>
      <c r="ORX112" s="13"/>
      <c r="ORY112" s="13"/>
      <c r="ORZ112" s="13"/>
      <c r="OSA112" s="13"/>
      <c r="OSB112" s="13"/>
      <c r="OSC112" s="13"/>
      <c r="OSD112" s="13"/>
      <c r="OSE112" s="13"/>
      <c r="OSF112" s="13"/>
      <c r="OSG112" s="13"/>
      <c r="OSH112" s="13"/>
      <c r="OSI112" s="13"/>
      <c r="OSJ112" s="13"/>
      <c r="OSK112" s="13"/>
      <c r="OSL112" s="13"/>
      <c r="OSM112" s="13"/>
      <c r="OSN112" s="13"/>
      <c r="OSO112" s="13"/>
      <c r="OSP112" s="13"/>
      <c r="OSQ112" s="13"/>
      <c r="OSR112" s="13"/>
      <c r="OSS112" s="13"/>
      <c r="OST112" s="13"/>
      <c r="OSU112" s="13"/>
      <c r="OSV112" s="13"/>
      <c r="OSW112" s="13"/>
      <c r="OSX112" s="13"/>
      <c r="OSY112" s="13"/>
      <c r="OSZ112" s="13"/>
      <c r="OTA112" s="13"/>
      <c r="OTB112" s="13"/>
      <c r="OTC112" s="13"/>
      <c r="OTD112" s="13"/>
      <c r="OTE112" s="13"/>
      <c r="OTF112" s="13"/>
      <c r="OTG112" s="13"/>
      <c r="OTH112" s="13"/>
      <c r="OTI112" s="13"/>
      <c r="OTJ112" s="13"/>
      <c r="OTK112" s="13"/>
      <c r="OTL112" s="13"/>
      <c r="OTM112" s="13"/>
      <c r="OTN112" s="13"/>
      <c r="OTO112" s="13"/>
      <c r="OTP112" s="13"/>
      <c r="OTQ112" s="13"/>
      <c r="OTR112" s="13"/>
      <c r="OTS112" s="13"/>
      <c r="OTT112" s="13"/>
      <c r="OTU112" s="13"/>
      <c r="OTV112" s="13"/>
      <c r="OTW112" s="13"/>
      <c r="OTX112" s="13"/>
      <c r="OTY112" s="13"/>
      <c r="OTZ112" s="13"/>
      <c r="OUA112" s="13"/>
      <c r="OUB112" s="13"/>
      <c r="OUC112" s="13"/>
      <c r="OUD112" s="13"/>
      <c r="OUE112" s="13"/>
      <c r="OUF112" s="13"/>
      <c r="OUG112" s="13"/>
      <c r="OUH112" s="13"/>
      <c r="OUI112" s="13"/>
      <c r="OUJ112" s="13"/>
      <c r="OUK112" s="13"/>
      <c r="OUL112" s="13"/>
      <c r="OUM112" s="13"/>
      <c r="OUN112" s="13"/>
      <c r="OUO112" s="13"/>
      <c r="OUP112" s="13"/>
      <c r="OUQ112" s="13"/>
      <c r="OUR112" s="13"/>
      <c r="OUS112" s="13"/>
      <c r="OUT112" s="13"/>
      <c r="OUU112" s="13"/>
      <c r="OUV112" s="13"/>
      <c r="OUW112" s="13"/>
      <c r="OUX112" s="13"/>
      <c r="OUY112" s="13"/>
      <c r="OUZ112" s="13"/>
      <c r="OVA112" s="13"/>
      <c r="OVB112" s="13"/>
      <c r="OVC112" s="13"/>
      <c r="OVD112" s="13"/>
      <c r="OVE112" s="13"/>
      <c r="OVF112" s="13"/>
      <c r="OVG112" s="13"/>
      <c r="OVH112" s="13"/>
      <c r="OVI112" s="13"/>
      <c r="OVJ112" s="13"/>
      <c r="OVK112" s="13"/>
      <c r="OVL112" s="13"/>
      <c r="OVM112" s="13"/>
      <c r="OVN112" s="13"/>
      <c r="OVO112" s="13"/>
      <c r="OVP112" s="13"/>
      <c r="OVQ112" s="13"/>
      <c r="OVR112" s="13"/>
      <c r="OVS112" s="13"/>
      <c r="OVT112" s="13"/>
      <c r="OVU112" s="13"/>
      <c r="OVV112" s="13"/>
      <c r="OVW112" s="13"/>
      <c r="OVX112" s="13"/>
      <c r="OVY112" s="13"/>
      <c r="OVZ112" s="13"/>
      <c r="OWA112" s="13"/>
      <c r="OWB112" s="13"/>
      <c r="OWC112" s="13"/>
      <c r="OWD112" s="13"/>
      <c r="OWE112" s="13"/>
      <c r="OWF112" s="13"/>
      <c r="OWG112" s="13"/>
      <c r="OWH112" s="13"/>
      <c r="OWI112" s="13"/>
      <c r="OWJ112" s="13"/>
      <c r="OWK112" s="13"/>
      <c r="OWL112" s="13"/>
      <c r="OWM112" s="13"/>
      <c r="OWN112" s="13"/>
      <c r="OWO112" s="13"/>
      <c r="OWP112" s="13"/>
      <c r="OWQ112" s="13"/>
      <c r="OWR112" s="13"/>
      <c r="OWS112" s="13"/>
      <c r="OWT112" s="13"/>
      <c r="OWU112" s="13"/>
      <c r="OWV112" s="13"/>
      <c r="OWW112" s="13"/>
      <c r="OWX112" s="13"/>
      <c r="OWY112" s="13"/>
      <c r="OWZ112" s="13"/>
      <c r="OXA112" s="13"/>
      <c r="OXB112" s="13"/>
      <c r="OXC112" s="13"/>
      <c r="OXD112" s="13"/>
      <c r="OXE112" s="13"/>
      <c r="OXF112" s="13"/>
      <c r="OXG112" s="13"/>
      <c r="OXH112" s="13"/>
      <c r="OXI112" s="13"/>
      <c r="OXJ112" s="13"/>
      <c r="OXK112" s="13"/>
      <c r="OXL112" s="13"/>
      <c r="OXM112" s="13"/>
      <c r="OXN112" s="13"/>
      <c r="OXO112" s="13"/>
      <c r="OXP112" s="13"/>
      <c r="OXQ112" s="13"/>
      <c r="OXR112" s="13"/>
      <c r="OXS112" s="13"/>
      <c r="OXT112" s="13"/>
      <c r="OXU112" s="13"/>
      <c r="OXV112" s="13"/>
      <c r="OXW112" s="13"/>
      <c r="OXX112" s="13"/>
      <c r="OXY112" s="13"/>
      <c r="OXZ112" s="13"/>
      <c r="OYA112" s="13"/>
      <c r="OYB112" s="13"/>
      <c r="OYC112" s="13"/>
      <c r="OYD112" s="13"/>
      <c r="OYE112" s="13"/>
      <c r="OYF112" s="13"/>
      <c r="OYG112" s="13"/>
      <c r="OYH112" s="13"/>
      <c r="OYI112" s="13"/>
      <c r="OYJ112" s="13"/>
      <c r="OYK112" s="13"/>
      <c r="OYL112" s="13"/>
      <c r="OYM112" s="13"/>
      <c r="OYN112" s="13"/>
      <c r="OYO112" s="13"/>
      <c r="OYP112" s="13"/>
      <c r="OYQ112" s="13"/>
      <c r="OYR112" s="13"/>
      <c r="OYS112" s="13"/>
      <c r="OYT112" s="13"/>
      <c r="OYU112" s="13"/>
      <c r="OYV112" s="13"/>
      <c r="OYW112" s="13"/>
      <c r="OYX112" s="13"/>
      <c r="OYY112" s="13"/>
      <c r="OYZ112" s="13"/>
      <c r="OZA112" s="13"/>
      <c r="OZB112" s="13"/>
      <c r="OZC112" s="13"/>
      <c r="OZD112" s="13"/>
      <c r="OZE112" s="13"/>
      <c r="OZF112" s="13"/>
      <c r="OZG112" s="13"/>
      <c r="OZH112" s="13"/>
      <c r="OZI112" s="13"/>
      <c r="OZJ112" s="13"/>
      <c r="OZK112" s="13"/>
      <c r="OZL112" s="13"/>
      <c r="OZM112" s="13"/>
      <c r="OZN112" s="13"/>
      <c r="OZO112" s="13"/>
      <c r="OZP112" s="13"/>
      <c r="OZQ112" s="13"/>
      <c r="OZR112" s="13"/>
      <c r="OZS112" s="13"/>
      <c r="OZT112" s="13"/>
      <c r="OZU112" s="13"/>
      <c r="OZV112" s="13"/>
      <c r="OZW112" s="13"/>
      <c r="OZX112" s="13"/>
      <c r="OZY112" s="13"/>
      <c r="OZZ112" s="13"/>
      <c r="PAA112" s="13"/>
      <c r="PAB112" s="13"/>
      <c r="PAC112" s="13"/>
      <c r="PAD112" s="13"/>
      <c r="PAE112" s="13"/>
      <c r="PAF112" s="13"/>
      <c r="PAG112" s="13"/>
      <c r="PAH112" s="13"/>
      <c r="PAI112" s="13"/>
      <c r="PAJ112" s="13"/>
      <c r="PAK112" s="13"/>
      <c r="PAL112" s="13"/>
      <c r="PAM112" s="13"/>
      <c r="PAN112" s="13"/>
      <c r="PAO112" s="13"/>
      <c r="PAP112" s="13"/>
      <c r="PAQ112" s="13"/>
      <c r="PAR112" s="13"/>
      <c r="PAS112" s="13"/>
      <c r="PAT112" s="13"/>
      <c r="PAU112" s="13"/>
      <c r="PAV112" s="13"/>
      <c r="PAW112" s="13"/>
      <c r="PAX112" s="13"/>
      <c r="PAY112" s="13"/>
      <c r="PAZ112" s="13"/>
      <c r="PBA112" s="13"/>
      <c r="PBB112" s="13"/>
      <c r="PBC112" s="13"/>
      <c r="PBD112" s="13"/>
      <c r="PBE112" s="13"/>
      <c r="PBF112" s="13"/>
      <c r="PBG112" s="13"/>
      <c r="PBH112" s="13"/>
      <c r="PBI112" s="13"/>
      <c r="PBJ112" s="13"/>
      <c r="PBK112" s="13"/>
      <c r="PBL112" s="13"/>
      <c r="PBM112" s="13"/>
      <c r="PBN112" s="13"/>
      <c r="PBO112" s="13"/>
      <c r="PBP112" s="13"/>
      <c r="PBQ112" s="13"/>
      <c r="PBR112" s="13"/>
      <c r="PBS112" s="13"/>
      <c r="PBT112" s="13"/>
      <c r="PBU112" s="13"/>
      <c r="PBV112" s="13"/>
      <c r="PBW112" s="13"/>
      <c r="PBX112" s="13"/>
      <c r="PBY112" s="13"/>
      <c r="PBZ112" s="13"/>
      <c r="PCA112" s="13"/>
      <c r="PCB112" s="13"/>
      <c r="PCC112" s="13"/>
      <c r="PCD112" s="13"/>
      <c r="PCE112" s="13"/>
      <c r="PCF112" s="13"/>
      <c r="PCG112" s="13"/>
      <c r="PCH112" s="13"/>
      <c r="PCI112" s="13"/>
      <c r="PCJ112" s="13"/>
      <c r="PCK112" s="13"/>
      <c r="PCL112" s="13"/>
      <c r="PCM112" s="13"/>
      <c r="PCN112" s="13"/>
      <c r="PCO112" s="13"/>
      <c r="PCP112" s="13"/>
      <c r="PCQ112" s="13"/>
      <c r="PCR112" s="13"/>
      <c r="PCS112" s="13"/>
      <c r="PCT112" s="13"/>
      <c r="PCU112" s="13"/>
      <c r="PCV112" s="13"/>
      <c r="PCW112" s="13"/>
      <c r="PCX112" s="13"/>
      <c r="PCY112" s="13"/>
      <c r="PCZ112" s="13"/>
      <c r="PDA112" s="13"/>
      <c r="PDB112" s="13"/>
      <c r="PDC112" s="13"/>
      <c r="PDD112" s="13"/>
      <c r="PDE112" s="13"/>
      <c r="PDF112" s="13"/>
      <c r="PDG112" s="13"/>
      <c r="PDH112" s="13"/>
      <c r="PDI112" s="13"/>
      <c r="PDJ112" s="13"/>
      <c r="PDK112" s="13"/>
      <c r="PDL112" s="13"/>
      <c r="PDM112" s="13"/>
      <c r="PDN112" s="13"/>
      <c r="PDO112" s="13"/>
      <c r="PDP112" s="13"/>
      <c r="PDQ112" s="13"/>
      <c r="PDR112" s="13"/>
      <c r="PDS112" s="13"/>
      <c r="PDT112" s="13"/>
      <c r="PDU112" s="13"/>
      <c r="PDV112" s="13"/>
      <c r="PDW112" s="13"/>
      <c r="PDX112" s="13"/>
      <c r="PDY112" s="13"/>
      <c r="PDZ112" s="13"/>
      <c r="PEA112" s="13"/>
      <c r="PEB112" s="13"/>
      <c r="PEC112" s="13"/>
      <c r="PED112" s="13"/>
      <c r="PEE112" s="13"/>
      <c r="PEF112" s="13"/>
      <c r="PEG112" s="13"/>
      <c r="PEH112" s="13"/>
      <c r="PEI112" s="13"/>
      <c r="PEJ112" s="13"/>
      <c r="PEK112" s="13"/>
      <c r="PEL112" s="13"/>
      <c r="PEM112" s="13"/>
      <c r="PEN112" s="13"/>
      <c r="PEO112" s="13"/>
      <c r="PEP112" s="13"/>
      <c r="PEQ112" s="13"/>
      <c r="PER112" s="13"/>
      <c r="PES112" s="13"/>
      <c r="PET112" s="13"/>
      <c r="PEU112" s="13"/>
      <c r="PEV112" s="13"/>
      <c r="PEW112" s="13"/>
      <c r="PEX112" s="13"/>
      <c r="PEY112" s="13"/>
      <c r="PEZ112" s="13"/>
      <c r="PFA112" s="13"/>
      <c r="PFB112" s="13"/>
      <c r="PFC112" s="13"/>
      <c r="PFD112" s="13"/>
      <c r="PFE112" s="13"/>
      <c r="PFF112" s="13"/>
      <c r="PFG112" s="13"/>
      <c r="PFH112" s="13"/>
      <c r="PFI112" s="13"/>
      <c r="PFJ112" s="13"/>
      <c r="PFK112" s="13"/>
      <c r="PFL112" s="13"/>
      <c r="PFM112" s="13"/>
      <c r="PFN112" s="13"/>
      <c r="PFO112" s="13"/>
      <c r="PFP112" s="13"/>
      <c r="PFQ112" s="13"/>
      <c r="PFR112" s="13"/>
      <c r="PFS112" s="13"/>
      <c r="PFT112" s="13"/>
      <c r="PFU112" s="13"/>
      <c r="PFV112" s="13"/>
      <c r="PFW112" s="13"/>
      <c r="PFX112" s="13"/>
      <c r="PFY112" s="13"/>
      <c r="PFZ112" s="13"/>
      <c r="PGA112" s="13"/>
      <c r="PGB112" s="13"/>
      <c r="PGC112" s="13"/>
      <c r="PGD112" s="13"/>
      <c r="PGE112" s="13"/>
      <c r="PGF112" s="13"/>
      <c r="PGG112" s="13"/>
      <c r="PGH112" s="13"/>
      <c r="PGI112" s="13"/>
      <c r="PGJ112" s="13"/>
      <c r="PGK112" s="13"/>
      <c r="PGL112" s="13"/>
      <c r="PGM112" s="13"/>
      <c r="PGN112" s="13"/>
      <c r="PGO112" s="13"/>
      <c r="PGP112" s="13"/>
      <c r="PGQ112" s="13"/>
      <c r="PGR112" s="13"/>
      <c r="PGS112" s="13"/>
      <c r="PGT112" s="13"/>
      <c r="PGU112" s="13"/>
      <c r="PGV112" s="13"/>
      <c r="PGW112" s="13"/>
      <c r="PGX112" s="13"/>
      <c r="PGY112" s="13"/>
      <c r="PGZ112" s="13"/>
      <c r="PHA112" s="13"/>
      <c r="PHB112" s="13"/>
      <c r="PHC112" s="13"/>
      <c r="PHD112" s="13"/>
      <c r="PHE112" s="13"/>
      <c r="PHF112" s="13"/>
      <c r="PHG112" s="13"/>
      <c r="PHH112" s="13"/>
      <c r="PHI112" s="13"/>
      <c r="PHJ112" s="13"/>
      <c r="PHK112" s="13"/>
      <c r="PHL112" s="13"/>
      <c r="PHM112" s="13"/>
      <c r="PHN112" s="13"/>
      <c r="PHO112" s="13"/>
      <c r="PHP112" s="13"/>
      <c r="PHQ112" s="13"/>
      <c r="PHR112" s="13"/>
      <c r="PHS112" s="13"/>
      <c r="PHT112" s="13"/>
      <c r="PHU112" s="13"/>
      <c r="PHV112" s="13"/>
      <c r="PHW112" s="13"/>
      <c r="PHX112" s="13"/>
      <c r="PHY112" s="13"/>
      <c r="PHZ112" s="13"/>
      <c r="PIA112" s="13"/>
      <c r="PIB112" s="13"/>
      <c r="PIC112" s="13"/>
      <c r="PID112" s="13"/>
      <c r="PIE112" s="13"/>
      <c r="PIF112" s="13"/>
      <c r="PIG112" s="13"/>
      <c r="PIH112" s="13"/>
      <c r="PII112" s="13"/>
      <c r="PIJ112" s="13"/>
      <c r="PIK112" s="13"/>
      <c r="PIL112" s="13"/>
      <c r="PIM112" s="13"/>
      <c r="PIN112" s="13"/>
      <c r="PIO112" s="13"/>
      <c r="PIP112" s="13"/>
      <c r="PIQ112" s="13"/>
      <c r="PIR112" s="13"/>
      <c r="PIS112" s="13"/>
      <c r="PIT112" s="13"/>
      <c r="PIU112" s="13"/>
      <c r="PIV112" s="13"/>
      <c r="PIW112" s="13"/>
      <c r="PIX112" s="13"/>
      <c r="PIY112" s="13"/>
      <c r="PIZ112" s="13"/>
      <c r="PJA112" s="13"/>
      <c r="PJB112" s="13"/>
      <c r="PJC112" s="13"/>
      <c r="PJD112" s="13"/>
      <c r="PJE112" s="13"/>
      <c r="PJF112" s="13"/>
      <c r="PJG112" s="13"/>
      <c r="PJH112" s="13"/>
      <c r="PJI112" s="13"/>
      <c r="PJJ112" s="13"/>
      <c r="PJK112" s="13"/>
      <c r="PJL112" s="13"/>
      <c r="PJM112" s="13"/>
      <c r="PJN112" s="13"/>
      <c r="PJO112" s="13"/>
      <c r="PJP112" s="13"/>
      <c r="PJQ112" s="13"/>
      <c r="PJR112" s="13"/>
      <c r="PJS112" s="13"/>
      <c r="PJT112" s="13"/>
      <c r="PJU112" s="13"/>
      <c r="PJV112" s="13"/>
      <c r="PJW112" s="13"/>
      <c r="PJX112" s="13"/>
      <c r="PJY112" s="13"/>
      <c r="PJZ112" s="13"/>
      <c r="PKA112" s="13"/>
      <c r="PKB112" s="13"/>
      <c r="PKC112" s="13"/>
      <c r="PKD112" s="13"/>
      <c r="PKE112" s="13"/>
      <c r="PKF112" s="13"/>
      <c r="PKG112" s="13"/>
      <c r="PKH112" s="13"/>
      <c r="PKI112" s="13"/>
      <c r="PKJ112" s="13"/>
      <c r="PKK112" s="13"/>
      <c r="PKL112" s="13"/>
      <c r="PKM112" s="13"/>
      <c r="PKN112" s="13"/>
      <c r="PKO112" s="13"/>
      <c r="PKP112" s="13"/>
      <c r="PKQ112" s="13"/>
      <c r="PKR112" s="13"/>
      <c r="PKS112" s="13"/>
      <c r="PKT112" s="13"/>
      <c r="PKU112" s="13"/>
      <c r="PKV112" s="13"/>
      <c r="PKW112" s="13"/>
      <c r="PKX112" s="13"/>
      <c r="PKY112" s="13"/>
      <c r="PKZ112" s="13"/>
      <c r="PLA112" s="13"/>
      <c r="PLB112" s="13"/>
      <c r="PLC112" s="13"/>
      <c r="PLD112" s="13"/>
      <c r="PLE112" s="13"/>
      <c r="PLF112" s="13"/>
      <c r="PLG112" s="13"/>
      <c r="PLH112" s="13"/>
      <c r="PLI112" s="13"/>
      <c r="PLJ112" s="13"/>
      <c r="PLK112" s="13"/>
      <c r="PLL112" s="13"/>
      <c r="PLM112" s="13"/>
      <c r="PLN112" s="13"/>
      <c r="PLO112" s="13"/>
      <c r="PLP112" s="13"/>
      <c r="PLQ112" s="13"/>
      <c r="PLR112" s="13"/>
      <c r="PLS112" s="13"/>
      <c r="PLT112" s="13"/>
      <c r="PLU112" s="13"/>
      <c r="PLV112" s="13"/>
      <c r="PLW112" s="13"/>
      <c r="PLX112" s="13"/>
      <c r="PLY112" s="13"/>
      <c r="PLZ112" s="13"/>
      <c r="PMA112" s="13"/>
      <c r="PMB112" s="13"/>
      <c r="PMC112" s="13"/>
      <c r="PMD112" s="13"/>
      <c r="PME112" s="13"/>
      <c r="PMF112" s="13"/>
      <c r="PMG112" s="13"/>
      <c r="PMH112" s="13"/>
      <c r="PMI112" s="13"/>
      <c r="PMJ112" s="13"/>
      <c r="PMK112" s="13"/>
      <c r="PML112" s="13"/>
      <c r="PMM112" s="13"/>
      <c r="PMN112" s="13"/>
      <c r="PMO112" s="13"/>
      <c r="PMP112" s="13"/>
      <c r="PMQ112" s="13"/>
      <c r="PMR112" s="13"/>
      <c r="PMS112" s="13"/>
      <c r="PMT112" s="13"/>
      <c r="PMU112" s="13"/>
      <c r="PMV112" s="13"/>
      <c r="PMW112" s="13"/>
      <c r="PMX112" s="13"/>
      <c r="PMY112" s="13"/>
      <c r="PMZ112" s="13"/>
      <c r="PNA112" s="13"/>
      <c r="PNB112" s="13"/>
      <c r="PNC112" s="13"/>
      <c r="PND112" s="13"/>
      <c r="PNE112" s="13"/>
      <c r="PNF112" s="13"/>
      <c r="PNG112" s="13"/>
      <c r="PNH112" s="13"/>
      <c r="PNI112" s="13"/>
      <c r="PNJ112" s="13"/>
      <c r="PNK112" s="13"/>
      <c r="PNL112" s="13"/>
      <c r="PNM112" s="13"/>
      <c r="PNN112" s="13"/>
      <c r="PNO112" s="13"/>
      <c r="PNP112" s="13"/>
      <c r="PNQ112" s="13"/>
      <c r="PNR112" s="13"/>
      <c r="PNS112" s="13"/>
      <c r="PNT112" s="13"/>
      <c r="PNU112" s="13"/>
      <c r="PNV112" s="13"/>
      <c r="PNW112" s="13"/>
      <c r="PNX112" s="13"/>
      <c r="PNY112" s="13"/>
      <c r="PNZ112" s="13"/>
      <c r="POA112" s="13"/>
      <c r="POB112" s="13"/>
      <c r="POC112" s="13"/>
      <c r="POD112" s="13"/>
      <c r="POE112" s="13"/>
      <c r="POF112" s="13"/>
      <c r="POG112" s="13"/>
      <c r="POH112" s="13"/>
      <c r="POI112" s="13"/>
      <c r="POJ112" s="13"/>
      <c r="POK112" s="13"/>
      <c r="POL112" s="13"/>
      <c r="POM112" s="13"/>
      <c r="PON112" s="13"/>
      <c r="POO112" s="13"/>
      <c r="POP112" s="13"/>
      <c r="POQ112" s="13"/>
      <c r="POR112" s="13"/>
      <c r="POS112" s="13"/>
      <c r="POT112" s="13"/>
      <c r="POU112" s="13"/>
      <c r="POV112" s="13"/>
      <c r="POW112" s="13"/>
      <c r="POX112" s="13"/>
      <c r="POY112" s="13"/>
      <c r="POZ112" s="13"/>
      <c r="PPA112" s="13"/>
      <c r="PPB112" s="13"/>
      <c r="PPC112" s="13"/>
      <c r="PPD112" s="13"/>
      <c r="PPE112" s="13"/>
      <c r="PPF112" s="13"/>
      <c r="PPG112" s="13"/>
      <c r="PPH112" s="13"/>
      <c r="PPI112" s="13"/>
      <c r="PPJ112" s="13"/>
      <c r="PPK112" s="13"/>
      <c r="PPL112" s="13"/>
      <c r="PPM112" s="13"/>
      <c r="PPN112" s="13"/>
      <c r="PPO112" s="13"/>
      <c r="PPP112" s="13"/>
      <c r="PPQ112" s="13"/>
      <c r="PPR112" s="13"/>
      <c r="PPS112" s="13"/>
      <c r="PPT112" s="13"/>
      <c r="PPU112" s="13"/>
      <c r="PPV112" s="13"/>
      <c r="PPW112" s="13"/>
      <c r="PPX112" s="13"/>
      <c r="PPY112" s="13"/>
      <c r="PPZ112" s="13"/>
      <c r="PQA112" s="13"/>
      <c r="PQB112" s="13"/>
      <c r="PQC112" s="13"/>
      <c r="PQD112" s="13"/>
      <c r="PQE112" s="13"/>
      <c r="PQF112" s="13"/>
      <c r="PQG112" s="13"/>
      <c r="PQH112" s="13"/>
      <c r="PQI112" s="13"/>
      <c r="PQJ112" s="13"/>
      <c r="PQK112" s="13"/>
      <c r="PQL112" s="13"/>
      <c r="PQM112" s="13"/>
      <c r="PQN112" s="13"/>
      <c r="PQO112" s="13"/>
      <c r="PQP112" s="13"/>
      <c r="PQQ112" s="13"/>
      <c r="PQR112" s="13"/>
      <c r="PQS112" s="13"/>
      <c r="PQT112" s="13"/>
      <c r="PQU112" s="13"/>
      <c r="PQV112" s="13"/>
      <c r="PQW112" s="13"/>
      <c r="PQX112" s="13"/>
      <c r="PQY112" s="13"/>
      <c r="PQZ112" s="13"/>
      <c r="PRA112" s="13"/>
      <c r="PRB112" s="13"/>
      <c r="PRC112" s="13"/>
      <c r="PRD112" s="13"/>
      <c r="PRE112" s="13"/>
      <c r="PRF112" s="13"/>
      <c r="PRG112" s="13"/>
      <c r="PRH112" s="13"/>
      <c r="PRI112" s="13"/>
      <c r="PRJ112" s="13"/>
      <c r="PRK112" s="13"/>
      <c r="PRL112" s="13"/>
      <c r="PRM112" s="13"/>
      <c r="PRN112" s="13"/>
      <c r="PRO112" s="13"/>
      <c r="PRP112" s="13"/>
      <c r="PRQ112" s="13"/>
      <c r="PRR112" s="13"/>
      <c r="PRS112" s="13"/>
      <c r="PRT112" s="13"/>
      <c r="PRU112" s="13"/>
      <c r="PRV112" s="13"/>
      <c r="PRW112" s="13"/>
      <c r="PRX112" s="13"/>
      <c r="PRY112" s="13"/>
      <c r="PRZ112" s="13"/>
      <c r="PSA112" s="13"/>
      <c r="PSB112" s="13"/>
      <c r="PSC112" s="13"/>
      <c r="PSD112" s="13"/>
      <c r="PSE112" s="13"/>
      <c r="PSF112" s="13"/>
      <c r="PSG112" s="13"/>
      <c r="PSH112" s="13"/>
      <c r="PSI112" s="13"/>
      <c r="PSJ112" s="13"/>
      <c r="PSK112" s="13"/>
      <c r="PSL112" s="13"/>
      <c r="PSM112" s="13"/>
      <c r="PSN112" s="13"/>
      <c r="PSO112" s="13"/>
      <c r="PSP112" s="13"/>
      <c r="PSQ112" s="13"/>
      <c r="PSR112" s="13"/>
      <c r="PSS112" s="13"/>
      <c r="PST112" s="13"/>
      <c r="PSU112" s="13"/>
      <c r="PSV112" s="13"/>
      <c r="PSW112" s="13"/>
      <c r="PSX112" s="13"/>
      <c r="PSY112" s="13"/>
      <c r="PSZ112" s="13"/>
      <c r="PTA112" s="13"/>
      <c r="PTB112" s="13"/>
      <c r="PTC112" s="13"/>
      <c r="PTD112" s="13"/>
      <c r="PTE112" s="13"/>
      <c r="PTF112" s="13"/>
      <c r="PTG112" s="13"/>
      <c r="PTH112" s="13"/>
      <c r="PTI112" s="13"/>
      <c r="PTJ112" s="13"/>
      <c r="PTK112" s="13"/>
      <c r="PTL112" s="13"/>
      <c r="PTM112" s="13"/>
      <c r="PTN112" s="13"/>
      <c r="PTO112" s="13"/>
      <c r="PTP112" s="13"/>
      <c r="PTQ112" s="13"/>
      <c r="PTR112" s="13"/>
      <c r="PTS112" s="13"/>
      <c r="PTT112" s="13"/>
      <c r="PTU112" s="13"/>
      <c r="PTV112" s="13"/>
      <c r="PTW112" s="13"/>
      <c r="PTX112" s="13"/>
      <c r="PTY112" s="13"/>
      <c r="PTZ112" s="13"/>
      <c r="PUA112" s="13"/>
      <c r="PUB112" s="13"/>
      <c r="PUC112" s="13"/>
      <c r="PUD112" s="13"/>
      <c r="PUE112" s="13"/>
      <c r="PUF112" s="13"/>
      <c r="PUG112" s="13"/>
      <c r="PUH112" s="13"/>
      <c r="PUI112" s="13"/>
      <c r="PUJ112" s="13"/>
      <c r="PUK112" s="13"/>
      <c r="PUL112" s="13"/>
      <c r="PUM112" s="13"/>
      <c r="PUN112" s="13"/>
      <c r="PUO112" s="13"/>
      <c r="PUP112" s="13"/>
      <c r="PUQ112" s="13"/>
      <c r="PUR112" s="13"/>
      <c r="PUS112" s="13"/>
      <c r="PUT112" s="13"/>
      <c r="PUU112" s="13"/>
      <c r="PUV112" s="13"/>
      <c r="PUW112" s="13"/>
      <c r="PUX112" s="13"/>
      <c r="PUY112" s="13"/>
      <c r="PUZ112" s="13"/>
      <c r="PVA112" s="13"/>
      <c r="PVB112" s="13"/>
      <c r="PVC112" s="13"/>
      <c r="PVD112" s="13"/>
      <c r="PVE112" s="13"/>
      <c r="PVF112" s="13"/>
      <c r="PVG112" s="13"/>
      <c r="PVH112" s="13"/>
      <c r="PVI112" s="13"/>
      <c r="PVJ112" s="13"/>
      <c r="PVK112" s="13"/>
      <c r="PVL112" s="13"/>
      <c r="PVM112" s="13"/>
      <c r="PVN112" s="13"/>
      <c r="PVO112" s="13"/>
      <c r="PVP112" s="13"/>
      <c r="PVQ112" s="13"/>
      <c r="PVR112" s="13"/>
      <c r="PVS112" s="13"/>
      <c r="PVT112" s="13"/>
      <c r="PVU112" s="13"/>
      <c r="PVV112" s="13"/>
      <c r="PVW112" s="13"/>
      <c r="PVX112" s="13"/>
      <c r="PVY112" s="13"/>
      <c r="PVZ112" s="13"/>
      <c r="PWA112" s="13"/>
      <c r="PWB112" s="13"/>
      <c r="PWC112" s="13"/>
      <c r="PWD112" s="13"/>
      <c r="PWE112" s="13"/>
      <c r="PWF112" s="13"/>
      <c r="PWG112" s="13"/>
      <c r="PWH112" s="13"/>
      <c r="PWI112" s="13"/>
      <c r="PWJ112" s="13"/>
      <c r="PWK112" s="13"/>
      <c r="PWL112" s="13"/>
      <c r="PWM112" s="13"/>
      <c r="PWN112" s="13"/>
      <c r="PWO112" s="13"/>
      <c r="PWP112" s="13"/>
      <c r="PWQ112" s="13"/>
      <c r="PWR112" s="13"/>
      <c r="PWS112" s="13"/>
      <c r="PWT112" s="13"/>
      <c r="PWU112" s="13"/>
      <c r="PWV112" s="13"/>
      <c r="PWW112" s="13"/>
      <c r="PWX112" s="13"/>
      <c r="PWY112" s="13"/>
      <c r="PWZ112" s="13"/>
      <c r="PXA112" s="13"/>
      <c r="PXB112" s="13"/>
      <c r="PXC112" s="13"/>
      <c r="PXD112" s="13"/>
      <c r="PXE112" s="13"/>
      <c r="PXF112" s="13"/>
      <c r="PXG112" s="13"/>
      <c r="PXH112" s="13"/>
      <c r="PXI112" s="13"/>
      <c r="PXJ112" s="13"/>
      <c r="PXK112" s="13"/>
      <c r="PXL112" s="13"/>
      <c r="PXM112" s="13"/>
      <c r="PXN112" s="13"/>
      <c r="PXO112" s="13"/>
      <c r="PXP112" s="13"/>
      <c r="PXQ112" s="13"/>
      <c r="PXR112" s="13"/>
      <c r="PXS112" s="13"/>
      <c r="PXT112" s="13"/>
      <c r="PXU112" s="13"/>
      <c r="PXV112" s="13"/>
      <c r="PXW112" s="13"/>
      <c r="PXX112" s="13"/>
      <c r="PXY112" s="13"/>
      <c r="PXZ112" s="13"/>
      <c r="PYA112" s="13"/>
      <c r="PYB112" s="13"/>
      <c r="PYC112" s="13"/>
      <c r="PYD112" s="13"/>
      <c r="PYE112" s="13"/>
      <c r="PYF112" s="13"/>
      <c r="PYG112" s="13"/>
      <c r="PYH112" s="13"/>
      <c r="PYI112" s="13"/>
      <c r="PYJ112" s="13"/>
      <c r="PYK112" s="13"/>
      <c r="PYL112" s="13"/>
      <c r="PYM112" s="13"/>
      <c r="PYN112" s="13"/>
      <c r="PYO112" s="13"/>
      <c r="PYP112" s="13"/>
      <c r="PYQ112" s="13"/>
      <c r="PYR112" s="13"/>
      <c r="PYS112" s="13"/>
      <c r="PYT112" s="13"/>
      <c r="PYU112" s="13"/>
      <c r="PYV112" s="13"/>
      <c r="PYW112" s="13"/>
      <c r="PYX112" s="13"/>
      <c r="PYY112" s="13"/>
      <c r="PYZ112" s="13"/>
      <c r="PZA112" s="13"/>
      <c r="PZB112" s="13"/>
      <c r="PZC112" s="13"/>
      <c r="PZD112" s="13"/>
      <c r="PZE112" s="13"/>
      <c r="PZF112" s="13"/>
      <c r="PZG112" s="13"/>
      <c r="PZH112" s="13"/>
      <c r="PZI112" s="13"/>
      <c r="PZJ112" s="13"/>
      <c r="PZK112" s="13"/>
      <c r="PZL112" s="13"/>
      <c r="PZM112" s="13"/>
      <c r="PZN112" s="13"/>
      <c r="PZO112" s="13"/>
      <c r="PZP112" s="13"/>
      <c r="PZQ112" s="13"/>
      <c r="PZR112" s="13"/>
      <c r="PZS112" s="13"/>
      <c r="PZT112" s="13"/>
      <c r="PZU112" s="13"/>
      <c r="PZV112" s="13"/>
      <c r="PZW112" s="13"/>
      <c r="PZX112" s="13"/>
      <c r="PZY112" s="13"/>
      <c r="PZZ112" s="13"/>
      <c r="QAA112" s="13"/>
      <c r="QAB112" s="13"/>
      <c r="QAC112" s="13"/>
      <c r="QAD112" s="13"/>
      <c r="QAE112" s="13"/>
      <c r="QAF112" s="13"/>
      <c r="QAG112" s="13"/>
      <c r="QAH112" s="13"/>
      <c r="QAI112" s="13"/>
      <c r="QAJ112" s="13"/>
      <c r="QAK112" s="13"/>
      <c r="QAL112" s="13"/>
      <c r="QAM112" s="13"/>
      <c r="QAN112" s="13"/>
      <c r="QAO112" s="13"/>
      <c r="QAP112" s="13"/>
      <c r="QAQ112" s="13"/>
      <c r="QAR112" s="13"/>
      <c r="QAS112" s="13"/>
      <c r="QAT112" s="13"/>
      <c r="QAU112" s="13"/>
      <c r="QAV112" s="13"/>
      <c r="QAW112" s="13"/>
      <c r="QAX112" s="13"/>
      <c r="QAY112" s="13"/>
      <c r="QAZ112" s="13"/>
      <c r="QBA112" s="13"/>
      <c r="QBB112" s="13"/>
      <c r="QBC112" s="13"/>
      <c r="QBD112" s="13"/>
      <c r="QBE112" s="13"/>
      <c r="QBF112" s="13"/>
      <c r="QBG112" s="13"/>
      <c r="QBH112" s="13"/>
      <c r="QBI112" s="13"/>
      <c r="QBJ112" s="13"/>
      <c r="QBK112" s="13"/>
      <c r="QBL112" s="13"/>
      <c r="QBM112" s="13"/>
      <c r="QBN112" s="13"/>
      <c r="QBO112" s="13"/>
      <c r="QBP112" s="13"/>
      <c r="QBQ112" s="13"/>
      <c r="QBR112" s="13"/>
      <c r="QBS112" s="13"/>
      <c r="QBT112" s="13"/>
      <c r="QBU112" s="13"/>
      <c r="QBV112" s="13"/>
      <c r="QBW112" s="13"/>
      <c r="QBX112" s="13"/>
      <c r="QBY112" s="13"/>
      <c r="QBZ112" s="13"/>
      <c r="QCA112" s="13"/>
      <c r="QCB112" s="13"/>
      <c r="QCC112" s="13"/>
      <c r="QCD112" s="13"/>
      <c r="QCE112" s="13"/>
      <c r="QCF112" s="13"/>
      <c r="QCG112" s="13"/>
      <c r="QCH112" s="13"/>
      <c r="QCI112" s="13"/>
      <c r="QCJ112" s="13"/>
      <c r="QCK112" s="13"/>
      <c r="QCL112" s="13"/>
      <c r="QCM112" s="13"/>
      <c r="QCN112" s="13"/>
      <c r="QCO112" s="13"/>
      <c r="QCP112" s="13"/>
      <c r="QCQ112" s="13"/>
      <c r="QCR112" s="13"/>
      <c r="QCS112" s="13"/>
      <c r="QCT112" s="13"/>
      <c r="QCU112" s="13"/>
      <c r="QCV112" s="13"/>
      <c r="QCW112" s="13"/>
      <c r="QCX112" s="13"/>
      <c r="QCY112" s="13"/>
      <c r="QCZ112" s="13"/>
      <c r="QDA112" s="13"/>
      <c r="QDB112" s="13"/>
      <c r="QDC112" s="13"/>
      <c r="QDD112" s="13"/>
      <c r="QDE112" s="13"/>
      <c r="QDF112" s="13"/>
      <c r="QDG112" s="13"/>
      <c r="QDH112" s="13"/>
      <c r="QDI112" s="13"/>
      <c r="QDJ112" s="13"/>
      <c r="QDK112" s="13"/>
      <c r="QDL112" s="13"/>
      <c r="QDM112" s="13"/>
      <c r="QDN112" s="13"/>
      <c r="QDO112" s="13"/>
      <c r="QDP112" s="13"/>
      <c r="QDQ112" s="13"/>
      <c r="QDR112" s="13"/>
      <c r="QDS112" s="13"/>
      <c r="QDT112" s="13"/>
      <c r="QDU112" s="13"/>
      <c r="QDV112" s="13"/>
      <c r="QDW112" s="13"/>
      <c r="QDX112" s="13"/>
      <c r="QDY112" s="13"/>
      <c r="QDZ112" s="13"/>
      <c r="QEA112" s="13"/>
      <c r="QEB112" s="13"/>
      <c r="QEC112" s="13"/>
      <c r="QED112" s="13"/>
      <c r="QEE112" s="13"/>
      <c r="QEF112" s="13"/>
      <c r="QEG112" s="13"/>
      <c r="QEH112" s="13"/>
      <c r="QEI112" s="13"/>
      <c r="QEJ112" s="13"/>
      <c r="QEK112" s="13"/>
      <c r="QEL112" s="13"/>
      <c r="QEM112" s="13"/>
      <c r="QEN112" s="13"/>
      <c r="QEO112" s="13"/>
      <c r="QEP112" s="13"/>
      <c r="QEQ112" s="13"/>
      <c r="QER112" s="13"/>
      <c r="QES112" s="13"/>
      <c r="QET112" s="13"/>
      <c r="QEU112" s="13"/>
      <c r="QEV112" s="13"/>
      <c r="QEW112" s="13"/>
      <c r="QEX112" s="13"/>
      <c r="QEY112" s="13"/>
      <c r="QEZ112" s="13"/>
      <c r="QFA112" s="13"/>
      <c r="QFB112" s="13"/>
      <c r="QFC112" s="13"/>
      <c r="QFD112" s="13"/>
      <c r="QFE112" s="13"/>
      <c r="QFF112" s="13"/>
      <c r="QFG112" s="13"/>
      <c r="QFH112" s="13"/>
      <c r="QFI112" s="13"/>
      <c r="QFJ112" s="13"/>
      <c r="QFK112" s="13"/>
      <c r="QFL112" s="13"/>
      <c r="QFM112" s="13"/>
      <c r="QFN112" s="13"/>
      <c r="QFO112" s="13"/>
      <c r="QFP112" s="13"/>
      <c r="QFQ112" s="13"/>
      <c r="QFR112" s="13"/>
      <c r="QFS112" s="13"/>
      <c r="QFT112" s="13"/>
      <c r="QFU112" s="13"/>
      <c r="QFV112" s="13"/>
      <c r="QFW112" s="13"/>
      <c r="QFX112" s="13"/>
      <c r="QFY112" s="13"/>
      <c r="QFZ112" s="13"/>
      <c r="QGA112" s="13"/>
      <c r="QGB112" s="13"/>
      <c r="QGC112" s="13"/>
      <c r="QGD112" s="13"/>
      <c r="QGE112" s="13"/>
      <c r="QGF112" s="13"/>
      <c r="QGG112" s="13"/>
      <c r="QGH112" s="13"/>
      <c r="QGI112" s="13"/>
      <c r="QGJ112" s="13"/>
      <c r="QGK112" s="13"/>
      <c r="QGL112" s="13"/>
      <c r="QGM112" s="13"/>
      <c r="QGN112" s="13"/>
      <c r="QGO112" s="13"/>
      <c r="QGP112" s="13"/>
      <c r="QGQ112" s="13"/>
      <c r="QGR112" s="13"/>
      <c r="QGS112" s="13"/>
      <c r="QGT112" s="13"/>
      <c r="QGU112" s="13"/>
      <c r="QGV112" s="13"/>
      <c r="QGW112" s="13"/>
      <c r="QGX112" s="13"/>
      <c r="QGY112" s="13"/>
      <c r="QGZ112" s="13"/>
      <c r="QHA112" s="13"/>
      <c r="QHB112" s="13"/>
      <c r="QHC112" s="13"/>
      <c r="QHD112" s="13"/>
      <c r="QHE112" s="13"/>
      <c r="QHF112" s="13"/>
      <c r="QHG112" s="13"/>
      <c r="QHH112" s="13"/>
      <c r="QHI112" s="13"/>
      <c r="QHJ112" s="13"/>
      <c r="QHK112" s="13"/>
      <c r="QHL112" s="13"/>
      <c r="QHM112" s="13"/>
      <c r="QHN112" s="13"/>
      <c r="QHO112" s="13"/>
      <c r="QHP112" s="13"/>
      <c r="QHQ112" s="13"/>
      <c r="QHR112" s="13"/>
      <c r="QHS112" s="13"/>
      <c r="QHT112" s="13"/>
      <c r="QHU112" s="13"/>
      <c r="QHV112" s="13"/>
      <c r="QHW112" s="13"/>
      <c r="QHX112" s="13"/>
      <c r="QHY112" s="13"/>
      <c r="QHZ112" s="13"/>
      <c r="QIA112" s="13"/>
      <c r="QIB112" s="13"/>
      <c r="QIC112" s="13"/>
      <c r="QID112" s="13"/>
      <c r="QIE112" s="13"/>
      <c r="QIF112" s="13"/>
      <c r="QIG112" s="13"/>
      <c r="QIH112" s="13"/>
      <c r="QII112" s="13"/>
      <c r="QIJ112" s="13"/>
      <c r="QIK112" s="13"/>
      <c r="QIL112" s="13"/>
      <c r="QIM112" s="13"/>
      <c r="QIN112" s="13"/>
      <c r="QIO112" s="13"/>
      <c r="QIP112" s="13"/>
      <c r="QIQ112" s="13"/>
      <c r="QIR112" s="13"/>
      <c r="QIS112" s="13"/>
      <c r="QIT112" s="13"/>
      <c r="QIU112" s="13"/>
      <c r="QIV112" s="13"/>
      <c r="QIW112" s="13"/>
      <c r="QIX112" s="13"/>
      <c r="QIY112" s="13"/>
      <c r="QIZ112" s="13"/>
      <c r="QJA112" s="13"/>
      <c r="QJB112" s="13"/>
      <c r="QJC112" s="13"/>
      <c r="QJD112" s="13"/>
      <c r="QJE112" s="13"/>
      <c r="QJF112" s="13"/>
      <c r="QJG112" s="13"/>
      <c r="QJH112" s="13"/>
      <c r="QJI112" s="13"/>
      <c r="QJJ112" s="13"/>
      <c r="QJK112" s="13"/>
      <c r="QJL112" s="13"/>
      <c r="QJM112" s="13"/>
      <c r="QJN112" s="13"/>
      <c r="QJO112" s="13"/>
      <c r="QJP112" s="13"/>
      <c r="QJQ112" s="13"/>
      <c r="QJR112" s="13"/>
      <c r="QJS112" s="13"/>
      <c r="QJT112" s="13"/>
      <c r="QJU112" s="13"/>
      <c r="QJV112" s="13"/>
      <c r="QJW112" s="13"/>
      <c r="QJX112" s="13"/>
      <c r="QJY112" s="13"/>
      <c r="QJZ112" s="13"/>
      <c r="QKA112" s="13"/>
      <c r="QKB112" s="13"/>
      <c r="QKC112" s="13"/>
      <c r="QKD112" s="13"/>
      <c r="QKE112" s="13"/>
      <c r="QKF112" s="13"/>
      <c r="QKG112" s="13"/>
      <c r="QKH112" s="13"/>
      <c r="QKI112" s="13"/>
      <c r="QKJ112" s="13"/>
      <c r="QKK112" s="13"/>
      <c r="QKL112" s="13"/>
      <c r="QKM112" s="13"/>
      <c r="QKN112" s="13"/>
      <c r="QKO112" s="13"/>
      <c r="QKP112" s="13"/>
      <c r="QKQ112" s="13"/>
      <c r="QKR112" s="13"/>
      <c r="QKS112" s="13"/>
      <c r="QKT112" s="13"/>
      <c r="QKU112" s="13"/>
      <c r="QKV112" s="13"/>
      <c r="QKW112" s="13"/>
      <c r="QKX112" s="13"/>
      <c r="QKY112" s="13"/>
      <c r="QKZ112" s="13"/>
      <c r="QLA112" s="13"/>
      <c r="QLB112" s="13"/>
      <c r="QLC112" s="13"/>
      <c r="QLD112" s="13"/>
      <c r="QLE112" s="13"/>
      <c r="QLF112" s="13"/>
      <c r="QLG112" s="13"/>
      <c r="QLH112" s="13"/>
      <c r="QLI112" s="13"/>
      <c r="QLJ112" s="13"/>
      <c r="QLK112" s="13"/>
      <c r="QLL112" s="13"/>
      <c r="QLM112" s="13"/>
      <c r="QLN112" s="13"/>
      <c r="QLO112" s="13"/>
      <c r="QLP112" s="13"/>
      <c r="QLQ112" s="13"/>
      <c r="QLR112" s="13"/>
      <c r="QLS112" s="13"/>
      <c r="QLT112" s="13"/>
      <c r="QLU112" s="13"/>
      <c r="QLV112" s="13"/>
      <c r="QLW112" s="13"/>
      <c r="QLX112" s="13"/>
      <c r="QLY112" s="13"/>
      <c r="QLZ112" s="13"/>
      <c r="QMA112" s="13"/>
      <c r="QMB112" s="13"/>
      <c r="QMC112" s="13"/>
      <c r="QMD112" s="13"/>
      <c r="QME112" s="13"/>
      <c r="QMF112" s="13"/>
      <c r="QMG112" s="13"/>
      <c r="QMH112" s="13"/>
      <c r="QMI112" s="13"/>
      <c r="QMJ112" s="13"/>
      <c r="QMK112" s="13"/>
      <c r="QML112" s="13"/>
      <c r="QMM112" s="13"/>
      <c r="QMN112" s="13"/>
      <c r="QMO112" s="13"/>
      <c r="QMP112" s="13"/>
      <c r="QMQ112" s="13"/>
      <c r="QMR112" s="13"/>
      <c r="QMS112" s="13"/>
      <c r="QMT112" s="13"/>
      <c r="QMU112" s="13"/>
      <c r="QMV112" s="13"/>
      <c r="QMW112" s="13"/>
      <c r="QMX112" s="13"/>
      <c r="QMY112" s="13"/>
      <c r="QMZ112" s="13"/>
      <c r="QNA112" s="13"/>
      <c r="QNB112" s="13"/>
      <c r="QNC112" s="13"/>
      <c r="QND112" s="13"/>
      <c r="QNE112" s="13"/>
      <c r="QNF112" s="13"/>
      <c r="QNG112" s="13"/>
      <c r="QNH112" s="13"/>
      <c r="QNI112" s="13"/>
      <c r="QNJ112" s="13"/>
      <c r="QNK112" s="13"/>
      <c r="QNL112" s="13"/>
      <c r="QNM112" s="13"/>
      <c r="QNN112" s="13"/>
      <c r="QNO112" s="13"/>
      <c r="QNP112" s="13"/>
      <c r="QNQ112" s="13"/>
      <c r="QNR112" s="13"/>
      <c r="QNS112" s="13"/>
      <c r="QNT112" s="13"/>
      <c r="QNU112" s="13"/>
      <c r="QNV112" s="13"/>
      <c r="QNW112" s="13"/>
      <c r="QNX112" s="13"/>
      <c r="QNY112" s="13"/>
      <c r="QNZ112" s="13"/>
      <c r="QOA112" s="13"/>
      <c r="QOB112" s="13"/>
      <c r="QOC112" s="13"/>
      <c r="QOD112" s="13"/>
      <c r="QOE112" s="13"/>
      <c r="QOF112" s="13"/>
      <c r="QOG112" s="13"/>
      <c r="QOH112" s="13"/>
      <c r="QOI112" s="13"/>
      <c r="QOJ112" s="13"/>
      <c r="QOK112" s="13"/>
      <c r="QOL112" s="13"/>
      <c r="QOM112" s="13"/>
      <c r="QON112" s="13"/>
      <c r="QOO112" s="13"/>
      <c r="QOP112" s="13"/>
      <c r="QOQ112" s="13"/>
      <c r="QOR112" s="13"/>
      <c r="QOS112" s="13"/>
      <c r="QOT112" s="13"/>
      <c r="QOU112" s="13"/>
      <c r="QOV112" s="13"/>
      <c r="QOW112" s="13"/>
      <c r="QOX112" s="13"/>
      <c r="QOY112" s="13"/>
      <c r="QOZ112" s="13"/>
      <c r="QPA112" s="13"/>
      <c r="QPB112" s="13"/>
      <c r="QPC112" s="13"/>
      <c r="QPD112" s="13"/>
      <c r="QPE112" s="13"/>
      <c r="QPF112" s="13"/>
      <c r="QPG112" s="13"/>
      <c r="QPH112" s="13"/>
      <c r="QPI112" s="13"/>
      <c r="QPJ112" s="13"/>
      <c r="QPK112" s="13"/>
      <c r="QPL112" s="13"/>
      <c r="QPM112" s="13"/>
      <c r="QPN112" s="13"/>
      <c r="QPO112" s="13"/>
      <c r="QPP112" s="13"/>
      <c r="QPQ112" s="13"/>
      <c r="QPR112" s="13"/>
      <c r="QPS112" s="13"/>
      <c r="QPT112" s="13"/>
      <c r="QPU112" s="13"/>
      <c r="QPV112" s="13"/>
      <c r="QPW112" s="13"/>
      <c r="QPX112" s="13"/>
      <c r="QPY112" s="13"/>
      <c r="QPZ112" s="13"/>
      <c r="QQA112" s="13"/>
      <c r="QQB112" s="13"/>
      <c r="QQC112" s="13"/>
      <c r="QQD112" s="13"/>
      <c r="QQE112" s="13"/>
      <c r="QQF112" s="13"/>
      <c r="QQG112" s="13"/>
      <c r="QQH112" s="13"/>
      <c r="QQI112" s="13"/>
      <c r="QQJ112" s="13"/>
      <c r="QQK112" s="13"/>
      <c r="QQL112" s="13"/>
      <c r="QQM112" s="13"/>
      <c r="QQN112" s="13"/>
      <c r="QQO112" s="13"/>
      <c r="QQP112" s="13"/>
      <c r="QQQ112" s="13"/>
      <c r="QQR112" s="13"/>
      <c r="QQS112" s="13"/>
      <c r="QQT112" s="13"/>
      <c r="QQU112" s="13"/>
      <c r="QQV112" s="13"/>
      <c r="QQW112" s="13"/>
      <c r="QQX112" s="13"/>
      <c r="QQY112" s="13"/>
      <c r="QQZ112" s="13"/>
      <c r="QRA112" s="13"/>
      <c r="QRB112" s="13"/>
      <c r="QRC112" s="13"/>
      <c r="QRD112" s="13"/>
      <c r="QRE112" s="13"/>
      <c r="QRF112" s="13"/>
      <c r="QRG112" s="13"/>
      <c r="QRH112" s="13"/>
      <c r="QRI112" s="13"/>
      <c r="QRJ112" s="13"/>
      <c r="QRK112" s="13"/>
      <c r="QRL112" s="13"/>
      <c r="QRM112" s="13"/>
      <c r="QRN112" s="13"/>
      <c r="QRO112" s="13"/>
      <c r="QRP112" s="13"/>
      <c r="QRQ112" s="13"/>
      <c r="QRR112" s="13"/>
      <c r="QRS112" s="13"/>
      <c r="QRT112" s="13"/>
      <c r="QRU112" s="13"/>
      <c r="QRV112" s="13"/>
      <c r="QRW112" s="13"/>
      <c r="QRX112" s="13"/>
      <c r="QRY112" s="13"/>
      <c r="QRZ112" s="13"/>
      <c r="QSA112" s="13"/>
      <c r="QSB112" s="13"/>
      <c r="QSC112" s="13"/>
      <c r="QSD112" s="13"/>
      <c r="QSE112" s="13"/>
      <c r="QSF112" s="13"/>
      <c r="QSG112" s="13"/>
      <c r="QSH112" s="13"/>
      <c r="QSI112" s="13"/>
      <c r="QSJ112" s="13"/>
      <c r="QSK112" s="13"/>
      <c r="QSL112" s="13"/>
      <c r="QSM112" s="13"/>
      <c r="QSN112" s="13"/>
      <c r="QSO112" s="13"/>
      <c r="QSP112" s="13"/>
      <c r="QSQ112" s="13"/>
      <c r="QSR112" s="13"/>
      <c r="QSS112" s="13"/>
      <c r="QST112" s="13"/>
      <c r="QSU112" s="13"/>
      <c r="QSV112" s="13"/>
      <c r="QSW112" s="13"/>
      <c r="QSX112" s="13"/>
      <c r="QSY112" s="13"/>
      <c r="QSZ112" s="13"/>
      <c r="QTA112" s="13"/>
      <c r="QTB112" s="13"/>
      <c r="QTC112" s="13"/>
      <c r="QTD112" s="13"/>
      <c r="QTE112" s="13"/>
      <c r="QTF112" s="13"/>
      <c r="QTG112" s="13"/>
      <c r="QTH112" s="13"/>
      <c r="QTI112" s="13"/>
      <c r="QTJ112" s="13"/>
      <c r="QTK112" s="13"/>
      <c r="QTL112" s="13"/>
      <c r="QTM112" s="13"/>
      <c r="QTN112" s="13"/>
      <c r="QTO112" s="13"/>
      <c r="QTP112" s="13"/>
      <c r="QTQ112" s="13"/>
      <c r="QTR112" s="13"/>
      <c r="QTS112" s="13"/>
      <c r="QTT112" s="13"/>
      <c r="QTU112" s="13"/>
      <c r="QTV112" s="13"/>
      <c r="QTW112" s="13"/>
      <c r="QTX112" s="13"/>
      <c r="QTY112" s="13"/>
      <c r="QTZ112" s="13"/>
      <c r="QUA112" s="13"/>
      <c r="QUB112" s="13"/>
      <c r="QUC112" s="13"/>
      <c r="QUD112" s="13"/>
      <c r="QUE112" s="13"/>
      <c r="QUF112" s="13"/>
      <c r="QUG112" s="13"/>
      <c r="QUH112" s="13"/>
      <c r="QUI112" s="13"/>
      <c r="QUJ112" s="13"/>
      <c r="QUK112" s="13"/>
      <c r="QUL112" s="13"/>
      <c r="QUM112" s="13"/>
      <c r="QUN112" s="13"/>
      <c r="QUO112" s="13"/>
      <c r="QUP112" s="13"/>
      <c r="QUQ112" s="13"/>
      <c r="QUR112" s="13"/>
      <c r="QUS112" s="13"/>
      <c r="QUT112" s="13"/>
      <c r="QUU112" s="13"/>
      <c r="QUV112" s="13"/>
      <c r="QUW112" s="13"/>
      <c r="QUX112" s="13"/>
      <c r="QUY112" s="13"/>
      <c r="QUZ112" s="13"/>
      <c r="QVA112" s="13"/>
      <c r="QVB112" s="13"/>
      <c r="QVC112" s="13"/>
      <c r="QVD112" s="13"/>
      <c r="QVE112" s="13"/>
      <c r="QVF112" s="13"/>
      <c r="QVG112" s="13"/>
      <c r="QVH112" s="13"/>
      <c r="QVI112" s="13"/>
      <c r="QVJ112" s="13"/>
      <c r="QVK112" s="13"/>
      <c r="QVL112" s="13"/>
      <c r="QVM112" s="13"/>
      <c r="QVN112" s="13"/>
      <c r="QVO112" s="13"/>
      <c r="QVP112" s="13"/>
      <c r="QVQ112" s="13"/>
      <c r="QVR112" s="13"/>
      <c r="QVS112" s="13"/>
      <c r="QVT112" s="13"/>
      <c r="QVU112" s="13"/>
      <c r="QVV112" s="13"/>
      <c r="QVW112" s="13"/>
      <c r="QVX112" s="13"/>
      <c r="QVY112" s="13"/>
      <c r="QVZ112" s="13"/>
      <c r="QWA112" s="13"/>
      <c r="QWB112" s="13"/>
      <c r="QWC112" s="13"/>
      <c r="QWD112" s="13"/>
      <c r="QWE112" s="13"/>
      <c r="QWF112" s="13"/>
      <c r="QWG112" s="13"/>
      <c r="QWH112" s="13"/>
      <c r="QWI112" s="13"/>
      <c r="QWJ112" s="13"/>
      <c r="QWK112" s="13"/>
      <c r="QWL112" s="13"/>
      <c r="QWM112" s="13"/>
      <c r="QWN112" s="13"/>
      <c r="QWO112" s="13"/>
      <c r="QWP112" s="13"/>
      <c r="QWQ112" s="13"/>
      <c r="QWR112" s="13"/>
      <c r="QWS112" s="13"/>
      <c r="QWT112" s="13"/>
      <c r="QWU112" s="13"/>
      <c r="QWV112" s="13"/>
      <c r="QWW112" s="13"/>
      <c r="QWX112" s="13"/>
      <c r="QWY112" s="13"/>
      <c r="QWZ112" s="13"/>
      <c r="QXA112" s="13"/>
      <c r="QXB112" s="13"/>
      <c r="QXC112" s="13"/>
      <c r="QXD112" s="13"/>
      <c r="QXE112" s="13"/>
      <c r="QXF112" s="13"/>
      <c r="QXG112" s="13"/>
      <c r="QXH112" s="13"/>
      <c r="QXI112" s="13"/>
      <c r="QXJ112" s="13"/>
      <c r="QXK112" s="13"/>
      <c r="QXL112" s="13"/>
      <c r="QXM112" s="13"/>
      <c r="QXN112" s="13"/>
      <c r="QXO112" s="13"/>
      <c r="QXP112" s="13"/>
      <c r="QXQ112" s="13"/>
      <c r="QXR112" s="13"/>
      <c r="QXS112" s="13"/>
      <c r="QXT112" s="13"/>
      <c r="QXU112" s="13"/>
      <c r="QXV112" s="13"/>
      <c r="QXW112" s="13"/>
      <c r="QXX112" s="13"/>
      <c r="QXY112" s="13"/>
      <c r="QXZ112" s="13"/>
      <c r="QYA112" s="13"/>
      <c r="QYB112" s="13"/>
      <c r="QYC112" s="13"/>
      <c r="QYD112" s="13"/>
      <c r="QYE112" s="13"/>
      <c r="QYF112" s="13"/>
      <c r="QYG112" s="13"/>
      <c r="QYH112" s="13"/>
      <c r="QYI112" s="13"/>
      <c r="QYJ112" s="13"/>
      <c r="QYK112" s="13"/>
      <c r="QYL112" s="13"/>
      <c r="QYM112" s="13"/>
      <c r="QYN112" s="13"/>
      <c r="QYO112" s="13"/>
      <c r="QYP112" s="13"/>
      <c r="QYQ112" s="13"/>
      <c r="QYR112" s="13"/>
      <c r="QYS112" s="13"/>
      <c r="QYT112" s="13"/>
      <c r="QYU112" s="13"/>
      <c r="QYV112" s="13"/>
      <c r="QYW112" s="13"/>
      <c r="QYX112" s="13"/>
      <c r="QYY112" s="13"/>
      <c r="QYZ112" s="13"/>
      <c r="QZA112" s="13"/>
      <c r="QZB112" s="13"/>
      <c r="QZC112" s="13"/>
      <c r="QZD112" s="13"/>
      <c r="QZE112" s="13"/>
      <c r="QZF112" s="13"/>
      <c r="QZG112" s="13"/>
      <c r="QZH112" s="13"/>
      <c r="QZI112" s="13"/>
      <c r="QZJ112" s="13"/>
      <c r="QZK112" s="13"/>
      <c r="QZL112" s="13"/>
      <c r="QZM112" s="13"/>
      <c r="QZN112" s="13"/>
      <c r="QZO112" s="13"/>
      <c r="QZP112" s="13"/>
      <c r="QZQ112" s="13"/>
      <c r="QZR112" s="13"/>
      <c r="QZS112" s="13"/>
      <c r="QZT112" s="13"/>
      <c r="QZU112" s="13"/>
      <c r="QZV112" s="13"/>
      <c r="QZW112" s="13"/>
      <c r="QZX112" s="13"/>
      <c r="QZY112" s="13"/>
      <c r="QZZ112" s="13"/>
      <c r="RAA112" s="13"/>
      <c r="RAB112" s="13"/>
      <c r="RAC112" s="13"/>
      <c r="RAD112" s="13"/>
      <c r="RAE112" s="13"/>
      <c r="RAF112" s="13"/>
      <c r="RAG112" s="13"/>
      <c r="RAH112" s="13"/>
      <c r="RAI112" s="13"/>
      <c r="RAJ112" s="13"/>
      <c r="RAK112" s="13"/>
      <c r="RAL112" s="13"/>
      <c r="RAM112" s="13"/>
      <c r="RAN112" s="13"/>
      <c r="RAO112" s="13"/>
      <c r="RAP112" s="13"/>
      <c r="RAQ112" s="13"/>
      <c r="RAR112" s="13"/>
      <c r="RAS112" s="13"/>
      <c r="RAT112" s="13"/>
      <c r="RAU112" s="13"/>
      <c r="RAV112" s="13"/>
      <c r="RAW112" s="13"/>
      <c r="RAX112" s="13"/>
      <c r="RAY112" s="13"/>
      <c r="RAZ112" s="13"/>
      <c r="RBA112" s="13"/>
      <c r="RBB112" s="13"/>
      <c r="RBC112" s="13"/>
      <c r="RBD112" s="13"/>
      <c r="RBE112" s="13"/>
      <c r="RBF112" s="13"/>
      <c r="RBG112" s="13"/>
      <c r="RBH112" s="13"/>
      <c r="RBI112" s="13"/>
      <c r="RBJ112" s="13"/>
      <c r="RBK112" s="13"/>
      <c r="RBL112" s="13"/>
      <c r="RBM112" s="13"/>
      <c r="RBN112" s="13"/>
      <c r="RBO112" s="13"/>
      <c r="RBP112" s="13"/>
      <c r="RBQ112" s="13"/>
      <c r="RBR112" s="13"/>
      <c r="RBS112" s="13"/>
      <c r="RBT112" s="13"/>
      <c r="RBU112" s="13"/>
      <c r="RBV112" s="13"/>
      <c r="RBW112" s="13"/>
      <c r="RBX112" s="13"/>
      <c r="RBY112" s="13"/>
      <c r="RBZ112" s="13"/>
      <c r="RCA112" s="13"/>
      <c r="RCB112" s="13"/>
      <c r="RCC112" s="13"/>
      <c r="RCD112" s="13"/>
      <c r="RCE112" s="13"/>
      <c r="RCF112" s="13"/>
      <c r="RCG112" s="13"/>
      <c r="RCH112" s="13"/>
      <c r="RCI112" s="13"/>
      <c r="RCJ112" s="13"/>
      <c r="RCK112" s="13"/>
      <c r="RCL112" s="13"/>
      <c r="RCM112" s="13"/>
      <c r="RCN112" s="13"/>
      <c r="RCO112" s="13"/>
      <c r="RCP112" s="13"/>
      <c r="RCQ112" s="13"/>
      <c r="RCR112" s="13"/>
      <c r="RCS112" s="13"/>
      <c r="RCT112" s="13"/>
      <c r="RCU112" s="13"/>
      <c r="RCV112" s="13"/>
      <c r="RCW112" s="13"/>
      <c r="RCX112" s="13"/>
      <c r="RCY112" s="13"/>
      <c r="RCZ112" s="13"/>
      <c r="RDA112" s="13"/>
      <c r="RDB112" s="13"/>
      <c r="RDC112" s="13"/>
      <c r="RDD112" s="13"/>
      <c r="RDE112" s="13"/>
      <c r="RDF112" s="13"/>
      <c r="RDG112" s="13"/>
      <c r="RDH112" s="13"/>
      <c r="RDI112" s="13"/>
      <c r="RDJ112" s="13"/>
      <c r="RDK112" s="13"/>
      <c r="RDL112" s="13"/>
      <c r="RDM112" s="13"/>
      <c r="RDN112" s="13"/>
      <c r="RDO112" s="13"/>
      <c r="RDP112" s="13"/>
      <c r="RDQ112" s="13"/>
      <c r="RDR112" s="13"/>
      <c r="RDS112" s="13"/>
      <c r="RDT112" s="13"/>
      <c r="RDU112" s="13"/>
      <c r="RDV112" s="13"/>
      <c r="RDW112" s="13"/>
      <c r="RDX112" s="13"/>
      <c r="RDY112" s="13"/>
      <c r="RDZ112" s="13"/>
      <c r="REA112" s="13"/>
      <c r="REB112" s="13"/>
      <c r="REC112" s="13"/>
      <c r="RED112" s="13"/>
      <c r="REE112" s="13"/>
      <c r="REF112" s="13"/>
      <c r="REG112" s="13"/>
      <c r="REH112" s="13"/>
      <c r="REI112" s="13"/>
      <c r="REJ112" s="13"/>
      <c r="REK112" s="13"/>
      <c r="REL112" s="13"/>
      <c r="REM112" s="13"/>
      <c r="REN112" s="13"/>
      <c r="REO112" s="13"/>
      <c r="REP112" s="13"/>
      <c r="REQ112" s="13"/>
      <c r="RER112" s="13"/>
      <c r="RES112" s="13"/>
      <c r="RET112" s="13"/>
      <c r="REU112" s="13"/>
      <c r="REV112" s="13"/>
      <c r="REW112" s="13"/>
      <c r="REX112" s="13"/>
      <c r="REY112" s="13"/>
      <c r="REZ112" s="13"/>
      <c r="RFA112" s="13"/>
      <c r="RFB112" s="13"/>
      <c r="RFC112" s="13"/>
      <c r="RFD112" s="13"/>
      <c r="RFE112" s="13"/>
      <c r="RFF112" s="13"/>
      <c r="RFG112" s="13"/>
      <c r="RFH112" s="13"/>
      <c r="RFI112" s="13"/>
      <c r="RFJ112" s="13"/>
      <c r="RFK112" s="13"/>
      <c r="RFL112" s="13"/>
      <c r="RFM112" s="13"/>
      <c r="RFN112" s="13"/>
      <c r="RFO112" s="13"/>
      <c r="RFP112" s="13"/>
      <c r="RFQ112" s="13"/>
      <c r="RFR112" s="13"/>
      <c r="RFS112" s="13"/>
      <c r="RFT112" s="13"/>
      <c r="RFU112" s="13"/>
      <c r="RFV112" s="13"/>
      <c r="RFW112" s="13"/>
      <c r="RFX112" s="13"/>
      <c r="RFY112" s="13"/>
      <c r="RFZ112" s="13"/>
      <c r="RGA112" s="13"/>
      <c r="RGB112" s="13"/>
      <c r="RGC112" s="13"/>
      <c r="RGD112" s="13"/>
      <c r="RGE112" s="13"/>
      <c r="RGF112" s="13"/>
      <c r="RGG112" s="13"/>
      <c r="RGH112" s="13"/>
      <c r="RGI112" s="13"/>
      <c r="RGJ112" s="13"/>
      <c r="RGK112" s="13"/>
      <c r="RGL112" s="13"/>
      <c r="RGM112" s="13"/>
      <c r="RGN112" s="13"/>
      <c r="RGO112" s="13"/>
      <c r="RGP112" s="13"/>
      <c r="RGQ112" s="13"/>
      <c r="RGR112" s="13"/>
      <c r="RGS112" s="13"/>
      <c r="RGT112" s="13"/>
      <c r="RGU112" s="13"/>
      <c r="RGV112" s="13"/>
      <c r="RGW112" s="13"/>
      <c r="RGX112" s="13"/>
      <c r="RGY112" s="13"/>
      <c r="RGZ112" s="13"/>
      <c r="RHA112" s="13"/>
      <c r="RHB112" s="13"/>
      <c r="RHC112" s="13"/>
      <c r="RHD112" s="13"/>
      <c r="RHE112" s="13"/>
      <c r="RHF112" s="13"/>
      <c r="RHG112" s="13"/>
      <c r="RHH112" s="13"/>
      <c r="RHI112" s="13"/>
      <c r="RHJ112" s="13"/>
      <c r="RHK112" s="13"/>
      <c r="RHL112" s="13"/>
      <c r="RHM112" s="13"/>
      <c r="RHN112" s="13"/>
      <c r="RHO112" s="13"/>
      <c r="RHP112" s="13"/>
      <c r="RHQ112" s="13"/>
      <c r="RHR112" s="13"/>
      <c r="RHS112" s="13"/>
      <c r="RHT112" s="13"/>
      <c r="RHU112" s="13"/>
      <c r="RHV112" s="13"/>
      <c r="RHW112" s="13"/>
      <c r="RHX112" s="13"/>
      <c r="RHY112" s="13"/>
      <c r="RHZ112" s="13"/>
      <c r="RIA112" s="13"/>
      <c r="RIB112" s="13"/>
      <c r="RIC112" s="13"/>
      <c r="RID112" s="13"/>
      <c r="RIE112" s="13"/>
      <c r="RIF112" s="13"/>
      <c r="RIG112" s="13"/>
      <c r="RIH112" s="13"/>
      <c r="RII112" s="13"/>
      <c r="RIJ112" s="13"/>
      <c r="RIK112" s="13"/>
      <c r="RIL112" s="13"/>
      <c r="RIM112" s="13"/>
      <c r="RIN112" s="13"/>
      <c r="RIO112" s="13"/>
      <c r="RIP112" s="13"/>
      <c r="RIQ112" s="13"/>
      <c r="RIR112" s="13"/>
      <c r="RIS112" s="13"/>
      <c r="RIT112" s="13"/>
      <c r="RIU112" s="13"/>
      <c r="RIV112" s="13"/>
      <c r="RIW112" s="13"/>
      <c r="RIX112" s="13"/>
      <c r="RIY112" s="13"/>
      <c r="RIZ112" s="13"/>
      <c r="RJA112" s="13"/>
      <c r="RJB112" s="13"/>
      <c r="RJC112" s="13"/>
      <c r="RJD112" s="13"/>
      <c r="RJE112" s="13"/>
      <c r="RJF112" s="13"/>
      <c r="RJG112" s="13"/>
      <c r="RJH112" s="13"/>
      <c r="RJI112" s="13"/>
      <c r="RJJ112" s="13"/>
      <c r="RJK112" s="13"/>
      <c r="RJL112" s="13"/>
      <c r="RJM112" s="13"/>
      <c r="RJN112" s="13"/>
      <c r="RJO112" s="13"/>
      <c r="RJP112" s="13"/>
      <c r="RJQ112" s="13"/>
      <c r="RJR112" s="13"/>
      <c r="RJS112" s="13"/>
      <c r="RJT112" s="13"/>
      <c r="RJU112" s="13"/>
      <c r="RJV112" s="13"/>
      <c r="RJW112" s="13"/>
      <c r="RJX112" s="13"/>
      <c r="RJY112" s="13"/>
      <c r="RJZ112" s="13"/>
      <c r="RKA112" s="13"/>
      <c r="RKB112" s="13"/>
      <c r="RKC112" s="13"/>
      <c r="RKD112" s="13"/>
      <c r="RKE112" s="13"/>
      <c r="RKF112" s="13"/>
      <c r="RKG112" s="13"/>
      <c r="RKH112" s="13"/>
      <c r="RKI112" s="13"/>
      <c r="RKJ112" s="13"/>
      <c r="RKK112" s="13"/>
      <c r="RKL112" s="13"/>
      <c r="RKM112" s="13"/>
      <c r="RKN112" s="13"/>
      <c r="RKO112" s="13"/>
      <c r="RKP112" s="13"/>
      <c r="RKQ112" s="13"/>
      <c r="RKR112" s="13"/>
      <c r="RKS112" s="13"/>
      <c r="RKT112" s="13"/>
      <c r="RKU112" s="13"/>
      <c r="RKV112" s="13"/>
      <c r="RKW112" s="13"/>
      <c r="RKX112" s="13"/>
      <c r="RKY112" s="13"/>
      <c r="RKZ112" s="13"/>
      <c r="RLA112" s="13"/>
      <c r="RLB112" s="13"/>
      <c r="RLC112" s="13"/>
      <c r="RLD112" s="13"/>
      <c r="RLE112" s="13"/>
      <c r="RLF112" s="13"/>
      <c r="RLG112" s="13"/>
      <c r="RLH112" s="13"/>
      <c r="RLI112" s="13"/>
      <c r="RLJ112" s="13"/>
      <c r="RLK112" s="13"/>
      <c r="RLL112" s="13"/>
      <c r="RLM112" s="13"/>
      <c r="RLN112" s="13"/>
      <c r="RLO112" s="13"/>
      <c r="RLP112" s="13"/>
      <c r="RLQ112" s="13"/>
      <c r="RLR112" s="13"/>
      <c r="RLS112" s="13"/>
      <c r="RLT112" s="13"/>
      <c r="RLU112" s="13"/>
      <c r="RLV112" s="13"/>
      <c r="RLW112" s="13"/>
      <c r="RLX112" s="13"/>
      <c r="RLY112" s="13"/>
      <c r="RLZ112" s="13"/>
      <c r="RMA112" s="13"/>
      <c r="RMB112" s="13"/>
      <c r="RMC112" s="13"/>
      <c r="RMD112" s="13"/>
      <c r="RME112" s="13"/>
      <c r="RMF112" s="13"/>
      <c r="RMG112" s="13"/>
      <c r="RMH112" s="13"/>
      <c r="RMI112" s="13"/>
      <c r="RMJ112" s="13"/>
      <c r="RMK112" s="13"/>
      <c r="RML112" s="13"/>
      <c r="RMM112" s="13"/>
      <c r="RMN112" s="13"/>
      <c r="RMO112" s="13"/>
      <c r="RMP112" s="13"/>
      <c r="RMQ112" s="13"/>
      <c r="RMR112" s="13"/>
      <c r="RMS112" s="13"/>
      <c r="RMT112" s="13"/>
      <c r="RMU112" s="13"/>
      <c r="RMV112" s="13"/>
      <c r="RMW112" s="13"/>
      <c r="RMX112" s="13"/>
      <c r="RMY112" s="13"/>
      <c r="RMZ112" s="13"/>
      <c r="RNA112" s="13"/>
      <c r="RNB112" s="13"/>
      <c r="RNC112" s="13"/>
      <c r="RND112" s="13"/>
      <c r="RNE112" s="13"/>
      <c r="RNF112" s="13"/>
      <c r="RNG112" s="13"/>
      <c r="RNH112" s="13"/>
      <c r="RNI112" s="13"/>
      <c r="RNJ112" s="13"/>
      <c r="RNK112" s="13"/>
      <c r="RNL112" s="13"/>
      <c r="RNM112" s="13"/>
      <c r="RNN112" s="13"/>
      <c r="RNO112" s="13"/>
      <c r="RNP112" s="13"/>
      <c r="RNQ112" s="13"/>
      <c r="RNR112" s="13"/>
      <c r="RNS112" s="13"/>
      <c r="RNT112" s="13"/>
      <c r="RNU112" s="13"/>
      <c r="RNV112" s="13"/>
      <c r="RNW112" s="13"/>
      <c r="RNX112" s="13"/>
      <c r="RNY112" s="13"/>
      <c r="RNZ112" s="13"/>
      <c r="ROA112" s="13"/>
      <c r="ROB112" s="13"/>
      <c r="ROC112" s="13"/>
      <c r="ROD112" s="13"/>
      <c r="ROE112" s="13"/>
      <c r="ROF112" s="13"/>
      <c r="ROG112" s="13"/>
      <c r="ROH112" s="13"/>
      <c r="ROI112" s="13"/>
      <c r="ROJ112" s="13"/>
      <c r="ROK112" s="13"/>
      <c r="ROL112" s="13"/>
      <c r="ROM112" s="13"/>
      <c r="RON112" s="13"/>
      <c r="ROO112" s="13"/>
      <c r="ROP112" s="13"/>
      <c r="ROQ112" s="13"/>
      <c r="ROR112" s="13"/>
      <c r="ROS112" s="13"/>
      <c r="ROT112" s="13"/>
      <c r="ROU112" s="13"/>
      <c r="ROV112" s="13"/>
      <c r="ROW112" s="13"/>
      <c r="ROX112" s="13"/>
      <c r="ROY112" s="13"/>
      <c r="ROZ112" s="13"/>
      <c r="RPA112" s="13"/>
      <c r="RPB112" s="13"/>
      <c r="RPC112" s="13"/>
      <c r="RPD112" s="13"/>
      <c r="RPE112" s="13"/>
      <c r="RPF112" s="13"/>
      <c r="RPG112" s="13"/>
      <c r="RPH112" s="13"/>
      <c r="RPI112" s="13"/>
      <c r="RPJ112" s="13"/>
      <c r="RPK112" s="13"/>
      <c r="RPL112" s="13"/>
      <c r="RPM112" s="13"/>
      <c r="RPN112" s="13"/>
      <c r="RPO112" s="13"/>
      <c r="RPP112" s="13"/>
      <c r="RPQ112" s="13"/>
      <c r="RPR112" s="13"/>
      <c r="RPS112" s="13"/>
      <c r="RPT112" s="13"/>
      <c r="RPU112" s="13"/>
      <c r="RPV112" s="13"/>
      <c r="RPW112" s="13"/>
      <c r="RPX112" s="13"/>
      <c r="RPY112" s="13"/>
      <c r="RPZ112" s="13"/>
      <c r="RQA112" s="13"/>
      <c r="RQB112" s="13"/>
      <c r="RQC112" s="13"/>
      <c r="RQD112" s="13"/>
      <c r="RQE112" s="13"/>
      <c r="RQF112" s="13"/>
      <c r="RQG112" s="13"/>
      <c r="RQH112" s="13"/>
      <c r="RQI112" s="13"/>
      <c r="RQJ112" s="13"/>
      <c r="RQK112" s="13"/>
      <c r="RQL112" s="13"/>
      <c r="RQM112" s="13"/>
      <c r="RQN112" s="13"/>
      <c r="RQO112" s="13"/>
      <c r="RQP112" s="13"/>
      <c r="RQQ112" s="13"/>
      <c r="RQR112" s="13"/>
      <c r="RQS112" s="13"/>
      <c r="RQT112" s="13"/>
      <c r="RQU112" s="13"/>
      <c r="RQV112" s="13"/>
      <c r="RQW112" s="13"/>
      <c r="RQX112" s="13"/>
      <c r="RQY112" s="13"/>
      <c r="RQZ112" s="13"/>
      <c r="RRA112" s="13"/>
      <c r="RRB112" s="13"/>
      <c r="RRC112" s="13"/>
      <c r="RRD112" s="13"/>
      <c r="RRE112" s="13"/>
      <c r="RRF112" s="13"/>
      <c r="RRG112" s="13"/>
      <c r="RRH112" s="13"/>
      <c r="RRI112" s="13"/>
      <c r="RRJ112" s="13"/>
      <c r="RRK112" s="13"/>
      <c r="RRL112" s="13"/>
      <c r="RRM112" s="13"/>
      <c r="RRN112" s="13"/>
      <c r="RRO112" s="13"/>
      <c r="RRP112" s="13"/>
      <c r="RRQ112" s="13"/>
      <c r="RRR112" s="13"/>
      <c r="RRS112" s="13"/>
      <c r="RRT112" s="13"/>
      <c r="RRU112" s="13"/>
      <c r="RRV112" s="13"/>
      <c r="RRW112" s="13"/>
      <c r="RRX112" s="13"/>
      <c r="RRY112" s="13"/>
      <c r="RRZ112" s="13"/>
      <c r="RSA112" s="13"/>
      <c r="RSB112" s="13"/>
      <c r="RSC112" s="13"/>
      <c r="RSD112" s="13"/>
      <c r="RSE112" s="13"/>
      <c r="RSF112" s="13"/>
      <c r="RSG112" s="13"/>
      <c r="RSH112" s="13"/>
      <c r="RSI112" s="13"/>
      <c r="RSJ112" s="13"/>
      <c r="RSK112" s="13"/>
      <c r="RSL112" s="13"/>
      <c r="RSM112" s="13"/>
      <c r="RSN112" s="13"/>
      <c r="RSO112" s="13"/>
      <c r="RSP112" s="13"/>
      <c r="RSQ112" s="13"/>
      <c r="RSR112" s="13"/>
      <c r="RSS112" s="13"/>
      <c r="RST112" s="13"/>
      <c r="RSU112" s="13"/>
      <c r="RSV112" s="13"/>
      <c r="RSW112" s="13"/>
      <c r="RSX112" s="13"/>
      <c r="RSY112" s="13"/>
      <c r="RSZ112" s="13"/>
      <c r="RTA112" s="13"/>
      <c r="RTB112" s="13"/>
      <c r="RTC112" s="13"/>
      <c r="RTD112" s="13"/>
      <c r="RTE112" s="13"/>
      <c r="RTF112" s="13"/>
      <c r="RTG112" s="13"/>
      <c r="RTH112" s="13"/>
      <c r="RTI112" s="13"/>
      <c r="RTJ112" s="13"/>
      <c r="RTK112" s="13"/>
      <c r="RTL112" s="13"/>
      <c r="RTM112" s="13"/>
      <c r="RTN112" s="13"/>
      <c r="RTO112" s="13"/>
      <c r="RTP112" s="13"/>
      <c r="RTQ112" s="13"/>
      <c r="RTR112" s="13"/>
      <c r="RTS112" s="13"/>
      <c r="RTT112" s="13"/>
      <c r="RTU112" s="13"/>
      <c r="RTV112" s="13"/>
      <c r="RTW112" s="13"/>
      <c r="RTX112" s="13"/>
      <c r="RTY112" s="13"/>
      <c r="RTZ112" s="13"/>
      <c r="RUA112" s="13"/>
      <c r="RUB112" s="13"/>
      <c r="RUC112" s="13"/>
      <c r="RUD112" s="13"/>
      <c r="RUE112" s="13"/>
      <c r="RUF112" s="13"/>
      <c r="RUG112" s="13"/>
      <c r="RUH112" s="13"/>
      <c r="RUI112" s="13"/>
      <c r="RUJ112" s="13"/>
      <c r="RUK112" s="13"/>
      <c r="RUL112" s="13"/>
      <c r="RUM112" s="13"/>
      <c r="RUN112" s="13"/>
      <c r="RUO112" s="13"/>
      <c r="RUP112" s="13"/>
      <c r="RUQ112" s="13"/>
      <c r="RUR112" s="13"/>
      <c r="RUS112" s="13"/>
      <c r="RUT112" s="13"/>
      <c r="RUU112" s="13"/>
      <c r="RUV112" s="13"/>
      <c r="RUW112" s="13"/>
      <c r="RUX112" s="13"/>
      <c r="RUY112" s="13"/>
      <c r="RUZ112" s="13"/>
      <c r="RVA112" s="13"/>
      <c r="RVB112" s="13"/>
      <c r="RVC112" s="13"/>
      <c r="RVD112" s="13"/>
      <c r="RVE112" s="13"/>
      <c r="RVF112" s="13"/>
      <c r="RVG112" s="13"/>
      <c r="RVH112" s="13"/>
      <c r="RVI112" s="13"/>
      <c r="RVJ112" s="13"/>
      <c r="RVK112" s="13"/>
      <c r="RVL112" s="13"/>
      <c r="RVM112" s="13"/>
      <c r="RVN112" s="13"/>
      <c r="RVO112" s="13"/>
      <c r="RVP112" s="13"/>
      <c r="RVQ112" s="13"/>
      <c r="RVR112" s="13"/>
      <c r="RVS112" s="13"/>
      <c r="RVT112" s="13"/>
      <c r="RVU112" s="13"/>
      <c r="RVV112" s="13"/>
      <c r="RVW112" s="13"/>
      <c r="RVX112" s="13"/>
      <c r="RVY112" s="13"/>
      <c r="RVZ112" s="13"/>
      <c r="RWA112" s="13"/>
      <c r="RWB112" s="13"/>
      <c r="RWC112" s="13"/>
      <c r="RWD112" s="13"/>
      <c r="RWE112" s="13"/>
      <c r="RWF112" s="13"/>
      <c r="RWG112" s="13"/>
      <c r="RWH112" s="13"/>
      <c r="RWI112" s="13"/>
      <c r="RWJ112" s="13"/>
      <c r="RWK112" s="13"/>
      <c r="RWL112" s="13"/>
      <c r="RWM112" s="13"/>
      <c r="RWN112" s="13"/>
      <c r="RWO112" s="13"/>
      <c r="RWP112" s="13"/>
      <c r="RWQ112" s="13"/>
      <c r="RWR112" s="13"/>
      <c r="RWS112" s="13"/>
      <c r="RWT112" s="13"/>
      <c r="RWU112" s="13"/>
      <c r="RWV112" s="13"/>
      <c r="RWW112" s="13"/>
      <c r="RWX112" s="13"/>
      <c r="RWY112" s="13"/>
      <c r="RWZ112" s="13"/>
      <c r="RXA112" s="13"/>
      <c r="RXB112" s="13"/>
      <c r="RXC112" s="13"/>
      <c r="RXD112" s="13"/>
      <c r="RXE112" s="13"/>
      <c r="RXF112" s="13"/>
      <c r="RXG112" s="13"/>
      <c r="RXH112" s="13"/>
      <c r="RXI112" s="13"/>
      <c r="RXJ112" s="13"/>
      <c r="RXK112" s="13"/>
      <c r="RXL112" s="13"/>
      <c r="RXM112" s="13"/>
      <c r="RXN112" s="13"/>
      <c r="RXO112" s="13"/>
      <c r="RXP112" s="13"/>
      <c r="RXQ112" s="13"/>
      <c r="RXR112" s="13"/>
      <c r="RXS112" s="13"/>
      <c r="RXT112" s="13"/>
      <c r="RXU112" s="13"/>
      <c r="RXV112" s="13"/>
      <c r="RXW112" s="13"/>
      <c r="RXX112" s="13"/>
      <c r="RXY112" s="13"/>
      <c r="RXZ112" s="13"/>
      <c r="RYA112" s="13"/>
      <c r="RYB112" s="13"/>
      <c r="RYC112" s="13"/>
      <c r="RYD112" s="13"/>
      <c r="RYE112" s="13"/>
      <c r="RYF112" s="13"/>
      <c r="RYG112" s="13"/>
      <c r="RYH112" s="13"/>
      <c r="RYI112" s="13"/>
      <c r="RYJ112" s="13"/>
      <c r="RYK112" s="13"/>
      <c r="RYL112" s="13"/>
      <c r="RYM112" s="13"/>
      <c r="RYN112" s="13"/>
      <c r="RYO112" s="13"/>
      <c r="RYP112" s="13"/>
      <c r="RYQ112" s="13"/>
      <c r="RYR112" s="13"/>
      <c r="RYS112" s="13"/>
      <c r="RYT112" s="13"/>
      <c r="RYU112" s="13"/>
      <c r="RYV112" s="13"/>
      <c r="RYW112" s="13"/>
      <c r="RYX112" s="13"/>
      <c r="RYY112" s="13"/>
      <c r="RYZ112" s="13"/>
      <c r="RZA112" s="13"/>
      <c r="RZB112" s="13"/>
      <c r="RZC112" s="13"/>
      <c r="RZD112" s="13"/>
      <c r="RZE112" s="13"/>
      <c r="RZF112" s="13"/>
      <c r="RZG112" s="13"/>
      <c r="RZH112" s="13"/>
      <c r="RZI112" s="13"/>
      <c r="RZJ112" s="13"/>
      <c r="RZK112" s="13"/>
      <c r="RZL112" s="13"/>
      <c r="RZM112" s="13"/>
      <c r="RZN112" s="13"/>
      <c r="RZO112" s="13"/>
      <c r="RZP112" s="13"/>
      <c r="RZQ112" s="13"/>
      <c r="RZR112" s="13"/>
      <c r="RZS112" s="13"/>
      <c r="RZT112" s="13"/>
      <c r="RZU112" s="13"/>
      <c r="RZV112" s="13"/>
      <c r="RZW112" s="13"/>
      <c r="RZX112" s="13"/>
      <c r="RZY112" s="13"/>
      <c r="RZZ112" s="13"/>
      <c r="SAA112" s="13"/>
      <c r="SAB112" s="13"/>
      <c r="SAC112" s="13"/>
      <c r="SAD112" s="13"/>
      <c r="SAE112" s="13"/>
      <c r="SAF112" s="13"/>
      <c r="SAG112" s="13"/>
      <c r="SAH112" s="13"/>
      <c r="SAI112" s="13"/>
      <c r="SAJ112" s="13"/>
      <c r="SAK112" s="13"/>
      <c r="SAL112" s="13"/>
      <c r="SAM112" s="13"/>
      <c r="SAN112" s="13"/>
      <c r="SAO112" s="13"/>
      <c r="SAP112" s="13"/>
      <c r="SAQ112" s="13"/>
      <c r="SAR112" s="13"/>
      <c r="SAS112" s="13"/>
      <c r="SAT112" s="13"/>
      <c r="SAU112" s="13"/>
      <c r="SAV112" s="13"/>
      <c r="SAW112" s="13"/>
      <c r="SAX112" s="13"/>
      <c r="SAY112" s="13"/>
      <c r="SAZ112" s="13"/>
      <c r="SBA112" s="13"/>
      <c r="SBB112" s="13"/>
      <c r="SBC112" s="13"/>
      <c r="SBD112" s="13"/>
      <c r="SBE112" s="13"/>
      <c r="SBF112" s="13"/>
      <c r="SBG112" s="13"/>
      <c r="SBH112" s="13"/>
      <c r="SBI112" s="13"/>
      <c r="SBJ112" s="13"/>
      <c r="SBK112" s="13"/>
      <c r="SBL112" s="13"/>
      <c r="SBM112" s="13"/>
      <c r="SBN112" s="13"/>
      <c r="SBO112" s="13"/>
      <c r="SBP112" s="13"/>
      <c r="SBQ112" s="13"/>
      <c r="SBR112" s="13"/>
      <c r="SBS112" s="13"/>
      <c r="SBT112" s="13"/>
      <c r="SBU112" s="13"/>
      <c r="SBV112" s="13"/>
      <c r="SBW112" s="13"/>
      <c r="SBX112" s="13"/>
      <c r="SBY112" s="13"/>
      <c r="SBZ112" s="13"/>
      <c r="SCA112" s="13"/>
      <c r="SCB112" s="13"/>
      <c r="SCC112" s="13"/>
      <c r="SCD112" s="13"/>
      <c r="SCE112" s="13"/>
      <c r="SCF112" s="13"/>
      <c r="SCG112" s="13"/>
      <c r="SCH112" s="13"/>
      <c r="SCI112" s="13"/>
      <c r="SCJ112" s="13"/>
      <c r="SCK112" s="13"/>
      <c r="SCL112" s="13"/>
      <c r="SCM112" s="13"/>
      <c r="SCN112" s="13"/>
      <c r="SCO112" s="13"/>
      <c r="SCP112" s="13"/>
      <c r="SCQ112" s="13"/>
      <c r="SCR112" s="13"/>
      <c r="SCS112" s="13"/>
      <c r="SCT112" s="13"/>
      <c r="SCU112" s="13"/>
      <c r="SCV112" s="13"/>
      <c r="SCW112" s="13"/>
      <c r="SCX112" s="13"/>
      <c r="SCY112" s="13"/>
      <c r="SCZ112" s="13"/>
      <c r="SDA112" s="13"/>
      <c r="SDB112" s="13"/>
      <c r="SDC112" s="13"/>
      <c r="SDD112" s="13"/>
      <c r="SDE112" s="13"/>
      <c r="SDF112" s="13"/>
      <c r="SDG112" s="13"/>
      <c r="SDH112" s="13"/>
      <c r="SDI112" s="13"/>
      <c r="SDJ112" s="13"/>
      <c r="SDK112" s="13"/>
      <c r="SDL112" s="13"/>
      <c r="SDM112" s="13"/>
      <c r="SDN112" s="13"/>
      <c r="SDO112" s="13"/>
      <c r="SDP112" s="13"/>
      <c r="SDQ112" s="13"/>
      <c r="SDR112" s="13"/>
      <c r="SDS112" s="13"/>
      <c r="SDT112" s="13"/>
      <c r="SDU112" s="13"/>
      <c r="SDV112" s="13"/>
      <c r="SDW112" s="13"/>
      <c r="SDX112" s="13"/>
      <c r="SDY112" s="13"/>
      <c r="SDZ112" s="13"/>
      <c r="SEA112" s="13"/>
      <c r="SEB112" s="13"/>
      <c r="SEC112" s="13"/>
      <c r="SED112" s="13"/>
      <c r="SEE112" s="13"/>
      <c r="SEF112" s="13"/>
      <c r="SEG112" s="13"/>
      <c r="SEH112" s="13"/>
      <c r="SEI112" s="13"/>
      <c r="SEJ112" s="13"/>
      <c r="SEK112" s="13"/>
      <c r="SEL112" s="13"/>
      <c r="SEM112" s="13"/>
      <c r="SEN112" s="13"/>
      <c r="SEO112" s="13"/>
      <c r="SEP112" s="13"/>
      <c r="SEQ112" s="13"/>
      <c r="SER112" s="13"/>
      <c r="SES112" s="13"/>
      <c r="SET112" s="13"/>
      <c r="SEU112" s="13"/>
      <c r="SEV112" s="13"/>
      <c r="SEW112" s="13"/>
      <c r="SEX112" s="13"/>
      <c r="SEY112" s="13"/>
      <c r="SEZ112" s="13"/>
      <c r="SFA112" s="13"/>
      <c r="SFB112" s="13"/>
      <c r="SFC112" s="13"/>
      <c r="SFD112" s="13"/>
      <c r="SFE112" s="13"/>
      <c r="SFF112" s="13"/>
      <c r="SFG112" s="13"/>
      <c r="SFH112" s="13"/>
      <c r="SFI112" s="13"/>
      <c r="SFJ112" s="13"/>
      <c r="SFK112" s="13"/>
      <c r="SFL112" s="13"/>
      <c r="SFM112" s="13"/>
      <c r="SFN112" s="13"/>
      <c r="SFO112" s="13"/>
      <c r="SFP112" s="13"/>
      <c r="SFQ112" s="13"/>
      <c r="SFR112" s="13"/>
      <c r="SFS112" s="13"/>
      <c r="SFT112" s="13"/>
      <c r="SFU112" s="13"/>
      <c r="SFV112" s="13"/>
      <c r="SFW112" s="13"/>
      <c r="SFX112" s="13"/>
      <c r="SFY112" s="13"/>
      <c r="SFZ112" s="13"/>
      <c r="SGA112" s="13"/>
      <c r="SGB112" s="13"/>
      <c r="SGC112" s="13"/>
      <c r="SGD112" s="13"/>
      <c r="SGE112" s="13"/>
      <c r="SGF112" s="13"/>
      <c r="SGG112" s="13"/>
      <c r="SGH112" s="13"/>
      <c r="SGI112" s="13"/>
      <c r="SGJ112" s="13"/>
      <c r="SGK112" s="13"/>
      <c r="SGL112" s="13"/>
      <c r="SGM112" s="13"/>
      <c r="SGN112" s="13"/>
      <c r="SGO112" s="13"/>
      <c r="SGP112" s="13"/>
      <c r="SGQ112" s="13"/>
      <c r="SGR112" s="13"/>
      <c r="SGS112" s="13"/>
      <c r="SGT112" s="13"/>
      <c r="SGU112" s="13"/>
      <c r="SGV112" s="13"/>
      <c r="SGW112" s="13"/>
      <c r="SGX112" s="13"/>
      <c r="SGY112" s="13"/>
      <c r="SGZ112" s="13"/>
      <c r="SHA112" s="13"/>
      <c r="SHB112" s="13"/>
      <c r="SHC112" s="13"/>
      <c r="SHD112" s="13"/>
      <c r="SHE112" s="13"/>
      <c r="SHF112" s="13"/>
      <c r="SHG112" s="13"/>
      <c r="SHH112" s="13"/>
      <c r="SHI112" s="13"/>
      <c r="SHJ112" s="13"/>
      <c r="SHK112" s="13"/>
      <c r="SHL112" s="13"/>
      <c r="SHM112" s="13"/>
      <c r="SHN112" s="13"/>
      <c r="SHO112" s="13"/>
      <c r="SHP112" s="13"/>
      <c r="SHQ112" s="13"/>
      <c r="SHR112" s="13"/>
      <c r="SHS112" s="13"/>
      <c r="SHT112" s="13"/>
      <c r="SHU112" s="13"/>
      <c r="SHV112" s="13"/>
      <c r="SHW112" s="13"/>
      <c r="SHX112" s="13"/>
      <c r="SHY112" s="13"/>
      <c r="SHZ112" s="13"/>
      <c r="SIA112" s="13"/>
      <c r="SIB112" s="13"/>
      <c r="SIC112" s="13"/>
      <c r="SID112" s="13"/>
      <c r="SIE112" s="13"/>
      <c r="SIF112" s="13"/>
      <c r="SIG112" s="13"/>
      <c r="SIH112" s="13"/>
      <c r="SII112" s="13"/>
      <c r="SIJ112" s="13"/>
      <c r="SIK112" s="13"/>
      <c r="SIL112" s="13"/>
      <c r="SIM112" s="13"/>
      <c r="SIN112" s="13"/>
      <c r="SIO112" s="13"/>
      <c r="SIP112" s="13"/>
      <c r="SIQ112" s="13"/>
      <c r="SIR112" s="13"/>
      <c r="SIS112" s="13"/>
      <c r="SIT112" s="13"/>
      <c r="SIU112" s="13"/>
      <c r="SIV112" s="13"/>
      <c r="SIW112" s="13"/>
      <c r="SIX112" s="13"/>
      <c r="SIY112" s="13"/>
      <c r="SIZ112" s="13"/>
      <c r="SJA112" s="13"/>
      <c r="SJB112" s="13"/>
      <c r="SJC112" s="13"/>
      <c r="SJD112" s="13"/>
      <c r="SJE112" s="13"/>
      <c r="SJF112" s="13"/>
      <c r="SJG112" s="13"/>
      <c r="SJH112" s="13"/>
      <c r="SJI112" s="13"/>
      <c r="SJJ112" s="13"/>
      <c r="SJK112" s="13"/>
      <c r="SJL112" s="13"/>
      <c r="SJM112" s="13"/>
      <c r="SJN112" s="13"/>
      <c r="SJO112" s="13"/>
      <c r="SJP112" s="13"/>
      <c r="SJQ112" s="13"/>
      <c r="SJR112" s="13"/>
      <c r="SJS112" s="13"/>
      <c r="SJT112" s="13"/>
      <c r="SJU112" s="13"/>
      <c r="SJV112" s="13"/>
      <c r="SJW112" s="13"/>
      <c r="SJX112" s="13"/>
      <c r="SJY112" s="13"/>
      <c r="SJZ112" s="13"/>
      <c r="SKA112" s="13"/>
      <c r="SKB112" s="13"/>
      <c r="SKC112" s="13"/>
      <c r="SKD112" s="13"/>
      <c r="SKE112" s="13"/>
      <c r="SKF112" s="13"/>
      <c r="SKG112" s="13"/>
      <c r="SKH112" s="13"/>
      <c r="SKI112" s="13"/>
      <c r="SKJ112" s="13"/>
      <c r="SKK112" s="13"/>
      <c r="SKL112" s="13"/>
      <c r="SKM112" s="13"/>
      <c r="SKN112" s="13"/>
      <c r="SKO112" s="13"/>
      <c r="SKP112" s="13"/>
      <c r="SKQ112" s="13"/>
      <c r="SKR112" s="13"/>
      <c r="SKS112" s="13"/>
      <c r="SKT112" s="13"/>
      <c r="SKU112" s="13"/>
      <c r="SKV112" s="13"/>
      <c r="SKW112" s="13"/>
      <c r="SKX112" s="13"/>
      <c r="SKY112" s="13"/>
      <c r="SKZ112" s="13"/>
      <c r="SLA112" s="13"/>
      <c r="SLB112" s="13"/>
      <c r="SLC112" s="13"/>
      <c r="SLD112" s="13"/>
      <c r="SLE112" s="13"/>
      <c r="SLF112" s="13"/>
      <c r="SLG112" s="13"/>
      <c r="SLH112" s="13"/>
      <c r="SLI112" s="13"/>
      <c r="SLJ112" s="13"/>
      <c r="SLK112" s="13"/>
      <c r="SLL112" s="13"/>
      <c r="SLM112" s="13"/>
      <c r="SLN112" s="13"/>
      <c r="SLO112" s="13"/>
      <c r="SLP112" s="13"/>
      <c r="SLQ112" s="13"/>
      <c r="SLR112" s="13"/>
      <c r="SLS112" s="13"/>
      <c r="SLT112" s="13"/>
      <c r="SLU112" s="13"/>
      <c r="SLV112" s="13"/>
      <c r="SLW112" s="13"/>
      <c r="SLX112" s="13"/>
      <c r="SLY112" s="13"/>
      <c r="SLZ112" s="13"/>
      <c r="SMA112" s="13"/>
      <c r="SMB112" s="13"/>
      <c r="SMC112" s="13"/>
      <c r="SMD112" s="13"/>
      <c r="SME112" s="13"/>
      <c r="SMF112" s="13"/>
      <c r="SMG112" s="13"/>
      <c r="SMH112" s="13"/>
      <c r="SMI112" s="13"/>
      <c r="SMJ112" s="13"/>
      <c r="SMK112" s="13"/>
      <c r="SML112" s="13"/>
      <c r="SMM112" s="13"/>
      <c r="SMN112" s="13"/>
      <c r="SMO112" s="13"/>
      <c r="SMP112" s="13"/>
      <c r="SMQ112" s="13"/>
      <c r="SMR112" s="13"/>
      <c r="SMS112" s="13"/>
      <c r="SMT112" s="13"/>
      <c r="SMU112" s="13"/>
      <c r="SMV112" s="13"/>
      <c r="SMW112" s="13"/>
      <c r="SMX112" s="13"/>
      <c r="SMY112" s="13"/>
      <c r="SMZ112" s="13"/>
      <c r="SNA112" s="13"/>
      <c r="SNB112" s="13"/>
      <c r="SNC112" s="13"/>
      <c r="SND112" s="13"/>
      <c r="SNE112" s="13"/>
      <c r="SNF112" s="13"/>
      <c r="SNG112" s="13"/>
      <c r="SNH112" s="13"/>
      <c r="SNI112" s="13"/>
      <c r="SNJ112" s="13"/>
      <c r="SNK112" s="13"/>
      <c r="SNL112" s="13"/>
      <c r="SNM112" s="13"/>
      <c r="SNN112" s="13"/>
      <c r="SNO112" s="13"/>
      <c r="SNP112" s="13"/>
      <c r="SNQ112" s="13"/>
      <c r="SNR112" s="13"/>
      <c r="SNS112" s="13"/>
      <c r="SNT112" s="13"/>
      <c r="SNU112" s="13"/>
      <c r="SNV112" s="13"/>
      <c r="SNW112" s="13"/>
      <c r="SNX112" s="13"/>
      <c r="SNY112" s="13"/>
      <c r="SNZ112" s="13"/>
      <c r="SOA112" s="13"/>
      <c r="SOB112" s="13"/>
      <c r="SOC112" s="13"/>
      <c r="SOD112" s="13"/>
      <c r="SOE112" s="13"/>
      <c r="SOF112" s="13"/>
      <c r="SOG112" s="13"/>
      <c r="SOH112" s="13"/>
      <c r="SOI112" s="13"/>
      <c r="SOJ112" s="13"/>
      <c r="SOK112" s="13"/>
      <c r="SOL112" s="13"/>
      <c r="SOM112" s="13"/>
      <c r="SON112" s="13"/>
      <c r="SOO112" s="13"/>
      <c r="SOP112" s="13"/>
      <c r="SOQ112" s="13"/>
      <c r="SOR112" s="13"/>
      <c r="SOS112" s="13"/>
      <c r="SOT112" s="13"/>
      <c r="SOU112" s="13"/>
      <c r="SOV112" s="13"/>
      <c r="SOW112" s="13"/>
      <c r="SOX112" s="13"/>
      <c r="SOY112" s="13"/>
      <c r="SOZ112" s="13"/>
      <c r="SPA112" s="13"/>
      <c r="SPB112" s="13"/>
      <c r="SPC112" s="13"/>
      <c r="SPD112" s="13"/>
      <c r="SPE112" s="13"/>
      <c r="SPF112" s="13"/>
      <c r="SPG112" s="13"/>
      <c r="SPH112" s="13"/>
      <c r="SPI112" s="13"/>
      <c r="SPJ112" s="13"/>
      <c r="SPK112" s="13"/>
      <c r="SPL112" s="13"/>
      <c r="SPM112" s="13"/>
      <c r="SPN112" s="13"/>
      <c r="SPO112" s="13"/>
      <c r="SPP112" s="13"/>
      <c r="SPQ112" s="13"/>
      <c r="SPR112" s="13"/>
      <c r="SPS112" s="13"/>
      <c r="SPT112" s="13"/>
      <c r="SPU112" s="13"/>
      <c r="SPV112" s="13"/>
      <c r="SPW112" s="13"/>
      <c r="SPX112" s="13"/>
      <c r="SPY112" s="13"/>
      <c r="SPZ112" s="13"/>
      <c r="SQA112" s="13"/>
      <c r="SQB112" s="13"/>
      <c r="SQC112" s="13"/>
      <c r="SQD112" s="13"/>
      <c r="SQE112" s="13"/>
      <c r="SQF112" s="13"/>
      <c r="SQG112" s="13"/>
      <c r="SQH112" s="13"/>
      <c r="SQI112" s="13"/>
      <c r="SQJ112" s="13"/>
      <c r="SQK112" s="13"/>
      <c r="SQL112" s="13"/>
      <c r="SQM112" s="13"/>
      <c r="SQN112" s="13"/>
      <c r="SQO112" s="13"/>
      <c r="SQP112" s="13"/>
      <c r="SQQ112" s="13"/>
      <c r="SQR112" s="13"/>
      <c r="SQS112" s="13"/>
      <c r="SQT112" s="13"/>
      <c r="SQU112" s="13"/>
      <c r="SQV112" s="13"/>
      <c r="SQW112" s="13"/>
      <c r="SQX112" s="13"/>
      <c r="SQY112" s="13"/>
      <c r="SQZ112" s="13"/>
      <c r="SRA112" s="13"/>
      <c r="SRB112" s="13"/>
      <c r="SRC112" s="13"/>
      <c r="SRD112" s="13"/>
      <c r="SRE112" s="13"/>
      <c r="SRF112" s="13"/>
      <c r="SRG112" s="13"/>
      <c r="SRH112" s="13"/>
      <c r="SRI112" s="13"/>
      <c r="SRJ112" s="13"/>
      <c r="SRK112" s="13"/>
      <c r="SRL112" s="13"/>
      <c r="SRM112" s="13"/>
      <c r="SRN112" s="13"/>
      <c r="SRO112" s="13"/>
      <c r="SRP112" s="13"/>
      <c r="SRQ112" s="13"/>
      <c r="SRR112" s="13"/>
      <c r="SRS112" s="13"/>
      <c r="SRT112" s="13"/>
      <c r="SRU112" s="13"/>
      <c r="SRV112" s="13"/>
      <c r="SRW112" s="13"/>
      <c r="SRX112" s="13"/>
      <c r="SRY112" s="13"/>
      <c r="SRZ112" s="13"/>
      <c r="SSA112" s="13"/>
      <c r="SSB112" s="13"/>
      <c r="SSC112" s="13"/>
      <c r="SSD112" s="13"/>
      <c r="SSE112" s="13"/>
      <c r="SSF112" s="13"/>
      <c r="SSG112" s="13"/>
      <c r="SSH112" s="13"/>
      <c r="SSI112" s="13"/>
      <c r="SSJ112" s="13"/>
      <c r="SSK112" s="13"/>
      <c r="SSL112" s="13"/>
      <c r="SSM112" s="13"/>
      <c r="SSN112" s="13"/>
      <c r="SSO112" s="13"/>
      <c r="SSP112" s="13"/>
      <c r="SSQ112" s="13"/>
      <c r="SSR112" s="13"/>
      <c r="SSS112" s="13"/>
      <c r="SST112" s="13"/>
      <c r="SSU112" s="13"/>
      <c r="SSV112" s="13"/>
      <c r="SSW112" s="13"/>
      <c r="SSX112" s="13"/>
      <c r="SSY112" s="13"/>
      <c r="SSZ112" s="13"/>
      <c r="STA112" s="13"/>
      <c r="STB112" s="13"/>
      <c r="STC112" s="13"/>
      <c r="STD112" s="13"/>
      <c r="STE112" s="13"/>
      <c r="STF112" s="13"/>
      <c r="STG112" s="13"/>
      <c r="STH112" s="13"/>
      <c r="STI112" s="13"/>
      <c r="STJ112" s="13"/>
      <c r="STK112" s="13"/>
      <c r="STL112" s="13"/>
      <c r="STM112" s="13"/>
      <c r="STN112" s="13"/>
      <c r="STO112" s="13"/>
      <c r="STP112" s="13"/>
      <c r="STQ112" s="13"/>
      <c r="STR112" s="13"/>
      <c r="STS112" s="13"/>
      <c r="STT112" s="13"/>
      <c r="STU112" s="13"/>
      <c r="STV112" s="13"/>
      <c r="STW112" s="13"/>
      <c r="STX112" s="13"/>
      <c r="STY112" s="13"/>
      <c r="STZ112" s="13"/>
      <c r="SUA112" s="13"/>
      <c r="SUB112" s="13"/>
      <c r="SUC112" s="13"/>
      <c r="SUD112" s="13"/>
      <c r="SUE112" s="13"/>
      <c r="SUF112" s="13"/>
      <c r="SUG112" s="13"/>
      <c r="SUH112" s="13"/>
      <c r="SUI112" s="13"/>
      <c r="SUJ112" s="13"/>
      <c r="SUK112" s="13"/>
      <c r="SUL112" s="13"/>
      <c r="SUM112" s="13"/>
      <c r="SUN112" s="13"/>
      <c r="SUO112" s="13"/>
      <c r="SUP112" s="13"/>
      <c r="SUQ112" s="13"/>
      <c r="SUR112" s="13"/>
      <c r="SUS112" s="13"/>
      <c r="SUT112" s="13"/>
      <c r="SUU112" s="13"/>
      <c r="SUV112" s="13"/>
      <c r="SUW112" s="13"/>
      <c r="SUX112" s="13"/>
      <c r="SUY112" s="13"/>
      <c r="SUZ112" s="13"/>
      <c r="SVA112" s="13"/>
      <c r="SVB112" s="13"/>
      <c r="SVC112" s="13"/>
      <c r="SVD112" s="13"/>
      <c r="SVE112" s="13"/>
      <c r="SVF112" s="13"/>
      <c r="SVG112" s="13"/>
      <c r="SVH112" s="13"/>
      <c r="SVI112" s="13"/>
      <c r="SVJ112" s="13"/>
      <c r="SVK112" s="13"/>
      <c r="SVL112" s="13"/>
      <c r="SVM112" s="13"/>
      <c r="SVN112" s="13"/>
      <c r="SVO112" s="13"/>
      <c r="SVP112" s="13"/>
      <c r="SVQ112" s="13"/>
      <c r="SVR112" s="13"/>
      <c r="SVS112" s="13"/>
      <c r="SVT112" s="13"/>
      <c r="SVU112" s="13"/>
      <c r="SVV112" s="13"/>
      <c r="SVW112" s="13"/>
      <c r="SVX112" s="13"/>
      <c r="SVY112" s="13"/>
      <c r="SVZ112" s="13"/>
      <c r="SWA112" s="13"/>
      <c r="SWB112" s="13"/>
      <c r="SWC112" s="13"/>
      <c r="SWD112" s="13"/>
      <c r="SWE112" s="13"/>
      <c r="SWF112" s="13"/>
      <c r="SWG112" s="13"/>
      <c r="SWH112" s="13"/>
      <c r="SWI112" s="13"/>
      <c r="SWJ112" s="13"/>
      <c r="SWK112" s="13"/>
      <c r="SWL112" s="13"/>
      <c r="SWM112" s="13"/>
      <c r="SWN112" s="13"/>
      <c r="SWO112" s="13"/>
      <c r="SWP112" s="13"/>
      <c r="SWQ112" s="13"/>
      <c r="SWR112" s="13"/>
      <c r="SWS112" s="13"/>
      <c r="SWT112" s="13"/>
      <c r="SWU112" s="13"/>
      <c r="SWV112" s="13"/>
      <c r="SWW112" s="13"/>
      <c r="SWX112" s="13"/>
      <c r="SWY112" s="13"/>
      <c r="SWZ112" s="13"/>
      <c r="SXA112" s="13"/>
      <c r="SXB112" s="13"/>
      <c r="SXC112" s="13"/>
      <c r="SXD112" s="13"/>
      <c r="SXE112" s="13"/>
      <c r="SXF112" s="13"/>
      <c r="SXG112" s="13"/>
      <c r="SXH112" s="13"/>
      <c r="SXI112" s="13"/>
      <c r="SXJ112" s="13"/>
      <c r="SXK112" s="13"/>
      <c r="SXL112" s="13"/>
      <c r="SXM112" s="13"/>
      <c r="SXN112" s="13"/>
      <c r="SXO112" s="13"/>
      <c r="SXP112" s="13"/>
      <c r="SXQ112" s="13"/>
      <c r="SXR112" s="13"/>
      <c r="SXS112" s="13"/>
      <c r="SXT112" s="13"/>
      <c r="SXU112" s="13"/>
      <c r="SXV112" s="13"/>
      <c r="SXW112" s="13"/>
      <c r="SXX112" s="13"/>
      <c r="SXY112" s="13"/>
      <c r="SXZ112" s="13"/>
      <c r="SYA112" s="13"/>
      <c r="SYB112" s="13"/>
      <c r="SYC112" s="13"/>
      <c r="SYD112" s="13"/>
      <c r="SYE112" s="13"/>
      <c r="SYF112" s="13"/>
      <c r="SYG112" s="13"/>
      <c r="SYH112" s="13"/>
      <c r="SYI112" s="13"/>
      <c r="SYJ112" s="13"/>
      <c r="SYK112" s="13"/>
      <c r="SYL112" s="13"/>
      <c r="SYM112" s="13"/>
      <c r="SYN112" s="13"/>
      <c r="SYO112" s="13"/>
      <c r="SYP112" s="13"/>
      <c r="SYQ112" s="13"/>
      <c r="SYR112" s="13"/>
      <c r="SYS112" s="13"/>
      <c r="SYT112" s="13"/>
      <c r="SYU112" s="13"/>
      <c r="SYV112" s="13"/>
      <c r="SYW112" s="13"/>
      <c r="SYX112" s="13"/>
      <c r="SYY112" s="13"/>
      <c r="SYZ112" s="13"/>
      <c r="SZA112" s="13"/>
      <c r="SZB112" s="13"/>
      <c r="SZC112" s="13"/>
      <c r="SZD112" s="13"/>
      <c r="SZE112" s="13"/>
      <c r="SZF112" s="13"/>
      <c r="SZG112" s="13"/>
      <c r="SZH112" s="13"/>
      <c r="SZI112" s="13"/>
      <c r="SZJ112" s="13"/>
      <c r="SZK112" s="13"/>
      <c r="SZL112" s="13"/>
      <c r="SZM112" s="13"/>
      <c r="SZN112" s="13"/>
      <c r="SZO112" s="13"/>
      <c r="SZP112" s="13"/>
      <c r="SZQ112" s="13"/>
      <c r="SZR112" s="13"/>
      <c r="SZS112" s="13"/>
      <c r="SZT112" s="13"/>
      <c r="SZU112" s="13"/>
      <c r="SZV112" s="13"/>
      <c r="SZW112" s="13"/>
      <c r="SZX112" s="13"/>
      <c r="SZY112" s="13"/>
      <c r="SZZ112" s="13"/>
      <c r="TAA112" s="13"/>
      <c r="TAB112" s="13"/>
      <c r="TAC112" s="13"/>
      <c r="TAD112" s="13"/>
      <c r="TAE112" s="13"/>
      <c r="TAF112" s="13"/>
      <c r="TAG112" s="13"/>
      <c r="TAH112" s="13"/>
      <c r="TAI112" s="13"/>
      <c r="TAJ112" s="13"/>
      <c r="TAK112" s="13"/>
      <c r="TAL112" s="13"/>
      <c r="TAM112" s="13"/>
      <c r="TAN112" s="13"/>
      <c r="TAO112" s="13"/>
      <c r="TAP112" s="13"/>
      <c r="TAQ112" s="13"/>
      <c r="TAR112" s="13"/>
      <c r="TAS112" s="13"/>
      <c r="TAT112" s="13"/>
      <c r="TAU112" s="13"/>
      <c r="TAV112" s="13"/>
      <c r="TAW112" s="13"/>
      <c r="TAX112" s="13"/>
      <c r="TAY112" s="13"/>
      <c r="TAZ112" s="13"/>
      <c r="TBA112" s="13"/>
      <c r="TBB112" s="13"/>
      <c r="TBC112" s="13"/>
      <c r="TBD112" s="13"/>
      <c r="TBE112" s="13"/>
      <c r="TBF112" s="13"/>
      <c r="TBG112" s="13"/>
      <c r="TBH112" s="13"/>
      <c r="TBI112" s="13"/>
      <c r="TBJ112" s="13"/>
      <c r="TBK112" s="13"/>
      <c r="TBL112" s="13"/>
      <c r="TBM112" s="13"/>
      <c r="TBN112" s="13"/>
      <c r="TBO112" s="13"/>
      <c r="TBP112" s="13"/>
      <c r="TBQ112" s="13"/>
      <c r="TBR112" s="13"/>
      <c r="TBS112" s="13"/>
      <c r="TBT112" s="13"/>
      <c r="TBU112" s="13"/>
      <c r="TBV112" s="13"/>
      <c r="TBW112" s="13"/>
      <c r="TBX112" s="13"/>
      <c r="TBY112" s="13"/>
      <c r="TBZ112" s="13"/>
      <c r="TCA112" s="13"/>
      <c r="TCB112" s="13"/>
      <c r="TCC112" s="13"/>
      <c r="TCD112" s="13"/>
      <c r="TCE112" s="13"/>
      <c r="TCF112" s="13"/>
      <c r="TCG112" s="13"/>
      <c r="TCH112" s="13"/>
      <c r="TCI112" s="13"/>
      <c r="TCJ112" s="13"/>
      <c r="TCK112" s="13"/>
      <c r="TCL112" s="13"/>
      <c r="TCM112" s="13"/>
      <c r="TCN112" s="13"/>
      <c r="TCO112" s="13"/>
      <c r="TCP112" s="13"/>
      <c r="TCQ112" s="13"/>
      <c r="TCR112" s="13"/>
      <c r="TCS112" s="13"/>
      <c r="TCT112" s="13"/>
      <c r="TCU112" s="13"/>
      <c r="TCV112" s="13"/>
      <c r="TCW112" s="13"/>
      <c r="TCX112" s="13"/>
      <c r="TCY112" s="13"/>
      <c r="TCZ112" s="13"/>
      <c r="TDA112" s="13"/>
      <c r="TDB112" s="13"/>
      <c r="TDC112" s="13"/>
      <c r="TDD112" s="13"/>
      <c r="TDE112" s="13"/>
      <c r="TDF112" s="13"/>
      <c r="TDG112" s="13"/>
      <c r="TDH112" s="13"/>
      <c r="TDI112" s="13"/>
      <c r="TDJ112" s="13"/>
      <c r="TDK112" s="13"/>
      <c r="TDL112" s="13"/>
      <c r="TDM112" s="13"/>
      <c r="TDN112" s="13"/>
      <c r="TDO112" s="13"/>
      <c r="TDP112" s="13"/>
      <c r="TDQ112" s="13"/>
      <c r="TDR112" s="13"/>
      <c r="TDS112" s="13"/>
      <c r="TDT112" s="13"/>
      <c r="TDU112" s="13"/>
      <c r="TDV112" s="13"/>
      <c r="TDW112" s="13"/>
      <c r="TDX112" s="13"/>
      <c r="TDY112" s="13"/>
      <c r="TDZ112" s="13"/>
      <c r="TEA112" s="13"/>
      <c r="TEB112" s="13"/>
      <c r="TEC112" s="13"/>
      <c r="TED112" s="13"/>
      <c r="TEE112" s="13"/>
      <c r="TEF112" s="13"/>
      <c r="TEG112" s="13"/>
      <c r="TEH112" s="13"/>
      <c r="TEI112" s="13"/>
      <c r="TEJ112" s="13"/>
      <c r="TEK112" s="13"/>
      <c r="TEL112" s="13"/>
      <c r="TEM112" s="13"/>
      <c r="TEN112" s="13"/>
      <c r="TEO112" s="13"/>
      <c r="TEP112" s="13"/>
      <c r="TEQ112" s="13"/>
      <c r="TER112" s="13"/>
      <c r="TES112" s="13"/>
      <c r="TET112" s="13"/>
      <c r="TEU112" s="13"/>
      <c r="TEV112" s="13"/>
      <c r="TEW112" s="13"/>
      <c r="TEX112" s="13"/>
      <c r="TEY112" s="13"/>
      <c r="TEZ112" s="13"/>
      <c r="TFA112" s="13"/>
      <c r="TFB112" s="13"/>
      <c r="TFC112" s="13"/>
      <c r="TFD112" s="13"/>
      <c r="TFE112" s="13"/>
      <c r="TFF112" s="13"/>
      <c r="TFG112" s="13"/>
      <c r="TFH112" s="13"/>
      <c r="TFI112" s="13"/>
      <c r="TFJ112" s="13"/>
      <c r="TFK112" s="13"/>
      <c r="TFL112" s="13"/>
      <c r="TFM112" s="13"/>
      <c r="TFN112" s="13"/>
      <c r="TFO112" s="13"/>
      <c r="TFP112" s="13"/>
      <c r="TFQ112" s="13"/>
      <c r="TFR112" s="13"/>
      <c r="TFS112" s="13"/>
      <c r="TFT112" s="13"/>
      <c r="TFU112" s="13"/>
      <c r="TFV112" s="13"/>
      <c r="TFW112" s="13"/>
      <c r="TFX112" s="13"/>
      <c r="TFY112" s="13"/>
      <c r="TFZ112" s="13"/>
      <c r="TGA112" s="13"/>
      <c r="TGB112" s="13"/>
      <c r="TGC112" s="13"/>
      <c r="TGD112" s="13"/>
      <c r="TGE112" s="13"/>
      <c r="TGF112" s="13"/>
      <c r="TGG112" s="13"/>
      <c r="TGH112" s="13"/>
      <c r="TGI112" s="13"/>
      <c r="TGJ112" s="13"/>
      <c r="TGK112" s="13"/>
      <c r="TGL112" s="13"/>
      <c r="TGM112" s="13"/>
      <c r="TGN112" s="13"/>
      <c r="TGO112" s="13"/>
      <c r="TGP112" s="13"/>
      <c r="TGQ112" s="13"/>
      <c r="TGR112" s="13"/>
      <c r="TGS112" s="13"/>
      <c r="TGT112" s="13"/>
      <c r="TGU112" s="13"/>
      <c r="TGV112" s="13"/>
      <c r="TGW112" s="13"/>
      <c r="TGX112" s="13"/>
      <c r="TGY112" s="13"/>
      <c r="TGZ112" s="13"/>
      <c r="THA112" s="13"/>
      <c r="THB112" s="13"/>
      <c r="THC112" s="13"/>
      <c r="THD112" s="13"/>
      <c r="THE112" s="13"/>
      <c r="THF112" s="13"/>
      <c r="THG112" s="13"/>
      <c r="THH112" s="13"/>
      <c r="THI112" s="13"/>
      <c r="THJ112" s="13"/>
      <c r="THK112" s="13"/>
      <c r="THL112" s="13"/>
      <c r="THM112" s="13"/>
      <c r="THN112" s="13"/>
      <c r="THO112" s="13"/>
      <c r="THP112" s="13"/>
      <c r="THQ112" s="13"/>
      <c r="THR112" s="13"/>
      <c r="THS112" s="13"/>
      <c r="THT112" s="13"/>
      <c r="THU112" s="13"/>
      <c r="THV112" s="13"/>
      <c r="THW112" s="13"/>
      <c r="THX112" s="13"/>
      <c r="THY112" s="13"/>
      <c r="THZ112" s="13"/>
      <c r="TIA112" s="13"/>
      <c r="TIB112" s="13"/>
      <c r="TIC112" s="13"/>
      <c r="TID112" s="13"/>
      <c r="TIE112" s="13"/>
      <c r="TIF112" s="13"/>
      <c r="TIG112" s="13"/>
      <c r="TIH112" s="13"/>
      <c r="TII112" s="13"/>
      <c r="TIJ112" s="13"/>
      <c r="TIK112" s="13"/>
      <c r="TIL112" s="13"/>
      <c r="TIM112" s="13"/>
      <c r="TIN112" s="13"/>
      <c r="TIO112" s="13"/>
      <c r="TIP112" s="13"/>
      <c r="TIQ112" s="13"/>
      <c r="TIR112" s="13"/>
      <c r="TIS112" s="13"/>
      <c r="TIT112" s="13"/>
      <c r="TIU112" s="13"/>
      <c r="TIV112" s="13"/>
      <c r="TIW112" s="13"/>
      <c r="TIX112" s="13"/>
      <c r="TIY112" s="13"/>
      <c r="TIZ112" s="13"/>
      <c r="TJA112" s="13"/>
      <c r="TJB112" s="13"/>
      <c r="TJC112" s="13"/>
      <c r="TJD112" s="13"/>
      <c r="TJE112" s="13"/>
      <c r="TJF112" s="13"/>
      <c r="TJG112" s="13"/>
      <c r="TJH112" s="13"/>
      <c r="TJI112" s="13"/>
      <c r="TJJ112" s="13"/>
      <c r="TJK112" s="13"/>
      <c r="TJL112" s="13"/>
      <c r="TJM112" s="13"/>
      <c r="TJN112" s="13"/>
      <c r="TJO112" s="13"/>
      <c r="TJP112" s="13"/>
      <c r="TJQ112" s="13"/>
      <c r="TJR112" s="13"/>
      <c r="TJS112" s="13"/>
      <c r="TJT112" s="13"/>
      <c r="TJU112" s="13"/>
      <c r="TJV112" s="13"/>
      <c r="TJW112" s="13"/>
      <c r="TJX112" s="13"/>
      <c r="TJY112" s="13"/>
      <c r="TJZ112" s="13"/>
      <c r="TKA112" s="13"/>
      <c r="TKB112" s="13"/>
      <c r="TKC112" s="13"/>
      <c r="TKD112" s="13"/>
      <c r="TKE112" s="13"/>
      <c r="TKF112" s="13"/>
      <c r="TKG112" s="13"/>
      <c r="TKH112" s="13"/>
      <c r="TKI112" s="13"/>
      <c r="TKJ112" s="13"/>
      <c r="TKK112" s="13"/>
      <c r="TKL112" s="13"/>
      <c r="TKM112" s="13"/>
      <c r="TKN112" s="13"/>
      <c r="TKO112" s="13"/>
      <c r="TKP112" s="13"/>
      <c r="TKQ112" s="13"/>
      <c r="TKR112" s="13"/>
      <c r="TKS112" s="13"/>
      <c r="TKT112" s="13"/>
      <c r="TKU112" s="13"/>
      <c r="TKV112" s="13"/>
      <c r="TKW112" s="13"/>
      <c r="TKX112" s="13"/>
      <c r="TKY112" s="13"/>
      <c r="TKZ112" s="13"/>
      <c r="TLA112" s="13"/>
      <c r="TLB112" s="13"/>
      <c r="TLC112" s="13"/>
      <c r="TLD112" s="13"/>
      <c r="TLE112" s="13"/>
      <c r="TLF112" s="13"/>
      <c r="TLG112" s="13"/>
      <c r="TLH112" s="13"/>
      <c r="TLI112" s="13"/>
      <c r="TLJ112" s="13"/>
      <c r="TLK112" s="13"/>
      <c r="TLL112" s="13"/>
      <c r="TLM112" s="13"/>
      <c r="TLN112" s="13"/>
      <c r="TLO112" s="13"/>
      <c r="TLP112" s="13"/>
      <c r="TLQ112" s="13"/>
      <c r="TLR112" s="13"/>
      <c r="TLS112" s="13"/>
      <c r="TLT112" s="13"/>
      <c r="TLU112" s="13"/>
      <c r="TLV112" s="13"/>
      <c r="TLW112" s="13"/>
      <c r="TLX112" s="13"/>
      <c r="TLY112" s="13"/>
      <c r="TLZ112" s="13"/>
      <c r="TMA112" s="13"/>
      <c r="TMB112" s="13"/>
      <c r="TMC112" s="13"/>
      <c r="TMD112" s="13"/>
      <c r="TME112" s="13"/>
      <c r="TMF112" s="13"/>
      <c r="TMG112" s="13"/>
      <c r="TMH112" s="13"/>
      <c r="TMI112" s="13"/>
      <c r="TMJ112" s="13"/>
      <c r="TMK112" s="13"/>
      <c r="TML112" s="13"/>
      <c r="TMM112" s="13"/>
      <c r="TMN112" s="13"/>
      <c r="TMO112" s="13"/>
      <c r="TMP112" s="13"/>
      <c r="TMQ112" s="13"/>
      <c r="TMR112" s="13"/>
      <c r="TMS112" s="13"/>
      <c r="TMT112" s="13"/>
      <c r="TMU112" s="13"/>
      <c r="TMV112" s="13"/>
      <c r="TMW112" s="13"/>
      <c r="TMX112" s="13"/>
      <c r="TMY112" s="13"/>
      <c r="TMZ112" s="13"/>
      <c r="TNA112" s="13"/>
      <c r="TNB112" s="13"/>
      <c r="TNC112" s="13"/>
      <c r="TND112" s="13"/>
      <c r="TNE112" s="13"/>
      <c r="TNF112" s="13"/>
      <c r="TNG112" s="13"/>
      <c r="TNH112" s="13"/>
      <c r="TNI112" s="13"/>
      <c r="TNJ112" s="13"/>
      <c r="TNK112" s="13"/>
      <c r="TNL112" s="13"/>
      <c r="TNM112" s="13"/>
      <c r="TNN112" s="13"/>
      <c r="TNO112" s="13"/>
      <c r="TNP112" s="13"/>
      <c r="TNQ112" s="13"/>
      <c r="TNR112" s="13"/>
      <c r="TNS112" s="13"/>
      <c r="TNT112" s="13"/>
      <c r="TNU112" s="13"/>
      <c r="TNV112" s="13"/>
      <c r="TNW112" s="13"/>
      <c r="TNX112" s="13"/>
      <c r="TNY112" s="13"/>
      <c r="TNZ112" s="13"/>
      <c r="TOA112" s="13"/>
      <c r="TOB112" s="13"/>
      <c r="TOC112" s="13"/>
      <c r="TOD112" s="13"/>
      <c r="TOE112" s="13"/>
      <c r="TOF112" s="13"/>
      <c r="TOG112" s="13"/>
      <c r="TOH112" s="13"/>
      <c r="TOI112" s="13"/>
      <c r="TOJ112" s="13"/>
      <c r="TOK112" s="13"/>
      <c r="TOL112" s="13"/>
      <c r="TOM112" s="13"/>
      <c r="TON112" s="13"/>
      <c r="TOO112" s="13"/>
      <c r="TOP112" s="13"/>
      <c r="TOQ112" s="13"/>
      <c r="TOR112" s="13"/>
      <c r="TOS112" s="13"/>
      <c r="TOT112" s="13"/>
      <c r="TOU112" s="13"/>
      <c r="TOV112" s="13"/>
      <c r="TOW112" s="13"/>
      <c r="TOX112" s="13"/>
      <c r="TOY112" s="13"/>
      <c r="TOZ112" s="13"/>
      <c r="TPA112" s="13"/>
      <c r="TPB112" s="13"/>
      <c r="TPC112" s="13"/>
      <c r="TPD112" s="13"/>
      <c r="TPE112" s="13"/>
      <c r="TPF112" s="13"/>
      <c r="TPG112" s="13"/>
      <c r="TPH112" s="13"/>
      <c r="TPI112" s="13"/>
      <c r="TPJ112" s="13"/>
      <c r="TPK112" s="13"/>
      <c r="TPL112" s="13"/>
      <c r="TPM112" s="13"/>
      <c r="TPN112" s="13"/>
      <c r="TPO112" s="13"/>
      <c r="TPP112" s="13"/>
      <c r="TPQ112" s="13"/>
      <c r="TPR112" s="13"/>
      <c r="TPS112" s="13"/>
      <c r="TPT112" s="13"/>
      <c r="TPU112" s="13"/>
      <c r="TPV112" s="13"/>
      <c r="TPW112" s="13"/>
      <c r="TPX112" s="13"/>
      <c r="TPY112" s="13"/>
      <c r="TPZ112" s="13"/>
      <c r="TQA112" s="13"/>
      <c r="TQB112" s="13"/>
      <c r="TQC112" s="13"/>
      <c r="TQD112" s="13"/>
      <c r="TQE112" s="13"/>
      <c r="TQF112" s="13"/>
      <c r="TQG112" s="13"/>
      <c r="TQH112" s="13"/>
      <c r="TQI112" s="13"/>
      <c r="TQJ112" s="13"/>
      <c r="TQK112" s="13"/>
      <c r="TQL112" s="13"/>
      <c r="TQM112" s="13"/>
      <c r="TQN112" s="13"/>
      <c r="TQO112" s="13"/>
      <c r="TQP112" s="13"/>
      <c r="TQQ112" s="13"/>
      <c r="TQR112" s="13"/>
      <c r="TQS112" s="13"/>
      <c r="TQT112" s="13"/>
      <c r="TQU112" s="13"/>
      <c r="TQV112" s="13"/>
      <c r="TQW112" s="13"/>
      <c r="TQX112" s="13"/>
      <c r="TQY112" s="13"/>
      <c r="TQZ112" s="13"/>
      <c r="TRA112" s="13"/>
      <c r="TRB112" s="13"/>
      <c r="TRC112" s="13"/>
      <c r="TRD112" s="13"/>
      <c r="TRE112" s="13"/>
      <c r="TRF112" s="13"/>
      <c r="TRG112" s="13"/>
      <c r="TRH112" s="13"/>
      <c r="TRI112" s="13"/>
      <c r="TRJ112" s="13"/>
      <c r="TRK112" s="13"/>
      <c r="TRL112" s="13"/>
      <c r="TRM112" s="13"/>
      <c r="TRN112" s="13"/>
      <c r="TRO112" s="13"/>
      <c r="TRP112" s="13"/>
      <c r="TRQ112" s="13"/>
      <c r="TRR112" s="13"/>
      <c r="TRS112" s="13"/>
      <c r="TRT112" s="13"/>
      <c r="TRU112" s="13"/>
      <c r="TRV112" s="13"/>
      <c r="TRW112" s="13"/>
      <c r="TRX112" s="13"/>
      <c r="TRY112" s="13"/>
      <c r="TRZ112" s="13"/>
      <c r="TSA112" s="13"/>
      <c r="TSB112" s="13"/>
      <c r="TSC112" s="13"/>
      <c r="TSD112" s="13"/>
      <c r="TSE112" s="13"/>
      <c r="TSF112" s="13"/>
      <c r="TSG112" s="13"/>
      <c r="TSH112" s="13"/>
      <c r="TSI112" s="13"/>
      <c r="TSJ112" s="13"/>
      <c r="TSK112" s="13"/>
      <c r="TSL112" s="13"/>
      <c r="TSM112" s="13"/>
      <c r="TSN112" s="13"/>
      <c r="TSO112" s="13"/>
      <c r="TSP112" s="13"/>
      <c r="TSQ112" s="13"/>
      <c r="TSR112" s="13"/>
      <c r="TSS112" s="13"/>
      <c r="TST112" s="13"/>
      <c r="TSU112" s="13"/>
      <c r="TSV112" s="13"/>
      <c r="TSW112" s="13"/>
      <c r="TSX112" s="13"/>
      <c r="TSY112" s="13"/>
      <c r="TSZ112" s="13"/>
      <c r="TTA112" s="13"/>
      <c r="TTB112" s="13"/>
      <c r="TTC112" s="13"/>
      <c r="TTD112" s="13"/>
      <c r="TTE112" s="13"/>
      <c r="TTF112" s="13"/>
      <c r="TTG112" s="13"/>
      <c r="TTH112" s="13"/>
      <c r="TTI112" s="13"/>
      <c r="TTJ112" s="13"/>
      <c r="TTK112" s="13"/>
      <c r="TTL112" s="13"/>
      <c r="TTM112" s="13"/>
      <c r="TTN112" s="13"/>
      <c r="TTO112" s="13"/>
      <c r="TTP112" s="13"/>
      <c r="TTQ112" s="13"/>
      <c r="TTR112" s="13"/>
      <c r="TTS112" s="13"/>
      <c r="TTT112" s="13"/>
      <c r="TTU112" s="13"/>
      <c r="TTV112" s="13"/>
      <c r="TTW112" s="13"/>
      <c r="TTX112" s="13"/>
      <c r="TTY112" s="13"/>
      <c r="TTZ112" s="13"/>
      <c r="TUA112" s="13"/>
      <c r="TUB112" s="13"/>
      <c r="TUC112" s="13"/>
      <c r="TUD112" s="13"/>
      <c r="TUE112" s="13"/>
      <c r="TUF112" s="13"/>
      <c r="TUG112" s="13"/>
      <c r="TUH112" s="13"/>
      <c r="TUI112" s="13"/>
      <c r="TUJ112" s="13"/>
      <c r="TUK112" s="13"/>
      <c r="TUL112" s="13"/>
      <c r="TUM112" s="13"/>
      <c r="TUN112" s="13"/>
      <c r="TUO112" s="13"/>
      <c r="TUP112" s="13"/>
      <c r="TUQ112" s="13"/>
      <c r="TUR112" s="13"/>
      <c r="TUS112" s="13"/>
      <c r="TUT112" s="13"/>
      <c r="TUU112" s="13"/>
      <c r="TUV112" s="13"/>
      <c r="TUW112" s="13"/>
      <c r="TUX112" s="13"/>
      <c r="TUY112" s="13"/>
      <c r="TUZ112" s="13"/>
      <c r="TVA112" s="13"/>
      <c r="TVB112" s="13"/>
      <c r="TVC112" s="13"/>
      <c r="TVD112" s="13"/>
      <c r="TVE112" s="13"/>
      <c r="TVF112" s="13"/>
      <c r="TVG112" s="13"/>
      <c r="TVH112" s="13"/>
      <c r="TVI112" s="13"/>
      <c r="TVJ112" s="13"/>
      <c r="TVK112" s="13"/>
      <c r="TVL112" s="13"/>
      <c r="TVM112" s="13"/>
      <c r="TVN112" s="13"/>
      <c r="TVO112" s="13"/>
      <c r="TVP112" s="13"/>
      <c r="TVQ112" s="13"/>
      <c r="TVR112" s="13"/>
      <c r="TVS112" s="13"/>
      <c r="TVT112" s="13"/>
      <c r="TVU112" s="13"/>
      <c r="TVV112" s="13"/>
      <c r="TVW112" s="13"/>
      <c r="TVX112" s="13"/>
      <c r="TVY112" s="13"/>
      <c r="TVZ112" s="13"/>
      <c r="TWA112" s="13"/>
      <c r="TWB112" s="13"/>
      <c r="TWC112" s="13"/>
      <c r="TWD112" s="13"/>
      <c r="TWE112" s="13"/>
      <c r="TWF112" s="13"/>
      <c r="TWG112" s="13"/>
      <c r="TWH112" s="13"/>
      <c r="TWI112" s="13"/>
      <c r="TWJ112" s="13"/>
      <c r="TWK112" s="13"/>
      <c r="TWL112" s="13"/>
      <c r="TWM112" s="13"/>
      <c r="TWN112" s="13"/>
      <c r="TWO112" s="13"/>
      <c r="TWP112" s="13"/>
      <c r="TWQ112" s="13"/>
      <c r="TWR112" s="13"/>
      <c r="TWS112" s="13"/>
      <c r="TWT112" s="13"/>
      <c r="TWU112" s="13"/>
      <c r="TWV112" s="13"/>
      <c r="TWW112" s="13"/>
      <c r="TWX112" s="13"/>
      <c r="TWY112" s="13"/>
      <c r="TWZ112" s="13"/>
      <c r="TXA112" s="13"/>
      <c r="TXB112" s="13"/>
      <c r="TXC112" s="13"/>
      <c r="TXD112" s="13"/>
      <c r="TXE112" s="13"/>
      <c r="TXF112" s="13"/>
      <c r="TXG112" s="13"/>
      <c r="TXH112" s="13"/>
      <c r="TXI112" s="13"/>
      <c r="TXJ112" s="13"/>
      <c r="TXK112" s="13"/>
      <c r="TXL112" s="13"/>
      <c r="TXM112" s="13"/>
      <c r="TXN112" s="13"/>
      <c r="TXO112" s="13"/>
      <c r="TXP112" s="13"/>
      <c r="TXQ112" s="13"/>
      <c r="TXR112" s="13"/>
      <c r="TXS112" s="13"/>
      <c r="TXT112" s="13"/>
      <c r="TXU112" s="13"/>
      <c r="TXV112" s="13"/>
      <c r="TXW112" s="13"/>
      <c r="TXX112" s="13"/>
      <c r="TXY112" s="13"/>
      <c r="TXZ112" s="13"/>
      <c r="TYA112" s="13"/>
      <c r="TYB112" s="13"/>
      <c r="TYC112" s="13"/>
      <c r="TYD112" s="13"/>
      <c r="TYE112" s="13"/>
      <c r="TYF112" s="13"/>
      <c r="TYG112" s="13"/>
      <c r="TYH112" s="13"/>
      <c r="TYI112" s="13"/>
      <c r="TYJ112" s="13"/>
      <c r="TYK112" s="13"/>
      <c r="TYL112" s="13"/>
      <c r="TYM112" s="13"/>
      <c r="TYN112" s="13"/>
      <c r="TYO112" s="13"/>
      <c r="TYP112" s="13"/>
      <c r="TYQ112" s="13"/>
      <c r="TYR112" s="13"/>
      <c r="TYS112" s="13"/>
      <c r="TYT112" s="13"/>
      <c r="TYU112" s="13"/>
      <c r="TYV112" s="13"/>
      <c r="TYW112" s="13"/>
      <c r="TYX112" s="13"/>
      <c r="TYY112" s="13"/>
      <c r="TYZ112" s="13"/>
      <c r="TZA112" s="13"/>
      <c r="TZB112" s="13"/>
      <c r="TZC112" s="13"/>
      <c r="TZD112" s="13"/>
      <c r="TZE112" s="13"/>
      <c r="TZF112" s="13"/>
      <c r="TZG112" s="13"/>
      <c r="TZH112" s="13"/>
      <c r="TZI112" s="13"/>
      <c r="TZJ112" s="13"/>
      <c r="TZK112" s="13"/>
      <c r="TZL112" s="13"/>
      <c r="TZM112" s="13"/>
      <c r="TZN112" s="13"/>
      <c r="TZO112" s="13"/>
      <c r="TZP112" s="13"/>
      <c r="TZQ112" s="13"/>
      <c r="TZR112" s="13"/>
      <c r="TZS112" s="13"/>
      <c r="TZT112" s="13"/>
      <c r="TZU112" s="13"/>
      <c r="TZV112" s="13"/>
      <c r="TZW112" s="13"/>
      <c r="TZX112" s="13"/>
      <c r="TZY112" s="13"/>
      <c r="TZZ112" s="13"/>
      <c r="UAA112" s="13"/>
      <c r="UAB112" s="13"/>
      <c r="UAC112" s="13"/>
      <c r="UAD112" s="13"/>
      <c r="UAE112" s="13"/>
      <c r="UAF112" s="13"/>
      <c r="UAG112" s="13"/>
      <c r="UAH112" s="13"/>
      <c r="UAI112" s="13"/>
      <c r="UAJ112" s="13"/>
      <c r="UAK112" s="13"/>
      <c r="UAL112" s="13"/>
      <c r="UAM112" s="13"/>
      <c r="UAN112" s="13"/>
      <c r="UAO112" s="13"/>
      <c r="UAP112" s="13"/>
      <c r="UAQ112" s="13"/>
      <c r="UAR112" s="13"/>
      <c r="UAS112" s="13"/>
      <c r="UAT112" s="13"/>
      <c r="UAU112" s="13"/>
      <c r="UAV112" s="13"/>
      <c r="UAW112" s="13"/>
      <c r="UAX112" s="13"/>
      <c r="UAY112" s="13"/>
      <c r="UAZ112" s="13"/>
      <c r="UBA112" s="13"/>
      <c r="UBB112" s="13"/>
      <c r="UBC112" s="13"/>
      <c r="UBD112" s="13"/>
      <c r="UBE112" s="13"/>
      <c r="UBF112" s="13"/>
      <c r="UBG112" s="13"/>
      <c r="UBH112" s="13"/>
      <c r="UBI112" s="13"/>
      <c r="UBJ112" s="13"/>
      <c r="UBK112" s="13"/>
      <c r="UBL112" s="13"/>
      <c r="UBM112" s="13"/>
      <c r="UBN112" s="13"/>
      <c r="UBO112" s="13"/>
      <c r="UBP112" s="13"/>
      <c r="UBQ112" s="13"/>
      <c r="UBR112" s="13"/>
      <c r="UBS112" s="13"/>
      <c r="UBT112" s="13"/>
      <c r="UBU112" s="13"/>
      <c r="UBV112" s="13"/>
      <c r="UBW112" s="13"/>
      <c r="UBX112" s="13"/>
      <c r="UBY112" s="13"/>
      <c r="UBZ112" s="13"/>
      <c r="UCA112" s="13"/>
      <c r="UCB112" s="13"/>
      <c r="UCC112" s="13"/>
      <c r="UCD112" s="13"/>
      <c r="UCE112" s="13"/>
      <c r="UCF112" s="13"/>
      <c r="UCG112" s="13"/>
      <c r="UCH112" s="13"/>
      <c r="UCI112" s="13"/>
      <c r="UCJ112" s="13"/>
      <c r="UCK112" s="13"/>
      <c r="UCL112" s="13"/>
      <c r="UCM112" s="13"/>
      <c r="UCN112" s="13"/>
      <c r="UCO112" s="13"/>
      <c r="UCP112" s="13"/>
      <c r="UCQ112" s="13"/>
      <c r="UCR112" s="13"/>
      <c r="UCS112" s="13"/>
      <c r="UCT112" s="13"/>
      <c r="UCU112" s="13"/>
      <c r="UCV112" s="13"/>
      <c r="UCW112" s="13"/>
      <c r="UCX112" s="13"/>
      <c r="UCY112" s="13"/>
      <c r="UCZ112" s="13"/>
      <c r="UDA112" s="13"/>
      <c r="UDB112" s="13"/>
      <c r="UDC112" s="13"/>
      <c r="UDD112" s="13"/>
      <c r="UDE112" s="13"/>
      <c r="UDF112" s="13"/>
      <c r="UDG112" s="13"/>
      <c r="UDH112" s="13"/>
      <c r="UDI112" s="13"/>
      <c r="UDJ112" s="13"/>
      <c r="UDK112" s="13"/>
      <c r="UDL112" s="13"/>
      <c r="UDM112" s="13"/>
      <c r="UDN112" s="13"/>
      <c r="UDO112" s="13"/>
      <c r="UDP112" s="13"/>
      <c r="UDQ112" s="13"/>
      <c r="UDR112" s="13"/>
      <c r="UDS112" s="13"/>
      <c r="UDT112" s="13"/>
      <c r="UDU112" s="13"/>
      <c r="UDV112" s="13"/>
      <c r="UDW112" s="13"/>
      <c r="UDX112" s="13"/>
      <c r="UDY112" s="13"/>
      <c r="UDZ112" s="13"/>
      <c r="UEA112" s="13"/>
      <c r="UEB112" s="13"/>
      <c r="UEC112" s="13"/>
      <c r="UED112" s="13"/>
      <c r="UEE112" s="13"/>
      <c r="UEF112" s="13"/>
      <c r="UEG112" s="13"/>
      <c r="UEH112" s="13"/>
      <c r="UEI112" s="13"/>
      <c r="UEJ112" s="13"/>
      <c r="UEK112" s="13"/>
      <c r="UEL112" s="13"/>
      <c r="UEM112" s="13"/>
      <c r="UEN112" s="13"/>
      <c r="UEO112" s="13"/>
      <c r="UEP112" s="13"/>
      <c r="UEQ112" s="13"/>
      <c r="UER112" s="13"/>
      <c r="UES112" s="13"/>
      <c r="UET112" s="13"/>
      <c r="UEU112" s="13"/>
      <c r="UEV112" s="13"/>
      <c r="UEW112" s="13"/>
      <c r="UEX112" s="13"/>
      <c r="UEY112" s="13"/>
      <c r="UEZ112" s="13"/>
      <c r="UFA112" s="13"/>
      <c r="UFB112" s="13"/>
      <c r="UFC112" s="13"/>
      <c r="UFD112" s="13"/>
      <c r="UFE112" s="13"/>
      <c r="UFF112" s="13"/>
      <c r="UFG112" s="13"/>
      <c r="UFH112" s="13"/>
      <c r="UFI112" s="13"/>
      <c r="UFJ112" s="13"/>
      <c r="UFK112" s="13"/>
      <c r="UFL112" s="13"/>
      <c r="UFM112" s="13"/>
      <c r="UFN112" s="13"/>
      <c r="UFO112" s="13"/>
      <c r="UFP112" s="13"/>
      <c r="UFQ112" s="13"/>
      <c r="UFR112" s="13"/>
      <c r="UFS112" s="13"/>
      <c r="UFT112" s="13"/>
      <c r="UFU112" s="13"/>
      <c r="UFV112" s="13"/>
      <c r="UFW112" s="13"/>
      <c r="UFX112" s="13"/>
      <c r="UFY112" s="13"/>
      <c r="UFZ112" s="13"/>
      <c r="UGA112" s="13"/>
      <c r="UGB112" s="13"/>
      <c r="UGC112" s="13"/>
      <c r="UGD112" s="13"/>
      <c r="UGE112" s="13"/>
      <c r="UGF112" s="13"/>
      <c r="UGG112" s="13"/>
      <c r="UGH112" s="13"/>
      <c r="UGI112" s="13"/>
      <c r="UGJ112" s="13"/>
      <c r="UGK112" s="13"/>
      <c r="UGL112" s="13"/>
      <c r="UGM112" s="13"/>
      <c r="UGN112" s="13"/>
      <c r="UGO112" s="13"/>
      <c r="UGP112" s="13"/>
      <c r="UGQ112" s="13"/>
      <c r="UGR112" s="13"/>
      <c r="UGS112" s="13"/>
      <c r="UGT112" s="13"/>
      <c r="UGU112" s="13"/>
      <c r="UGV112" s="13"/>
      <c r="UGW112" s="13"/>
      <c r="UGX112" s="13"/>
      <c r="UGY112" s="13"/>
      <c r="UGZ112" s="13"/>
      <c r="UHA112" s="13"/>
      <c r="UHB112" s="13"/>
      <c r="UHC112" s="13"/>
      <c r="UHD112" s="13"/>
      <c r="UHE112" s="13"/>
      <c r="UHF112" s="13"/>
      <c r="UHG112" s="13"/>
      <c r="UHH112" s="13"/>
      <c r="UHI112" s="13"/>
      <c r="UHJ112" s="13"/>
      <c r="UHK112" s="13"/>
      <c r="UHL112" s="13"/>
      <c r="UHM112" s="13"/>
      <c r="UHN112" s="13"/>
      <c r="UHO112" s="13"/>
      <c r="UHP112" s="13"/>
      <c r="UHQ112" s="13"/>
      <c r="UHR112" s="13"/>
      <c r="UHS112" s="13"/>
      <c r="UHT112" s="13"/>
      <c r="UHU112" s="13"/>
      <c r="UHV112" s="13"/>
      <c r="UHW112" s="13"/>
      <c r="UHX112" s="13"/>
      <c r="UHY112" s="13"/>
      <c r="UHZ112" s="13"/>
      <c r="UIA112" s="13"/>
      <c r="UIB112" s="13"/>
      <c r="UIC112" s="13"/>
      <c r="UID112" s="13"/>
      <c r="UIE112" s="13"/>
      <c r="UIF112" s="13"/>
      <c r="UIG112" s="13"/>
      <c r="UIH112" s="13"/>
      <c r="UII112" s="13"/>
      <c r="UIJ112" s="13"/>
      <c r="UIK112" s="13"/>
      <c r="UIL112" s="13"/>
      <c r="UIM112" s="13"/>
      <c r="UIN112" s="13"/>
      <c r="UIO112" s="13"/>
      <c r="UIP112" s="13"/>
      <c r="UIQ112" s="13"/>
      <c r="UIR112" s="13"/>
      <c r="UIS112" s="13"/>
      <c r="UIT112" s="13"/>
      <c r="UIU112" s="13"/>
      <c r="UIV112" s="13"/>
      <c r="UIW112" s="13"/>
      <c r="UIX112" s="13"/>
      <c r="UIY112" s="13"/>
      <c r="UIZ112" s="13"/>
      <c r="UJA112" s="13"/>
      <c r="UJB112" s="13"/>
      <c r="UJC112" s="13"/>
      <c r="UJD112" s="13"/>
      <c r="UJE112" s="13"/>
      <c r="UJF112" s="13"/>
      <c r="UJG112" s="13"/>
      <c r="UJH112" s="13"/>
      <c r="UJI112" s="13"/>
      <c r="UJJ112" s="13"/>
      <c r="UJK112" s="13"/>
      <c r="UJL112" s="13"/>
      <c r="UJM112" s="13"/>
      <c r="UJN112" s="13"/>
      <c r="UJO112" s="13"/>
      <c r="UJP112" s="13"/>
      <c r="UJQ112" s="13"/>
      <c r="UJR112" s="13"/>
      <c r="UJS112" s="13"/>
      <c r="UJT112" s="13"/>
      <c r="UJU112" s="13"/>
      <c r="UJV112" s="13"/>
      <c r="UJW112" s="13"/>
      <c r="UJX112" s="13"/>
      <c r="UJY112" s="13"/>
      <c r="UJZ112" s="13"/>
      <c r="UKA112" s="13"/>
      <c r="UKB112" s="13"/>
      <c r="UKC112" s="13"/>
      <c r="UKD112" s="13"/>
      <c r="UKE112" s="13"/>
      <c r="UKF112" s="13"/>
      <c r="UKG112" s="13"/>
      <c r="UKH112" s="13"/>
      <c r="UKI112" s="13"/>
      <c r="UKJ112" s="13"/>
      <c r="UKK112" s="13"/>
      <c r="UKL112" s="13"/>
      <c r="UKM112" s="13"/>
      <c r="UKN112" s="13"/>
      <c r="UKO112" s="13"/>
      <c r="UKP112" s="13"/>
      <c r="UKQ112" s="13"/>
      <c r="UKR112" s="13"/>
      <c r="UKS112" s="13"/>
      <c r="UKT112" s="13"/>
      <c r="UKU112" s="13"/>
      <c r="UKV112" s="13"/>
      <c r="UKW112" s="13"/>
      <c r="UKX112" s="13"/>
      <c r="UKY112" s="13"/>
      <c r="UKZ112" s="13"/>
      <c r="ULA112" s="13"/>
      <c r="ULB112" s="13"/>
      <c r="ULC112" s="13"/>
      <c r="ULD112" s="13"/>
      <c r="ULE112" s="13"/>
      <c r="ULF112" s="13"/>
      <c r="ULG112" s="13"/>
      <c r="ULH112" s="13"/>
      <c r="ULI112" s="13"/>
      <c r="ULJ112" s="13"/>
      <c r="ULK112" s="13"/>
      <c r="ULL112" s="13"/>
      <c r="ULM112" s="13"/>
      <c r="ULN112" s="13"/>
      <c r="ULO112" s="13"/>
      <c r="ULP112" s="13"/>
      <c r="ULQ112" s="13"/>
      <c r="ULR112" s="13"/>
      <c r="ULS112" s="13"/>
      <c r="ULT112" s="13"/>
      <c r="ULU112" s="13"/>
      <c r="ULV112" s="13"/>
      <c r="ULW112" s="13"/>
      <c r="ULX112" s="13"/>
      <c r="ULY112" s="13"/>
      <c r="ULZ112" s="13"/>
      <c r="UMA112" s="13"/>
      <c r="UMB112" s="13"/>
      <c r="UMC112" s="13"/>
      <c r="UMD112" s="13"/>
      <c r="UME112" s="13"/>
      <c r="UMF112" s="13"/>
      <c r="UMG112" s="13"/>
      <c r="UMH112" s="13"/>
      <c r="UMI112" s="13"/>
      <c r="UMJ112" s="13"/>
      <c r="UMK112" s="13"/>
      <c r="UML112" s="13"/>
      <c r="UMM112" s="13"/>
      <c r="UMN112" s="13"/>
      <c r="UMO112" s="13"/>
      <c r="UMP112" s="13"/>
      <c r="UMQ112" s="13"/>
      <c r="UMR112" s="13"/>
      <c r="UMS112" s="13"/>
      <c r="UMT112" s="13"/>
      <c r="UMU112" s="13"/>
      <c r="UMV112" s="13"/>
      <c r="UMW112" s="13"/>
      <c r="UMX112" s="13"/>
      <c r="UMY112" s="13"/>
      <c r="UMZ112" s="13"/>
      <c r="UNA112" s="13"/>
      <c r="UNB112" s="13"/>
      <c r="UNC112" s="13"/>
      <c r="UND112" s="13"/>
      <c r="UNE112" s="13"/>
      <c r="UNF112" s="13"/>
      <c r="UNG112" s="13"/>
      <c r="UNH112" s="13"/>
      <c r="UNI112" s="13"/>
      <c r="UNJ112" s="13"/>
      <c r="UNK112" s="13"/>
      <c r="UNL112" s="13"/>
      <c r="UNM112" s="13"/>
      <c r="UNN112" s="13"/>
      <c r="UNO112" s="13"/>
      <c r="UNP112" s="13"/>
      <c r="UNQ112" s="13"/>
      <c r="UNR112" s="13"/>
      <c r="UNS112" s="13"/>
      <c r="UNT112" s="13"/>
      <c r="UNU112" s="13"/>
      <c r="UNV112" s="13"/>
      <c r="UNW112" s="13"/>
      <c r="UNX112" s="13"/>
      <c r="UNY112" s="13"/>
      <c r="UNZ112" s="13"/>
      <c r="UOA112" s="13"/>
      <c r="UOB112" s="13"/>
      <c r="UOC112" s="13"/>
      <c r="UOD112" s="13"/>
      <c r="UOE112" s="13"/>
      <c r="UOF112" s="13"/>
      <c r="UOG112" s="13"/>
      <c r="UOH112" s="13"/>
      <c r="UOI112" s="13"/>
      <c r="UOJ112" s="13"/>
      <c r="UOK112" s="13"/>
      <c r="UOL112" s="13"/>
      <c r="UOM112" s="13"/>
      <c r="UON112" s="13"/>
      <c r="UOO112" s="13"/>
      <c r="UOP112" s="13"/>
      <c r="UOQ112" s="13"/>
      <c r="UOR112" s="13"/>
      <c r="UOS112" s="13"/>
      <c r="UOT112" s="13"/>
      <c r="UOU112" s="13"/>
      <c r="UOV112" s="13"/>
      <c r="UOW112" s="13"/>
      <c r="UOX112" s="13"/>
      <c r="UOY112" s="13"/>
      <c r="UOZ112" s="13"/>
      <c r="UPA112" s="13"/>
      <c r="UPB112" s="13"/>
      <c r="UPC112" s="13"/>
      <c r="UPD112" s="13"/>
      <c r="UPE112" s="13"/>
      <c r="UPF112" s="13"/>
      <c r="UPG112" s="13"/>
      <c r="UPH112" s="13"/>
      <c r="UPI112" s="13"/>
      <c r="UPJ112" s="13"/>
      <c r="UPK112" s="13"/>
      <c r="UPL112" s="13"/>
      <c r="UPM112" s="13"/>
      <c r="UPN112" s="13"/>
      <c r="UPO112" s="13"/>
      <c r="UPP112" s="13"/>
      <c r="UPQ112" s="13"/>
      <c r="UPR112" s="13"/>
      <c r="UPS112" s="13"/>
      <c r="UPT112" s="13"/>
      <c r="UPU112" s="13"/>
      <c r="UPV112" s="13"/>
      <c r="UPW112" s="13"/>
      <c r="UPX112" s="13"/>
      <c r="UPY112" s="13"/>
      <c r="UPZ112" s="13"/>
      <c r="UQA112" s="13"/>
      <c r="UQB112" s="13"/>
      <c r="UQC112" s="13"/>
      <c r="UQD112" s="13"/>
      <c r="UQE112" s="13"/>
      <c r="UQF112" s="13"/>
      <c r="UQG112" s="13"/>
      <c r="UQH112" s="13"/>
      <c r="UQI112" s="13"/>
      <c r="UQJ112" s="13"/>
      <c r="UQK112" s="13"/>
      <c r="UQL112" s="13"/>
      <c r="UQM112" s="13"/>
      <c r="UQN112" s="13"/>
      <c r="UQO112" s="13"/>
      <c r="UQP112" s="13"/>
      <c r="UQQ112" s="13"/>
      <c r="UQR112" s="13"/>
      <c r="UQS112" s="13"/>
      <c r="UQT112" s="13"/>
      <c r="UQU112" s="13"/>
      <c r="UQV112" s="13"/>
      <c r="UQW112" s="13"/>
      <c r="UQX112" s="13"/>
      <c r="UQY112" s="13"/>
      <c r="UQZ112" s="13"/>
      <c r="URA112" s="13"/>
      <c r="URB112" s="13"/>
      <c r="URC112" s="13"/>
      <c r="URD112" s="13"/>
      <c r="URE112" s="13"/>
      <c r="URF112" s="13"/>
      <c r="URG112" s="13"/>
      <c r="URH112" s="13"/>
      <c r="URI112" s="13"/>
      <c r="URJ112" s="13"/>
      <c r="URK112" s="13"/>
      <c r="URL112" s="13"/>
      <c r="URM112" s="13"/>
      <c r="URN112" s="13"/>
      <c r="URO112" s="13"/>
      <c r="URP112" s="13"/>
      <c r="URQ112" s="13"/>
      <c r="URR112" s="13"/>
      <c r="URS112" s="13"/>
      <c r="URT112" s="13"/>
      <c r="URU112" s="13"/>
      <c r="URV112" s="13"/>
      <c r="URW112" s="13"/>
      <c r="URX112" s="13"/>
      <c r="URY112" s="13"/>
      <c r="URZ112" s="13"/>
      <c r="USA112" s="13"/>
      <c r="USB112" s="13"/>
      <c r="USC112" s="13"/>
      <c r="USD112" s="13"/>
      <c r="USE112" s="13"/>
      <c r="USF112" s="13"/>
      <c r="USG112" s="13"/>
      <c r="USH112" s="13"/>
      <c r="USI112" s="13"/>
      <c r="USJ112" s="13"/>
      <c r="USK112" s="13"/>
      <c r="USL112" s="13"/>
      <c r="USM112" s="13"/>
      <c r="USN112" s="13"/>
      <c r="USO112" s="13"/>
      <c r="USP112" s="13"/>
      <c r="USQ112" s="13"/>
      <c r="USR112" s="13"/>
      <c r="USS112" s="13"/>
      <c r="UST112" s="13"/>
      <c r="USU112" s="13"/>
      <c r="USV112" s="13"/>
      <c r="USW112" s="13"/>
      <c r="USX112" s="13"/>
      <c r="USY112" s="13"/>
      <c r="USZ112" s="13"/>
      <c r="UTA112" s="13"/>
      <c r="UTB112" s="13"/>
      <c r="UTC112" s="13"/>
      <c r="UTD112" s="13"/>
      <c r="UTE112" s="13"/>
      <c r="UTF112" s="13"/>
      <c r="UTG112" s="13"/>
      <c r="UTH112" s="13"/>
      <c r="UTI112" s="13"/>
      <c r="UTJ112" s="13"/>
      <c r="UTK112" s="13"/>
      <c r="UTL112" s="13"/>
      <c r="UTM112" s="13"/>
      <c r="UTN112" s="13"/>
      <c r="UTO112" s="13"/>
      <c r="UTP112" s="13"/>
      <c r="UTQ112" s="13"/>
      <c r="UTR112" s="13"/>
      <c r="UTS112" s="13"/>
      <c r="UTT112" s="13"/>
      <c r="UTU112" s="13"/>
      <c r="UTV112" s="13"/>
      <c r="UTW112" s="13"/>
      <c r="UTX112" s="13"/>
      <c r="UTY112" s="13"/>
      <c r="UTZ112" s="13"/>
      <c r="UUA112" s="13"/>
      <c r="UUB112" s="13"/>
      <c r="UUC112" s="13"/>
      <c r="UUD112" s="13"/>
      <c r="UUE112" s="13"/>
      <c r="UUF112" s="13"/>
      <c r="UUG112" s="13"/>
      <c r="UUH112" s="13"/>
      <c r="UUI112" s="13"/>
      <c r="UUJ112" s="13"/>
      <c r="UUK112" s="13"/>
      <c r="UUL112" s="13"/>
      <c r="UUM112" s="13"/>
      <c r="UUN112" s="13"/>
      <c r="UUO112" s="13"/>
      <c r="UUP112" s="13"/>
      <c r="UUQ112" s="13"/>
      <c r="UUR112" s="13"/>
      <c r="UUS112" s="13"/>
      <c r="UUT112" s="13"/>
      <c r="UUU112" s="13"/>
      <c r="UUV112" s="13"/>
      <c r="UUW112" s="13"/>
      <c r="UUX112" s="13"/>
      <c r="UUY112" s="13"/>
      <c r="UUZ112" s="13"/>
      <c r="UVA112" s="13"/>
      <c r="UVB112" s="13"/>
      <c r="UVC112" s="13"/>
      <c r="UVD112" s="13"/>
      <c r="UVE112" s="13"/>
      <c r="UVF112" s="13"/>
      <c r="UVG112" s="13"/>
      <c r="UVH112" s="13"/>
      <c r="UVI112" s="13"/>
      <c r="UVJ112" s="13"/>
      <c r="UVK112" s="13"/>
      <c r="UVL112" s="13"/>
      <c r="UVM112" s="13"/>
      <c r="UVN112" s="13"/>
      <c r="UVO112" s="13"/>
      <c r="UVP112" s="13"/>
      <c r="UVQ112" s="13"/>
      <c r="UVR112" s="13"/>
      <c r="UVS112" s="13"/>
      <c r="UVT112" s="13"/>
      <c r="UVU112" s="13"/>
      <c r="UVV112" s="13"/>
      <c r="UVW112" s="13"/>
      <c r="UVX112" s="13"/>
      <c r="UVY112" s="13"/>
      <c r="UVZ112" s="13"/>
      <c r="UWA112" s="13"/>
      <c r="UWB112" s="13"/>
      <c r="UWC112" s="13"/>
      <c r="UWD112" s="13"/>
      <c r="UWE112" s="13"/>
      <c r="UWF112" s="13"/>
      <c r="UWG112" s="13"/>
      <c r="UWH112" s="13"/>
      <c r="UWI112" s="13"/>
      <c r="UWJ112" s="13"/>
      <c r="UWK112" s="13"/>
      <c r="UWL112" s="13"/>
      <c r="UWM112" s="13"/>
      <c r="UWN112" s="13"/>
      <c r="UWO112" s="13"/>
      <c r="UWP112" s="13"/>
      <c r="UWQ112" s="13"/>
      <c r="UWR112" s="13"/>
      <c r="UWS112" s="13"/>
      <c r="UWT112" s="13"/>
      <c r="UWU112" s="13"/>
      <c r="UWV112" s="13"/>
      <c r="UWW112" s="13"/>
      <c r="UWX112" s="13"/>
      <c r="UWY112" s="13"/>
      <c r="UWZ112" s="13"/>
      <c r="UXA112" s="13"/>
      <c r="UXB112" s="13"/>
      <c r="UXC112" s="13"/>
      <c r="UXD112" s="13"/>
      <c r="UXE112" s="13"/>
      <c r="UXF112" s="13"/>
      <c r="UXG112" s="13"/>
      <c r="UXH112" s="13"/>
      <c r="UXI112" s="13"/>
      <c r="UXJ112" s="13"/>
      <c r="UXK112" s="13"/>
      <c r="UXL112" s="13"/>
      <c r="UXM112" s="13"/>
      <c r="UXN112" s="13"/>
      <c r="UXO112" s="13"/>
      <c r="UXP112" s="13"/>
      <c r="UXQ112" s="13"/>
      <c r="UXR112" s="13"/>
      <c r="UXS112" s="13"/>
      <c r="UXT112" s="13"/>
      <c r="UXU112" s="13"/>
      <c r="UXV112" s="13"/>
      <c r="UXW112" s="13"/>
      <c r="UXX112" s="13"/>
      <c r="UXY112" s="13"/>
      <c r="UXZ112" s="13"/>
      <c r="UYA112" s="13"/>
      <c r="UYB112" s="13"/>
      <c r="UYC112" s="13"/>
      <c r="UYD112" s="13"/>
      <c r="UYE112" s="13"/>
      <c r="UYF112" s="13"/>
      <c r="UYG112" s="13"/>
      <c r="UYH112" s="13"/>
      <c r="UYI112" s="13"/>
      <c r="UYJ112" s="13"/>
      <c r="UYK112" s="13"/>
      <c r="UYL112" s="13"/>
      <c r="UYM112" s="13"/>
      <c r="UYN112" s="13"/>
      <c r="UYO112" s="13"/>
      <c r="UYP112" s="13"/>
      <c r="UYQ112" s="13"/>
      <c r="UYR112" s="13"/>
      <c r="UYS112" s="13"/>
      <c r="UYT112" s="13"/>
      <c r="UYU112" s="13"/>
      <c r="UYV112" s="13"/>
      <c r="UYW112" s="13"/>
      <c r="UYX112" s="13"/>
      <c r="UYY112" s="13"/>
      <c r="UYZ112" s="13"/>
      <c r="UZA112" s="13"/>
      <c r="UZB112" s="13"/>
      <c r="UZC112" s="13"/>
      <c r="UZD112" s="13"/>
      <c r="UZE112" s="13"/>
      <c r="UZF112" s="13"/>
      <c r="UZG112" s="13"/>
      <c r="UZH112" s="13"/>
      <c r="UZI112" s="13"/>
      <c r="UZJ112" s="13"/>
      <c r="UZK112" s="13"/>
      <c r="UZL112" s="13"/>
      <c r="UZM112" s="13"/>
      <c r="UZN112" s="13"/>
      <c r="UZO112" s="13"/>
      <c r="UZP112" s="13"/>
      <c r="UZQ112" s="13"/>
      <c r="UZR112" s="13"/>
      <c r="UZS112" s="13"/>
      <c r="UZT112" s="13"/>
      <c r="UZU112" s="13"/>
      <c r="UZV112" s="13"/>
      <c r="UZW112" s="13"/>
      <c r="UZX112" s="13"/>
      <c r="UZY112" s="13"/>
      <c r="UZZ112" s="13"/>
      <c r="VAA112" s="13"/>
      <c r="VAB112" s="13"/>
      <c r="VAC112" s="13"/>
      <c r="VAD112" s="13"/>
      <c r="VAE112" s="13"/>
      <c r="VAF112" s="13"/>
      <c r="VAG112" s="13"/>
      <c r="VAH112" s="13"/>
      <c r="VAI112" s="13"/>
      <c r="VAJ112" s="13"/>
      <c r="VAK112" s="13"/>
      <c r="VAL112" s="13"/>
      <c r="VAM112" s="13"/>
      <c r="VAN112" s="13"/>
      <c r="VAO112" s="13"/>
      <c r="VAP112" s="13"/>
      <c r="VAQ112" s="13"/>
      <c r="VAR112" s="13"/>
      <c r="VAS112" s="13"/>
      <c r="VAT112" s="13"/>
      <c r="VAU112" s="13"/>
      <c r="VAV112" s="13"/>
      <c r="VAW112" s="13"/>
      <c r="VAX112" s="13"/>
      <c r="VAY112" s="13"/>
      <c r="VAZ112" s="13"/>
      <c r="VBA112" s="13"/>
      <c r="VBB112" s="13"/>
      <c r="VBC112" s="13"/>
      <c r="VBD112" s="13"/>
      <c r="VBE112" s="13"/>
      <c r="VBF112" s="13"/>
      <c r="VBG112" s="13"/>
      <c r="VBH112" s="13"/>
      <c r="VBI112" s="13"/>
      <c r="VBJ112" s="13"/>
      <c r="VBK112" s="13"/>
      <c r="VBL112" s="13"/>
      <c r="VBM112" s="13"/>
      <c r="VBN112" s="13"/>
      <c r="VBO112" s="13"/>
      <c r="VBP112" s="13"/>
      <c r="VBQ112" s="13"/>
      <c r="VBR112" s="13"/>
      <c r="VBS112" s="13"/>
      <c r="VBT112" s="13"/>
      <c r="VBU112" s="13"/>
      <c r="VBV112" s="13"/>
      <c r="VBW112" s="13"/>
      <c r="VBX112" s="13"/>
      <c r="VBY112" s="13"/>
      <c r="VBZ112" s="13"/>
      <c r="VCA112" s="13"/>
      <c r="VCB112" s="13"/>
      <c r="VCC112" s="13"/>
      <c r="VCD112" s="13"/>
      <c r="VCE112" s="13"/>
      <c r="VCF112" s="13"/>
      <c r="VCG112" s="13"/>
      <c r="VCH112" s="13"/>
      <c r="VCI112" s="13"/>
      <c r="VCJ112" s="13"/>
      <c r="VCK112" s="13"/>
      <c r="VCL112" s="13"/>
      <c r="VCM112" s="13"/>
      <c r="VCN112" s="13"/>
      <c r="VCO112" s="13"/>
      <c r="VCP112" s="13"/>
      <c r="VCQ112" s="13"/>
      <c r="VCR112" s="13"/>
      <c r="VCS112" s="13"/>
      <c r="VCT112" s="13"/>
      <c r="VCU112" s="13"/>
      <c r="VCV112" s="13"/>
      <c r="VCW112" s="13"/>
      <c r="VCX112" s="13"/>
      <c r="VCY112" s="13"/>
      <c r="VCZ112" s="13"/>
      <c r="VDA112" s="13"/>
      <c r="VDB112" s="13"/>
      <c r="VDC112" s="13"/>
      <c r="VDD112" s="13"/>
      <c r="VDE112" s="13"/>
      <c r="VDF112" s="13"/>
      <c r="VDG112" s="13"/>
      <c r="VDH112" s="13"/>
      <c r="VDI112" s="13"/>
      <c r="VDJ112" s="13"/>
      <c r="VDK112" s="13"/>
      <c r="VDL112" s="13"/>
      <c r="VDM112" s="13"/>
      <c r="VDN112" s="13"/>
      <c r="VDO112" s="13"/>
      <c r="VDP112" s="13"/>
      <c r="VDQ112" s="13"/>
      <c r="VDR112" s="13"/>
      <c r="VDS112" s="13"/>
      <c r="VDT112" s="13"/>
      <c r="VDU112" s="13"/>
      <c r="VDV112" s="13"/>
      <c r="VDW112" s="13"/>
      <c r="VDX112" s="13"/>
      <c r="VDY112" s="13"/>
      <c r="VDZ112" s="13"/>
      <c r="VEA112" s="13"/>
      <c r="VEB112" s="13"/>
      <c r="VEC112" s="13"/>
      <c r="VED112" s="13"/>
      <c r="VEE112" s="13"/>
      <c r="VEF112" s="13"/>
      <c r="VEG112" s="13"/>
      <c r="VEH112" s="13"/>
      <c r="VEI112" s="13"/>
      <c r="VEJ112" s="13"/>
      <c r="VEK112" s="13"/>
      <c r="VEL112" s="13"/>
      <c r="VEM112" s="13"/>
      <c r="VEN112" s="13"/>
      <c r="VEO112" s="13"/>
      <c r="VEP112" s="13"/>
      <c r="VEQ112" s="13"/>
      <c r="VER112" s="13"/>
      <c r="VES112" s="13"/>
      <c r="VET112" s="13"/>
      <c r="VEU112" s="13"/>
      <c r="VEV112" s="13"/>
      <c r="VEW112" s="13"/>
      <c r="VEX112" s="13"/>
      <c r="VEY112" s="13"/>
      <c r="VEZ112" s="13"/>
      <c r="VFA112" s="13"/>
      <c r="VFB112" s="13"/>
      <c r="VFC112" s="13"/>
      <c r="VFD112" s="13"/>
      <c r="VFE112" s="13"/>
      <c r="VFF112" s="13"/>
      <c r="VFG112" s="13"/>
      <c r="VFH112" s="13"/>
      <c r="VFI112" s="13"/>
      <c r="VFJ112" s="13"/>
      <c r="VFK112" s="13"/>
      <c r="VFL112" s="13"/>
      <c r="VFM112" s="13"/>
      <c r="VFN112" s="13"/>
      <c r="VFO112" s="13"/>
      <c r="VFP112" s="13"/>
      <c r="VFQ112" s="13"/>
      <c r="VFR112" s="13"/>
      <c r="VFS112" s="13"/>
      <c r="VFT112" s="13"/>
      <c r="VFU112" s="13"/>
      <c r="VFV112" s="13"/>
      <c r="VFW112" s="13"/>
      <c r="VFX112" s="13"/>
      <c r="VFY112" s="13"/>
      <c r="VFZ112" s="13"/>
      <c r="VGA112" s="13"/>
      <c r="VGB112" s="13"/>
      <c r="VGC112" s="13"/>
      <c r="VGD112" s="13"/>
      <c r="VGE112" s="13"/>
      <c r="VGF112" s="13"/>
      <c r="VGG112" s="13"/>
      <c r="VGH112" s="13"/>
      <c r="VGI112" s="13"/>
      <c r="VGJ112" s="13"/>
      <c r="VGK112" s="13"/>
      <c r="VGL112" s="13"/>
      <c r="VGM112" s="13"/>
      <c r="VGN112" s="13"/>
      <c r="VGO112" s="13"/>
      <c r="VGP112" s="13"/>
      <c r="VGQ112" s="13"/>
      <c r="VGR112" s="13"/>
      <c r="VGS112" s="13"/>
      <c r="VGT112" s="13"/>
      <c r="VGU112" s="13"/>
      <c r="VGV112" s="13"/>
      <c r="VGW112" s="13"/>
      <c r="VGX112" s="13"/>
      <c r="VGY112" s="13"/>
      <c r="VGZ112" s="13"/>
      <c r="VHA112" s="13"/>
      <c r="VHB112" s="13"/>
      <c r="VHC112" s="13"/>
      <c r="VHD112" s="13"/>
      <c r="VHE112" s="13"/>
      <c r="VHF112" s="13"/>
      <c r="VHG112" s="13"/>
      <c r="VHH112" s="13"/>
      <c r="VHI112" s="13"/>
      <c r="VHJ112" s="13"/>
      <c r="VHK112" s="13"/>
      <c r="VHL112" s="13"/>
      <c r="VHM112" s="13"/>
      <c r="VHN112" s="13"/>
      <c r="VHO112" s="13"/>
      <c r="VHP112" s="13"/>
      <c r="VHQ112" s="13"/>
      <c r="VHR112" s="13"/>
      <c r="VHS112" s="13"/>
      <c r="VHT112" s="13"/>
      <c r="VHU112" s="13"/>
      <c r="VHV112" s="13"/>
      <c r="VHW112" s="13"/>
      <c r="VHX112" s="13"/>
      <c r="VHY112" s="13"/>
      <c r="VHZ112" s="13"/>
      <c r="VIA112" s="13"/>
      <c r="VIB112" s="13"/>
      <c r="VIC112" s="13"/>
      <c r="VID112" s="13"/>
      <c r="VIE112" s="13"/>
      <c r="VIF112" s="13"/>
      <c r="VIG112" s="13"/>
      <c r="VIH112" s="13"/>
      <c r="VII112" s="13"/>
      <c r="VIJ112" s="13"/>
      <c r="VIK112" s="13"/>
      <c r="VIL112" s="13"/>
      <c r="VIM112" s="13"/>
      <c r="VIN112" s="13"/>
      <c r="VIO112" s="13"/>
      <c r="VIP112" s="13"/>
      <c r="VIQ112" s="13"/>
      <c r="VIR112" s="13"/>
      <c r="VIS112" s="13"/>
      <c r="VIT112" s="13"/>
      <c r="VIU112" s="13"/>
      <c r="VIV112" s="13"/>
      <c r="VIW112" s="13"/>
      <c r="VIX112" s="13"/>
      <c r="VIY112" s="13"/>
      <c r="VIZ112" s="13"/>
      <c r="VJA112" s="13"/>
      <c r="VJB112" s="13"/>
      <c r="VJC112" s="13"/>
      <c r="VJD112" s="13"/>
      <c r="VJE112" s="13"/>
      <c r="VJF112" s="13"/>
      <c r="VJG112" s="13"/>
      <c r="VJH112" s="13"/>
      <c r="VJI112" s="13"/>
      <c r="VJJ112" s="13"/>
      <c r="VJK112" s="13"/>
      <c r="VJL112" s="13"/>
      <c r="VJM112" s="13"/>
      <c r="VJN112" s="13"/>
      <c r="VJO112" s="13"/>
      <c r="VJP112" s="13"/>
      <c r="VJQ112" s="13"/>
      <c r="VJR112" s="13"/>
      <c r="VJS112" s="13"/>
      <c r="VJT112" s="13"/>
      <c r="VJU112" s="13"/>
      <c r="VJV112" s="13"/>
      <c r="VJW112" s="13"/>
      <c r="VJX112" s="13"/>
      <c r="VJY112" s="13"/>
      <c r="VJZ112" s="13"/>
      <c r="VKA112" s="13"/>
      <c r="VKB112" s="13"/>
      <c r="VKC112" s="13"/>
      <c r="VKD112" s="13"/>
      <c r="VKE112" s="13"/>
      <c r="VKF112" s="13"/>
      <c r="VKG112" s="13"/>
      <c r="VKH112" s="13"/>
      <c r="VKI112" s="13"/>
      <c r="VKJ112" s="13"/>
      <c r="VKK112" s="13"/>
      <c r="VKL112" s="13"/>
      <c r="VKM112" s="13"/>
      <c r="VKN112" s="13"/>
      <c r="VKO112" s="13"/>
      <c r="VKP112" s="13"/>
      <c r="VKQ112" s="13"/>
      <c r="VKR112" s="13"/>
      <c r="VKS112" s="13"/>
      <c r="VKT112" s="13"/>
      <c r="VKU112" s="13"/>
      <c r="VKV112" s="13"/>
      <c r="VKW112" s="13"/>
      <c r="VKX112" s="13"/>
      <c r="VKY112" s="13"/>
      <c r="VKZ112" s="13"/>
      <c r="VLA112" s="13"/>
      <c r="VLB112" s="13"/>
      <c r="VLC112" s="13"/>
      <c r="VLD112" s="13"/>
      <c r="VLE112" s="13"/>
      <c r="VLF112" s="13"/>
      <c r="VLG112" s="13"/>
      <c r="VLH112" s="13"/>
      <c r="VLI112" s="13"/>
      <c r="VLJ112" s="13"/>
      <c r="VLK112" s="13"/>
      <c r="VLL112" s="13"/>
      <c r="VLM112" s="13"/>
      <c r="VLN112" s="13"/>
      <c r="VLO112" s="13"/>
      <c r="VLP112" s="13"/>
      <c r="VLQ112" s="13"/>
      <c r="VLR112" s="13"/>
      <c r="VLS112" s="13"/>
      <c r="VLT112" s="13"/>
      <c r="VLU112" s="13"/>
      <c r="VLV112" s="13"/>
      <c r="VLW112" s="13"/>
      <c r="VLX112" s="13"/>
      <c r="VLY112" s="13"/>
      <c r="VLZ112" s="13"/>
      <c r="VMA112" s="13"/>
      <c r="VMB112" s="13"/>
      <c r="VMC112" s="13"/>
      <c r="VMD112" s="13"/>
      <c r="VME112" s="13"/>
      <c r="VMF112" s="13"/>
      <c r="VMG112" s="13"/>
      <c r="VMH112" s="13"/>
      <c r="VMI112" s="13"/>
      <c r="VMJ112" s="13"/>
      <c r="VMK112" s="13"/>
      <c r="VML112" s="13"/>
      <c r="VMM112" s="13"/>
      <c r="VMN112" s="13"/>
      <c r="VMO112" s="13"/>
      <c r="VMP112" s="13"/>
      <c r="VMQ112" s="13"/>
      <c r="VMR112" s="13"/>
      <c r="VMS112" s="13"/>
      <c r="VMT112" s="13"/>
      <c r="VMU112" s="13"/>
      <c r="VMV112" s="13"/>
      <c r="VMW112" s="13"/>
      <c r="VMX112" s="13"/>
      <c r="VMY112" s="13"/>
      <c r="VMZ112" s="13"/>
      <c r="VNA112" s="13"/>
      <c r="VNB112" s="13"/>
      <c r="VNC112" s="13"/>
      <c r="VND112" s="13"/>
      <c r="VNE112" s="13"/>
      <c r="VNF112" s="13"/>
      <c r="VNG112" s="13"/>
      <c r="VNH112" s="13"/>
      <c r="VNI112" s="13"/>
      <c r="VNJ112" s="13"/>
      <c r="VNK112" s="13"/>
      <c r="VNL112" s="13"/>
      <c r="VNM112" s="13"/>
      <c r="VNN112" s="13"/>
      <c r="VNO112" s="13"/>
      <c r="VNP112" s="13"/>
      <c r="VNQ112" s="13"/>
      <c r="VNR112" s="13"/>
      <c r="VNS112" s="13"/>
      <c r="VNT112" s="13"/>
      <c r="VNU112" s="13"/>
      <c r="VNV112" s="13"/>
      <c r="VNW112" s="13"/>
      <c r="VNX112" s="13"/>
      <c r="VNY112" s="13"/>
      <c r="VNZ112" s="13"/>
      <c r="VOA112" s="13"/>
      <c r="VOB112" s="13"/>
      <c r="VOC112" s="13"/>
      <c r="VOD112" s="13"/>
      <c r="VOE112" s="13"/>
      <c r="VOF112" s="13"/>
      <c r="VOG112" s="13"/>
      <c r="VOH112" s="13"/>
      <c r="VOI112" s="13"/>
      <c r="VOJ112" s="13"/>
      <c r="VOK112" s="13"/>
      <c r="VOL112" s="13"/>
      <c r="VOM112" s="13"/>
      <c r="VON112" s="13"/>
      <c r="VOO112" s="13"/>
      <c r="VOP112" s="13"/>
      <c r="VOQ112" s="13"/>
      <c r="VOR112" s="13"/>
      <c r="VOS112" s="13"/>
      <c r="VOT112" s="13"/>
      <c r="VOU112" s="13"/>
      <c r="VOV112" s="13"/>
      <c r="VOW112" s="13"/>
      <c r="VOX112" s="13"/>
      <c r="VOY112" s="13"/>
      <c r="VOZ112" s="13"/>
      <c r="VPA112" s="13"/>
      <c r="VPB112" s="13"/>
      <c r="VPC112" s="13"/>
      <c r="VPD112" s="13"/>
      <c r="VPE112" s="13"/>
      <c r="VPF112" s="13"/>
      <c r="VPG112" s="13"/>
      <c r="VPH112" s="13"/>
      <c r="VPI112" s="13"/>
      <c r="VPJ112" s="13"/>
      <c r="VPK112" s="13"/>
      <c r="VPL112" s="13"/>
      <c r="VPM112" s="13"/>
      <c r="VPN112" s="13"/>
      <c r="VPO112" s="13"/>
      <c r="VPP112" s="13"/>
      <c r="VPQ112" s="13"/>
      <c r="VPR112" s="13"/>
      <c r="VPS112" s="13"/>
      <c r="VPT112" s="13"/>
      <c r="VPU112" s="13"/>
      <c r="VPV112" s="13"/>
      <c r="VPW112" s="13"/>
      <c r="VPX112" s="13"/>
      <c r="VPY112" s="13"/>
      <c r="VPZ112" s="13"/>
      <c r="VQA112" s="13"/>
      <c r="VQB112" s="13"/>
      <c r="VQC112" s="13"/>
      <c r="VQD112" s="13"/>
      <c r="VQE112" s="13"/>
      <c r="VQF112" s="13"/>
      <c r="VQG112" s="13"/>
      <c r="VQH112" s="13"/>
      <c r="VQI112" s="13"/>
      <c r="VQJ112" s="13"/>
      <c r="VQK112" s="13"/>
      <c r="VQL112" s="13"/>
      <c r="VQM112" s="13"/>
      <c r="VQN112" s="13"/>
      <c r="VQO112" s="13"/>
      <c r="VQP112" s="13"/>
      <c r="VQQ112" s="13"/>
      <c r="VQR112" s="13"/>
      <c r="VQS112" s="13"/>
      <c r="VQT112" s="13"/>
      <c r="VQU112" s="13"/>
      <c r="VQV112" s="13"/>
      <c r="VQW112" s="13"/>
      <c r="VQX112" s="13"/>
      <c r="VQY112" s="13"/>
      <c r="VQZ112" s="13"/>
      <c r="VRA112" s="13"/>
      <c r="VRB112" s="13"/>
      <c r="VRC112" s="13"/>
      <c r="VRD112" s="13"/>
      <c r="VRE112" s="13"/>
      <c r="VRF112" s="13"/>
      <c r="VRG112" s="13"/>
      <c r="VRH112" s="13"/>
      <c r="VRI112" s="13"/>
      <c r="VRJ112" s="13"/>
      <c r="VRK112" s="13"/>
      <c r="VRL112" s="13"/>
      <c r="VRM112" s="13"/>
      <c r="VRN112" s="13"/>
      <c r="VRO112" s="13"/>
      <c r="VRP112" s="13"/>
      <c r="VRQ112" s="13"/>
      <c r="VRR112" s="13"/>
      <c r="VRS112" s="13"/>
      <c r="VRT112" s="13"/>
      <c r="VRU112" s="13"/>
      <c r="VRV112" s="13"/>
      <c r="VRW112" s="13"/>
      <c r="VRX112" s="13"/>
      <c r="VRY112" s="13"/>
      <c r="VRZ112" s="13"/>
      <c r="VSA112" s="13"/>
      <c r="VSB112" s="13"/>
      <c r="VSC112" s="13"/>
      <c r="VSD112" s="13"/>
      <c r="VSE112" s="13"/>
      <c r="VSF112" s="13"/>
      <c r="VSG112" s="13"/>
      <c r="VSH112" s="13"/>
      <c r="VSI112" s="13"/>
      <c r="VSJ112" s="13"/>
      <c r="VSK112" s="13"/>
      <c r="VSL112" s="13"/>
      <c r="VSM112" s="13"/>
      <c r="VSN112" s="13"/>
      <c r="VSO112" s="13"/>
      <c r="VSP112" s="13"/>
      <c r="VSQ112" s="13"/>
      <c r="VSR112" s="13"/>
      <c r="VSS112" s="13"/>
      <c r="VST112" s="13"/>
      <c r="VSU112" s="13"/>
      <c r="VSV112" s="13"/>
      <c r="VSW112" s="13"/>
      <c r="VSX112" s="13"/>
      <c r="VSY112" s="13"/>
      <c r="VSZ112" s="13"/>
      <c r="VTA112" s="13"/>
      <c r="VTB112" s="13"/>
      <c r="VTC112" s="13"/>
      <c r="VTD112" s="13"/>
      <c r="VTE112" s="13"/>
      <c r="VTF112" s="13"/>
      <c r="VTG112" s="13"/>
      <c r="VTH112" s="13"/>
      <c r="VTI112" s="13"/>
      <c r="VTJ112" s="13"/>
      <c r="VTK112" s="13"/>
      <c r="VTL112" s="13"/>
      <c r="VTM112" s="13"/>
      <c r="VTN112" s="13"/>
      <c r="VTO112" s="13"/>
      <c r="VTP112" s="13"/>
      <c r="VTQ112" s="13"/>
      <c r="VTR112" s="13"/>
      <c r="VTS112" s="13"/>
      <c r="VTT112" s="13"/>
      <c r="VTU112" s="13"/>
      <c r="VTV112" s="13"/>
      <c r="VTW112" s="13"/>
      <c r="VTX112" s="13"/>
      <c r="VTY112" s="13"/>
      <c r="VTZ112" s="13"/>
      <c r="VUA112" s="13"/>
      <c r="VUB112" s="13"/>
      <c r="VUC112" s="13"/>
      <c r="VUD112" s="13"/>
      <c r="VUE112" s="13"/>
      <c r="VUF112" s="13"/>
      <c r="VUG112" s="13"/>
      <c r="VUH112" s="13"/>
      <c r="VUI112" s="13"/>
      <c r="VUJ112" s="13"/>
      <c r="VUK112" s="13"/>
      <c r="VUL112" s="13"/>
      <c r="VUM112" s="13"/>
      <c r="VUN112" s="13"/>
      <c r="VUO112" s="13"/>
      <c r="VUP112" s="13"/>
      <c r="VUQ112" s="13"/>
      <c r="VUR112" s="13"/>
      <c r="VUS112" s="13"/>
      <c r="VUT112" s="13"/>
      <c r="VUU112" s="13"/>
      <c r="VUV112" s="13"/>
      <c r="VUW112" s="13"/>
      <c r="VUX112" s="13"/>
      <c r="VUY112" s="13"/>
      <c r="VUZ112" s="13"/>
      <c r="VVA112" s="13"/>
      <c r="VVB112" s="13"/>
      <c r="VVC112" s="13"/>
      <c r="VVD112" s="13"/>
      <c r="VVE112" s="13"/>
      <c r="VVF112" s="13"/>
      <c r="VVG112" s="13"/>
      <c r="VVH112" s="13"/>
      <c r="VVI112" s="13"/>
      <c r="VVJ112" s="13"/>
      <c r="VVK112" s="13"/>
      <c r="VVL112" s="13"/>
      <c r="VVM112" s="13"/>
      <c r="VVN112" s="13"/>
      <c r="VVO112" s="13"/>
      <c r="VVP112" s="13"/>
      <c r="VVQ112" s="13"/>
      <c r="VVR112" s="13"/>
      <c r="VVS112" s="13"/>
      <c r="VVT112" s="13"/>
      <c r="VVU112" s="13"/>
      <c r="VVV112" s="13"/>
      <c r="VVW112" s="13"/>
      <c r="VVX112" s="13"/>
      <c r="VVY112" s="13"/>
      <c r="VVZ112" s="13"/>
      <c r="VWA112" s="13"/>
      <c r="VWB112" s="13"/>
      <c r="VWC112" s="13"/>
      <c r="VWD112" s="13"/>
      <c r="VWE112" s="13"/>
      <c r="VWF112" s="13"/>
      <c r="VWG112" s="13"/>
      <c r="VWH112" s="13"/>
      <c r="VWI112" s="13"/>
      <c r="VWJ112" s="13"/>
      <c r="VWK112" s="13"/>
      <c r="VWL112" s="13"/>
      <c r="VWM112" s="13"/>
      <c r="VWN112" s="13"/>
      <c r="VWO112" s="13"/>
      <c r="VWP112" s="13"/>
      <c r="VWQ112" s="13"/>
      <c r="VWR112" s="13"/>
      <c r="VWS112" s="13"/>
      <c r="VWT112" s="13"/>
      <c r="VWU112" s="13"/>
      <c r="VWV112" s="13"/>
      <c r="VWW112" s="13"/>
      <c r="VWX112" s="13"/>
      <c r="VWY112" s="13"/>
      <c r="VWZ112" s="13"/>
      <c r="VXA112" s="13"/>
      <c r="VXB112" s="13"/>
      <c r="VXC112" s="13"/>
      <c r="VXD112" s="13"/>
      <c r="VXE112" s="13"/>
      <c r="VXF112" s="13"/>
      <c r="VXG112" s="13"/>
      <c r="VXH112" s="13"/>
      <c r="VXI112" s="13"/>
      <c r="VXJ112" s="13"/>
      <c r="VXK112" s="13"/>
      <c r="VXL112" s="13"/>
      <c r="VXM112" s="13"/>
      <c r="VXN112" s="13"/>
      <c r="VXO112" s="13"/>
      <c r="VXP112" s="13"/>
      <c r="VXQ112" s="13"/>
      <c r="VXR112" s="13"/>
      <c r="VXS112" s="13"/>
      <c r="VXT112" s="13"/>
      <c r="VXU112" s="13"/>
      <c r="VXV112" s="13"/>
      <c r="VXW112" s="13"/>
      <c r="VXX112" s="13"/>
      <c r="VXY112" s="13"/>
      <c r="VXZ112" s="13"/>
      <c r="VYA112" s="13"/>
      <c r="VYB112" s="13"/>
      <c r="VYC112" s="13"/>
      <c r="VYD112" s="13"/>
      <c r="VYE112" s="13"/>
      <c r="VYF112" s="13"/>
      <c r="VYG112" s="13"/>
      <c r="VYH112" s="13"/>
      <c r="VYI112" s="13"/>
      <c r="VYJ112" s="13"/>
      <c r="VYK112" s="13"/>
      <c r="VYL112" s="13"/>
      <c r="VYM112" s="13"/>
      <c r="VYN112" s="13"/>
      <c r="VYO112" s="13"/>
      <c r="VYP112" s="13"/>
      <c r="VYQ112" s="13"/>
      <c r="VYR112" s="13"/>
      <c r="VYS112" s="13"/>
      <c r="VYT112" s="13"/>
      <c r="VYU112" s="13"/>
      <c r="VYV112" s="13"/>
      <c r="VYW112" s="13"/>
      <c r="VYX112" s="13"/>
      <c r="VYY112" s="13"/>
      <c r="VYZ112" s="13"/>
      <c r="VZA112" s="13"/>
      <c r="VZB112" s="13"/>
      <c r="VZC112" s="13"/>
      <c r="VZD112" s="13"/>
      <c r="VZE112" s="13"/>
      <c r="VZF112" s="13"/>
      <c r="VZG112" s="13"/>
      <c r="VZH112" s="13"/>
      <c r="VZI112" s="13"/>
      <c r="VZJ112" s="13"/>
      <c r="VZK112" s="13"/>
      <c r="VZL112" s="13"/>
      <c r="VZM112" s="13"/>
      <c r="VZN112" s="13"/>
      <c r="VZO112" s="13"/>
      <c r="VZP112" s="13"/>
      <c r="VZQ112" s="13"/>
      <c r="VZR112" s="13"/>
      <c r="VZS112" s="13"/>
      <c r="VZT112" s="13"/>
      <c r="VZU112" s="13"/>
      <c r="VZV112" s="13"/>
      <c r="VZW112" s="13"/>
      <c r="VZX112" s="13"/>
      <c r="VZY112" s="13"/>
      <c r="VZZ112" s="13"/>
      <c r="WAA112" s="13"/>
      <c r="WAB112" s="13"/>
      <c r="WAC112" s="13"/>
      <c r="WAD112" s="13"/>
      <c r="WAE112" s="13"/>
      <c r="WAF112" s="13"/>
      <c r="WAG112" s="13"/>
      <c r="WAH112" s="13"/>
      <c r="WAI112" s="13"/>
      <c r="WAJ112" s="13"/>
      <c r="WAK112" s="13"/>
      <c r="WAL112" s="13"/>
      <c r="WAM112" s="13"/>
      <c r="WAN112" s="13"/>
      <c r="WAO112" s="13"/>
      <c r="WAP112" s="13"/>
      <c r="WAQ112" s="13"/>
      <c r="WAR112" s="13"/>
      <c r="WAS112" s="13"/>
      <c r="WAT112" s="13"/>
      <c r="WAU112" s="13"/>
      <c r="WAV112" s="13"/>
      <c r="WAW112" s="13"/>
      <c r="WAX112" s="13"/>
      <c r="WAY112" s="13"/>
      <c r="WAZ112" s="13"/>
      <c r="WBA112" s="13"/>
      <c r="WBB112" s="13"/>
      <c r="WBC112" s="13"/>
      <c r="WBD112" s="13"/>
      <c r="WBE112" s="13"/>
      <c r="WBF112" s="13"/>
      <c r="WBG112" s="13"/>
      <c r="WBH112" s="13"/>
      <c r="WBI112" s="13"/>
      <c r="WBJ112" s="13"/>
      <c r="WBK112" s="13"/>
      <c r="WBL112" s="13"/>
      <c r="WBM112" s="13"/>
      <c r="WBN112" s="13"/>
      <c r="WBO112" s="13"/>
      <c r="WBP112" s="13"/>
      <c r="WBQ112" s="13"/>
      <c r="WBR112" s="13"/>
      <c r="WBS112" s="13"/>
      <c r="WBT112" s="13"/>
      <c r="WBU112" s="13"/>
      <c r="WBV112" s="13"/>
      <c r="WBW112" s="13"/>
      <c r="WBX112" s="13"/>
      <c r="WBY112" s="13"/>
      <c r="WBZ112" s="13"/>
      <c r="WCA112" s="13"/>
      <c r="WCB112" s="13"/>
      <c r="WCC112" s="13"/>
      <c r="WCD112" s="13"/>
      <c r="WCE112" s="13"/>
      <c r="WCF112" s="13"/>
      <c r="WCG112" s="13"/>
      <c r="WCH112" s="13"/>
      <c r="WCI112" s="13"/>
      <c r="WCJ112" s="13"/>
      <c r="WCK112" s="13"/>
      <c r="WCL112" s="13"/>
      <c r="WCM112" s="13"/>
      <c r="WCN112" s="13"/>
      <c r="WCO112" s="13"/>
      <c r="WCP112" s="13"/>
      <c r="WCQ112" s="13"/>
      <c r="WCR112" s="13"/>
      <c r="WCS112" s="13"/>
      <c r="WCT112" s="13"/>
      <c r="WCU112" s="13"/>
      <c r="WCV112" s="13"/>
      <c r="WCW112" s="13"/>
      <c r="WCX112" s="13"/>
      <c r="WCY112" s="13"/>
      <c r="WCZ112" s="13"/>
      <c r="WDA112" s="13"/>
      <c r="WDB112" s="13"/>
      <c r="WDC112" s="13"/>
      <c r="WDD112" s="13"/>
      <c r="WDE112" s="13"/>
      <c r="WDF112" s="13"/>
      <c r="WDG112" s="13"/>
      <c r="WDH112" s="13"/>
      <c r="WDI112" s="13"/>
      <c r="WDJ112" s="13"/>
      <c r="WDK112" s="13"/>
      <c r="WDL112" s="13"/>
      <c r="WDM112" s="13"/>
      <c r="WDN112" s="13"/>
      <c r="WDO112" s="13"/>
      <c r="WDP112" s="13"/>
      <c r="WDQ112" s="13"/>
      <c r="WDR112" s="13"/>
      <c r="WDS112" s="13"/>
      <c r="WDT112" s="13"/>
      <c r="WDU112" s="13"/>
      <c r="WDV112" s="13"/>
      <c r="WDW112" s="13"/>
      <c r="WDX112" s="13"/>
      <c r="WDY112" s="13"/>
      <c r="WDZ112" s="13"/>
      <c r="WEA112" s="13"/>
      <c r="WEB112" s="13"/>
      <c r="WEC112" s="13"/>
      <c r="WED112" s="13"/>
      <c r="WEE112" s="13"/>
      <c r="WEF112" s="13"/>
      <c r="WEG112" s="13"/>
      <c r="WEH112" s="13"/>
      <c r="WEI112" s="13"/>
      <c r="WEJ112" s="13"/>
      <c r="WEK112" s="13"/>
      <c r="WEL112" s="13"/>
      <c r="WEM112" s="13"/>
      <c r="WEN112" s="13"/>
      <c r="WEO112" s="13"/>
      <c r="WEP112" s="13"/>
      <c r="WEQ112" s="13"/>
      <c r="WER112" s="13"/>
      <c r="WES112" s="13"/>
      <c r="WET112" s="13"/>
      <c r="WEU112" s="13"/>
      <c r="WEV112" s="13"/>
      <c r="WEW112" s="13"/>
      <c r="WEX112" s="13"/>
      <c r="WEY112" s="13"/>
      <c r="WEZ112" s="13"/>
      <c r="WFA112" s="13"/>
      <c r="WFB112" s="13"/>
      <c r="WFC112" s="13"/>
      <c r="WFD112" s="13"/>
      <c r="WFE112" s="13"/>
      <c r="WFF112" s="13"/>
      <c r="WFG112" s="13"/>
      <c r="WFH112" s="13"/>
      <c r="WFI112" s="13"/>
      <c r="WFJ112" s="13"/>
      <c r="WFK112" s="13"/>
      <c r="WFL112" s="13"/>
      <c r="WFM112" s="13"/>
      <c r="WFN112" s="13"/>
      <c r="WFO112" s="13"/>
      <c r="WFP112" s="13"/>
      <c r="WFQ112" s="13"/>
      <c r="WFR112" s="13"/>
      <c r="WFS112" s="13"/>
      <c r="WFT112" s="13"/>
      <c r="WFU112" s="13"/>
      <c r="WFV112" s="13"/>
      <c r="WFW112" s="13"/>
      <c r="WFX112" s="13"/>
      <c r="WFY112" s="13"/>
      <c r="WFZ112" s="13"/>
      <c r="WGA112" s="13"/>
      <c r="WGB112" s="13"/>
      <c r="WGC112" s="13"/>
      <c r="WGD112" s="13"/>
      <c r="WGE112" s="13"/>
      <c r="WGF112" s="13"/>
      <c r="WGG112" s="13"/>
      <c r="WGH112" s="13"/>
      <c r="WGI112" s="13"/>
      <c r="WGJ112" s="13"/>
      <c r="WGK112" s="13"/>
      <c r="WGL112" s="13"/>
      <c r="WGM112" s="13"/>
      <c r="WGN112" s="13"/>
      <c r="WGO112" s="13"/>
      <c r="WGP112" s="13"/>
      <c r="WGQ112" s="13"/>
      <c r="WGR112" s="13"/>
      <c r="WGS112" s="13"/>
      <c r="WGT112" s="13"/>
      <c r="WGU112" s="13"/>
      <c r="WGV112" s="13"/>
      <c r="WGW112" s="13"/>
      <c r="WGX112" s="13"/>
      <c r="WGY112" s="13"/>
      <c r="WGZ112" s="13"/>
      <c r="WHA112" s="13"/>
      <c r="WHB112" s="13"/>
      <c r="WHC112" s="13"/>
      <c r="WHD112" s="13"/>
      <c r="WHE112" s="13"/>
      <c r="WHF112" s="13"/>
      <c r="WHG112" s="13"/>
      <c r="WHH112" s="13"/>
      <c r="WHI112" s="13"/>
      <c r="WHJ112" s="13"/>
      <c r="WHK112" s="13"/>
      <c r="WHL112" s="13"/>
      <c r="WHM112" s="13"/>
      <c r="WHN112" s="13"/>
      <c r="WHO112" s="13"/>
      <c r="WHP112" s="13"/>
      <c r="WHQ112" s="13"/>
      <c r="WHR112" s="13"/>
      <c r="WHS112" s="13"/>
      <c r="WHT112" s="13"/>
      <c r="WHU112" s="13"/>
      <c r="WHV112" s="13"/>
      <c r="WHW112" s="13"/>
      <c r="WHX112" s="13"/>
      <c r="WHY112" s="13"/>
      <c r="WHZ112" s="13"/>
      <c r="WIA112" s="13"/>
      <c r="WIB112" s="13"/>
      <c r="WIC112" s="13"/>
      <c r="WID112" s="13"/>
      <c r="WIE112" s="13"/>
      <c r="WIF112" s="13"/>
      <c r="WIG112" s="13"/>
      <c r="WIH112" s="13"/>
      <c r="WII112" s="13"/>
      <c r="WIJ112" s="13"/>
      <c r="WIK112" s="13"/>
      <c r="WIL112" s="13"/>
      <c r="WIM112" s="13"/>
      <c r="WIN112" s="13"/>
      <c r="WIO112" s="13"/>
      <c r="WIP112" s="13"/>
      <c r="WIQ112" s="13"/>
      <c r="WIR112" s="13"/>
      <c r="WIS112" s="13"/>
      <c r="WIT112" s="13"/>
      <c r="WIU112" s="13"/>
      <c r="WIV112" s="13"/>
      <c r="WIW112" s="13"/>
      <c r="WIX112" s="13"/>
      <c r="WIY112" s="13"/>
      <c r="WIZ112" s="13"/>
      <c r="WJA112" s="13"/>
      <c r="WJB112" s="13"/>
      <c r="WJC112" s="13"/>
      <c r="WJD112" s="13"/>
      <c r="WJE112" s="13"/>
      <c r="WJF112" s="13"/>
      <c r="WJG112" s="13"/>
      <c r="WJH112" s="13"/>
      <c r="WJI112" s="13"/>
      <c r="WJJ112" s="13"/>
      <c r="WJK112" s="13"/>
      <c r="WJL112" s="13"/>
      <c r="WJM112" s="13"/>
      <c r="WJN112" s="13"/>
      <c r="WJO112" s="13"/>
      <c r="WJP112" s="13"/>
      <c r="WJQ112" s="13"/>
      <c r="WJR112" s="13"/>
      <c r="WJS112" s="13"/>
      <c r="WJT112" s="13"/>
      <c r="WJU112" s="13"/>
      <c r="WJV112" s="13"/>
      <c r="WJW112" s="13"/>
      <c r="WJX112" s="13"/>
      <c r="WJY112" s="13"/>
      <c r="WJZ112" s="13"/>
      <c r="WKA112" s="13"/>
      <c r="WKB112" s="13"/>
      <c r="WKC112" s="13"/>
      <c r="WKD112" s="13"/>
      <c r="WKE112" s="13"/>
      <c r="WKF112" s="13"/>
      <c r="WKG112" s="13"/>
      <c r="WKH112" s="13"/>
      <c r="WKI112" s="13"/>
      <c r="WKJ112" s="13"/>
      <c r="WKK112" s="13"/>
      <c r="WKL112" s="13"/>
      <c r="WKM112" s="13"/>
      <c r="WKN112" s="13"/>
      <c r="WKO112" s="13"/>
      <c r="WKP112" s="13"/>
      <c r="WKQ112" s="13"/>
      <c r="WKR112" s="13"/>
      <c r="WKS112" s="13"/>
      <c r="WKT112" s="13"/>
      <c r="WKU112" s="13"/>
      <c r="WKV112" s="13"/>
      <c r="WKW112" s="13"/>
      <c r="WKX112" s="13"/>
      <c r="WKY112" s="13"/>
      <c r="WKZ112" s="13"/>
      <c r="WLA112" s="13"/>
      <c r="WLB112" s="13"/>
      <c r="WLC112" s="13"/>
      <c r="WLD112" s="13"/>
      <c r="WLE112" s="13"/>
      <c r="WLF112" s="13"/>
      <c r="WLG112" s="13"/>
      <c r="WLH112" s="13"/>
      <c r="WLI112" s="13"/>
      <c r="WLJ112" s="13"/>
      <c r="WLK112" s="13"/>
      <c r="WLL112" s="13"/>
      <c r="WLM112" s="13"/>
      <c r="WLN112" s="13"/>
      <c r="WLO112" s="13"/>
      <c r="WLP112" s="13"/>
      <c r="WLQ112" s="13"/>
      <c r="WLR112" s="13"/>
      <c r="WLS112" s="13"/>
      <c r="WLT112" s="13"/>
      <c r="WLU112" s="13"/>
      <c r="WLV112" s="13"/>
      <c r="WLW112" s="13"/>
      <c r="WLX112" s="13"/>
      <c r="WLY112" s="13"/>
      <c r="WLZ112" s="13"/>
      <c r="WMA112" s="13"/>
      <c r="WMB112" s="13"/>
      <c r="WMC112" s="13"/>
      <c r="WMD112" s="13"/>
      <c r="WME112" s="13"/>
      <c r="WMF112" s="13"/>
      <c r="WMG112" s="13"/>
      <c r="WMH112" s="13"/>
      <c r="WMI112" s="13"/>
      <c r="WMJ112" s="13"/>
      <c r="WMK112" s="13"/>
      <c r="WML112" s="13"/>
      <c r="WMM112" s="13"/>
      <c r="WMN112" s="13"/>
      <c r="WMO112" s="13"/>
      <c r="WMP112" s="13"/>
      <c r="WMQ112" s="13"/>
      <c r="WMR112" s="13"/>
      <c r="WMS112" s="13"/>
      <c r="WMT112" s="13"/>
      <c r="WMU112" s="13"/>
      <c r="WMV112" s="13"/>
      <c r="WMW112" s="13"/>
      <c r="WMX112" s="13"/>
      <c r="WMY112" s="13"/>
      <c r="WMZ112" s="13"/>
      <c r="WNA112" s="13"/>
      <c r="WNB112" s="13"/>
      <c r="WNC112" s="13"/>
      <c r="WND112" s="13"/>
      <c r="WNE112" s="13"/>
      <c r="WNF112" s="13"/>
      <c r="WNG112" s="13"/>
      <c r="WNH112" s="13"/>
      <c r="WNI112" s="13"/>
      <c r="WNJ112" s="13"/>
      <c r="WNK112" s="13"/>
      <c r="WNL112" s="13"/>
      <c r="WNM112" s="13"/>
      <c r="WNN112" s="13"/>
      <c r="WNO112" s="13"/>
      <c r="WNP112" s="13"/>
      <c r="WNQ112" s="13"/>
      <c r="WNR112" s="13"/>
      <c r="WNS112" s="13"/>
      <c r="WNT112" s="13"/>
      <c r="WNU112" s="13"/>
      <c r="WNV112" s="13"/>
      <c r="WNW112" s="13"/>
      <c r="WNX112" s="13"/>
      <c r="WNY112" s="13"/>
      <c r="WNZ112" s="13"/>
      <c r="WOA112" s="13"/>
      <c r="WOB112" s="13"/>
      <c r="WOC112" s="13"/>
      <c r="WOD112" s="13"/>
      <c r="WOE112" s="13"/>
      <c r="WOF112" s="13"/>
      <c r="WOG112" s="13"/>
      <c r="WOH112" s="13"/>
      <c r="WOI112" s="13"/>
      <c r="WOJ112" s="13"/>
      <c r="WOK112" s="13"/>
      <c r="WOL112" s="13"/>
      <c r="WOM112" s="13"/>
      <c r="WON112" s="13"/>
      <c r="WOO112" s="13"/>
      <c r="WOP112" s="13"/>
      <c r="WOQ112" s="13"/>
      <c r="WOR112" s="13"/>
      <c r="WOS112" s="13"/>
      <c r="WOT112" s="13"/>
      <c r="WOU112" s="13"/>
      <c r="WOV112" s="13"/>
      <c r="WOW112" s="13"/>
      <c r="WOX112" s="13"/>
      <c r="WOY112" s="13"/>
      <c r="WOZ112" s="13"/>
      <c r="WPA112" s="13"/>
      <c r="WPB112" s="13"/>
      <c r="WPC112" s="13"/>
      <c r="WPD112" s="13"/>
      <c r="WPE112" s="13"/>
      <c r="WPF112" s="13"/>
      <c r="WPG112" s="13"/>
      <c r="WPH112" s="13"/>
      <c r="WPI112" s="13"/>
      <c r="WPJ112" s="13"/>
      <c r="WPK112" s="13"/>
      <c r="WPL112" s="13"/>
      <c r="WPM112" s="13"/>
      <c r="WPN112" s="13"/>
      <c r="WPO112" s="13"/>
      <c r="WPP112" s="13"/>
      <c r="WPQ112" s="13"/>
      <c r="WPR112" s="13"/>
      <c r="WPS112" s="13"/>
      <c r="WPT112" s="13"/>
      <c r="WPU112" s="13"/>
      <c r="WPV112" s="13"/>
      <c r="WPW112" s="13"/>
      <c r="WPX112" s="13"/>
      <c r="WPY112" s="13"/>
      <c r="WPZ112" s="13"/>
      <c r="WQA112" s="13"/>
      <c r="WQB112" s="13"/>
      <c r="WQC112" s="13"/>
      <c r="WQD112" s="13"/>
      <c r="WQE112" s="13"/>
      <c r="WQF112" s="13"/>
      <c r="WQG112" s="13"/>
      <c r="WQH112" s="13"/>
      <c r="WQI112" s="13"/>
      <c r="WQJ112" s="13"/>
      <c r="WQK112" s="13"/>
      <c r="WQL112" s="13"/>
      <c r="WQM112" s="13"/>
      <c r="WQN112" s="13"/>
      <c r="WQO112" s="13"/>
      <c r="WQP112" s="13"/>
      <c r="WQQ112" s="13"/>
      <c r="WQR112" s="13"/>
      <c r="WQS112" s="13"/>
      <c r="WQT112" s="13"/>
      <c r="WQU112" s="13"/>
      <c r="WQV112" s="13"/>
      <c r="WQW112" s="13"/>
      <c r="WQX112" s="13"/>
      <c r="WQY112" s="13"/>
      <c r="WQZ112" s="13"/>
      <c r="WRA112" s="13"/>
      <c r="WRB112" s="13"/>
      <c r="WRC112" s="13"/>
      <c r="WRD112" s="13"/>
      <c r="WRE112" s="13"/>
      <c r="WRF112" s="13"/>
      <c r="WRG112" s="13"/>
      <c r="WRH112" s="13"/>
      <c r="WRI112" s="13"/>
      <c r="WRJ112" s="13"/>
      <c r="WRK112" s="13"/>
      <c r="WRL112" s="13"/>
      <c r="WRM112" s="13"/>
      <c r="WRN112" s="13"/>
      <c r="WRO112" s="13"/>
      <c r="WRP112" s="13"/>
      <c r="WRQ112" s="13"/>
      <c r="WRR112" s="13"/>
      <c r="WRS112" s="13"/>
      <c r="WRT112" s="13"/>
      <c r="WRU112" s="13"/>
      <c r="WRV112" s="13"/>
      <c r="WRW112" s="13"/>
      <c r="WRX112" s="13"/>
      <c r="WRY112" s="13"/>
      <c r="WRZ112" s="13"/>
      <c r="WSA112" s="13"/>
      <c r="WSB112" s="13"/>
      <c r="WSC112" s="13"/>
      <c r="WSD112" s="13"/>
      <c r="WSE112" s="13"/>
      <c r="WSF112" s="13"/>
      <c r="WSG112" s="13"/>
      <c r="WSH112" s="13"/>
      <c r="WSI112" s="13"/>
      <c r="WSJ112" s="13"/>
      <c r="WSK112" s="13"/>
      <c r="WSL112" s="13"/>
      <c r="WSM112" s="13"/>
      <c r="WSN112" s="13"/>
      <c r="WSO112" s="13"/>
      <c r="WSP112" s="13"/>
      <c r="WSQ112" s="13"/>
      <c r="WSR112" s="13"/>
      <c r="WSS112" s="13"/>
      <c r="WST112" s="13"/>
      <c r="WSU112" s="13"/>
      <c r="WSV112" s="13"/>
      <c r="WSW112" s="13"/>
      <c r="WSX112" s="13"/>
      <c r="WSY112" s="13"/>
      <c r="WSZ112" s="13"/>
      <c r="WTA112" s="13"/>
      <c r="WTB112" s="13"/>
      <c r="WTC112" s="13"/>
      <c r="WTD112" s="13"/>
      <c r="WTE112" s="13"/>
      <c r="WTF112" s="13"/>
      <c r="WTG112" s="13"/>
      <c r="WTH112" s="13"/>
      <c r="WTI112" s="13"/>
      <c r="WTJ112" s="13"/>
      <c r="WTK112" s="13"/>
      <c r="WTL112" s="13"/>
      <c r="WTM112" s="13"/>
      <c r="WTN112" s="13"/>
      <c r="WTO112" s="13"/>
      <c r="WTP112" s="13"/>
      <c r="WTQ112" s="13"/>
      <c r="WTR112" s="13"/>
      <c r="WTS112" s="13"/>
      <c r="WTT112" s="13"/>
      <c r="WTU112" s="13"/>
      <c r="WTV112" s="13"/>
      <c r="WTW112" s="13"/>
      <c r="WTX112" s="13"/>
      <c r="WTY112" s="13"/>
      <c r="WTZ112" s="13"/>
      <c r="WUA112" s="13"/>
      <c r="WUB112" s="13"/>
      <c r="WUC112" s="13"/>
      <c r="WUD112" s="13"/>
      <c r="WUE112" s="13"/>
      <c r="WUF112" s="13"/>
      <c r="WUG112" s="13"/>
      <c r="WUH112" s="13"/>
      <c r="WUI112" s="13"/>
      <c r="WUJ112" s="13"/>
      <c r="WUK112" s="13"/>
      <c r="WUL112" s="13"/>
      <c r="WUM112" s="13"/>
      <c r="WUN112" s="13"/>
      <c r="WUO112" s="13"/>
      <c r="WUP112" s="13"/>
      <c r="WUQ112" s="13"/>
      <c r="WUR112" s="13"/>
      <c r="WUS112" s="13"/>
      <c r="WUT112" s="13"/>
      <c r="WUU112" s="13"/>
      <c r="WUV112" s="13"/>
      <c r="WUW112" s="13"/>
      <c r="WUX112" s="13"/>
      <c r="WUY112" s="13"/>
      <c r="WUZ112" s="13"/>
      <c r="WVA112" s="13"/>
      <c r="WVB112" s="13"/>
      <c r="WVC112" s="13"/>
      <c r="WVD112" s="13"/>
      <c r="WVE112" s="13"/>
      <c r="WVF112" s="13"/>
      <c r="WVG112" s="13"/>
      <c r="WVH112" s="13"/>
      <c r="WVI112" s="13"/>
      <c r="WVJ112" s="13"/>
      <c r="WVK112" s="13"/>
      <c r="WVL112" s="13"/>
      <c r="WVM112" s="13"/>
      <c r="WVN112" s="13"/>
      <c r="WVO112" s="13"/>
      <c r="WVP112" s="13"/>
      <c r="WVQ112" s="13"/>
      <c r="WVR112" s="13"/>
      <c r="WVS112" s="13"/>
      <c r="WVT112" s="13"/>
      <c r="WVU112" s="13"/>
      <c r="WVV112" s="13"/>
      <c r="WVW112" s="13"/>
      <c r="WVX112" s="13"/>
      <c r="WVY112" s="13"/>
      <c r="WVZ112" s="13"/>
      <c r="WWA112" s="13"/>
      <c r="WWB112" s="13"/>
      <c r="WWC112" s="13"/>
      <c r="WWD112" s="13"/>
      <c r="WWE112" s="13"/>
      <c r="WWF112" s="13"/>
      <c r="WWG112" s="13"/>
      <c r="WWH112" s="13"/>
      <c r="WWI112" s="13"/>
      <c r="WWJ112" s="13"/>
      <c r="WWK112" s="13"/>
      <c r="WWL112" s="13"/>
      <c r="WWM112" s="13"/>
      <c r="WWN112" s="13"/>
      <c r="WWO112" s="13"/>
      <c r="WWP112" s="13"/>
      <c r="WWQ112" s="13"/>
      <c r="WWR112" s="13"/>
      <c r="WWS112" s="13"/>
      <c r="WWT112" s="13"/>
      <c r="WWU112" s="13"/>
      <c r="WWV112" s="13"/>
      <c r="WWW112" s="13"/>
      <c r="WWX112" s="13"/>
      <c r="WWY112" s="13"/>
      <c r="WWZ112" s="13"/>
      <c r="WXA112" s="13"/>
      <c r="WXB112" s="13"/>
      <c r="WXC112" s="13"/>
      <c r="WXD112" s="13"/>
      <c r="WXE112" s="13"/>
      <c r="WXF112" s="13"/>
      <c r="WXG112" s="13"/>
      <c r="WXH112" s="13"/>
      <c r="WXI112" s="13"/>
      <c r="WXJ112" s="13"/>
      <c r="WXK112" s="13"/>
      <c r="WXL112" s="13"/>
      <c r="WXM112" s="13"/>
      <c r="WXN112" s="13"/>
      <c r="WXO112" s="13"/>
      <c r="WXP112" s="13"/>
      <c r="WXQ112" s="13"/>
      <c r="WXR112" s="13"/>
      <c r="WXS112" s="13"/>
      <c r="WXT112" s="13"/>
      <c r="WXU112" s="13"/>
      <c r="WXV112" s="13"/>
      <c r="WXW112" s="13"/>
      <c r="WXX112" s="13"/>
      <c r="WXY112" s="13"/>
      <c r="WXZ112" s="13"/>
      <c r="WYA112" s="13"/>
      <c r="WYB112" s="13"/>
      <c r="WYC112" s="13"/>
      <c r="WYD112" s="13"/>
      <c r="WYE112" s="13"/>
      <c r="WYF112" s="13"/>
      <c r="WYG112" s="13"/>
      <c r="WYH112" s="13"/>
      <c r="WYI112" s="13"/>
      <c r="WYJ112" s="13"/>
      <c r="WYK112" s="13"/>
      <c r="WYL112" s="13"/>
      <c r="WYM112" s="13"/>
      <c r="WYN112" s="13"/>
      <c r="WYO112" s="13"/>
      <c r="WYP112" s="13"/>
      <c r="WYQ112" s="13"/>
      <c r="WYR112" s="13"/>
      <c r="WYS112" s="13"/>
      <c r="WYT112" s="13"/>
      <c r="WYU112" s="13"/>
      <c r="WYV112" s="13"/>
      <c r="WYW112" s="13"/>
      <c r="WYX112" s="13"/>
      <c r="WYY112" s="13"/>
      <c r="WYZ112" s="13"/>
      <c r="WZA112" s="13"/>
      <c r="WZB112" s="13"/>
      <c r="WZC112" s="13"/>
      <c r="WZD112" s="13"/>
      <c r="WZE112" s="13"/>
      <c r="WZF112" s="13"/>
      <c r="WZG112" s="13"/>
      <c r="WZH112" s="13"/>
      <c r="WZI112" s="13"/>
      <c r="WZJ112" s="13"/>
      <c r="WZK112" s="13"/>
      <c r="WZL112" s="13"/>
      <c r="WZM112" s="13"/>
      <c r="WZN112" s="13"/>
      <c r="WZO112" s="13"/>
      <c r="WZP112" s="13"/>
      <c r="WZQ112" s="13"/>
      <c r="WZR112" s="13"/>
      <c r="WZS112" s="13"/>
      <c r="WZT112" s="13"/>
      <c r="WZU112" s="13"/>
      <c r="WZV112" s="13"/>
      <c r="WZW112" s="13"/>
      <c r="WZX112" s="13"/>
      <c r="WZY112" s="13"/>
      <c r="WZZ112" s="13"/>
      <c r="XAA112" s="13"/>
      <c r="XAB112" s="13"/>
      <c r="XAC112" s="13"/>
      <c r="XAD112" s="13"/>
      <c r="XAE112" s="13"/>
      <c r="XAF112" s="13"/>
      <c r="XAG112" s="13"/>
      <c r="XAH112" s="13"/>
      <c r="XAI112" s="13"/>
      <c r="XAJ112" s="13"/>
      <c r="XAK112" s="13"/>
      <c r="XAL112" s="13"/>
      <c r="XAM112" s="13"/>
      <c r="XAN112" s="13"/>
      <c r="XAO112" s="13"/>
      <c r="XAP112" s="13"/>
      <c r="XAQ112" s="13"/>
      <c r="XAR112" s="13"/>
      <c r="XAS112" s="13"/>
      <c r="XAT112" s="13"/>
      <c r="XAU112" s="13"/>
      <c r="XAV112" s="13"/>
      <c r="XAW112" s="13"/>
      <c r="XAX112" s="13"/>
      <c r="XAY112" s="13"/>
      <c r="XAZ112" s="13"/>
      <c r="XBA112" s="13"/>
      <c r="XBB112" s="13"/>
      <c r="XBC112" s="13"/>
      <c r="XBD112" s="13"/>
      <c r="XBE112" s="13"/>
      <c r="XBF112" s="13"/>
      <c r="XBG112" s="13"/>
      <c r="XBH112" s="13"/>
      <c r="XBI112" s="13"/>
      <c r="XBJ112" s="13"/>
      <c r="XBK112" s="13"/>
      <c r="XBL112" s="13"/>
      <c r="XBM112" s="13"/>
      <c r="XBN112" s="13"/>
      <c r="XBO112" s="13"/>
      <c r="XBP112" s="13"/>
      <c r="XBQ112" s="13"/>
      <c r="XBR112" s="13"/>
      <c r="XBS112" s="13"/>
      <c r="XBT112" s="13"/>
      <c r="XBU112" s="13"/>
      <c r="XBV112" s="13"/>
      <c r="XBW112" s="13"/>
      <c r="XBX112" s="13"/>
      <c r="XBY112" s="13"/>
      <c r="XBZ112" s="13"/>
      <c r="XCA112" s="13"/>
      <c r="XCB112" s="13"/>
      <c r="XCC112" s="13"/>
      <c r="XCD112" s="13"/>
      <c r="XCE112" s="13"/>
      <c r="XCF112" s="13"/>
      <c r="XCG112" s="13"/>
      <c r="XCH112" s="13"/>
      <c r="XCI112" s="13"/>
      <c r="XCJ112" s="13"/>
      <c r="XCK112" s="13"/>
      <c r="XCL112" s="13"/>
      <c r="XCM112" s="13"/>
      <c r="XCN112" s="13"/>
      <c r="XCO112" s="13"/>
      <c r="XCP112" s="13"/>
      <c r="XCQ112" s="13"/>
      <c r="XCR112" s="13"/>
      <c r="XCS112" s="13"/>
      <c r="XCT112" s="13"/>
      <c r="XCU112" s="13"/>
      <c r="XCV112" s="13"/>
      <c r="XCW112" s="13"/>
      <c r="XCX112" s="13"/>
      <c r="XCY112" s="13"/>
      <c r="XCZ112" s="13"/>
      <c r="XDA112" s="13"/>
      <c r="XDB112" s="13"/>
      <c r="XDC112" s="13"/>
      <c r="XDD112" s="13"/>
      <c r="XDE112" s="13"/>
      <c r="XDF112" s="13"/>
      <c r="XDG112" s="13"/>
      <c r="XDH112" s="13"/>
      <c r="XDI112" s="13"/>
      <c r="XDJ112" s="13"/>
      <c r="XDK112" s="13"/>
      <c r="XDL112" s="13"/>
      <c r="XDM112" s="13"/>
      <c r="XDN112" s="13"/>
      <c r="XDO112" s="13"/>
      <c r="XDP112" s="13"/>
      <c r="XDQ112" s="13"/>
      <c r="XDR112" s="13"/>
      <c r="XDS112" s="13"/>
      <c r="XDT112" s="13"/>
      <c r="XDU112" s="13"/>
      <c r="XDV112" s="13"/>
      <c r="XDW112" s="13"/>
      <c r="XDX112" s="13"/>
      <c r="XDY112" s="13"/>
      <c r="XDZ112" s="13"/>
      <c r="XEA112" s="13"/>
      <c r="XEB112" s="13"/>
      <c r="XEC112" s="13"/>
      <c r="XED112" s="13"/>
      <c r="XEE112" s="13"/>
      <c r="XEF112" s="13"/>
      <c r="XEG112" s="13"/>
      <c r="XEH112" s="13"/>
      <c r="XEI112" s="13"/>
      <c r="XEJ112" s="13"/>
      <c r="XEK112" s="13"/>
      <c r="XEL112" s="13"/>
      <c r="XEM112" s="13"/>
      <c r="XEN112" s="13"/>
      <c r="XEO112" s="13"/>
      <c r="XEP112" s="13"/>
      <c r="XEQ112" s="13"/>
      <c r="XER112" s="13"/>
      <c r="XES112" s="13"/>
      <c r="XET112" s="13"/>
      <c r="XEU112" s="13"/>
      <c r="XEV112" s="13"/>
      <c r="XEW112" s="13"/>
      <c r="XEX112" s="13"/>
      <c r="XEY112" s="13"/>
      <c r="XEZ112" s="13"/>
      <c r="XFA112" s="13"/>
      <c r="XFB112" s="13"/>
      <c r="XFC112" s="13"/>
    </row>
    <row r="113" s="11" customFormat="1" ht="41" customHeight="1" spans="1:16383">
      <c r="A113" s="27"/>
      <c r="B113" s="27"/>
      <c r="C113" s="56"/>
      <c r="D113" s="57" t="s">
        <v>2068</v>
      </c>
      <c r="E113" s="47" t="s">
        <v>2225</v>
      </c>
      <c r="F113" s="48" t="s">
        <v>2059</v>
      </c>
      <c r="G113" s="49" t="s">
        <v>2226</v>
      </c>
      <c r="H113" s="48" t="s">
        <v>2227</v>
      </c>
      <c r="I113" s="48" t="s">
        <v>2051</v>
      </c>
      <c r="J113" s="48" t="s">
        <v>2228</v>
      </c>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c r="FC113" s="13"/>
      <c r="FD113" s="13"/>
      <c r="FE113" s="13"/>
      <c r="FF113" s="13"/>
      <c r="FG113" s="13"/>
      <c r="FH113" s="13"/>
      <c r="FI113" s="13"/>
      <c r="FJ113" s="13"/>
      <c r="FK113" s="13"/>
      <c r="FL113" s="13"/>
      <c r="FM113" s="13"/>
      <c r="FN113" s="13"/>
      <c r="FO113" s="13"/>
      <c r="FP113" s="13"/>
      <c r="FQ113" s="13"/>
      <c r="FR113" s="13"/>
      <c r="FS113" s="13"/>
      <c r="FT113" s="13"/>
      <c r="FU113" s="13"/>
      <c r="FV113" s="13"/>
      <c r="FW113" s="13"/>
      <c r="FX113" s="13"/>
      <c r="FY113" s="13"/>
      <c r="FZ113" s="13"/>
      <c r="GA113" s="13"/>
      <c r="GB113" s="13"/>
      <c r="GC113" s="13"/>
      <c r="GD113" s="13"/>
      <c r="GE113" s="13"/>
      <c r="GF113" s="13"/>
      <c r="GG113" s="13"/>
      <c r="GH113" s="13"/>
      <c r="GI113" s="13"/>
      <c r="GJ113" s="13"/>
      <c r="GK113" s="13"/>
      <c r="GL113" s="13"/>
      <c r="GM113" s="13"/>
      <c r="GN113" s="13"/>
      <c r="GO113" s="13"/>
      <c r="GP113" s="13"/>
      <c r="GQ113" s="13"/>
      <c r="GR113" s="13"/>
      <c r="GS113" s="13"/>
      <c r="GT113" s="13"/>
      <c r="GU113" s="13"/>
      <c r="GV113" s="13"/>
      <c r="GW113" s="13"/>
      <c r="GX113" s="13"/>
      <c r="GY113" s="13"/>
      <c r="GZ113" s="13"/>
      <c r="HA113" s="13"/>
      <c r="HB113" s="13"/>
      <c r="HC113" s="13"/>
      <c r="HD113" s="13"/>
      <c r="HE113" s="13"/>
      <c r="HF113" s="13"/>
      <c r="HG113" s="13"/>
      <c r="HH113" s="13"/>
      <c r="HI113" s="13"/>
      <c r="HJ113" s="13"/>
      <c r="HK113" s="13"/>
      <c r="HL113" s="13"/>
      <c r="HM113" s="13"/>
      <c r="HN113" s="13"/>
      <c r="HO113" s="13"/>
      <c r="HP113" s="13"/>
      <c r="HQ113" s="13"/>
      <c r="HR113" s="13"/>
      <c r="HS113" s="13"/>
      <c r="HT113" s="13"/>
      <c r="HU113" s="13"/>
      <c r="HV113" s="13"/>
      <c r="HW113" s="13"/>
      <c r="HX113" s="13"/>
      <c r="HY113" s="13"/>
      <c r="HZ113" s="13"/>
      <c r="IA113" s="13"/>
      <c r="IB113" s="13"/>
      <c r="IC113" s="13"/>
      <c r="ID113" s="13"/>
      <c r="IE113" s="13"/>
      <c r="IF113" s="13"/>
      <c r="IG113" s="13"/>
      <c r="IH113" s="13"/>
      <c r="II113" s="13"/>
      <c r="IJ113" s="13"/>
      <c r="IK113" s="13"/>
      <c r="IL113" s="13"/>
      <c r="IM113" s="13"/>
      <c r="IN113" s="13"/>
      <c r="IO113" s="13"/>
      <c r="IP113" s="13"/>
      <c r="IQ113" s="13"/>
      <c r="IR113" s="13"/>
      <c r="IS113" s="13"/>
      <c r="IT113" s="13"/>
      <c r="IU113" s="13"/>
      <c r="IV113" s="13"/>
      <c r="IW113" s="13"/>
      <c r="IX113" s="13"/>
      <c r="IY113" s="13"/>
      <c r="IZ113" s="13"/>
      <c r="JA113" s="13"/>
      <c r="JB113" s="13"/>
      <c r="JC113" s="13"/>
      <c r="JD113" s="13"/>
      <c r="JE113" s="13"/>
      <c r="JF113" s="13"/>
      <c r="JG113" s="13"/>
      <c r="JH113" s="13"/>
      <c r="JI113" s="13"/>
      <c r="JJ113" s="13"/>
      <c r="JK113" s="13"/>
      <c r="JL113" s="13"/>
      <c r="JM113" s="13"/>
      <c r="JN113" s="13"/>
      <c r="JO113" s="13"/>
      <c r="JP113" s="13"/>
      <c r="JQ113" s="13"/>
      <c r="JR113" s="13"/>
      <c r="JS113" s="13"/>
      <c r="JT113" s="13"/>
      <c r="JU113" s="13"/>
      <c r="JV113" s="13"/>
      <c r="JW113" s="13"/>
      <c r="JX113" s="13"/>
      <c r="JY113" s="13"/>
      <c r="JZ113" s="13"/>
      <c r="KA113" s="13"/>
      <c r="KB113" s="13"/>
      <c r="KC113" s="13"/>
      <c r="KD113" s="13"/>
      <c r="KE113" s="13"/>
      <c r="KF113" s="13"/>
      <c r="KG113" s="13"/>
      <c r="KH113" s="13"/>
      <c r="KI113" s="13"/>
      <c r="KJ113" s="13"/>
      <c r="KK113" s="13"/>
      <c r="KL113" s="13"/>
      <c r="KM113" s="13"/>
      <c r="KN113" s="13"/>
      <c r="KO113" s="13"/>
      <c r="KP113" s="13"/>
      <c r="KQ113" s="13"/>
      <c r="KR113" s="13"/>
      <c r="KS113" s="13"/>
      <c r="KT113" s="13"/>
      <c r="KU113" s="13"/>
      <c r="KV113" s="13"/>
      <c r="KW113" s="13"/>
      <c r="KX113" s="13"/>
      <c r="KY113" s="13"/>
      <c r="KZ113" s="13"/>
      <c r="LA113" s="13"/>
      <c r="LB113" s="13"/>
      <c r="LC113" s="13"/>
      <c r="LD113" s="13"/>
      <c r="LE113" s="13"/>
      <c r="LF113" s="13"/>
      <c r="LG113" s="13"/>
      <c r="LH113" s="13"/>
      <c r="LI113" s="13"/>
      <c r="LJ113" s="13"/>
      <c r="LK113" s="13"/>
      <c r="LL113" s="13"/>
      <c r="LM113" s="13"/>
      <c r="LN113" s="13"/>
      <c r="LO113" s="13"/>
      <c r="LP113" s="13"/>
      <c r="LQ113" s="13"/>
      <c r="LR113" s="13"/>
      <c r="LS113" s="13"/>
      <c r="LT113" s="13"/>
      <c r="LU113" s="13"/>
      <c r="LV113" s="13"/>
      <c r="LW113" s="13"/>
      <c r="LX113" s="13"/>
      <c r="LY113" s="13"/>
      <c r="LZ113" s="13"/>
      <c r="MA113" s="13"/>
      <c r="MB113" s="13"/>
      <c r="MC113" s="13"/>
      <c r="MD113" s="13"/>
      <c r="ME113" s="13"/>
      <c r="MF113" s="13"/>
      <c r="MG113" s="13"/>
      <c r="MH113" s="13"/>
      <c r="MI113" s="13"/>
      <c r="MJ113" s="13"/>
      <c r="MK113" s="13"/>
      <c r="ML113" s="13"/>
      <c r="MM113" s="13"/>
      <c r="MN113" s="13"/>
      <c r="MO113" s="13"/>
      <c r="MP113" s="13"/>
      <c r="MQ113" s="13"/>
      <c r="MR113" s="13"/>
      <c r="MS113" s="13"/>
      <c r="MT113" s="13"/>
      <c r="MU113" s="13"/>
      <c r="MV113" s="13"/>
      <c r="MW113" s="13"/>
      <c r="MX113" s="13"/>
      <c r="MY113" s="13"/>
      <c r="MZ113" s="13"/>
      <c r="NA113" s="13"/>
      <c r="NB113" s="13"/>
      <c r="NC113" s="13"/>
      <c r="ND113" s="13"/>
      <c r="NE113" s="13"/>
      <c r="NF113" s="13"/>
      <c r="NG113" s="13"/>
      <c r="NH113" s="13"/>
      <c r="NI113" s="13"/>
      <c r="NJ113" s="13"/>
      <c r="NK113" s="13"/>
      <c r="NL113" s="13"/>
      <c r="NM113" s="13"/>
      <c r="NN113" s="13"/>
      <c r="NO113" s="13"/>
      <c r="NP113" s="13"/>
      <c r="NQ113" s="13"/>
      <c r="NR113" s="13"/>
      <c r="NS113" s="13"/>
      <c r="NT113" s="13"/>
      <c r="NU113" s="13"/>
      <c r="NV113" s="13"/>
      <c r="NW113" s="13"/>
      <c r="NX113" s="13"/>
      <c r="NY113" s="13"/>
      <c r="NZ113" s="13"/>
      <c r="OA113" s="13"/>
      <c r="OB113" s="13"/>
      <c r="OC113" s="13"/>
      <c r="OD113" s="13"/>
      <c r="OE113" s="13"/>
      <c r="OF113" s="13"/>
      <c r="OG113" s="13"/>
      <c r="OH113" s="13"/>
      <c r="OI113" s="13"/>
      <c r="OJ113" s="13"/>
      <c r="OK113" s="13"/>
      <c r="OL113" s="13"/>
      <c r="OM113" s="13"/>
      <c r="ON113" s="13"/>
      <c r="OO113" s="13"/>
      <c r="OP113" s="13"/>
      <c r="OQ113" s="13"/>
      <c r="OR113" s="13"/>
      <c r="OS113" s="13"/>
      <c r="OT113" s="13"/>
      <c r="OU113" s="13"/>
      <c r="OV113" s="13"/>
      <c r="OW113" s="13"/>
      <c r="OX113" s="13"/>
      <c r="OY113" s="13"/>
      <c r="OZ113" s="13"/>
      <c r="PA113" s="13"/>
      <c r="PB113" s="13"/>
      <c r="PC113" s="13"/>
      <c r="PD113" s="13"/>
      <c r="PE113" s="13"/>
      <c r="PF113" s="13"/>
      <c r="PG113" s="13"/>
      <c r="PH113" s="13"/>
      <c r="PI113" s="13"/>
      <c r="PJ113" s="13"/>
      <c r="PK113" s="13"/>
      <c r="PL113" s="13"/>
      <c r="PM113" s="13"/>
      <c r="PN113" s="13"/>
      <c r="PO113" s="13"/>
      <c r="PP113" s="13"/>
      <c r="PQ113" s="13"/>
      <c r="PR113" s="13"/>
      <c r="PS113" s="13"/>
      <c r="PT113" s="13"/>
      <c r="PU113" s="13"/>
      <c r="PV113" s="13"/>
      <c r="PW113" s="13"/>
      <c r="PX113" s="13"/>
      <c r="PY113" s="13"/>
      <c r="PZ113" s="13"/>
      <c r="QA113" s="13"/>
      <c r="QB113" s="13"/>
      <c r="QC113" s="13"/>
      <c r="QD113" s="13"/>
      <c r="QE113" s="13"/>
      <c r="QF113" s="13"/>
      <c r="QG113" s="13"/>
      <c r="QH113" s="13"/>
      <c r="QI113" s="13"/>
      <c r="QJ113" s="13"/>
      <c r="QK113" s="13"/>
      <c r="QL113" s="13"/>
      <c r="QM113" s="13"/>
      <c r="QN113" s="13"/>
      <c r="QO113" s="13"/>
      <c r="QP113" s="13"/>
      <c r="QQ113" s="13"/>
      <c r="QR113" s="13"/>
      <c r="QS113" s="13"/>
      <c r="QT113" s="13"/>
      <c r="QU113" s="13"/>
      <c r="QV113" s="13"/>
      <c r="QW113" s="13"/>
      <c r="QX113" s="13"/>
      <c r="QY113" s="13"/>
      <c r="QZ113" s="13"/>
      <c r="RA113" s="13"/>
      <c r="RB113" s="13"/>
      <c r="RC113" s="13"/>
      <c r="RD113" s="13"/>
      <c r="RE113" s="13"/>
      <c r="RF113" s="13"/>
      <c r="RG113" s="13"/>
      <c r="RH113" s="13"/>
      <c r="RI113" s="13"/>
      <c r="RJ113" s="13"/>
      <c r="RK113" s="13"/>
      <c r="RL113" s="13"/>
      <c r="RM113" s="13"/>
      <c r="RN113" s="13"/>
      <c r="RO113" s="13"/>
      <c r="RP113" s="13"/>
      <c r="RQ113" s="13"/>
      <c r="RR113" s="13"/>
      <c r="RS113" s="13"/>
      <c r="RT113" s="13"/>
      <c r="RU113" s="13"/>
      <c r="RV113" s="13"/>
      <c r="RW113" s="13"/>
      <c r="RX113" s="13"/>
      <c r="RY113" s="13"/>
      <c r="RZ113" s="13"/>
      <c r="SA113" s="13"/>
      <c r="SB113" s="13"/>
      <c r="SC113" s="13"/>
      <c r="SD113" s="13"/>
      <c r="SE113" s="13"/>
      <c r="SF113" s="13"/>
      <c r="SG113" s="13"/>
      <c r="SH113" s="13"/>
      <c r="SI113" s="13"/>
      <c r="SJ113" s="13"/>
      <c r="SK113" s="13"/>
      <c r="SL113" s="13"/>
      <c r="SM113" s="13"/>
      <c r="SN113" s="13"/>
      <c r="SO113" s="13"/>
      <c r="SP113" s="13"/>
      <c r="SQ113" s="13"/>
      <c r="SR113" s="13"/>
      <c r="SS113" s="13"/>
      <c r="ST113" s="13"/>
      <c r="SU113" s="13"/>
      <c r="SV113" s="13"/>
      <c r="SW113" s="13"/>
      <c r="SX113" s="13"/>
      <c r="SY113" s="13"/>
      <c r="SZ113" s="13"/>
      <c r="TA113" s="13"/>
      <c r="TB113" s="13"/>
      <c r="TC113" s="13"/>
      <c r="TD113" s="13"/>
      <c r="TE113" s="13"/>
      <c r="TF113" s="13"/>
      <c r="TG113" s="13"/>
      <c r="TH113" s="13"/>
      <c r="TI113" s="13"/>
      <c r="TJ113" s="13"/>
      <c r="TK113" s="13"/>
      <c r="TL113" s="13"/>
      <c r="TM113" s="13"/>
      <c r="TN113" s="13"/>
      <c r="TO113" s="13"/>
      <c r="TP113" s="13"/>
      <c r="TQ113" s="13"/>
      <c r="TR113" s="13"/>
      <c r="TS113" s="13"/>
      <c r="TT113" s="13"/>
      <c r="TU113" s="13"/>
      <c r="TV113" s="13"/>
      <c r="TW113" s="13"/>
      <c r="TX113" s="13"/>
      <c r="TY113" s="13"/>
      <c r="TZ113" s="13"/>
      <c r="UA113" s="13"/>
      <c r="UB113" s="13"/>
      <c r="UC113" s="13"/>
      <c r="UD113" s="13"/>
      <c r="UE113" s="13"/>
      <c r="UF113" s="13"/>
      <c r="UG113" s="13"/>
      <c r="UH113" s="13"/>
      <c r="UI113" s="13"/>
      <c r="UJ113" s="13"/>
      <c r="UK113" s="13"/>
      <c r="UL113" s="13"/>
      <c r="UM113" s="13"/>
      <c r="UN113" s="13"/>
      <c r="UO113" s="13"/>
      <c r="UP113" s="13"/>
      <c r="UQ113" s="13"/>
      <c r="UR113" s="13"/>
      <c r="US113" s="13"/>
      <c r="UT113" s="13"/>
      <c r="UU113" s="13"/>
      <c r="UV113" s="13"/>
      <c r="UW113" s="13"/>
      <c r="UX113" s="13"/>
      <c r="UY113" s="13"/>
      <c r="UZ113" s="13"/>
      <c r="VA113" s="13"/>
      <c r="VB113" s="13"/>
      <c r="VC113" s="13"/>
      <c r="VD113" s="13"/>
      <c r="VE113" s="13"/>
      <c r="VF113" s="13"/>
      <c r="VG113" s="13"/>
      <c r="VH113" s="13"/>
      <c r="VI113" s="13"/>
      <c r="VJ113" s="13"/>
      <c r="VK113" s="13"/>
      <c r="VL113" s="13"/>
      <c r="VM113" s="13"/>
      <c r="VN113" s="13"/>
      <c r="VO113" s="13"/>
      <c r="VP113" s="13"/>
      <c r="VQ113" s="13"/>
      <c r="VR113" s="13"/>
      <c r="VS113" s="13"/>
      <c r="VT113" s="13"/>
      <c r="VU113" s="13"/>
      <c r="VV113" s="13"/>
      <c r="VW113" s="13"/>
      <c r="VX113" s="13"/>
      <c r="VY113" s="13"/>
      <c r="VZ113" s="13"/>
      <c r="WA113" s="13"/>
      <c r="WB113" s="13"/>
      <c r="WC113" s="13"/>
      <c r="WD113" s="13"/>
      <c r="WE113" s="13"/>
      <c r="WF113" s="13"/>
      <c r="WG113" s="13"/>
      <c r="WH113" s="13"/>
      <c r="WI113" s="13"/>
      <c r="WJ113" s="13"/>
      <c r="WK113" s="13"/>
      <c r="WL113" s="13"/>
      <c r="WM113" s="13"/>
      <c r="WN113" s="13"/>
      <c r="WO113" s="13"/>
      <c r="WP113" s="13"/>
      <c r="WQ113" s="13"/>
      <c r="WR113" s="13"/>
      <c r="WS113" s="13"/>
      <c r="WT113" s="13"/>
      <c r="WU113" s="13"/>
      <c r="WV113" s="13"/>
      <c r="WW113" s="13"/>
      <c r="WX113" s="13"/>
      <c r="WY113" s="13"/>
      <c r="WZ113" s="13"/>
      <c r="XA113" s="13"/>
      <c r="XB113" s="13"/>
      <c r="XC113" s="13"/>
      <c r="XD113" s="13"/>
      <c r="XE113" s="13"/>
      <c r="XF113" s="13"/>
      <c r="XG113" s="13"/>
      <c r="XH113" s="13"/>
      <c r="XI113" s="13"/>
      <c r="XJ113" s="13"/>
      <c r="XK113" s="13"/>
      <c r="XL113" s="13"/>
      <c r="XM113" s="13"/>
      <c r="XN113" s="13"/>
      <c r="XO113" s="13"/>
      <c r="XP113" s="13"/>
      <c r="XQ113" s="13"/>
      <c r="XR113" s="13"/>
      <c r="XS113" s="13"/>
      <c r="XT113" s="13"/>
      <c r="XU113" s="13"/>
      <c r="XV113" s="13"/>
      <c r="XW113" s="13"/>
      <c r="XX113" s="13"/>
      <c r="XY113" s="13"/>
      <c r="XZ113" s="13"/>
      <c r="YA113" s="13"/>
      <c r="YB113" s="13"/>
      <c r="YC113" s="13"/>
      <c r="YD113" s="13"/>
      <c r="YE113" s="13"/>
      <c r="YF113" s="13"/>
      <c r="YG113" s="13"/>
      <c r="YH113" s="13"/>
      <c r="YI113" s="13"/>
      <c r="YJ113" s="13"/>
      <c r="YK113" s="13"/>
      <c r="YL113" s="13"/>
      <c r="YM113" s="13"/>
      <c r="YN113" s="13"/>
      <c r="YO113" s="13"/>
      <c r="YP113" s="13"/>
      <c r="YQ113" s="13"/>
      <c r="YR113" s="13"/>
      <c r="YS113" s="13"/>
      <c r="YT113" s="13"/>
      <c r="YU113" s="13"/>
      <c r="YV113" s="13"/>
      <c r="YW113" s="13"/>
      <c r="YX113" s="13"/>
      <c r="YY113" s="13"/>
      <c r="YZ113" s="13"/>
      <c r="ZA113" s="13"/>
      <c r="ZB113" s="13"/>
      <c r="ZC113" s="13"/>
      <c r="ZD113" s="13"/>
      <c r="ZE113" s="13"/>
      <c r="ZF113" s="13"/>
      <c r="ZG113" s="13"/>
      <c r="ZH113" s="13"/>
      <c r="ZI113" s="13"/>
      <c r="ZJ113" s="13"/>
      <c r="ZK113" s="13"/>
      <c r="ZL113" s="13"/>
      <c r="ZM113" s="13"/>
      <c r="ZN113" s="13"/>
      <c r="ZO113" s="13"/>
      <c r="ZP113" s="13"/>
      <c r="ZQ113" s="13"/>
      <c r="ZR113" s="13"/>
      <c r="ZS113" s="13"/>
      <c r="ZT113" s="13"/>
      <c r="ZU113" s="13"/>
      <c r="ZV113" s="13"/>
      <c r="ZW113" s="13"/>
      <c r="ZX113" s="13"/>
      <c r="ZY113" s="13"/>
      <c r="ZZ113" s="13"/>
      <c r="AAA113" s="13"/>
      <c r="AAB113" s="13"/>
      <c r="AAC113" s="13"/>
      <c r="AAD113" s="13"/>
      <c r="AAE113" s="13"/>
      <c r="AAF113" s="13"/>
      <c r="AAG113" s="13"/>
      <c r="AAH113" s="13"/>
      <c r="AAI113" s="13"/>
      <c r="AAJ113" s="13"/>
      <c r="AAK113" s="13"/>
      <c r="AAL113" s="13"/>
      <c r="AAM113" s="13"/>
      <c r="AAN113" s="13"/>
      <c r="AAO113" s="13"/>
      <c r="AAP113" s="13"/>
      <c r="AAQ113" s="13"/>
      <c r="AAR113" s="13"/>
      <c r="AAS113" s="13"/>
      <c r="AAT113" s="13"/>
      <c r="AAU113" s="13"/>
      <c r="AAV113" s="13"/>
      <c r="AAW113" s="13"/>
      <c r="AAX113" s="13"/>
      <c r="AAY113" s="13"/>
      <c r="AAZ113" s="13"/>
      <c r="ABA113" s="13"/>
      <c r="ABB113" s="13"/>
      <c r="ABC113" s="13"/>
      <c r="ABD113" s="13"/>
      <c r="ABE113" s="13"/>
      <c r="ABF113" s="13"/>
      <c r="ABG113" s="13"/>
      <c r="ABH113" s="13"/>
      <c r="ABI113" s="13"/>
      <c r="ABJ113" s="13"/>
      <c r="ABK113" s="13"/>
      <c r="ABL113" s="13"/>
      <c r="ABM113" s="13"/>
      <c r="ABN113" s="13"/>
      <c r="ABO113" s="13"/>
      <c r="ABP113" s="13"/>
      <c r="ABQ113" s="13"/>
      <c r="ABR113" s="13"/>
      <c r="ABS113" s="13"/>
      <c r="ABT113" s="13"/>
      <c r="ABU113" s="13"/>
      <c r="ABV113" s="13"/>
      <c r="ABW113" s="13"/>
      <c r="ABX113" s="13"/>
      <c r="ABY113" s="13"/>
      <c r="ABZ113" s="13"/>
      <c r="ACA113" s="13"/>
      <c r="ACB113" s="13"/>
      <c r="ACC113" s="13"/>
      <c r="ACD113" s="13"/>
      <c r="ACE113" s="13"/>
      <c r="ACF113" s="13"/>
      <c r="ACG113" s="13"/>
      <c r="ACH113" s="13"/>
      <c r="ACI113" s="13"/>
      <c r="ACJ113" s="13"/>
      <c r="ACK113" s="13"/>
      <c r="ACL113" s="13"/>
      <c r="ACM113" s="13"/>
      <c r="ACN113" s="13"/>
      <c r="ACO113" s="13"/>
      <c r="ACP113" s="13"/>
      <c r="ACQ113" s="13"/>
      <c r="ACR113" s="13"/>
      <c r="ACS113" s="13"/>
      <c r="ACT113" s="13"/>
      <c r="ACU113" s="13"/>
      <c r="ACV113" s="13"/>
      <c r="ACW113" s="13"/>
      <c r="ACX113" s="13"/>
      <c r="ACY113" s="13"/>
      <c r="ACZ113" s="13"/>
      <c r="ADA113" s="13"/>
      <c r="ADB113" s="13"/>
      <c r="ADC113" s="13"/>
      <c r="ADD113" s="13"/>
      <c r="ADE113" s="13"/>
      <c r="ADF113" s="13"/>
      <c r="ADG113" s="13"/>
      <c r="ADH113" s="13"/>
      <c r="ADI113" s="13"/>
      <c r="ADJ113" s="13"/>
      <c r="ADK113" s="13"/>
      <c r="ADL113" s="13"/>
      <c r="ADM113" s="13"/>
      <c r="ADN113" s="13"/>
      <c r="ADO113" s="13"/>
      <c r="ADP113" s="13"/>
      <c r="ADQ113" s="13"/>
      <c r="ADR113" s="13"/>
      <c r="ADS113" s="13"/>
      <c r="ADT113" s="13"/>
      <c r="ADU113" s="13"/>
      <c r="ADV113" s="13"/>
      <c r="ADW113" s="13"/>
      <c r="ADX113" s="13"/>
      <c r="ADY113" s="13"/>
      <c r="ADZ113" s="13"/>
      <c r="AEA113" s="13"/>
      <c r="AEB113" s="13"/>
      <c r="AEC113" s="13"/>
      <c r="AED113" s="13"/>
      <c r="AEE113" s="13"/>
      <c r="AEF113" s="13"/>
      <c r="AEG113" s="13"/>
      <c r="AEH113" s="13"/>
      <c r="AEI113" s="13"/>
      <c r="AEJ113" s="13"/>
      <c r="AEK113" s="13"/>
      <c r="AEL113" s="13"/>
      <c r="AEM113" s="13"/>
      <c r="AEN113" s="13"/>
      <c r="AEO113" s="13"/>
      <c r="AEP113" s="13"/>
      <c r="AEQ113" s="13"/>
      <c r="AER113" s="13"/>
      <c r="AES113" s="13"/>
      <c r="AET113" s="13"/>
      <c r="AEU113" s="13"/>
      <c r="AEV113" s="13"/>
      <c r="AEW113" s="13"/>
      <c r="AEX113" s="13"/>
      <c r="AEY113" s="13"/>
      <c r="AEZ113" s="13"/>
      <c r="AFA113" s="13"/>
      <c r="AFB113" s="13"/>
      <c r="AFC113" s="13"/>
      <c r="AFD113" s="13"/>
      <c r="AFE113" s="13"/>
      <c r="AFF113" s="13"/>
      <c r="AFG113" s="13"/>
      <c r="AFH113" s="13"/>
      <c r="AFI113" s="13"/>
      <c r="AFJ113" s="13"/>
      <c r="AFK113" s="13"/>
      <c r="AFL113" s="13"/>
      <c r="AFM113" s="13"/>
      <c r="AFN113" s="13"/>
      <c r="AFO113" s="13"/>
      <c r="AFP113" s="13"/>
      <c r="AFQ113" s="13"/>
      <c r="AFR113" s="13"/>
      <c r="AFS113" s="13"/>
      <c r="AFT113" s="13"/>
      <c r="AFU113" s="13"/>
      <c r="AFV113" s="13"/>
      <c r="AFW113" s="13"/>
      <c r="AFX113" s="13"/>
      <c r="AFY113" s="13"/>
      <c r="AFZ113" s="13"/>
      <c r="AGA113" s="13"/>
      <c r="AGB113" s="13"/>
      <c r="AGC113" s="13"/>
      <c r="AGD113" s="13"/>
      <c r="AGE113" s="13"/>
      <c r="AGF113" s="13"/>
      <c r="AGG113" s="13"/>
      <c r="AGH113" s="13"/>
      <c r="AGI113" s="13"/>
      <c r="AGJ113" s="13"/>
      <c r="AGK113" s="13"/>
      <c r="AGL113" s="13"/>
      <c r="AGM113" s="13"/>
      <c r="AGN113" s="13"/>
      <c r="AGO113" s="13"/>
      <c r="AGP113" s="13"/>
      <c r="AGQ113" s="13"/>
      <c r="AGR113" s="13"/>
      <c r="AGS113" s="13"/>
      <c r="AGT113" s="13"/>
      <c r="AGU113" s="13"/>
      <c r="AGV113" s="13"/>
      <c r="AGW113" s="13"/>
      <c r="AGX113" s="13"/>
      <c r="AGY113" s="13"/>
      <c r="AGZ113" s="13"/>
      <c r="AHA113" s="13"/>
      <c r="AHB113" s="13"/>
      <c r="AHC113" s="13"/>
      <c r="AHD113" s="13"/>
      <c r="AHE113" s="13"/>
      <c r="AHF113" s="13"/>
      <c r="AHG113" s="13"/>
      <c r="AHH113" s="13"/>
      <c r="AHI113" s="13"/>
      <c r="AHJ113" s="13"/>
      <c r="AHK113" s="13"/>
      <c r="AHL113" s="13"/>
      <c r="AHM113" s="13"/>
      <c r="AHN113" s="13"/>
      <c r="AHO113" s="13"/>
      <c r="AHP113" s="13"/>
      <c r="AHQ113" s="13"/>
      <c r="AHR113" s="13"/>
      <c r="AHS113" s="13"/>
      <c r="AHT113" s="13"/>
      <c r="AHU113" s="13"/>
      <c r="AHV113" s="13"/>
      <c r="AHW113" s="13"/>
      <c r="AHX113" s="13"/>
      <c r="AHY113" s="13"/>
      <c r="AHZ113" s="13"/>
      <c r="AIA113" s="13"/>
      <c r="AIB113" s="13"/>
      <c r="AIC113" s="13"/>
      <c r="AID113" s="13"/>
      <c r="AIE113" s="13"/>
      <c r="AIF113" s="13"/>
      <c r="AIG113" s="13"/>
      <c r="AIH113" s="13"/>
      <c r="AII113" s="13"/>
      <c r="AIJ113" s="13"/>
      <c r="AIK113" s="13"/>
      <c r="AIL113" s="13"/>
      <c r="AIM113" s="13"/>
      <c r="AIN113" s="13"/>
      <c r="AIO113" s="13"/>
      <c r="AIP113" s="13"/>
      <c r="AIQ113" s="13"/>
      <c r="AIR113" s="13"/>
      <c r="AIS113" s="13"/>
      <c r="AIT113" s="13"/>
      <c r="AIU113" s="13"/>
      <c r="AIV113" s="13"/>
      <c r="AIW113" s="13"/>
      <c r="AIX113" s="13"/>
      <c r="AIY113" s="13"/>
      <c r="AIZ113" s="13"/>
      <c r="AJA113" s="13"/>
      <c r="AJB113" s="13"/>
      <c r="AJC113" s="13"/>
      <c r="AJD113" s="13"/>
      <c r="AJE113" s="13"/>
      <c r="AJF113" s="13"/>
      <c r="AJG113" s="13"/>
      <c r="AJH113" s="13"/>
      <c r="AJI113" s="13"/>
      <c r="AJJ113" s="13"/>
      <c r="AJK113" s="13"/>
      <c r="AJL113" s="13"/>
      <c r="AJM113" s="13"/>
      <c r="AJN113" s="13"/>
      <c r="AJO113" s="13"/>
      <c r="AJP113" s="13"/>
      <c r="AJQ113" s="13"/>
      <c r="AJR113" s="13"/>
      <c r="AJS113" s="13"/>
      <c r="AJT113" s="13"/>
      <c r="AJU113" s="13"/>
      <c r="AJV113" s="13"/>
      <c r="AJW113" s="13"/>
      <c r="AJX113" s="13"/>
      <c r="AJY113" s="13"/>
      <c r="AJZ113" s="13"/>
      <c r="AKA113" s="13"/>
      <c r="AKB113" s="13"/>
      <c r="AKC113" s="13"/>
      <c r="AKD113" s="13"/>
      <c r="AKE113" s="13"/>
      <c r="AKF113" s="13"/>
      <c r="AKG113" s="13"/>
      <c r="AKH113" s="13"/>
      <c r="AKI113" s="13"/>
      <c r="AKJ113" s="13"/>
      <c r="AKK113" s="13"/>
      <c r="AKL113" s="13"/>
      <c r="AKM113" s="13"/>
      <c r="AKN113" s="13"/>
      <c r="AKO113" s="13"/>
      <c r="AKP113" s="13"/>
      <c r="AKQ113" s="13"/>
      <c r="AKR113" s="13"/>
      <c r="AKS113" s="13"/>
      <c r="AKT113" s="13"/>
      <c r="AKU113" s="13"/>
      <c r="AKV113" s="13"/>
      <c r="AKW113" s="13"/>
      <c r="AKX113" s="13"/>
      <c r="AKY113" s="13"/>
      <c r="AKZ113" s="13"/>
      <c r="ALA113" s="13"/>
      <c r="ALB113" s="13"/>
      <c r="ALC113" s="13"/>
      <c r="ALD113" s="13"/>
      <c r="ALE113" s="13"/>
      <c r="ALF113" s="13"/>
      <c r="ALG113" s="13"/>
      <c r="ALH113" s="13"/>
      <c r="ALI113" s="13"/>
      <c r="ALJ113" s="13"/>
      <c r="ALK113" s="13"/>
      <c r="ALL113" s="13"/>
      <c r="ALM113" s="13"/>
      <c r="ALN113" s="13"/>
      <c r="ALO113" s="13"/>
      <c r="ALP113" s="13"/>
      <c r="ALQ113" s="13"/>
      <c r="ALR113" s="13"/>
      <c r="ALS113" s="13"/>
      <c r="ALT113" s="13"/>
      <c r="ALU113" s="13"/>
      <c r="ALV113" s="13"/>
      <c r="ALW113" s="13"/>
      <c r="ALX113" s="13"/>
      <c r="ALY113" s="13"/>
      <c r="ALZ113" s="13"/>
      <c r="AMA113" s="13"/>
      <c r="AMB113" s="13"/>
      <c r="AMC113" s="13"/>
      <c r="AMD113" s="13"/>
      <c r="AME113" s="13"/>
      <c r="AMF113" s="13"/>
      <c r="AMG113" s="13"/>
      <c r="AMH113" s="13"/>
      <c r="AMI113" s="13"/>
      <c r="AMJ113" s="13"/>
      <c r="AMK113" s="13"/>
      <c r="AML113" s="13"/>
      <c r="AMM113" s="13"/>
      <c r="AMN113" s="13"/>
      <c r="AMO113" s="13"/>
      <c r="AMP113" s="13"/>
      <c r="AMQ113" s="13"/>
      <c r="AMR113" s="13"/>
      <c r="AMS113" s="13"/>
      <c r="AMT113" s="13"/>
      <c r="AMU113" s="13"/>
      <c r="AMV113" s="13"/>
      <c r="AMW113" s="13"/>
      <c r="AMX113" s="13"/>
      <c r="AMY113" s="13"/>
      <c r="AMZ113" s="13"/>
      <c r="ANA113" s="13"/>
      <c r="ANB113" s="13"/>
      <c r="ANC113" s="13"/>
      <c r="AND113" s="13"/>
      <c r="ANE113" s="13"/>
      <c r="ANF113" s="13"/>
      <c r="ANG113" s="13"/>
      <c r="ANH113" s="13"/>
      <c r="ANI113" s="13"/>
      <c r="ANJ113" s="13"/>
      <c r="ANK113" s="13"/>
      <c r="ANL113" s="13"/>
      <c r="ANM113" s="13"/>
      <c r="ANN113" s="13"/>
      <c r="ANO113" s="13"/>
      <c r="ANP113" s="13"/>
      <c r="ANQ113" s="13"/>
      <c r="ANR113" s="13"/>
      <c r="ANS113" s="13"/>
      <c r="ANT113" s="13"/>
      <c r="ANU113" s="13"/>
      <c r="ANV113" s="13"/>
      <c r="ANW113" s="13"/>
      <c r="ANX113" s="13"/>
      <c r="ANY113" s="13"/>
      <c r="ANZ113" s="13"/>
      <c r="AOA113" s="13"/>
      <c r="AOB113" s="13"/>
      <c r="AOC113" s="13"/>
      <c r="AOD113" s="13"/>
      <c r="AOE113" s="13"/>
      <c r="AOF113" s="13"/>
      <c r="AOG113" s="13"/>
      <c r="AOH113" s="13"/>
      <c r="AOI113" s="13"/>
      <c r="AOJ113" s="13"/>
      <c r="AOK113" s="13"/>
      <c r="AOL113" s="13"/>
      <c r="AOM113" s="13"/>
      <c r="AON113" s="13"/>
      <c r="AOO113" s="13"/>
      <c r="AOP113" s="13"/>
      <c r="AOQ113" s="13"/>
      <c r="AOR113" s="13"/>
      <c r="AOS113" s="13"/>
      <c r="AOT113" s="13"/>
      <c r="AOU113" s="13"/>
      <c r="AOV113" s="13"/>
      <c r="AOW113" s="13"/>
      <c r="AOX113" s="13"/>
      <c r="AOY113" s="13"/>
      <c r="AOZ113" s="13"/>
      <c r="APA113" s="13"/>
      <c r="APB113" s="13"/>
      <c r="APC113" s="13"/>
      <c r="APD113" s="13"/>
      <c r="APE113" s="13"/>
      <c r="APF113" s="13"/>
      <c r="APG113" s="13"/>
      <c r="APH113" s="13"/>
      <c r="API113" s="13"/>
      <c r="APJ113" s="13"/>
      <c r="APK113" s="13"/>
      <c r="APL113" s="13"/>
      <c r="APM113" s="13"/>
      <c r="APN113" s="13"/>
      <c r="APO113" s="13"/>
      <c r="APP113" s="13"/>
      <c r="APQ113" s="13"/>
      <c r="APR113" s="13"/>
      <c r="APS113" s="13"/>
      <c r="APT113" s="13"/>
      <c r="APU113" s="13"/>
      <c r="APV113" s="13"/>
      <c r="APW113" s="13"/>
      <c r="APX113" s="13"/>
      <c r="APY113" s="13"/>
      <c r="APZ113" s="13"/>
      <c r="AQA113" s="13"/>
      <c r="AQB113" s="13"/>
      <c r="AQC113" s="13"/>
      <c r="AQD113" s="13"/>
      <c r="AQE113" s="13"/>
      <c r="AQF113" s="13"/>
      <c r="AQG113" s="13"/>
      <c r="AQH113" s="13"/>
      <c r="AQI113" s="13"/>
      <c r="AQJ113" s="13"/>
      <c r="AQK113" s="13"/>
      <c r="AQL113" s="13"/>
      <c r="AQM113" s="13"/>
      <c r="AQN113" s="13"/>
      <c r="AQO113" s="13"/>
      <c r="AQP113" s="13"/>
      <c r="AQQ113" s="13"/>
      <c r="AQR113" s="13"/>
      <c r="AQS113" s="13"/>
      <c r="AQT113" s="13"/>
      <c r="AQU113" s="13"/>
      <c r="AQV113" s="13"/>
      <c r="AQW113" s="13"/>
      <c r="AQX113" s="13"/>
      <c r="AQY113" s="13"/>
      <c r="AQZ113" s="13"/>
      <c r="ARA113" s="13"/>
      <c r="ARB113" s="13"/>
      <c r="ARC113" s="13"/>
      <c r="ARD113" s="13"/>
      <c r="ARE113" s="13"/>
      <c r="ARF113" s="13"/>
      <c r="ARG113" s="13"/>
      <c r="ARH113" s="13"/>
      <c r="ARI113" s="13"/>
      <c r="ARJ113" s="13"/>
      <c r="ARK113" s="13"/>
      <c r="ARL113" s="13"/>
      <c r="ARM113" s="13"/>
      <c r="ARN113" s="13"/>
      <c r="ARO113" s="13"/>
      <c r="ARP113" s="13"/>
      <c r="ARQ113" s="13"/>
      <c r="ARR113" s="13"/>
      <c r="ARS113" s="13"/>
      <c r="ART113" s="13"/>
      <c r="ARU113" s="13"/>
      <c r="ARV113" s="13"/>
      <c r="ARW113" s="13"/>
      <c r="ARX113" s="13"/>
      <c r="ARY113" s="13"/>
      <c r="ARZ113" s="13"/>
      <c r="ASA113" s="13"/>
      <c r="ASB113" s="13"/>
      <c r="ASC113" s="13"/>
      <c r="ASD113" s="13"/>
      <c r="ASE113" s="13"/>
      <c r="ASF113" s="13"/>
      <c r="ASG113" s="13"/>
      <c r="ASH113" s="13"/>
      <c r="ASI113" s="13"/>
      <c r="ASJ113" s="13"/>
      <c r="ASK113" s="13"/>
      <c r="ASL113" s="13"/>
      <c r="ASM113" s="13"/>
      <c r="ASN113" s="13"/>
      <c r="ASO113" s="13"/>
      <c r="ASP113" s="13"/>
      <c r="ASQ113" s="13"/>
      <c r="ASR113" s="13"/>
      <c r="ASS113" s="13"/>
      <c r="AST113" s="13"/>
      <c r="ASU113" s="13"/>
      <c r="ASV113" s="13"/>
      <c r="ASW113" s="13"/>
      <c r="ASX113" s="13"/>
      <c r="ASY113" s="13"/>
      <c r="ASZ113" s="13"/>
      <c r="ATA113" s="13"/>
      <c r="ATB113" s="13"/>
      <c r="ATC113" s="13"/>
      <c r="ATD113" s="13"/>
      <c r="ATE113" s="13"/>
      <c r="ATF113" s="13"/>
      <c r="ATG113" s="13"/>
      <c r="ATH113" s="13"/>
      <c r="ATI113" s="13"/>
      <c r="ATJ113" s="13"/>
      <c r="ATK113" s="13"/>
      <c r="ATL113" s="13"/>
      <c r="ATM113" s="13"/>
      <c r="ATN113" s="13"/>
      <c r="ATO113" s="13"/>
      <c r="ATP113" s="13"/>
      <c r="ATQ113" s="13"/>
      <c r="ATR113" s="13"/>
      <c r="ATS113" s="13"/>
      <c r="ATT113" s="13"/>
      <c r="ATU113" s="13"/>
      <c r="ATV113" s="13"/>
      <c r="ATW113" s="13"/>
      <c r="ATX113" s="13"/>
      <c r="ATY113" s="13"/>
      <c r="ATZ113" s="13"/>
      <c r="AUA113" s="13"/>
      <c r="AUB113" s="13"/>
      <c r="AUC113" s="13"/>
      <c r="AUD113" s="13"/>
      <c r="AUE113" s="13"/>
      <c r="AUF113" s="13"/>
      <c r="AUG113" s="13"/>
      <c r="AUH113" s="13"/>
      <c r="AUI113" s="13"/>
      <c r="AUJ113" s="13"/>
      <c r="AUK113" s="13"/>
      <c r="AUL113" s="13"/>
      <c r="AUM113" s="13"/>
      <c r="AUN113" s="13"/>
      <c r="AUO113" s="13"/>
      <c r="AUP113" s="13"/>
      <c r="AUQ113" s="13"/>
      <c r="AUR113" s="13"/>
      <c r="AUS113" s="13"/>
      <c r="AUT113" s="13"/>
      <c r="AUU113" s="13"/>
      <c r="AUV113" s="13"/>
      <c r="AUW113" s="13"/>
      <c r="AUX113" s="13"/>
      <c r="AUY113" s="13"/>
      <c r="AUZ113" s="13"/>
      <c r="AVA113" s="13"/>
      <c r="AVB113" s="13"/>
      <c r="AVC113" s="13"/>
      <c r="AVD113" s="13"/>
      <c r="AVE113" s="13"/>
      <c r="AVF113" s="13"/>
      <c r="AVG113" s="13"/>
      <c r="AVH113" s="13"/>
      <c r="AVI113" s="13"/>
      <c r="AVJ113" s="13"/>
      <c r="AVK113" s="13"/>
      <c r="AVL113" s="13"/>
      <c r="AVM113" s="13"/>
      <c r="AVN113" s="13"/>
      <c r="AVO113" s="13"/>
      <c r="AVP113" s="13"/>
      <c r="AVQ113" s="13"/>
      <c r="AVR113" s="13"/>
      <c r="AVS113" s="13"/>
      <c r="AVT113" s="13"/>
      <c r="AVU113" s="13"/>
      <c r="AVV113" s="13"/>
      <c r="AVW113" s="13"/>
      <c r="AVX113" s="13"/>
      <c r="AVY113" s="13"/>
      <c r="AVZ113" s="13"/>
      <c r="AWA113" s="13"/>
      <c r="AWB113" s="13"/>
      <c r="AWC113" s="13"/>
      <c r="AWD113" s="13"/>
      <c r="AWE113" s="13"/>
      <c r="AWF113" s="13"/>
      <c r="AWG113" s="13"/>
      <c r="AWH113" s="13"/>
      <c r="AWI113" s="13"/>
      <c r="AWJ113" s="13"/>
      <c r="AWK113" s="13"/>
      <c r="AWL113" s="13"/>
      <c r="AWM113" s="13"/>
      <c r="AWN113" s="13"/>
      <c r="AWO113" s="13"/>
      <c r="AWP113" s="13"/>
      <c r="AWQ113" s="13"/>
      <c r="AWR113" s="13"/>
      <c r="AWS113" s="13"/>
      <c r="AWT113" s="13"/>
      <c r="AWU113" s="13"/>
      <c r="AWV113" s="13"/>
      <c r="AWW113" s="13"/>
      <c r="AWX113" s="13"/>
      <c r="AWY113" s="13"/>
      <c r="AWZ113" s="13"/>
      <c r="AXA113" s="13"/>
      <c r="AXB113" s="13"/>
      <c r="AXC113" s="13"/>
      <c r="AXD113" s="13"/>
      <c r="AXE113" s="13"/>
      <c r="AXF113" s="13"/>
      <c r="AXG113" s="13"/>
      <c r="AXH113" s="13"/>
      <c r="AXI113" s="13"/>
      <c r="AXJ113" s="13"/>
      <c r="AXK113" s="13"/>
      <c r="AXL113" s="13"/>
      <c r="AXM113" s="13"/>
      <c r="AXN113" s="13"/>
      <c r="AXO113" s="13"/>
      <c r="AXP113" s="13"/>
      <c r="AXQ113" s="13"/>
      <c r="AXR113" s="13"/>
      <c r="AXS113" s="13"/>
      <c r="AXT113" s="13"/>
      <c r="AXU113" s="13"/>
      <c r="AXV113" s="13"/>
      <c r="AXW113" s="13"/>
      <c r="AXX113" s="13"/>
      <c r="AXY113" s="13"/>
      <c r="AXZ113" s="13"/>
      <c r="AYA113" s="13"/>
      <c r="AYB113" s="13"/>
      <c r="AYC113" s="13"/>
      <c r="AYD113" s="13"/>
      <c r="AYE113" s="13"/>
      <c r="AYF113" s="13"/>
      <c r="AYG113" s="13"/>
      <c r="AYH113" s="13"/>
      <c r="AYI113" s="13"/>
      <c r="AYJ113" s="13"/>
      <c r="AYK113" s="13"/>
      <c r="AYL113" s="13"/>
      <c r="AYM113" s="13"/>
      <c r="AYN113" s="13"/>
      <c r="AYO113" s="13"/>
      <c r="AYP113" s="13"/>
      <c r="AYQ113" s="13"/>
      <c r="AYR113" s="13"/>
      <c r="AYS113" s="13"/>
      <c r="AYT113" s="13"/>
      <c r="AYU113" s="13"/>
      <c r="AYV113" s="13"/>
      <c r="AYW113" s="13"/>
      <c r="AYX113" s="13"/>
      <c r="AYY113" s="13"/>
      <c r="AYZ113" s="13"/>
      <c r="AZA113" s="13"/>
      <c r="AZB113" s="13"/>
      <c r="AZC113" s="13"/>
      <c r="AZD113" s="13"/>
      <c r="AZE113" s="13"/>
      <c r="AZF113" s="13"/>
      <c r="AZG113" s="13"/>
      <c r="AZH113" s="13"/>
      <c r="AZI113" s="13"/>
      <c r="AZJ113" s="13"/>
      <c r="AZK113" s="13"/>
      <c r="AZL113" s="13"/>
      <c r="AZM113" s="13"/>
      <c r="AZN113" s="13"/>
      <c r="AZO113" s="13"/>
      <c r="AZP113" s="13"/>
      <c r="AZQ113" s="13"/>
      <c r="AZR113" s="13"/>
      <c r="AZS113" s="13"/>
      <c r="AZT113" s="13"/>
      <c r="AZU113" s="13"/>
      <c r="AZV113" s="13"/>
      <c r="AZW113" s="13"/>
      <c r="AZX113" s="13"/>
      <c r="AZY113" s="13"/>
      <c r="AZZ113" s="13"/>
      <c r="BAA113" s="13"/>
      <c r="BAB113" s="13"/>
      <c r="BAC113" s="13"/>
      <c r="BAD113" s="13"/>
      <c r="BAE113" s="13"/>
      <c r="BAF113" s="13"/>
      <c r="BAG113" s="13"/>
      <c r="BAH113" s="13"/>
      <c r="BAI113" s="13"/>
      <c r="BAJ113" s="13"/>
      <c r="BAK113" s="13"/>
      <c r="BAL113" s="13"/>
      <c r="BAM113" s="13"/>
      <c r="BAN113" s="13"/>
      <c r="BAO113" s="13"/>
      <c r="BAP113" s="13"/>
      <c r="BAQ113" s="13"/>
      <c r="BAR113" s="13"/>
      <c r="BAS113" s="13"/>
      <c r="BAT113" s="13"/>
      <c r="BAU113" s="13"/>
      <c r="BAV113" s="13"/>
      <c r="BAW113" s="13"/>
      <c r="BAX113" s="13"/>
      <c r="BAY113" s="13"/>
      <c r="BAZ113" s="13"/>
      <c r="BBA113" s="13"/>
      <c r="BBB113" s="13"/>
      <c r="BBC113" s="13"/>
      <c r="BBD113" s="13"/>
      <c r="BBE113" s="13"/>
      <c r="BBF113" s="13"/>
      <c r="BBG113" s="13"/>
      <c r="BBH113" s="13"/>
      <c r="BBI113" s="13"/>
      <c r="BBJ113" s="13"/>
      <c r="BBK113" s="13"/>
      <c r="BBL113" s="13"/>
      <c r="BBM113" s="13"/>
      <c r="BBN113" s="13"/>
      <c r="BBO113" s="13"/>
      <c r="BBP113" s="13"/>
      <c r="BBQ113" s="13"/>
      <c r="BBR113" s="13"/>
      <c r="BBS113" s="13"/>
      <c r="BBT113" s="13"/>
      <c r="BBU113" s="13"/>
      <c r="BBV113" s="13"/>
      <c r="BBW113" s="13"/>
      <c r="BBX113" s="13"/>
      <c r="BBY113" s="13"/>
      <c r="BBZ113" s="13"/>
      <c r="BCA113" s="13"/>
      <c r="BCB113" s="13"/>
      <c r="BCC113" s="13"/>
      <c r="BCD113" s="13"/>
      <c r="BCE113" s="13"/>
      <c r="BCF113" s="13"/>
      <c r="BCG113" s="13"/>
      <c r="BCH113" s="13"/>
      <c r="BCI113" s="13"/>
      <c r="BCJ113" s="13"/>
      <c r="BCK113" s="13"/>
      <c r="BCL113" s="13"/>
      <c r="BCM113" s="13"/>
      <c r="BCN113" s="13"/>
      <c r="BCO113" s="13"/>
      <c r="BCP113" s="13"/>
      <c r="BCQ113" s="13"/>
      <c r="BCR113" s="13"/>
      <c r="BCS113" s="13"/>
      <c r="BCT113" s="13"/>
      <c r="BCU113" s="13"/>
      <c r="BCV113" s="13"/>
      <c r="BCW113" s="13"/>
      <c r="BCX113" s="13"/>
      <c r="BCY113" s="13"/>
      <c r="BCZ113" s="13"/>
      <c r="BDA113" s="13"/>
      <c r="BDB113" s="13"/>
      <c r="BDC113" s="13"/>
      <c r="BDD113" s="13"/>
      <c r="BDE113" s="13"/>
      <c r="BDF113" s="13"/>
      <c r="BDG113" s="13"/>
      <c r="BDH113" s="13"/>
      <c r="BDI113" s="13"/>
      <c r="BDJ113" s="13"/>
      <c r="BDK113" s="13"/>
      <c r="BDL113" s="13"/>
      <c r="BDM113" s="13"/>
      <c r="BDN113" s="13"/>
      <c r="BDO113" s="13"/>
      <c r="BDP113" s="13"/>
      <c r="BDQ113" s="13"/>
      <c r="BDR113" s="13"/>
      <c r="BDS113" s="13"/>
      <c r="BDT113" s="13"/>
      <c r="BDU113" s="13"/>
      <c r="BDV113" s="13"/>
      <c r="BDW113" s="13"/>
      <c r="BDX113" s="13"/>
      <c r="BDY113" s="13"/>
      <c r="BDZ113" s="13"/>
      <c r="BEA113" s="13"/>
      <c r="BEB113" s="13"/>
      <c r="BEC113" s="13"/>
      <c r="BED113" s="13"/>
      <c r="BEE113" s="13"/>
      <c r="BEF113" s="13"/>
      <c r="BEG113" s="13"/>
      <c r="BEH113" s="13"/>
      <c r="BEI113" s="13"/>
      <c r="BEJ113" s="13"/>
      <c r="BEK113" s="13"/>
      <c r="BEL113" s="13"/>
      <c r="BEM113" s="13"/>
      <c r="BEN113" s="13"/>
      <c r="BEO113" s="13"/>
      <c r="BEP113" s="13"/>
      <c r="BEQ113" s="13"/>
      <c r="BER113" s="13"/>
      <c r="BES113" s="13"/>
      <c r="BET113" s="13"/>
      <c r="BEU113" s="13"/>
      <c r="BEV113" s="13"/>
      <c r="BEW113" s="13"/>
      <c r="BEX113" s="13"/>
      <c r="BEY113" s="13"/>
      <c r="BEZ113" s="13"/>
      <c r="BFA113" s="13"/>
      <c r="BFB113" s="13"/>
      <c r="BFC113" s="13"/>
      <c r="BFD113" s="13"/>
      <c r="BFE113" s="13"/>
      <c r="BFF113" s="13"/>
      <c r="BFG113" s="13"/>
      <c r="BFH113" s="13"/>
      <c r="BFI113" s="13"/>
      <c r="BFJ113" s="13"/>
      <c r="BFK113" s="13"/>
      <c r="BFL113" s="13"/>
      <c r="BFM113" s="13"/>
      <c r="BFN113" s="13"/>
      <c r="BFO113" s="13"/>
      <c r="BFP113" s="13"/>
      <c r="BFQ113" s="13"/>
      <c r="BFR113" s="13"/>
      <c r="BFS113" s="13"/>
      <c r="BFT113" s="13"/>
      <c r="BFU113" s="13"/>
      <c r="BFV113" s="13"/>
      <c r="BFW113" s="13"/>
      <c r="BFX113" s="13"/>
      <c r="BFY113" s="13"/>
      <c r="BFZ113" s="13"/>
      <c r="BGA113" s="13"/>
      <c r="BGB113" s="13"/>
      <c r="BGC113" s="13"/>
      <c r="BGD113" s="13"/>
      <c r="BGE113" s="13"/>
      <c r="BGF113" s="13"/>
      <c r="BGG113" s="13"/>
      <c r="BGH113" s="13"/>
      <c r="BGI113" s="13"/>
      <c r="BGJ113" s="13"/>
      <c r="BGK113" s="13"/>
      <c r="BGL113" s="13"/>
      <c r="BGM113" s="13"/>
      <c r="BGN113" s="13"/>
      <c r="BGO113" s="13"/>
      <c r="BGP113" s="13"/>
      <c r="BGQ113" s="13"/>
      <c r="BGR113" s="13"/>
      <c r="BGS113" s="13"/>
      <c r="BGT113" s="13"/>
      <c r="BGU113" s="13"/>
      <c r="BGV113" s="13"/>
      <c r="BGW113" s="13"/>
      <c r="BGX113" s="13"/>
      <c r="BGY113" s="13"/>
      <c r="BGZ113" s="13"/>
      <c r="BHA113" s="13"/>
      <c r="BHB113" s="13"/>
      <c r="BHC113" s="13"/>
      <c r="BHD113" s="13"/>
      <c r="BHE113" s="13"/>
      <c r="BHF113" s="13"/>
      <c r="BHG113" s="13"/>
      <c r="BHH113" s="13"/>
      <c r="BHI113" s="13"/>
      <c r="BHJ113" s="13"/>
      <c r="BHK113" s="13"/>
      <c r="BHL113" s="13"/>
      <c r="BHM113" s="13"/>
      <c r="BHN113" s="13"/>
      <c r="BHO113" s="13"/>
      <c r="BHP113" s="13"/>
      <c r="BHQ113" s="13"/>
      <c r="BHR113" s="13"/>
      <c r="BHS113" s="13"/>
      <c r="BHT113" s="13"/>
      <c r="BHU113" s="13"/>
      <c r="BHV113" s="13"/>
      <c r="BHW113" s="13"/>
      <c r="BHX113" s="13"/>
      <c r="BHY113" s="13"/>
      <c r="BHZ113" s="13"/>
      <c r="BIA113" s="13"/>
      <c r="BIB113" s="13"/>
      <c r="BIC113" s="13"/>
      <c r="BID113" s="13"/>
      <c r="BIE113" s="13"/>
      <c r="BIF113" s="13"/>
      <c r="BIG113" s="13"/>
      <c r="BIH113" s="13"/>
      <c r="BII113" s="13"/>
      <c r="BIJ113" s="13"/>
      <c r="BIK113" s="13"/>
      <c r="BIL113" s="13"/>
      <c r="BIM113" s="13"/>
      <c r="BIN113" s="13"/>
      <c r="BIO113" s="13"/>
      <c r="BIP113" s="13"/>
      <c r="BIQ113" s="13"/>
      <c r="BIR113" s="13"/>
      <c r="BIS113" s="13"/>
      <c r="BIT113" s="13"/>
      <c r="BIU113" s="13"/>
      <c r="BIV113" s="13"/>
      <c r="BIW113" s="13"/>
      <c r="BIX113" s="13"/>
      <c r="BIY113" s="13"/>
      <c r="BIZ113" s="13"/>
      <c r="BJA113" s="13"/>
      <c r="BJB113" s="13"/>
      <c r="BJC113" s="13"/>
      <c r="BJD113" s="13"/>
      <c r="BJE113" s="13"/>
      <c r="BJF113" s="13"/>
      <c r="BJG113" s="13"/>
      <c r="BJH113" s="13"/>
      <c r="BJI113" s="13"/>
      <c r="BJJ113" s="13"/>
      <c r="BJK113" s="13"/>
      <c r="BJL113" s="13"/>
      <c r="BJM113" s="13"/>
      <c r="BJN113" s="13"/>
      <c r="BJO113" s="13"/>
      <c r="BJP113" s="13"/>
      <c r="BJQ113" s="13"/>
      <c r="BJR113" s="13"/>
      <c r="BJS113" s="13"/>
      <c r="BJT113" s="13"/>
      <c r="BJU113" s="13"/>
      <c r="BJV113" s="13"/>
      <c r="BJW113" s="13"/>
      <c r="BJX113" s="13"/>
      <c r="BJY113" s="13"/>
      <c r="BJZ113" s="13"/>
      <c r="BKA113" s="13"/>
      <c r="BKB113" s="13"/>
      <c r="BKC113" s="13"/>
      <c r="BKD113" s="13"/>
      <c r="BKE113" s="13"/>
      <c r="BKF113" s="13"/>
      <c r="BKG113" s="13"/>
      <c r="BKH113" s="13"/>
      <c r="BKI113" s="13"/>
      <c r="BKJ113" s="13"/>
      <c r="BKK113" s="13"/>
      <c r="BKL113" s="13"/>
      <c r="BKM113" s="13"/>
      <c r="BKN113" s="13"/>
      <c r="BKO113" s="13"/>
      <c r="BKP113" s="13"/>
      <c r="BKQ113" s="13"/>
      <c r="BKR113" s="13"/>
      <c r="BKS113" s="13"/>
      <c r="BKT113" s="13"/>
      <c r="BKU113" s="13"/>
      <c r="BKV113" s="13"/>
      <c r="BKW113" s="13"/>
      <c r="BKX113" s="13"/>
      <c r="BKY113" s="13"/>
      <c r="BKZ113" s="13"/>
      <c r="BLA113" s="13"/>
      <c r="BLB113" s="13"/>
      <c r="BLC113" s="13"/>
      <c r="BLD113" s="13"/>
      <c r="BLE113" s="13"/>
      <c r="BLF113" s="13"/>
      <c r="BLG113" s="13"/>
      <c r="BLH113" s="13"/>
      <c r="BLI113" s="13"/>
      <c r="BLJ113" s="13"/>
      <c r="BLK113" s="13"/>
      <c r="BLL113" s="13"/>
      <c r="BLM113" s="13"/>
      <c r="BLN113" s="13"/>
      <c r="BLO113" s="13"/>
      <c r="BLP113" s="13"/>
      <c r="BLQ113" s="13"/>
      <c r="BLR113" s="13"/>
      <c r="BLS113" s="13"/>
      <c r="BLT113" s="13"/>
      <c r="BLU113" s="13"/>
      <c r="BLV113" s="13"/>
      <c r="BLW113" s="13"/>
      <c r="BLX113" s="13"/>
      <c r="BLY113" s="13"/>
      <c r="BLZ113" s="13"/>
      <c r="BMA113" s="13"/>
      <c r="BMB113" s="13"/>
      <c r="BMC113" s="13"/>
      <c r="BMD113" s="13"/>
      <c r="BME113" s="13"/>
      <c r="BMF113" s="13"/>
      <c r="BMG113" s="13"/>
      <c r="BMH113" s="13"/>
      <c r="BMI113" s="13"/>
      <c r="BMJ113" s="13"/>
      <c r="BMK113" s="13"/>
      <c r="BML113" s="13"/>
      <c r="BMM113" s="13"/>
      <c r="BMN113" s="13"/>
      <c r="BMO113" s="13"/>
      <c r="BMP113" s="13"/>
      <c r="BMQ113" s="13"/>
      <c r="BMR113" s="13"/>
      <c r="BMS113" s="13"/>
      <c r="BMT113" s="13"/>
      <c r="BMU113" s="13"/>
      <c r="BMV113" s="13"/>
      <c r="BMW113" s="13"/>
      <c r="BMX113" s="13"/>
      <c r="BMY113" s="13"/>
      <c r="BMZ113" s="13"/>
      <c r="BNA113" s="13"/>
      <c r="BNB113" s="13"/>
      <c r="BNC113" s="13"/>
      <c r="BND113" s="13"/>
      <c r="BNE113" s="13"/>
      <c r="BNF113" s="13"/>
      <c r="BNG113" s="13"/>
      <c r="BNH113" s="13"/>
      <c r="BNI113" s="13"/>
      <c r="BNJ113" s="13"/>
      <c r="BNK113" s="13"/>
      <c r="BNL113" s="13"/>
      <c r="BNM113" s="13"/>
      <c r="BNN113" s="13"/>
      <c r="BNO113" s="13"/>
      <c r="BNP113" s="13"/>
      <c r="BNQ113" s="13"/>
      <c r="BNR113" s="13"/>
      <c r="BNS113" s="13"/>
      <c r="BNT113" s="13"/>
      <c r="BNU113" s="13"/>
      <c r="BNV113" s="13"/>
      <c r="BNW113" s="13"/>
      <c r="BNX113" s="13"/>
      <c r="BNY113" s="13"/>
      <c r="BNZ113" s="13"/>
      <c r="BOA113" s="13"/>
      <c r="BOB113" s="13"/>
      <c r="BOC113" s="13"/>
      <c r="BOD113" s="13"/>
      <c r="BOE113" s="13"/>
      <c r="BOF113" s="13"/>
      <c r="BOG113" s="13"/>
      <c r="BOH113" s="13"/>
      <c r="BOI113" s="13"/>
      <c r="BOJ113" s="13"/>
      <c r="BOK113" s="13"/>
      <c r="BOL113" s="13"/>
      <c r="BOM113" s="13"/>
      <c r="BON113" s="13"/>
      <c r="BOO113" s="13"/>
      <c r="BOP113" s="13"/>
      <c r="BOQ113" s="13"/>
      <c r="BOR113" s="13"/>
      <c r="BOS113" s="13"/>
      <c r="BOT113" s="13"/>
      <c r="BOU113" s="13"/>
      <c r="BOV113" s="13"/>
      <c r="BOW113" s="13"/>
      <c r="BOX113" s="13"/>
      <c r="BOY113" s="13"/>
      <c r="BOZ113" s="13"/>
      <c r="BPA113" s="13"/>
      <c r="BPB113" s="13"/>
      <c r="BPC113" s="13"/>
      <c r="BPD113" s="13"/>
      <c r="BPE113" s="13"/>
      <c r="BPF113" s="13"/>
      <c r="BPG113" s="13"/>
      <c r="BPH113" s="13"/>
      <c r="BPI113" s="13"/>
      <c r="BPJ113" s="13"/>
      <c r="BPK113" s="13"/>
      <c r="BPL113" s="13"/>
      <c r="BPM113" s="13"/>
      <c r="BPN113" s="13"/>
      <c r="BPO113" s="13"/>
      <c r="BPP113" s="13"/>
      <c r="BPQ113" s="13"/>
      <c r="BPR113" s="13"/>
      <c r="BPS113" s="13"/>
      <c r="BPT113" s="13"/>
      <c r="BPU113" s="13"/>
      <c r="BPV113" s="13"/>
      <c r="BPW113" s="13"/>
      <c r="BPX113" s="13"/>
      <c r="BPY113" s="13"/>
      <c r="BPZ113" s="13"/>
      <c r="BQA113" s="13"/>
      <c r="BQB113" s="13"/>
      <c r="BQC113" s="13"/>
      <c r="BQD113" s="13"/>
      <c r="BQE113" s="13"/>
      <c r="BQF113" s="13"/>
      <c r="BQG113" s="13"/>
      <c r="BQH113" s="13"/>
      <c r="BQI113" s="13"/>
      <c r="BQJ113" s="13"/>
      <c r="BQK113" s="13"/>
      <c r="BQL113" s="13"/>
      <c r="BQM113" s="13"/>
      <c r="BQN113" s="13"/>
      <c r="BQO113" s="13"/>
      <c r="BQP113" s="13"/>
      <c r="BQQ113" s="13"/>
      <c r="BQR113" s="13"/>
      <c r="BQS113" s="13"/>
      <c r="BQT113" s="13"/>
      <c r="BQU113" s="13"/>
      <c r="BQV113" s="13"/>
      <c r="BQW113" s="13"/>
      <c r="BQX113" s="13"/>
      <c r="BQY113" s="13"/>
      <c r="BQZ113" s="13"/>
      <c r="BRA113" s="13"/>
      <c r="BRB113" s="13"/>
      <c r="BRC113" s="13"/>
      <c r="BRD113" s="13"/>
      <c r="BRE113" s="13"/>
      <c r="BRF113" s="13"/>
      <c r="BRG113" s="13"/>
      <c r="BRH113" s="13"/>
      <c r="BRI113" s="13"/>
      <c r="BRJ113" s="13"/>
      <c r="BRK113" s="13"/>
      <c r="BRL113" s="13"/>
      <c r="BRM113" s="13"/>
      <c r="BRN113" s="13"/>
      <c r="BRO113" s="13"/>
      <c r="BRP113" s="13"/>
      <c r="BRQ113" s="13"/>
      <c r="BRR113" s="13"/>
      <c r="BRS113" s="13"/>
      <c r="BRT113" s="13"/>
      <c r="BRU113" s="13"/>
      <c r="BRV113" s="13"/>
      <c r="BRW113" s="13"/>
      <c r="BRX113" s="13"/>
      <c r="BRY113" s="13"/>
      <c r="BRZ113" s="13"/>
      <c r="BSA113" s="13"/>
      <c r="BSB113" s="13"/>
      <c r="BSC113" s="13"/>
      <c r="BSD113" s="13"/>
      <c r="BSE113" s="13"/>
      <c r="BSF113" s="13"/>
      <c r="BSG113" s="13"/>
      <c r="BSH113" s="13"/>
      <c r="BSI113" s="13"/>
      <c r="BSJ113" s="13"/>
      <c r="BSK113" s="13"/>
      <c r="BSL113" s="13"/>
      <c r="BSM113" s="13"/>
      <c r="BSN113" s="13"/>
      <c r="BSO113" s="13"/>
      <c r="BSP113" s="13"/>
      <c r="BSQ113" s="13"/>
      <c r="BSR113" s="13"/>
      <c r="BSS113" s="13"/>
      <c r="BST113" s="13"/>
      <c r="BSU113" s="13"/>
      <c r="BSV113" s="13"/>
      <c r="BSW113" s="13"/>
      <c r="BSX113" s="13"/>
      <c r="BSY113" s="13"/>
      <c r="BSZ113" s="13"/>
      <c r="BTA113" s="13"/>
      <c r="BTB113" s="13"/>
      <c r="BTC113" s="13"/>
      <c r="BTD113" s="13"/>
      <c r="BTE113" s="13"/>
      <c r="BTF113" s="13"/>
      <c r="BTG113" s="13"/>
      <c r="BTH113" s="13"/>
      <c r="BTI113" s="13"/>
      <c r="BTJ113" s="13"/>
      <c r="BTK113" s="13"/>
      <c r="BTL113" s="13"/>
      <c r="BTM113" s="13"/>
      <c r="BTN113" s="13"/>
      <c r="BTO113" s="13"/>
      <c r="BTP113" s="13"/>
      <c r="BTQ113" s="13"/>
      <c r="BTR113" s="13"/>
      <c r="BTS113" s="13"/>
      <c r="BTT113" s="13"/>
      <c r="BTU113" s="13"/>
      <c r="BTV113" s="13"/>
      <c r="BTW113" s="13"/>
      <c r="BTX113" s="13"/>
      <c r="BTY113" s="13"/>
      <c r="BTZ113" s="13"/>
      <c r="BUA113" s="13"/>
      <c r="BUB113" s="13"/>
      <c r="BUC113" s="13"/>
      <c r="BUD113" s="13"/>
      <c r="BUE113" s="13"/>
      <c r="BUF113" s="13"/>
      <c r="BUG113" s="13"/>
      <c r="BUH113" s="13"/>
      <c r="BUI113" s="13"/>
      <c r="BUJ113" s="13"/>
      <c r="BUK113" s="13"/>
      <c r="BUL113" s="13"/>
      <c r="BUM113" s="13"/>
      <c r="BUN113" s="13"/>
      <c r="BUO113" s="13"/>
      <c r="BUP113" s="13"/>
      <c r="BUQ113" s="13"/>
      <c r="BUR113" s="13"/>
      <c r="BUS113" s="13"/>
      <c r="BUT113" s="13"/>
      <c r="BUU113" s="13"/>
      <c r="BUV113" s="13"/>
      <c r="BUW113" s="13"/>
      <c r="BUX113" s="13"/>
      <c r="BUY113" s="13"/>
      <c r="BUZ113" s="13"/>
      <c r="BVA113" s="13"/>
      <c r="BVB113" s="13"/>
      <c r="BVC113" s="13"/>
      <c r="BVD113" s="13"/>
      <c r="BVE113" s="13"/>
      <c r="BVF113" s="13"/>
      <c r="BVG113" s="13"/>
      <c r="BVH113" s="13"/>
      <c r="BVI113" s="13"/>
      <c r="BVJ113" s="13"/>
      <c r="BVK113" s="13"/>
      <c r="BVL113" s="13"/>
      <c r="BVM113" s="13"/>
      <c r="BVN113" s="13"/>
      <c r="BVO113" s="13"/>
      <c r="BVP113" s="13"/>
      <c r="BVQ113" s="13"/>
      <c r="BVR113" s="13"/>
      <c r="BVS113" s="13"/>
      <c r="BVT113" s="13"/>
      <c r="BVU113" s="13"/>
      <c r="BVV113" s="13"/>
      <c r="BVW113" s="13"/>
      <c r="BVX113" s="13"/>
      <c r="BVY113" s="13"/>
      <c r="BVZ113" s="13"/>
      <c r="BWA113" s="13"/>
      <c r="BWB113" s="13"/>
      <c r="BWC113" s="13"/>
      <c r="BWD113" s="13"/>
      <c r="BWE113" s="13"/>
      <c r="BWF113" s="13"/>
      <c r="BWG113" s="13"/>
      <c r="BWH113" s="13"/>
      <c r="BWI113" s="13"/>
      <c r="BWJ113" s="13"/>
      <c r="BWK113" s="13"/>
      <c r="BWL113" s="13"/>
      <c r="BWM113" s="13"/>
      <c r="BWN113" s="13"/>
      <c r="BWO113" s="13"/>
      <c r="BWP113" s="13"/>
      <c r="BWQ113" s="13"/>
      <c r="BWR113" s="13"/>
      <c r="BWS113" s="13"/>
      <c r="BWT113" s="13"/>
      <c r="BWU113" s="13"/>
      <c r="BWV113" s="13"/>
      <c r="BWW113" s="13"/>
      <c r="BWX113" s="13"/>
      <c r="BWY113" s="13"/>
      <c r="BWZ113" s="13"/>
      <c r="BXA113" s="13"/>
      <c r="BXB113" s="13"/>
      <c r="BXC113" s="13"/>
      <c r="BXD113" s="13"/>
      <c r="BXE113" s="13"/>
      <c r="BXF113" s="13"/>
      <c r="BXG113" s="13"/>
      <c r="BXH113" s="13"/>
      <c r="BXI113" s="13"/>
      <c r="BXJ113" s="13"/>
      <c r="BXK113" s="13"/>
      <c r="BXL113" s="13"/>
      <c r="BXM113" s="13"/>
      <c r="BXN113" s="13"/>
      <c r="BXO113" s="13"/>
      <c r="BXP113" s="13"/>
      <c r="BXQ113" s="13"/>
      <c r="BXR113" s="13"/>
      <c r="BXS113" s="13"/>
      <c r="BXT113" s="13"/>
      <c r="BXU113" s="13"/>
      <c r="BXV113" s="13"/>
      <c r="BXW113" s="13"/>
      <c r="BXX113" s="13"/>
      <c r="BXY113" s="13"/>
      <c r="BXZ113" s="13"/>
      <c r="BYA113" s="13"/>
      <c r="BYB113" s="13"/>
      <c r="BYC113" s="13"/>
      <c r="BYD113" s="13"/>
      <c r="BYE113" s="13"/>
      <c r="BYF113" s="13"/>
      <c r="BYG113" s="13"/>
      <c r="BYH113" s="13"/>
      <c r="BYI113" s="13"/>
      <c r="BYJ113" s="13"/>
      <c r="BYK113" s="13"/>
      <c r="BYL113" s="13"/>
      <c r="BYM113" s="13"/>
      <c r="BYN113" s="13"/>
      <c r="BYO113" s="13"/>
      <c r="BYP113" s="13"/>
      <c r="BYQ113" s="13"/>
      <c r="BYR113" s="13"/>
      <c r="BYS113" s="13"/>
      <c r="BYT113" s="13"/>
      <c r="BYU113" s="13"/>
      <c r="BYV113" s="13"/>
      <c r="BYW113" s="13"/>
      <c r="BYX113" s="13"/>
      <c r="BYY113" s="13"/>
      <c r="BYZ113" s="13"/>
      <c r="BZA113" s="13"/>
      <c r="BZB113" s="13"/>
      <c r="BZC113" s="13"/>
      <c r="BZD113" s="13"/>
      <c r="BZE113" s="13"/>
      <c r="BZF113" s="13"/>
      <c r="BZG113" s="13"/>
      <c r="BZH113" s="13"/>
      <c r="BZI113" s="13"/>
      <c r="BZJ113" s="13"/>
      <c r="BZK113" s="13"/>
      <c r="BZL113" s="13"/>
      <c r="BZM113" s="13"/>
      <c r="BZN113" s="13"/>
      <c r="BZO113" s="13"/>
      <c r="BZP113" s="13"/>
      <c r="BZQ113" s="13"/>
      <c r="BZR113" s="13"/>
      <c r="BZS113" s="13"/>
      <c r="BZT113" s="13"/>
      <c r="BZU113" s="13"/>
      <c r="BZV113" s="13"/>
      <c r="BZW113" s="13"/>
      <c r="BZX113" s="13"/>
      <c r="BZY113" s="13"/>
      <c r="BZZ113" s="13"/>
      <c r="CAA113" s="13"/>
      <c r="CAB113" s="13"/>
      <c r="CAC113" s="13"/>
      <c r="CAD113" s="13"/>
      <c r="CAE113" s="13"/>
      <c r="CAF113" s="13"/>
      <c r="CAG113" s="13"/>
      <c r="CAH113" s="13"/>
      <c r="CAI113" s="13"/>
      <c r="CAJ113" s="13"/>
      <c r="CAK113" s="13"/>
      <c r="CAL113" s="13"/>
      <c r="CAM113" s="13"/>
      <c r="CAN113" s="13"/>
      <c r="CAO113" s="13"/>
      <c r="CAP113" s="13"/>
      <c r="CAQ113" s="13"/>
      <c r="CAR113" s="13"/>
      <c r="CAS113" s="13"/>
      <c r="CAT113" s="13"/>
      <c r="CAU113" s="13"/>
      <c r="CAV113" s="13"/>
      <c r="CAW113" s="13"/>
      <c r="CAX113" s="13"/>
      <c r="CAY113" s="13"/>
      <c r="CAZ113" s="13"/>
      <c r="CBA113" s="13"/>
      <c r="CBB113" s="13"/>
      <c r="CBC113" s="13"/>
      <c r="CBD113" s="13"/>
      <c r="CBE113" s="13"/>
      <c r="CBF113" s="13"/>
      <c r="CBG113" s="13"/>
      <c r="CBH113" s="13"/>
      <c r="CBI113" s="13"/>
      <c r="CBJ113" s="13"/>
      <c r="CBK113" s="13"/>
      <c r="CBL113" s="13"/>
      <c r="CBM113" s="13"/>
      <c r="CBN113" s="13"/>
      <c r="CBO113" s="13"/>
      <c r="CBP113" s="13"/>
      <c r="CBQ113" s="13"/>
      <c r="CBR113" s="13"/>
      <c r="CBS113" s="13"/>
      <c r="CBT113" s="13"/>
      <c r="CBU113" s="13"/>
      <c r="CBV113" s="13"/>
      <c r="CBW113" s="13"/>
      <c r="CBX113" s="13"/>
      <c r="CBY113" s="13"/>
      <c r="CBZ113" s="13"/>
      <c r="CCA113" s="13"/>
      <c r="CCB113" s="13"/>
      <c r="CCC113" s="13"/>
      <c r="CCD113" s="13"/>
      <c r="CCE113" s="13"/>
      <c r="CCF113" s="13"/>
      <c r="CCG113" s="13"/>
      <c r="CCH113" s="13"/>
      <c r="CCI113" s="13"/>
      <c r="CCJ113" s="13"/>
      <c r="CCK113" s="13"/>
      <c r="CCL113" s="13"/>
      <c r="CCM113" s="13"/>
      <c r="CCN113" s="13"/>
      <c r="CCO113" s="13"/>
      <c r="CCP113" s="13"/>
      <c r="CCQ113" s="13"/>
      <c r="CCR113" s="13"/>
      <c r="CCS113" s="13"/>
      <c r="CCT113" s="13"/>
      <c r="CCU113" s="13"/>
      <c r="CCV113" s="13"/>
      <c r="CCW113" s="13"/>
      <c r="CCX113" s="13"/>
      <c r="CCY113" s="13"/>
      <c r="CCZ113" s="13"/>
      <c r="CDA113" s="13"/>
      <c r="CDB113" s="13"/>
      <c r="CDC113" s="13"/>
      <c r="CDD113" s="13"/>
      <c r="CDE113" s="13"/>
      <c r="CDF113" s="13"/>
      <c r="CDG113" s="13"/>
      <c r="CDH113" s="13"/>
      <c r="CDI113" s="13"/>
      <c r="CDJ113" s="13"/>
      <c r="CDK113" s="13"/>
      <c r="CDL113" s="13"/>
      <c r="CDM113" s="13"/>
      <c r="CDN113" s="13"/>
      <c r="CDO113" s="13"/>
      <c r="CDP113" s="13"/>
      <c r="CDQ113" s="13"/>
      <c r="CDR113" s="13"/>
      <c r="CDS113" s="13"/>
      <c r="CDT113" s="13"/>
      <c r="CDU113" s="13"/>
      <c r="CDV113" s="13"/>
      <c r="CDW113" s="13"/>
      <c r="CDX113" s="13"/>
      <c r="CDY113" s="13"/>
      <c r="CDZ113" s="13"/>
      <c r="CEA113" s="13"/>
      <c r="CEB113" s="13"/>
      <c r="CEC113" s="13"/>
      <c r="CED113" s="13"/>
      <c r="CEE113" s="13"/>
      <c r="CEF113" s="13"/>
      <c r="CEG113" s="13"/>
      <c r="CEH113" s="13"/>
      <c r="CEI113" s="13"/>
      <c r="CEJ113" s="13"/>
      <c r="CEK113" s="13"/>
      <c r="CEL113" s="13"/>
      <c r="CEM113" s="13"/>
      <c r="CEN113" s="13"/>
      <c r="CEO113" s="13"/>
      <c r="CEP113" s="13"/>
      <c r="CEQ113" s="13"/>
      <c r="CER113" s="13"/>
      <c r="CES113" s="13"/>
      <c r="CET113" s="13"/>
      <c r="CEU113" s="13"/>
      <c r="CEV113" s="13"/>
      <c r="CEW113" s="13"/>
      <c r="CEX113" s="13"/>
      <c r="CEY113" s="13"/>
      <c r="CEZ113" s="13"/>
      <c r="CFA113" s="13"/>
      <c r="CFB113" s="13"/>
      <c r="CFC113" s="13"/>
      <c r="CFD113" s="13"/>
      <c r="CFE113" s="13"/>
      <c r="CFF113" s="13"/>
      <c r="CFG113" s="13"/>
      <c r="CFH113" s="13"/>
      <c r="CFI113" s="13"/>
      <c r="CFJ113" s="13"/>
      <c r="CFK113" s="13"/>
      <c r="CFL113" s="13"/>
      <c r="CFM113" s="13"/>
      <c r="CFN113" s="13"/>
      <c r="CFO113" s="13"/>
      <c r="CFP113" s="13"/>
      <c r="CFQ113" s="13"/>
      <c r="CFR113" s="13"/>
      <c r="CFS113" s="13"/>
      <c r="CFT113" s="13"/>
      <c r="CFU113" s="13"/>
      <c r="CFV113" s="13"/>
      <c r="CFW113" s="13"/>
      <c r="CFX113" s="13"/>
      <c r="CFY113" s="13"/>
      <c r="CFZ113" s="13"/>
      <c r="CGA113" s="13"/>
      <c r="CGB113" s="13"/>
      <c r="CGC113" s="13"/>
      <c r="CGD113" s="13"/>
      <c r="CGE113" s="13"/>
      <c r="CGF113" s="13"/>
      <c r="CGG113" s="13"/>
      <c r="CGH113" s="13"/>
      <c r="CGI113" s="13"/>
      <c r="CGJ113" s="13"/>
      <c r="CGK113" s="13"/>
      <c r="CGL113" s="13"/>
      <c r="CGM113" s="13"/>
      <c r="CGN113" s="13"/>
      <c r="CGO113" s="13"/>
      <c r="CGP113" s="13"/>
      <c r="CGQ113" s="13"/>
      <c r="CGR113" s="13"/>
      <c r="CGS113" s="13"/>
      <c r="CGT113" s="13"/>
      <c r="CGU113" s="13"/>
      <c r="CGV113" s="13"/>
      <c r="CGW113" s="13"/>
      <c r="CGX113" s="13"/>
      <c r="CGY113" s="13"/>
      <c r="CGZ113" s="13"/>
      <c r="CHA113" s="13"/>
      <c r="CHB113" s="13"/>
      <c r="CHC113" s="13"/>
      <c r="CHD113" s="13"/>
      <c r="CHE113" s="13"/>
      <c r="CHF113" s="13"/>
      <c r="CHG113" s="13"/>
      <c r="CHH113" s="13"/>
      <c r="CHI113" s="13"/>
      <c r="CHJ113" s="13"/>
      <c r="CHK113" s="13"/>
      <c r="CHL113" s="13"/>
      <c r="CHM113" s="13"/>
      <c r="CHN113" s="13"/>
      <c r="CHO113" s="13"/>
      <c r="CHP113" s="13"/>
      <c r="CHQ113" s="13"/>
      <c r="CHR113" s="13"/>
      <c r="CHS113" s="13"/>
      <c r="CHT113" s="13"/>
      <c r="CHU113" s="13"/>
      <c r="CHV113" s="13"/>
      <c r="CHW113" s="13"/>
      <c r="CHX113" s="13"/>
      <c r="CHY113" s="13"/>
      <c r="CHZ113" s="13"/>
      <c r="CIA113" s="13"/>
      <c r="CIB113" s="13"/>
      <c r="CIC113" s="13"/>
      <c r="CID113" s="13"/>
      <c r="CIE113" s="13"/>
      <c r="CIF113" s="13"/>
      <c r="CIG113" s="13"/>
      <c r="CIH113" s="13"/>
      <c r="CII113" s="13"/>
      <c r="CIJ113" s="13"/>
      <c r="CIK113" s="13"/>
      <c r="CIL113" s="13"/>
      <c r="CIM113" s="13"/>
      <c r="CIN113" s="13"/>
      <c r="CIO113" s="13"/>
      <c r="CIP113" s="13"/>
      <c r="CIQ113" s="13"/>
      <c r="CIR113" s="13"/>
      <c r="CIS113" s="13"/>
      <c r="CIT113" s="13"/>
      <c r="CIU113" s="13"/>
      <c r="CIV113" s="13"/>
      <c r="CIW113" s="13"/>
      <c r="CIX113" s="13"/>
      <c r="CIY113" s="13"/>
      <c r="CIZ113" s="13"/>
      <c r="CJA113" s="13"/>
      <c r="CJB113" s="13"/>
      <c r="CJC113" s="13"/>
      <c r="CJD113" s="13"/>
      <c r="CJE113" s="13"/>
      <c r="CJF113" s="13"/>
      <c r="CJG113" s="13"/>
      <c r="CJH113" s="13"/>
      <c r="CJI113" s="13"/>
      <c r="CJJ113" s="13"/>
      <c r="CJK113" s="13"/>
      <c r="CJL113" s="13"/>
      <c r="CJM113" s="13"/>
      <c r="CJN113" s="13"/>
      <c r="CJO113" s="13"/>
      <c r="CJP113" s="13"/>
      <c r="CJQ113" s="13"/>
      <c r="CJR113" s="13"/>
      <c r="CJS113" s="13"/>
      <c r="CJT113" s="13"/>
      <c r="CJU113" s="13"/>
      <c r="CJV113" s="13"/>
      <c r="CJW113" s="13"/>
      <c r="CJX113" s="13"/>
      <c r="CJY113" s="13"/>
      <c r="CJZ113" s="13"/>
      <c r="CKA113" s="13"/>
      <c r="CKB113" s="13"/>
      <c r="CKC113" s="13"/>
      <c r="CKD113" s="13"/>
      <c r="CKE113" s="13"/>
      <c r="CKF113" s="13"/>
      <c r="CKG113" s="13"/>
      <c r="CKH113" s="13"/>
      <c r="CKI113" s="13"/>
      <c r="CKJ113" s="13"/>
      <c r="CKK113" s="13"/>
      <c r="CKL113" s="13"/>
      <c r="CKM113" s="13"/>
      <c r="CKN113" s="13"/>
      <c r="CKO113" s="13"/>
      <c r="CKP113" s="13"/>
      <c r="CKQ113" s="13"/>
      <c r="CKR113" s="13"/>
      <c r="CKS113" s="13"/>
      <c r="CKT113" s="13"/>
      <c r="CKU113" s="13"/>
      <c r="CKV113" s="13"/>
      <c r="CKW113" s="13"/>
      <c r="CKX113" s="13"/>
      <c r="CKY113" s="13"/>
      <c r="CKZ113" s="13"/>
      <c r="CLA113" s="13"/>
      <c r="CLB113" s="13"/>
      <c r="CLC113" s="13"/>
      <c r="CLD113" s="13"/>
      <c r="CLE113" s="13"/>
      <c r="CLF113" s="13"/>
      <c r="CLG113" s="13"/>
      <c r="CLH113" s="13"/>
      <c r="CLI113" s="13"/>
      <c r="CLJ113" s="13"/>
      <c r="CLK113" s="13"/>
      <c r="CLL113" s="13"/>
      <c r="CLM113" s="13"/>
      <c r="CLN113" s="13"/>
      <c r="CLO113" s="13"/>
      <c r="CLP113" s="13"/>
      <c r="CLQ113" s="13"/>
      <c r="CLR113" s="13"/>
      <c r="CLS113" s="13"/>
      <c r="CLT113" s="13"/>
      <c r="CLU113" s="13"/>
      <c r="CLV113" s="13"/>
      <c r="CLW113" s="13"/>
      <c r="CLX113" s="13"/>
      <c r="CLY113" s="13"/>
      <c r="CLZ113" s="13"/>
      <c r="CMA113" s="13"/>
      <c r="CMB113" s="13"/>
      <c r="CMC113" s="13"/>
      <c r="CMD113" s="13"/>
      <c r="CME113" s="13"/>
      <c r="CMF113" s="13"/>
      <c r="CMG113" s="13"/>
      <c r="CMH113" s="13"/>
      <c r="CMI113" s="13"/>
      <c r="CMJ113" s="13"/>
      <c r="CMK113" s="13"/>
      <c r="CML113" s="13"/>
      <c r="CMM113" s="13"/>
      <c r="CMN113" s="13"/>
      <c r="CMO113" s="13"/>
      <c r="CMP113" s="13"/>
      <c r="CMQ113" s="13"/>
      <c r="CMR113" s="13"/>
      <c r="CMS113" s="13"/>
      <c r="CMT113" s="13"/>
      <c r="CMU113" s="13"/>
      <c r="CMV113" s="13"/>
      <c r="CMW113" s="13"/>
      <c r="CMX113" s="13"/>
      <c r="CMY113" s="13"/>
      <c r="CMZ113" s="13"/>
      <c r="CNA113" s="13"/>
      <c r="CNB113" s="13"/>
      <c r="CNC113" s="13"/>
      <c r="CND113" s="13"/>
      <c r="CNE113" s="13"/>
      <c r="CNF113" s="13"/>
      <c r="CNG113" s="13"/>
      <c r="CNH113" s="13"/>
      <c r="CNI113" s="13"/>
      <c r="CNJ113" s="13"/>
      <c r="CNK113" s="13"/>
      <c r="CNL113" s="13"/>
      <c r="CNM113" s="13"/>
      <c r="CNN113" s="13"/>
      <c r="CNO113" s="13"/>
      <c r="CNP113" s="13"/>
      <c r="CNQ113" s="13"/>
      <c r="CNR113" s="13"/>
      <c r="CNS113" s="13"/>
      <c r="CNT113" s="13"/>
      <c r="CNU113" s="13"/>
      <c r="CNV113" s="13"/>
      <c r="CNW113" s="13"/>
      <c r="CNX113" s="13"/>
      <c r="CNY113" s="13"/>
      <c r="CNZ113" s="13"/>
      <c r="COA113" s="13"/>
      <c r="COB113" s="13"/>
      <c r="COC113" s="13"/>
      <c r="COD113" s="13"/>
      <c r="COE113" s="13"/>
      <c r="COF113" s="13"/>
      <c r="COG113" s="13"/>
      <c r="COH113" s="13"/>
      <c r="COI113" s="13"/>
      <c r="COJ113" s="13"/>
      <c r="COK113" s="13"/>
      <c r="COL113" s="13"/>
      <c r="COM113" s="13"/>
      <c r="CON113" s="13"/>
      <c r="COO113" s="13"/>
      <c r="COP113" s="13"/>
      <c r="COQ113" s="13"/>
      <c r="COR113" s="13"/>
      <c r="COS113" s="13"/>
      <c r="COT113" s="13"/>
      <c r="COU113" s="13"/>
      <c r="COV113" s="13"/>
      <c r="COW113" s="13"/>
      <c r="COX113" s="13"/>
      <c r="COY113" s="13"/>
      <c r="COZ113" s="13"/>
      <c r="CPA113" s="13"/>
      <c r="CPB113" s="13"/>
      <c r="CPC113" s="13"/>
      <c r="CPD113" s="13"/>
      <c r="CPE113" s="13"/>
      <c r="CPF113" s="13"/>
      <c r="CPG113" s="13"/>
      <c r="CPH113" s="13"/>
      <c r="CPI113" s="13"/>
      <c r="CPJ113" s="13"/>
      <c r="CPK113" s="13"/>
      <c r="CPL113" s="13"/>
      <c r="CPM113" s="13"/>
      <c r="CPN113" s="13"/>
      <c r="CPO113" s="13"/>
      <c r="CPP113" s="13"/>
      <c r="CPQ113" s="13"/>
      <c r="CPR113" s="13"/>
      <c r="CPS113" s="13"/>
      <c r="CPT113" s="13"/>
      <c r="CPU113" s="13"/>
      <c r="CPV113" s="13"/>
      <c r="CPW113" s="13"/>
      <c r="CPX113" s="13"/>
      <c r="CPY113" s="13"/>
      <c r="CPZ113" s="13"/>
      <c r="CQA113" s="13"/>
      <c r="CQB113" s="13"/>
      <c r="CQC113" s="13"/>
      <c r="CQD113" s="13"/>
      <c r="CQE113" s="13"/>
      <c r="CQF113" s="13"/>
      <c r="CQG113" s="13"/>
      <c r="CQH113" s="13"/>
      <c r="CQI113" s="13"/>
      <c r="CQJ113" s="13"/>
      <c r="CQK113" s="13"/>
      <c r="CQL113" s="13"/>
      <c r="CQM113" s="13"/>
      <c r="CQN113" s="13"/>
      <c r="CQO113" s="13"/>
      <c r="CQP113" s="13"/>
      <c r="CQQ113" s="13"/>
      <c r="CQR113" s="13"/>
      <c r="CQS113" s="13"/>
      <c r="CQT113" s="13"/>
      <c r="CQU113" s="13"/>
      <c r="CQV113" s="13"/>
      <c r="CQW113" s="13"/>
      <c r="CQX113" s="13"/>
      <c r="CQY113" s="13"/>
      <c r="CQZ113" s="13"/>
      <c r="CRA113" s="13"/>
      <c r="CRB113" s="13"/>
      <c r="CRC113" s="13"/>
      <c r="CRD113" s="13"/>
      <c r="CRE113" s="13"/>
      <c r="CRF113" s="13"/>
      <c r="CRG113" s="13"/>
      <c r="CRH113" s="13"/>
      <c r="CRI113" s="13"/>
      <c r="CRJ113" s="13"/>
      <c r="CRK113" s="13"/>
      <c r="CRL113" s="13"/>
      <c r="CRM113" s="13"/>
      <c r="CRN113" s="13"/>
      <c r="CRO113" s="13"/>
      <c r="CRP113" s="13"/>
      <c r="CRQ113" s="13"/>
      <c r="CRR113" s="13"/>
      <c r="CRS113" s="13"/>
      <c r="CRT113" s="13"/>
      <c r="CRU113" s="13"/>
      <c r="CRV113" s="13"/>
      <c r="CRW113" s="13"/>
      <c r="CRX113" s="13"/>
      <c r="CRY113" s="13"/>
      <c r="CRZ113" s="13"/>
      <c r="CSA113" s="13"/>
      <c r="CSB113" s="13"/>
      <c r="CSC113" s="13"/>
      <c r="CSD113" s="13"/>
      <c r="CSE113" s="13"/>
      <c r="CSF113" s="13"/>
      <c r="CSG113" s="13"/>
      <c r="CSH113" s="13"/>
      <c r="CSI113" s="13"/>
      <c r="CSJ113" s="13"/>
      <c r="CSK113" s="13"/>
      <c r="CSL113" s="13"/>
      <c r="CSM113" s="13"/>
      <c r="CSN113" s="13"/>
      <c r="CSO113" s="13"/>
      <c r="CSP113" s="13"/>
      <c r="CSQ113" s="13"/>
      <c r="CSR113" s="13"/>
      <c r="CSS113" s="13"/>
      <c r="CST113" s="13"/>
      <c r="CSU113" s="13"/>
      <c r="CSV113" s="13"/>
      <c r="CSW113" s="13"/>
      <c r="CSX113" s="13"/>
      <c r="CSY113" s="13"/>
      <c r="CSZ113" s="13"/>
      <c r="CTA113" s="13"/>
      <c r="CTB113" s="13"/>
      <c r="CTC113" s="13"/>
      <c r="CTD113" s="13"/>
      <c r="CTE113" s="13"/>
      <c r="CTF113" s="13"/>
      <c r="CTG113" s="13"/>
      <c r="CTH113" s="13"/>
      <c r="CTI113" s="13"/>
      <c r="CTJ113" s="13"/>
      <c r="CTK113" s="13"/>
      <c r="CTL113" s="13"/>
      <c r="CTM113" s="13"/>
      <c r="CTN113" s="13"/>
      <c r="CTO113" s="13"/>
      <c r="CTP113" s="13"/>
      <c r="CTQ113" s="13"/>
      <c r="CTR113" s="13"/>
      <c r="CTS113" s="13"/>
      <c r="CTT113" s="13"/>
      <c r="CTU113" s="13"/>
      <c r="CTV113" s="13"/>
      <c r="CTW113" s="13"/>
      <c r="CTX113" s="13"/>
      <c r="CTY113" s="13"/>
      <c r="CTZ113" s="13"/>
      <c r="CUA113" s="13"/>
      <c r="CUB113" s="13"/>
      <c r="CUC113" s="13"/>
      <c r="CUD113" s="13"/>
      <c r="CUE113" s="13"/>
      <c r="CUF113" s="13"/>
      <c r="CUG113" s="13"/>
      <c r="CUH113" s="13"/>
      <c r="CUI113" s="13"/>
      <c r="CUJ113" s="13"/>
      <c r="CUK113" s="13"/>
      <c r="CUL113" s="13"/>
      <c r="CUM113" s="13"/>
      <c r="CUN113" s="13"/>
      <c r="CUO113" s="13"/>
      <c r="CUP113" s="13"/>
      <c r="CUQ113" s="13"/>
      <c r="CUR113" s="13"/>
      <c r="CUS113" s="13"/>
      <c r="CUT113" s="13"/>
      <c r="CUU113" s="13"/>
      <c r="CUV113" s="13"/>
      <c r="CUW113" s="13"/>
      <c r="CUX113" s="13"/>
      <c r="CUY113" s="13"/>
      <c r="CUZ113" s="13"/>
      <c r="CVA113" s="13"/>
      <c r="CVB113" s="13"/>
      <c r="CVC113" s="13"/>
      <c r="CVD113" s="13"/>
      <c r="CVE113" s="13"/>
      <c r="CVF113" s="13"/>
      <c r="CVG113" s="13"/>
      <c r="CVH113" s="13"/>
      <c r="CVI113" s="13"/>
      <c r="CVJ113" s="13"/>
      <c r="CVK113" s="13"/>
      <c r="CVL113" s="13"/>
      <c r="CVM113" s="13"/>
      <c r="CVN113" s="13"/>
      <c r="CVO113" s="13"/>
      <c r="CVP113" s="13"/>
      <c r="CVQ113" s="13"/>
      <c r="CVR113" s="13"/>
      <c r="CVS113" s="13"/>
      <c r="CVT113" s="13"/>
      <c r="CVU113" s="13"/>
      <c r="CVV113" s="13"/>
      <c r="CVW113" s="13"/>
      <c r="CVX113" s="13"/>
      <c r="CVY113" s="13"/>
      <c r="CVZ113" s="13"/>
      <c r="CWA113" s="13"/>
      <c r="CWB113" s="13"/>
      <c r="CWC113" s="13"/>
      <c r="CWD113" s="13"/>
      <c r="CWE113" s="13"/>
      <c r="CWF113" s="13"/>
      <c r="CWG113" s="13"/>
      <c r="CWH113" s="13"/>
      <c r="CWI113" s="13"/>
      <c r="CWJ113" s="13"/>
      <c r="CWK113" s="13"/>
      <c r="CWL113" s="13"/>
      <c r="CWM113" s="13"/>
      <c r="CWN113" s="13"/>
      <c r="CWO113" s="13"/>
      <c r="CWP113" s="13"/>
      <c r="CWQ113" s="13"/>
      <c r="CWR113" s="13"/>
      <c r="CWS113" s="13"/>
      <c r="CWT113" s="13"/>
      <c r="CWU113" s="13"/>
      <c r="CWV113" s="13"/>
      <c r="CWW113" s="13"/>
      <c r="CWX113" s="13"/>
      <c r="CWY113" s="13"/>
      <c r="CWZ113" s="13"/>
      <c r="CXA113" s="13"/>
      <c r="CXB113" s="13"/>
      <c r="CXC113" s="13"/>
      <c r="CXD113" s="13"/>
      <c r="CXE113" s="13"/>
      <c r="CXF113" s="13"/>
      <c r="CXG113" s="13"/>
      <c r="CXH113" s="13"/>
      <c r="CXI113" s="13"/>
      <c r="CXJ113" s="13"/>
      <c r="CXK113" s="13"/>
      <c r="CXL113" s="13"/>
      <c r="CXM113" s="13"/>
      <c r="CXN113" s="13"/>
      <c r="CXO113" s="13"/>
      <c r="CXP113" s="13"/>
      <c r="CXQ113" s="13"/>
      <c r="CXR113" s="13"/>
      <c r="CXS113" s="13"/>
      <c r="CXT113" s="13"/>
      <c r="CXU113" s="13"/>
      <c r="CXV113" s="13"/>
      <c r="CXW113" s="13"/>
      <c r="CXX113" s="13"/>
      <c r="CXY113" s="13"/>
      <c r="CXZ113" s="13"/>
      <c r="CYA113" s="13"/>
      <c r="CYB113" s="13"/>
      <c r="CYC113" s="13"/>
      <c r="CYD113" s="13"/>
      <c r="CYE113" s="13"/>
      <c r="CYF113" s="13"/>
      <c r="CYG113" s="13"/>
      <c r="CYH113" s="13"/>
      <c r="CYI113" s="13"/>
      <c r="CYJ113" s="13"/>
      <c r="CYK113" s="13"/>
      <c r="CYL113" s="13"/>
      <c r="CYM113" s="13"/>
      <c r="CYN113" s="13"/>
      <c r="CYO113" s="13"/>
      <c r="CYP113" s="13"/>
      <c r="CYQ113" s="13"/>
      <c r="CYR113" s="13"/>
      <c r="CYS113" s="13"/>
      <c r="CYT113" s="13"/>
      <c r="CYU113" s="13"/>
      <c r="CYV113" s="13"/>
      <c r="CYW113" s="13"/>
      <c r="CYX113" s="13"/>
      <c r="CYY113" s="13"/>
      <c r="CYZ113" s="13"/>
      <c r="CZA113" s="13"/>
      <c r="CZB113" s="13"/>
      <c r="CZC113" s="13"/>
      <c r="CZD113" s="13"/>
      <c r="CZE113" s="13"/>
      <c r="CZF113" s="13"/>
      <c r="CZG113" s="13"/>
      <c r="CZH113" s="13"/>
      <c r="CZI113" s="13"/>
      <c r="CZJ113" s="13"/>
      <c r="CZK113" s="13"/>
      <c r="CZL113" s="13"/>
      <c r="CZM113" s="13"/>
      <c r="CZN113" s="13"/>
      <c r="CZO113" s="13"/>
      <c r="CZP113" s="13"/>
      <c r="CZQ113" s="13"/>
      <c r="CZR113" s="13"/>
      <c r="CZS113" s="13"/>
      <c r="CZT113" s="13"/>
      <c r="CZU113" s="13"/>
      <c r="CZV113" s="13"/>
      <c r="CZW113" s="13"/>
      <c r="CZX113" s="13"/>
      <c r="CZY113" s="13"/>
      <c r="CZZ113" s="13"/>
      <c r="DAA113" s="13"/>
      <c r="DAB113" s="13"/>
      <c r="DAC113" s="13"/>
      <c r="DAD113" s="13"/>
      <c r="DAE113" s="13"/>
      <c r="DAF113" s="13"/>
      <c r="DAG113" s="13"/>
      <c r="DAH113" s="13"/>
      <c r="DAI113" s="13"/>
      <c r="DAJ113" s="13"/>
      <c r="DAK113" s="13"/>
      <c r="DAL113" s="13"/>
      <c r="DAM113" s="13"/>
      <c r="DAN113" s="13"/>
      <c r="DAO113" s="13"/>
      <c r="DAP113" s="13"/>
      <c r="DAQ113" s="13"/>
      <c r="DAR113" s="13"/>
      <c r="DAS113" s="13"/>
      <c r="DAT113" s="13"/>
      <c r="DAU113" s="13"/>
      <c r="DAV113" s="13"/>
      <c r="DAW113" s="13"/>
      <c r="DAX113" s="13"/>
      <c r="DAY113" s="13"/>
      <c r="DAZ113" s="13"/>
      <c r="DBA113" s="13"/>
      <c r="DBB113" s="13"/>
      <c r="DBC113" s="13"/>
      <c r="DBD113" s="13"/>
      <c r="DBE113" s="13"/>
      <c r="DBF113" s="13"/>
      <c r="DBG113" s="13"/>
      <c r="DBH113" s="13"/>
      <c r="DBI113" s="13"/>
      <c r="DBJ113" s="13"/>
      <c r="DBK113" s="13"/>
      <c r="DBL113" s="13"/>
      <c r="DBM113" s="13"/>
      <c r="DBN113" s="13"/>
      <c r="DBO113" s="13"/>
      <c r="DBP113" s="13"/>
      <c r="DBQ113" s="13"/>
      <c r="DBR113" s="13"/>
      <c r="DBS113" s="13"/>
      <c r="DBT113" s="13"/>
      <c r="DBU113" s="13"/>
      <c r="DBV113" s="13"/>
      <c r="DBW113" s="13"/>
      <c r="DBX113" s="13"/>
      <c r="DBY113" s="13"/>
      <c r="DBZ113" s="13"/>
      <c r="DCA113" s="13"/>
      <c r="DCB113" s="13"/>
      <c r="DCC113" s="13"/>
      <c r="DCD113" s="13"/>
      <c r="DCE113" s="13"/>
      <c r="DCF113" s="13"/>
      <c r="DCG113" s="13"/>
      <c r="DCH113" s="13"/>
      <c r="DCI113" s="13"/>
      <c r="DCJ113" s="13"/>
      <c r="DCK113" s="13"/>
      <c r="DCL113" s="13"/>
      <c r="DCM113" s="13"/>
      <c r="DCN113" s="13"/>
      <c r="DCO113" s="13"/>
      <c r="DCP113" s="13"/>
      <c r="DCQ113" s="13"/>
      <c r="DCR113" s="13"/>
      <c r="DCS113" s="13"/>
      <c r="DCT113" s="13"/>
      <c r="DCU113" s="13"/>
      <c r="DCV113" s="13"/>
      <c r="DCW113" s="13"/>
      <c r="DCX113" s="13"/>
      <c r="DCY113" s="13"/>
      <c r="DCZ113" s="13"/>
      <c r="DDA113" s="13"/>
      <c r="DDB113" s="13"/>
      <c r="DDC113" s="13"/>
      <c r="DDD113" s="13"/>
      <c r="DDE113" s="13"/>
      <c r="DDF113" s="13"/>
      <c r="DDG113" s="13"/>
      <c r="DDH113" s="13"/>
      <c r="DDI113" s="13"/>
      <c r="DDJ113" s="13"/>
      <c r="DDK113" s="13"/>
      <c r="DDL113" s="13"/>
      <c r="DDM113" s="13"/>
      <c r="DDN113" s="13"/>
      <c r="DDO113" s="13"/>
      <c r="DDP113" s="13"/>
      <c r="DDQ113" s="13"/>
      <c r="DDR113" s="13"/>
      <c r="DDS113" s="13"/>
      <c r="DDT113" s="13"/>
      <c r="DDU113" s="13"/>
      <c r="DDV113" s="13"/>
      <c r="DDW113" s="13"/>
      <c r="DDX113" s="13"/>
      <c r="DDY113" s="13"/>
      <c r="DDZ113" s="13"/>
      <c r="DEA113" s="13"/>
      <c r="DEB113" s="13"/>
      <c r="DEC113" s="13"/>
      <c r="DED113" s="13"/>
      <c r="DEE113" s="13"/>
      <c r="DEF113" s="13"/>
      <c r="DEG113" s="13"/>
      <c r="DEH113" s="13"/>
      <c r="DEI113" s="13"/>
      <c r="DEJ113" s="13"/>
      <c r="DEK113" s="13"/>
      <c r="DEL113" s="13"/>
      <c r="DEM113" s="13"/>
      <c r="DEN113" s="13"/>
      <c r="DEO113" s="13"/>
      <c r="DEP113" s="13"/>
      <c r="DEQ113" s="13"/>
      <c r="DER113" s="13"/>
      <c r="DES113" s="13"/>
      <c r="DET113" s="13"/>
      <c r="DEU113" s="13"/>
      <c r="DEV113" s="13"/>
      <c r="DEW113" s="13"/>
      <c r="DEX113" s="13"/>
      <c r="DEY113" s="13"/>
      <c r="DEZ113" s="13"/>
      <c r="DFA113" s="13"/>
      <c r="DFB113" s="13"/>
      <c r="DFC113" s="13"/>
      <c r="DFD113" s="13"/>
      <c r="DFE113" s="13"/>
      <c r="DFF113" s="13"/>
      <c r="DFG113" s="13"/>
      <c r="DFH113" s="13"/>
      <c r="DFI113" s="13"/>
      <c r="DFJ113" s="13"/>
      <c r="DFK113" s="13"/>
      <c r="DFL113" s="13"/>
      <c r="DFM113" s="13"/>
      <c r="DFN113" s="13"/>
      <c r="DFO113" s="13"/>
      <c r="DFP113" s="13"/>
      <c r="DFQ113" s="13"/>
      <c r="DFR113" s="13"/>
      <c r="DFS113" s="13"/>
      <c r="DFT113" s="13"/>
      <c r="DFU113" s="13"/>
      <c r="DFV113" s="13"/>
      <c r="DFW113" s="13"/>
      <c r="DFX113" s="13"/>
      <c r="DFY113" s="13"/>
      <c r="DFZ113" s="13"/>
      <c r="DGA113" s="13"/>
      <c r="DGB113" s="13"/>
      <c r="DGC113" s="13"/>
      <c r="DGD113" s="13"/>
      <c r="DGE113" s="13"/>
      <c r="DGF113" s="13"/>
      <c r="DGG113" s="13"/>
      <c r="DGH113" s="13"/>
      <c r="DGI113" s="13"/>
      <c r="DGJ113" s="13"/>
      <c r="DGK113" s="13"/>
      <c r="DGL113" s="13"/>
      <c r="DGM113" s="13"/>
      <c r="DGN113" s="13"/>
      <c r="DGO113" s="13"/>
      <c r="DGP113" s="13"/>
      <c r="DGQ113" s="13"/>
      <c r="DGR113" s="13"/>
      <c r="DGS113" s="13"/>
      <c r="DGT113" s="13"/>
      <c r="DGU113" s="13"/>
      <c r="DGV113" s="13"/>
      <c r="DGW113" s="13"/>
      <c r="DGX113" s="13"/>
      <c r="DGY113" s="13"/>
      <c r="DGZ113" s="13"/>
      <c r="DHA113" s="13"/>
      <c r="DHB113" s="13"/>
      <c r="DHC113" s="13"/>
      <c r="DHD113" s="13"/>
      <c r="DHE113" s="13"/>
      <c r="DHF113" s="13"/>
      <c r="DHG113" s="13"/>
      <c r="DHH113" s="13"/>
      <c r="DHI113" s="13"/>
      <c r="DHJ113" s="13"/>
      <c r="DHK113" s="13"/>
      <c r="DHL113" s="13"/>
      <c r="DHM113" s="13"/>
      <c r="DHN113" s="13"/>
      <c r="DHO113" s="13"/>
      <c r="DHP113" s="13"/>
      <c r="DHQ113" s="13"/>
      <c r="DHR113" s="13"/>
      <c r="DHS113" s="13"/>
      <c r="DHT113" s="13"/>
      <c r="DHU113" s="13"/>
      <c r="DHV113" s="13"/>
      <c r="DHW113" s="13"/>
      <c r="DHX113" s="13"/>
      <c r="DHY113" s="13"/>
      <c r="DHZ113" s="13"/>
      <c r="DIA113" s="13"/>
      <c r="DIB113" s="13"/>
      <c r="DIC113" s="13"/>
      <c r="DID113" s="13"/>
      <c r="DIE113" s="13"/>
      <c r="DIF113" s="13"/>
      <c r="DIG113" s="13"/>
      <c r="DIH113" s="13"/>
      <c r="DII113" s="13"/>
      <c r="DIJ113" s="13"/>
      <c r="DIK113" s="13"/>
      <c r="DIL113" s="13"/>
      <c r="DIM113" s="13"/>
      <c r="DIN113" s="13"/>
      <c r="DIO113" s="13"/>
      <c r="DIP113" s="13"/>
      <c r="DIQ113" s="13"/>
      <c r="DIR113" s="13"/>
      <c r="DIS113" s="13"/>
      <c r="DIT113" s="13"/>
      <c r="DIU113" s="13"/>
      <c r="DIV113" s="13"/>
      <c r="DIW113" s="13"/>
      <c r="DIX113" s="13"/>
      <c r="DIY113" s="13"/>
      <c r="DIZ113" s="13"/>
      <c r="DJA113" s="13"/>
      <c r="DJB113" s="13"/>
      <c r="DJC113" s="13"/>
      <c r="DJD113" s="13"/>
      <c r="DJE113" s="13"/>
      <c r="DJF113" s="13"/>
      <c r="DJG113" s="13"/>
      <c r="DJH113" s="13"/>
      <c r="DJI113" s="13"/>
      <c r="DJJ113" s="13"/>
      <c r="DJK113" s="13"/>
      <c r="DJL113" s="13"/>
      <c r="DJM113" s="13"/>
      <c r="DJN113" s="13"/>
      <c r="DJO113" s="13"/>
      <c r="DJP113" s="13"/>
      <c r="DJQ113" s="13"/>
      <c r="DJR113" s="13"/>
      <c r="DJS113" s="13"/>
      <c r="DJT113" s="13"/>
      <c r="DJU113" s="13"/>
      <c r="DJV113" s="13"/>
      <c r="DJW113" s="13"/>
      <c r="DJX113" s="13"/>
      <c r="DJY113" s="13"/>
      <c r="DJZ113" s="13"/>
      <c r="DKA113" s="13"/>
      <c r="DKB113" s="13"/>
      <c r="DKC113" s="13"/>
      <c r="DKD113" s="13"/>
      <c r="DKE113" s="13"/>
      <c r="DKF113" s="13"/>
      <c r="DKG113" s="13"/>
      <c r="DKH113" s="13"/>
      <c r="DKI113" s="13"/>
      <c r="DKJ113" s="13"/>
      <c r="DKK113" s="13"/>
      <c r="DKL113" s="13"/>
      <c r="DKM113" s="13"/>
      <c r="DKN113" s="13"/>
      <c r="DKO113" s="13"/>
      <c r="DKP113" s="13"/>
      <c r="DKQ113" s="13"/>
      <c r="DKR113" s="13"/>
      <c r="DKS113" s="13"/>
      <c r="DKT113" s="13"/>
      <c r="DKU113" s="13"/>
      <c r="DKV113" s="13"/>
      <c r="DKW113" s="13"/>
      <c r="DKX113" s="13"/>
      <c r="DKY113" s="13"/>
      <c r="DKZ113" s="13"/>
      <c r="DLA113" s="13"/>
      <c r="DLB113" s="13"/>
      <c r="DLC113" s="13"/>
      <c r="DLD113" s="13"/>
      <c r="DLE113" s="13"/>
      <c r="DLF113" s="13"/>
      <c r="DLG113" s="13"/>
      <c r="DLH113" s="13"/>
      <c r="DLI113" s="13"/>
      <c r="DLJ113" s="13"/>
      <c r="DLK113" s="13"/>
      <c r="DLL113" s="13"/>
      <c r="DLM113" s="13"/>
      <c r="DLN113" s="13"/>
      <c r="DLO113" s="13"/>
      <c r="DLP113" s="13"/>
      <c r="DLQ113" s="13"/>
      <c r="DLR113" s="13"/>
      <c r="DLS113" s="13"/>
      <c r="DLT113" s="13"/>
      <c r="DLU113" s="13"/>
      <c r="DLV113" s="13"/>
      <c r="DLW113" s="13"/>
      <c r="DLX113" s="13"/>
      <c r="DLY113" s="13"/>
      <c r="DLZ113" s="13"/>
      <c r="DMA113" s="13"/>
      <c r="DMB113" s="13"/>
      <c r="DMC113" s="13"/>
      <c r="DMD113" s="13"/>
      <c r="DME113" s="13"/>
      <c r="DMF113" s="13"/>
      <c r="DMG113" s="13"/>
      <c r="DMH113" s="13"/>
      <c r="DMI113" s="13"/>
      <c r="DMJ113" s="13"/>
      <c r="DMK113" s="13"/>
      <c r="DML113" s="13"/>
      <c r="DMM113" s="13"/>
      <c r="DMN113" s="13"/>
      <c r="DMO113" s="13"/>
      <c r="DMP113" s="13"/>
      <c r="DMQ113" s="13"/>
      <c r="DMR113" s="13"/>
      <c r="DMS113" s="13"/>
      <c r="DMT113" s="13"/>
      <c r="DMU113" s="13"/>
      <c r="DMV113" s="13"/>
      <c r="DMW113" s="13"/>
      <c r="DMX113" s="13"/>
      <c r="DMY113" s="13"/>
      <c r="DMZ113" s="13"/>
      <c r="DNA113" s="13"/>
      <c r="DNB113" s="13"/>
      <c r="DNC113" s="13"/>
      <c r="DND113" s="13"/>
      <c r="DNE113" s="13"/>
      <c r="DNF113" s="13"/>
      <c r="DNG113" s="13"/>
      <c r="DNH113" s="13"/>
      <c r="DNI113" s="13"/>
      <c r="DNJ113" s="13"/>
      <c r="DNK113" s="13"/>
      <c r="DNL113" s="13"/>
      <c r="DNM113" s="13"/>
      <c r="DNN113" s="13"/>
      <c r="DNO113" s="13"/>
      <c r="DNP113" s="13"/>
      <c r="DNQ113" s="13"/>
      <c r="DNR113" s="13"/>
      <c r="DNS113" s="13"/>
      <c r="DNT113" s="13"/>
      <c r="DNU113" s="13"/>
      <c r="DNV113" s="13"/>
      <c r="DNW113" s="13"/>
      <c r="DNX113" s="13"/>
      <c r="DNY113" s="13"/>
      <c r="DNZ113" s="13"/>
      <c r="DOA113" s="13"/>
      <c r="DOB113" s="13"/>
      <c r="DOC113" s="13"/>
      <c r="DOD113" s="13"/>
      <c r="DOE113" s="13"/>
      <c r="DOF113" s="13"/>
      <c r="DOG113" s="13"/>
      <c r="DOH113" s="13"/>
      <c r="DOI113" s="13"/>
      <c r="DOJ113" s="13"/>
      <c r="DOK113" s="13"/>
      <c r="DOL113" s="13"/>
      <c r="DOM113" s="13"/>
      <c r="DON113" s="13"/>
      <c r="DOO113" s="13"/>
      <c r="DOP113" s="13"/>
      <c r="DOQ113" s="13"/>
      <c r="DOR113" s="13"/>
      <c r="DOS113" s="13"/>
      <c r="DOT113" s="13"/>
      <c r="DOU113" s="13"/>
      <c r="DOV113" s="13"/>
      <c r="DOW113" s="13"/>
      <c r="DOX113" s="13"/>
      <c r="DOY113" s="13"/>
      <c r="DOZ113" s="13"/>
      <c r="DPA113" s="13"/>
      <c r="DPB113" s="13"/>
      <c r="DPC113" s="13"/>
      <c r="DPD113" s="13"/>
      <c r="DPE113" s="13"/>
      <c r="DPF113" s="13"/>
      <c r="DPG113" s="13"/>
      <c r="DPH113" s="13"/>
      <c r="DPI113" s="13"/>
      <c r="DPJ113" s="13"/>
      <c r="DPK113" s="13"/>
      <c r="DPL113" s="13"/>
      <c r="DPM113" s="13"/>
      <c r="DPN113" s="13"/>
      <c r="DPO113" s="13"/>
      <c r="DPP113" s="13"/>
      <c r="DPQ113" s="13"/>
      <c r="DPR113" s="13"/>
      <c r="DPS113" s="13"/>
      <c r="DPT113" s="13"/>
      <c r="DPU113" s="13"/>
      <c r="DPV113" s="13"/>
      <c r="DPW113" s="13"/>
      <c r="DPX113" s="13"/>
      <c r="DPY113" s="13"/>
      <c r="DPZ113" s="13"/>
      <c r="DQA113" s="13"/>
      <c r="DQB113" s="13"/>
      <c r="DQC113" s="13"/>
      <c r="DQD113" s="13"/>
      <c r="DQE113" s="13"/>
      <c r="DQF113" s="13"/>
      <c r="DQG113" s="13"/>
      <c r="DQH113" s="13"/>
      <c r="DQI113" s="13"/>
      <c r="DQJ113" s="13"/>
      <c r="DQK113" s="13"/>
      <c r="DQL113" s="13"/>
      <c r="DQM113" s="13"/>
      <c r="DQN113" s="13"/>
      <c r="DQO113" s="13"/>
      <c r="DQP113" s="13"/>
      <c r="DQQ113" s="13"/>
      <c r="DQR113" s="13"/>
      <c r="DQS113" s="13"/>
      <c r="DQT113" s="13"/>
      <c r="DQU113" s="13"/>
      <c r="DQV113" s="13"/>
      <c r="DQW113" s="13"/>
      <c r="DQX113" s="13"/>
      <c r="DQY113" s="13"/>
      <c r="DQZ113" s="13"/>
      <c r="DRA113" s="13"/>
      <c r="DRB113" s="13"/>
      <c r="DRC113" s="13"/>
      <c r="DRD113" s="13"/>
      <c r="DRE113" s="13"/>
      <c r="DRF113" s="13"/>
      <c r="DRG113" s="13"/>
      <c r="DRH113" s="13"/>
      <c r="DRI113" s="13"/>
      <c r="DRJ113" s="13"/>
      <c r="DRK113" s="13"/>
      <c r="DRL113" s="13"/>
      <c r="DRM113" s="13"/>
      <c r="DRN113" s="13"/>
      <c r="DRO113" s="13"/>
      <c r="DRP113" s="13"/>
      <c r="DRQ113" s="13"/>
      <c r="DRR113" s="13"/>
      <c r="DRS113" s="13"/>
      <c r="DRT113" s="13"/>
      <c r="DRU113" s="13"/>
      <c r="DRV113" s="13"/>
      <c r="DRW113" s="13"/>
      <c r="DRX113" s="13"/>
      <c r="DRY113" s="13"/>
      <c r="DRZ113" s="13"/>
      <c r="DSA113" s="13"/>
      <c r="DSB113" s="13"/>
      <c r="DSC113" s="13"/>
      <c r="DSD113" s="13"/>
      <c r="DSE113" s="13"/>
      <c r="DSF113" s="13"/>
      <c r="DSG113" s="13"/>
      <c r="DSH113" s="13"/>
      <c r="DSI113" s="13"/>
      <c r="DSJ113" s="13"/>
      <c r="DSK113" s="13"/>
      <c r="DSL113" s="13"/>
      <c r="DSM113" s="13"/>
      <c r="DSN113" s="13"/>
      <c r="DSO113" s="13"/>
      <c r="DSP113" s="13"/>
      <c r="DSQ113" s="13"/>
      <c r="DSR113" s="13"/>
      <c r="DSS113" s="13"/>
      <c r="DST113" s="13"/>
      <c r="DSU113" s="13"/>
      <c r="DSV113" s="13"/>
      <c r="DSW113" s="13"/>
      <c r="DSX113" s="13"/>
      <c r="DSY113" s="13"/>
      <c r="DSZ113" s="13"/>
      <c r="DTA113" s="13"/>
      <c r="DTB113" s="13"/>
      <c r="DTC113" s="13"/>
      <c r="DTD113" s="13"/>
      <c r="DTE113" s="13"/>
      <c r="DTF113" s="13"/>
      <c r="DTG113" s="13"/>
      <c r="DTH113" s="13"/>
      <c r="DTI113" s="13"/>
      <c r="DTJ113" s="13"/>
      <c r="DTK113" s="13"/>
      <c r="DTL113" s="13"/>
      <c r="DTM113" s="13"/>
      <c r="DTN113" s="13"/>
      <c r="DTO113" s="13"/>
      <c r="DTP113" s="13"/>
      <c r="DTQ113" s="13"/>
      <c r="DTR113" s="13"/>
      <c r="DTS113" s="13"/>
      <c r="DTT113" s="13"/>
      <c r="DTU113" s="13"/>
      <c r="DTV113" s="13"/>
      <c r="DTW113" s="13"/>
      <c r="DTX113" s="13"/>
      <c r="DTY113" s="13"/>
      <c r="DTZ113" s="13"/>
      <c r="DUA113" s="13"/>
      <c r="DUB113" s="13"/>
      <c r="DUC113" s="13"/>
      <c r="DUD113" s="13"/>
      <c r="DUE113" s="13"/>
      <c r="DUF113" s="13"/>
      <c r="DUG113" s="13"/>
      <c r="DUH113" s="13"/>
      <c r="DUI113" s="13"/>
      <c r="DUJ113" s="13"/>
      <c r="DUK113" s="13"/>
      <c r="DUL113" s="13"/>
      <c r="DUM113" s="13"/>
      <c r="DUN113" s="13"/>
      <c r="DUO113" s="13"/>
      <c r="DUP113" s="13"/>
      <c r="DUQ113" s="13"/>
      <c r="DUR113" s="13"/>
      <c r="DUS113" s="13"/>
      <c r="DUT113" s="13"/>
      <c r="DUU113" s="13"/>
      <c r="DUV113" s="13"/>
      <c r="DUW113" s="13"/>
      <c r="DUX113" s="13"/>
      <c r="DUY113" s="13"/>
      <c r="DUZ113" s="13"/>
      <c r="DVA113" s="13"/>
      <c r="DVB113" s="13"/>
      <c r="DVC113" s="13"/>
      <c r="DVD113" s="13"/>
      <c r="DVE113" s="13"/>
      <c r="DVF113" s="13"/>
      <c r="DVG113" s="13"/>
      <c r="DVH113" s="13"/>
      <c r="DVI113" s="13"/>
      <c r="DVJ113" s="13"/>
      <c r="DVK113" s="13"/>
      <c r="DVL113" s="13"/>
      <c r="DVM113" s="13"/>
      <c r="DVN113" s="13"/>
      <c r="DVO113" s="13"/>
      <c r="DVP113" s="13"/>
      <c r="DVQ113" s="13"/>
      <c r="DVR113" s="13"/>
      <c r="DVS113" s="13"/>
      <c r="DVT113" s="13"/>
      <c r="DVU113" s="13"/>
      <c r="DVV113" s="13"/>
      <c r="DVW113" s="13"/>
      <c r="DVX113" s="13"/>
      <c r="DVY113" s="13"/>
      <c r="DVZ113" s="13"/>
      <c r="DWA113" s="13"/>
      <c r="DWB113" s="13"/>
      <c r="DWC113" s="13"/>
      <c r="DWD113" s="13"/>
      <c r="DWE113" s="13"/>
      <c r="DWF113" s="13"/>
      <c r="DWG113" s="13"/>
      <c r="DWH113" s="13"/>
      <c r="DWI113" s="13"/>
      <c r="DWJ113" s="13"/>
      <c r="DWK113" s="13"/>
      <c r="DWL113" s="13"/>
      <c r="DWM113" s="13"/>
      <c r="DWN113" s="13"/>
      <c r="DWO113" s="13"/>
      <c r="DWP113" s="13"/>
      <c r="DWQ113" s="13"/>
      <c r="DWR113" s="13"/>
      <c r="DWS113" s="13"/>
      <c r="DWT113" s="13"/>
      <c r="DWU113" s="13"/>
      <c r="DWV113" s="13"/>
      <c r="DWW113" s="13"/>
      <c r="DWX113" s="13"/>
      <c r="DWY113" s="13"/>
      <c r="DWZ113" s="13"/>
      <c r="DXA113" s="13"/>
      <c r="DXB113" s="13"/>
      <c r="DXC113" s="13"/>
      <c r="DXD113" s="13"/>
      <c r="DXE113" s="13"/>
      <c r="DXF113" s="13"/>
      <c r="DXG113" s="13"/>
      <c r="DXH113" s="13"/>
      <c r="DXI113" s="13"/>
      <c r="DXJ113" s="13"/>
      <c r="DXK113" s="13"/>
      <c r="DXL113" s="13"/>
      <c r="DXM113" s="13"/>
      <c r="DXN113" s="13"/>
      <c r="DXO113" s="13"/>
      <c r="DXP113" s="13"/>
      <c r="DXQ113" s="13"/>
      <c r="DXR113" s="13"/>
      <c r="DXS113" s="13"/>
      <c r="DXT113" s="13"/>
      <c r="DXU113" s="13"/>
      <c r="DXV113" s="13"/>
      <c r="DXW113" s="13"/>
      <c r="DXX113" s="13"/>
      <c r="DXY113" s="13"/>
      <c r="DXZ113" s="13"/>
      <c r="DYA113" s="13"/>
      <c r="DYB113" s="13"/>
      <c r="DYC113" s="13"/>
      <c r="DYD113" s="13"/>
      <c r="DYE113" s="13"/>
      <c r="DYF113" s="13"/>
      <c r="DYG113" s="13"/>
      <c r="DYH113" s="13"/>
      <c r="DYI113" s="13"/>
      <c r="DYJ113" s="13"/>
      <c r="DYK113" s="13"/>
      <c r="DYL113" s="13"/>
      <c r="DYM113" s="13"/>
      <c r="DYN113" s="13"/>
      <c r="DYO113" s="13"/>
      <c r="DYP113" s="13"/>
      <c r="DYQ113" s="13"/>
      <c r="DYR113" s="13"/>
      <c r="DYS113" s="13"/>
      <c r="DYT113" s="13"/>
      <c r="DYU113" s="13"/>
      <c r="DYV113" s="13"/>
      <c r="DYW113" s="13"/>
      <c r="DYX113" s="13"/>
      <c r="DYY113" s="13"/>
      <c r="DYZ113" s="13"/>
      <c r="DZA113" s="13"/>
      <c r="DZB113" s="13"/>
      <c r="DZC113" s="13"/>
      <c r="DZD113" s="13"/>
      <c r="DZE113" s="13"/>
      <c r="DZF113" s="13"/>
      <c r="DZG113" s="13"/>
      <c r="DZH113" s="13"/>
      <c r="DZI113" s="13"/>
      <c r="DZJ113" s="13"/>
      <c r="DZK113" s="13"/>
      <c r="DZL113" s="13"/>
      <c r="DZM113" s="13"/>
      <c r="DZN113" s="13"/>
      <c r="DZO113" s="13"/>
      <c r="DZP113" s="13"/>
      <c r="DZQ113" s="13"/>
      <c r="DZR113" s="13"/>
      <c r="DZS113" s="13"/>
      <c r="DZT113" s="13"/>
      <c r="DZU113" s="13"/>
      <c r="DZV113" s="13"/>
      <c r="DZW113" s="13"/>
      <c r="DZX113" s="13"/>
      <c r="DZY113" s="13"/>
      <c r="DZZ113" s="13"/>
      <c r="EAA113" s="13"/>
      <c r="EAB113" s="13"/>
      <c r="EAC113" s="13"/>
      <c r="EAD113" s="13"/>
      <c r="EAE113" s="13"/>
      <c r="EAF113" s="13"/>
      <c r="EAG113" s="13"/>
      <c r="EAH113" s="13"/>
      <c r="EAI113" s="13"/>
      <c r="EAJ113" s="13"/>
      <c r="EAK113" s="13"/>
      <c r="EAL113" s="13"/>
      <c r="EAM113" s="13"/>
      <c r="EAN113" s="13"/>
      <c r="EAO113" s="13"/>
      <c r="EAP113" s="13"/>
      <c r="EAQ113" s="13"/>
      <c r="EAR113" s="13"/>
      <c r="EAS113" s="13"/>
      <c r="EAT113" s="13"/>
      <c r="EAU113" s="13"/>
      <c r="EAV113" s="13"/>
      <c r="EAW113" s="13"/>
      <c r="EAX113" s="13"/>
      <c r="EAY113" s="13"/>
      <c r="EAZ113" s="13"/>
      <c r="EBA113" s="13"/>
      <c r="EBB113" s="13"/>
      <c r="EBC113" s="13"/>
      <c r="EBD113" s="13"/>
      <c r="EBE113" s="13"/>
      <c r="EBF113" s="13"/>
      <c r="EBG113" s="13"/>
      <c r="EBH113" s="13"/>
      <c r="EBI113" s="13"/>
      <c r="EBJ113" s="13"/>
      <c r="EBK113" s="13"/>
      <c r="EBL113" s="13"/>
      <c r="EBM113" s="13"/>
      <c r="EBN113" s="13"/>
      <c r="EBO113" s="13"/>
      <c r="EBP113" s="13"/>
      <c r="EBQ113" s="13"/>
      <c r="EBR113" s="13"/>
      <c r="EBS113" s="13"/>
      <c r="EBT113" s="13"/>
      <c r="EBU113" s="13"/>
      <c r="EBV113" s="13"/>
      <c r="EBW113" s="13"/>
      <c r="EBX113" s="13"/>
      <c r="EBY113" s="13"/>
      <c r="EBZ113" s="13"/>
      <c r="ECA113" s="13"/>
      <c r="ECB113" s="13"/>
      <c r="ECC113" s="13"/>
      <c r="ECD113" s="13"/>
      <c r="ECE113" s="13"/>
      <c r="ECF113" s="13"/>
      <c r="ECG113" s="13"/>
      <c r="ECH113" s="13"/>
      <c r="ECI113" s="13"/>
      <c r="ECJ113" s="13"/>
      <c r="ECK113" s="13"/>
      <c r="ECL113" s="13"/>
      <c r="ECM113" s="13"/>
      <c r="ECN113" s="13"/>
      <c r="ECO113" s="13"/>
      <c r="ECP113" s="13"/>
      <c r="ECQ113" s="13"/>
      <c r="ECR113" s="13"/>
      <c r="ECS113" s="13"/>
      <c r="ECT113" s="13"/>
      <c r="ECU113" s="13"/>
      <c r="ECV113" s="13"/>
      <c r="ECW113" s="13"/>
      <c r="ECX113" s="13"/>
      <c r="ECY113" s="13"/>
      <c r="ECZ113" s="13"/>
      <c r="EDA113" s="13"/>
      <c r="EDB113" s="13"/>
      <c r="EDC113" s="13"/>
      <c r="EDD113" s="13"/>
      <c r="EDE113" s="13"/>
      <c r="EDF113" s="13"/>
      <c r="EDG113" s="13"/>
      <c r="EDH113" s="13"/>
      <c r="EDI113" s="13"/>
      <c r="EDJ113" s="13"/>
      <c r="EDK113" s="13"/>
      <c r="EDL113" s="13"/>
      <c r="EDM113" s="13"/>
      <c r="EDN113" s="13"/>
      <c r="EDO113" s="13"/>
      <c r="EDP113" s="13"/>
      <c r="EDQ113" s="13"/>
      <c r="EDR113" s="13"/>
      <c r="EDS113" s="13"/>
      <c r="EDT113" s="13"/>
      <c r="EDU113" s="13"/>
      <c r="EDV113" s="13"/>
      <c r="EDW113" s="13"/>
      <c r="EDX113" s="13"/>
      <c r="EDY113" s="13"/>
      <c r="EDZ113" s="13"/>
      <c r="EEA113" s="13"/>
      <c r="EEB113" s="13"/>
      <c r="EEC113" s="13"/>
      <c r="EED113" s="13"/>
      <c r="EEE113" s="13"/>
      <c r="EEF113" s="13"/>
      <c r="EEG113" s="13"/>
      <c r="EEH113" s="13"/>
      <c r="EEI113" s="13"/>
      <c r="EEJ113" s="13"/>
      <c r="EEK113" s="13"/>
      <c r="EEL113" s="13"/>
      <c r="EEM113" s="13"/>
      <c r="EEN113" s="13"/>
      <c r="EEO113" s="13"/>
      <c r="EEP113" s="13"/>
      <c r="EEQ113" s="13"/>
      <c r="EER113" s="13"/>
      <c r="EES113" s="13"/>
      <c r="EET113" s="13"/>
      <c r="EEU113" s="13"/>
      <c r="EEV113" s="13"/>
      <c r="EEW113" s="13"/>
      <c r="EEX113" s="13"/>
      <c r="EEY113" s="13"/>
      <c r="EEZ113" s="13"/>
      <c r="EFA113" s="13"/>
      <c r="EFB113" s="13"/>
      <c r="EFC113" s="13"/>
      <c r="EFD113" s="13"/>
      <c r="EFE113" s="13"/>
      <c r="EFF113" s="13"/>
      <c r="EFG113" s="13"/>
      <c r="EFH113" s="13"/>
      <c r="EFI113" s="13"/>
      <c r="EFJ113" s="13"/>
      <c r="EFK113" s="13"/>
      <c r="EFL113" s="13"/>
      <c r="EFM113" s="13"/>
      <c r="EFN113" s="13"/>
      <c r="EFO113" s="13"/>
      <c r="EFP113" s="13"/>
      <c r="EFQ113" s="13"/>
      <c r="EFR113" s="13"/>
      <c r="EFS113" s="13"/>
      <c r="EFT113" s="13"/>
      <c r="EFU113" s="13"/>
      <c r="EFV113" s="13"/>
      <c r="EFW113" s="13"/>
      <c r="EFX113" s="13"/>
      <c r="EFY113" s="13"/>
      <c r="EFZ113" s="13"/>
      <c r="EGA113" s="13"/>
      <c r="EGB113" s="13"/>
      <c r="EGC113" s="13"/>
      <c r="EGD113" s="13"/>
      <c r="EGE113" s="13"/>
      <c r="EGF113" s="13"/>
      <c r="EGG113" s="13"/>
      <c r="EGH113" s="13"/>
      <c r="EGI113" s="13"/>
      <c r="EGJ113" s="13"/>
      <c r="EGK113" s="13"/>
      <c r="EGL113" s="13"/>
      <c r="EGM113" s="13"/>
      <c r="EGN113" s="13"/>
      <c r="EGO113" s="13"/>
      <c r="EGP113" s="13"/>
      <c r="EGQ113" s="13"/>
      <c r="EGR113" s="13"/>
      <c r="EGS113" s="13"/>
      <c r="EGT113" s="13"/>
      <c r="EGU113" s="13"/>
      <c r="EGV113" s="13"/>
      <c r="EGW113" s="13"/>
      <c r="EGX113" s="13"/>
      <c r="EGY113" s="13"/>
      <c r="EGZ113" s="13"/>
      <c r="EHA113" s="13"/>
      <c r="EHB113" s="13"/>
      <c r="EHC113" s="13"/>
      <c r="EHD113" s="13"/>
      <c r="EHE113" s="13"/>
      <c r="EHF113" s="13"/>
      <c r="EHG113" s="13"/>
      <c r="EHH113" s="13"/>
      <c r="EHI113" s="13"/>
      <c r="EHJ113" s="13"/>
      <c r="EHK113" s="13"/>
      <c r="EHL113" s="13"/>
      <c r="EHM113" s="13"/>
      <c r="EHN113" s="13"/>
      <c r="EHO113" s="13"/>
      <c r="EHP113" s="13"/>
      <c r="EHQ113" s="13"/>
      <c r="EHR113" s="13"/>
      <c r="EHS113" s="13"/>
      <c r="EHT113" s="13"/>
      <c r="EHU113" s="13"/>
      <c r="EHV113" s="13"/>
      <c r="EHW113" s="13"/>
      <c r="EHX113" s="13"/>
      <c r="EHY113" s="13"/>
      <c r="EHZ113" s="13"/>
      <c r="EIA113" s="13"/>
      <c r="EIB113" s="13"/>
      <c r="EIC113" s="13"/>
      <c r="EID113" s="13"/>
      <c r="EIE113" s="13"/>
      <c r="EIF113" s="13"/>
      <c r="EIG113" s="13"/>
      <c r="EIH113" s="13"/>
      <c r="EII113" s="13"/>
      <c r="EIJ113" s="13"/>
      <c r="EIK113" s="13"/>
      <c r="EIL113" s="13"/>
      <c r="EIM113" s="13"/>
      <c r="EIN113" s="13"/>
      <c r="EIO113" s="13"/>
      <c r="EIP113" s="13"/>
      <c r="EIQ113" s="13"/>
      <c r="EIR113" s="13"/>
      <c r="EIS113" s="13"/>
      <c r="EIT113" s="13"/>
      <c r="EIU113" s="13"/>
      <c r="EIV113" s="13"/>
      <c r="EIW113" s="13"/>
      <c r="EIX113" s="13"/>
      <c r="EIY113" s="13"/>
      <c r="EIZ113" s="13"/>
      <c r="EJA113" s="13"/>
      <c r="EJB113" s="13"/>
      <c r="EJC113" s="13"/>
      <c r="EJD113" s="13"/>
      <c r="EJE113" s="13"/>
      <c r="EJF113" s="13"/>
      <c r="EJG113" s="13"/>
      <c r="EJH113" s="13"/>
      <c r="EJI113" s="13"/>
      <c r="EJJ113" s="13"/>
      <c r="EJK113" s="13"/>
      <c r="EJL113" s="13"/>
      <c r="EJM113" s="13"/>
      <c r="EJN113" s="13"/>
      <c r="EJO113" s="13"/>
      <c r="EJP113" s="13"/>
      <c r="EJQ113" s="13"/>
      <c r="EJR113" s="13"/>
      <c r="EJS113" s="13"/>
      <c r="EJT113" s="13"/>
      <c r="EJU113" s="13"/>
      <c r="EJV113" s="13"/>
      <c r="EJW113" s="13"/>
      <c r="EJX113" s="13"/>
      <c r="EJY113" s="13"/>
      <c r="EJZ113" s="13"/>
      <c r="EKA113" s="13"/>
      <c r="EKB113" s="13"/>
      <c r="EKC113" s="13"/>
      <c r="EKD113" s="13"/>
      <c r="EKE113" s="13"/>
      <c r="EKF113" s="13"/>
      <c r="EKG113" s="13"/>
      <c r="EKH113" s="13"/>
      <c r="EKI113" s="13"/>
      <c r="EKJ113" s="13"/>
      <c r="EKK113" s="13"/>
      <c r="EKL113" s="13"/>
      <c r="EKM113" s="13"/>
      <c r="EKN113" s="13"/>
      <c r="EKO113" s="13"/>
      <c r="EKP113" s="13"/>
      <c r="EKQ113" s="13"/>
      <c r="EKR113" s="13"/>
      <c r="EKS113" s="13"/>
      <c r="EKT113" s="13"/>
      <c r="EKU113" s="13"/>
      <c r="EKV113" s="13"/>
      <c r="EKW113" s="13"/>
      <c r="EKX113" s="13"/>
      <c r="EKY113" s="13"/>
      <c r="EKZ113" s="13"/>
      <c r="ELA113" s="13"/>
      <c r="ELB113" s="13"/>
      <c r="ELC113" s="13"/>
      <c r="ELD113" s="13"/>
      <c r="ELE113" s="13"/>
      <c r="ELF113" s="13"/>
      <c r="ELG113" s="13"/>
      <c r="ELH113" s="13"/>
      <c r="ELI113" s="13"/>
      <c r="ELJ113" s="13"/>
      <c r="ELK113" s="13"/>
      <c r="ELL113" s="13"/>
      <c r="ELM113" s="13"/>
      <c r="ELN113" s="13"/>
      <c r="ELO113" s="13"/>
      <c r="ELP113" s="13"/>
      <c r="ELQ113" s="13"/>
      <c r="ELR113" s="13"/>
      <c r="ELS113" s="13"/>
      <c r="ELT113" s="13"/>
      <c r="ELU113" s="13"/>
      <c r="ELV113" s="13"/>
      <c r="ELW113" s="13"/>
      <c r="ELX113" s="13"/>
      <c r="ELY113" s="13"/>
      <c r="ELZ113" s="13"/>
      <c r="EMA113" s="13"/>
      <c r="EMB113" s="13"/>
      <c r="EMC113" s="13"/>
      <c r="EMD113" s="13"/>
      <c r="EME113" s="13"/>
      <c r="EMF113" s="13"/>
      <c r="EMG113" s="13"/>
      <c r="EMH113" s="13"/>
      <c r="EMI113" s="13"/>
      <c r="EMJ113" s="13"/>
      <c r="EMK113" s="13"/>
      <c r="EML113" s="13"/>
      <c r="EMM113" s="13"/>
      <c r="EMN113" s="13"/>
      <c r="EMO113" s="13"/>
      <c r="EMP113" s="13"/>
      <c r="EMQ113" s="13"/>
      <c r="EMR113" s="13"/>
      <c r="EMS113" s="13"/>
      <c r="EMT113" s="13"/>
      <c r="EMU113" s="13"/>
      <c r="EMV113" s="13"/>
      <c r="EMW113" s="13"/>
      <c r="EMX113" s="13"/>
      <c r="EMY113" s="13"/>
      <c r="EMZ113" s="13"/>
      <c r="ENA113" s="13"/>
      <c r="ENB113" s="13"/>
      <c r="ENC113" s="13"/>
      <c r="END113" s="13"/>
      <c r="ENE113" s="13"/>
      <c r="ENF113" s="13"/>
      <c r="ENG113" s="13"/>
      <c r="ENH113" s="13"/>
      <c r="ENI113" s="13"/>
      <c r="ENJ113" s="13"/>
      <c r="ENK113" s="13"/>
      <c r="ENL113" s="13"/>
      <c r="ENM113" s="13"/>
      <c r="ENN113" s="13"/>
      <c r="ENO113" s="13"/>
      <c r="ENP113" s="13"/>
      <c r="ENQ113" s="13"/>
      <c r="ENR113" s="13"/>
      <c r="ENS113" s="13"/>
      <c r="ENT113" s="13"/>
      <c r="ENU113" s="13"/>
      <c r="ENV113" s="13"/>
      <c r="ENW113" s="13"/>
      <c r="ENX113" s="13"/>
      <c r="ENY113" s="13"/>
      <c r="ENZ113" s="13"/>
      <c r="EOA113" s="13"/>
      <c r="EOB113" s="13"/>
      <c r="EOC113" s="13"/>
      <c r="EOD113" s="13"/>
      <c r="EOE113" s="13"/>
      <c r="EOF113" s="13"/>
      <c r="EOG113" s="13"/>
      <c r="EOH113" s="13"/>
      <c r="EOI113" s="13"/>
      <c r="EOJ113" s="13"/>
      <c r="EOK113" s="13"/>
      <c r="EOL113" s="13"/>
      <c r="EOM113" s="13"/>
      <c r="EON113" s="13"/>
      <c r="EOO113" s="13"/>
      <c r="EOP113" s="13"/>
      <c r="EOQ113" s="13"/>
      <c r="EOR113" s="13"/>
      <c r="EOS113" s="13"/>
      <c r="EOT113" s="13"/>
      <c r="EOU113" s="13"/>
      <c r="EOV113" s="13"/>
      <c r="EOW113" s="13"/>
      <c r="EOX113" s="13"/>
      <c r="EOY113" s="13"/>
      <c r="EOZ113" s="13"/>
      <c r="EPA113" s="13"/>
      <c r="EPB113" s="13"/>
      <c r="EPC113" s="13"/>
      <c r="EPD113" s="13"/>
      <c r="EPE113" s="13"/>
      <c r="EPF113" s="13"/>
      <c r="EPG113" s="13"/>
      <c r="EPH113" s="13"/>
      <c r="EPI113" s="13"/>
      <c r="EPJ113" s="13"/>
      <c r="EPK113" s="13"/>
      <c r="EPL113" s="13"/>
      <c r="EPM113" s="13"/>
      <c r="EPN113" s="13"/>
      <c r="EPO113" s="13"/>
      <c r="EPP113" s="13"/>
      <c r="EPQ113" s="13"/>
      <c r="EPR113" s="13"/>
      <c r="EPS113" s="13"/>
      <c r="EPT113" s="13"/>
      <c r="EPU113" s="13"/>
      <c r="EPV113" s="13"/>
      <c r="EPW113" s="13"/>
      <c r="EPX113" s="13"/>
      <c r="EPY113" s="13"/>
      <c r="EPZ113" s="13"/>
      <c r="EQA113" s="13"/>
      <c r="EQB113" s="13"/>
      <c r="EQC113" s="13"/>
      <c r="EQD113" s="13"/>
      <c r="EQE113" s="13"/>
      <c r="EQF113" s="13"/>
      <c r="EQG113" s="13"/>
      <c r="EQH113" s="13"/>
      <c r="EQI113" s="13"/>
      <c r="EQJ113" s="13"/>
      <c r="EQK113" s="13"/>
      <c r="EQL113" s="13"/>
      <c r="EQM113" s="13"/>
      <c r="EQN113" s="13"/>
      <c r="EQO113" s="13"/>
      <c r="EQP113" s="13"/>
      <c r="EQQ113" s="13"/>
      <c r="EQR113" s="13"/>
      <c r="EQS113" s="13"/>
      <c r="EQT113" s="13"/>
      <c r="EQU113" s="13"/>
      <c r="EQV113" s="13"/>
      <c r="EQW113" s="13"/>
      <c r="EQX113" s="13"/>
      <c r="EQY113" s="13"/>
      <c r="EQZ113" s="13"/>
      <c r="ERA113" s="13"/>
      <c r="ERB113" s="13"/>
      <c r="ERC113" s="13"/>
      <c r="ERD113" s="13"/>
      <c r="ERE113" s="13"/>
      <c r="ERF113" s="13"/>
      <c r="ERG113" s="13"/>
      <c r="ERH113" s="13"/>
      <c r="ERI113" s="13"/>
      <c r="ERJ113" s="13"/>
      <c r="ERK113" s="13"/>
      <c r="ERL113" s="13"/>
      <c r="ERM113" s="13"/>
      <c r="ERN113" s="13"/>
      <c r="ERO113" s="13"/>
      <c r="ERP113" s="13"/>
      <c r="ERQ113" s="13"/>
      <c r="ERR113" s="13"/>
      <c r="ERS113" s="13"/>
      <c r="ERT113" s="13"/>
      <c r="ERU113" s="13"/>
      <c r="ERV113" s="13"/>
      <c r="ERW113" s="13"/>
      <c r="ERX113" s="13"/>
      <c r="ERY113" s="13"/>
      <c r="ERZ113" s="13"/>
      <c r="ESA113" s="13"/>
      <c r="ESB113" s="13"/>
      <c r="ESC113" s="13"/>
      <c r="ESD113" s="13"/>
      <c r="ESE113" s="13"/>
      <c r="ESF113" s="13"/>
      <c r="ESG113" s="13"/>
      <c r="ESH113" s="13"/>
      <c r="ESI113" s="13"/>
      <c r="ESJ113" s="13"/>
      <c r="ESK113" s="13"/>
      <c r="ESL113" s="13"/>
      <c r="ESM113" s="13"/>
      <c r="ESN113" s="13"/>
      <c r="ESO113" s="13"/>
      <c r="ESP113" s="13"/>
      <c r="ESQ113" s="13"/>
      <c r="ESR113" s="13"/>
      <c r="ESS113" s="13"/>
      <c r="EST113" s="13"/>
      <c r="ESU113" s="13"/>
      <c r="ESV113" s="13"/>
      <c r="ESW113" s="13"/>
      <c r="ESX113" s="13"/>
      <c r="ESY113" s="13"/>
      <c r="ESZ113" s="13"/>
      <c r="ETA113" s="13"/>
      <c r="ETB113" s="13"/>
      <c r="ETC113" s="13"/>
      <c r="ETD113" s="13"/>
      <c r="ETE113" s="13"/>
      <c r="ETF113" s="13"/>
      <c r="ETG113" s="13"/>
      <c r="ETH113" s="13"/>
      <c r="ETI113" s="13"/>
      <c r="ETJ113" s="13"/>
      <c r="ETK113" s="13"/>
      <c r="ETL113" s="13"/>
      <c r="ETM113" s="13"/>
      <c r="ETN113" s="13"/>
      <c r="ETO113" s="13"/>
      <c r="ETP113" s="13"/>
      <c r="ETQ113" s="13"/>
      <c r="ETR113" s="13"/>
      <c r="ETS113" s="13"/>
      <c r="ETT113" s="13"/>
      <c r="ETU113" s="13"/>
      <c r="ETV113" s="13"/>
      <c r="ETW113" s="13"/>
      <c r="ETX113" s="13"/>
      <c r="ETY113" s="13"/>
      <c r="ETZ113" s="13"/>
      <c r="EUA113" s="13"/>
      <c r="EUB113" s="13"/>
      <c r="EUC113" s="13"/>
      <c r="EUD113" s="13"/>
      <c r="EUE113" s="13"/>
      <c r="EUF113" s="13"/>
      <c r="EUG113" s="13"/>
      <c r="EUH113" s="13"/>
      <c r="EUI113" s="13"/>
      <c r="EUJ113" s="13"/>
      <c r="EUK113" s="13"/>
      <c r="EUL113" s="13"/>
      <c r="EUM113" s="13"/>
      <c r="EUN113" s="13"/>
      <c r="EUO113" s="13"/>
      <c r="EUP113" s="13"/>
      <c r="EUQ113" s="13"/>
      <c r="EUR113" s="13"/>
      <c r="EUS113" s="13"/>
      <c r="EUT113" s="13"/>
      <c r="EUU113" s="13"/>
      <c r="EUV113" s="13"/>
      <c r="EUW113" s="13"/>
      <c r="EUX113" s="13"/>
      <c r="EUY113" s="13"/>
      <c r="EUZ113" s="13"/>
      <c r="EVA113" s="13"/>
      <c r="EVB113" s="13"/>
      <c r="EVC113" s="13"/>
      <c r="EVD113" s="13"/>
      <c r="EVE113" s="13"/>
      <c r="EVF113" s="13"/>
      <c r="EVG113" s="13"/>
      <c r="EVH113" s="13"/>
      <c r="EVI113" s="13"/>
      <c r="EVJ113" s="13"/>
      <c r="EVK113" s="13"/>
      <c r="EVL113" s="13"/>
      <c r="EVM113" s="13"/>
      <c r="EVN113" s="13"/>
      <c r="EVO113" s="13"/>
      <c r="EVP113" s="13"/>
      <c r="EVQ113" s="13"/>
      <c r="EVR113" s="13"/>
      <c r="EVS113" s="13"/>
      <c r="EVT113" s="13"/>
      <c r="EVU113" s="13"/>
      <c r="EVV113" s="13"/>
      <c r="EVW113" s="13"/>
      <c r="EVX113" s="13"/>
      <c r="EVY113" s="13"/>
      <c r="EVZ113" s="13"/>
      <c r="EWA113" s="13"/>
      <c r="EWB113" s="13"/>
      <c r="EWC113" s="13"/>
      <c r="EWD113" s="13"/>
      <c r="EWE113" s="13"/>
      <c r="EWF113" s="13"/>
      <c r="EWG113" s="13"/>
      <c r="EWH113" s="13"/>
      <c r="EWI113" s="13"/>
      <c r="EWJ113" s="13"/>
      <c r="EWK113" s="13"/>
      <c r="EWL113" s="13"/>
      <c r="EWM113" s="13"/>
      <c r="EWN113" s="13"/>
      <c r="EWO113" s="13"/>
      <c r="EWP113" s="13"/>
      <c r="EWQ113" s="13"/>
      <c r="EWR113" s="13"/>
      <c r="EWS113" s="13"/>
      <c r="EWT113" s="13"/>
      <c r="EWU113" s="13"/>
      <c r="EWV113" s="13"/>
      <c r="EWW113" s="13"/>
      <c r="EWX113" s="13"/>
      <c r="EWY113" s="13"/>
      <c r="EWZ113" s="13"/>
      <c r="EXA113" s="13"/>
      <c r="EXB113" s="13"/>
      <c r="EXC113" s="13"/>
      <c r="EXD113" s="13"/>
      <c r="EXE113" s="13"/>
      <c r="EXF113" s="13"/>
      <c r="EXG113" s="13"/>
      <c r="EXH113" s="13"/>
      <c r="EXI113" s="13"/>
      <c r="EXJ113" s="13"/>
      <c r="EXK113" s="13"/>
      <c r="EXL113" s="13"/>
      <c r="EXM113" s="13"/>
      <c r="EXN113" s="13"/>
      <c r="EXO113" s="13"/>
      <c r="EXP113" s="13"/>
      <c r="EXQ113" s="13"/>
      <c r="EXR113" s="13"/>
      <c r="EXS113" s="13"/>
      <c r="EXT113" s="13"/>
      <c r="EXU113" s="13"/>
      <c r="EXV113" s="13"/>
      <c r="EXW113" s="13"/>
      <c r="EXX113" s="13"/>
      <c r="EXY113" s="13"/>
      <c r="EXZ113" s="13"/>
      <c r="EYA113" s="13"/>
      <c r="EYB113" s="13"/>
      <c r="EYC113" s="13"/>
      <c r="EYD113" s="13"/>
      <c r="EYE113" s="13"/>
      <c r="EYF113" s="13"/>
      <c r="EYG113" s="13"/>
      <c r="EYH113" s="13"/>
      <c r="EYI113" s="13"/>
      <c r="EYJ113" s="13"/>
      <c r="EYK113" s="13"/>
      <c r="EYL113" s="13"/>
      <c r="EYM113" s="13"/>
      <c r="EYN113" s="13"/>
      <c r="EYO113" s="13"/>
      <c r="EYP113" s="13"/>
      <c r="EYQ113" s="13"/>
      <c r="EYR113" s="13"/>
      <c r="EYS113" s="13"/>
      <c r="EYT113" s="13"/>
      <c r="EYU113" s="13"/>
      <c r="EYV113" s="13"/>
      <c r="EYW113" s="13"/>
      <c r="EYX113" s="13"/>
      <c r="EYY113" s="13"/>
      <c r="EYZ113" s="13"/>
      <c r="EZA113" s="13"/>
      <c r="EZB113" s="13"/>
      <c r="EZC113" s="13"/>
      <c r="EZD113" s="13"/>
      <c r="EZE113" s="13"/>
      <c r="EZF113" s="13"/>
      <c r="EZG113" s="13"/>
      <c r="EZH113" s="13"/>
      <c r="EZI113" s="13"/>
      <c r="EZJ113" s="13"/>
      <c r="EZK113" s="13"/>
      <c r="EZL113" s="13"/>
      <c r="EZM113" s="13"/>
      <c r="EZN113" s="13"/>
      <c r="EZO113" s="13"/>
      <c r="EZP113" s="13"/>
      <c r="EZQ113" s="13"/>
      <c r="EZR113" s="13"/>
      <c r="EZS113" s="13"/>
      <c r="EZT113" s="13"/>
      <c r="EZU113" s="13"/>
      <c r="EZV113" s="13"/>
      <c r="EZW113" s="13"/>
      <c r="EZX113" s="13"/>
      <c r="EZY113" s="13"/>
      <c r="EZZ113" s="13"/>
      <c r="FAA113" s="13"/>
      <c r="FAB113" s="13"/>
      <c r="FAC113" s="13"/>
      <c r="FAD113" s="13"/>
      <c r="FAE113" s="13"/>
      <c r="FAF113" s="13"/>
      <c r="FAG113" s="13"/>
      <c r="FAH113" s="13"/>
      <c r="FAI113" s="13"/>
      <c r="FAJ113" s="13"/>
      <c r="FAK113" s="13"/>
      <c r="FAL113" s="13"/>
      <c r="FAM113" s="13"/>
      <c r="FAN113" s="13"/>
      <c r="FAO113" s="13"/>
      <c r="FAP113" s="13"/>
      <c r="FAQ113" s="13"/>
      <c r="FAR113" s="13"/>
      <c r="FAS113" s="13"/>
      <c r="FAT113" s="13"/>
      <c r="FAU113" s="13"/>
      <c r="FAV113" s="13"/>
      <c r="FAW113" s="13"/>
      <c r="FAX113" s="13"/>
      <c r="FAY113" s="13"/>
      <c r="FAZ113" s="13"/>
      <c r="FBA113" s="13"/>
      <c r="FBB113" s="13"/>
      <c r="FBC113" s="13"/>
      <c r="FBD113" s="13"/>
      <c r="FBE113" s="13"/>
      <c r="FBF113" s="13"/>
      <c r="FBG113" s="13"/>
      <c r="FBH113" s="13"/>
      <c r="FBI113" s="13"/>
      <c r="FBJ113" s="13"/>
      <c r="FBK113" s="13"/>
      <c r="FBL113" s="13"/>
      <c r="FBM113" s="13"/>
      <c r="FBN113" s="13"/>
      <c r="FBO113" s="13"/>
      <c r="FBP113" s="13"/>
      <c r="FBQ113" s="13"/>
      <c r="FBR113" s="13"/>
      <c r="FBS113" s="13"/>
      <c r="FBT113" s="13"/>
      <c r="FBU113" s="13"/>
      <c r="FBV113" s="13"/>
      <c r="FBW113" s="13"/>
      <c r="FBX113" s="13"/>
      <c r="FBY113" s="13"/>
      <c r="FBZ113" s="13"/>
      <c r="FCA113" s="13"/>
      <c r="FCB113" s="13"/>
      <c r="FCC113" s="13"/>
      <c r="FCD113" s="13"/>
      <c r="FCE113" s="13"/>
      <c r="FCF113" s="13"/>
      <c r="FCG113" s="13"/>
      <c r="FCH113" s="13"/>
      <c r="FCI113" s="13"/>
      <c r="FCJ113" s="13"/>
      <c r="FCK113" s="13"/>
      <c r="FCL113" s="13"/>
      <c r="FCM113" s="13"/>
      <c r="FCN113" s="13"/>
      <c r="FCO113" s="13"/>
      <c r="FCP113" s="13"/>
      <c r="FCQ113" s="13"/>
      <c r="FCR113" s="13"/>
      <c r="FCS113" s="13"/>
      <c r="FCT113" s="13"/>
      <c r="FCU113" s="13"/>
      <c r="FCV113" s="13"/>
      <c r="FCW113" s="13"/>
      <c r="FCX113" s="13"/>
      <c r="FCY113" s="13"/>
      <c r="FCZ113" s="13"/>
      <c r="FDA113" s="13"/>
      <c r="FDB113" s="13"/>
      <c r="FDC113" s="13"/>
      <c r="FDD113" s="13"/>
      <c r="FDE113" s="13"/>
      <c r="FDF113" s="13"/>
      <c r="FDG113" s="13"/>
      <c r="FDH113" s="13"/>
      <c r="FDI113" s="13"/>
      <c r="FDJ113" s="13"/>
      <c r="FDK113" s="13"/>
      <c r="FDL113" s="13"/>
      <c r="FDM113" s="13"/>
      <c r="FDN113" s="13"/>
      <c r="FDO113" s="13"/>
      <c r="FDP113" s="13"/>
      <c r="FDQ113" s="13"/>
      <c r="FDR113" s="13"/>
      <c r="FDS113" s="13"/>
      <c r="FDT113" s="13"/>
      <c r="FDU113" s="13"/>
      <c r="FDV113" s="13"/>
      <c r="FDW113" s="13"/>
      <c r="FDX113" s="13"/>
      <c r="FDY113" s="13"/>
      <c r="FDZ113" s="13"/>
      <c r="FEA113" s="13"/>
      <c r="FEB113" s="13"/>
      <c r="FEC113" s="13"/>
      <c r="FED113" s="13"/>
      <c r="FEE113" s="13"/>
      <c r="FEF113" s="13"/>
      <c r="FEG113" s="13"/>
      <c r="FEH113" s="13"/>
      <c r="FEI113" s="13"/>
      <c r="FEJ113" s="13"/>
      <c r="FEK113" s="13"/>
      <c r="FEL113" s="13"/>
      <c r="FEM113" s="13"/>
      <c r="FEN113" s="13"/>
      <c r="FEO113" s="13"/>
      <c r="FEP113" s="13"/>
      <c r="FEQ113" s="13"/>
      <c r="FER113" s="13"/>
      <c r="FES113" s="13"/>
      <c r="FET113" s="13"/>
      <c r="FEU113" s="13"/>
      <c r="FEV113" s="13"/>
      <c r="FEW113" s="13"/>
      <c r="FEX113" s="13"/>
      <c r="FEY113" s="13"/>
      <c r="FEZ113" s="13"/>
      <c r="FFA113" s="13"/>
      <c r="FFB113" s="13"/>
      <c r="FFC113" s="13"/>
      <c r="FFD113" s="13"/>
      <c r="FFE113" s="13"/>
      <c r="FFF113" s="13"/>
      <c r="FFG113" s="13"/>
      <c r="FFH113" s="13"/>
      <c r="FFI113" s="13"/>
      <c r="FFJ113" s="13"/>
      <c r="FFK113" s="13"/>
      <c r="FFL113" s="13"/>
      <c r="FFM113" s="13"/>
      <c r="FFN113" s="13"/>
      <c r="FFO113" s="13"/>
      <c r="FFP113" s="13"/>
      <c r="FFQ113" s="13"/>
      <c r="FFR113" s="13"/>
      <c r="FFS113" s="13"/>
      <c r="FFT113" s="13"/>
      <c r="FFU113" s="13"/>
      <c r="FFV113" s="13"/>
      <c r="FFW113" s="13"/>
      <c r="FFX113" s="13"/>
      <c r="FFY113" s="13"/>
      <c r="FFZ113" s="13"/>
      <c r="FGA113" s="13"/>
      <c r="FGB113" s="13"/>
      <c r="FGC113" s="13"/>
      <c r="FGD113" s="13"/>
      <c r="FGE113" s="13"/>
      <c r="FGF113" s="13"/>
      <c r="FGG113" s="13"/>
      <c r="FGH113" s="13"/>
      <c r="FGI113" s="13"/>
      <c r="FGJ113" s="13"/>
      <c r="FGK113" s="13"/>
      <c r="FGL113" s="13"/>
      <c r="FGM113" s="13"/>
      <c r="FGN113" s="13"/>
      <c r="FGO113" s="13"/>
      <c r="FGP113" s="13"/>
      <c r="FGQ113" s="13"/>
      <c r="FGR113" s="13"/>
      <c r="FGS113" s="13"/>
      <c r="FGT113" s="13"/>
      <c r="FGU113" s="13"/>
      <c r="FGV113" s="13"/>
      <c r="FGW113" s="13"/>
      <c r="FGX113" s="13"/>
      <c r="FGY113" s="13"/>
      <c r="FGZ113" s="13"/>
      <c r="FHA113" s="13"/>
      <c r="FHB113" s="13"/>
      <c r="FHC113" s="13"/>
      <c r="FHD113" s="13"/>
      <c r="FHE113" s="13"/>
      <c r="FHF113" s="13"/>
      <c r="FHG113" s="13"/>
      <c r="FHH113" s="13"/>
      <c r="FHI113" s="13"/>
      <c r="FHJ113" s="13"/>
      <c r="FHK113" s="13"/>
      <c r="FHL113" s="13"/>
      <c r="FHM113" s="13"/>
      <c r="FHN113" s="13"/>
      <c r="FHO113" s="13"/>
      <c r="FHP113" s="13"/>
      <c r="FHQ113" s="13"/>
      <c r="FHR113" s="13"/>
      <c r="FHS113" s="13"/>
      <c r="FHT113" s="13"/>
      <c r="FHU113" s="13"/>
      <c r="FHV113" s="13"/>
      <c r="FHW113" s="13"/>
      <c r="FHX113" s="13"/>
      <c r="FHY113" s="13"/>
      <c r="FHZ113" s="13"/>
      <c r="FIA113" s="13"/>
      <c r="FIB113" s="13"/>
      <c r="FIC113" s="13"/>
      <c r="FID113" s="13"/>
      <c r="FIE113" s="13"/>
      <c r="FIF113" s="13"/>
      <c r="FIG113" s="13"/>
      <c r="FIH113" s="13"/>
      <c r="FII113" s="13"/>
      <c r="FIJ113" s="13"/>
      <c r="FIK113" s="13"/>
      <c r="FIL113" s="13"/>
      <c r="FIM113" s="13"/>
      <c r="FIN113" s="13"/>
      <c r="FIO113" s="13"/>
      <c r="FIP113" s="13"/>
      <c r="FIQ113" s="13"/>
      <c r="FIR113" s="13"/>
      <c r="FIS113" s="13"/>
      <c r="FIT113" s="13"/>
      <c r="FIU113" s="13"/>
      <c r="FIV113" s="13"/>
      <c r="FIW113" s="13"/>
      <c r="FIX113" s="13"/>
      <c r="FIY113" s="13"/>
      <c r="FIZ113" s="13"/>
      <c r="FJA113" s="13"/>
      <c r="FJB113" s="13"/>
      <c r="FJC113" s="13"/>
      <c r="FJD113" s="13"/>
      <c r="FJE113" s="13"/>
      <c r="FJF113" s="13"/>
      <c r="FJG113" s="13"/>
      <c r="FJH113" s="13"/>
      <c r="FJI113" s="13"/>
      <c r="FJJ113" s="13"/>
      <c r="FJK113" s="13"/>
      <c r="FJL113" s="13"/>
      <c r="FJM113" s="13"/>
      <c r="FJN113" s="13"/>
      <c r="FJO113" s="13"/>
      <c r="FJP113" s="13"/>
      <c r="FJQ113" s="13"/>
      <c r="FJR113" s="13"/>
      <c r="FJS113" s="13"/>
      <c r="FJT113" s="13"/>
      <c r="FJU113" s="13"/>
      <c r="FJV113" s="13"/>
      <c r="FJW113" s="13"/>
      <c r="FJX113" s="13"/>
      <c r="FJY113" s="13"/>
      <c r="FJZ113" s="13"/>
      <c r="FKA113" s="13"/>
      <c r="FKB113" s="13"/>
      <c r="FKC113" s="13"/>
      <c r="FKD113" s="13"/>
      <c r="FKE113" s="13"/>
      <c r="FKF113" s="13"/>
      <c r="FKG113" s="13"/>
      <c r="FKH113" s="13"/>
      <c r="FKI113" s="13"/>
      <c r="FKJ113" s="13"/>
      <c r="FKK113" s="13"/>
      <c r="FKL113" s="13"/>
      <c r="FKM113" s="13"/>
      <c r="FKN113" s="13"/>
      <c r="FKO113" s="13"/>
      <c r="FKP113" s="13"/>
      <c r="FKQ113" s="13"/>
      <c r="FKR113" s="13"/>
      <c r="FKS113" s="13"/>
      <c r="FKT113" s="13"/>
      <c r="FKU113" s="13"/>
      <c r="FKV113" s="13"/>
      <c r="FKW113" s="13"/>
      <c r="FKX113" s="13"/>
      <c r="FKY113" s="13"/>
      <c r="FKZ113" s="13"/>
      <c r="FLA113" s="13"/>
      <c r="FLB113" s="13"/>
      <c r="FLC113" s="13"/>
      <c r="FLD113" s="13"/>
      <c r="FLE113" s="13"/>
      <c r="FLF113" s="13"/>
      <c r="FLG113" s="13"/>
      <c r="FLH113" s="13"/>
      <c r="FLI113" s="13"/>
      <c r="FLJ113" s="13"/>
      <c r="FLK113" s="13"/>
      <c r="FLL113" s="13"/>
      <c r="FLM113" s="13"/>
      <c r="FLN113" s="13"/>
      <c r="FLO113" s="13"/>
      <c r="FLP113" s="13"/>
      <c r="FLQ113" s="13"/>
      <c r="FLR113" s="13"/>
      <c r="FLS113" s="13"/>
      <c r="FLT113" s="13"/>
      <c r="FLU113" s="13"/>
      <c r="FLV113" s="13"/>
      <c r="FLW113" s="13"/>
      <c r="FLX113" s="13"/>
      <c r="FLY113" s="13"/>
      <c r="FLZ113" s="13"/>
      <c r="FMA113" s="13"/>
      <c r="FMB113" s="13"/>
      <c r="FMC113" s="13"/>
      <c r="FMD113" s="13"/>
      <c r="FME113" s="13"/>
      <c r="FMF113" s="13"/>
      <c r="FMG113" s="13"/>
      <c r="FMH113" s="13"/>
      <c r="FMI113" s="13"/>
      <c r="FMJ113" s="13"/>
      <c r="FMK113" s="13"/>
      <c r="FML113" s="13"/>
      <c r="FMM113" s="13"/>
      <c r="FMN113" s="13"/>
      <c r="FMO113" s="13"/>
      <c r="FMP113" s="13"/>
      <c r="FMQ113" s="13"/>
      <c r="FMR113" s="13"/>
      <c r="FMS113" s="13"/>
      <c r="FMT113" s="13"/>
      <c r="FMU113" s="13"/>
      <c r="FMV113" s="13"/>
      <c r="FMW113" s="13"/>
      <c r="FMX113" s="13"/>
      <c r="FMY113" s="13"/>
      <c r="FMZ113" s="13"/>
      <c r="FNA113" s="13"/>
      <c r="FNB113" s="13"/>
      <c r="FNC113" s="13"/>
      <c r="FND113" s="13"/>
      <c r="FNE113" s="13"/>
      <c r="FNF113" s="13"/>
      <c r="FNG113" s="13"/>
      <c r="FNH113" s="13"/>
      <c r="FNI113" s="13"/>
      <c r="FNJ113" s="13"/>
      <c r="FNK113" s="13"/>
      <c r="FNL113" s="13"/>
      <c r="FNM113" s="13"/>
      <c r="FNN113" s="13"/>
      <c r="FNO113" s="13"/>
      <c r="FNP113" s="13"/>
      <c r="FNQ113" s="13"/>
      <c r="FNR113" s="13"/>
      <c r="FNS113" s="13"/>
      <c r="FNT113" s="13"/>
      <c r="FNU113" s="13"/>
      <c r="FNV113" s="13"/>
      <c r="FNW113" s="13"/>
      <c r="FNX113" s="13"/>
      <c r="FNY113" s="13"/>
      <c r="FNZ113" s="13"/>
      <c r="FOA113" s="13"/>
      <c r="FOB113" s="13"/>
      <c r="FOC113" s="13"/>
      <c r="FOD113" s="13"/>
      <c r="FOE113" s="13"/>
      <c r="FOF113" s="13"/>
      <c r="FOG113" s="13"/>
      <c r="FOH113" s="13"/>
      <c r="FOI113" s="13"/>
      <c r="FOJ113" s="13"/>
      <c r="FOK113" s="13"/>
      <c r="FOL113" s="13"/>
      <c r="FOM113" s="13"/>
      <c r="FON113" s="13"/>
      <c r="FOO113" s="13"/>
      <c r="FOP113" s="13"/>
      <c r="FOQ113" s="13"/>
      <c r="FOR113" s="13"/>
      <c r="FOS113" s="13"/>
      <c r="FOT113" s="13"/>
      <c r="FOU113" s="13"/>
      <c r="FOV113" s="13"/>
      <c r="FOW113" s="13"/>
      <c r="FOX113" s="13"/>
      <c r="FOY113" s="13"/>
      <c r="FOZ113" s="13"/>
      <c r="FPA113" s="13"/>
      <c r="FPB113" s="13"/>
      <c r="FPC113" s="13"/>
      <c r="FPD113" s="13"/>
      <c r="FPE113" s="13"/>
      <c r="FPF113" s="13"/>
      <c r="FPG113" s="13"/>
      <c r="FPH113" s="13"/>
      <c r="FPI113" s="13"/>
      <c r="FPJ113" s="13"/>
      <c r="FPK113" s="13"/>
      <c r="FPL113" s="13"/>
      <c r="FPM113" s="13"/>
      <c r="FPN113" s="13"/>
      <c r="FPO113" s="13"/>
      <c r="FPP113" s="13"/>
      <c r="FPQ113" s="13"/>
      <c r="FPR113" s="13"/>
      <c r="FPS113" s="13"/>
      <c r="FPT113" s="13"/>
      <c r="FPU113" s="13"/>
      <c r="FPV113" s="13"/>
      <c r="FPW113" s="13"/>
      <c r="FPX113" s="13"/>
      <c r="FPY113" s="13"/>
      <c r="FPZ113" s="13"/>
      <c r="FQA113" s="13"/>
      <c r="FQB113" s="13"/>
      <c r="FQC113" s="13"/>
      <c r="FQD113" s="13"/>
      <c r="FQE113" s="13"/>
      <c r="FQF113" s="13"/>
      <c r="FQG113" s="13"/>
      <c r="FQH113" s="13"/>
      <c r="FQI113" s="13"/>
      <c r="FQJ113" s="13"/>
      <c r="FQK113" s="13"/>
      <c r="FQL113" s="13"/>
      <c r="FQM113" s="13"/>
      <c r="FQN113" s="13"/>
      <c r="FQO113" s="13"/>
      <c r="FQP113" s="13"/>
      <c r="FQQ113" s="13"/>
      <c r="FQR113" s="13"/>
      <c r="FQS113" s="13"/>
      <c r="FQT113" s="13"/>
      <c r="FQU113" s="13"/>
      <c r="FQV113" s="13"/>
      <c r="FQW113" s="13"/>
      <c r="FQX113" s="13"/>
      <c r="FQY113" s="13"/>
      <c r="FQZ113" s="13"/>
      <c r="FRA113" s="13"/>
      <c r="FRB113" s="13"/>
      <c r="FRC113" s="13"/>
      <c r="FRD113" s="13"/>
      <c r="FRE113" s="13"/>
      <c r="FRF113" s="13"/>
      <c r="FRG113" s="13"/>
      <c r="FRH113" s="13"/>
      <c r="FRI113" s="13"/>
      <c r="FRJ113" s="13"/>
      <c r="FRK113" s="13"/>
      <c r="FRL113" s="13"/>
      <c r="FRM113" s="13"/>
      <c r="FRN113" s="13"/>
      <c r="FRO113" s="13"/>
      <c r="FRP113" s="13"/>
      <c r="FRQ113" s="13"/>
      <c r="FRR113" s="13"/>
      <c r="FRS113" s="13"/>
      <c r="FRT113" s="13"/>
      <c r="FRU113" s="13"/>
      <c r="FRV113" s="13"/>
      <c r="FRW113" s="13"/>
      <c r="FRX113" s="13"/>
      <c r="FRY113" s="13"/>
      <c r="FRZ113" s="13"/>
      <c r="FSA113" s="13"/>
      <c r="FSB113" s="13"/>
      <c r="FSC113" s="13"/>
      <c r="FSD113" s="13"/>
      <c r="FSE113" s="13"/>
      <c r="FSF113" s="13"/>
      <c r="FSG113" s="13"/>
      <c r="FSH113" s="13"/>
      <c r="FSI113" s="13"/>
      <c r="FSJ113" s="13"/>
      <c r="FSK113" s="13"/>
      <c r="FSL113" s="13"/>
      <c r="FSM113" s="13"/>
      <c r="FSN113" s="13"/>
      <c r="FSO113" s="13"/>
      <c r="FSP113" s="13"/>
      <c r="FSQ113" s="13"/>
      <c r="FSR113" s="13"/>
      <c r="FSS113" s="13"/>
      <c r="FST113" s="13"/>
      <c r="FSU113" s="13"/>
      <c r="FSV113" s="13"/>
      <c r="FSW113" s="13"/>
      <c r="FSX113" s="13"/>
      <c r="FSY113" s="13"/>
      <c r="FSZ113" s="13"/>
      <c r="FTA113" s="13"/>
      <c r="FTB113" s="13"/>
      <c r="FTC113" s="13"/>
      <c r="FTD113" s="13"/>
      <c r="FTE113" s="13"/>
      <c r="FTF113" s="13"/>
      <c r="FTG113" s="13"/>
      <c r="FTH113" s="13"/>
      <c r="FTI113" s="13"/>
      <c r="FTJ113" s="13"/>
      <c r="FTK113" s="13"/>
      <c r="FTL113" s="13"/>
      <c r="FTM113" s="13"/>
      <c r="FTN113" s="13"/>
      <c r="FTO113" s="13"/>
      <c r="FTP113" s="13"/>
      <c r="FTQ113" s="13"/>
      <c r="FTR113" s="13"/>
      <c r="FTS113" s="13"/>
      <c r="FTT113" s="13"/>
      <c r="FTU113" s="13"/>
      <c r="FTV113" s="13"/>
      <c r="FTW113" s="13"/>
      <c r="FTX113" s="13"/>
      <c r="FTY113" s="13"/>
      <c r="FTZ113" s="13"/>
      <c r="FUA113" s="13"/>
      <c r="FUB113" s="13"/>
      <c r="FUC113" s="13"/>
      <c r="FUD113" s="13"/>
      <c r="FUE113" s="13"/>
      <c r="FUF113" s="13"/>
      <c r="FUG113" s="13"/>
      <c r="FUH113" s="13"/>
      <c r="FUI113" s="13"/>
      <c r="FUJ113" s="13"/>
      <c r="FUK113" s="13"/>
      <c r="FUL113" s="13"/>
      <c r="FUM113" s="13"/>
      <c r="FUN113" s="13"/>
      <c r="FUO113" s="13"/>
      <c r="FUP113" s="13"/>
      <c r="FUQ113" s="13"/>
      <c r="FUR113" s="13"/>
      <c r="FUS113" s="13"/>
      <c r="FUT113" s="13"/>
      <c r="FUU113" s="13"/>
      <c r="FUV113" s="13"/>
      <c r="FUW113" s="13"/>
      <c r="FUX113" s="13"/>
      <c r="FUY113" s="13"/>
      <c r="FUZ113" s="13"/>
      <c r="FVA113" s="13"/>
      <c r="FVB113" s="13"/>
      <c r="FVC113" s="13"/>
      <c r="FVD113" s="13"/>
      <c r="FVE113" s="13"/>
      <c r="FVF113" s="13"/>
      <c r="FVG113" s="13"/>
      <c r="FVH113" s="13"/>
      <c r="FVI113" s="13"/>
      <c r="FVJ113" s="13"/>
      <c r="FVK113" s="13"/>
      <c r="FVL113" s="13"/>
      <c r="FVM113" s="13"/>
      <c r="FVN113" s="13"/>
      <c r="FVO113" s="13"/>
      <c r="FVP113" s="13"/>
      <c r="FVQ113" s="13"/>
      <c r="FVR113" s="13"/>
      <c r="FVS113" s="13"/>
      <c r="FVT113" s="13"/>
      <c r="FVU113" s="13"/>
      <c r="FVV113" s="13"/>
      <c r="FVW113" s="13"/>
      <c r="FVX113" s="13"/>
      <c r="FVY113" s="13"/>
      <c r="FVZ113" s="13"/>
      <c r="FWA113" s="13"/>
      <c r="FWB113" s="13"/>
      <c r="FWC113" s="13"/>
      <c r="FWD113" s="13"/>
      <c r="FWE113" s="13"/>
      <c r="FWF113" s="13"/>
      <c r="FWG113" s="13"/>
      <c r="FWH113" s="13"/>
      <c r="FWI113" s="13"/>
      <c r="FWJ113" s="13"/>
      <c r="FWK113" s="13"/>
      <c r="FWL113" s="13"/>
      <c r="FWM113" s="13"/>
      <c r="FWN113" s="13"/>
      <c r="FWO113" s="13"/>
      <c r="FWP113" s="13"/>
      <c r="FWQ113" s="13"/>
      <c r="FWR113" s="13"/>
      <c r="FWS113" s="13"/>
      <c r="FWT113" s="13"/>
      <c r="FWU113" s="13"/>
      <c r="FWV113" s="13"/>
      <c r="FWW113" s="13"/>
      <c r="FWX113" s="13"/>
      <c r="FWY113" s="13"/>
      <c r="FWZ113" s="13"/>
      <c r="FXA113" s="13"/>
      <c r="FXB113" s="13"/>
      <c r="FXC113" s="13"/>
      <c r="FXD113" s="13"/>
      <c r="FXE113" s="13"/>
      <c r="FXF113" s="13"/>
      <c r="FXG113" s="13"/>
      <c r="FXH113" s="13"/>
      <c r="FXI113" s="13"/>
      <c r="FXJ113" s="13"/>
      <c r="FXK113" s="13"/>
      <c r="FXL113" s="13"/>
      <c r="FXM113" s="13"/>
      <c r="FXN113" s="13"/>
      <c r="FXO113" s="13"/>
      <c r="FXP113" s="13"/>
      <c r="FXQ113" s="13"/>
      <c r="FXR113" s="13"/>
      <c r="FXS113" s="13"/>
      <c r="FXT113" s="13"/>
      <c r="FXU113" s="13"/>
      <c r="FXV113" s="13"/>
      <c r="FXW113" s="13"/>
      <c r="FXX113" s="13"/>
      <c r="FXY113" s="13"/>
      <c r="FXZ113" s="13"/>
      <c r="FYA113" s="13"/>
      <c r="FYB113" s="13"/>
      <c r="FYC113" s="13"/>
      <c r="FYD113" s="13"/>
      <c r="FYE113" s="13"/>
      <c r="FYF113" s="13"/>
      <c r="FYG113" s="13"/>
      <c r="FYH113" s="13"/>
      <c r="FYI113" s="13"/>
      <c r="FYJ113" s="13"/>
      <c r="FYK113" s="13"/>
      <c r="FYL113" s="13"/>
      <c r="FYM113" s="13"/>
      <c r="FYN113" s="13"/>
      <c r="FYO113" s="13"/>
      <c r="FYP113" s="13"/>
      <c r="FYQ113" s="13"/>
      <c r="FYR113" s="13"/>
      <c r="FYS113" s="13"/>
      <c r="FYT113" s="13"/>
      <c r="FYU113" s="13"/>
      <c r="FYV113" s="13"/>
      <c r="FYW113" s="13"/>
      <c r="FYX113" s="13"/>
      <c r="FYY113" s="13"/>
      <c r="FYZ113" s="13"/>
      <c r="FZA113" s="13"/>
      <c r="FZB113" s="13"/>
      <c r="FZC113" s="13"/>
      <c r="FZD113" s="13"/>
      <c r="FZE113" s="13"/>
      <c r="FZF113" s="13"/>
      <c r="FZG113" s="13"/>
      <c r="FZH113" s="13"/>
      <c r="FZI113" s="13"/>
      <c r="FZJ113" s="13"/>
      <c r="FZK113" s="13"/>
      <c r="FZL113" s="13"/>
      <c r="FZM113" s="13"/>
      <c r="FZN113" s="13"/>
      <c r="FZO113" s="13"/>
      <c r="FZP113" s="13"/>
      <c r="FZQ113" s="13"/>
      <c r="FZR113" s="13"/>
      <c r="FZS113" s="13"/>
      <c r="FZT113" s="13"/>
      <c r="FZU113" s="13"/>
      <c r="FZV113" s="13"/>
      <c r="FZW113" s="13"/>
      <c r="FZX113" s="13"/>
      <c r="FZY113" s="13"/>
      <c r="FZZ113" s="13"/>
      <c r="GAA113" s="13"/>
      <c r="GAB113" s="13"/>
      <c r="GAC113" s="13"/>
      <c r="GAD113" s="13"/>
      <c r="GAE113" s="13"/>
      <c r="GAF113" s="13"/>
      <c r="GAG113" s="13"/>
      <c r="GAH113" s="13"/>
      <c r="GAI113" s="13"/>
      <c r="GAJ113" s="13"/>
      <c r="GAK113" s="13"/>
      <c r="GAL113" s="13"/>
      <c r="GAM113" s="13"/>
      <c r="GAN113" s="13"/>
      <c r="GAO113" s="13"/>
      <c r="GAP113" s="13"/>
      <c r="GAQ113" s="13"/>
      <c r="GAR113" s="13"/>
      <c r="GAS113" s="13"/>
      <c r="GAT113" s="13"/>
      <c r="GAU113" s="13"/>
      <c r="GAV113" s="13"/>
      <c r="GAW113" s="13"/>
      <c r="GAX113" s="13"/>
      <c r="GAY113" s="13"/>
      <c r="GAZ113" s="13"/>
      <c r="GBA113" s="13"/>
      <c r="GBB113" s="13"/>
      <c r="GBC113" s="13"/>
      <c r="GBD113" s="13"/>
      <c r="GBE113" s="13"/>
      <c r="GBF113" s="13"/>
      <c r="GBG113" s="13"/>
      <c r="GBH113" s="13"/>
      <c r="GBI113" s="13"/>
      <c r="GBJ113" s="13"/>
      <c r="GBK113" s="13"/>
      <c r="GBL113" s="13"/>
      <c r="GBM113" s="13"/>
      <c r="GBN113" s="13"/>
      <c r="GBO113" s="13"/>
      <c r="GBP113" s="13"/>
      <c r="GBQ113" s="13"/>
      <c r="GBR113" s="13"/>
      <c r="GBS113" s="13"/>
      <c r="GBT113" s="13"/>
      <c r="GBU113" s="13"/>
      <c r="GBV113" s="13"/>
      <c r="GBW113" s="13"/>
      <c r="GBX113" s="13"/>
      <c r="GBY113" s="13"/>
      <c r="GBZ113" s="13"/>
      <c r="GCA113" s="13"/>
      <c r="GCB113" s="13"/>
      <c r="GCC113" s="13"/>
      <c r="GCD113" s="13"/>
      <c r="GCE113" s="13"/>
      <c r="GCF113" s="13"/>
      <c r="GCG113" s="13"/>
      <c r="GCH113" s="13"/>
      <c r="GCI113" s="13"/>
      <c r="GCJ113" s="13"/>
      <c r="GCK113" s="13"/>
      <c r="GCL113" s="13"/>
      <c r="GCM113" s="13"/>
      <c r="GCN113" s="13"/>
      <c r="GCO113" s="13"/>
      <c r="GCP113" s="13"/>
      <c r="GCQ113" s="13"/>
      <c r="GCR113" s="13"/>
      <c r="GCS113" s="13"/>
      <c r="GCT113" s="13"/>
      <c r="GCU113" s="13"/>
      <c r="GCV113" s="13"/>
      <c r="GCW113" s="13"/>
      <c r="GCX113" s="13"/>
      <c r="GCY113" s="13"/>
      <c r="GCZ113" s="13"/>
      <c r="GDA113" s="13"/>
      <c r="GDB113" s="13"/>
      <c r="GDC113" s="13"/>
      <c r="GDD113" s="13"/>
      <c r="GDE113" s="13"/>
      <c r="GDF113" s="13"/>
      <c r="GDG113" s="13"/>
      <c r="GDH113" s="13"/>
      <c r="GDI113" s="13"/>
      <c r="GDJ113" s="13"/>
      <c r="GDK113" s="13"/>
      <c r="GDL113" s="13"/>
      <c r="GDM113" s="13"/>
      <c r="GDN113" s="13"/>
      <c r="GDO113" s="13"/>
      <c r="GDP113" s="13"/>
      <c r="GDQ113" s="13"/>
      <c r="GDR113" s="13"/>
      <c r="GDS113" s="13"/>
      <c r="GDT113" s="13"/>
      <c r="GDU113" s="13"/>
      <c r="GDV113" s="13"/>
      <c r="GDW113" s="13"/>
      <c r="GDX113" s="13"/>
      <c r="GDY113" s="13"/>
      <c r="GDZ113" s="13"/>
      <c r="GEA113" s="13"/>
      <c r="GEB113" s="13"/>
      <c r="GEC113" s="13"/>
      <c r="GED113" s="13"/>
      <c r="GEE113" s="13"/>
      <c r="GEF113" s="13"/>
      <c r="GEG113" s="13"/>
      <c r="GEH113" s="13"/>
      <c r="GEI113" s="13"/>
      <c r="GEJ113" s="13"/>
      <c r="GEK113" s="13"/>
      <c r="GEL113" s="13"/>
      <c r="GEM113" s="13"/>
      <c r="GEN113" s="13"/>
      <c r="GEO113" s="13"/>
      <c r="GEP113" s="13"/>
      <c r="GEQ113" s="13"/>
      <c r="GER113" s="13"/>
      <c r="GES113" s="13"/>
      <c r="GET113" s="13"/>
      <c r="GEU113" s="13"/>
      <c r="GEV113" s="13"/>
      <c r="GEW113" s="13"/>
      <c r="GEX113" s="13"/>
      <c r="GEY113" s="13"/>
      <c r="GEZ113" s="13"/>
      <c r="GFA113" s="13"/>
      <c r="GFB113" s="13"/>
      <c r="GFC113" s="13"/>
      <c r="GFD113" s="13"/>
      <c r="GFE113" s="13"/>
      <c r="GFF113" s="13"/>
      <c r="GFG113" s="13"/>
      <c r="GFH113" s="13"/>
      <c r="GFI113" s="13"/>
      <c r="GFJ113" s="13"/>
      <c r="GFK113" s="13"/>
      <c r="GFL113" s="13"/>
      <c r="GFM113" s="13"/>
      <c r="GFN113" s="13"/>
      <c r="GFO113" s="13"/>
      <c r="GFP113" s="13"/>
      <c r="GFQ113" s="13"/>
      <c r="GFR113" s="13"/>
      <c r="GFS113" s="13"/>
      <c r="GFT113" s="13"/>
      <c r="GFU113" s="13"/>
      <c r="GFV113" s="13"/>
      <c r="GFW113" s="13"/>
      <c r="GFX113" s="13"/>
      <c r="GFY113" s="13"/>
      <c r="GFZ113" s="13"/>
      <c r="GGA113" s="13"/>
      <c r="GGB113" s="13"/>
      <c r="GGC113" s="13"/>
      <c r="GGD113" s="13"/>
      <c r="GGE113" s="13"/>
      <c r="GGF113" s="13"/>
      <c r="GGG113" s="13"/>
      <c r="GGH113" s="13"/>
      <c r="GGI113" s="13"/>
      <c r="GGJ113" s="13"/>
      <c r="GGK113" s="13"/>
      <c r="GGL113" s="13"/>
      <c r="GGM113" s="13"/>
      <c r="GGN113" s="13"/>
      <c r="GGO113" s="13"/>
      <c r="GGP113" s="13"/>
      <c r="GGQ113" s="13"/>
      <c r="GGR113" s="13"/>
      <c r="GGS113" s="13"/>
      <c r="GGT113" s="13"/>
      <c r="GGU113" s="13"/>
      <c r="GGV113" s="13"/>
      <c r="GGW113" s="13"/>
      <c r="GGX113" s="13"/>
      <c r="GGY113" s="13"/>
      <c r="GGZ113" s="13"/>
      <c r="GHA113" s="13"/>
      <c r="GHB113" s="13"/>
      <c r="GHC113" s="13"/>
      <c r="GHD113" s="13"/>
      <c r="GHE113" s="13"/>
      <c r="GHF113" s="13"/>
      <c r="GHG113" s="13"/>
      <c r="GHH113" s="13"/>
      <c r="GHI113" s="13"/>
      <c r="GHJ113" s="13"/>
      <c r="GHK113" s="13"/>
      <c r="GHL113" s="13"/>
      <c r="GHM113" s="13"/>
      <c r="GHN113" s="13"/>
      <c r="GHO113" s="13"/>
      <c r="GHP113" s="13"/>
      <c r="GHQ113" s="13"/>
      <c r="GHR113" s="13"/>
      <c r="GHS113" s="13"/>
      <c r="GHT113" s="13"/>
      <c r="GHU113" s="13"/>
      <c r="GHV113" s="13"/>
      <c r="GHW113" s="13"/>
      <c r="GHX113" s="13"/>
      <c r="GHY113" s="13"/>
      <c r="GHZ113" s="13"/>
      <c r="GIA113" s="13"/>
      <c r="GIB113" s="13"/>
      <c r="GIC113" s="13"/>
      <c r="GID113" s="13"/>
      <c r="GIE113" s="13"/>
      <c r="GIF113" s="13"/>
      <c r="GIG113" s="13"/>
      <c r="GIH113" s="13"/>
      <c r="GII113" s="13"/>
      <c r="GIJ113" s="13"/>
      <c r="GIK113" s="13"/>
      <c r="GIL113" s="13"/>
      <c r="GIM113" s="13"/>
      <c r="GIN113" s="13"/>
      <c r="GIO113" s="13"/>
      <c r="GIP113" s="13"/>
      <c r="GIQ113" s="13"/>
      <c r="GIR113" s="13"/>
      <c r="GIS113" s="13"/>
      <c r="GIT113" s="13"/>
      <c r="GIU113" s="13"/>
      <c r="GIV113" s="13"/>
      <c r="GIW113" s="13"/>
      <c r="GIX113" s="13"/>
      <c r="GIY113" s="13"/>
      <c r="GIZ113" s="13"/>
      <c r="GJA113" s="13"/>
      <c r="GJB113" s="13"/>
      <c r="GJC113" s="13"/>
      <c r="GJD113" s="13"/>
      <c r="GJE113" s="13"/>
      <c r="GJF113" s="13"/>
      <c r="GJG113" s="13"/>
      <c r="GJH113" s="13"/>
      <c r="GJI113" s="13"/>
      <c r="GJJ113" s="13"/>
      <c r="GJK113" s="13"/>
      <c r="GJL113" s="13"/>
      <c r="GJM113" s="13"/>
      <c r="GJN113" s="13"/>
      <c r="GJO113" s="13"/>
      <c r="GJP113" s="13"/>
      <c r="GJQ113" s="13"/>
      <c r="GJR113" s="13"/>
      <c r="GJS113" s="13"/>
      <c r="GJT113" s="13"/>
      <c r="GJU113" s="13"/>
      <c r="GJV113" s="13"/>
      <c r="GJW113" s="13"/>
      <c r="GJX113" s="13"/>
      <c r="GJY113" s="13"/>
      <c r="GJZ113" s="13"/>
      <c r="GKA113" s="13"/>
      <c r="GKB113" s="13"/>
      <c r="GKC113" s="13"/>
      <c r="GKD113" s="13"/>
      <c r="GKE113" s="13"/>
      <c r="GKF113" s="13"/>
      <c r="GKG113" s="13"/>
      <c r="GKH113" s="13"/>
      <c r="GKI113" s="13"/>
      <c r="GKJ113" s="13"/>
      <c r="GKK113" s="13"/>
      <c r="GKL113" s="13"/>
      <c r="GKM113" s="13"/>
      <c r="GKN113" s="13"/>
      <c r="GKO113" s="13"/>
      <c r="GKP113" s="13"/>
      <c r="GKQ113" s="13"/>
      <c r="GKR113" s="13"/>
      <c r="GKS113" s="13"/>
      <c r="GKT113" s="13"/>
      <c r="GKU113" s="13"/>
      <c r="GKV113" s="13"/>
      <c r="GKW113" s="13"/>
      <c r="GKX113" s="13"/>
      <c r="GKY113" s="13"/>
      <c r="GKZ113" s="13"/>
      <c r="GLA113" s="13"/>
      <c r="GLB113" s="13"/>
      <c r="GLC113" s="13"/>
      <c r="GLD113" s="13"/>
      <c r="GLE113" s="13"/>
      <c r="GLF113" s="13"/>
      <c r="GLG113" s="13"/>
      <c r="GLH113" s="13"/>
      <c r="GLI113" s="13"/>
      <c r="GLJ113" s="13"/>
      <c r="GLK113" s="13"/>
      <c r="GLL113" s="13"/>
      <c r="GLM113" s="13"/>
      <c r="GLN113" s="13"/>
      <c r="GLO113" s="13"/>
      <c r="GLP113" s="13"/>
      <c r="GLQ113" s="13"/>
      <c r="GLR113" s="13"/>
      <c r="GLS113" s="13"/>
      <c r="GLT113" s="13"/>
      <c r="GLU113" s="13"/>
      <c r="GLV113" s="13"/>
      <c r="GLW113" s="13"/>
      <c r="GLX113" s="13"/>
      <c r="GLY113" s="13"/>
      <c r="GLZ113" s="13"/>
      <c r="GMA113" s="13"/>
      <c r="GMB113" s="13"/>
      <c r="GMC113" s="13"/>
      <c r="GMD113" s="13"/>
      <c r="GME113" s="13"/>
      <c r="GMF113" s="13"/>
      <c r="GMG113" s="13"/>
      <c r="GMH113" s="13"/>
      <c r="GMI113" s="13"/>
      <c r="GMJ113" s="13"/>
      <c r="GMK113" s="13"/>
      <c r="GML113" s="13"/>
      <c r="GMM113" s="13"/>
      <c r="GMN113" s="13"/>
      <c r="GMO113" s="13"/>
      <c r="GMP113" s="13"/>
      <c r="GMQ113" s="13"/>
      <c r="GMR113" s="13"/>
      <c r="GMS113" s="13"/>
      <c r="GMT113" s="13"/>
      <c r="GMU113" s="13"/>
      <c r="GMV113" s="13"/>
      <c r="GMW113" s="13"/>
      <c r="GMX113" s="13"/>
      <c r="GMY113" s="13"/>
      <c r="GMZ113" s="13"/>
      <c r="GNA113" s="13"/>
      <c r="GNB113" s="13"/>
      <c r="GNC113" s="13"/>
      <c r="GND113" s="13"/>
      <c r="GNE113" s="13"/>
      <c r="GNF113" s="13"/>
      <c r="GNG113" s="13"/>
      <c r="GNH113" s="13"/>
      <c r="GNI113" s="13"/>
      <c r="GNJ113" s="13"/>
      <c r="GNK113" s="13"/>
      <c r="GNL113" s="13"/>
      <c r="GNM113" s="13"/>
      <c r="GNN113" s="13"/>
      <c r="GNO113" s="13"/>
      <c r="GNP113" s="13"/>
      <c r="GNQ113" s="13"/>
      <c r="GNR113" s="13"/>
      <c r="GNS113" s="13"/>
      <c r="GNT113" s="13"/>
      <c r="GNU113" s="13"/>
      <c r="GNV113" s="13"/>
      <c r="GNW113" s="13"/>
      <c r="GNX113" s="13"/>
      <c r="GNY113" s="13"/>
      <c r="GNZ113" s="13"/>
      <c r="GOA113" s="13"/>
      <c r="GOB113" s="13"/>
      <c r="GOC113" s="13"/>
      <c r="GOD113" s="13"/>
      <c r="GOE113" s="13"/>
      <c r="GOF113" s="13"/>
      <c r="GOG113" s="13"/>
      <c r="GOH113" s="13"/>
      <c r="GOI113" s="13"/>
      <c r="GOJ113" s="13"/>
      <c r="GOK113" s="13"/>
      <c r="GOL113" s="13"/>
      <c r="GOM113" s="13"/>
      <c r="GON113" s="13"/>
      <c r="GOO113" s="13"/>
      <c r="GOP113" s="13"/>
      <c r="GOQ113" s="13"/>
      <c r="GOR113" s="13"/>
      <c r="GOS113" s="13"/>
      <c r="GOT113" s="13"/>
      <c r="GOU113" s="13"/>
      <c r="GOV113" s="13"/>
      <c r="GOW113" s="13"/>
      <c r="GOX113" s="13"/>
      <c r="GOY113" s="13"/>
      <c r="GOZ113" s="13"/>
      <c r="GPA113" s="13"/>
      <c r="GPB113" s="13"/>
      <c r="GPC113" s="13"/>
      <c r="GPD113" s="13"/>
      <c r="GPE113" s="13"/>
      <c r="GPF113" s="13"/>
      <c r="GPG113" s="13"/>
      <c r="GPH113" s="13"/>
      <c r="GPI113" s="13"/>
      <c r="GPJ113" s="13"/>
      <c r="GPK113" s="13"/>
      <c r="GPL113" s="13"/>
      <c r="GPM113" s="13"/>
      <c r="GPN113" s="13"/>
      <c r="GPO113" s="13"/>
      <c r="GPP113" s="13"/>
      <c r="GPQ113" s="13"/>
      <c r="GPR113" s="13"/>
      <c r="GPS113" s="13"/>
      <c r="GPT113" s="13"/>
      <c r="GPU113" s="13"/>
      <c r="GPV113" s="13"/>
      <c r="GPW113" s="13"/>
      <c r="GPX113" s="13"/>
      <c r="GPY113" s="13"/>
      <c r="GPZ113" s="13"/>
      <c r="GQA113" s="13"/>
      <c r="GQB113" s="13"/>
      <c r="GQC113" s="13"/>
      <c r="GQD113" s="13"/>
      <c r="GQE113" s="13"/>
      <c r="GQF113" s="13"/>
      <c r="GQG113" s="13"/>
      <c r="GQH113" s="13"/>
      <c r="GQI113" s="13"/>
      <c r="GQJ113" s="13"/>
      <c r="GQK113" s="13"/>
      <c r="GQL113" s="13"/>
      <c r="GQM113" s="13"/>
      <c r="GQN113" s="13"/>
      <c r="GQO113" s="13"/>
      <c r="GQP113" s="13"/>
      <c r="GQQ113" s="13"/>
      <c r="GQR113" s="13"/>
      <c r="GQS113" s="13"/>
      <c r="GQT113" s="13"/>
      <c r="GQU113" s="13"/>
      <c r="GQV113" s="13"/>
      <c r="GQW113" s="13"/>
      <c r="GQX113" s="13"/>
      <c r="GQY113" s="13"/>
      <c r="GQZ113" s="13"/>
      <c r="GRA113" s="13"/>
      <c r="GRB113" s="13"/>
      <c r="GRC113" s="13"/>
      <c r="GRD113" s="13"/>
      <c r="GRE113" s="13"/>
      <c r="GRF113" s="13"/>
      <c r="GRG113" s="13"/>
      <c r="GRH113" s="13"/>
      <c r="GRI113" s="13"/>
      <c r="GRJ113" s="13"/>
      <c r="GRK113" s="13"/>
      <c r="GRL113" s="13"/>
      <c r="GRM113" s="13"/>
      <c r="GRN113" s="13"/>
      <c r="GRO113" s="13"/>
      <c r="GRP113" s="13"/>
      <c r="GRQ113" s="13"/>
      <c r="GRR113" s="13"/>
      <c r="GRS113" s="13"/>
      <c r="GRT113" s="13"/>
      <c r="GRU113" s="13"/>
      <c r="GRV113" s="13"/>
      <c r="GRW113" s="13"/>
      <c r="GRX113" s="13"/>
      <c r="GRY113" s="13"/>
      <c r="GRZ113" s="13"/>
      <c r="GSA113" s="13"/>
      <c r="GSB113" s="13"/>
      <c r="GSC113" s="13"/>
      <c r="GSD113" s="13"/>
      <c r="GSE113" s="13"/>
      <c r="GSF113" s="13"/>
      <c r="GSG113" s="13"/>
      <c r="GSH113" s="13"/>
      <c r="GSI113" s="13"/>
      <c r="GSJ113" s="13"/>
      <c r="GSK113" s="13"/>
      <c r="GSL113" s="13"/>
      <c r="GSM113" s="13"/>
      <c r="GSN113" s="13"/>
      <c r="GSO113" s="13"/>
      <c r="GSP113" s="13"/>
      <c r="GSQ113" s="13"/>
      <c r="GSR113" s="13"/>
      <c r="GSS113" s="13"/>
      <c r="GST113" s="13"/>
      <c r="GSU113" s="13"/>
      <c r="GSV113" s="13"/>
      <c r="GSW113" s="13"/>
      <c r="GSX113" s="13"/>
      <c r="GSY113" s="13"/>
      <c r="GSZ113" s="13"/>
      <c r="GTA113" s="13"/>
      <c r="GTB113" s="13"/>
      <c r="GTC113" s="13"/>
      <c r="GTD113" s="13"/>
      <c r="GTE113" s="13"/>
      <c r="GTF113" s="13"/>
      <c r="GTG113" s="13"/>
      <c r="GTH113" s="13"/>
      <c r="GTI113" s="13"/>
      <c r="GTJ113" s="13"/>
      <c r="GTK113" s="13"/>
      <c r="GTL113" s="13"/>
      <c r="GTM113" s="13"/>
      <c r="GTN113" s="13"/>
      <c r="GTO113" s="13"/>
      <c r="GTP113" s="13"/>
      <c r="GTQ113" s="13"/>
      <c r="GTR113" s="13"/>
      <c r="GTS113" s="13"/>
      <c r="GTT113" s="13"/>
      <c r="GTU113" s="13"/>
      <c r="GTV113" s="13"/>
      <c r="GTW113" s="13"/>
      <c r="GTX113" s="13"/>
      <c r="GTY113" s="13"/>
      <c r="GTZ113" s="13"/>
      <c r="GUA113" s="13"/>
      <c r="GUB113" s="13"/>
      <c r="GUC113" s="13"/>
      <c r="GUD113" s="13"/>
      <c r="GUE113" s="13"/>
      <c r="GUF113" s="13"/>
      <c r="GUG113" s="13"/>
      <c r="GUH113" s="13"/>
      <c r="GUI113" s="13"/>
      <c r="GUJ113" s="13"/>
      <c r="GUK113" s="13"/>
      <c r="GUL113" s="13"/>
      <c r="GUM113" s="13"/>
      <c r="GUN113" s="13"/>
      <c r="GUO113" s="13"/>
      <c r="GUP113" s="13"/>
      <c r="GUQ113" s="13"/>
      <c r="GUR113" s="13"/>
      <c r="GUS113" s="13"/>
      <c r="GUT113" s="13"/>
      <c r="GUU113" s="13"/>
      <c r="GUV113" s="13"/>
      <c r="GUW113" s="13"/>
      <c r="GUX113" s="13"/>
      <c r="GUY113" s="13"/>
      <c r="GUZ113" s="13"/>
      <c r="GVA113" s="13"/>
      <c r="GVB113" s="13"/>
      <c r="GVC113" s="13"/>
      <c r="GVD113" s="13"/>
      <c r="GVE113" s="13"/>
      <c r="GVF113" s="13"/>
      <c r="GVG113" s="13"/>
      <c r="GVH113" s="13"/>
      <c r="GVI113" s="13"/>
      <c r="GVJ113" s="13"/>
      <c r="GVK113" s="13"/>
      <c r="GVL113" s="13"/>
      <c r="GVM113" s="13"/>
      <c r="GVN113" s="13"/>
      <c r="GVO113" s="13"/>
      <c r="GVP113" s="13"/>
      <c r="GVQ113" s="13"/>
      <c r="GVR113" s="13"/>
      <c r="GVS113" s="13"/>
      <c r="GVT113" s="13"/>
      <c r="GVU113" s="13"/>
      <c r="GVV113" s="13"/>
      <c r="GVW113" s="13"/>
      <c r="GVX113" s="13"/>
      <c r="GVY113" s="13"/>
      <c r="GVZ113" s="13"/>
      <c r="GWA113" s="13"/>
      <c r="GWB113" s="13"/>
      <c r="GWC113" s="13"/>
      <c r="GWD113" s="13"/>
      <c r="GWE113" s="13"/>
      <c r="GWF113" s="13"/>
      <c r="GWG113" s="13"/>
      <c r="GWH113" s="13"/>
      <c r="GWI113" s="13"/>
      <c r="GWJ113" s="13"/>
      <c r="GWK113" s="13"/>
      <c r="GWL113" s="13"/>
      <c r="GWM113" s="13"/>
      <c r="GWN113" s="13"/>
      <c r="GWO113" s="13"/>
      <c r="GWP113" s="13"/>
      <c r="GWQ113" s="13"/>
      <c r="GWR113" s="13"/>
      <c r="GWS113" s="13"/>
      <c r="GWT113" s="13"/>
      <c r="GWU113" s="13"/>
      <c r="GWV113" s="13"/>
      <c r="GWW113" s="13"/>
      <c r="GWX113" s="13"/>
      <c r="GWY113" s="13"/>
      <c r="GWZ113" s="13"/>
      <c r="GXA113" s="13"/>
      <c r="GXB113" s="13"/>
      <c r="GXC113" s="13"/>
      <c r="GXD113" s="13"/>
      <c r="GXE113" s="13"/>
      <c r="GXF113" s="13"/>
      <c r="GXG113" s="13"/>
      <c r="GXH113" s="13"/>
      <c r="GXI113" s="13"/>
      <c r="GXJ113" s="13"/>
      <c r="GXK113" s="13"/>
      <c r="GXL113" s="13"/>
      <c r="GXM113" s="13"/>
      <c r="GXN113" s="13"/>
      <c r="GXO113" s="13"/>
      <c r="GXP113" s="13"/>
      <c r="GXQ113" s="13"/>
      <c r="GXR113" s="13"/>
      <c r="GXS113" s="13"/>
      <c r="GXT113" s="13"/>
      <c r="GXU113" s="13"/>
      <c r="GXV113" s="13"/>
      <c r="GXW113" s="13"/>
      <c r="GXX113" s="13"/>
      <c r="GXY113" s="13"/>
      <c r="GXZ113" s="13"/>
      <c r="GYA113" s="13"/>
      <c r="GYB113" s="13"/>
      <c r="GYC113" s="13"/>
      <c r="GYD113" s="13"/>
      <c r="GYE113" s="13"/>
      <c r="GYF113" s="13"/>
      <c r="GYG113" s="13"/>
      <c r="GYH113" s="13"/>
      <c r="GYI113" s="13"/>
      <c r="GYJ113" s="13"/>
      <c r="GYK113" s="13"/>
      <c r="GYL113" s="13"/>
      <c r="GYM113" s="13"/>
      <c r="GYN113" s="13"/>
      <c r="GYO113" s="13"/>
      <c r="GYP113" s="13"/>
      <c r="GYQ113" s="13"/>
      <c r="GYR113" s="13"/>
      <c r="GYS113" s="13"/>
      <c r="GYT113" s="13"/>
      <c r="GYU113" s="13"/>
      <c r="GYV113" s="13"/>
      <c r="GYW113" s="13"/>
      <c r="GYX113" s="13"/>
      <c r="GYY113" s="13"/>
      <c r="GYZ113" s="13"/>
      <c r="GZA113" s="13"/>
      <c r="GZB113" s="13"/>
      <c r="GZC113" s="13"/>
      <c r="GZD113" s="13"/>
      <c r="GZE113" s="13"/>
      <c r="GZF113" s="13"/>
      <c r="GZG113" s="13"/>
      <c r="GZH113" s="13"/>
      <c r="GZI113" s="13"/>
      <c r="GZJ113" s="13"/>
      <c r="GZK113" s="13"/>
      <c r="GZL113" s="13"/>
      <c r="GZM113" s="13"/>
      <c r="GZN113" s="13"/>
      <c r="GZO113" s="13"/>
      <c r="GZP113" s="13"/>
      <c r="GZQ113" s="13"/>
      <c r="GZR113" s="13"/>
      <c r="GZS113" s="13"/>
      <c r="GZT113" s="13"/>
      <c r="GZU113" s="13"/>
      <c r="GZV113" s="13"/>
      <c r="GZW113" s="13"/>
      <c r="GZX113" s="13"/>
      <c r="GZY113" s="13"/>
      <c r="GZZ113" s="13"/>
      <c r="HAA113" s="13"/>
      <c r="HAB113" s="13"/>
      <c r="HAC113" s="13"/>
      <c r="HAD113" s="13"/>
      <c r="HAE113" s="13"/>
      <c r="HAF113" s="13"/>
      <c r="HAG113" s="13"/>
      <c r="HAH113" s="13"/>
      <c r="HAI113" s="13"/>
      <c r="HAJ113" s="13"/>
      <c r="HAK113" s="13"/>
      <c r="HAL113" s="13"/>
      <c r="HAM113" s="13"/>
      <c r="HAN113" s="13"/>
      <c r="HAO113" s="13"/>
      <c r="HAP113" s="13"/>
      <c r="HAQ113" s="13"/>
      <c r="HAR113" s="13"/>
      <c r="HAS113" s="13"/>
      <c r="HAT113" s="13"/>
      <c r="HAU113" s="13"/>
      <c r="HAV113" s="13"/>
      <c r="HAW113" s="13"/>
      <c r="HAX113" s="13"/>
      <c r="HAY113" s="13"/>
      <c r="HAZ113" s="13"/>
      <c r="HBA113" s="13"/>
      <c r="HBB113" s="13"/>
      <c r="HBC113" s="13"/>
      <c r="HBD113" s="13"/>
      <c r="HBE113" s="13"/>
      <c r="HBF113" s="13"/>
      <c r="HBG113" s="13"/>
      <c r="HBH113" s="13"/>
      <c r="HBI113" s="13"/>
      <c r="HBJ113" s="13"/>
      <c r="HBK113" s="13"/>
      <c r="HBL113" s="13"/>
      <c r="HBM113" s="13"/>
      <c r="HBN113" s="13"/>
      <c r="HBO113" s="13"/>
      <c r="HBP113" s="13"/>
      <c r="HBQ113" s="13"/>
      <c r="HBR113" s="13"/>
      <c r="HBS113" s="13"/>
      <c r="HBT113" s="13"/>
      <c r="HBU113" s="13"/>
      <c r="HBV113" s="13"/>
      <c r="HBW113" s="13"/>
      <c r="HBX113" s="13"/>
      <c r="HBY113" s="13"/>
      <c r="HBZ113" s="13"/>
      <c r="HCA113" s="13"/>
      <c r="HCB113" s="13"/>
      <c r="HCC113" s="13"/>
      <c r="HCD113" s="13"/>
      <c r="HCE113" s="13"/>
      <c r="HCF113" s="13"/>
      <c r="HCG113" s="13"/>
      <c r="HCH113" s="13"/>
      <c r="HCI113" s="13"/>
      <c r="HCJ113" s="13"/>
      <c r="HCK113" s="13"/>
      <c r="HCL113" s="13"/>
      <c r="HCM113" s="13"/>
      <c r="HCN113" s="13"/>
      <c r="HCO113" s="13"/>
      <c r="HCP113" s="13"/>
      <c r="HCQ113" s="13"/>
      <c r="HCR113" s="13"/>
      <c r="HCS113" s="13"/>
      <c r="HCT113" s="13"/>
      <c r="HCU113" s="13"/>
      <c r="HCV113" s="13"/>
      <c r="HCW113" s="13"/>
      <c r="HCX113" s="13"/>
      <c r="HCY113" s="13"/>
      <c r="HCZ113" s="13"/>
      <c r="HDA113" s="13"/>
      <c r="HDB113" s="13"/>
      <c r="HDC113" s="13"/>
      <c r="HDD113" s="13"/>
      <c r="HDE113" s="13"/>
      <c r="HDF113" s="13"/>
      <c r="HDG113" s="13"/>
      <c r="HDH113" s="13"/>
      <c r="HDI113" s="13"/>
      <c r="HDJ113" s="13"/>
      <c r="HDK113" s="13"/>
      <c r="HDL113" s="13"/>
      <c r="HDM113" s="13"/>
      <c r="HDN113" s="13"/>
      <c r="HDO113" s="13"/>
      <c r="HDP113" s="13"/>
      <c r="HDQ113" s="13"/>
      <c r="HDR113" s="13"/>
      <c r="HDS113" s="13"/>
      <c r="HDT113" s="13"/>
      <c r="HDU113" s="13"/>
      <c r="HDV113" s="13"/>
      <c r="HDW113" s="13"/>
      <c r="HDX113" s="13"/>
      <c r="HDY113" s="13"/>
      <c r="HDZ113" s="13"/>
      <c r="HEA113" s="13"/>
      <c r="HEB113" s="13"/>
      <c r="HEC113" s="13"/>
      <c r="HED113" s="13"/>
      <c r="HEE113" s="13"/>
      <c r="HEF113" s="13"/>
      <c r="HEG113" s="13"/>
      <c r="HEH113" s="13"/>
      <c r="HEI113" s="13"/>
      <c r="HEJ113" s="13"/>
      <c r="HEK113" s="13"/>
      <c r="HEL113" s="13"/>
      <c r="HEM113" s="13"/>
      <c r="HEN113" s="13"/>
      <c r="HEO113" s="13"/>
      <c r="HEP113" s="13"/>
      <c r="HEQ113" s="13"/>
      <c r="HER113" s="13"/>
      <c r="HES113" s="13"/>
      <c r="HET113" s="13"/>
      <c r="HEU113" s="13"/>
      <c r="HEV113" s="13"/>
      <c r="HEW113" s="13"/>
      <c r="HEX113" s="13"/>
      <c r="HEY113" s="13"/>
      <c r="HEZ113" s="13"/>
      <c r="HFA113" s="13"/>
      <c r="HFB113" s="13"/>
      <c r="HFC113" s="13"/>
      <c r="HFD113" s="13"/>
      <c r="HFE113" s="13"/>
      <c r="HFF113" s="13"/>
      <c r="HFG113" s="13"/>
      <c r="HFH113" s="13"/>
      <c r="HFI113" s="13"/>
      <c r="HFJ113" s="13"/>
      <c r="HFK113" s="13"/>
      <c r="HFL113" s="13"/>
      <c r="HFM113" s="13"/>
      <c r="HFN113" s="13"/>
      <c r="HFO113" s="13"/>
      <c r="HFP113" s="13"/>
      <c r="HFQ113" s="13"/>
      <c r="HFR113" s="13"/>
      <c r="HFS113" s="13"/>
      <c r="HFT113" s="13"/>
      <c r="HFU113" s="13"/>
      <c r="HFV113" s="13"/>
      <c r="HFW113" s="13"/>
      <c r="HFX113" s="13"/>
      <c r="HFY113" s="13"/>
      <c r="HFZ113" s="13"/>
      <c r="HGA113" s="13"/>
      <c r="HGB113" s="13"/>
      <c r="HGC113" s="13"/>
      <c r="HGD113" s="13"/>
      <c r="HGE113" s="13"/>
      <c r="HGF113" s="13"/>
      <c r="HGG113" s="13"/>
      <c r="HGH113" s="13"/>
      <c r="HGI113" s="13"/>
      <c r="HGJ113" s="13"/>
      <c r="HGK113" s="13"/>
      <c r="HGL113" s="13"/>
      <c r="HGM113" s="13"/>
      <c r="HGN113" s="13"/>
      <c r="HGO113" s="13"/>
      <c r="HGP113" s="13"/>
      <c r="HGQ113" s="13"/>
      <c r="HGR113" s="13"/>
      <c r="HGS113" s="13"/>
      <c r="HGT113" s="13"/>
      <c r="HGU113" s="13"/>
      <c r="HGV113" s="13"/>
      <c r="HGW113" s="13"/>
      <c r="HGX113" s="13"/>
      <c r="HGY113" s="13"/>
      <c r="HGZ113" s="13"/>
      <c r="HHA113" s="13"/>
      <c r="HHB113" s="13"/>
      <c r="HHC113" s="13"/>
      <c r="HHD113" s="13"/>
      <c r="HHE113" s="13"/>
      <c r="HHF113" s="13"/>
      <c r="HHG113" s="13"/>
      <c r="HHH113" s="13"/>
      <c r="HHI113" s="13"/>
      <c r="HHJ113" s="13"/>
      <c r="HHK113" s="13"/>
      <c r="HHL113" s="13"/>
      <c r="HHM113" s="13"/>
      <c r="HHN113" s="13"/>
      <c r="HHO113" s="13"/>
      <c r="HHP113" s="13"/>
      <c r="HHQ113" s="13"/>
      <c r="HHR113" s="13"/>
      <c r="HHS113" s="13"/>
      <c r="HHT113" s="13"/>
      <c r="HHU113" s="13"/>
      <c r="HHV113" s="13"/>
      <c r="HHW113" s="13"/>
      <c r="HHX113" s="13"/>
      <c r="HHY113" s="13"/>
      <c r="HHZ113" s="13"/>
      <c r="HIA113" s="13"/>
      <c r="HIB113" s="13"/>
      <c r="HIC113" s="13"/>
      <c r="HID113" s="13"/>
      <c r="HIE113" s="13"/>
      <c r="HIF113" s="13"/>
      <c r="HIG113" s="13"/>
      <c r="HIH113" s="13"/>
      <c r="HII113" s="13"/>
      <c r="HIJ113" s="13"/>
      <c r="HIK113" s="13"/>
      <c r="HIL113" s="13"/>
      <c r="HIM113" s="13"/>
      <c r="HIN113" s="13"/>
      <c r="HIO113" s="13"/>
      <c r="HIP113" s="13"/>
      <c r="HIQ113" s="13"/>
      <c r="HIR113" s="13"/>
      <c r="HIS113" s="13"/>
      <c r="HIT113" s="13"/>
      <c r="HIU113" s="13"/>
      <c r="HIV113" s="13"/>
      <c r="HIW113" s="13"/>
      <c r="HIX113" s="13"/>
      <c r="HIY113" s="13"/>
      <c r="HIZ113" s="13"/>
      <c r="HJA113" s="13"/>
      <c r="HJB113" s="13"/>
      <c r="HJC113" s="13"/>
      <c r="HJD113" s="13"/>
      <c r="HJE113" s="13"/>
      <c r="HJF113" s="13"/>
      <c r="HJG113" s="13"/>
      <c r="HJH113" s="13"/>
      <c r="HJI113" s="13"/>
      <c r="HJJ113" s="13"/>
      <c r="HJK113" s="13"/>
      <c r="HJL113" s="13"/>
      <c r="HJM113" s="13"/>
      <c r="HJN113" s="13"/>
      <c r="HJO113" s="13"/>
      <c r="HJP113" s="13"/>
      <c r="HJQ113" s="13"/>
      <c r="HJR113" s="13"/>
      <c r="HJS113" s="13"/>
      <c r="HJT113" s="13"/>
      <c r="HJU113" s="13"/>
      <c r="HJV113" s="13"/>
      <c r="HJW113" s="13"/>
      <c r="HJX113" s="13"/>
      <c r="HJY113" s="13"/>
      <c r="HJZ113" s="13"/>
      <c r="HKA113" s="13"/>
      <c r="HKB113" s="13"/>
      <c r="HKC113" s="13"/>
      <c r="HKD113" s="13"/>
      <c r="HKE113" s="13"/>
      <c r="HKF113" s="13"/>
      <c r="HKG113" s="13"/>
      <c r="HKH113" s="13"/>
      <c r="HKI113" s="13"/>
      <c r="HKJ113" s="13"/>
      <c r="HKK113" s="13"/>
      <c r="HKL113" s="13"/>
      <c r="HKM113" s="13"/>
      <c r="HKN113" s="13"/>
      <c r="HKO113" s="13"/>
      <c r="HKP113" s="13"/>
      <c r="HKQ113" s="13"/>
      <c r="HKR113" s="13"/>
      <c r="HKS113" s="13"/>
      <c r="HKT113" s="13"/>
      <c r="HKU113" s="13"/>
      <c r="HKV113" s="13"/>
      <c r="HKW113" s="13"/>
      <c r="HKX113" s="13"/>
      <c r="HKY113" s="13"/>
      <c r="HKZ113" s="13"/>
      <c r="HLA113" s="13"/>
      <c r="HLB113" s="13"/>
      <c r="HLC113" s="13"/>
      <c r="HLD113" s="13"/>
      <c r="HLE113" s="13"/>
      <c r="HLF113" s="13"/>
      <c r="HLG113" s="13"/>
      <c r="HLH113" s="13"/>
      <c r="HLI113" s="13"/>
      <c r="HLJ113" s="13"/>
      <c r="HLK113" s="13"/>
      <c r="HLL113" s="13"/>
      <c r="HLM113" s="13"/>
      <c r="HLN113" s="13"/>
      <c r="HLO113" s="13"/>
      <c r="HLP113" s="13"/>
      <c r="HLQ113" s="13"/>
      <c r="HLR113" s="13"/>
      <c r="HLS113" s="13"/>
      <c r="HLT113" s="13"/>
      <c r="HLU113" s="13"/>
      <c r="HLV113" s="13"/>
      <c r="HLW113" s="13"/>
      <c r="HLX113" s="13"/>
      <c r="HLY113" s="13"/>
      <c r="HLZ113" s="13"/>
      <c r="HMA113" s="13"/>
      <c r="HMB113" s="13"/>
      <c r="HMC113" s="13"/>
      <c r="HMD113" s="13"/>
      <c r="HME113" s="13"/>
      <c r="HMF113" s="13"/>
      <c r="HMG113" s="13"/>
      <c r="HMH113" s="13"/>
      <c r="HMI113" s="13"/>
      <c r="HMJ113" s="13"/>
      <c r="HMK113" s="13"/>
      <c r="HML113" s="13"/>
      <c r="HMM113" s="13"/>
      <c r="HMN113" s="13"/>
      <c r="HMO113" s="13"/>
      <c r="HMP113" s="13"/>
      <c r="HMQ113" s="13"/>
      <c r="HMR113" s="13"/>
      <c r="HMS113" s="13"/>
      <c r="HMT113" s="13"/>
      <c r="HMU113" s="13"/>
      <c r="HMV113" s="13"/>
      <c r="HMW113" s="13"/>
      <c r="HMX113" s="13"/>
      <c r="HMY113" s="13"/>
      <c r="HMZ113" s="13"/>
      <c r="HNA113" s="13"/>
      <c r="HNB113" s="13"/>
      <c r="HNC113" s="13"/>
      <c r="HND113" s="13"/>
      <c r="HNE113" s="13"/>
      <c r="HNF113" s="13"/>
      <c r="HNG113" s="13"/>
      <c r="HNH113" s="13"/>
      <c r="HNI113" s="13"/>
      <c r="HNJ113" s="13"/>
      <c r="HNK113" s="13"/>
      <c r="HNL113" s="13"/>
      <c r="HNM113" s="13"/>
      <c r="HNN113" s="13"/>
      <c r="HNO113" s="13"/>
      <c r="HNP113" s="13"/>
      <c r="HNQ113" s="13"/>
      <c r="HNR113" s="13"/>
      <c r="HNS113" s="13"/>
      <c r="HNT113" s="13"/>
      <c r="HNU113" s="13"/>
      <c r="HNV113" s="13"/>
      <c r="HNW113" s="13"/>
      <c r="HNX113" s="13"/>
      <c r="HNY113" s="13"/>
      <c r="HNZ113" s="13"/>
      <c r="HOA113" s="13"/>
      <c r="HOB113" s="13"/>
      <c r="HOC113" s="13"/>
      <c r="HOD113" s="13"/>
      <c r="HOE113" s="13"/>
      <c r="HOF113" s="13"/>
      <c r="HOG113" s="13"/>
      <c r="HOH113" s="13"/>
      <c r="HOI113" s="13"/>
      <c r="HOJ113" s="13"/>
      <c r="HOK113" s="13"/>
      <c r="HOL113" s="13"/>
      <c r="HOM113" s="13"/>
      <c r="HON113" s="13"/>
      <c r="HOO113" s="13"/>
      <c r="HOP113" s="13"/>
      <c r="HOQ113" s="13"/>
      <c r="HOR113" s="13"/>
      <c r="HOS113" s="13"/>
      <c r="HOT113" s="13"/>
      <c r="HOU113" s="13"/>
      <c r="HOV113" s="13"/>
      <c r="HOW113" s="13"/>
      <c r="HOX113" s="13"/>
      <c r="HOY113" s="13"/>
      <c r="HOZ113" s="13"/>
      <c r="HPA113" s="13"/>
      <c r="HPB113" s="13"/>
      <c r="HPC113" s="13"/>
      <c r="HPD113" s="13"/>
      <c r="HPE113" s="13"/>
      <c r="HPF113" s="13"/>
      <c r="HPG113" s="13"/>
      <c r="HPH113" s="13"/>
      <c r="HPI113" s="13"/>
      <c r="HPJ113" s="13"/>
      <c r="HPK113" s="13"/>
      <c r="HPL113" s="13"/>
      <c r="HPM113" s="13"/>
      <c r="HPN113" s="13"/>
      <c r="HPO113" s="13"/>
      <c r="HPP113" s="13"/>
      <c r="HPQ113" s="13"/>
      <c r="HPR113" s="13"/>
      <c r="HPS113" s="13"/>
      <c r="HPT113" s="13"/>
      <c r="HPU113" s="13"/>
      <c r="HPV113" s="13"/>
      <c r="HPW113" s="13"/>
      <c r="HPX113" s="13"/>
      <c r="HPY113" s="13"/>
      <c r="HPZ113" s="13"/>
      <c r="HQA113" s="13"/>
      <c r="HQB113" s="13"/>
      <c r="HQC113" s="13"/>
      <c r="HQD113" s="13"/>
      <c r="HQE113" s="13"/>
      <c r="HQF113" s="13"/>
      <c r="HQG113" s="13"/>
      <c r="HQH113" s="13"/>
      <c r="HQI113" s="13"/>
      <c r="HQJ113" s="13"/>
      <c r="HQK113" s="13"/>
      <c r="HQL113" s="13"/>
      <c r="HQM113" s="13"/>
      <c r="HQN113" s="13"/>
      <c r="HQO113" s="13"/>
      <c r="HQP113" s="13"/>
      <c r="HQQ113" s="13"/>
      <c r="HQR113" s="13"/>
      <c r="HQS113" s="13"/>
      <c r="HQT113" s="13"/>
      <c r="HQU113" s="13"/>
      <c r="HQV113" s="13"/>
      <c r="HQW113" s="13"/>
      <c r="HQX113" s="13"/>
      <c r="HQY113" s="13"/>
      <c r="HQZ113" s="13"/>
      <c r="HRA113" s="13"/>
      <c r="HRB113" s="13"/>
      <c r="HRC113" s="13"/>
      <c r="HRD113" s="13"/>
      <c r="HRE113" s="13"/>
      <c r="HRF113" s="13"/>
      <c r="HRG113" s="13"/>
      <c r="HRH113" s="13"/>
      <c r="HRI113" s="13"/>
      <c r="HRJ113" s="13"/>
      <c r="HRK113" s="13"/>
      <c r="HRL113" s="13"/>
      <c r="HRM113" s="13"/>
      <c r="HRN113" s="13"/>
      <c r="HRO113" s="13"/>
      <c r="HRP113" s="13"/>
      <c r="HRQ113" s="13"/>
      <c r="HRR113" s="13"/>
      <c r="HRS113" s="13"/>
      <c r="HRT113" s="13"/>
      <c r="HRU113" s="13"/>
      <c r="HRV113" s="13"/>
      <c r="HRW113" s="13"/>
      <c r="HRX113" s="13"/>
      <c r="HRY113" s="13"/>
      <c r="HRZ113" s="13"/>
      <c r="HSA113" s="13"/>
      <c r="HSB113" s="13"/>
      <c r="HSC113" s="13"/>
      <c r="HSD113" s="13"/>
      <c r="HSE113" s="13"/>
      <c r="HSF113" s="13"/>
      <c r="HSG113" s="13"/>
      <c r="HSH113" s="13"/>
      <c r="HSI113" s="13"/>
      <c r="HSJ113" s="13"/>
      <c r="HSK113" s="13"/>
      <c r="HSL113" s="13"/>
      <c r="HSM113" s="13"/>
      <c r="HSN113" s="13"/>
      <c r="HSO113" s="13"/>
      <c r="HSP113" s="13"/>
      <c r="HSQ113" s="13"/>
      <c r="HSR113" s="13"/>
      <c r="HSS113" s="13"/>
      <c r="HST113" s="13"/>
      <c r="HSU113" s="13"/>
      <c r="HSV113" s="13"/>
      <c r="HSW113" s="13"/>
      <c r="HSX113" s="13"/>
      <c r="HSY113" s="13"/>
      <c r="HSZ113" s="13"/>
      <c r="HTA113" s="13"/>
      <c r="HTB113" s="13"/>
      <c r="HTC113" s="13"/>
      <c r="HTD113" s="13"/>
      <c r="HTE113" s="13"/>
      <c r="HTF113" s="13"/>
      <c r="HTG113" s="13"/>
      <c r="HTH113" s="13"/>
      <c r="HTI113" s="13"/>
      <c r="HTJ113" s="13"/>
      <c r="HTK113" s="13"/>
      <c r="HTL113" s="13"/>
      <c r="HTM113" s="13"/>
      <c r="HTN113" s="13"/>
      <c r="HTO113" s="13"/>
      <c r="HTP113" s="13"/>
      <c r="HTQ113" s="13"/>
      <c r="HTR113" s="13"/>
      <c r="HTS113" s="13"/>
      <c r="HTT113" s="13"/>
      <c r="HTU113" s="13"/>
      <c r="HTV113" s="13"/>
      <c r="HTW113" s="13"/>
      <c r="HTX113" s="13"/>
      <c r="HTY113" s="13"/>
      <c r="HTZ113" s="13"/>
      <c r="HUA113" s="13"/>
      <c r="HUB113" s="13"/>
      <c r="HUC113" s="13"/>
      <c r="HUD113" s="13"/>
      <c r="HUE113" s="13"/>
      <c r="HUF113" s="13"/>
      <c r="HUG113" s="13"/>
      <c r="HUH113" s="13"/>
      <c r="HUI113" s="13"/>
      <c r="HUJ113" s="13"/>
      <c r="HUK113" s="13"/>
      <c r="HUL113" s="13"/>
      <c r="HUM113" s="13"/>
      <c r="HUN113" s="13"/>
      <c r="HUO113" s="13"/>
      <c r="HUP113" s="13"/>
      <c r="HUQ113" s="13"/>
      <c r="HUR113" s="13"/>
      <c r="HUS113" s="13"/>
      <c r="HUT113" s="13"/>
      <c r="HUU113" s="13"/>
      <c r="HUV113" s="13"/>
      <c r="HUW113" s="13"/>
      <c r="HUX113" s="13"/>
      <c r="HUY113" s="13"/>
      <c r="HUZ113" s="13"/>
      <c r="HVA113" s="13"/>
      <c r="HVB113" s="13"/>
      <c r="HVC113" s="13"/>
      <c r="HVD113" s="13"/>
      <c r="HVE113" s="13"/>
      <c r="HVF113" s="13"/>
      <c r="HVG113" s="13"/>
      <c r="HVH113" s="13"/>
      <c r="HVI113" s="13"/>
      <c r="HVJ113" s="13"/>
      <c r="HVK113" s="13"/>
      <c r="HVL113" s="13"/>
      <c r="HVM113" s="13"/>
      <c r="HVN113" s="13"/>
      <c r="HVO113" s="13"/>
      <c r="HVP113" s="13"/>
      <c r="HVQ113" s="13"/>
      <c r="HVR113" s="13"/>
      <c r="HVS113" s="13"/>
      <c r="HVT113" s="13"/>
      <c r="HVU113" s="13"/>
      <c r="HVV113" s="13"/>
      <c r="HVW113" s="13"/>
      <c r="HVX113" s="13"/>
      <c r="HVY113" s="13"/>
      <c r="HVZ113" s="13"/>
      <c r="HWA113" s="13"/>
      <c r="HWB113" s="13"/>
      <c r="HWC113" s="13"/>
      <c r="HWD113" s="13"/>
      <c r="HWE113" s="13"/>
      <c r="HWF113" s="13"/>
      <c r="HWG113" s="13"/>
      <c r="HWH113" s="13"/>
      <c r="HWI113" s="13"/>
      <c r="HWJ113" s="13"/>
      <c r="HWK113" s="13"/>
      <c r="HWL113" s="13"/>
      <c r="HWM113" s="13"/>
      <c r="HWN113" s="13"/>
      <c r="HWO113" s="13"/>
      <c r="HWP113" s="13"/>
      <c r="HWQ113" s="13"/>
      <c r="HWR113" s="13"/>
      <c r="HWS113" s="13"/>
      <c r="HWT113" s="13"/>
      <c r="HWU113" s="13"/>
      <c r="HWV113" s="13"/>
      <c r="HWW113" s="13"/>
      <c r="HWX113" s="13"/>
      <c r="HWY113" s="13"/>
      <c r="HWZ113" s="13"/>
      <c r="HXA113" s="13"/>
      <c r="HXB113" s="13"/>
      <c r="HXC113" s="13"/>
      <c r="HXD113" s="13"/>
      <c r="HXE113" s="13"/>
      <c r="HXF113" s="13"/>
      <c r="HXG113" s="13"/>
      <c r="HXH113" s="13"/>
      <c r="HXI113" s="13"/>
      <c r="HXJ113" s="13"/>
      <c r="HXK113" s="13"/>
      <c r="HXL113" s="13"/>
      <c r="HXM113" s="13"/>
      <c r="HXN113" s="13"/>
      <c r="HXO113" s="13"/>
      <c r="HXP113" s="13"/>
      <c r="HXQ113" s="13"/>
      <c r="HXR113" s="13"/>
      <c r="HXS113" s="13"/>
      <c r="HXT113" s="13"/>
      <c r="HXU113" s="13"/>
      <c r="HXV113" s="13"/>
      <c r="HXW113" s="13"/>
      <c r="HXX113" s="13"/>
      <c r="HXY113" s="13"/>
      <c r="HXZ113" s="13"/>
      <c r="HYA113" s="13"/>
      <c r="HYB113" s="13"/>
      <c r="HYC113" s="13"/>
      <c r="HYD113" s="13"/>
      <c r="HYE113" s="13"/>
      <c r="HYF113" s="13"/>
      <c r="HYG113" s="13"/>
      <c r="HYH113" s="13"/>
      <c r="HYI113" s="13"/>
      <c r="HYJ113" s="13"/>
      <c r="HYK113" s="13"/>
      <c r="HYL113" s="13"/>
      <c r="HYM113" s="13"/>
      <c r="HYN113" s="13"/>
      <c r="HYO113" s="13"/>
      <c r="HYP113" s="13"/>
      <c r="HYQ113" s="13"/>
      <c r="HYR113" s="13"/>
      <c r="HYS113" s="13"/>
      <c r="HYT113" s="13"/>
      <c r="HYU113" s="13"/>
      <c r="HYV113" s="13"/>
      <c r="HYW113" s="13"/>
      <c r="HYX113" s="13"/>
      <c r="HYY113" s="13"/>
      <c r="HYZ113" s="13"/>
      <c r="HZA113" s="13"/>
      <c r="HZB113" s="13"/>
      <c r="HZC113" s="13"/>
      <c r="HZD113" s="13"/>
      <c r="HZE113" s="13"/>
      <c r="HZF113" s="13"/>
      <c r="HZG113" s="13"/>
      <c r="HZH113" s="13"/>
      <c r="HZI113" s="13"/>
      <c r="HZJ113" s="13"/>
      <c r="HZK113" s="13"/>
      <c r="HZL113" s="13"/>
      <c r="HZM113" s="13"/>
      <c r="HZN113" s="13"/>
      <c r="HZO113" s="13"/>
      <c r="HZP113" s="13"/>
      <c r="HZQ113" s="13"/>
      <c r="HZR113" s="13"/>
      <c r="HZS113" s="13"/>
      <c r="HZT113" s="13"/>
      <c r="HZU113" s="13"/>
      <c r="HZV113" s="13"/>
      <c r="HZW113" s="13"/>
      <c r="HZX113" s="13"/>
      <c r="HZY113" s="13"/>
      <c r="HZZ113" s="13"/>
      <c r="IAA113" s="13"/>
      <c r="IAB113" s="13"/>
      <c r="IAC113" s="13"/>
      <c r="IAD113" s="13"/>
      <c r="IAE113" s="13"/>
      <c r="IAF113" s="13"/>
      <c r="IAG113" s="13"/>
      <c r="IAH113" s="13"/>
      <c r="IAI113" s="13"/>
      <c r="IAJ113" s="13"/>
      <c r="IAK113" s="13"/>
      <c r="IAL113" s="13"/>
      <c r="IAM113" s="13"/>
      <c r="IAN113" s="13"/>
      <c r="IAO113" s="13"/>
      <c r="IAP113" s="13"/>
      <c r="IAQ113" s="13"/>
      <c r="IAR113" s="13"/>
      <c r="IAS113" s="13"/>
      <c r="IAT113" s="13"/>
      <c r="IAU113" s="13"/>
      <c r="IAV113" s="13"/>
      <c r="IAW113" s="13"/>
      <c r="IAX113" s="13"/>
      <c r="IAY113" s="13"/>
      <c r="IAZ113" s="13"/>
      <c r="IBA113" s="13"/>
      <c r="IBB113" s="13"/>
      <c r="IBC113" s="13"/>
      <c r="IBD113" s="13"/>
      <c r="IBE113" s="13"/>
      <c r="IBF113" s="13"/>
      <c r="IBG113" s="13"/>
      <c r="IBH113" s="13"/>
      <c r="IBI113" s="13"/>
      <c r="IBJ113" s="13"/>
      <c r="IBK113" s="13"/>
      <c r="IBL113" s="13"/>
      <c r="IBM113" s="13"/>
      <c r="IBN113" s="13"/>
      <c r="IBO113" s="13"/>
      <c r="IBP113" s="13"/>
      <c r="IBQ113" s="13"/>
      <c r="IBR113" s="13"/>
      <c r="IBS113" s="13"/>
      <c r="IBT113" s="13"/>
      <c r="IBU113" s="13"/>
      <c r="IBV113" s="13"/>
      <c r="IBW113" s="13"/>
      <c r="IBX113" s="13"/>
      <c r="IBY113" s="13"/>
      <c r="IBZ113" s="13"/>
      <c r="ICA113" s="13"/>
      <c r="ICB113" s="13"/>
      <c r="ICC113" s="13"/>
      <c r="ICD113" s="13"/>
      <c r="ICE113" s="13"/>
      <c r="ICF113" s="13"/>
      <c r="ICG113" s="13"/>
      <c r="ICH113" s="13"/>
      <c r="ICI113" s="13"/>
      <c r="ICJ113" s="13"/>
      <c r="ICK113" s="13"/>
      <c r="ICL113" s="13"/>
      <c r="ICM113" s="13"/>
      <c r="ICN113" s="13"/>
      <c r="ICO113" s="13"/>
      <c r="ICP113" s="13"/>
      <c r="ICQ113" s="13"/>
      <c r="ICR113" s="13"/>
      <c r="ICS113" s="13"/>
      <c r="ICT113" s="13"/>
      <c r="ICU113" s="13"/>
      <c r="ICV113" s="13"/>
      <c r="ICW113" s="13"/>
      <c r="ICX113" s="13"/>
      <c r="ICY113" s="13"/>
      <c r="ICZ113" s="13"/>
      <c r="IDA113" s="13"/>
      <c r="IDB113" s="13"/>
      <c r="IDC113" s="13"/>
      <c r="IDD113" s="13"/>
      <c r="IDE113" s="13"/>
      <c r="IDF113" s="13"/>
      <c r="IDG113" s="13"/>
      <c r="IDH113" s="13"/>
      <c r="IDI113" s="13"/>
      <c r="IDJ113" s="13"/>
      <c r="IDK113" s="13"/>
      <c r="IDL113" s="13"/>
      <c r="IDM113" s="13"/>
      <c r="IDN113" s="13"/>
      <c r="IDO113" s="13"/>
      <c r="IDP113" s="13"/>
      <c r="IDQ113" s="13"/>
      <c r="IDR113" s="13"/>
      <c r="IDS113" s="13"/>
      <c r="IDT113" s="13"/>
      <c r="IDU113" s="13"/>
      <c r="IDV113" s="13"/>
      <c r="IDW113" s="13"/>
      <c r="IDX113" s="13"/>
      <c r="IDY113" s="13"/>
      <c r="IDZ113" s="13"/>
      <c r="IEA113" s="13"/>
      <c r="IEB113" s="13"/>
      <c r="IEC113" s="13"/>
      <c r="IED113" s="13"/>
      <c r="IEE113" s="13"/>
      <c r="IEF113" s="13"/>
      <c r="IEG113" s="13"/>
      <c r="IEH113" s="13"/>
      <c r="IEI113" s="13"/>
      <c r="IEJ113" s="13"/>
      <c r="IEK113" s="13"/>
      <c r="IEL113" s="13"/>
      <c r="IEM113" s="13"/>
      <c r="IEN113" s="13"/>
      <c r="IEO113" s="13"/>
      <c r="IEP113" s="13"/>
      <c r="IEQ113" s="13"/>
      <c r="IER113" s="13"/>
      <c r="IES113" s="13"/>
      <c r="IET113" s="13"/>
      <c r="IEU113" s="13"/>
      <c r="IEV113" s="13"/>
      <c r="IEW113" s="13"/>
      <c r="IEX113" s="13"/>
      <c r="IEY113" s="13"/>
      <c r="IEZ113" s="13"/>
      <c r="IFA113" s="13"/>
      <c r="IFB113" s="13"/>
      <c r="IFC113" s="13"/>
      <c r="IFD113" s="13"/>
      <c r="IFE113" s="13"/>
      <c r="IFF113" s="13"/>
      <c r="IFG113" s="13"/>
      <c r="IFH113" s="13"/>
      <c r="IFI113" s="13"/>
      <c r="IFJ113" s="13"/>
      <c r="IFK113" s="13"/>
      <c r="IFL113" s="13"/>
      <c r="IFM113" s="13"/>
      <c r="IFN113" s="13"/>
      <c r="IFO113" s="13"/>
      <c r="IFP113" s="13"/>
      <c r="IFQ113" s="13"/>
      <c r="IFR113" s="13"/>
      <c r="IFS113" s="13"/>
      <c r="IFT113" s="13"/>
      <c r="IFU113" s="13"/>
      <c r="IFV113" s="13"/>
      <c r="IFW113" s="13"/>
      <c r="IFX113" s="13"/>
      <c r="IFY113" s="13"/>
      <c r="IFZ113" s="13"/>
      <c r="IGA113" s="13"/>
      <c r="IGB113" s="13"/>
      <c r="IGC113" s="13"/>
      <c r="IGD113" s="13"/>
      <c r="IGE113" s="13"/>
      <c r="IGF113" s="13"/>
      <c r="IGG113" s="13"/>
      <c r="IGH113" s="13"/>
      <c r="IGI113" s="13"/>
      <c r="IGJ113" s="13"/>
      <c r="IGK113" s="13"/>
      <c r="IGL113" s="13"/>
      <c r="IGM113" s="13"/>
      <c r="IGN113" s="13"/>
      <c r="IGO113" s="13"/>
      <c r="IGP113" s="13"/>
      <c r="IGQ113" s="13"/>
      <c r="IGR113" s="13"/>
      <c r="IGS113" s="13"/>
      <c r="IGT113" s="13"/>
      <c r="IGU113" s="13"/>
      <c r="IGV113" s="13"/>
      <c r="IGW113" s="13"/>
      <c r="IGX113" s="13"/>
      <c r="IGY113" s="13"/>
      <c r="IGZ113" s="13"/>
      <c r="IHA113" s="13"/>
      <c r="IHB113" s="13"/>
      <c r="IHC113" s="13"/>
      <c r="IHD113" s="13"/>
      <c r="IHE113" s="13"/>
      <c r="IHF113" s="13"/>
      <c r="IHG113" s="13"/>
      <c r="IHH113" s="13"/>
      <c r="IHI113" s="13"/>
      <c r="IHJ113" s="13"/>
      <c r="IHK113" s="13"/>
      <c r="IHL113" s="13"/>
      <c r="IHM113" s="13"/>
      <c r="IHN113" s="13"/>
      <c r="IHO113" s="13"/>
      <c r="IHP113" s="13"/>
      <c r="IHQ113" s="13"/>
      <c r="IHR113" s="13"/>
      <c r="IHS113" s="13"/>
      <c r="IHT113" s="13"/>
      <c r="IHU113" s="13"/>
      <c r="IHV113" s="13"/>
      <c r="IHW113" s="13"/>
      <c r="IHX113" s="13"/>
      <c r="IHY113" s="13"/>
      <c r="IHZ113" s="13"/>
      <c r="IIA113" s="13"/>
      <c r="IIB113" s="13"/>
      <c r="IIC113" s="13"/>
      <c r="IID113" s="13"/>
      <c r="IIE113" s="13"/>
      <c r="IIF113" s="13"/>
      <c r="IIG113" s="13"/>
      <c r="IIH113" s="13"/>
      <c r="III113" s="13"/>
      <c r="IIJ113" s="13"/>
      <c r="IIK113" s="13"/>
      <c r="IIL113" s="13"/>
      <c r="IIM113" s="13"/>
      <c r="IIN113" s="13"/>
      <c r="IIO113" s="13"/>
      <c r="IIP113" s="13"/>
      <c r="IIQ113" s="13"/>
      <c r="IIR113" s="13"/>
      <c r="IIS113" s="13"/>
      <c r="IIT113" s="13"/>
      <c r="IIU113" s="13"/>
      <c r="IIV113" s="13"/>
      <c r="IIW113" s="13"/>
      <c r="IIX113" s="13"/>
      <c r="IIY113" s="13"/>
      <c r="IIZ113" s="13"/>
      <c r="IJA113" s="13"/>
      <c r="IJB113" s="13"/>
      <c r="IJC113" s="13"/>
      <c r="IJD113" s="13"/>
      <c r="IJE113" s="13"/>
      <c r="IJF113" s="13"/>
      <c r="IJG113" s="13"/>
      <c r="IJH113" s="13"/>
      <c r="IJI113" s="13"/>
      <c r="IJJ113" s="13"/>
      <c r="IJK113" s="13"/>
      <c r="IJL113" s="13"/>
      <c r="IJM113" s="13"/>
      <c r="IJN113" s="13"/>
      <c r="IJO113" s="13"/>
      <c r="IJP113" s="13"/>
      <c r="IJQ113" s="13"/>
      <c r="IJR113" s="13"/>
      <c r="IJS113" s="13"/>
      <c r="IJT113" s="13"/>
      <c r="IJU113" s="13"/>
      <c r="IJV113" s="13"/>
      <c r="IJW113" s="13"/>
      <c r="IJX113" s="13"/>
      <c r="IJY113" s="13"/>
      <c r="IJZ113" s="13"/>
      <c r="IKA113" s="13"/>
      <c r="IKB113" s="13"/>
      <c r="IKC113" s="13"/>
      <c r="IKD113" s="13"/>
      <c r="IKE113" s="13"/>
      <c r="IKF113" s="13"/>
      <c r="IKG113" s="13"/>
      <c r="IKH113" s="13"/>
      <c r="IKI113" s="13"/>
      <c r="IKJ113" s="13"/>
      <c r="IKK113" s="13"/>
      <c r="IKL113" s="13"/>
      <c r="IKM113" s="13"/>
      <c r="IKN113" s="13"/>
      <c r="IKO113" s="13"/>
      <c r="IKP113" s="13"/>
      <c r="IKQ113" s="13"/>
      <c r="IKR113" s="13"/>
      <c r="IKS113" s="13"/>
      <c r="IKT113" s="13"/>
      <c r="IKU113" s="13"/>
      <c r="IKV113" s="13"/>
      <c r="IKW113" s="13"/>
      <c r="IKX113" s="13"/>
      <c r="IKY113" s="13"/>
      <c r="IKZ113" s="13"/>
      <c r="ILA113" s="13"/>
      <c r="ILB113" s="13"/>
      <c r="ILC113" s="13"/>
      <c r="ILD113" s="13"/>
      <c r="ILE113" s="13"/>
      <c r="ILF113" s="13"/>
      <c r="ILG113" s="13"/>
      <c r="ILH113" s="13"/>
      <c r="ILI113" s="13"/>
      <c r="ILJ113" s="13"/>
      <c r="ILK113" s="13"/>
      <c r="ILL113" s="13"/>
      <c r="ILM113" s="13"/>
      <c r="ILN113" s="13"/>
      <c r="ILO113" s="13"/>
      <c r="ILP113" s="13"/>
      <c r="ILQ113" s="13"/>
      <c r="ILR113" s="13"/>
      <c r="ILS113" s="13"/>
      <c r="ILT113" s="13"/>
      <c r="ILU113" s="13"/>
      <c r="ILV113" s="13"/>
      <c r="ILW113" s="13"/>
      <c r="ILX113" s="13"/>
      <c r="ILY113" s="13"/>
      <c r="ILZ113" s="13"/>
      <c r="IMA113" s="13"/>
      <c r="IMB113" s="13"/>
      <c r="IMC113" s="13"/>
      <c r="IMD113" s="13"/>
      <c r="IME113" s="13"/>
      <c r="IMF113" s="13"/>
      <c r="IMG113" s="13"/>
      <c r="IMH113" s="13"/>
      <c r="IMI113" s="13"/>
      <c r="IMJ113" s="13"/>
      <c r="IMK113" s="13"/>
      <c r="IML113" s="13"/>
      <c r="IMM113" s="13"/>
      <c r="IMN113" s="13"/>
      <c r="IMO113" s="13"/>
      <c r="IMP113" s="13"/>
      <c r="IMQ113" s="13"/>
      <c r="IMR113" s="13"/>
      <c r="IMS113" s="13"/>
      <c r="IMT113" s="13"/>
      <c r="IMU113" s="13"/>
      <c r="IMV113" s="13"/>
      <c r="IMW113" s="13"/>
      <c r="IMX113" s="13"/>
      <c r="IMY113" s="13"/>
      <c r="IMZ113" s="13"/>
      <c r="INA113" s="13"/>
      <c r="INB113" s="13"/>
      <c r="INC113" s="13"/>
      <c r="IND113" s="13"/>
      <c r="INE113" s="13"/>
      <c r="INF113" s="13"/>
      <c r="ING113" s="13"/>
      <c r="INH113" s="13"/>
      <c r="INI113" s="13"/>
      <c r="INJ113" s="13"/>
      <c r="INK113" s="13"/>
      <c r="INL113" s="13"/>
      <c r="INM113" s="13"/>
      <c r="INN113" s="13"/>
      <c r="INO113" s="13"/>
      <c r="INP113" s="13"/>
      <c r="INQ113" s="13"/>
      <c r="INR113" s="13"/>
      <c r="INS113" s="13"/>
      <c r="INT113" s="13"/>
      <c r="INU113" s="13"/>
      <c r="INV113" s="13"/>
      <c r="INW113" s="13"/>
      <c r="INX113" s="13"/>
      <c r="INY113" s="13"/>
      <c r="INZ113" s="13"/>
      <c r="IOA113" s="13"/>
      <c r="IOB113" s="13"/>
      <c r="IOC113" s="13"/>
      <c r="IOD113" s="13"/>
      <c r="IOE113" s="13"/>
      <c r="IOF113" s="13"/>
      <c r="IOG113" s="13"/>
      <c r="IOH113" s="13"/>
      <c r="IOI113" s="13"/>
      <c r="IOJ113" s="13"/>
      <c r="IOK113" s="13"/>
      <c r="IOL113" s="13"/>
      <c r="IOM113" s="13"/>
      <c r="ION113" s="13"/>
      <c r="IOO113" s="13"/>
      <c r="IOP113" s="13"/>
      <c r="IOQ113" s="13"/>
      <c r="IOR113" s="13"/>
      <c r="IOS113" s="13"/>
      <c r="IOT113" s="13"/>
      <c r="IOU113" s="13"/>
      <c r="IOV113" s="13"/>
      <c r="IOW113" s="13"/>
      <c r="IOX113" s="13"/>
      <c r="IOY113" s="13"/>
      <c r="IOZ113" s="13"/>
      <c r="IPA113" s="13"/>
      <c r="IPB113" s="13"/>
      <c r="IPC113" s="13"/>
      <c r="IPD113" s="13"/>
      <c r="IPE113" s="13"/>
      <c r="IPF113" s="13"/>
      <c r="IPG113" s="13"/>
      <c r="IPH113" s="13"/>
      <c r="IPI113" s="13"/>
      <c r="IPJ113" s="13"/>
      <c r="IPK113" s="13"/>
      <c r="IPL113" s="13"/>
      <c r="IPM113" s="13"/>
      <c r="IPN113" s="13"/>
      <c r="IPO113" s="13"/>
      <c r="IPP113" s="13"/>
      <c r="IPQ113" s="13"/>
      <c r="IPR113" s="13"/>
      <c r="IPS113" s="13"/>
      <c r="IPT113" s="13"/>
      <c r="IPU113" s="13"/>
      <c r="IPV113" s="13"/>
      <c r="IPW113" s="13"/>
      <c r="IPX113" s="13"/>
      <c r="IPY113" s="13"/>
      <c r="IPZ113" s="13"/>
      <c r="IQA113" s="13"/>
      <c r="IQB113" s="13"/>
      <c r="IQC113" s="13"/>
      <c r="IQD113" s="13"/>
      <c r="IQE113" s="13"/>
      <c r="IQF113" s="13"/>
      <c r="IQG113" s="13"/>
      <c r="IQH113" s="13"/>
      <c r="IQI113" s="13"/>
      <c r="IQJ113" s="13"/>
      <c r="IQK113" s="13"/>
      <c r="IQL113" s="13"/>
      <c r="IQM113" s="13"/>
      <c r="IQN113" s="13"/>
      <c r="IQO113" s="13"/>
      <c r="IQP113" s="13"/>
      <c r="IQQ113" s="13"/>
      <c r="IQR113" s="13"/>
      <c r="IQS113" s="13"/>
      <c r="IQT113" s="13"/>
      <c r="IQU113" s="13"/>
      <c r="IQV113" s="13"/>
      <c r="IQW113" s="13"/>
      <c r="IQX113" s="13"/>
      <c r="IQY113" s="13"/>
      <c r="IQZ113" s="13"/>
      <c r="IRA113" s="13"/>
      <c r="IRB113" s="13"/>
      <c r="IRC113" s="13"/>
      <c r="IRD113" s="13"/>
      <c r="IRE113" s="13"/>
      <c r="IRF113" s="13"/>
      <c r="IRG113" s="13"/>
      <c r="IRH113" s="13"/>
      <c r="IRI113" s="13"/>
      <c r="IRJ113" s="13"/>
      <c r="IRK113" s="13"/>
      <c r="IRL113" s="13"/>
      <c r="IRM113" s="13"/>
      <c r="IRN113" s="13"/>
      <c r="IRO113" s="13"/>
      <c r="IRP113" s="13"/>
      <c r="IRQ113" s="13"/>
      <c r="IRR113" s="13"/>
      <c r="IRS113" s="13"/>
      <c r="IRT113" s="13"/>
      <c r="IRU113" s="13"/>
      <c r="IRV113" s="13"/>
      <c r="IRW113" s="13"/>
      <c r="IRX113" s="13"/>
      <c r="IRY113" s="13"/>
      <c r="IRZ113" s="13"/>
      <c r="ISA113" s="13"/>
      <c r="ISB113" s="13"/>
      <c r="ISC113" s="13"/>
      <c r="ISD113" s="13"/>
      <c r="ISE113" s="13"/>
      <c r="ISF113" s="13"/>
      <c r="ISG113" s="13"/>
      <c r="ISH113" s="13"/>
      <c r="ISI113" s="13"/>
      <c r="ISJ113" s="13"/>
      <c r="ISK113" s="13"/>
      <c r="ISL113" s="13"/>
      <c r="ISM113" s="13"/>
      <c r="ISN113" s="13"/>
      <c r="ISO113" s="13"/>
      <c r="ISP113" s="13"/>
      <c r="ISQ113" s="13"/>
      <c r="ISR113" s="13"/>
      <c r="ISS113" s="13"/>
      <c r="IST113" s="13"/>
      <c r="ISU113" s="13"/>
      <c r="ISV113" s="13"/>
      <c r="ISW113" s="13"/>
      <c r="ISX113" s="13"/>
      <c r="ISY113" s="13"/>
      <c r="ISZ113" s="13"/>
      <c r="ITA113" s="13"/>
      <c r="ITB113" s="13"/>
      <c r="ITC113" s="13"/>
      <c r="ITD113" s="13"/>
      <c r="ITE113" s="13"/>
      <c r="ITF113" s="13"/>
      <c r="ITG113" s="13"/>
      <c r="ITH113" s="13"/>
      <c r="ITI113" s="13"/>
      <c r="ITJ113" s="13"/>
      <c r="ITK113" s="13"/>
      <c r="ITL113" s="13"/>
      <c r="ITM113" s="13"/>
      <c r="ITN113" s="13"/>
      <c r="ITO113" s="13"/>
      <c r="ITP113" s="13"/>
      <c r="ITQ113" s="13"/>
      <c r="ITR113" s="13"/>
      <c r="ITS113" s="13"/>
      <c r="ITT113" s="13"/>
      <c r="ITU113" s="13"/>
      <c r="ITV113" s="13"/>
      <c r="ITW113" s="13"/>
      <c r="ITX113" s="13"/>
      <c r="ITY113" s="13"/>
      <c r="ITZ113" s="13"/>
      <c r="IUA113" s="13"/>
      <c r="IUB113" s="13"/>
      <c r="IUC113" s="13"/>
      <c r="IUD113" s="13"/>
      <c r="IUE113" s="13"/>
      <c r="IUF113" s="13"/>
      <c r="IUG113" s="13"/>
      <c r="IUH113" s="13"/>
      <c r="IUI113" s="13"/>
      <c r="IUJ113" s="13"/>
      <c r="IUK113" s="13"/>
      <c r="IUL113" s="13"/>
      <c r="IUM113" s="13"/>
      <c r="IUN113" s="13"/>
      <c r="IUO113" s="13"/>
      <c r="IUP113" s="13"/>
      <c r="IUQ113" s="13"/>
      <c r="IUR113" s="13"/>
      <c r="IUS113" s="13"/>
      <c r="IUT113" s="13"/>
      <c r="IUU113" s="13"/>
      <c r="IUV113" s="13"/>
      <c r="IUW113" s="13"/>
      <c r="IUX113" s="13"/>
      <c r="IUY113" s="13"/>
      <c r="IUZ113" s="13"/>
      <c r="IVA113" s="13"/>
      <c r="IVB113" s="13"/>
      <c r="IVC113" s="13"/>
      <c r="IVD113" s="13"/>
      <c r="IVE113" s="13"/>
      <c r="IVF113" s="13"/>
      <c r="IVG113" s="13"/>
      <c r="IVH113" s="13"/>
      <c r="IVI113" s="13"/>
      <c r="IVJ113" s="13"/>
      <c r="IVK113" s="13"/>
      <c r="IVL113" s="13"/>
      <c r="IVM113" s="13"/>
      <c r="IVN113" s="13"/>
      <c r="IVO113" s="13"/>
      <c r="IVP113" s="13"/>
      <c r="IVQ113" s="13"/>
      <c r="IVR113" s="13"/>
      <c r="IVS113" s="13"/>
      <c r="IVT113" s="13"/>
      <c r="IVU113" s="13"/>
      <c r="IVV113" s="13"/>
      <c r="IVW113" s="13"/>
      <c r="IVX113" s="13"/>
      <c r="IVY113" s="13"/>
      <c r="IVZ113" s="13"/>
      <c r="IWA113" s="13"/>
      <c r="IWB113" s="13"/>
      <c r="IWC113" s="13"/>
      <c r="IWD113" s="13"/>
      <c r="IWE113" s="13"/>
      <c r="IWF113" s="13"/>
      <c r="IWG113" s="13"/>
      <c r="IWH113" s="13"/>
      <c r="IWI113" s="13"/>
      <c r="IWJ113" s="13"/>
      <c r="IWK113" s="13"/>
      <c r="IWL113" s="13"/>
      <c r="IWM113" s="13"/>
      <c r="IWN113" s="13"/>
      <c r="IWO113" s="13"/>
      <c r="IWP113" s="13"/>
      <c r="IWQ113" s="13"/>
      <c r="IWR113" s="13"/>
      <c r="IWS113" s="13"/>
      <c r="IWT113" s="13"/>
      <c r="IWU113" s="13"/>
      <c r="IWV113" s="13"/>
      <c r="IWW113" s="13"/>
      <c r="IWX113" s="13"/>
      <c r="IWY113" s="13"/>
      <c r="IWZ113" s="13"/>
      <c r="IXA113" s="13"/>
      <c r="IXB113" s="13"/>
      <c r="IXC113" s="13"/>
      <c r="IXD113" s="13"/>
      <c r="IXE113" s="13"/>
      <c r="IXF113" s="13"/>
      <c r="IXG113" s="13"/>
      <c r="IXH113" s="13"/>
      <c r="IXI113" s="13"/>
      <c r="IXJ113" s="13"/>
      <c r="IXK113" s="13"/>
      <c r="IXL113" s="13"/>
      <c r="IXM113" s="13"/>
      <c r="IXN113" s="13"/>
      <c r="IXO113" s="13"/>
      <c r="IXP113" s="13"/>
      <c r="IXQ113" s="13"/>
      <c r="IXR113" s="13"/>
      <c r="IXS113" s="13"/>
      <c r="IXT113" s="13"/>
      <c r="IXU113" s="13"/>
      <c r="IXV113" s="13"/>
      <c r="IXW113" s="13"/>
      <c r="IXX113" s="13"/>
      <c r="IXY113" s="13"/>
      <c r="IXZ113" s="13"/>
      <c r="IYA113" s="13"/>
      <c r="IYB113" s="13"/>
      <c r="IYC113" s="13"/>
      <c r="IYD113" s="13"/>
      <c r="IYE113" s="13"/>
      <c r="IYF113" s="13"/>
      <c r="IYG113" s="13"/>
      <c r="IYH113" s="13"/>
      <c r="IYI113" s="13"/>
      <c r="IYJ113" s="13"/>
      <c r="IYK113" s="13"/>
      <c r="IYL113" s="13"/>
      <c r="IYM113" s="13"/>
      <c r="IYN113" s="13"/>
      <c r="IYO113" s="13"/>
      <c r="IYP113" s="13"/>
      <c r="IYQ113" s="13"/>
      <c r="IYR113" s="13"/>
      <c r="IYS113" s="13"/>
      <c r="IYT113" s="13"/>
      <c r="IYU113" s="13"/>
      <c r="IYV113" s="13"/>
      <c r="IYW113" s="13"/>
      <c r="IYX113" s="13"/>
      <c r="IYY113" s="13"/>
      <c r="IYZ113" s="13"/>
      <c r="IZA113" s="13"/>
      <c r="IZB113" s="13"/>
      <c r="IZC113" s="13"/>
      <c r="IZD113" s="13"/>
      <c r="IZE113" s="13"/>
      <c r="IZF113" s="13"/>
      <c r="IZG113" s="13"/>
      <c r="IZH113" s="13"/>
      <c r="IZI113" s="13"/>
      <c r="IZJ113" s="13"/>
      <c r="IZK113" s="13"/>
      <c r="IZL113" s="13"/>
      <c r="IZM113" s="13"/>
      <c r="IZN113" s="13"/>
      <c r="IZO113" s="13"/>
      <c r="IZP113" s="13"/>
      <c r="IZQ113" s="13"/>
      <c r="IZR113" s="13"/>
      <c r="IZS113" s="13"/>
      <c r="IZT113" s="13"/>
      <c r="IZU113" s="13"/>
      <c r="IZV113" s="13"/>
      <c r="IZW113" s="13"/>
      <c r="IZX113" s="13"/>
      <c r="IZY113" s="13"/>
      <c r="IZZ113" s="13"/>
      <c r="JAA113" s="13"/>
      <c r="JAB113" s="13"/>
      <c r="JAC113" s="13"/>
      <c r="JAD113" s="13"/>
      <c r="JAE113" s="13"/>
      <c r="JAF113" s="13"/>
      <c r="JAG113" s="13"/>
      <c r="JAH113" s="13"/>
      <c r="JAI113" s="13"/>
      <c r="JAJ113" s="13"/>
      <c r="JAK113" s="13"/>
      <c r="JAL113" s="13"/>
      <c r="JAM113" s="13"/>
      <c r="JAN113" s="13"/>
      <c r="JAO113" s="13"/>
      <c r="JAP113" s="13"/>
      <c r="JAQ113" s="13"/>
      <c r="JAR113" s="13"/>
      <c r="JAS113" s="13"/>
      <c r="JAT113" s="13"/>
      <c r="JAU113" s="13"/>
      <c r="JAV113" s="13"/>
      <c r="JAW113" s="13"/>
      <c r="JAX113" s="13"/>
      <c r="JAY113" s="13"/>
      <c r="JAZ113" s="13"/>
      <c r="JBA113" s="13"/>
      <c r="JBB113" s="13"/>
      <c r="JBC113" s="13"/>
      <c r="JBD113" s="13"/>
      <c r="JBE113" s="13"/>
      <c r="JBF113" s="13"/>
      <c r="JBG113" s="13"/>
      <c r="JBH113" s="13"/>
      <c r="JBI113" s="13"/>
      <c r="JBJ113" s="13"/>
      <c r="JBK113" s="13"/>
      <c r="JBL113" s="13"/>
      <c r="JBM113" s="13"/>
      <c r="JBN113" s="13"/>
      <c r="JBO113" s="13"/>
      <c r="JBP113" s="13"/>
      <c r="JBQ113" s="13"/>
      <c r="JBR113" s="13"/>
      <c r="JBS113" s="13"/>
      <c r="JBT113" s="13"/>
      <c r="JBU113" s="13"/>
      <c r="JBV113" s="13"/>
      <c r="JBW113" s="13"/>
      <c r="JBX113" s="13"/>
      <c r="JBY113" s="13"/>
      <c r="JBZ113" s="13"/>
      <c r="JCA113" s="13"/>
      <c r="JCB113" s="13"/>
      <c r="JCC113" s="13"/>
      <c r="JCD113" s="13"/>
      <c r="JCE113" s="13"/>
      <c r="JCF113" s="13"/>
      <c r="JCG113" s="13"/>
      <c r="JCH113" s="13"/>
      <c r="JCI113" s="13"/>
      <c r="JCJ113" s="13"/>
      <c r="JCK113" s="13"/>
      <c r="JCL113" s="13"/>
      <c r="JCM113" s="13"/>
      <c r="JCN113" s="13"/>
      <c r="JCO113" s="13"/>
      <c r="JCP113" s="13"/>
      <c r="JCQ113" s="13"/>
      <c r="JCR113" s="13"/>
      <c r="JCS113" s="13"/>
      <c r="JCT113" s="13"/>
      <c r="JCU113" s="13"/>
      <c r="JCV113" s="13"/>
      <c r="JCW113" s="13"/>
      <c r="JCX113" s="13"/>
      <c r="JCY113" s="13"/>
      <c r="JCZ113" s="13"/>
      <c r="JDA113" s="13"/>
      <c r="JDB113" s="13"/>
      <c r="JDC113" s="13"/>
      <c r="JDD113" s="13"/>
      <c r="JDE113" s="13"/>
      <c r="JDF113" s="13"/>
      <c r="JDG113" s="13"/>
      <c r="JDH113" s="13"/>
      <c r="JDI113" s="13"/>
      <c r="JDJ113" s="13"/>
      <c r="JDK113" s="13"/>
      <c r="JDL113" s="13"/>
      <c r="JDM113" s="13"/>
      <c r="JDN113" s="13"/>
      <c r="JDO113" s="13"/>
      <c r="JDP113" s="13"/>
      <c r="JDQ113" s="13"/>
      <c r="JDR113" s="13"/>
      <c r="JDS113" s="13"/>
      <c r="JDT113" s="13"/>
      <c r="JDU113" s="13"/>
      <c r="JDV113" s="13"/>
      <c r="JDW113" s="13"/>
      <c r="JDX113" s="13"/>
      <c r="JDY113" s="13"/>
      <c r="JDZ113" s="13"/>
      <c r="JEA113" s="13"/>
      <c r="JEB113" s="13"/>
      <c r="JEC113" s="13"/>
      <c r="JED113" s="13"/>
      <c r="JEE113" s="13"/>
      <c r="JEF113" s="13"/>
      <c r="JEG113" s="13"/>
      <c r="JEH113" s="13"/>
      <c r="JEI113" s="13"/>
      <c r="JEJ113" s="13"/>
      <c r="JEK113" s="13"/>
      <c r="JEL113" s="13"/>
      <c r="JEM113" s="13"/>
      <c r="JEN113" s="13"/>
      <c r="JEO113" s="13"/>
      <c r="JEP113" s="13"/>
      <c r="JEQ113" s="13"/>
      <c r="JER113" s="13"/>
      <c r="JES113" s="13"/>
      <c r="JET113" s="13"/>
      <c r="JEU113" s="13"/>
      <c r="JEV113" s="13"/>
      <c r="JEW113" s="13"/>
      <c r="JEX113" s="13"/>
      <c r="JEY113" s="13"/>
      <c r="JEZ113" s="13"/>
      <c r="JFA113" s="13"/>
      <c r="JFB113" s="13"/>
      <c r="JFC113" s="13"/>
      <c r="JFD113" s="13"/>
      <c r="JFE113" s="13"/>
      <c r="JFF113" s="13"/>
      <c r="JFG113" s="13"/>
      <c r="JFH113" s="13"/>
      <c r="JFI113" s="13"/>
      <c r="JFJ113" s="13"/>
      <c r="JFK113" s="13"/>
      <c r="JFL113" s="13"/>
      <c r="JFM113" s="13"/>
      <c r="JFN113" s="13"/>
      <c r="JFO113" s="13"/>
      <c r="JFP113" s="13"/>
      <c r="JFQ113" s="13"/>
      <c r="JFR113" s="13"/>
      <c r="JFS113" s="13"/>
      <c r="JFT113" s="13"/>
      <c r="JFU113" s="13"/>
      <c r="JFV113" s="13"/>
      <c r="JFW113" s="13"/>
      <c r="JFX113" s="13"/>
      <c r="JFY113" s="13"/>
      <c r="JFZ113" s="13"/>
      <c r="JGA113" s="13"/>
      <c r="JGB113" s="13"/>
      <c r="JGC113" s="13"/>
      <c r="JGD113" s="13"/>
      <c r="JGE113" s="13"/>
      <c r="JGF113" s="13"/>
      <c r="JGG113" s="13"/>
      <c r="JGH113" s="13"/>
      <c r="JGI113" s="13"/>
      <c r="JGJ113" s="13"/>
      <c r="JGK113" s="13"/>
      <c r="JGL113" s="13"/>
      <c r="JGM113" s="13"/>
      <c r="JGN113" s="13"/>
      <c r="JGO113" s="13"/>
      <c r="JGP113" s="13"/>
      <c r="JGQ113" s="13"/>
      <c r="JGR113" s="13"/>
      <c r="JGS113" s="13"/>
      <c r="JGT113" s="13"/>
      <c r="JGU113" s="13"/>
      <c r="JGV113" s="13"/>
      <c r="JGW113" s="13"/>
      <c r="JGX113" s="13"/>
      <c r="JGY113" s="13"/>
      <c r="JGZ113" s="13"/>
      <c r="JHA113" s="13"/>
      <c r="JHB113" s="13"/>
      <c r="JHC113" s="13"/>
      <c r="JHD113" s="13"/>
      <c r="JHE113" s="13"/>
      <c r="JHF113" s="13"/>
      <c r="JHG113" s="13"/>
      <c r="JHH113" s="13"/>
      <c r="JHI113" s="13"/>
      <c r="JHJ113" s="13"/>
      <c r="JHK113" s="13"/>
      <c r="JHL113" s="13"/>
      <c r="JHM113" s="13"/>
      <c r="JHN113" s="13"/>
      <c r="JHO113" s="13"/>
      <c r="JHP113" s="13"/>
      <c r="JHQ113" s="13"/>
      <c r="JHR113" s="13"/>
      <c r="JHS113" s="13"/>
      <c r="JHT113" s="13"/>
      <c r="JHU113" s="13"/>
      <c r="JHV113" s="13"/>
      <c r="JHW113" s="13"/>
      <c r="JHX113" s="13"/>
      <c r="JHY113" s="13"/>
      <c r="JHZ113" s="13"/>
      <c r="JIA113" s="13"/>
      <c r="JIB113" s="13"/>
      <c r="JIC113" s="13"/>
      <c r="JID113" s="13"/>
      <c r="JIE113" s="13"/>
      <c r="JIF113" s="13"/>
      <c r="JIG113" s="13"/>
      <c r="JIH113" s="13"/>
      <c r="JII113" s="13"/>
      <c r="JIJ113" s="13"/>
      <c r="JIK113" s="13"/>
      <c r="JIL113" s="13"/>
      <c r="JIM113" s="13"/>
      <c r="JIN113" s="13"/>
      <c r="JIO113" s="13"/>
      <c r="JIP113" s="13"/>
      <c r="JIQ113" s="13"/>
      <c r="JIR113" s="13"/>
      <c r="JIS113" s="13"/>
      <c r="JIT113" s="13"/>
      <c r="JIU113" s="13"/>
      <c r="JIV113" s="13"/>
      <c r="JIW113" s="13"/>
      <c r="JIX113" s="13"/>
      <c r="JIY113" s="13"/>
      <c r="JIZ113" s="13"/>
      <c r="JJA113" s="13"/>
      <c r="JJB113" s="13"/>
      <c r="JJC113" s="13"/>
      <c r="JJD113" s="13"/>
      <c r="JJE113" s="13"/>
      <c r="JJF113" s="13"/>
      <c r="JJG113" s="13"/>
      <c r="JJH113" s="13"/>
      <c r="JJI113" s="13"/>
      <c r="JJJ113" s="13"/>
      <c r="JJK113" s="13"/>
      <c r="JJL113" s="13"/>
      <c r="JJM113" s="13"/>
      <c r="JJN113" s="13"/>
      <c r="JJO113" s="13"/>
      <c r="JJP113" s="13"/>
      <c r="JJQ113" s="13"/>
      <c r="JJR113" s="13"/>
      <c r="JJS113" s="13"/>
      <c r="JJT113" s="13"/>
      <c r="JJU113" s="13"/>
      <c r="JJV113" s="13"/>
      <c r="JJW113" s="13"/>
      <c r="JJX113" s="13"/>
      <c r="JJY113" s="13"/>
      <c r="JJZ113" s="13"/>
      <c r="JKA113" s="13"/>
      <c r="JKB113" s="13"/>
      <c r="JKC113" s="13"/>
      <c r="JKD113" s="13"/>
      <c r="JKE113" s="13"/>
      <c r="JKF113" s="13"/>
      <c r="JKG113" s="13"/>
      <c r="JKH113" s="13"/>
      <c r="JKI113" s="13"/>
      <c r="JKJ113" s="13"/>
      <c r="JKK113" s="13"/>
      <c r="JKL113" s="13"/>
      <c r="JKM113" s="13"/>
      <c r="JKN113" s="13"/>
      <c r="JKO113" s="13"/>
      <c r="JKP113" s="13"/>
      <c r="JKQ113" s="13"/>
      <c r="JKR113" s="13"/>
      <c r="JKS113" s="13"/>
      <c r="JKT113" s="13"/>
      <c r="JKU113" s="13"/>
      <c r="JKV113" s="13"/>
      <c r="JKW113" s="13"/>
      <c r="JKX113" s="13"/>
      <c r="JKY113" s="13"/>
      <c r="JKZ113" s="13"/>
      <c r="JLA113" s="13"/>
      <c r="JLB113" s="13"/>
      <c r="JLC113" s="13"/>
      <c r="JLD113" s="13"/>
      <c r="JLE113" s="13"/>
      <c r="JLF113" s="13"/>
      <c r="JLG113" s="13"/>
      <c r="JLH113" s="13"/>
      <c r="JLI113" s="13"/>
      <c r="JLJ113" s="13"/>
      <c r="JLK113" s="13"/>
      <c r="JLL113" s="13"/>
      <c r="JLM113" s="13"/>
      <c r="JLN113" s="13"/>
      <c r="JLO113" s="13"/>
      <c r="JLP113" s="13"/>
      <c r="JLQ113" s="13"/>
      <c r="JLR113" s="13"/>
      <c r="JLS113" s="13"/>
      <c r="JLT113" s="13"/>
      <c r="JLU113" s="13"/>
      <c r="JLV113" s="13"/>
      <c r="JLW113" s="13"/>
      <c r="JLX113" s="13"/>
      <c r="JLY113" s="13"/>
      <c r="JLZ113" s="13"/>
      <c r="JMA113" s="13"/>
      <c r="JMB113" s="13"/>
      <c r="JMC113" s="13"/>
      <c r="JMD113" s="13"/>
      <c r="JME113" s="13"/>
      <c r="JMF113" s="13"/>
      <c r="JMG113" s="13"/>
      <c r="JMH113" s="13"/>
      <c r="JMI113" s="13"/>
      <c r="JMJ113" s="13"/>
      <c r="JMK113" s="13"/>
      <c r="JML113" s="13"/>
      <c r="JMM113" s="13"/>
      <c r="JMN113" s="13"/>
      <c r="JMO113" s="13"/>
      <c r="JMP113" s="13"/>
      <c r="JMQ113" s="13"/>
      <c r="JMR113" s="13"/>
      <c r="JMS113" s="13"/>
      <c r="JMT113" s="13"/>
      <c r="JMU113" s="13"/>
      <c r="JMV113" s="13"/>
      <c r="JMW113" s="13"/>
      <c r="JMX113" s="13"/>
      <c r="JMY113" s="13"/>
      <c r="JMZ113" s="13"/>
      <c r="JNA113" s="13"/>
      <c r="JNB113" s="13"/>
      <c r="JNC113" s="13"/>
      <c r="JND113" s="13"/>
      <c r="JNE113" s="13"/>
      <c r="JNF113" s="13"/>
      <c r="JNG113" s="13"/>
      <c r="JNH113" s="13"/>
      <c r="JNI113" s="13"/>
      <c r="JNJ113" s="13"/>
      <c r="JNK113" s="13"/>
      <c r="JNL113" s="13"/>
      <c r="JNM113" s="13"/>
      <c r="JNN113" s="13"/>
      <c r="JNO113" s="13"/>
      <c r="JNP113" s="13"/>
      <c r="JNQ113" s="13"/>
      <c r="JNR113" s="13"/>
      <c r="JNS113" s="13"/>
      <c r="JNT113" s="13"/>
      <c r="JNU113" s="13"/>
      <c r="JNV113" s="13"/>
      <c r="JNW113" s="13"/>
      <c r="JNX113" s="13"/>
      <c r="JNY113" s="13"/>
      <c r="JNZ113" s="13"/>
      <c r="JOA113" s="13"/>
      <c r="JOB113" s="13"/>
      <c r="JOC113" s="13"/>
      <c r="JOD113" s="13"/>
      <c r="JOE113" s="13"/>
      <c r="JOF113" s="13"/>
      <c r="JOG113" s="13"/>
      <c r="JOH113" s="13"/>
      <c r="JOI113" s="13"/>
      <c r="JOJ113" s="13"/>
      <c r="JOK113" s="13"/>
      <c r="JOL113" s="13"/>
      <c r="JOM113" s="13"/>
      <c r="JON113" s="13"/>
      <c r="JOO113" s="13"/>
      <c r="JOP113" s="13"/>
      <c r="JOQ113" s="13"/>
      <c r="JOR113" s="13"/>
      <c r="JOS113" s="13"/>
      <c r="JOT113" s="13"/>
      <c r="JOU113" s="13"/>
      <c r="JOV113" s="13"/>
      <c r="JOW113" s="13"/>
      <c r="JOX113" s="13"/>
      <c r="JOY113" s="13"/>
      <c r="JOZ113" s="13"/>
      <c r="JPA113" s="13"/>
      <c r="JPB113" s="13"/>
      <c r="JPC113" s="13"/>
      <c r="JPD113" s="13"/>
      <c r="JPE113" s="13"/>
      <c r="JPF113" s="13"/>
      <c r="JPG113" s="13"/>
      <c r="JPH113" s="13"/>
      <c r="JPI113" s="13"/>
      <c r="JPJ113" s="13"/>
      <c r="JPK113" s="13"/>
      <c r="JPL113" s="13"/>
      <c r="JPM113" s="13"/>
      <c r="JPN113" s="13"/>
      <c r="JPO113" s="13"/>
      <c r="JPP113" s="13"/>
      <c r="JPQ113" s="13"/>
      <c r="JPR113" s="13"/>
      <c r="JPS113" s="13"/>
      <c r="JPT113" s="13"/>
      <c r="JPU113" s="13"/>
      <c r="JPV113" s="13"/>
      <c r="JPW113" s="13"/>
      <c r="JPX113" s="13"/>
      <c r="JPY113" s="13"/>
      <c r="JPZ113" s="13"/>
      <c r="JQA113" s="13"/>
      <c r="JQB113" s="13"/>
      <c r="JQC113" s="13"/>
      <c r="JQD113" s="13"/>
      <c r="JQE113" s="13"/>
      <c r="JQF113" s="13"/>
      <c r="JQG113" s="13"/>
      <c r="JQH113" s="13"/>
      <c r="JQI113" s="13"/>
      <c r="JQJ113" s="13"/>
      <c r="JQK113" s="13"/>
      <c r="JQL113" s="13"/>
      <c r="JQM113" s="13"/>
      <c r="JQN113" s="13"/>
      <c r="JQO113" s="13"/>
      <c r="JQP113" s="13"/>
      <c r="JQQ113" s="13"/>
      <c r="JQR113" s="13"/>
      <c r="JQS113" s="13"/>
      <c r="JQT113" s="13"/>
      <c r="JQU113" s="13"/>
      <c r="JQV113" s="13"/>
      <c r="JQW113" s="13"/>
      <c r="JQX113" s="13"/>
      <c r="JQY113" s="13"/>
      <c r="JQZ113" s="13"/>
      <c r="JRA113" s="13"/>
      <c r="JRB113" s="13"/>
      <c r="JRC113" s="13"/>
      <c r="JRD113" s="13"/>
      <c r="JRE113" s="13"/>
      <c r="JRF113" s="13"/>
      <c r="JRG113" s="13"/>
      <c r="JRH113" s="13"/>
      <c r="JRI113" s="13"/>
      <c r="JRJ113" s="13"/>
      <c r="JRK113" s="13"/>
      <c r="JRL113" s="13"/>
      <c r="JRM113" s="13"/>
      <c r="JRN113" s="13"/>
      <c r="JRO113" s="13"/>
      <c r="JRP113" s="13"/>
      <c r="JRQ113" s="13"/>
      <c r="JRR113" s="13"/>
      <c r="JRS113" s="13"/>
      <c r="JRT113" s="13"/>
      <c r="JRU113" s="13"/>
      <c r="JRV113" s="13"/>
      <c r="JRW113" s="13"/>
      <c r="JRX113" s="13"/>
      <c r="JRY113" s="13"/>
      <c r="JRZ113" s="13"/>
      <c r="JSA113" s="13"/>
      <c r="JSB113" s="13"/>
      <c r="JSC113" s="13"/>
      <c r="JSD113" s="13"/>
      <c r="JSE113" s="13"/>
      <c r="JSF113" s="13"/>
      <c r="JSG113" s="13"/>
      <c r="JSH113" s="13"/>
      <c r="JSI113" s="13"/>
      <c r="JSJ113" s="13"/>
      <c r="JSK113" s="13"/>
      <c r="JSL113" s="13"/>
      <c r="JSM113" s="13"/>
      <c r="JSN113" s="13"/>
      <c r="JSO113" s="13"/>
      <c r="JSP113" s="13"/>
      <c r="JSQ113" s="13"/>
      <c r="JSR113" s="13"/>
      <c r="JSS113" s="13"/>
      <c r="JST113" s="13"/>
      <c r="JSU113" s="13"/>
      <c r="JSV113" s="13"/>
      <c r="JSW113" s="13"/>
      <c r="JSX113" s="13"/>
      <c r="JSY113" s="13"/>
      <c r="JSZ113" s="13"/>
      <c r="JTA113" s="13"/>
      <c r="JTB113" s="13"/>
      <c r="JTC113" s="13"/>
      <c r="JTD113" s="13"/>
      <c r="JTE113" s="13"/>
      <c r="JTF113" s="13"/>
      <c r="JTG113" s="13"/>
      <c r="JTH113" s="13"/>
      <c r="JTI113" s="13"/>
      <c r="JTJ113" s="13"/>
      <c r="JTK113" s="13"/>
      <c r="JTL113" s="13"/>
      <c r="JTM113" s="13"/>
      <c r="JTN113" s="13"/>
      <c r="JTO113" s="13"/>
      <c r="JTP113" s="13"/>
      <c r="JTQ113" s="13"/>
      <c r="JTR113" s="13"/>
      <c r="JTS113" s="13"/>
      <c r="JTT113" s="13"/>
      <c r="JTU113" s="13"/>
      <c r="JTV113" s="13"/>
      <c r="JTW113" s="13"/>
      <c r="JTX113" s="13"/>
      <c r="JTY113" s="13"/>
      <c r="JTZ113" s="13"/>
      <c r="JUA113" s="13"/>
      <c r="JUB113" s="13"/>
      <c r="JUC113" s="13"/>
      <c r="JUD113" s="13"/>
      <c r="JUE113" s="13"/>
      <c r="JUF113" s="13"/>
      <c r="JUG113" s="13"/>
      <c r="JUH113" s="13"/>
      <c r="JUI113" s="13"/>
      <c r="JUJ113" s="13"/>
      <c r="JUK113" s="13"/>
      <c r="JUL113" s="13"/>
      <c r="JUM113" s="13"/>
      <c r="JUN113" s="13"/>
      <c r="JUO113" s="13"/>
      <c r="JUP113" s="13"/>
      <c r="JUQ113" s="13"/>
      <c r="JUR113" s="13"/>
      <c r="JUS113" s="13"/>
      <c r="JUT113" s="13"/>
      <c r="JUU113" s="13"/>
      <c r="JUV113" s="13"/>
      <c r="JUW113" s="13"/>
      <c r="JUX113" s="13"/>
      <c r="JUY113" s="13"/>
      <c r="JUZ113" s="13"/>
      <c r="JVA113" s="13"/>
      <c r="JVB113" s="13"/>
      <c r="JVC113" s="13"/>
      <c r="JVD113" s="13"/>
      <c r="JVE113" s="13"/>
      <c r="JVF113" s="13"/>
      <c r="JVG113" s="13"/>
      <c r="JVH113" s="13"/>
      <c r="JVI113" s="13"/>
      <c r="JVJ113" s="13"/>
      <c r="JVK113" s="13"/>
      <c r="JVL113" s="13"/>
      <c r="JVM113" s="13"/>
      <c r="JVN113" s="13"/>
      <c r="JVO113" s="13"/>
      <c r="JVP113" s="13"/>
      <c r="JVQ113" s="13"/>
      <c r="JVR113" s="13"/>
      <c r="JVS113" s="13"/>
      <c r="JVT113" s="13"/>
      <c r="JVU113" s="13"/>
      <c r="JVV113" s="13"/>
      <c r="JVW113" s="13"/>
      <c r="JVX113" s="13"/>
      <c r="JVY113" s="13"/>
      <c r="JVZ113" s="13"/>
      <c r="JWA113" s="13"/>
      <c r="JWB113" s="13"/>
      <c r="JWC113" s="13"/>
      <c r="JWD113" s="13"/>
      <c r="JWE113" s="13"/>
      <c r="JWF113" s="13"/>
      <c r="JWG113" s="13"/>
      <c r="JWH113" s="13"/>
      <c r="JWI113" s="13"/>
      <c r="JWJ113" s="13"/>
      <c r="JWK113" s="13"/>
      <c r="JWL113" s="13"/>
      <c r="JWM113" s="13"/>
      <c r="JWN113" s="13"/>
      <c r="JWO113" s="13"/>
      <c r="JWP113" s="13"/>
      <c r="JWQ113" s="13"/>
      <c r="JWR113" s="13"/>
      <c r="JWS113" s="13"/>
      <c r="JWT113" s="13"/>
      <c r="JWU113" s="13"/>
      <c r="JWV113" s="13"/>
      <c r="JWW113" s="13"/>
      <c r="JWX113" s="13"/>
      <c r="JWY113" s="13"/>
      <c r="JWZ113" s="13"/>
      <c r="JXA113" s="13"/>
      <c r="JXB113" s="13"/>
      <c r="JXC113" s="13"/>
      <c r="JXD113" s="13"/>
      <c r="JXE113" s="13"/>
      <c r="JXF113" s="13"/>
      <c r="JXG113" s="13"/>
      <c r="JXH113" s="13"/>
      <c r="JXI113" s="13"/>
      <c r="JXJ113" s="13"/>
      <c r="JXK113" s="13"/>
      <c r="JXL113" s="13"/>
      <c r="JXM113" s="13"/>
      <c r="JXN113" s="13"/>
      <c r="JXO113" s="13"/>
      <c r="JXP113" s="13"/>
      <c r="JXQ113" s="13"/>
      <c r="JXR113" s="13"/>
      <c r="JXS113" s="13"/>
      <c r="JXT113" s="13"/>
      <c r="JXU113" s="13"/>
      <c r="JXV113" s="13"/>
      <c r="JXW113" s="13"/>
      <c r="JXX113" s="13"/>
      <c r="JXY113" s="13"/>
      <c r="JXZ113" s="13"/>
      <c r="JYA113" s="13"/>
      <c r="JYB113" s="13"/>
      <c r="JYC113" s="13"/>
      <c r="JYD113" s="13"/>
      <c r="JYE113" s="13"/>
      <c r="JYF113" s="13"/>
      <c r="JYG113" s="13"/>
      <c r="JYH113" s="13"/>
      <c r="JYI113" s="13"/>
      <c r="JYJ113" s="13"/>
      <c r="JYK113" s="13"/>
      <c r="JYL113" s="13"/>
      <c r="JYM113" s="13"/>
      <c r="JYN113" s="13"/>
      <c r="JYO113" s="13"/>
      <c r="JYP113" s="13"/>
      <c r="JYQ113" s="13"/>
      <c r="JYR113" s="13"/>
      <c r="JYS113" s="13"/>
      <c r="JYT113" s="13"/>
      <c r="JYU113" s="13"/>
      <c r="JYV113" s="13"/>
      <c r="JYW113" s="13"/>
      <c r="JYX113" s="13"/>
      <c r="JYY113" s="13"/>
      <c r="JYZ113" s="13"/>
      <c r="JZA113" s="13"/>
      <c r="JZB113" s="13"/>
      <c r="JZC113" s="13"/>
      <c r="JZD113" s="13"/>
      <c r="JZE113" s="13"/>
      <c r="JZF113" s="13"/>
      <c r="JZG113" s="13"/>
      <c r="JZH113" s="13"/>
      <c r="JZI113" s="13"/>
      <c r="JZJ113" s="13"/>
      <c r="JZK113" s="13"/>
      <c r="JZL113" s="13"/>
      <c r="JZM113" s="13"/>
      <c r="JZN113" s="13"/>
      <c r="JZO113" s="13"/>
      <c r="JZP113" s="13"/>
      <c r="JZQ113" s="13"/>
      <c r="JZR113" s="13"/>
      <c r="JZS113" s="13"/>
      <c r="JZT113" s="13"/>
      <c r="JZU113" s="13"/>
      <c r="JZV113" s="13"/>
      <c r="JZW113" s="13"/>
      <c r="JZX113" s="13"/>
      <c r="JZY113" s="13"/>
      <c r="JZZ113" s="13"/>
      <c r="KAA113" s="13"/>
      <c r="KAB113" s="13"/>
      <c r="KAC113" s="13"/>
      <c r="KAD113" s="13"/>
      <c r="KAE113" s="13"/>
      <c r="KAF113" s="13"/>
      <c r="KAG113" s="13"/>
      <c r="KAH113" s="13"/>
      <c r="KAI113" s="13"/>
      <c r="KAJ113" s="13"/>
      <c r="KAK113" s="13"/>
      <c r="KAL113" s="13"/>
      <c r="KAM113" s="13"/>
      <c r="KAN113" s="13"/>
      <c r="KAO113" s="13"/>
      <c r="KAP113" s="13"/>
      <c r="KAQ113" s="13"/>
      <c r="KAR113" s="13"/>
      <c r="KAS113" s="13"/>
      <c r="KAT113" s="13"/>
      <c r="KAU113" s="13"/>
      <c r="KAV113" s="13"/>
      <c r="KAW113" s="13"/>
      <c r="KAX113" s="13"/>
      <c r="KAY113" s="13"/>
      <c r="KAZ113" s="13"/>
      <c r="KBA113" s="13"/>
      <c r="KBB113" s="13"/>
      <c r="KBC113" s="13"/>
      <c r="KBD113" s="13"/>
      <c r="KBE113" s="13"/>
      <c r="KBF113" s="13"/>
      <c r="KBG113" s="13"/>
      <c r="KBH113" s="13"/>
      <c r="KBI113" s="13"/>
      <c r="KBJ113" s="13"/>
      <c r="KBK113" s="13"/>
      <c r="KBL113" s="13"/>
      <c r="KBM113" s="13"/>
      <c r="KBN113" s="13"/>
      <c r="KBO113" s="13"/>
      <c r="KBP113" s="13"/>
      <c r="KBQ113" s="13"/>
      <c r="KBR113" s="13"/>
      <c r="KBS113" s="13"/>
      <c r="KBT113" s="13"/>
      <c r="KBU113" s="13"/>
      <c r="KBV113" s="13"/>
      <c r="KBW113" s="13"/>
      <c r="KBX113" s="13"/>
      <c r="KBY113" s="13"/>
      <c r="KBZ113" s="13"/>
      <c r="KCA113" s="13"/>
      <c r="KCB113" s="13"/>
      <c r="KCC113" s="13"/>
      <c r="KCD113" s="13"/>
      <c r="KCE113" s="13"/>
      <c r="KCF113" s="13"/>
      <c r="KCG113" s="13"/>
      <c r="KCH113" s="13"/>
      <c r="KCI113" s="13"/>
      <c r="KCJ113" s="13"/>
      <c r="KCK113" s="13"/>
      <c r="KCL113" s="13"/>
      <c r="KCM113" s="13"/>
      <c r="KCN113" s="13"/>
      <c r="KCO113" s="13"/>
      <c r="KCP113" s="13"/>
      <c r="KCQ113" s="13"/>
      <c r="KCR113" s="13"/>
      <c r="KCS113" s="13"/>
      <c r="KCT113" s="13"/>
      <c r="KCU113" s="13"/>
      <c r="KCV113" s="13"/>
      <c r="KCW113" s="13"/>
      <c r="KCX113" s="13"/>
      <c r="KCY113" s="13"/>
      <c r="KCZ113" s="13"/>
      <c r="KDA113" s="13"/>
      <c r="KDB113" s="13"/>
      <c r="KDC113" s="13"/>
      <c r="KDD113" s="13"/>
      <c r="KDE113" s="13"/>
      <c r="KDF113" s="13"/>
      <c r="KDG113" s="13"/>
      <c r="KDH113" s="13"/>
      <c r="KDI113" s="13"/>
      <c r="KDJ113" s="13"/>
      <c r="KDK113" s="13"/>
      <c r="KDL113" s="13"/>
      <c r="KDM113" s="13"/>
      <c r="KDN113" s="13"/>
      <c r="KDO113" s="13"/>
      <c r="KDP113" s="13"/>
      <c r="KDQ113" s="13"/>
      <c r="KDR113" s="13"/>
      <c r="KDS113" s="13"/>
      <c r="KDT113" s="13"/>
      <c r="KDU113" s="13"/>
      <c r="KDV113" s="13"/>
      <c r="KDW113" s="13"/>
      <c r="KDX113" s="13"/>
      <c r="KDY113" s="13"/>
      <c r="KDZ113" s="13"/>
      <c r="KEA113" s="13"/>
      <c r="KEB113" s="13"/>
      <c r="KEC113" s="13"/>
      <c r="KED113" s="13"/>
      <c r="KEE113" s="13"/>
      <c r="KEF113" s="13"/>
      <c r="KEG113" s="13"/>
      <c r="KEH113" s="13"/>
      <c r="KEI113" s="13"/>
      <c r="KEJ113" s="13"/>
      <c r="KEK113" s="13"/>
      <c r="KEL113" s="13"/>
      <c r="KEM113" s="13"/>
      <c r="KEN113" s="13"/>
      <c r="KEO113" s="13"/>
      <c r="KEP113" s="13"/>
      <c r="KEQ113" s="13"/>
      <c r="KER113" s="13"/>
      <c r="KES113" s="13"/>
      <c r="KET113" s="13"/>
      <c r="KEU113" s="13"/>
      <c r="KEV113" s="13"/>
      <c r="KEW113" s="13"/>
      <c r="KEX113" s="13"/>
      <c r="KEY113" s="13"/>
      <c r="KEZ113" s="13"/>
      <c r="KFA113" s="13"/>
      <c r="KFB113" s="13"/>
      <c r="KFC113" s="13"/>
      <c r="KFD113" s="13"/>
      <c r="KFE113" s="13"/>
      <c r="KFF113" s="13"/>
      <c r="KFG113" s="13"/>
      <c r="KFH113" s="13"/>
      <c r="KFI113" s="13"/>
      <c r="KFJ113" s="13"/>
      <c r="KFK113" s="13"/>
      <c r="KFL113" s="13"/>
      <c r="KFM113" s="13"/>
      <c r="KFN113" s="13"/>
      <c r="KFO113" s="13"/>
      <c r="KFP113" s="13"/>
      <c r="KFQ113" s="13"/>
      <c r="KFR113" s="13"/>
      <c r="KFS113" s="13"/>
      <c r="KFT113" s="13"/>
      <c r="KFU113" s="13"/>
      <c r="KFV113" s="13"/>
      <c r="KFW113" s="13"/>
      <c r="KFX113" s="13"/>
      <c r="KFY113" s="13"/>
      <c r="KFZ113" s="13"/>
      <c r="KGA113" s="13"/>
      <c r="KGB113" s="13"/>
      <c r="KGC113" s="13"/>
      <c r="KGD113" s="13"/>
      <c r="KGE113" s="13"/>
      <c r="KGF113" s="13"/>
      <c r="KGG113" s="13"/>
      <c r="KGH113" s="13"/>
      <c r="KGI113" s="13"/>
      <c r="KGJ113" s="13"/>
      <c r="KGK113" s="13"/>
      <c r="KGL113" s="13"/>
      <c r="KGM113" s="13"/>
      <c r="KGN113" s="13"/>
      <c r="KGO113" s="13"/>
      <c r="KGP113" s="13"/>
      <c r="KGQ113" s="13"/>
      <c r="KGR113" s="13"/>
      <c r="KGS113" s="13"/>
      <c r="KGT113" s="13"/>
      <c r="KGU113" s="13"/>
      <c r="KGV113" s="13"/>
      <c r="KGW113" s="13"/>
      <c r="KGX113" s="13"/>
      <c r="KGY113" s="13"/>
      <c r="KGZ113" s="13"/>
      <c r="KHA113" s="13"/>
      <c r="KHB113" s="13"/>
      <c r="KHC113" s="13"/>
      <c r="KHD113" s="13"/>
      <c r="KHE113" s="13"/>
      <c r="KHF113" s="13"/>
      <c r="KHG113" s="13"/>
      <c r="KHH113" s="13"/>
      <c r="KHI113" s="13"/>
      <c r="KHJ113" s="13"/>
      <c r="KHK113" s="13"/>
      <c r="KHL113" s="13"/>
      <c r="KHM113" s="13"/>
      <c r="KHN113" s="13"/>
      <c r="KHO113" s="13"/>
      <c r="KHP113" s="13"/>
      <c r="KHQ113" s="13"/>
      <c r="KHR113" s="13"/>
      <c r="KHS113" s="13"/>
      <c r="KHT113" s="13"/>
      <c r="KHU113" s="13"/>
      <c r="KHV113" s="13"/>
      <c r="KHW113" s="13"/>
      <c r="KHX113" s="13"/>
      <c r="KHY113" s="13"/>
      <c r="KHZ113" s="13"/>
      <c r="KIA113" s="13"/>
      <c r="KIB113" s="13"/>
      <c r="KIC113" s="13"/>
      <c r="KID113" s="13"/>
      <c r="KIE113" s="13"/>
      <c r="KIF113" s="13"/>
      <c r="KIG113" s="13"/>
      <c r="KIH113" s="13"/>
      <c r="KII113" s="13"/>
      <c r="KIJ113" s="13"/>
      <c r="KIK113" s="13"/>
      <c r="KIL113" s="13"/>
      <c r="KIM113" s="13"/>
      <c r="KIN113" s="13"/>
      <c r="KIO113" s="13"/>
      <c r="KIP113" s="13"/>
      <c r="KIQ113" s="13"/>
      <c r="KIR113" s="13"/>
      <c r="KIS113" s="13"/>
      <c r="KIT113" s="13"/>
      <c r="KIU113" s="13"/>
      <c r="KIV113" s="13"/>
      <c r="KIW113" s="13"/>
      <c r="KIX113" s="13"/>
      <c r="KIY113" s="13"/>
      <c r="KIZ113" s="13"/>
      <c r="KJA113" s="13"/>
      <c r="KJB113" s="13"/>
      <c r="KJC113" s="13"/>
      <c r="KJD113" s="13"/>
      <c r="KJE113" s="13"/>
      <c r="KJF113" s="13"/>
      <c r="KJG113" s="13"/>
      <c r="KJH113" s="13"/>
      <c r="KJI113" s="13"/>
      <c r="KJJ113" s="13"/>
      <c r="KJK113" s="13"/>
      <c r="KJL113" s="13"/>
      <c r="KJM113" s="13"/>
      <c r="KJN113" s="13"/>
      <c r="KJO113" s="13"/>
      <c r="KJP113" s="13"/>
      <c r="KJQ113" s="13"/>
      <c r="KJR113" s="13"/>
      <c r="KJS113" s="13"/>
      <c r="KJT113" s="13"/>
      <c r="KJU113" s="13"/>
      <c r="KJV113" s="13"/>
      <c r="KJW113" s="13"/>
      <c r="KJX113" s="13"/>
      <c r="KJY113" s="13"/>
      <c r="KJZ113" s="13"/>
      <c r="KKA113" s="13"/>
      <c r="KKB113" s="13"/>
      <c r="KKC113" s="13"/>
      <c r="KKD113" s="13"/>
      <c r="KKE113" s="13"/>
      <c r="KKF113" s="13"/>
      <c r="KKG113" s="13"/>
      <c r="KKH113" s="13"/>
      <c r="KKI113" s="13"/>
      <c r="KKJ113" s="13"/>
      <c r="KKK113" s="13"/>
      <c r="KKL113" s="13"/>
      <c r="KKM113" s="13"/>
      <c r="KKN113" s="13"/>
      <c r="KKO113" s="13"/>
      <c r="KKP113" s="13"/>
      <c r="KKQ113" s="13"/>
      <c r="KKR113" s="13"/>
      <c r="KKS113" s="13"/>
      <c r="KKT113" s="13"/>
      <c r="KKU113" s="13"/>
      <c r="KKV113" s="13"/>
      <c r="KKW113" s="13"/>
      <c r="KKX113" s="13"/>
      <c r="KKY113" s="13"/>
      <c r="KKZ113" s="13"/>
      <c r="KLA113" s="13"/>
      <c r="KLB113" s="13"/>
      <c r="KLC113" s="13"/>
      <c r="KLD113" s="13"/>
      <c r="KLE113" s="13"/>
      <c r="KLF113" s="13"/>
      <c r="KLG113" s="13"/>
      <c r="KLH113" s="13"/>
      <c r="KLI113" s="13"/>
      <c r="KLJ113" s="13"/>
      <c r="KLK113" s="13"/>
      <c r="KLL113" s="13"/>
      <c r="KLM113" s="13"/>
      <c r="KLN113" s="13"/>
      <c r="KLO113" s="13"/>
      <c r="KLP113" s="13"/>
      <c r="KLQ113" s="13"/>
      <c r="KLR113" s="13"/>
      <c r="KLS113" s="13"/>
      <c r="KLT113" s="13"/>
      <c r="KLU113" s="13"/>
      <c r="KLV113" s="13"/>
      <c r="KLW113" s="13"/>
      <c r="KLX113" s="13"/>
      <c r="KLY113" s="13"/>
      <c r="KLZ113" s="13"/>
      <c r="KMA113" s="13"/>
      <c r="KMB113" s="13"/>
      <c r="KMC113" s="13"/>
      <c r="KMD113" s="13"/>
      <c r="KME113" s="13"/>
      <c r="KMF113" s="13"/>
      <c r="KMG113" s="13"/>
      <c r="KMH113" s="13"/>
      <c r="KMI113" s="13"/>
      <c r="KMJ113" s="13"/>
      <c r="KMK113" s="13"/>
      <c r="KML113" s="13"/>
      <c r="KMM113" s="13"/>
      <c r="KMN113" s="13"/>
      <c r="KMO113" s="13"/>
      <c r="KMP113" s="13"/>
      <c r="KMQ113" s="13"/>
      <c r="KMR113" s="13"/>
      <c r="KMS113" s="13"/>
      <c r="KMT113" s="13"/>
      <c r="KMU113" s="13"/>
      <c r="KMV113" s="13"/>
      <c r="KMW113" s="13"/>
      <c r="KMX113" s="13"/>
      <c r="KMY113" s="13"/>
      <c r="KMZ113" s="13"/>
      <c r="KNA113" s="13"/>
      <c r="KNB113" s="13"/>
      <c r="KNC113" s="13"/>
      <c r="KND113" s="13"/>
      <c r="KNE113" s="13"/>
      <c r="KNF113" s="13"/>
      <c r="KNG113" s="13"/>
      <c r="KNH113" s="13"/>
      <c r="KNI113" s="13"/>
      <c r="KNJ113" s="13"/>
      <c r="KNK113" s="13"/>
      <c r="KNL113" s="13"/>
      <c r="KNM113" s="13"/>
      <c r="KNN113" s="13"/>
      <c r="KNO113" s="13"/>
      <c r="KNP113" s="13"/>
      <c r="KNQ113" s="13"/>
      <c r="KNR113" s="13"/>
      <c r="KNS113" s="13"/>
      <c r="KNT113" s="13"/>
      <c r="KNU113" s="13"/>
      <c r="KNV113" s="13"/>
      <c r="KNW113" s="13"/>
      <c r="KNX113" s="13"/>
      <c r="KNY113" s="13"/>
      <c r="KNZ113" s="13"/>
      <c r="KOA113" s="13"/>
      <c r="KOB113" s="13"/>
      <c r="KOC113" s="13"/>
      <c r="KOD113" s="13"/>
      <c r="KOE113" s="13"/>
      <c r="KOF113" s="13"/>
      <c r="KOG113" s="13"/>
      <c r="KOH113" s="13"/>
      <c r="KOI113" s="13"/>
      <c r="KOJ113" s="13"/>
      <c r="KOK113" s="13"/>
      <c r="KOL113" s="13"/>
      <c r="KOM113" s="13"/>
      <c r="KON113" s="13"/>
      <c r="KOO113" s="13"/>
      <c r="KOP113" s="13"/>
      <c r="KOQ113" s="13"/>
      <c r="KOR113" s="13"/>
      <c r="KOS113" s="13"/>
      <c r="KOT113" s="13"/>
      <c r="KOU113" s="13"/>
      <c r="KOV113" s="13"/>
      <c r="KOW113" s="13"/>
      <c r="KOX113" s="13"/>
      <c r="KOY113" s="13"/>
      <c r="KOZ113" s="13"/>
      <c r="KPA113" s="13"/>
      <c r="KPB113" s="13"/>
      <c r="KPC113" s="13"/>
      <c r="KPD113" s="13"/>
      <c r="KPE113" s="13"/>
      <c r="KPF113" s="13"/>
      <c r="KPG113" s="13"/>
      <c r="KPH113" s="13"/>
      <c r="KPI113" s="13"/>
      <c r="KPJ113" s="13"/>
      <c r="KPK113" s="13"/>
      <c r="KPL113" s="13"/>
      <c r="KPM113" s="13"/>
      <c r="KPN113" s="13"/>
      <c r="KPO113" s="13"/>
      <c r="KPP113" s="13"/>
      <c r="KPQ113" s="13"/>
      <c r="KPR113" s="13"/>
      <c r="KPS113" s="13"/>
      <c r="KPT113" s="13"/>
      <c r="KPU113" s="13"/>
      <c r="KPV113" s="13"/>
      <c r="KPW113" s="13"/>
      <c r="KPX113" s="13"/>
      <c r="KPY113" s="13"/>
      <c r="KPZ113" s="13"/>
      <c r="KQA113" s="13"/>
      <c r="KQB113" s="13"/>
      <c r="KQC113" s="13"/>
      <c r="KQD113" s="13"/>
      <c r="KQE113" s="13"/>
      <c r="KQF113" s="13"/>
      <c r="KQG113" s="13"/>
      <c r="KQH113" s="13"/>
      <c r="KQI113" s="13"/>
      <c r="KQJ113" s="13"/>
      <c r="KQK113" s="13"/>
      <c r="KQL113" s="13"/>
      <c r="KQM113" s="13"/>
      <c r="KQN113" s="13"/>
      <c r="KQO113" s="13"/>
      <c r="KQP113" s="13"/>
      <c r="KQQ113" s="13"/>
      <c r="KQR113" s="13"/>
      <c r="KQS113" s="13"/>
      <c r="KQT113" s="13"/>
      <c r="KQU113" s="13"/>
      <c r="KQV113" s="13"/>
      <c r="KQW113" s="13"/>
      <c r="KQX113" s="13"/>
      <c r="KQY113" s="13"/>
      <c r="KQZ113" s="13"/>
      <c r="KRA113" s="13"/>
      <c r="KRB113" s="13"/>
      <c r="KRC113" s="13"/>
      <c r="KRD113" s="13"/>
      <c r="KRE113" s="13"/>
      <c r="KRF113" s="13"/>
      <c r="KRG113" s="13"/>
      <c r="KRH113" s="13"/>
      <c r="KRI113" s="13"/>
      <c r="KRJ113" s="13"/>
      <c r="KRK113" s="13"/>
      <c r="KRL113" s="13"/>
      <c r="KRM113" s="13"/>
      <c r="KRN113" s="13"/>
      <c r="KRO113" s="13"/>
      <c r="KRP113" s="13"/>
      <c r="KRQ113" s="13"/>
      <c r="KRR113" s="13"/>
      <c r="KRS113" s="13"/>
      <c r="KRT113" s="13"/>
      <c r="KRU113" s="13"/>
      <c r="KRV113" s="13"/>
      <c r="KRW113" s="13"/>
      <c r="KRX113" s="13"/>
      <c r="KRY113" s="13"/>
      <c r="KRZ113" s="13"/>
      <c r="KSA113" s="13"/>
      <c r="KSB113" s="13"/>
      <c r="KSC113" s="13"/>
      <c r="KSD113" s="13"/>
      <c r="KSE113" s="13"/>
      <c r="KSF113" s="13"/>
      <c r="KSG113" s="13"/>
      <c r="KSH113" s="13"/>
      <c r="KSI113" s="13"/>
      <c r="KSJ113" s="13"/>
      <c r="KSK113" s="13"/>
      <c r="KSL113" s="13"/>
      <c r="KSM113" s="13"/>
      <c r="KSN113" s="13"/>
      <c r="KSO113" s="13"/>
      <c r="KSP113" s="13"/>
      <c r="KSQ113" s="13"/>
      <c r="KSR113" s="13"/>
      <c r="KSS113" s="13"/>
      <c r="KST113" s="13"/>
      <c r="KSU113" s="13"/>
      <c r="KSV113" s="13"/>
      <c r="KSW113" s="13"/>
      <c r="KSX113" s="13"/>
      <c r="KSY113" s="13"/>
      <c r="KSZ113" s="13"/>
      <c r="KTA113" s="13"/>
      <c r="KTB113" s="13"/>
      <c r="KTC113" s="13"/>
      <c r="KTD113" s="13"/>
      <c r="KTE113" s="13"/>
      <c r="KTF113" s="13"/>
      <c r="KTG113" s="13"/>
      <c r="KTH113" s="13"/>
      <c r="KTI113" s="13"/>
      <c r="KTJ113" s="13"/>
      <c r="KTK113" s="13"/>
      <c r="KTL113" s="13"/>
      <c r="KTM113" s="13"/>
      <c r="KTN113" s="13"/>
      <c r="KTO113" s="13"/>
      <c r="KTP113" s="13"/>
      <c r="KTQ113" s="13"/>
      <c r="KTR113" s="13"/>
      <c r="KTS113" s="13"/>
      <c r="KTT113" s="13"/>
      <c r="KTU113" s="13"/>
      <c r="KTV113" s="13"/>
      <c r="KTW113" s="13"/>
      <c r="KTX113" s="13"/>
      <c r="KTY113" s="13"/>
      <c r="KTZ113" s="13"/>
      <c r="KUA113" s="13"/>
      <c r="KUB113" s="13"/>
      <c r="KUC113" s="13"/>
      <c r="KUD113" s="13"/>
      <c r="KUE113" s="13"/>
      <c r="KUF113" s="13"/>
      <c r="KUG113" s="13"/>
      <c r="KUH113" s="13"/>
      <c r="KUI113" s="13"/>
      <c r="KUJ113" s="13"/>
      <c r="KUK113" s="13"/>
      <c r="KUL113" s="13"/>
      <c r="KUM113" s="13"/>
      <c r="KUN113" s="13"/>
      <c r="KUO113" s="13"/>
      <c r="KUP113" s="13"/>
      <c r="KUQ113" s="13"/>
      <c r="KUR113" s="13"/>
      <c r="KUS113" s="13"/>
      <c r="KUT113" s="13"/>
      <c r="KUU113" s="13"/>
      <c r="KUV113" s="13"/>
      <c r="KUW113" s="13"/>
      <c r="KUX113" s="13"/>
      <c r="KUY113" s="13"/>
      <c r="KUZ113" s="13"/>
      <c r="KVA113" s="13"/>
      <c r="KVB113" s="13"/>
      <c r="KVC113" s="13"/>
      <c r="KVD113" s="13"/>
      <c r="KVE113" s="13"/>
      <c r="KVF113" s="13"/>
      <c r="KVG113" s="13"/>
      <c r="KVH113" s="13"/>
      <c r="KVI113" s="13"/>
      <c r="KVJ113" s="13"/>
      <c r="KVK113" s="13"/>
      <c r="KVL113" s="13"/>
      <c r="KVM113" s="13"/>
      <c r="KVN113" s="13"/>
      <c r="KVO113" s="13"/>
      <c r="KVP113" s="13"/>
      <c r="KVQ113" s="13"/>
      <c r="KVR113" s="13"/>
      <c r="KVS113" s="13"/>
      <c r="KVT113" s="13"/>
      <c r="KVU113" s="13"/>
      <c r="KVV113" s="13"/>
      <c r="KVW113" s="13"/>
      <c r="KVX113" s="13"/>
      <c r="KVY113" s="13"/>
      <c r="KVZ113" s="13"/>
      <c r="KWA113" s="13"/>
      <c r="KWB113" s="13"/>
      <c r="KWC113" s="13"/>
      <c r="KWD113" s="13"/>
      <c r="KWE113" s="13"/>
      <c r="KWF113" s="13"/>
      <c r="KWG113" s="13"/>
      <c r="KWH113" s="13"/>
      <c r="KWI113" s="13"/>
      <c r="KWJ113" s="13"/>
      <c r="KWK113" s="13"/>
      <c r="KWL113" s="13"/>
      <c r="KWM113" s="13"/>
      <c r="KWN113" s="13"/>
      <c r="KWO113" s="13"/>
      <c r="KWP113" s="13"/>
      <c r="KWQ113" s="13"/>
      <c r="KWR113" s="13"/>
      <c r="KWS113" s="13"/>
      <c r="KWT113" s="13"/>
      <c r="KWU113" s="13"/>
      <c r="KWV113" s="13"/>
      <c r="KWW113" s="13"/>
      <c r="KWX113" s="13"/>
      <c r="KWY113" s="13"/>
      <c r="KWZ113" s="13"/>
      <c r="KXA113" s="13"/>
      <c r="KXB113" s="13"/>
      <c r="KXC113" s="13"/>
      <c r="KXD113" s="13"/>
      <c r="KXE113" s="13"/>
      <c r="KXF113" s="13"/>
      <c r="KXG113" s="13"/>
      <c r="KXH113" s="13"/>
      <c r="KXI113" s="13"/>
      <c r="KXJ113" s="13"/>
      <c r="KXK113" s="13"/>
      <c r="KXL113" s="13"/>
      <c r="KXM113" s="13"/>
      <c r="KXN113" s="13"/>
      <c r="KXO113" s="13"/>
      <c r="KXP113" s="13"/>
      <c r="KXQ113" s="13"/>
      <c r="KXR113" s="13"/>
      <c r="KXS113" s="13"/>
      <c r="KXT113" s="13"/>
      <c r="KXU113" s="13"/>
      <c r="KXV113" s="13"/>
      <c r="KXW113" s="13"/>
      <c r="KXX113" s="13"/>
      <c r="KXY113" s="13"/>
      <c r="KXZ113" s="13"/>
      <c r="KYA113" s="13"/>
      <c r="KYB113" s="13"/>
      <c r="KYC113" s="13"/>
      <c r="KYD113" s="13"/>
      <c r="KYE113" s="13"/>
      <c r="KYF113" s="13"/>
      <c r="KYG113" s="13"/>
      <c r="KYH113" s="13"/>
      <c r="KYI113" s="13"/>
      <c r="KYJ113" s="13"/>
      <c r="KYK113" s="13"/>
      <c r="KYL113" s="13"/>
      <c r="KYM113" s="13"/>
      <c r="KYN113" s="13"/>
      <c r="KYO113" s="13"/>
      <c r="KYP113" s="13"/>
      <c r="KYQ113" s="13"/>
      <c r="KYR113" s="13"/>
      <c r="KYS113" s="13"/>
      <c r="KYT113" s="13"/>
      <c r="KYU113" s="13"/>
      <c r="KYV113" s="13"/>
      <c r="KYW113" s="13"/>
      <c r="KYX113" s="13"/>
      <c r="KYY113" s="13"/>
      <c r="KYZ113" s="13"/>
      <c r="KZA113" s="13"/>
      <c r="KZB113" s="13"/>
      <c r="KZC113" s="13"/>
      <c r="KZD113" s="13"/>
      <c r="KZE113" s="13"/>
      <c r="KZF113" s="13"/>
      <c r="KZG113" s="13"/>
      <c r="KZH113" s="13"/>
      <c r="KZI113" s="13"/>
      <c r="KZJ113" s="13"/>
      <c r="KZK113" s="13"/>
      <c r="KZL113" s="13"/>
      <c r="KZM113" s="13"/>
      <c r="KZN113" s="13"/>
      <c r="KZO113" s="13"/>
      <c r="KZP113" s="13"/>
      <c r="KZQ113" s="13"/>
      <c r="KZR113" s="13"/>
      <c r="KZS113" s="13"/>
      <c r="KZT113" s="13"/>
      <c r="KZU113" s="13"/>
      <c r="KZV113" s="13"/>
      <c r="KZW113" s="13"/>
      <c r="KZX113" s="13"/>
      <c r="KZY113" s="13"/>
      <c r="KZZ113" s="13"/>
      <c r="LAA113" s="13"/>
      <c r="LAB113" s="13"/>
      <c r="LAC113" s="13"/>
      <c r="LAD113" s="13"/>
      <c r="LAE113" s="13"/>
      <c r="LAF113" s="13"/>
      <c r="LAG113" s="13"/>
      <c r="LAH113" s="13"/>
      <c r="LAI113" s="13"/>
      <c r="LAJ113" s="13"/>
      <c r="LAK113" s="13"/>
      <c r="LAL113" s="13"/>
      <c r="LAM113" s="13"/>
      <c r="LAN113" s="13"/>
      <c r="LAO113" s="13"/>
      <c r="LAP113" s="13"/>
      <c r="LAQ113" s="13"/>
      <c r="LAR113" s="13"/>
      <c r="LAS113" s="13"/>
      <c r="LAT113" s="13"/>
      <c r="LAU113" s="13"/>
      <c r="LAV113" s="13"/>
      <c r="LAW113" s="13"/>
      <c r="LAX113" s="13"/>
      <c r="LAY113" s="13"/>
      <c r="LAZ113" s="13"/>
      <c r="LBA113" s="13"/>
      <c r="LBB113" s="13"/>
      <c r="LBC113" s="13"/>
      <c r="LBD113" s="13"/>
      <c r="LBE113" s="13"/>
      <c r="LBF113" s="13"/>
      <c r="LBG113" s="13"/>
      <c r="LBH113" s="13"/>
      <c r="LBI113" s="13"/>
      <c r="LBJ113" s="13"/>
      <c r="LBK113" s="13"/>
      <c r="LBL113" s="13"/>
      <c r="LBM113" s="13"/>
      <c r="LBN113" s="13"/>
      <c r="LBO113" s="13"/>
      <c r="LBP113" s="13"/>
      <c r="LBQ113" s="13"/>
      <c r="LBR113" s="13"/>
      <c r="LBS113" s="13"/>
      <c r="LBT113" s="13"/>
      <c r="LBU113" s="13"/>
      <c r="LBV113" s="13"/>
      <c r="LBW113" s="13"/>
      <c r="LBX113" s="13"/>
      <c r="LBY113" s="13"/>
      <c r="LBZ113" s="13"/>
      <c r="LCA113" s="13"/>
      <c r="LCB113" s="13"/>
      <c r="LCC113" s="13"/>
      <c r="LCD113" s="13"/>
      <c r="LCE113" s="13"/>
      <c r="LCF113" s="13"/>
      <c r="LCG113" s="13"/>
      <c r="LCH113" s="13"/>
      <c r="LCI113" s="13"/>
      <c r="LCJ113" s="13"/>
      <c r="LCK113" s="13"/>
      <c r="LCL113" s="13"/>
      <c r="LCM113" s="13"/>
      <c r="LCN113" s="13"/>
      <c r="LCO113" s="13"/>
      <c r="LCP113" s="13"/>
      <c r="LCQ113" s="13"/>
      <c r="LCR113" s="13"/>
      <c r="LCS113" s="13"/>
      <c r="LCT113" s="13"/>
      <c r="LCU113" s="13"/>
      <c r="LCV113" s="13"/>
      <c r="LCW113" s="13"/>
      <c r="LCX113" s="13"/>
      <c r="LCY113" s="13"/>
      <c r="LCZ113" s="13"/>
      <c r="LDA113" s="13"/>
      <c r="LDB113" s="13"/>
      <c r="LDC113" s="13"/>
      <c r="LDD113" s="13"/>
      <c r="LDE113" s="13"/>
      <c r="LDF113" s="13"/>
      <c r="LDG113" s="13"/>
      <c r="LDH113" s="13"/>
      <c r="LDI113" s="13"/>
      <c r="LDJ113" s="13"/>
      <c r="LDK113" s="13"/>
      <c r="LDL113" s="13"/>
      <c r="LDM113" s="13"/>
      <c r="LDN113" s="13"/>
      <c r="LDO113" s="13"/>
      <c r="LDP113" s="13"/>
      <c r="LDQ113" s="13"/>
      <c r="LDR113" s="13"/>
      <c r="LDS113" s="13"/>
      <c r="LDT113" s="13"/>
      <c r="LDU113" s="13"/>
      <c r="LDV113" s="13"/>
      <c r="LDW113" s="13"/>
      <c r="LDX113" s="13"/>
      <c r="LDY113" s="13"/>
      <c r="LDZ113" s="13"/>
      <c r="LEA113" s="13"/>
      <c r="LEB113" s="13"/>
      <c r="LEC113" s="13"/>
      <c r="LED113" s="13"/>
      <c r="LEE113" s="13"/>
      <c r="LEF113" s="13"/>
      <c r="LEG113" s="13"/>
      <c r="LEH113" s="13"/>
      <c r="LEI113" s="13"/>
      <c r="LEJ113" s="13"/>
      <c r="LEK113" s="13"/>
      <c r="LEL113" s="13"/>
      <c r="LEM113" s="13"/>
      <c r="LEN113" s="13"/>
      <c r="LEO113" s="13"/>
      <c r="LEP113" s="13"/>
      <c r="LEQ113" s="13"/>
      <c r="LER113" s="13"/>
      <c r="LES113" s="13"/>
      <c r="LET113" s="13"/>
      <c r="LEU113" s="13"/>
      <c r="LEV113" s="13"/>
      <c r="LEW113" s="13"/>
      <c r="LEX113" s="13"/>
      <c r="LEY113" s="13"/>
      <c r="LEZ113" s="13"/>
      <c r="LFA113" s="13"/>
      <c r="LFB113" s="13"/>
      <c r="LFC113" s="13"/>
      <c r="LFD113" s="13"/>
      <c r="LFE113" s="13"/>
      <c r="LFF113" s="13"/>
      <c r="LFG113" s="13"/>
      <c r="LFH113" s="13"/>
      <c r="LFI113" s="13"/>
      <c r="LFJ113" s="13"/>
      <c r="LFK113" s="13"/>
      <c r="LFL113" s="13"/>
      <c r="LFM113" s="13"/>
      <c r="LFN113" s="13"/>
      <c r="LFO113" s="13"/>
      <c r="LFP113" s="13"/>
      <c r="LFQ113" s="13"/>
      <c r="LFR113" s="13"/>
      <c r="LFS113" s="13"/>
      <c r="LFT113" s="13"/>
      <c r="LFU113" s="13"/>
      <c r="LFV113" s="13"/>
      <c r="LFW113" s="13"/>
      <c r="LFX113" s="13"/>
      <c r="LFY113" s="13"/>
      <c r="LFZ113" s="13"/>
      <c r="LGA113" s="13"/>
      <c r="LGB113" s="13"/>
      <c r="LGC113" s="13"/>
      <c r="LGD113" s="13"/>
      <c r="LGE113" s="13"/>
      <c r="LGF113" s="13"/>
      <c r="LGG113" s="13"/>
      <c r="LGH113" s="13"/>
      <c r="LGI113" s="13"/>
      <c r="LGJ113" s="13"/>
      <c r="LGK113" s="13"/>
      <c r="LGL113" s="13"/>
      <c r="LGM113" s="13"/>
      <c r="LGN113" s="13"/>
      <c r="LGO113" s="13"/>
      <c r="LGP113" s="13"/>
      <c r="LGQ113" s="13"/>
      <c r="LGR113" s="13"/>
      <c r="LGS113" s="13"/>
      <c r="LGT113" s="13"/>
      <c r="LGU113" s="13"/>
      <c r="LGV113" s="13"/>
      <c r="LGW113" s="13"/>
      <c r="LGX113" s="13"/>
      <c r="LGY113" s="13"/>
      <c r="LGZ113" s="13"/>
      <c r="LHA113" s="13"/>
      <c r="LHB113" s="13"/>
      <c r="LHC113" s="13"/>
      <c r="LHD113" s="13"/>
      <c r="LHE113" s="13"/>
      <c r="LHF113" s="13"/>
      <c r="LHG113" s="13"/>
      <c r="LHH113" s="13"/>
      <c r="LHI113" s="13"/>
      <c r="LHJ113" s="13"/>
      <c r="LHK113" s="13"/>
      <c r="LHL113" s="13"/>
      <c r="LHM113" s="13"/>
      <c r="LHN113" s="13"/>
      <c r="LHO113" s="13"/>
      <c r="LHP113" s="13"/>
      <c r="LHQ113" s="13"/>
      <c r="LHR113" s="13"/>
      <c r="LHS113" s="13"/>
      <c r="LHT113" s="13"/>
      <c r="LHU113" s="13"/>
      <c r="LHV113" s="13"/>
      <c r="LHW113" s="13"/>
      <c r="LHX113" s="13"/>
      <c r="LHY113" s="13"/>
      <c r="LHZ113" s="13"/>
      <c r="LIA113" s="13"/>
      <c r="LIB113" s="13"/>
      <c r="LIC113" s="13"/>
      <c r="LID113" s="13"/>
      <c r="LIE113" s="13"/>
      <c r="LIF113" s="13"/>
      <c r="LIG113" s="13"/>
      <c r="LIH113" s="13"/>
      <c r="LII113" s="13"/>
      <c r="LIJ113" s="13"/>
      <c r="LIK113" s="13"/>
      <c r="LIL113" s="13"/>
      <c r="LIM113" s="13"/>
      <c r="LIN113" s="13"/>
      <c r="LIO113" s="13"/>
      <c r="LIP113" s="13"/>
      <c r="LIQ113" s="13"/>
      <c r="LIR113" s="13"/>
      <c r="LIS113" s="13"/>
      <c r="LIT113" s="13"/>
      <c r="LIU113" s="13"/>
      <c r="LIV113" s="13"/>
      <c r="LIW113" s="13"/>
      <c r="LIX113" s="13"/>
      <c r="LIY113" s="13"/>
      <c r="LIZ113" s="13"/>
      <c r="LJA113" s="13"/>
      <c r="LJB113" s="13"/>
      <c r="LJC113" s="13"/>
      <c r="LJD113" s="13"/>
      <c r="LJE113" s="13"/>
      <c r="LJF113" s="13"/>
      <c r="LJG113" s="13"/>
      <c r="LJH113" s="13"/>
      <c r="LJI113" s="13"/>
      <c r="LJJ113" s="13"/>
      <c r="LJK113" s="13"/>
      <c r="LJL113" s="13"/>
      <c r="LJM113" s="13"/>
      <c r="LJN113" s="13"/>
      <c r="LJO113" s="13"/>
      <c r="LJP113" s="13"/>
      <c r="LJQ113" s="13"/>
      <c r="LJR113" s="13"/>
      <c r="LJS113" s="13"/>
      <c r="LJT113" s="13"/>
      <c r="LJU113" s="13"/>
      <c r="LJV113" s="13"/>
      <c r="LJW113" s="13"/>
      <c r="LJX113" s="13"/>
      <c r="LJY113" s="13"/>
      <c r="LJZ113" s="13"/>
      <c r="LKA113" s="13"/>
      <c r="LKB113" s="13"/>
      <c r="LKC113" s="13"/>
      <c r="LKD113" s="13"/>
      <c r="LKE113" s="13"/>
      <c r="LKF113" s="13"/>
      <c r="LKG113" s="13"/>
      <c r="LKH113" s="13"/>
      <c r="LKI113" s="13"/>
      <c r="LKJ113" s="13"/>
      <c r="LKK113" s="13"/>
      <c r="LKL113" s="13"/>
      <c r="LKM113" s="13"/>
      <c r="LKN113" s="13"/>
      <c r="LKO113" s="13"/>
      <c r="LKP113" s="13"/>
      <c r="LKQ113" s="13"/>
      <c r="LKR113" s="13"/>
      <c r="LKS113" s="13"/>
      <c r="LKT113" s="13"/>
      <c r="LKU113" s="13"/>
      <c r="LKV113" s="13"/>
      <c r="LKW113" s="13"/>
      <c r="LKX113" s="13"/>
      <c r="LKY113" s="13"/>
      <c r="LKZ113" s="13"/>
      <c r="LLA113" s="13"/>
      <c r="LLB113" s="13"/>
      <c r="LLC113" s="13"/>
      <c r="LLD113" s="13"/>
      <c r="LLE113" s="13"/>
      <c r="LLF113" s="13"/>
      <c r="LLG113" s="13"/>
      <c r="LLH113" s="13"/>
      <c r="LLI113" s="13"/>
      <c r="LLJ113" s="13"/>
      <c r="LLK113" s="13"/>
      <c r="LLL113" s="13"/>
      <c r="LLM113" s="13"/>
      <c r="LLN113" s="13"/>
      <c r="LLO113" s="13"/>
      <c r="LLP113" s="13"/>
      <c r="LLQ113" s="13"/>
      <c r="LLR113" s="13"/>
      <c r="LLS113" s="13"/>
      <c r="LLT113" s="13"/>
      <c r="LLU113" s="13"/>
      <c r="LLV113" s="13"/>
      <c r="LLW113" s="13"/>
      <c r="LLX113" s="13"/>
      <c r="LLY113" s="13"/>
      <c r="LLZ113" s="13"/>
      <c r="LMA113" s="13"/>
      <c r="LMB113" s="13"/>
      <c r="LMC113" s="13"/>
      <c r="LMD113" s="13"/>
      <c r="LME113" s="13"/>
      <c r="LMF113" s="13"/>
      <c r="LMG113" s="13"/>
      <c r="LMH113" s="13"/>
      <c r="LMI113" s="13"/>
      <c r="LMJ113" s="13"/>
      <c r="LMK113" s="13"/>
      <c r="LML113" s="13"/>
      <c r="LMM113" s="13"/>
      <c r="LMN113" s="13"/>
      <c r="LMO113" s="13"/>
      <c r="LMP113" s="13"/>
      <c r="LMQ113" s="13"/>
      <c r="LMR113" s="13"/>
      <c r="LMS113" s="13"/>
      <c r="LMT113" s="13"/>
      <c r="LMU113" s="13"/>
      <c r="LMV113" s="13"/>
      <c r="LMW113" s="13"/>
      <c r="LMX113" s="13"/>
      <c r="LMY113" s="13"/>
      <c r="LMZ113" s="13"/>
      <c r="LNA113" s="13"/>
      <c r="LNB113" s="13"/>
      <c r="LNC113" s="13"/>
      <c r="LND113" s="13"/>
      <c r="LNE113" s="13"/>
      <c r="LNF113" s="13"/>
      <c r="LNG113" s="13"/>
      <c r="LNH113" s="13"/>
      <c r="LNI113" s="13"/>
      <c r="LNJ113" s="13"/>
      <c r="LNK113" s="13"/>
      <c r="LNL113" s="13"/>
      <c r="LNM113" s="13"/>
      <c r="LNN113" s="13"/>
      <c r="LNO113" s="13"/>
      <c r="LNP113" s="13"/>
      <c r="LNQ113" s="13"/>
      <c r="LNR113" s="13"/>
      <c r="LNS113" s="13"/>
      <c r="LNT113" s="13"/>
      <c r="LNU113" s="13"/>
      <c r="LNV113" s="13"/>
      <c r="LNW113" s="13"/>
      <c r="LNX113" s="13"/>
      <c r="LNY113" s="13"/>
      <c r="LNZ113" s="13"/>
      <c r="LOA113" s="13"/>
      <c r="LOB113" s="13"/>
      <c r="LOC113" s="13"/>
      <c r="LOD113" s="13"/>
      <c r="LOE113" s="13"/>
      <c r="LOF113" s="13"/>
      <c r="LOG113" s="13"/>
      <c r="LOH113" s="13"/>
      <c r="LOI113" s="13"/>
      <c r="LOJ113" s="13"/>
      <c r="LOK113" s="13"/>
      <c r="LOL113" s="13"/>
      <c r="LOM113" s="13"/>
      <c r="LON113" s="13"/>
      <c r="LOO113" s="13"/>
      <c r="LOP113" s="13"/>
      <c r="LOQ113" s="13"/>
      <c r="LOR113" s="13"/>
      <c r="LOS113" s="13"/>
      <c r="LOT113" s="13"/>
      <c r="LOU113" s="13"/>
      <c r="LOV113" s="13"/>
      <c r="LOW113" s="13"/>
      <c r="LOX113" s="13"/>
      <c r="LOY113" s="13"/>
      <c r="LOZ113" s="13"/>
      <c r="LPA113" s="13"/>
      <c r="LPB113" s="13"/>
      <c r="LPC113" s="13"/>
      <c r="LPD113" s="13"/>
      <c r="LPE113" s="13"/>
      <c r="LPF113" s="13"/>
      <c r="LPG113" s="13"/>
      <c r="LPH113" s="13"/>
      <c r="LPI113" s="13"/>
      <c r="LPJ113" s="13"/>
      <c r="LPK113" s="13"/>
      <c r="LPL113" s="13"/>
      <c r="LPM113" s="13"/>
      <c r="LPN113" s="13"/>
      <c r="LPO113" s="13"/>
      <c r="LPP113" s="13"/>
      <c r="LPQ113" s="13"/>
      <c r="LPR113" s="13"/>
      <c r="LPS113" s="13"/>
      <c r="LPT113" s="13"/>
      <c r="LPU113" s="13"/>
      <c r="LPV113" s="13"/>
      <c r="LPW113" s="13"/>
      <c r="LPX113" s="13"/>
      <c r="LPY113" s="13"/>
      <c r="LPZ113" s="13"/>
      <c r="LQA113" s="13"/>
      <c r="LQB113" s="13"/>
      <c r="LQC113" s="13"/>
      <c r="LQD113" s="13"/>
      <c r="LQE113" s="13"/>
      <c r="LQF113" s="13"/>
      <c r="LQG113" s="13"/>
      <c r="LQH113" s="13"/>
      <c r="LQI113" s="13"/>
      <c r="LQJ113" s="13"/>
      <c r="LQK113" s="13"/>
      <c r="LQL113" s="13"/>
      <c r="LQM113" s="13"/>
      <c r="LQN113" s="13"/>
      <c r="LQO113" s="13"/>
      <c r="LQP113" s="13"/>
      <c r="LQQ113" s="13"/>
      <c r="LQR113" s="13"/>
      <c r="LQS113" s="13"/>
      <c r="LQT113" s="13"/>
      <c r="LQU113" s="13"/>
      <c r="LQV113" s="13"/>
      <c r="LQW113" s="13"/>
      <c r="LQX113" s="13"/>
      <c r="LQY113" s="13"/>
      <c r="LQZ113" s="13"/>
      <c r="LRA113" s="13"/>
      <c r="LRB113" s="13"/>
      <c r="LRC113" s="13"/>
      <c r="LRD113" s="13"/>
      <c r="LRE113" s="13"/>
      <c r="LRF113" s="13"/>
      <c r="LRG113" s="13"/>
      <c r="LRH113" s="13"/>
      <c r="LRI113" s="13"/>
      <c r="LRJ113" s="13"/>
      <c r="LRK113" s="13"/>
      <c r="LRL113" s="13"/>
      <c r="LRM113" s="13"/>
      <c r="LRN113" s="13"/>
      <c r="LRO113" s="13"/>
      <c r="LRP113" s="13"/>
      <c r="LRQ113" s="13"/>
      <c r="LRR113" s="13"/>
      <c r="LRS113" s="13"/>
      <c r="LRT113" s="13"/>
      <c r="LRU113" s="13"/>
      <c r="LRV113" s="13"/>
      <c r="LRW113" s="13"/>
      <c r="LRX113" s="13"/>
      <c r="LRY113" s="13"/>
      <c r="LRZ113" s="13"/>
      <c r="LSA113" s="13"/>
      <c r="LSB113" s="13"/>
      <c r="LSC113" s="13"/>
      <c r="LSD113" s="13"/>
      <c r="LSE113" s="13"/>
      <c r="LSF113" s="13"/>
      <c r="LSG113" s="13"/>
      <c r="LSH113" s="13"/>
      <c r="LSI113" s="13"/>
      <c r="LSJ113" s="13"/>
      <c r="LSK113" s="13"/>
      <c r="LSL113" s="13"/>
      <c r="LSM113" s="13"/>
      <c r="LSN113" s="13"/>
      <c r="LSO113" s="13"/>
      <c r="LSP113" s="13"/>
      <c r="LSQ113" s="13"/>
      <c r="LSR113" s="13"/>
      <c r="LSS113" s="13"/>
      <c r="LST113" s="13"/>
      <c r="LSU113" s="13"/>
      <c r="LSV113" s="13"/>
      <c r="LSW113" s="13"/>
      <c r="LSX113" s="13"/>
      <c r="LSY113" s="13"/>
      <c r="LSZ113" s="13"/>
      <c r="LTA113" s="13"/>
      <c r="LTB113" s="13"/>
      <c r="LTC113" s="13"/>
      <c r="LTD113" s="13"/>
      <c r="LTE113" s="13"/>
      <c r="LTF113" s="13"/>
      <c r="LTG113" s="13"/>
      <c r="LTH113" s="13"/>
      <c r="LTI113" s="13"/>
      <c r="LTJ113" s="13"/>
      <c r="LTK113" s="13"/>
      <c r="LTL113" s="13"/>
      <c r="LTM113" s="13"/>
      <c r="LTN113" s="13"/>
      <c r="LTO113" s="13"/>
      <c r="LTP113" s="13"/>
      <c r="LTQ113" s="13"/>
      <c r="LTR113" s="13"/>
      <c r="LTS113" s="13"/>
      <c r="LTT113" s="13"/>
      <c r="LTU113" s="13"/>
      <c r="LTV113" s="13"/>
      <c r="LTW113" s="13"/>
      <c r="LTX113" s="13"/>
      <c r="LTY113" s="13"/>
      <c r="LTZ113" s="13"/>
      <c r="LUA113" s="13"/>
      <c r="LUB113" s="13"/>
      <c r="LUC113" s="13"/>
      <c r="LUD113" s="13"/>
      <c r="LUE113" s="13"/>
      <c r="LUF113" s="13"/>
      <c r="LUG113" s="13"/>
      <c r="LUH113" s="13"/>
      <c r="LUI113" s="13"/>
      <c r="LUJ113" s="13"/>
      <c r="LUK113" s="13"/>
      <c r="LUL113" s="13"/>
      <c r="LUM113" s="13"/>
      <c r="LUN113" s="13"/>
      <c r="LUO113" s="13"/>
      <c r="LUP113" s="13"/>
      <c r="LUQ113" s="13"/>
      <c r="LUR113" s="13"/>
      <c r="LUS113" s="13"/>
      <c r="LUT113" s="13"/>
      <c r="LUU113" s="13"/>
      <c r="LUV113" s="13"/>
      <c r="LUW113" s="13"/>
      <c r="LUX113" s="13"/>
      <c r="LUY113" s="13"/>
      <c r="LUZ113" s="13"/>
      <c r="LVA113" s="13"/>
      <c r="LVB113" s="13"/>
      <c r="LVC113" s="13"/>
      <c r="LVD113" s="13"/>
      <c r="LVE113" s="13"/>
      <c r="LVF113" s="13"/>
      <c r="LVG113" s="13"/>
      <c r="LVH113" s="13"/>
      <c r="LVI113" s="13"/>
      <c r="LVJ113" s="13"/>
      <c r="LVK113" s="13"/>
      <c r="LVL113" s="13"/>
      <c r="LVM113" s="13"/>
      <c r="LVN113" s="13"/>
      <c r="LVO113" s="13"/>
      <c r="LVP113" s="13"/>
      <c r="LVQ113" s="13"/>
      <c r="LVR113" s="13"/>
      <c r="LVS113" s="13"/>
      <c r="LVT113" s="13"/>
      <c r="LVU113" s="13"/>
      <c r="LVV113" s="13"/>
      <c r="LVW113" s="13"/>
      <c r="LVX113" s="13"/>
      <c r="LVY113" s="13"/>
      <c r="LVZ113" s="13"/>
      <c r="LWA113" s="13"/>
      <c r="LWB113" s="13"/>
      <c r="LWC113" s="13"/>
      <c r="LWD113" s="13"/>
      <c r="LWE113" s="13"/>
      <c r="LWF113" s="13"/>
      <c r="LWG113" s="13"/>
      <c r="LWH113" s="13"/>
      <c r="LWI113" s="13"/>
      <c r="LWJ113" s="13"/>
      <c r="LWK113" s="13"/>
      <c r="LWL113" s="13"/>
      <c r="LWM113" s="13"/>
      <c r="LWN113" s="13"/>
      <c r="LWO113" s="13"/>
      <c r="LWP113" s="13"/>
      <c r="LWQ113" s="13"/>
      <c r="LWR113" s="13"/>
      <c r="LWS113" s="13"/>
      <c r="LWT113" s="13"/>
      <c r="LWU113" s="13"/>
      <c r="LWV113" s="13"/>
      <c r="LWW113" s="13"/>
      <c r="LWX113" s="13"/>
      <c r="LWY113" s="13"/>
      <c r="LWZ113" s="13"/>
      <c r="LXA113" s="13"/>
      <c r="LXB113" s="13"/>
      <c r="LXC113" s="13"/>
      <c r="LXD113" s="13"/>
      <c r="LXE113" s="13"/>
      <c r="LXF113" s="13"/>
      <c r="LXG113" s="13"/>
      <c r="LXH113" s="13"/>
      <c r="LXI113" s="13"/>
      <c r="LXJ113" s="13"/>
      <c r="LXK113" s="13"/>
      <c r="LXL113" s="13"/>
      <c r="LXM113" s="13"/>
      <c r="LXN113" s="13"/>
      <c r="LXO113" s="13"/>
      <c r="LXP113" s="13"/>
      <c r="LXQ113" s="13"/>
      <c r="LXR113" s="13"/>
      <c r="LXS113" s="13"/>
      <c r="LXT113" s="13"/>
      <c r="LXU113" s="13"/>
      <c r="LXV113" s="13"/>
      <c r="LXW113" s="13"/>
      <c r="LXX113" s="13"/>
      <c r="LXY113" s="13"/>
      <c r="LXZ113" s="13"/>
      <c r="LYA113" s="13"/>
      <c r="LYB113" s="13"/>
      <c r="LYC113" s="13"/>
      <c r="LYD113" s="13"/>
      <c r="LYE113" s="13"/>
      <c r="LYF113" s="13"/>
      <c r="LYG113" s="13"/>
      <c r="LYH113" s="13"/>
      <c r="LYI113" s="13"/>
      <c r="LYJ113" s="13"/>
      <c r="LYK113" s="13"/>
      <c r="LYL113" s="13"/>
      <c r="LYM113" s="13"/>
      <c r="LYN113" s="13"/>
      <c r="LYO113" s="13"/>
      <c r="LYP113" s="13"/>
      <c r="LYQ113" s="13"/>
      <c r="LYR113" s="13"/>
      <c r="LYS113" s="13"/>
      <c r="LYT113" s="13"/>
      <c r="LYU113" s="13"/>
      <c r="LYV113" s="13"/>
      <c r="LYW113" s="13"/>
      <c r="LYX113" s="13"/>
      <c r="LYY113" s="13"/>
      <c r="LYZ113" s="13"/>
      <c r="LZA113" s="13"/>
      <c r="LZB113" s="13"/>
      <c r="LZC113" s="13"/>
      <c r="LZD113" s="13"/>
      <c r="LZE113" s="13"/>
      <c r="LZF113" s="13"/>
      <c r="LZG113" s="13"/>
      <c r="LZH113" s="13"/>
      <c r="LZI113" s="13"/>
      <c r="LZJ113" s="13"/>
      <c r="LZK113" s="13"/>
      <c r="LZL113" s="13"/>
      <c r="LZM113" s="13"/>
      <c r="LZN113" s="13"/>
      <c r="LZO113" s="13"/>
      <c r="LZP113" s="13"/>
      <c r="LZQ113" s="13"/>
      <c r="LZR113" s="13"/>
      <c r="LZS113" s="13"/>
      <c r="LZT113" s="13"/>
      <c r="LZU113" s="13"/>
      <c r="LZV113" s="13"/>
      <c r="LZW113" s="13"/>
      <c r="LZX113" s="13"/>
      <c r="LZY113" s="13"/>
      <c r="LZZ113" s="13"/>
      <c r="MAA113" s="13"/>
      <c r="MAB113" s="13"/>
      <c r="MAC113" s="13"/>
      <c r="MAD113" s="13"/>
      <c r="MAE113" s="13"/>
      <c r="MAF113" s="13"/>
      <c r="MAG113" s="13"/>
      <c r="MAH113" s="13"/>
      <c r="MAI113" s="13"/>
      <c r="MAJ113" s="13"/>
      <c r="MAK113" s="13"/>
      <c r="MAL113" s="13"/>
      <c r="MAM113" s="13"/>
      <c r="MAN113" s="13"/>
      <c r="MAO113" s="13"/>
      <c r="MAP113" s="13"/>
      <c r="MAQ113" s="13"/>
      <c r="MAR113" s="13"/>
      <c r="MAS113" s="13"/>
      <c r="MAT113" s="13"/>
      <c r="MAU113" s="13"/>
      <c r="MAV113" s="13"/>
      <c r="MAW113" s="13"/>
      <c r="MAX113" s="13"/>
      <c r="MAY113" s="13"/>
      <c r="MAZ113" s="13"/>
      <c r="MBA113" s="13"/>
      <c r="MBB113" s="13"/>
      <c r="MBC113" s="13"/>
      <c r="MBD113" s="13"/>
      <c r="MBE113" s="13"/>
      <c r="MBF113" s="13"/>
      <c r="MBG113" s="13"/>
      <c r="MBH113" s="13"/>
      <c r="MBI113" s="13"/>
      <c r="MBJ113" s="13"/>
      <c r="MBK113" s="13"/>
      <c r="MBL113" s="13"/>
      <c r="MBM113" s="13"/>
      <c r="MBN113" s="13"/>
      <c r="MBO113" s="13"/>
      <c r="MBP113" s="13"/>
      <c r="MBQ113" s="13"/>
      <c r="MBR113" s="13"/>
      <c r="MBS113" s="13"/>
      <c r="MBT113" s="13"/>
      <c r="MBU113" s="13"/>
      <c r="MBV113" s="13"/>
      <c r="MBW113" s="13"/>
      <c r="MBX113" s="13"/>
      <c r="MBY113" s="13"/>
      <c r="MBZ113" s="13"/>
      <c r="MCA113" s="13"/>
      <c r="MCB113" s="13"/>
      <c r="MCC113" s="13"/>
      <c r="MCD113" s="13"/>
      <c r="MCE113" s="13"/>
      <c r="MCF113" s="13"/>
      <c r="MCG113" s="13"/>
      <c r="MCH113" s="13"/>
      <c r="MCI113" s="13"/>
      <c r="MCJ113" s="13"/>
      <c r="MCK113" s="13"/>
      <c r="MCL113" s="13"/>
      <c r="MCM113" s="13"/>
      <c r="MCN113" s="13"/>
      <c r="MCO113" s="13"/>
      <c r="MCP113" s="13"/>
      <c r="MCQ113" s="13"/>
      <c r="MCR113" s="13"/>
      <c r="MCS113" s="13"/>
      <c r="MCT113" s="13"/>
      <c r="MCU113" s="13"/>
      <c r="MCV113" s="13"/>
      <c r="MCW113" s="13"/>
      <c r="MCX113" s="13"/>
      <c r="MCY113" s="13"/>
      <c r="MCZ113" s="13"/>
      <c r="MDA113" s="13"/>
      <c r="MDB113" s="13"/>
      <c r="MDC113" s="13"/>
      <c r="MDD113" s="13"/>
      <c r="MDE113" s="13"/>
      <c r="MDF113" s="13"/>
      <c r="MDG113" s="13"/>
      <c r="MDH113" s="13"/>
      <c r="MDI113" s="13"/>
      <c r="MDJ113" s="13"/>
      <c r="MDK113" s="13"/>
      <c r="MDL113" s="13"/>
      <c r="MDM113" s="13"/>
      <c r="MDN113" s="13"/>
      <c r="MDO113" s="13"/>
      <c r="MDP113" s="13"/>
      <c r="MDQ113" s="13"/>
      <c r="MDR113" s="13"/>
      <c r="MDS113" s="13"/>
      <c r="MDT113" s="13"/>
      <c r="MDU113" s="13"/>
      <c r="MDV113" s="13"/>
      <c r="MDW113" s="13"/>
      <c r="MDX113" s="13"/>
      <c r="MDY113" s="13"/>
      <c r="MDZ113" s="13"/>
      <c r="MEA113" s="13"/>
      <c r="MEB113" s="13"/>
      <c r="MEC113" s="13"/>
      <c r="MED113" s="13"/>
      <c r="MEE113" s="13"/>
      <c r="MEF113" s="13"/>
      <c r="MEG113" s="13"/>
      <c r="MEH113" s="13"/>
      <c r="MEI113" s="13"/>
      <c r="MEJ113" s="13"/>
      <c r="MEK113" s="13"/>
      <c r="MEL113" s="13"/>
      <c r="MEM113" s="13"/>
      <c r="MEN113" s="13"/>
      <c r="MEO113" s="13"/>
      <c r="MEP113" s="13"/>
      <c r="MEQ113" s="13"/>
      <c r="MER113" s="13"/>
      <c r="MES113" s="13"/>
      <c r="MET113" s="13"/>
      <c r="MEU113" s="13"/>
      <c r="MEV113" s="13"/>
      <c r="MEW113" s="13"/>
      <c r="MEX113" s="13"/>
      <c r="MEY113" s="13"/>
      <c r="MEZ113" s="13"/>
      <c r="MFA113" s="13"/>
      <c r="MFB113" s="13"/>
      <c r="MFC113" s="13"/>
      <c r="MFD113" s="13"/>
      <c r="MFE113" s="13"/>
      <c r="MFF113" s="13"/>
      <c r="MFG113" s="13"/>
      <c r="MFH113" s="13"/>
      <c r="MFI113" s="13"/>
      <c r="MFJ113" s="13"/>
      <c r="MFK113" s="13"/>
      <c r="MFL113" s="13"/>
      <c r="MFM113" s="13"/>
      <c r="MFN113" s="13"/>
      <c r="MFO113" s="13"/>
      <c r="MFP113" s="13"/>
      <c r="MFQ113" s="13"/>
      <c r="MFR113" s="13"/>
      <c r="MFS113" s="13"/>
      <c r="MFT113" s="13"/>
      <c r="MFU113" s="13"/>
      <c r="MFV113" s="13"/>
      <c r="MFW113" s="13"/>
      <c r="MFX113" s="13"/>
      <c r="MFY113" s="13"/>
      <c r="MFZ113" s="13"/>
      <c r="MGA113" s="13"/>
      <c r="MGB113" s="13"/>
      <c r="MGC113" s="13"/>
      <c r="MGD113" s="13"/>
      <c r="MGE113" s="13"/>
      <c r="MGF113" s="13"/>
      <c r="MGG113" s="13"/>
      <c r="MGH113" s="13"/>
      <c r="MGI113" s="13"/>
      <c r="MGJ113" s="13"/>
      <c r="MGK113" s="13"/>
      <c r="MGL113" s="13"/>
      <c r="MGM113" s="13"/>
      <c r="MGN113" s="13"/>
      <c r="MGO113" s="13"/>
      <c r="MGP113" s="13"/>
      <c r="MGQ113" s="13"/>
      <c r="MGR113" s="13"/>
      <c r="MGS113" s="13"/>
      <c r="MGT113" s="13"/>
      <c r="MGU113" s="13"/>
      <c r="MGV113" s="13"/>
      <c r="MGW113" s="13"/>
      <c r="MGX113" s="13"/>
      <c r="MGY113" s="13"/>
      <c r="MGZ113" s="13"/>
      <c r="MHA113" s="13"/>
      <c r="MHB113" s="13"/>
      <c r="MHC113" s="13"/>
      <c r="MHD113" s="13"/>
      <c r="MHE113" s="13"/>
      <c r="MHF113" s="13"/>
      <c r="MHG113" s="13"/>
      <c r="MHH113" s="13"/>
      <c r="MHI113" s="13"/>
      <c r="MHJ113" s="13"/>
      <c r="MHK113" s="13"/>
      <c r="MHL113" s="13"/>
      <c r="MHM113" s="13"/>
      <c r="MHN113" s="13"/>
      <c r="MHO113" s="13"/>
      <c r="MHP113" s="13"/>
      <c r="MHQ113" s="13"/>
      <c r="MHR113" s="13"/>
      <c r="MHS113" s="13"/>
      <c r="MHT113" s="13"/>
      <c r="MHU113" s="13"/>
      <c r="MHV113" s="13"/>
      <c r="MHW113" s="13"/>
      <c r="MHX113" s="13"/>
      <c r="MHY113" s="13"/>
      <c r="MHZ113" s="13"/>
      <c r="MIA113" s="13"/>
      <c r="MIB113" s="13"/>
      <c r="MIC113" s="13"/>
      <c r="MID113" s="13"/>
      <c r="MIE113" s="13"/>
      <c r="MIF113" s="13"/>
      <c r="MIG113" s="13"/>
      <c r="MIH113" s="13"/>
      <c r="MII113" s="13"/>
      <c r="MIJ113" s="13"/>
      <c r="MIK113" s="13"/>
      <c r="MIL113" s="13"/>
      <c r="MIM113" s="13"/>
      <c r="MIN113" s="13"/>
      <c r="MIO113" s="13"/>
      <c r="MIP113" s="13"/>
      <c r="MIQ113" s="13"/>
      <c r="MIR113" s="13"/>
      <c r="MIS113" s="13"/>
      <c r="MIT113" s="13"/>
      <c r="MIU113" s="13"/>
      <c r="MIV113" s="13"/>
      <c r="MIW113" s="13"/>
      <c r="MIX113" s="13"/>
      <c r="MIY113" s="13"/>
      <c r="MIZ113" s="13"/>
      <c r="MJA113" s="13"/>
      <c r="MJB113" s="13"/>
      <c r="MJC113" s="13"/>
      <c r="MJD113" s="13"/>
      <c r="MJE113" s="13"/>
      <c r="MJF113" s="13"/>
      <c r="MJG113" s="13"/>
      <c r="MJH113" s="13"/>
      <c r="MJI113" s="13"/>
      <c r="MJJ113" s="13"/>
      <c r="MJK113" s="13"/>
      <c r="MJL113" s="13"/>
      <c r="MJM113" s="13"/>
      <c r="MJN113" s="13"/>
      <c r="MJO113" s="13"/>
      <c r="MJP113" s="13"/>
      <c r="MJQ113" s="13"/>
      <c r="MJR113" s="13"/>
      <c r="MJS113" s="13"/>
      <c r="MJT113" s="13"/>
      <c r="MJU113" s="13"/>
      <c r="MJV113" s="13"/>
      <c r="MJW113" s="13"/>
      <c r="MJX113" s="13"/>
      <c r="MJY113" s="13"/>
      <c r="MJZ113" s="13"/>
      <c r="MKA113" s="13"/>
      <c r="MKB113" s="13"/>
      <c r="MKC113" s="13"/>
      <c r="MKD113" s="13"/>
      <c r="MKE113" s="13"/>
      <c r="MKF113" s="13"/>
      <c r="MKG113" s="13"/>
      <c r="MKH113" s="13"/>
      <c r="MKI113" s="13"/>
      <c r="MKJ113" s="13"/>
      <c r="MKK113" s="13"/>
      <c r="MKL113" s="13"/>
      <c r="MKM113" s="13"/>
      <c r="MKN113" s="13"/>
      <c r="MKO113" s="13"/>
      <c r="MKP113" s="13"/>
      <c r="MKQ113" s="13"/>
      <c r="MKR113" s="13"/>
      <c r="MKS113" s="13"/>
      <c r="MKT113" s="13"/>
      <c r="MKU113" s="13"/>
      <c r="MKV113" s="13"/>
      <c r="MKW113" s="13"/>
      <c r="MKX113" s="13"/>
      <c r="MKY113" s="13"/>
      <c r="MKZ113" s="13"/>
      <c r="MLA113" s="13"/>
      <c r="MLB113" s="13"/>
      <c r="MLC113" s="13"/>
      <c r="MLD113" s="13"/>
      <c r="MLE113" s="13"/>
      <c r="MLF113" s="13"/>
      <c r="MLG113" s="13"/>
      <c r="MLH113" s="13"/>
      <c r="MLI113" s="13"/>
      <c r="MLJ113" s="13"/>
      <c r="MLK113" s="13"/>
      <c r="MLL113" s="13"/>
      <c r="MLM113" s="13"/>
      <c r="MLN113" s="13"/>
      <c r="MLO113" s="13"/>
      <c r="MLP113" s="13"/>
      <c r="MLQ113" s="13"/>
      <c r="MLR113" s="13"/>
      <c r="MLS113" s="13"/>
      <c r="MLT113" s="13"/>
      <c r="MLU113" s="13"/>
      <c r="MLV113" s="13"/>
      <c r="MLW113" s="13"/>
      <c r="MLX113" s="13"/>
      <c r="MLY113" s="13"/>
      <c r="MLZ113" s="13"/>
      <c r="MMA113" s="13"/>
      <c r="MMB113" s="13"/>
      <c r="MMC113" s="13"/>
      <c r="MMD113" s="13"/>
      <c r="MME113" s="13"/>
      <c r="MMF113" s="13"/>
      <c r="MMG113" s="13"/>
      <c r="MMH113" s="13"/>
      <c r="MMI113" s="13"/>
      <c r="MMJ113" s="13"/>
      <c r="MMK113" s="13"/>
      <c r="MML113" s="13"/>
      <c r="MMM113" s="13"/>
      <c r="MMN113" s="13"/>
      <c r="MMO113" s="13"/>
      <c r="MMP113" s="13"/>
      <c r="MMQ113" s="13"/>
      <c r="MMR113" s="13"/>
      <c r="MMS113" s="13"/>
      <c r="MMT113" s="13"/>
      <c r="MMU113" s="13"/>
      <c r="MMV113" s="13"/>
      <c r="MMW113" s="13"/>
      <c r="MMX113" s="13"/>
      <c r="MMY113" s="13"/>
      <c r="MMZ113" s="13"/>
      <c r="MNA113" s="13"/>
      <c r="MNB113" s="13"/>
      <c r="MNC113" s="13"/>
      <c r="MND113" s="13"/>
      <c r="MNE113" s="13"/>
      <c r="MNF113" s="13"/>
      <c r="MNG113" s="13"/>
      <c r="MNH113" s="13"/>
      <c r="MNI113" s="13"/>
      <c r="MNJ113" s="13"/>
      <c r="MNK113" s="13"/>
      <c r="MNL113" s="13"/>
      <c r="MNM113" s="13"/>
      <c r="MNN113" s="13"/>
      <c r="MNO113" s="13"/>
      <c r="MNP113" s="13"/>
      <c r="MNQ113" s="13"/>
      <c r="MNR113" s="13"/>
      <c r="MNS113" s="13"/>
      <c r="MNT113" s="13"/>
      <c r="MNU113" s="13"/>
      <c r="MNV113" s="13"/>
      <c r="MNW113" s="13"/>
      <c r="MNX113" s="13"/>
      <c r="MNY113" s="13"/>
      <c r="MNZ113" s="13"/>
      <c r="MOA113" s="13"/>
      <c r="MOB113" s="13"/>
      <c r="MOC113" s="13"/>
      <c r="MOD113" s="13"/>
      <c r="MOE113" s="13"/>
      <c r="MOF113" s="13"/>
      <c r="MOG113" s="13"/>
      <c r="MOH113" s="13"/>
      <c r="MOI113" s="13"/>
      <c r="MOJ113" s="13"/>
      <c r="MOK113" s="13"/>
      <c r="MOL113" s="13"/>
      <c r="MOM113" s="13"/>
      <c r="MON113" s="13"/>
      <c r="MOO113" s="13"/>
      <c r="MOP113" s="13"/>
      <c r="MOQ113" s="13"/>
      <c r="MOR113" s="13"/>
      <c r="MOS113" s="13"/>
      <c r="MOT113" s="13"/>
      <c r="MOU113" s="13"/>
      <c r="MOV113" s="13"/>
      <c r="MOW113" s="13"/>
      <c r="MOX113" s="13"/>
      <c r="MOY113" s="13"/>
      <c r="MOZ113" s="13"/>
      <c r="MPA113" s="13"/>
      <c r="MPB113" s="13"/>
      <c r="MPC113" s="13"/>
      <c r="MPD113" s="13"/>
      <c r="MPE113" s="13"/>
      <c r="MPF113" s="13"/>
      <c r="MPG113" s="13"/>
      <c r="MPH113" s="13"/>
      <c r="MPI113" s="13"/>
      <c r="MPJ113" s="13"/>
      <c r="MPK113" s="13"/>
      <c r="MPL113" s="13"/>
      <c r="MPM113" s="13"/>
      <c r="MPN113" s="13"/>
      <c r="MPO113" s="13"/>
      <c r="MPP113" s="13"/>
      <c r="MPQ113" s="13"/>
      <c r="MPR113" s="13"/>
      <c r="MPS113" s="13"/>
      <c r="MPT113" s="13"/>
      <c r="MPU113" s="13"/>
      <c r="MPV113" s="13"/>
      <c r="MPW113" s="13"/>
      <c r="MPX113" s="13"/>
      <c r="MPY113" s="13"/>
      <c r="MPZ113" s="13"/>
      <c r="MQA113" s="13"/>
      <c r="MQB113" s="13"/>
      <c r="MQC113" s="13"/>
      <c r="MQD113" s="13"/>
      <c r="MQE113" s="13"/>
      <c r="MQF113" s="13"/>
      <c r="MQG113" s="13"/>
      <c r="MQH113" s="13"/>
      <c r="MQI113" s="13"/>
      <c r="MQJ113" s="13"/>
      <c r="MQK113" s="13"/>
      <c r="MQL113" s="13"/>
      <c r="MQM113" s="13"/>
      <c r="MQN113" s="13"/>
      <c r="MQO113" s="13"/>
      <c r="MQP113" s="13"/>
      <c r="MQQ113" s="13"/>
      <c r="MQR113" s="13"/>
      <c r="MQS113" s="13"/>
      <c r="MQT113" s="13"/>
      <c r="MQU113" s="13"/>
      <c r="MQV113" s="13"/>
      <c r="MQW113" s="13"/>
      <c r="MQX113" s="13"/>
      <c r="MQY113" s="13"/>
      <c r="MQZ113" s="13"/>
      <c r="MRA113" s="13"/>
      <c r="MRB113" s="13"/>
      <c r="MRC113" s="13"/>
      <c r="MRD113" s="13"/>
      <c r="MRE113" s="13"/>
      <c r="MRF113" s="13"/>
      <c r="MRG113" s="13"/>
      <c r="MRH113" s="13"/>
      <c r="MRI113" s="13"/>
      <c r="MRJ113" s="13"/>
      <c r="MRK113" s="13"/>
      <c r="MRL113" s="13"/>
      <c r="MRM113" s="13"/>
      <c r="MRN113" s="13"/>
      <c r="MRO113" s="13"/>
      <c r="MRP113" s="13"/>
      <c r="MRQ113" s="13"/>
      <c r="MRR113" s="13"/>
      <c r="MRS113" s="13"/>
      <c r="MRT113" s="13"/>
      <c r="MRU113" s="13"/>
      <c r="MRV113" s="13"/>
      <c r="MRW113" s="13"/>
      <c r="MRX113" s="13"/>
      <c r="MRY113" s="13"/>
      <c r="MRZ113" s="13"/>
      <c r="MSA113" s="13"/>
      <c r="MSB113" s="13"/>
      <c r="MSC113" s="13"/>
      <c r="MSD113" s="13"/>
      <c r="MSE113" s="13"/>
      <c r="MSF113" s="13"/>
      <c r="MSG113" s="13"/>
      <c r="MSH113" s="13"/>
      <c r="MSI113" s="13"/>
      <c r="MSJ113" s="13"/>
      <c r="MSK113" s="13"/>
      <c r="MSL113" s="13"/>
      <c r="MSM113" s="13"/>
      <c r="MSN113" s="13"/>
      <c r="MSO113" s="13"/>
      <c r="MSP113" s="13"/>
      <c r="MSQ113" s="13"/>
      <c r="MSR113" s="13"/>
      <c r="MSS113" s="13"/>
      <c r="MST113" s="13"/>
      <c r="MSU113" s="13"/>
      <c r="MSV113" s="13"/>
      <c r="MSW113" s="13"/>
      <c r="MSX113" s="13"/>
      <c r="MSY113" s="13"/>
      <c r="MSZ113" s="13"/>
      <c r="MTA113" s="13"/>
      <c r="MTB113" s="13"/>
      <c r="MTC113" s="13"/>
      <c r="MTD113" s="13"/>
      <c r="MTE113" s="13"/>
      <c r="MTF113" s="13"/>
      <c r="MTG113" s="13"/>
      <c r="MTH113" s="13"/>
      <c r="MTI113" s="13"/>
      <c r="MTJ113" s="13"/>
      <c r="MTK113" s="13"/>
      <c r="MTL113" s="13"/>
      <c r="MTM113" s="13"/>
      <c r="MTN113" s="13"/>
      <c r="MTO113" s="13"/>
      <c r="MTP113" s="13"/>
      <c r="MTQ113" s="13"/>
      <c r="MTR113" s="13"/>
      <c r="MTS113" s="13"/>
      <c r="MTT113" s="13"/>
      <c r="MTU113" s="13"/>
      <c r="MTV113" s="13"/>
      <c r="MTW113" s="13"/>
      <c r="MTX113" s="13"/>
      <c r="MTY113" s="13"/>
      <c r="MTZ113" s="13"/>
      <c r="MUA113" s="13"/>
      <c r="MUB113" s="13"/>
      <c r="MUC113" s="13"/>
      <c r="MUD113" s="13"/>
      <c r="MUE113" s="13"/>
      <c r="MUF113" s="13"/>
      <c r="MUG113" s="13"/>
      <c r="MUH113" s="13"/>
      <c r="MUI113" s="13"/>
      <c r="MUJ113" s="13"/>
      <c r="MUK113" s="13"/>
      <c r="MUL113" s="13"/>
      <c r="MUM113" s="13"/>
      <c r="MUN113" s="13"/>
      <c r="MUO113" s="13"/>
      <c r="MUP113" s="13"/>
      <c r="MUQ113" s="13"/>
      <c r="MUR113" s="13"/>
      <c r="MUS113" s="13"/>
      <c r="MUT113" s="13"/>
      <c r="MUU113" s="13"/>
      <c r="MUV113" s="13"/>
      <c r="MUW113" s="13"/>
      <c r="MUX113" s="13"/>
      <c r="MUY113" s="13"/>
      <c r="MUZ113" s="13"/>
      <c r="MVA113" s="13"/>
      <c r="MVB113" s="13"/>
      <c r="MVC113" s="13"/>
      <c r="MVD113" s="13"/>
      <c r="MVE113" s="13"/>
      <c r="MVF113" s="13"/>
      <c r="MVG113" s="13"/>
      <c r="MVH113" s="13"/>
      <c r="MVI113" s="13"/>
      <c r="MVJ113" s="13"/>
      <c r="MVK113" s="13"/>
      <c r="MVL113" s="13"/>
      <c r="MVM113" s="13"/>
      <c r="MVN113" s="13"/>
      <c r="MVO113" s="13"/>
      <c r="MVP113" s="13"/>
      <c r="MVQ113" s="13"/>
      <c r="MVR113" s="13"/>
      <c r="MVS113" s="13"/>
      <c r="MVT113" s="13"/>
      <c r="MVU113" s="13"/>
      <c r="MVV113" s="13"/>
      <c r="MVW113" s="13"/>
      <c r="MVX113" s="13"/>
      <c r="MVY113" s="13"/>
      <c r="MVZ113" s="13"/>
      <c r="MWA113" s="13"/>
      <c r="MWB113" s="13"/>
      <c r="MWC113" s="13"/>
      <c r="MWD113" s="13"/>
      <c r="MWE113" s="13"/>
      <c r="MWF113" s="13"/>
      <c r="MWG113" s="13"/>
      <c r="MWH113" s="13"/>
      <c r="MWI113" s="13"/>
      <c r="MWJ113" s="13"/>
      <c r="MWK113" s="13"/>
      <c r="MWL113" s="13"/>
      <c r="MWM113" s="13"/>
      <c r="MWN113" s="13"/>
      <c r="MWO113" s="13"/>
      <c r="MWP113" s="13"/>
      <c r="MWQ113" s="13"/>
      <c r="MWR113" s="13"/>
      <c r="MWS113" s="13"/>
      <c r="MWT113" s="13"/>
      <c r="MWU113" s="13"/>
      <c r="MWV113" s="13"/>
      <c r="MWW113" s="13"/>
      <c r="MWX113" s="13"/>
      <c r="MWY113" s="13"/>
      <c r="MWZ113" s="13"/>
      <c r="MXA113" s="13"/>
      <c r="MXB113" s="13"/>
      <c r="MXC113" s="13"/>
      <c r="MXD113" s="13"/>
      <c r="MXE113" s="13"/>
      <c r="MXF113" s="13"/>
      <c r="MXG113" s="13"/>
      <c r="MXH113" s="13"/>
      <c r="MXI113" s="13"/>
      <c r="MXJ113" s="13"/>
      <c r="MXK113" s="13"/>
      <c r="MXL113" s="13"/>
      <c r="MXM113" s="13"/>
      <c r="MXN113" s="13"/>
      <c r="MXO113" s="13"/>
      <c r="MXP113" s="13"/>
      <c r="MXQ113" s="13"/>
      <c r="MXR113" s="13"/>
      <c r="MXS113" s="13"/>
      <c r="MXT113" s="13"/>
      <c r="MXU113" s="13"/>
      <c r="MXV113" s="13"/>
      <c r="MXW113" s="13"/>
      <c r="MXX113" s="13"/>
      <c r="MXY113" s="13"/>
      <c r="MXZ113" s="13"/>
      <c r="MYA113" s="13"/>
      <c r="MYB113" s="13"/>
      <c r="MYC113" s="13"/>
      <c r="MYD113" s="13"/>
      <c r="MYE113" s="13"/>
      <c r="MYF113" s="13"/>
      <c r="MYG113" s="13"/>
      <c r="MYH113" s="13"/>
      <c r="MYI113" s="13"/>
      <c r="MYJ113" s="13"/>
      <c r="MYK113" s="13"/>
      <c r="MYL113" s="13"/>
      <c r="MYM113" s="13"/>
      <c r="MYN113" s="13"/>
      <c r="MYO113" s="13"/>
      <c r="MYP113" s="13"/>
      <c r="MYQ113" s="13"/>
      <c r="MYR113" s="13"/>
      <c r="MYS113" s="13"/>
      <c r="MYT113" s="13"/>
      <c r="MYU113" s="13"/>
      <c r="MYV113" s="13"/>
      <c r="MYW113" s="13"/>
      <c r="MYX113" s="13"/>
      <c r="MYY113" s="13"/>
      <c r="MYZ113" s="13"/>
      <c r="MZA113" s="13"/>
      <c r="MZB113" s="13"/>
      <c r="MZC113" s="13"/>
      <c r="MZD113" s="13"/>
      <c r="MZE113" s="13"/>
      <c r="MZF113" s="13"/>
      <c r="MZG113" s="13"/>
      <c r="MZH113" s="13"/>
      <c r="MZI113" s="13"/>
      <c r="MZJ113" s="13"/>
      <c r="MZK113" s="13"/>
      <c r="MZL113" s="13"/>
      <c r="MZM113" s="13"/>
      <c r="MZN113" s="13"/>
      <c r="MZO113" s="13"/>
      <c r="MZP113" s="13"/>
      <c r="MZQ113" s="13"/>
      <c r="MZR113" s="13"/>
      <c r="MZS113" s="13"/>
      <c r="MZT113" s="13"/>
      <c r="MZU113" s="13"/>
      <c r="MZV113" s="13"/>
      <c r="MZW113" s="13"/>
      <c r="MZX113" s="13"/>
      <c r="MZY113" s="13"/>
      <c r="MZZ113" s="13"/>
      <c r="NAA113" s="13"/>
      <c r="NAB113" s="13"/>
      <c r="NAC113" s="13"/>
      <c r="NAD113" s="13"/>
      <c r="NAE113" s="13"/>
      <c r="NAF113" s="13"/>
      <c r="NAG113" s="13"/>
      <c r="NAH113" s="13"/>
      <c r="NAI113" s="13"/>
      <c r="NAJ113" s="13"/>
      <c r="NAK113" s="13"/>
      <c r="NAL113" s="13"/>
      <c r="NAM113" s="13"/>
      <c r="NAN113" s="13"/>
      <c r="NAO113" s="13"/>
      <c r="NAP113" s="13"/>
      <c r="NAQ113" s="13"/>
      <c r="NAR113" s="13"/>
      <c r="NAS113" s="13"/>
      <c r="NAT113" s="13"/>
      <c r="NAU113" s="13"/>
      <c r="NAV113" s="13"/>
      <c r="NAW113" s="13"/>
      <c r="NAX113" s="13"/>
      <c r="NAY113" s="13"/>
      <c r="NAZ113" s="13"/>
      <c r="NBA113" s="13"/>
      <c r="NBB113" s="13"/>
      <c r="NBC113" s="13"/>
      <c r="NBD113" s="13"/>
      <c r="NBE113" s="13"/>
      <c r="NBF113" s="13"/>
      <c r="NBG113" s="13"/>
      <c r="NBH113" s="13"/>
      <c r="NBI113" s="13"/>
      <c r="NBJ113" s="13"/>
      <c r="NBK113" s="13"/>
      <c r="NBL113" s="13"/>
      <c r="NBM113" s="13"/>
      <c r="NBN113" s="13"/>
      <c r="NBO113" s="13"/>
      <c r="NBP113" s="13"/>
      <c r="NBQ113" s="13"/>
      <c r="NBR113" s="13"/>
      <c r="NBS113" s="13"/>
      <c r="NBT113" s="13"/>
      <c r="NBU113" s="13"/>
      <c r="NBV113" s="13"/>
      <c r="NBW113" s="13"/>
      <c r="NBX113" s="13"/>
      <c r="NBY113" s="13"/>
      <c r="NBZ113" s="13"/>
      <c r="NCA113" s="13"/>
      <c r="NCB113" s="13"/>
      <c r="NCC113" s="13"/>
      <c r="NCD113" s="13"/>
      <c r="NCE113" s="13"/>
      <c r="NCF113" s="13"/>
      <c r="NCG113" s="13"/>
      <c r="NCH113" s="13"/>
      <c r="NCI113" s="13"/>
      <c r="NCJ113" s="13"/>
      <c r="NCK113" s="13"/>
      <c r="NCL113" s="13"/>
      <c r="NCM113" s="13"/>
      <c r="NCN113" s="13"/>
      <c r="NCO113" s="13"/>
      <c r="NCP113" s="13"/>
      <c r="NCQ113" s="13"/>
      <c r="NCR113" s="13"/>
      <c r="NCS113" s="13"/>
      <c r="NCT113" s="13"/>
      <c r="NCU113" s="13"/>
      <c r="NCV113" s="13"/>
      <c r="NCW113" s="13"/>
      <c r="NCX113" s="13"/>
      <c r="NCY113" s="13"/>
      <c r="NCZ113" s="13"/>
      <c r="NDA113" s="13"/>
      <c r="NDB113" s="13"/>
      <c r="NDC113" s="13"/>
      <c r="NDD113" s="13"/>
      <c r="NDE113" s="13"/>
      <c r="NDF113" s="13"/>
      <c r="NDG113" s="13"/>
      <c r="NDH113" s="13"/>
      <c r="NDI113" s="13"/>
      <c r="NDJ113" s="13"/>
      <c r="NDK113" s="13"/>
      <c r="NDL113" s="13"/>
      <c r="NDM113" s="13"/>
      <c r="NDN113" s="13"/>
      <c r="NDO113" s="13"/>
      <c r="NDP113" s="13"/>
      <c r="NDQ113" s="13"/>
      <c r="NDR113" s="13"/>
      <c r="NDS113" s="13"/>
      <c r="NDT113" s="13"/>
      <c r="NDU113" s="13"/>
      <c r="NDV113" s="13"/>
      <c r="NDW113" s="13"/>
      <c r="NDX113" s="13"/>
      <c r="NDY113" s="13"/>
      <c r="NDZ113" s="13"/>
      <c r="NEA113" s="13"/>
      <c r="NEB113" s="13"/>
      <c r="NEC113" s="13"/>
      <c r="NED113" s="13"/>
      <c r="NEE113" s="13"/>
      <c r="NEF113" s="13"/>
      <c r="NEG113" s="13"/>
      <c r="NEH113" s="13"/>
      <c r="NEI113" s="13"/>
      <c r="NEJ113" s="13"/>
      <c r="NEK113" s="13"/>
      <c r="NEL113" s="13"/>
      <c r="NEM113" s="13"/>
      <c r="NEN113" s="13"/>
      <c r="NEO113" s="13"/>
      <c r="NEP113" s="13"/>
      <c r="NEQ113" s="13"/>
      <c r="NER113" s="13"/>
      <c r="NES113" s="13"/>
      <c r="NET113" s="13"/>
      <c r="NEU113" s="13"/>
      <c r="NEV113" s="13"/>
      <c r="NEW113" s="13"/>
      <c r="NEX113" s="13"/>
      <c r="NEY113" s="13"/>
      <c r="NEZ113" s="13"/>
      <c r="NFA113" s="13"/>
      <c r="NFB113" s="13"/>
      <c r="NFC113" s="13"/>
      <c r="NFD113" s="13"/>
      <c r="NFE113" s="13"/>
      <c r="NFF113" s="13"/>
      <c r="NFG113" s="13"/>
      <c r="NFH113" s="13"/>
      <c r="NFI113" s="13"/>
      <c r="NFJ113" s="13"/>
      <c r="NFK113" s="13"/>
      <c r="NFL113" s="13"/>
      <c r="NFM113" s="13"/>
      <c r="NFN113" s="13"/>
      <c r="NFO113" s="13"/>
      <c r="NFP113" s="13"/>
      <c r="NFQ113" s="13"/>
      <c r="NFR113" s="13"/>
      <c r="NFS113" s="13"/>
      <c r="NFT113" s="13"/>
      <c r="NFU113" s="13"/>
      <c r="NFV113" s="13"/>
      <c r="NFW113" s="13"/>
      <c r="NFX113" s="13"/>
      <c r="NFY113" s="13"/>
      <c r="NFZ113" s="13"/>
      <c r="NGA113" s="13"/>
      <c r="NGB113" s="13"/>
      <c r="NGC113" s="13"/>
      <c r="NGD113" s="13"/>
      <c r="NGE113" s="13"/>
      <c r="NGF113" s="13"/>
      <c r="NGG113" s="13"/>
      <c r="NGH113" s="13"/>
      <c r="NGI113" s="13"/>
      <c r="NGJ113" s="13"/>
      <c r="NGK113" s="13"/>
      <c r="NGL113" s="13"/>
      <c r="NGM113" s="13"/>
      <c r="NGN113" s="13"/>
      <c r="NGO113" s="13"/>
      <c r="NGP113" s="13"/>
      <c r="NGQ113" s="13"/>
      <c r="NGR113" s="13"/>
      <c r="NGS113" s="13"/>
      <c r="NGT113" s="13"/>
      <c r="NGU113" s="13"/>
      <c r="NGV113" s="13"/>
      <c r="NGW113" s="13"/>
      <c r="NGX113" s="13"/>
      <c r="NGY113" s="13"/>
      <c r="NGZ113" s="13"/>
      <c r="NHA113" s="13"/>
      <c r="NHB113" s="13"/>
      <c r="NHC113" s="13"/>
      <c r="NHD113" s="13"/>
      <c r="NHE113" s="13"/>
      <c r="NHF113" s="13"/>
      <c r="NHG113" s="13"/>
      <c r="NHH113" s="13"/>
      <c r="NHI113" s="13"/>
      <c r="NHJ113" s="13"/>
      <c r="NHK113" s="13"/>
      <c r="NHL113" s="13"/>
      <c r="NHM113" s="13"/>
      <c r="NHN113" s="13"/>
      <c r="NHO113" s="13"/>
      <c r="NHP113" s="13"/>
      <c r="NHQ113" s="13"/>
      <c r="NHR113" s="13"/>
      <c r="NHS113" s="13"/>
      <c r="NHT113" s="13"/>
      <c r="NHU113" s="13"/>
      <c r="NHV113" s="13"/>
      <c r="NHW113" s="13"/>
      <c r="NHX113" s="13"/>
      <c r="NHY113" s="13"/>
      <c r="NHZ113" s="13"/>
      <c r="NIA113" s="13"/>
      <c r="NIB113" s="13"/>
      <c r="NIC113" s="13"/>
      <c r="NID113" s="13"/>
      <c r="NIE113" s="13"/>
      <c r="NIF113" s="13"/>
      <c r="NIG113" s="13"/>
      <c r="NIH113" s="13"/>
      <c r="NII113" s="13"/>
      <c r="NIJ113" s="13"/>
      <c r="NIK113" s="13"/>
      <c r="NIL113" s="13"/>
      <c r="NIM113" s="13"/>
      <c r="NIN113" s="13"/>
      <c r="NIO113" s="13"/>
      <c r="NIP113" s="13"/>
      <c r="NIQ113" s="13"/>
      <c r="NIR113" s="13"/>
      <c r="NIS113" s="13"/>
      <c r="NIT113" s="13"/>
      <c r="NIU113" s="13"/>
      <c r="NIV113" s="13"/>
      <c r="NIW113" s="13"/>
      <c r="NIX113" s="13"/>
      <c r="NIY113" s="13"/>
      <c r="NIZ113" s="13"/>
      <c r="NJA113" s="13"/>
      <c r="NJB113" s="13"/>
      <c r="NJC113" s="13"/>
      <c r="NJD113" s="13"/>
      <c r="NJE113" s="13"/>
      <c r="NJF113" s="13"/>
      <c r="NJG113" s="13"/>
      <c r="NJH113" s="13"/>
      <c r="NJI113" s="13"/>
      <c r="NJJ113" s="13"/>
      <c r="NJK113" s="13"/>
      <c r="NJL113" s="13"/>
      <c r="NJM113" s="13"/>
      <c r="NJN113" s="13"/>
      <c r="NJO113" s="13"/>
      <c r="NJP113" s="13"/>
      <c r="NJQ113" s="13"/>
      <c r="NJR113" s="13"/>
      <c r="NJS113" s="13"/>
      <c r="NJT113" s="13"/>
      <c r="NJU113" s="13"/>
      <c r="NJV113" s="13"/>
      <c r="NJW113" s="13"/>
      <c r="NJX113" s="13"/>
      <c r="NJY113" s="13"/>
      <c r="NJZ113" s="13"/>
      <c r="NKA113" s="13"/>
      <c r="NKB113" s="13"/>
      <c r="NKC113" s="13"/>
      <c r="NKD113" s="13"/>
      <c r="NKE113" s="13"/>
      <c r="NKF113" s="13"/>
      <c r="NKG113" s="13"/>
      <c r="NKH113" s="13"/>
      <c r="NKI113" s="13"/>
      <c r="NKJ113" s="13"/>
      <c r="NKK113" s="13"/>
      <c r="NKL113" s="13"/>
      <c r="NKM113" s="13"/>
      <c r="NKN113" s="13"/>
      <c r="NKO113" s="13"/>
      <c r="NKP113" s="13"/>
      <c r="NKQ113" s="13"/>
      <c r="NKR113" s="13"/>
      <c r="NKS113" s="13"/>
      <c r="NKT113" s="13"/>
      <c r="NKU113" s="13"/>
      <c r="NKV113" s="13"/>
      <c r="NKW113" s="13"/>
      <c r="NKX113" s="13"/>
      <c r="NKY113" s="13"/>
      <c r="NKZ113" s="13"/>
      <c r="NLA113" s="13"/>
      <c r="NLB113" s="13"/>
      <c r="NLC113" s="13"/>
      <c r="NLD113" s="13"/>
      <c r="NLE113" s="13"/>
      <c r="NLF113" s="13"/>
      <c r="NLG113" s="13"/>
      <c r="NLH113" s="13"/>
      <c r="NLI113" s="13"/>
      <c r="NLJ113" s="13"/>
      <c r="NLK113" s="13"/>
      <c r="NLL113" s="13"/>
      <c r="NLM113" s="13"/>
      <c r="NLN113" s="13"/>
      <c r="NLO113" s="13"/>
      <c r="NLP113" s="13"/>
      <c r="NLQ113" s="13"/>
      <c r="NLR113" s="13"/>
      <c r="NLS113" s="13"/>
      <c r="NLT113" s="13"/>
      <c r="NLU113" s="13"/>
      <c r="NLV113" s="13"/>
      <c r="NLW113" s="13"/>
      <c r="NLX113" s="13"/>
      <c r="NLY113" s="13"/>
      <c r="NLZ113" s="13"/>
      <c r="NMA113" s="13"/>
      <c r="NMB113" s="13"/>
      <c r="NMC113" s="13"/>
      <c r="NMD113" s="13"/>
      <c r="NME113" s="13"/>
      <c r="NMF113" s="13"/>
      <c r="NMG113" s="13"/>
      <c r="NMH113" s="13"/>
      <c r="NMI113" s="13"/>
      <c r="NMJ113" s="13"/>
      <c r="NMK113" s="13"/>
      <c r="NML113" s="13"/>
      <c r="NMM113" s="13"/>
      <c r="NMN113" s="13"/>
      <c r="NMO113" s="13"/>
      <c r="NMP113" s="13"/>
      <c r="NMQ113" s="13"/>
      <c r="NMR113" s="13"/>
      <c r="NMS113" s="13"/>
      <c r="NMT113" s="13"/>
      <c r="NMU113" s="13"/>
      <c r="NMV113" s="13"/>
      <c r="NMW113" s="13"/>
      <c r="NMX113" s="13"/>
      <c r="NMY113" s="13"/>
      <c r="NMZ113" s="13"/>
      <c r="NNA113" s="13"/>
      <c r="NNB113" s="13"/>
      <c r="NNC113" s="13"/>
      <c r="NND113" s="13"/>
      <c r="NNE113" s="13"/>
      <c r="NNF113" s="13"/>
      <c r="NNG113" s="13"/>
      <c r="NNH113" s="13"/>
      <c r="NNI113" s="13"/>
      <c r="NNJ113" s="13"/>
      <c r="NNK113" s="13"/>
      <c r="NNL113" s="13"/>
      <c r="NNM113" s="13"/>
      <c r="NNN113" s="13"/>
      <c r="NNO113" s="13"/>
      <c r="NNP113" s="13"/>
      <c r="NNQ113" s="13"/>
      <c r="NNR113" s="13"/>
      <c r="NNS113" s="13"/>
      <c r="NNT113" s="13"/>
      <c r="NNU113" s="13"/>
      <c r="NNV113" s="13"/>
      <c r="NNW113" s="13"/>
      <c r="NNX113" s="13"/>
      <c r="NNY113" s="13"/>
      <c r="NNZ113" s="13"/>
      <c r="NOA113" s="13"/>
      <c r="NOB113" s="13"/>
      <c r="NOC113" s="13"/>
      <c r="NOD113" s="13"/>
      <c r="NOE113" s="13"/>
      <c r="NOF113" s="13"/>
      <c r="NOG113" s="13"/>
      <c r="NOH113" s="13"/>
      <c r="NOI113" s="13"/>
      <c r="NOJ113" s="13"/>
      <c r="NOK113" s="13"/>
      <c r="NOL113" s="13"/>
      <c r="NOM113" s="13"/>
      <c r="NON113" s="13"/>
      <c r="NOO113" s="13"/>
      <c r="NOP113" s="13"/>
      <c r="NOQ113" s="13"/>
      <c r="NOR113" s="13"/>
      <c r="NOS113" s="13"/>
      <c r="NOT113" s="13"/>
      <c r="NOU113" s="13"/>
      <c r="NOV113" s="13"/>
      <c r="NOW113" s="13"/>
      <c r="NOX113" s="13"/>
      <c r="NOY113" s="13"/>
      <c r="NOZ113" s="13"/>
      <c r="NPA113" s="13"/>
      <c r="NPB113" s="13"/>
      <c r="NPC113" s="13"/>
      <c r="NPD113" s="13"/>
      <c r="NPE113" s="13"/>
      <c r="NPF113" s="13"/>
      <c r="NPG113" s="13"/>
      <c r="NPH113" s="13"/>
      <c r="NPI113" s="13"/>
      <c r="NPJ113" s="13"/>
      <c r="NPK113" s="13"/>
      <c r="NPL113" s="13"/>
      <c r="NPM113" s="13"/>
      <c r="NPN113" s="13"/>
      <c r="NPO113" s="13"/>
      <c r="NPP113" s="13"/>
      <c r="NPQ113" s="13"/>
      <c r="NPR113" s="13"/>
      <c r="NPS113" s="13"/>
      <c r="NPT113" s="13"/>
      <c r="NPU113" s="13"/>
      <c r="NPV113" s="13"/>
      <c r="NPW113" s="13"/>
      <c r="NPX113" s="13"/>
      <c r="NPY113" s="13"/>
      <c r="NPZ113" s="13"/>
      <c r="NQA113" s="13"/>
      <c r="NQB113" s="13"/>
      <c r="NQC113" s="13"/>
      <c r="NQD113" s="13"/>
      <c r="NQE113" s="13"/>
      <c r="NQF113" s="13"/>
      <c r="NQG113" s="13"/>
      <c r="NQH113" s="13"/>
      <c r="NQI113" s="13"/>
      <c r="NQJ113" s="13"/>
      <c r="NQK113" s="13"/>
      <c r="NQL113" s="13"/>
      <c r="NQM113" s="13"/>
      <c r="NQN113" s="13"/>
      <c r="NQO113" s="13"/>
      <c r="NQP113" s="13"/>
      <c r="NQQ113" s="13"/>
      <c r="NQR113" s="13"/>
      <c r="NQS113" s="13"/>
      <c r="NQT113" s="13"/>
      <c r="NQU113" s="13"/>
      <c r="NQV113" s="13"/>
      <c r="NQW113" s="13"/>
      <c r="NQX113" s="13"/>
      <c r="NQY113" s="13"/>
      <c r="NQZ113" s="13"/>
      <c r="NRA113" s="13"/>
      <c r="NRB113" s="13"/>
      <c r="NRC113" s="13"/>
      <c r="NRD113" s="13"/>
      <c r="NRE113" s="13"/>
      <c r="NRF113" s="13"/>
      <c r="NRG113" s="13"/>
      <c r="NRH113" s="13"/>
      <c r="NRI113" s="13"/>
      <c r="NRJ113" s="13"/>
      <c r="NRK113" s="13"/>
      <c r="NRL113" s="13"/>
      <c r="NRM113" s="13"/>
      <c r="NRN113" s="13"/>
      <c r="NRO113" s="13"/>
      <c r="NRP113" s="13"/>
      <c r="NRQ113" s="13"/>
      <c r="NRR113" s="13"/>
      <c r="NRS113" s="13"/>
      <c r="NRT113" s="13"/>
      <c r="NRU113" s="13"/>
      <c r="NRV113" s="13"/>
      <c r="NRW113" s="13"/>
      <c r="NRX113" s="13"/>
      <c r="NRY113" s="13"/>
      <c r="NRZ113" s="13"/>
      <c r="NSA113" s="13"/>
      <c r="NSB113" s="13"/>
      <c r="NSC113" s="13"/>
      <c r="NSD113" s="13"/>
      <c r="NSE113" s="13"/>
      <c r="NSF113" s="13"/>
      <c r="NSG113" s="13"/>
      <c r="NSH113" s="13"/>
      <c r="NSI113" s="13"/>
      <c r="NSJ113" s="13"/>
      <c r="NSK113" s="13"/>
      <c r="NSL113" s="13"/>
      <c r="NSM113" s="13"/>
      <c r="NSN113" s="13"/>
      <c r="NSO113" s="13"/>
      <c r="NSP113" s="13"/>
      <c r="NSQ113" s="13"/>
      <c r="NSR113" s="13"/>
      <c r="NSS113" s="13"/>
      <c r="NST113" s="13"/>
      <c r="NSU113" s="13"/>
      <c r="NSV113" s="13"/>
      <c r="NSW113" s="13"/>
      <c r="NSX113" s="13"/>
      <c r="NSY113" s="13"/>
      <c r="NSZ113" s="13"/>
      <c r="NTA113" s="13"/>
      <c r="NTB113" s="13"/>
      <c r="NTC113" s="13"/>
      <c r="NTD113" s="13"/>
      <c r="NTE113" s="13"/>
      <c r="NTF113" s="13"/>
      <c r="NTG113" s="13"/>
      <c r="NTH113" s="13"/>
      <c r="NTI113" s="13"/>
      <c r="NTJ113" s="13"/>
      <c r="NTK113" s="13"/>
      <c r="NTL113" s="13"/>
      <c r="NTM113" s="13"/>
      <c r="NTN113" s="13"/>
      <c r="NTO113" s="13"/>
      <c r="NTP113" s="13"/>
      <c r="NTQ113" s="13"/>
      <c r="NTR113" s="13"/>
      <c r="NTS113" s="13"/>
      <c r="NTT113" s="13"/>
      <c r="NTU113" s="13"/>
      <c r="NTV113" s="13"/>
      <c r="NTW113" s="13"/>
      <c r="NTX113" s="13"/>
      <c r="NTY113" s="13"/>
      <c r="NTZ113" s="13"/>
      <c r="NUA113" s="13"/>
      <c r="NUB113" s="13"/>
      <c r="NUC113" s="13"/>
      <c r="NUD113" s="13"/>
      <c r="NUE113" s="13"/>
      <c r="NUF113" s="13"/>
      <c r="NUG113" s="13"/>
      <c r="NUH113" s="13"/>
      <c r="NUI113" s="13"/>
      <c r="NUJ113" s="13"/>
      <c r="NUK113" s="13"/>
      <c r="NUL113" s="13"/>
      <c r="NUM113" s="13"/>
      <c r="NUN113" s="13"/>
      <c r="NUO113" s="13"/>
      <c r="NUP113" s="13"/>
      <c r="NUQ113" s="13"/>
      <c r="NUR113" s="13"/>
      <c r="NUS113" s="13"/>
      <c r="NUT113" s="13"/>
      <c r="NUU113" s="13"/>
      <c r="NUV113" s="13"/>
      <c r="NUW113" s="13"/>
      <c r="NUX113" s="13"/>
      <c r="NUY113" s="13"/>
      <c r="NUZ113" s="13"/>
      <c r="NVA113" s="13"/>
      <c r="NVB113" s="13"/>
      <c r="NVC113" s="13"/>
      <c r="NVD113" s="13"/>
      <c r="NVE113" s="13"/>
      <c r="NVF113" s="13"/>
      <c r="NVG113" s="13"/>
      <c r="NVH113" s="13"/>
      <c r="NVI113" s="13"/>
      <c r="NVJ113" s="13"/>
      <c r="NVK113" s="13"/>
      <c r="NVL113" s="13"/>
      <c r="NVM113" s="13"/>
      <c r="NVN113" s="13"/>
      <c r="NVO113" s="13"/>
      <c r="NVP113" s="13"/>
      <c r="NVQ113" s="13"/>
      <c r="NVR113" s="13"/>
      <c r="NVS113" s="13"/>
      <c r="NVT113" s="13"/>
      <c r="NVU113" s="13"/>
      <c r="NVV113" s="13"/>
      <c r="NVW113" s="13"/>
      <c r="NVX113" s="13"/>
      <c r="NVY113" s="13"/>
      <c r="NVZ113" s="13"/>
      <c r="NWA113" s="13"/>
      <c r="NWB113" s="13"/>
      <c r="NWC113" s="13"/>
      <c r="NWD113" s="13"/>
      <c r="NWE113" s="13"/>
      <c r="NWF113" s="13"/>
      <c r="NWG113" s="13"/>
      <c r="NWH113" s="13"/>
      <c r="NWI113" s="13"/>
      <c r="NWJ113" s="13"/>
      <c r="NWK113" s="13"/>
      <c r="NWL113" s="13"/>
      <c r="NWM113" s="13"/>
      <c r="NWN113" s="13"/>
      <c r="NWO113" s="13"/>
      <c r="NWP113" s="13"/>
      <c r="NWQ113" s="13"/>
      <c r="NWR113" s="13"/>
      <c r="NWS113" s="13"/>
      <c r="NWT113" s="13"/>
      <c r="NWU113" s="13"/>
      <c r="NWV113" s="13"/>
      <c r="NWW113" s="13"/>
      <c r="NWX113" s="13"/>
      <c r="NWY113" s="13"/>
      <c r="NWZ113" s="13"/>
      <c r="NXA113" s="13"/>
      <c r="NXB113" s="13"/>
      <c r="NXC113" s="13"/>
      <c r="NXD113" s="13"/>
      <c r="NXE113" s="13"/>
      <c r="NXF113" s="13"/>
      <c r="NXG113" s="13"/>
      <c r="NXH113" s="13"/>
      <c r="NXI113" s="13"/>
      <c r="NXJ113" s="13"/>
      <c r="NXK113" s="13"/>
      <c r="NXL113" s="13"/>
      <c r="NXM113" s="13"/>
      <c r="NXN113" s="13"/>
      <c r="NXO113" s="13"/>
      <c r="NXP113" s="13"/>
      <c r="NXQ113" s="13"/>
      <c r="NXR113" s="13"/>
      <c r="NXS113" s="13"/>
      <c r="NXT113" s="13"/>
      <c r="NXU113" s="13"/>
      <c r="NXV113" s="13"/>
      <c r="NXW113" s="13"/>
      <c r="NXX113" s="13"/>
      <c r="NXY113" s="13"/>
      <c r="NXZ113" s="13"/>
      <c r="NYA113" s="13"/>
      <c r="NYB113" s="13"/>
      <c r="NYC113" s="13"/>
      <c r="NYD113" s="13"/>
      <c r="NYE113" s="13"/>
      <c r="NYF113" s="13"/>
      <c r="NYG113" s="13"/>
      <c r="NYH113" s="13"/>
      <c r="NYI113" s="13"/>
      <c r="NYJ113" s="13"/>
      <c r="NYK113" s="13"/>
      <c r="NYL113" s="13"/>
      <c r="NYM113" s="13"/>
      <c r="NYN113" s="13"/>
      <c r="NYO113" s="13"/>
      <c r="NYP113" s="13"/>
      <c r="NYQ113" s="13"/>
      <c r="NYR113" s="13"/>
      <c r="NYS113" s="13"/>
      <c r="NYT113" s="13"/>
      <c r="NYU113" s="13"/>
      <c r="NYV113" s="13"/>
      <c r="NYW113" s="13"/>
      <c r="NYX113" s="13"/>
      <c r="NYY113" s="13"/>
      <c r="NYZ113" s="13"/>
      <c r="NZA113" s="13"/>
      <c r="NZB113" s="13"/>
      <c r="NZC113" s="13"/>
      <c r="NZD113" s="13"/>
      <c r="NZE113" s="13"/>
      <c r="NZF113" s="13"/>
      <c r="NZG113" s="13"/>
      <c r="NZH113" s="13"/>
      <c r="NZI113" s="13"/>
      <c r="NZJ113" s="13"/>
      <c r="NZK113" s="13"/>
      <c r="NZL113" s="13"/>
      <c r="NZM113" s="13"/>
      <c r="NZN113" s="13"/>
      <c r="NZO113" s="13"/>
      <c r="NZP113" s="13"/>
      <c r="NZQ113" s="13"/>
      <c r="NZR113" s="13"/>
      <c r="NZS113" s="13"/>
      <c r="NZT113" s="13"/>
      <c r="NZU113" s="13"/>
      <c r="NZV113" s="13"/>
      <c r="NZW113" s="13"/>
      <c r="NZX113" s="13"/>
      <c r="NZY113" s="13"/>
      <c r="NZZ113" s="13"/>
      <c r="OAA113" s="13"/>
      <c r="OAB113" s="13"/>
      <c r="OAC113" s="13"/>
      <c r="OAD113" s="13"/>
      <c r="OAE113" s="13"/>
      <c r="OAF113" s="13"/>
      <c r="OAG113" s="13"/>
      <c r="OAH113" s="13"/>
      <c r="OAI113" s="13"/>
      <c r="OAJ113" s="13"/>
      <c r="OAK113" s="13"/>
      <c r="OAL113" s="13"/>
      <c r="OAM113" s="13"/>
      <c r="OAN113" s="13"/>
      <c r="OAO113" s="13"/>
      <c r="OAP113" s="13"/>
      <c r="OAQ113" s="13"/>
      <c r="OAR113" s="13"/>
      <c r="OAS113" s="13"/>
      <c r="OAT113" s="13"/>
      <c r="OAU113" s="13"/>
      <c r="OAV113" s="13"/>
      <c r="OAW113" s="13"/>
      <c r="OAX113" s="13"/>
      <c r="OAY113" s="13"/>
      <c r="OAZ113" s="13"/>
      <c r="OBA113" s="13"/>
      <c r="OBB113" s="13"/>
      <c r="OBC113" s="13"/>
      <c r="OBD113" s="13"/>
      <c r="OBE113" s="13"/>
      <c r="OBF113" s="13"/>
      <c r="OBG113" s="13"/>
      <c r="OBH113" s="13"/>
      <c r="OBI113" s="13"/>
      <c r="OBJ113" s="13"/>
      <c r="OBK113" s="13"/>
      <c r="OBL113" s="13"/>
      <c r="OBM113" s="13"/>
      <c r="OBN113" s="13"/>
      <c r="OBO113" s="13"/>
      <c r="OBP113" s="13"/>
      <c r="OBQ113" s="13"/>
      <c r="OBR113" s="13"/>
      <c r="OBS113" s="13"/>
      <c r="OBT113" s="13"/>
      <c r="OBU113" s="13"/>
      <c r="OBV113" s="13"/>
      <c r="OBW113" s="13"/>
      <c r="OBX113" s="13"/>
      <c r="OBY113" s="13"/>
      <c r="OBZ113" s="13"/>
      <c r="OCA113" s="13"/>
      <c r="OCB113" s="13"/>
      <c r="OCC113" s="13"/>
      <c r="OCD113" s="13"/>
      <c r="OCE113" s="13"/>
      <c r="OCF113" s="13"/>
      <c r="OCG113" s="13"/>
      <c r="OCH113" s="13"/>
      <c r="OCI113" s="13"/>
      <c r="OCJ113" s="13"/>
      <c r="OCK113" s="13"/>
      <c r="OCL113" s="13"/>
      <c r="OCM113" s="13"/>
      <c r="OCN113" s="13"/>
      <c r="OCO113" s="13"/>
      <c r="OCP113" s="13"/>
      <c r="OCQ113" s="13"/>
      <c r="OCR113" s="13"/>
      <c r="OCS113" s="13"/>
      <c r="OCT113" s="13"/>
      <c r="OCU113" s="13"/>
      <c r="OCV113" s="13"/>
      <c r="OCW113" s="13"/>
      <c r="OCX113" s="13"/>
      <c r="OCY113" s="13"/>
      <c r="OCZ113" s="13"/>
      <c r="ODA113" s="13"/>
      <c r="ODB113" s="13"/>
      <c r="ODC113" s="13"/>
      <c r="ODD113" s="13"/>
      <c r="ODE113" s="13"/>
      <c r="ODF113" s="13"/>
      <c r="ODG113" s="13"/>
      <c r="ODH113" s="13"/>
      <c r="ODI113" s="13"/>
      <c r="ODJ113" s="13"/>
      <c r="ODK113" s="13"/>
      <c r="ODL113" s="13"/>
      <c r="ODM113" s="13"/>
      <c r="ODN113" s="13"/>
      <c r="ODO113" s="13"/>
      <c r="ODP113" s="13"/>
      <c r="ODQ113" s="13"/>
      <c r="ODR113" s="13"/>
      <c r="ODS113" s="13"/>
      <c r="ODT113" s="13"/>
      <c r="ODU113" s="13"/>
      <c r="ODV113" s="13"/>
      <c r="ODW113" s="13"/>
      <c r="ODX113" s="13"/>
      <c r="ODY113" s="13"/>
      <c r="ODZ113" s="13"/>
      <c r="OEA113" s="13"/>
      <c r="OEB113" s="13"/>
      <c r="OEC113" s="13"/>
      <c r="OED113" s="13"/>
      <c r="OEE113" s="13"/>
      <c r="OEF113" s="13"/>
      <c r="OEG113" s="13"/>
      <c r="OEH113" s="13"/>
      <c r="OEI113" s="13"/>
      <c r="OEJ113" s="13"/>
      <c r="OEK113" s="13"/>
      <c r="OEL113" s="13"/>
      <c r="OEM113" s="13"/>
      <c r="OEN113" s="13"/>
      <c r="OEO113" s="13"/>
      <c r="OEP113" s="13"/>
      <c r="OEQ113" s="13"/>
      <c r="OER113" s="13"/>
      <c r="OES113" s="13"/>
      <c r="OET113" s="13"/>
      <c r="OEU113" s="13"/>
      <c r="OEV113" s="13"/>
      <c r="OEW113" s="13"/>
      <c r="OEX113" s="13"/>
      <c r="OEY113" s="13"/>
      <c r="OEZ113" s="13"/>
      <c r="OFA113" s="13"/>
      <c r="OFB113" s="13"/>
      <c r="OFC113" s="13"/>
      <c r="OFD113" s="13"/>
      <c r="OFE113" s="13"/>
      <c r="OFF113" s="13"/>
      <c r="OFG113" s="13"/>
      <c r="OFH113" s="13"/>
      <c r="OFI113" s="13"/>
      <c r="OFJ113" s="13"/>
      <c r="OFK113" s="13"/>
      <c r="OFL113" s="13"/>
      <c r="OFM113" s="13"/>
      <c r="OFN113" s="13"/>
      <c r="OFO113" s="13"/>
      <c r="OFP113" s="13"/>
      <c r="OFQ113" s="13"/>
      <c r="OFR113" s="13"/>
      <c r="OFS113" s="13"/>
      <c r="OFT113" s="13"/>
      <c r="OFU113" s="13"/>
      <c r="OFV113" s="13"/>
      <c r="OFW113" s="13"/>
      <c r="OFX113" s="13"/>
      <c r="OFY113" s="13"/>
      <c r="OFZ113" s="13"/>
      <c r="OGA113" s="13"/>
      <c r="OGB113" s="13"/>
      <c r="OGC113" s="13"/>
      <c r="OGD113" s="13"/>
      <c r="OGE113" s="13"/>
      <c r="OGF113" s="13"/>
      <c r="OGG113" s="13"/>
      <c r="OGH113" s="13"/>
      <c r="OGI113" s="13"/>
      <c r="OGJ113" s="13"/>
      <c r="OGK113" s="13"/>
      <c r="OGL113" s="13"/>
      <c r="OGM113" s="13"/>
      <c r="OGN113" s="13"/>
      <c r="OGO113" s="13"/>
      <c r="OGP113" s="13"/>
      <c r="OGQ113" s="13"/>
      <c r="OGR113" s="13"/>
      <c r="OGS113" s="13"/>
      <c r="OGT113" s="13"/>
      <c r="OGU113" s="13"/>
      <c r="OGV113" s="13"/>
      <c r="OGW113" s="13"/>
      <c r="OGX113" s="13"/>
      <c r="OGY113" s="13"/>
      <c r="OGZ113" s="13"/>
      <c r="OHA113" s="13"/>
      <c r="OHB113" s="13"/>
      <c r="OHC113" s="13"/>
      <c r="OHD113" s="13"/>
      <c r="OHE113" s="13"/>
      <c r="OHF113" s="13"/>
      <c r="OHG113" s="13"/>
      <c r="OHH113" s="13"/>
      <c r="OHI113" s="13"/>
      <c r="OHJ113" s="13"/>
      <c r="OHK113" s="13"/>
      <c r="OHL113" s="13"/>
      <c r="OHM113" s="13"/>
      <c r="OHN113" s="13"/>
      <c r="OHO113" s="13"/>
      <c r="OHP113" s="13"/>
      <c r="OHQ113" s="13"/>
      <c r="OHR113" s="13"/>
      <c r="OHS113" s="13"/>
      <c r="OHT113" s="13"/>
      <c r="OHU113" s="13"/>
      <c r="OHV113" s="13"/>
      <c r="OHW113" s="13"/>
      <c r="OHX113" s="13"/>
      <c r="OHY113" s="13"/>
      <c r="OHZ113" s="13"/>
      <c r="OIA113" s="13"/>
      <c r="OIB113" s="13"/>
      <c r="OIC113" s="13"/>
      <c r="OID113" s="13"/>
      <c r="OIE113" s="13"/>
      <c r="OIF113" s="13"/>
      <c r="OIG113" s="13"/>
      <c r="OIH113" s="13"/>
      <c r="OII113" s="13"/>
      <c r="OIJ113" s="13"/>
      <c r="OIK113" s="13"/>
      <c r="OIL113" s="13"/>
      <c r="OIM113" s="13"/>
      <c r="OIN113" s="13"/>
      <c r="OIO113" s="13"/>
      <c r="OIP113" s="13"/>
      <c r="OIQ113" s="13"/>
      <c r="OIR113" s="13"/>
      <c r="OIS113" s="13"/>
      <c r="OIT113" s="13"/>
      <c r="OIU113" s="13"/>
      <c r="OIV113" s="13"/>
      <c r="OIW113" s="13"/>
      <c r="OIX113" s="13"/>
      <c r="OIY113" s="13"/>
      <c r="OIZ113" s="13"/>
      <c r="OJA113" s="13"/>
      <c r="OJB113" s="13"/>
      <c r="OJC113" s="13"/>
      <c r="OJD113" s="13"/>
      <c r="OJE113" s="13"/>
      <c r="OJF113" s="13"/>
      <c r="OJG113" s="13"/>
      <c r="OJH113" s="13"/>
      <c r="OJI113" s="13"/>
      <c r="OJJ113" s="13"/>
      <c r="OJK113" s="13"/>
      <c r="OJL113" s="13"/>
      <c r="OJM113" s="13"/>
      <c r="OJN113" s="13"/>
      <c r="OJO113" s="13"/>
      <c r="OJP113" s="13"/>
      <c r="OJQ113" s="13"/>
      <c r="OJR113" s="13"/>
      <c r="OJS113" s="13"/>
      <c r="OJT113" s="13"/>
      <c r="OJU113" s="13"/>
      <c r="OJV113" s="13"/>
      <c r="OJW113" s="13"/>
      <c r="OJX113" s="13"/>
      <c r="OJY113" s="13"/>
      <c r="OJZ113" s="13"/>
      <c r="OKA113" s="13"/>
      <c r="OKB113" s="13"/>
      <c r="OKC113" s="13"/>
      <c r="OKD113" s="13"/>
      <c r="OKE113" s="13"/>
      <c r="OKF113" s="13"/>
      <c r="OKG113" s="13"/>
      <c r="OKH113" s="13"/>
      <c r="OKI113" s="13"/>
      <c r="OKJ113" s="13"/>
      <c r="OKK113" s="13"/>
      <c r="OKL113" s="13"/>
      <c r="OKM113" s="13"/>
      <c r="OKN113" s="13"/>
      <c r="OKO113" s="13"/>
      <c r="OKP113" s="13"/>
      <c r="OKQ113" s="13"/>
      <c r="OKR113" s="13"/>
      <c r="OKS113" s="13"/>
      <c r="OKT113" s="13"/>
      <c r="OKU113" s="13"/>
      <c r="OKV113" s="13"/>
      <c r="OKW113" s="13"/>
      <c r="OKX113" s="13"/>
      <c r="OKY113" s="13"/>
      <c r="OKZ113" s="13"/>
      <c r="OLA113" s="13"/>
      <c r="OLB113" s="13"/>
      <c r="OLC113" s="13"/>
      <c r="OLD113" s="13"/>
      <c r="OLE113" s="13"/>
      <c r="OLF113" s="13"/>
      <c r="OLG113" s="13"/>
      <c r="OLH113" s="13"/>
      <c r="OLI113" s="13"/>
      <c r="OLJ113" s="13"/>
      <c r="OLK113" s="13"/>
      <c r="OLL113" s="13"/>
      <c r="OLM113" s="13"/>
      <c r="OLN113" s="13"/>
      <c r="OLO113" s="13"/>
      <c r="OLP113" s="13"/>
      <c r="OLQ113" s="13"/>
      <c r="OLR113" s="13"/>
      <c r="OLS113" s="13"/>
      <c r="OLT113" s="13"/>
      <c r="OLU113" s="13"/>
      <c r="OLV113" s="13"/>
      <c r="OLW113" s="13"/>
      <c r="OLX113" s="13"/>
      <c r="OLY113" s="13"/>
      <c r="OLZ113" s="13"/>
      <c r="OMA113" s="13"/>
      <c r="OMB113" s="13"/>
      <c r="OMC113" s="13"/>
      <c r="OMD113" s="13"/>
      <c r="OME113" s="13"/>
      <c r="OMF113" s="13"/>
      <c r="OMG113" s="13"/>
      <c r="OMH113" s="13"/>
      <c r="OMI113" s="13"/>
      <c r="OMJ113" s="13"/>
      <c r="OMK113" s="13"/>
      <c r="OML113" s="13"/>
      <c r="OMM113" s="13"/>
      <c r="OMN113" s="13"/>
      <c r="OMO113" s="13"/>
      <c r="OMP113" s="13"/>
      <c r="OMQ113" s="13"/>
      <c r="OMR113" s="13"/>
      <c r="OMS113" s="13"/>
      <c r="OMT113" s="13"/>
      <c r="OMU113" s="13"/>
      <c r="OMV113" s="13"/>
      <c r="OMW113" s="13"/>
      <c r="OMX113" s="13"/>
      <c r="OMY113" s="13"/>
      <c r="OMZ113" s="13"/>
      <c r="ONA113" s="13"/>
      <c r="ONB113" s="13"/>
      <c r="ONC113" s="13"/>
      <c r="OND113" s="13"/>
      <c r="ONE113" s="13"/>
      <c r="ONF113" s="13"/>
      <c r="ONG113" s="13"/>
      <c r="ONH113" s="13"/>
      <c r="ONI113" s="13"/>
      <c r="ONJ113" s="13"/>
      <c r="ONK113" s="13"/>
      <c r="ONL113" s="13"/>
      <c r="ONM113" s="13"/>
      <c r="ONN113" s="13"/>
      <c r="ONO113" s="13"/>
      <c r="ONP113" s="13"/>
      <c r="ONQ113" s="13"/>
      <c r="ONR113" s="13"/>
      <c r="ONS113" s="13"/>
      <c r="ONT113" s="13"/>
      <c r="ONU113" s="13"/>
      <c r="ONV113" s="13"/>
      <c r="ONW113" s="13"/>
      <c r="ONX113" s="13"/>
      <c r="ONY113" s="13"/>
      <c r="ONZ113" s="13"/>
      <c r="OOA113" s="13"/>
      <c r="OOB113" s="13"/>
      <c r="OOC113" s="13"/>
      <c r="OOD113" s="13"/>
      <c r="OOE113" s="13"/>
      <c r="OOF113" s="13"/>
      <c r="OOG113" s="13"/>
      <c r="OOH113" s="13"/>
      <c r="OOI113" s="13"/>
      <c r="OOJ113" s="13"/>
      <c r="OOK113" s="13"/>
      <c r="OOL113" s="13"/>
      <c r="OOM113" s="13"/>
      <c r="OON113" s="13"/>
      <c r="OOO113" s="13"/>
      <c r="OOP113" s="13"/>
      <c r="OOQ113" s="13"/>
      <c r="OOR113" s="13"/>
      <c r="OOS113" s="13"/>
      <c r="OOT113" s="13"/>
      <c r="OOU113" s="13"/>
      <c r="OOV113" s="13"/>
      <c r="OOW113" s="13"/>
      <c r="OOX113" s="13"/>
      <c r="OOY113" s="13"/>
      <c r="OOZ113" s="13"/>
      <c r="OPA113" s="13"/>
      <c r="OPB113" s="13"/>
      <c r="OPC113" s="13"/>
      <c r="OPD113" s="13"/>
      <c r="OPE113" s="13"/>
      <c r="OPF113" s="13"/>
      <c r="OPG113" s="13"/>
      <c r="OPH113" s="13"/>
      <c r="OPI113" s="13"/>
      <c r="OPJ113" s="13"/>
      <c r="OPK113" s="13"/>
      <c r="OPL113" s="13"/>
      <c r="OPM113" s="13"/>
      <c r="OPN113" s="13"/>
      <c r="OPO113" s="13"/>
      <c r="OPP113" s="13"/>
      <c r="OPQ113" s="13"/>
      <c r="OPR113" s="13"/>
      <c r="OPS113" s="13"/>
      <c r="OPT113" s="13"/>
      <c r="OPU113" s="13"/>
      <c r="OPV113" s="13"/>
      <c r="OPW113" s="13"/>
      <c r="OPX113" s="13"/>
      <c r="OPY113" s="13"/>
      <c r="OPZ113" s="13"/>
      <c r="OQA113" s="13"/>
      <c r="OQB113" s="13"/>
      <c r="OQC113" s="13"/>
      <c r="OQD113" s="13"/>
      <c r="OQE113" s="13"/>
      <c r="OQF113" s="13"/>
      <c r="OQG113" s="13"/>
      <c r="OQH113" s="13"/>
      <c r="OQI113" s="13"/>
      <c r="OQJ113" s="13"/>
      <c r="OQK113" s="13"/>
      <c r="OQL113" s="13"/>
      <c r="OQM113" s="13"/>
      <c r="OQN113" s="13"/>
      <c r="OQO113" s="13"/>
      <c r="OQP113" s="13"/>
      <c r="OQQ113" s="13"/>
      <c r="OQR113" s="13"/>
      <c r="OQS113" s="13"/>
      <c r="OQT113" s="13"/>
      <c r="OQU113" s="13"/>
      <c r="OQV113" s="13"/>
      <c r="OQW113" s="13"/>
      <c r="OQX113" s="13"/>
      <c r="OQY113" s="13"/>
      <c r="OQZ113" s="13"/>
      <c r="ORA113" s="13"/>
      <c r="ORB113" s="13"/>
      <c r="ORC113" s="13"/>
      <c r="ORD113" s="13"/>
      <c r="ORE113" s="13"/>
      <c r="ORF113" s="13"/>
      <c r="ORG113" s="13"/>
      <c r="ORH113" s="13"/>
      <c r="ORI113" s="13"/>
      <c r="ORJ113" s="13"/>
      <c r="ORK113" s="13"/>
      <c r="ORL113" s="13"/>
      <c r="ORM113" s="13"/>
      <c r="ORN113" s="13"/>
      <c r="ORO113" s="13"/>
      <c r="ORP113" s="13"/>
      <c r="ORQ113" s="13"/>
      <c r="ORR113" s="13"/>
      <c r="ORS113" s="13"/>
      <c r="ORT113" s="13"/>
      <c r="ORU113" s="13"/>
      <c r="ORV113" s="13"/>
      <c r="ORW113" s="13"/>
      <c r="ORX113" s="13"/>
      <c r="ORY113" s="13"/>
      <c r="ORZ113" s="13"/>
      <c r="OSA113" s="13"/>
      <c r="OSB113" s="13"/>
      <c r="OSC113" s="13"/>
      <c r="OSD113" s="13"/>
      <c r="OSE113" s="13"/>
      <c r="OSF113" s="13"/>
      <c r="OSG113" s="13"/>
      <c r="OSH113" s="13"/>
      <c r="OSI113" s="13"/>
      <c r="OSJ113" s="13"/>
      <c r="OSK113" s="13"/>
      <c r="OSL113" s="13"/>
      <c r="OSM113" s="13"/>
      <c r="OSN113" s="13"/>
      <c r="OSO113" s="13"/>
      <c r="OSP113" s="13"/>
      <c r="OSQ113" s="13"/>
      <c r="OSR113" s="13"/>
      <c r="OSS113" s="13"/>
      <c r="OST113" s="13"/>
      <c r="OSU113" s="13"/>
      <c r="OSV113" s="13"/>
      <c r="OSW113" s="13"/>
      <c r="OSX113" s="13"/>
      <c r="OSY113" s="13"/>
      <c r="OSZ113" s="13"/>
      <c r="OTA113" s="13"/>
      <c r="OTB113" s="13"/>
      <c r="OTC113" s="13"/>
      <c r="OTD113" s="13"/>
      <c r="OTE113" s="13"/>
      <c r="OTF113" s="13"/>
      <c r="OTG113" s="13"/>
      <c r="OTH113" s="13"/>
      <c r="OTI113" s="13"/>
      <c r="OTJ113" s="13"/>
      <c r="OTK113" s="13"/>
      <c r="OTL113" s="13"/>
      <c r="OTM113" s="13"/>
      <c r="OTN113" s="13"/>
      <c r="OTO113" s="13"/>
      <c r="OTP113" s="13"/>
      <c r="OTQ113" s="13"/>
      <c r="OTR113" s="13"/>
      <c r="OTS113" s="13"/>
      <c r="OTT113" s="13"/>
      <c r="OTU113" s="13"/>
      <c r="OTV113" s="13"/>
      <c r="OTW113" s="13"/>
      <c r="OTX113" s="13"/>
      <c r="OTY113" s="13"/>
      <c r="OTZ113" s="13"/>
      <c r="OUA113" s="13"/>
      <c r="OUB113" s="13"/>
      <c r="OUC113" s="13"/>
      <c r="OUD113" s="13"/>
      <c r="OUE113" s="13"/>
      <c r="OUF113" s="13"/>
      <c r="OUG113" s="13"/>
      <c r="OUH113" s="13"/>
      <c r="OUI113" s="13"/>
      <c r="OUJ113" s="13"/>
      <c r="OUK113" s="13"/>
      <c r="OUL113" s="13"/>
      <c r="OUM113" s="13"/>
      <c r="OUN113" s="13"/>
      <c r="OUO113" s="13"/>
      <c r="OUP113" s="13"/>
      <c r="OUQ113" s="13"/>
      <c r="OUR113" s="13"/>
      <c r="OUS113" s="13"/>
      <c r="OUT113" s="13"/>
      <c r="OUU113" s="13"/>
      <c r="OUV113" s="13"/>
      <c r="OUW113" s="13"/>
      <c r="OUX113" s="13"/>
      <c r="OUY113" s="13"/>
      <c r="OUZ113" s="13"/>
      <c r="OVA113" s="13"/>
      <c r="OVB113" s="13"/>
      <c r="OVC113" s="13"/>
      <c r="OVD113" s="13"/>
      <c r="OVE113" s="13"/>
      <c r="OVF113" s="13"/>
      <c r="OVG113" s="13"/>
      <c r="OVH113" s="13"/>
      <c r="OVI113" s="13"/>
      <c r="OVJ113" s="13"/>
      <c r="OVK113" s="13"/>
      <c r="OVL113" s="13"/>
      <c r="OVM113" s="13"/>
      <c r="OVN113" s="13"/>
      <c r="OVO113" s="13"/>
      <c r="OVP113" s="13"/>
      <c r="OVQ113" s="13"/>
      <c r="OVR113" s="13"/>
      <c r="OVS113" s="13"/>
      <c r="OVT113" s="13"/>
      <c r="OVU113" s="13"/>
      <c r="OVV113" s="13"/>
      <c r="OVW113" s="13"/>
      <c r="OVX113" s="13"/>
      <c r="OVY113" s="13"/>
      <c r="OVZ113" s="13"/>
      <c r="OWA113" s="13"/>
      <c r="OWB113" s="13"/>
      <c r="OWC113" s="13"/>
      <c r="OWD113" s="13"/>
      <c r="OWE113" s="13"/>
      <c r="OWF113" s="13"/>
      <c r="OWG113" s="13"/>
      <c r="OWH113" s="13"/>
      <c r="OWI113" s="13"/>
      <c r="OWJ113" s="13"/>
      <c r="OWK113" s="13"/>
      <c r="OWL113" s="13"/>
      <c r="OWM113" s="13"/>
      <c r="OWN113" s="13"/>
      <c r="OWO113" s="13"/>
      <c r="OWP113" s="13"/>
      <c r="OWQ113" s="13"/>
      <c r="OWR113" s="13"/>
      <c r="OWS113" s="13"/>
      <c r="OWT113" s="13"/>
      <c r="OWU113" s="13"/>
      <c r="OWV113" s="13"/>
      <c r="OWW113" s="13"/>
      <c r="OWX113" s="13"/>
      <c r="OWY113" s="13"/>
      <c r="OWZ113" s="13"/>
      <c r="OXA113" s="13"/>
      <c r="OXB113" s="13"/>
      <c r="OXC113" s="13"/>
      <c r="OXD113" s="13"/>
      <c r="OXE113" s="13"/>
      <c r="OXF113" s="13"/>
      <c r="OXG113" s="13"/>
      <c r="OXH113" s="13"/>
      <c r="OXI113" s="13"/>
      <c r="OXJ113" s="13"/>
      <c r="OXK113" s="13"/>
      <c r="OXL113" s="13"/>
      <c r="OXM113" s="13"/>
      <c r="OXN113" s="13"/>
      <c r="OXO113" s="13"/>
      <c r="OXP113" s="13"/>
      <c r="OXQ113" s="13"/>
      <c r="OXR113" s="13"/>
      <c r="OXS113" s="13"/>
      <c r="OXT113" s="13"/>
      <c r="OXU113" s="13"/>
      <c r="OXV113" s="13"/>
      <c r="OXW113" s="13"/>
      <c r="OXX113" s="13"/>
      <c r="OXY113" s="13"/>
      <c r="OXZ113" s="13"/>
      <c r="OYA113" s="13"/>
      <c r="OYB113" s="13"/>
      <c r="OYC113" s="13"/>
      <c r="OYD113" s="13"/>
      <c r="OYE113" s="13"/>
      <c r="OYF113" s="13"/>
      <c r="OYG113" s="13"/>
      <c r="OYH113" s="13"/>
      <c r="OYI113" s="13"/>
      <c r="OYJ113" s="13"/>
      <c r="OYK113" s="13"/>
      <c r="OYL113" s="13"/>
      <c r="OYM113" s="13"/>
      <c r="OYN113" s="13"/>
      <c r="OYO113" s="13"/>
      <c r="OYP113" s="13"/>
      <c r="OYQ113" s="13"/>
      <c r="OYR113" s="13"/>
      <c r="OYS113" s="13"/>
      <c r="OYT113" s="13"/>
      <c r="OYU113" s="13"/>
      <c r="OYV113" s="13"/>
      <c r="OYW113" s="13"/>
      <c r="OYX113" s="13"/>
      <c r="OYY113" s="13"/>
      <c r="OYZ113" s="13"/>
      <c r="OZA113" s="13"/>
      <c r="OZB113" s="13"/>
      <c r="OZC113" s="13"/>
      <c r="OZD113" s="13"/>
      <c r="OZE113" s="13"/>
      <c r="OZF113" s="13"/>
      <c r="OZG113" s="13"/>
      <c r="OZH113" s="13"/>
      <c r="OZI113" s="13"/>
      <c r="OZJ113" s="13"/>
      <c r="OZK113" s="13"/>
      <c r="OZL113" s="13"/>
      <c r="OZM113" s="13"/>
      <c r="OZN113" s="13"/>
      <c r="OZO113" s="13"/>
      <c r="OZP113" s="13"/>
      <c r="OZQ113" s="13"/>
      <c r="OZR113" s="13"/>
      <c r="OZS113" s="13"/>
      <c r="OZT113" s="13"/>
      <c r="OZU113" s="13"/>
      <c r="OZV113" s="13"/>
      <c r="OZW113" s="13"/>
      <c r="OZX113" s="13"/>
      <c r="OZY113" s="13"/>
      <c r="OZZ113" s="13"/>
      <c r="PAA113" s="13"/>
      <c r="PAB113" s="13"/>
      <c r="PAC113" s="13"/>
      <c r="PAD113" s="13"/>
      <c r="PAE113" s="13"/>
      <c r="PAF113" s="13"/>
      <c r="PAG113" s="13"/>
      <c r="PAH113" s="13"/>
      <c r="PAI113" s="13"/>
      <c r="PAJ113" s="13"/>
      <c r="PAK113" s="13"/>
      <c r="PAL113" s="13"/>
      <c r="PAM113" s="13"/>
      <c r="PAN113" s="13"/>
      <c r="PAO113" s="13"/>
      <c r="PAP113" s="13"/>
      <c r="PAQ113" s="13"/>
      <c r="PAR113" s="13"/>
      <c r="PAS113" s="13"/>
      <c r="PAT113" s="13"/>
      <c r="PAU113" s="13"/>
      <c r="PAV113" s="13"/>
      <c r="PAW113" s="13"/>
      <c r="PAX113" s="13"/>
      <c r="PAY113" s="13"/>
      <c r="PAZ113" s="13"/>
      <c r="PBA113" s="13"/>
      <c r="PBB113" s="13"/>
      <c r="PBC113" s="13"/>
      <c r="PBD113" s="13"/>
      <c r="PBE113" s="13"/>
      <c r="PBF113" s="13"/>
      <c r="PBG113" s="13"/>
      <c r="PBH113" s="13"/>
      <c r="PBI113" s="13"/>
      <c r="PBJ113" s="13"/>
      <c r="PBK113" s="13"/>
      <c r="PBL113" s="13"/>
      <c r="PBM113" s="13"/>
      <c r="PBN113" s="13"/>
      <c r="PBO113" s="13"/>
      <c r="PBP113" s="13"/>
      <c r="PBQ113" s="13"/>
      <c r="PBR113" s="13"/>
      <c r="PBS113" s="13"/>
      <c r="PBT113" s="13"/>
      <c r="PBU113" s="13"/>
      <c r="PBV113" s="13"/>
      <c r="PBW113" s="13"/>
      <c r="PBX113" s="13"/>
      <c r="PBY113" s="13"/>
      <c r="PBZ113" s="13"/>
      <c r="PCA113" s="13"/>
      <c r="PCB113" s="13"/>
      <c r="PCC113" s="13"/>
      <c r="PCD113" s="13"/>
      <c r="PCE113" s="13"/>
      <c r="PCF113" s="13"/>
      <c r="PCG113" s="13"/>
      <c r="PCH113" s="13"/>
      <c r="PCI113" s="13"/>
      <c r="PCJ113" s="13"/>
      <c r="PCK113" s="13"/>
      <c r="PCL113" s="13"/>
      <c r="PCM113" s="13"/>
      <c r="PCN113" s="13"/>
      <c r="PCO113" s="13"/>
      <c r="PCP113" s="13"/>
      <c r="PCQ113" s="13"/>
      <c r="PCR113" s="13"/>
      <c r="PCS113" s="13"/>
      <c r="PCT113" s="13"/>
      <c r="PCU113" s="13"/>
      <c r="PCV113" s="13"/>
      <c r="PCW113" s="13"/>
      <c r="PCX113" s="13"/>
      <c r="PCY113" s="13"/>
      <c r="PCZ113" s="13"/>
      <c r="PDA113" s="13"/>
      <c r="PDB113" s="13"/>
      <c r="PDC113" s="13"/>
      <c r="PDD113" s="13"/>
      <c r="PDE113" s="13"/>
      <c r="PDF113" s="13"/>
      <c r="PDG113" s="13"/>
      <c r="PDH113" s="13"/>
      <c r="PDI113" s="13"/>
      <c r="PDJ113" s="13"/>
      <c r="PDK113" s="13"/>
      <c r="PDL113" s="13"/>
      <c r="PDM113" s="13"/>
      <c r="PDN113" s="13"/>
      <c r="PDO113" s="13"/>
      <c r="PDP113" s="13"/>
      <c r="PDQ113" s="13"/>
      <c r="PDR113" s="13"/>
      <c r="PDS113" s="13"/>
      <c r="PDT113" s="13"/>
      <c r="PDU113" s="13"/>
      <c r="PDV113" s="13"/>
      <c r="PDW113" s="13"/>
      <c r="PDX113" s="13"/>
      <c r="PDY113" s="13"/>
      <c r="PDZ113" s="13"/>
      <c r="PEA113" s="13"/>
      <c r="PEB113" s="13"/>
      <c r="PEC113" s="13"/>
      <c r="PED113" s="13"/>
      <c r="PEE113" s="13"/>
      <c r="PEF113" s="13"/>
      <c r="PEG113" s="13"/>
      <c r="PEH113" s="13"/>
      <c r="PEI113" s="13"/>
      <c r="PEJ113" s="13"/>
      <c r="PEK113" s="13"/>
      <c r="PEL113" s="13"/>
      <c r="PEM113" s="13"/>
      <c r="PEN113" s="13"/>
      <c r="PEO113" s="13"/>
      <c r="PEP113" s="13"/>
      <c r="PEQ113" s="13"/>
      <c r="PER113" s="13"/>
      <c r="PES113" s="13"/>
      <c r="PET113" s="13"/>
      <c r="PEU113" s="13"/>
      <c r="PEV113" s="13"/>
      <c r="PEW113" s="13"/>
      <c r="PEX113" s="13"/>
      <c r="PEY113" s="13"/>
      <c r="PEZ113" s="13"/>
      <c r="PFA113" s="13"/>
      <c r="PFB113" s="13"/>
      <c r="PFC113" s="13"/>
      <c r="PFD113" s="13"/>
      <c r="PFE113" s="13"/>
      <c r="PFF113" s="13"/>
      <c r="PFG113" s="13"/>
      <c r="PFH113" s="13"/>
      <c r="PFI113" s="13"/>
      <c r="PFJ113" s="13"/>
      <c r="PFK113" s="13"/>
      <c r="PFL113" s="13"/>
      <c r="PFM113" s="13"/>
      <c r="PFN113" s="13"/>
      <c r="PFO113" s="13"/>
      <c r="PFP113" s="13"/>
      <c r="PFQ113" s="13"/>
      <c r="PFR113" s="13"/>
      <c r="PFS113" s="13"/>
      <c r="PFT113" s="13"/>
      <c r="PFU113" s="13"/>
      <c r="PFV113" s="13"/>
      <c r="PFW113" s="13"/>
      <c r="PFX113" s="13"/>
      <c r="PFY113" s="13"/>
      <c r="PFZ113" s="13"/>
      <c r="PGA113" s="13"/>
      <c r="PGB113" s="13"/>
      <c r="PGC113" s="13"/>
      <c r="PGD113" s="13"/>
      <c r="PGE113" s="13"/>
      <c r="PGF113" s="13"/>
      <c r="PGG113" s="13"/>
      <c r="PGH113" s="13"/>
      <c r="PGI113" s="13"/>
      <c r="PGJ113" s="13"/>
      <c r="PGK113" s="13"/>
      <c r="PGL113" s="13"/>
      <c r="PGM113" s="13"/>
      <c r="PGN113" s="13"/>
      <c r="PGO113" s="13"/>
      <c r="PGP113" s="13"/>
      <c r="PGQ113" s="13"/>
      <c r="PGR113" s="13"/>
      <c r="PGS113" s="13"/>
      <c r="PGT113" s="13"/>
      <c r="PGU113" s="13"/>
      <c r="PGV113" s="13"/>
      <c r="PGW113" s="13"/>
      <c r="PGX113" s="13"/>
      <c r="PGY113" s="13"/>
      <c r="PGZ113" s="13"/>
      <c r="PHA113" s="13"/>
      <c r="PHB113" s="13"/>
      <c r="PHC113" s="13"/>
      <c r="PHD113" s="13"/>
      <c r="PHE113" s="13"/>
      <c r="PHF113" s="13"/>
      <c r="PHG113" s="13"/>
      <c r="PHH113" s="13"/>
      <c r="PHI113" s="13"/>
      <c r="PHJ113" s="13"/>
      <c r="PHK113" s="13"/>
      <c r="PHL113" s="13"/>
      <c r="PHM113" s="13"/>
      <c r="PHN113" s="13"/>
      <c r="PHO113" s="13"/>
      <c r="PHP113" s="13"/>
      <c r="PHQ113" s="13"/>
      <c r="PHR113" s="13"/>
      <c r="PHS113" s="13"/>
      <c r="PHT113" s="13"/>
      <c r="PHU113" s="13"/>
      <c r="PHV113" s="13"/>
      <c r="PHW113" s="13"/>
      <c r="PHX113" s="13"/>
      <c r="PHY113" s="13"/>
      <c r="PHZ113" s="13"/>
      <c r="PIA113" s="13"/>
      <c r="PIB113" s="13"/>
      <c r="PIC113" s="13"/>
      <c r="PID113" s="13"/>
      <c r="PIE113" s="13"/>
      <c r="PIF113" s="13"/>
      <c r="PIG113" s="13"/>
      <c r="PIH113" s="13"/>
      <c r="PII113" s="13"/>
      <c r="PIJ113" s="13"/>
      <c r="PIK113" s="13"/>
      <c r="PIL113" s="13"/>
      <c r="PIM113" s="13"/>
      <c r="PIN113" s="13"/>
      <c r="PIO113" s="13"/>
      <c r="PIP113" s="13"/>
      <c r="PIQ113" s="13"/>
      <c r="PIR113" s="13"/>
      <c r="PIS113" s="13"/>
      <c r="PIT113" s="13"/>
      <c r="PIU113" s="13"/>
      <c r="PIV113" s="13"/>
      <c r="PIW113" s="13"/>
      <c r="PIX113" s="13"/>
      <c r="PIY113" s="13"/>
      <c r="PIZ113" s="13"/>
      <c r="PJA113" s="13"/>
      <c r="PJB113" s="13"/>
      <c r="PJC113" s="13"/>
      <c r="PJD113" s="13"/>
      <c r="PJE113" s="13"/>
      <c r="PJF113" s="13"/>
      <c r="PJG113" s="13"/>
      <c r="PJH113" s="13"/>
      <c r="PJI113" s="13"/>
      <c r="PJJ113" s="13"/>
      <c r="PJK113" s="13"/>
      <c r="PJL113" s="13"/>
      <c r="PJM113" s="13"/>
      <c r="PJN113" s="13"/>
      <c r="PJO113" s="13"/>
      <c r="PJP113" s="13"/>
      <c r="PJQ113" s="13"/>
      <c r="PJR113" s="13"/>
      <c r="PJS113" s="13"/>
      <c r="PJT113" s="13"/>
      <c r="PJU113" s="13"/>
      <c r="PJV113" s="13"/>
      <c r="PJW113" s="13"/>
      <c r="PJX113" s="13"/>
      <c r="PJY113" s="13"/>
      <c r="PJZ113" s="13"/>
      <c r="PKA113" s="13"/>
      <c r="PKB113" s="13"/>
      <c r="PKC113" s="13"/>
      <c r="PKD113" s="13"/>
      <c r="PKE113" s="13"/>
      <c r="PKF113" s="13"/>
      <c r="PKG113" s="13"/>
      <c r="PKH113" s="13"/>
      <c r="PKI113" s="13"/>
      <c r="PKJ113" s="13"/>
      <c r="PKK113" s="13"/>
      <c r="PKL113" s="13"/>
      <c r="PKM113" s="13"/>
      <c r="PKN113" s="13"/>
      <c r="PKO113" s="13"/>
      <c r="PKP113" s="13"/>
      <c r="PKQ113" s="13"/>
      <c r="PKR113" s="13"/>
      <c r="PKS113" s="13"/>
      <c r="PKT113" s="13"/>
      <c r="PKU113" s="13"/>
      <c r="PKV113" s="13"/>
      <c r="PKW113" s="13"/>
      <c r="PKX113" s="13"/>
      <c r="PKY113" s="13"/>
      <c r="PKZ113" s="13"/>
      <c r="PLA113" s="13"/>
      <c r="PLB113" s="13"/>
      <c r="PLC113" s="13"/>
      <c r="PLD113" s="13"/>
      <c r="PLE113" s="13"/>
      <c r="PLF113" s="13"/>
      <c r="PLG113" s="13"/>
      <c r="PLH113" s="13"/>
      <c r="PLI113" s="13"/>
      <c r="PLJ113" s="13"/>
      <c r="PLK113" s="13"/>
      <c r="PLL113" s="13"/>
      <c r="PLM113" s="13"/>
      <c r="PLN113" s="13"/>
      <c r="PLO113" s="13"/>
      <c r="PLP113" s="13"/>
      <c r="PLQ113" s="13"/>
      <c r="PLR113" s="13"/>
      <c r="PLS113" s="13"/>
      <c r="PLT113" s="13"/>
      <c r="PLU113" s="13"/>
      <c r="PLV113" s="13"/>
      <c r="PLW113" s="13"/>
      <c r="PLX113" s="13"/>
      <c r="PLY113" s="13"/>
      <c r="PLZ113" s="13"/>
      <c r="PMA113" s="13"/>
      <c r="PMB113" s="13"/>
      <c r="PMC113" s="13"/>
      <c r="PMD113" s="13"/>
      <c r="PME113" s="13"/>
      <c r="PMF113" s="13"/>
      <c r="PMG113" s="13"/>
      <c r="PMH113" s="13"/>
      <c r="PMI113" s="13"/>
      <c r="PMJ113" s="13"/>
      <c r="PMK113" s="13"/>
      <c r="PML113" s="13"/>
      <c r="PMM113" s="13"/>
      <c r="PMN113" s="13"/>
      <c r="PMO113" s="13"/>
      <c r="PMP113" s="13"/>
      <c r="PMQ113" s="13"/>
      <c r="PMR113" s="13"/>
      <c r="PMS113" s="13"/>
      <c r="PMT113" s="13"/>
      <c r="PMU113" s="13"/>
      <c r="PMV113" s="13"/>
      <c r="PMW113" s="13"/>
      <c r="PMX113" s="13"/>
      <c r="PMY113" s="13"/>
      <c r="PMZ113" s="13"/>
      <c r="PNA113" s="13"/>
      <c r="PNB113" s="13"/>
      <c r="PNC113" s="13"/>
      <c r="PND113" s="13"/>
      <c r="PNE113" s="13"/>
      <c r="PNF113" s="13"/>
      <c r="PNG113" s="13"/>
      <c r="PNH113" s="13"/>
      <c r="PNI113" s="13"/>
      <c r="PNJ113" s="13"/>
      <c r="PNK113" s="13"/>
      <c r="PNL113" s="13"/>
      <c r="PNM113" s="13"/>
      <c r="PNN113" s="13"/>
      <c r="PNO113" s="13"/>
      <c r="PNP113" s="13"/>
      <c r="PNQ113" s="13"/>
      <c r="PNR113" s="13"/>
      <c r="PNS113" s="13"/>
      <c r="PNT113" s="13"/>
      <c r="PNU113" s="13"/>
      <c r="PNV113" s="13"/>
      <c r="PNW113" s="13"/>
      <c r="PNX113" s="13"/>
      <c r="PNY113" s="13"/>
      <c r="PNZ113" s="13"/>
      <c r="POA113" s="13"/>
      <c r="POB113" s="13"/>
      <c r="POC113" s="13"/>
      <c r="POD113" s="13"/>
      <c r="POE113" s="13"/>
      <c r="POF113" s="13"/>
      <c r="POG113" s="13"/>
      <c r="POH113" s="13"/>
      <c r="POI113" s="13"/>
      <c r="POJ113" s="13"/>
      <c r="POK113" s="13"/>
      <c r="POL113" s="13"/>
      <c r="POM113" s="13"/>
      <c r="PON113" s="13"/>
      <c r="POO113" s="13"/>
      <c r="POP113" s="13"/>
      <c r="POQ113" s="13"/>
      <c r="POR113" s="13"/>
      <c r="POS113" s="13"/>
      <c r="POT113" s="13"/>
      <c r="POU113" s="13"/>
      <c r="POV113" s="13"/>
      <c r="POW113" s="13"/>
      <c r="POX113" s="13"/>
      <c r="POY113" s="13"/>
      <c r="POZ113" s="13"/>
      <c r="PPA113" s="13"/>
      <c r="PPB113" s="13"/>
      <c r="PPC113" s="13"/>
      <c r="PPD113" s="13"/>
      <c r="PPE113" s="13"/>
      <c r="PPF113" s="13"/>
      <c r="PPG113" s="13"/>
      <c r="PPH113" s="13"/>
      <c r="PPI113" s="13"/>
      <c r="PPJ113" s="13"/>
      <c r="PPK113" s="13"/>
      <c r="PPL113" s="13"/>
      <c r="PPM113" s="13"/>
      <c r="PPN113" s="13"/>
      <c r="PPO113" s="13"/>
      <c r="PPP113" s="13"/>
      <c r="PPQ113" s="13"/>
      <c r="PPR113" s="13"/>
      <c r="PPS113" s="13"/>
      <c r="PPT113" s="13"/>
      <c r="PPU113" s="13"/>
      <c r="PPV113" s="13"/>
      <c r="PPW113" s="13"/>
      <c r="PPX113" s="13"/>
      <c r="PPY113" s="13"/>
      <c r="PPZ113" s="13"/>
      <c r="PQA113" s="13"/>
      <c r="PQB113" s="13"/>
      <c r="PQC113" s="13"/>
      <c r="PQD113" s="13"/>
      <c r="PQE113" s="13"/>
      <c r="PQF113" s="13"/>
      <c r="PQG113" s="13"/>
      <c r="PQH113" s="13"/>
      <c r="PQI113" s="13"/>
      <c r="PQJ113" s="13"/>
      <c r="PQK113" s="13"/>
      <c r="PQL113" s="13"/>
      <c r="PQM113" s="13"/>
      <c r="PQN113" s="13"/>
      <c r="PQO113" s="13"/>
      <c r="PQP113" s="13"/>
      <c r="PQQ113" s="13"/>
      <c r="PQR113" s="13"/>
      <c r="PQS113" s="13"/>
      <c r="PQT113" s="13"/>
      <c r="PQU113" s="13"/>
      <c r="PQV113" s="13"/>
      <c r="PQW113" s="13"/>
      <c r="PQX113" s="13"/>
      <c r="PQY113" s="13"/>
      <c r="PQZ113" s="13"/>
      <c r="PRA113" s="13"/>
      <c r="PRB113" s="13"/>
      <c r="PRC113" s="13"/>
      <c r="PRD113" s="13"/>
      <c r="PRE113" s="13"/>
      <c r="PRF113" s="13"/>
      <c r="PRG113" s="13"/>
      <c r="PRH113" s="13"/>
      <c r="PRI113" s="13"/>
      <c r="PRJ113" s="13"/>
      <c r="PRK113" s="13"/>
      <c r="PRL113" s="13"/>
      <c r="PRM113" s="13"/>
      <c r="PRN113" s="13"/>
      <c r="PRO113" s="13"/>
      <c r="PRP113" s="13"/>
      <c r="PRQ113" s="13"/>
      <c r="PRR113" s="13"/>
      <c r="PRS113" s="13"/>
      <c r="PRT113" s="13"/>
      <c r="PRU113" s="13"/>
      <c r="PRV113" s="13"/>
      <c r="PRW113" s="13"/>
      <c r="PRX113" s="13"/>
      <c r="PRY113" s="13"/>
      <c r="PRZ113" s="13"/>
      <c r="PSA113" s="13"/>
      <c r="PSB113" s="13"/>
      <c r="PSC113" s="13"/>
      <c r="PSD113" s="13"/>
      <c r="PSE113" s="13"/>
      <c r="PSF113" s="13"/>
      <c r="PSG113" s="13"/>
      <c r="PSH113" s="13"/>
      <c r="PSI113" s="13"/>
      <c r="PSJ113" s="13"/>
      <c r="PSK113" s="13"/>
      <c r="PSL113" s="13"/>
      <c r="PSM113" s="13"/>
      <c r="PSN113" s="13"/>
      <c r="PSO113" s="13"/>
      <c r="PSP113" s="13"/>
      <c r="PSQ113" s="13"/>
      <c r="PSR113" s="13"/>
      <c r="PSS113" s="13"/>
      <c r="PST113" s="13"/>
      <c r="PSU113" s="13"/>
      <c r="PSV113" s="13"/>
      <c r="PSW113" s="13"/>
      <c r="PSX113" s="13"/>
      <c r="PSY113" s="13"/>
      <c r="PSZ113" s="13"/>
      <c r="PTA113" s="13"/>
      <c r="PTB113" s="13"/>
      <c r="PTC113" s="13"/>
      <c r="PTD113" s="13"/>
      <c r="PTE113" s="13"/>
      <c r="PTF113" s="13"/>
      <c r="PTG113" s="13"/>
      <c r="PTH113" s="13"/>
      <c r="PTI113" s="13"/>
      <c r="PTJ113" s="13"/>
      <c r="PTK113" s="13"/>
      <c r="PTL113" s="13"/>
      <c r="PTM113" s="13"/>
      <c r="PTN113" s="13"/>
      <c r="PTO113" s="13"/>
      <c r="PTP113" s="13"/>
      <c r="PTQ113" s="13"/>
      <c r="PTR113" s="13"/>
      <c r="PTS113" s="13"/>
      <c r="PTT113" s="13"/>
      <c r="PTU113" s="13"/>
      <c r="PTV113" s="13"/>
      <c r="PTW113" s="13"/>
      <c r="PTX113" s="13"/>
      <c r="PTY113" s="13"/>
      <c r="PTZ113" s="13"/>
      <c r="PUA113" s="13"/>
      <c r="PUB113" s="13"/>
      <c r="PUC113" s="13"/>
      <c r="PUD113" s="13"/>
      <c r="PUE113" s="13"/>
      <c r="PUF113" s="13"/>
      <c r="PUG113" s="13"/>
      <c r="PUH113" s="13"/>
      <c r="PUI113" s="13"/>
      <c r="PUJ113" s="13"/>
      <c r="PUK113" s="13"/>
      <c r="PUL113" s="13"/>
      <c r="PUM113" s="13"/>
      <c r="PUN113" s="13"/>
      <c r="PUO113" s="13"/>
      <c r="PUP113" s="13"/>
      <c r="PUQ113" s="13"/>
      <c r="PUR113" s="13"/>
      <c r="PUS113" s="13"/>
      <c r="PUT113" s="13"/>
      <c r="PUU113" s="13"/>
      <c r="PUV113" s="13"/>
      <c r="PUW113" s="13"/>
      <c r="PUX113" s="13"/>
      <c r="PUY113" s="13"/>
      <c r="PUZ113" s="13"/>
      <c r="PVA113" s="13"/>
      <c r="PVB113" s="13"/>
      <c r="PVC113" s="13"/>
      <c r="PVD113" s="13"/>
      <c r="PVE113" s="13"/>
      <c r="PVF113" s="13"/>
      <c r="PVG113" s="13"/>
      <c r="PVH113" s="13"/>
      <c r="PVI113" s="13"/>
      <c r="PVJ113" s="13"/>
      <c r="PVK113" s="13"/>
      <c r="PVL113" s="13"/>
      <c r="PVM113" s="13"/>
      <c r="PVN113" s="13"/>
      <c r="PVO113" s="13"/>
      <c r="PVP113" s="13"/>
      <c r="PVQ113" s="13"/>
      <c r="PVR113" s="13"/>
      <c r="PVS113" s="13"/>
      <c r="PVT113" s="13"/>
      <c r="PVU113" s="13"/>
      <c r="PVV113" s="13"/>
      <c r="PVW113" s="13"/>
      <c r="PVX113" s="13"/>
      <c r="PVY113" s="13"/>
      <c r="PVZ113" s="13"/>
      <c r="PWA113" s="13"/>
      <c r="PWB113" s="13"/>
      <c r="PWC113" s="13"/>
      <c r="PWD113" s="13"/>
      <c r="PWE113" s="13"/>
      <c r="PWF113" s="13"/>
      <c r="PWG113" s="13"/>
      <c r="PWH113" s="13"/>
      <c r="PWI113" s="13"/>
      <c r="PWJ113" s="13"/>
      <c r="PWK113" s="13"/>
      <c r="PWL113" s="13"/>
      <c r="PWM113" s="13"/>
      <c r="PWN113" s="13"/>
      <c r="PWO113" s="13"/>
      <c r="PWP113" s="13"/>
      <c r="PWQ113" s="13"/>
      <c r="PWR113" s="13"/>
      <c r="PWS113" s="13"/>
      <c r="PWT113" s="13"/>
      <c r="PWU113" s="13"/>
      <c r="PWV113" s="13"/>
      <c r="PWW113" s="13"/>
      <c r="PWX113" s="13"/>
      <c r="PWY113" s="13"/>
      <c r="PWZ113" s="13"/>
      <c r="PXA113" s="13"/>
      <c r="PXB113" s="13"/>
      <c r="PXC113" s="13"/>
      <c r="PXD113" s="13"/>
      <c r="PXE113" s="13"/>
      <c r="PXF113" s="13"/>
      <c r="PXG113" s="13"/>
      <c r="PXH113" s="13"/>
      <c r="PXI113" s="13"/>
      <c r="PXJ113" s="13"/>
      <c r="PXK113" s="13"/>
      <c r="PXL113" s="13"/>
      <c r="PXM113" s="13"/>
      <c r="PXN113" s="13"/>
      <c r="PXO113" s="13"/>
      <c r="PXP113" s="13"/>
      <c r="PXQ113" s="13"/>
      <c r="PXR113" s="13"/>
      <c r="PXS113" s="13"/>
      <c r="PXT113" s="13"/>
      <c r="PXU113" s="13"/>
      <c r="PXV113" s="13"/>
      <c r="PXW113" s="13"/>
      <c r="PXX113" s="13"/>
      <c r="PXY113" s="13"/>
      <c r="PXZ113" s="13"/>
      <c r="PYA113" s="13"/>
      <c r="PYB113" s="13"/>
      <c r="PYC113" s="13"/>
      <c r="PYD113" s="13"/>
      <c r="PYE113" s="13"/>
      <c r="PYF113" s="13"/>
      <c r="PYG113" s="13"/>
      <c r="PYH113" s="13"/>
      <c r="PYI113" s="13"/>
      <c r="PYJ113" s="13"/>
      <c r="PYK113" s="13"/>
      <c r="PYL113" s="13"/>
      <c r="PYM113" s="13"/>
      <c r="PYN113" s="13"/>
      <c r="PYO113" s="13"/>
      <c r="PYP113" s="13"/>
      <c r="PYQ113" s="13"/>
      <c r="PYR113" s="13"/>
      <c r="PYS113" s="13"/>
      <c r="PYT113" s="13"/>
      <c r="PYU113" s="13"/>
      <c r="PYV113" s="13"/>
      <c r="PYW113" s="13"/>
      <c r="PYX113" s="13"/>
      <c r="PYY113" s="13"/>
      <c r="PYZ113" s="13"/>
      <c r="PZA113" s="13"/>
      <c r="PZB113" s="13"/>
      <c r="PZC113" s="13"/>
      <c r="PZD113" s="13"/>
      <c r="PZE113" s="13"/>
      <c r="PZF113" s="13"/>
      <c r="PZG113" s="13"/>
      <c r="PZH113" s="13"/>
      <c r="PZI113" s="13"/>
      <c r="PZJ113" s="13"/>
      <c r="PZK113" s="13"/>
      <c r="PZL113" s="13"/>
      <c r="PZM113" s="13"/>
      <c r="PZN113" s="13"/>
      <c r="PZO113" s="13"/>
      <c r="PZP113" s="13"/>
      <c r="PZQ113" s="13"/>
      <c r="PZR113" s="13"/>
      <c r="PZS113" s="13"/>
      <c r="PZT113" s="13"/>
      <c r="PZU113" s="13"/>
      <c r="PZV113" s="13"/>
      <c r="PZW113" s="13"/>
      <c r="PZX113" s="13"/>
      <c r="PZY113" s="13"/>
      <c r="PZZ113" s="13"/>
      <c r="QAA113" s="13"/>
      <c r="QAB113" s="13"/>
      <c r="QAC113" s="13"/>
      <c r="QAD113" s="13"/>
      <c r="QAE113" s="13"/>
      <c r="QAF113" s="13"/>
      <c r="QAG113" s="13"/>
      <c r="QAH113" s="13"/>
      <c r="QAI113" s="13"/>
      <c r="QAJ113" s="13"/>
      <c r="QAK113" s="13"/>
      <c r="QAL113" s="13"/>
      <c r="QAM113" s="13"/>
      <c r="QAN113" s="13"/>
      <c r="QAO113" s="13"/>
      <c r="QAP113" s="13"/>
      <c r="QAQ113" s="13"/>
      <c r="QAR113" s="13"/>
      <c r="QAS113" s="13"/>
      <c r="QAT113" s="13"/>
      <c r="QAU113" s="13"/>
      <c r="QAV113" s="13"/>
      <c r="QAW113" s="13"/>
      <c r="QAX113" s="13"/>
      <c r="QAY113" s="13"/>
      <c r="QAZ113" s="13"/>
      <c r="QBA113" s="13"/>
      <c r="QBB113" s="13"/>
      <c r="QBC113" s="13"/>
      <c r="QBD113" s="13"/>
      <c r="QBE113" s="13"/>
      <c r="QBF113" s="13"/>
      <c r="QBG113" s="13"/>
      <c r="QBH113" s="13"/>
      <c r="QBI113" s="13"/>
      <c r="QBJ113" s="13"/>
      <c r="QBK113" s="13"/>
      <c r="QBL113" s="13"/>
      <c r="QBM113" s="13"/>
      <c r="QBN113" s="13"/>
      <c r="QBO113" s="13"/>
      <c r="QBP113" s="13"/>
      <c r="QBQ113" s="13"/>
      <c r="QBR113" s="13"/>
      <c r="QBS113" s="13"/>
      <c r="QBT113" s="13"/>
      <c r="QBU113" s="13"/>
      <c r="QBV113" s="13"/>
      <c r="QBW113" s="13"/>
      <c r="QBX113" s="13"/>
      <c r="QBY113" s="13"/>
      <c r="QBZ113" s="13"/>
      <c r="QCA113" s="13"/>
      <c r="QCB113" s="13"/>
      <c r="QCC113" s="13"/>
      <c r="QCD113" s="13"/>
      <c r="QCE113" s="13"/>
      <c r="QCF113" s="13"/>
      <c r="QCG113" s="13"/>
      <c r="QCH113" s="13"/>
      <c r="QCI113" s="13"/>
      <c r="QCJ113" s="13"/>
      <c r="QCK113" s="13"/>
      <c r="QCL113" s="13"/>
      <c r="QCM113" s="13"/>
      <c r="QCN113" s="13"/>
      <c r="QCO113" s="13"/>
      <c r="QCP113" s="13"/>
      <c r="QCQ113" s="13"/>
      <c r="QCR113" s="13"/>
      <c r="QCS113" s="13"/>
      <c r="QCT113" s="13"/>
      <c r="QCU113" s="13"/>
      <c r="QCV113" s="13"/>
      <c r="QCW113" s="13"/>
      <c r="QCX113" s="13"/>
      <c r="QCY113" s="13"/>
      <c r="QCZ113" s="13"/>
      <c r="QDA113" s="13"/>
      <c r="QDB113" s="13"/>
      <c r="QDC113" s="13"/>
      <c r="QDD113" s="13"/>
      <c r="QDE113" s="13"/>
      <c r="QDF113" s="13"/>
      <c r="QDG113" s="13"/>
      <c r="QDH113" s="13"/>
      <c r="QDI113" s="13"/>
      <c r="QDJ113" s="13"/>
      <c r="QDK113" s="13"/>
      <c r="QDL113" s="13"/>
      <c r="QDM113" s="13"/>
      <c r="QDN113" s="13"/>
      <c r="QDO113" s="13"/>
      <c r="QDP113" s="13"/>
      <c r="QDQ113" s="13"/>
      <c r="QDR113" s="13"/>
      <c r="QDS113" s="13"/>
      <c r="QDT113" s="13"/>
      <c r="QDU113" s="13"/>
      <c r="QDV113" s="13"/>
      <c r="QDW113" s="13"/>
      <c r="QDX113" s="13"/>
      <c r="QDY113" s="13"/>
      <c r="QDZ113" s="13"/>
      <c r="QEA113" s="13"/>
      <c r="QEB113" s="13"/>
      <c r="QEC113" s="13"/>
      <c r="QED113" s="13"/>
      <c r="QEE113" s="13"/>
      <c r="QEF113" s="13"/>
      <c r="QEG113" s="13"/>
      <c r="QEH113" s="13"/>
      <c r="QEI113" s="13"/>
      <c r="QEJ113" s="13"/>
      <c r="QEK113" s="13"/>
      <c r="QEL113" s="13"/>
      <c r="QEM113" s="13"/>
      <c r="QEN113" s="13"/>
      <c r="QEO113" s="13"/>
      <c r="QEP113" s="13"/>
      <c r="QEQ113" s="13"/>
      <c r="QER113" s="13"/>
      <c r="QES113" s="13"/>
      <c r="QET113" s="13"/>
      <c r="QEU113" s="13"/>
      <c r="QEV113" s="13"/>
      <c r="QEW113" s="13"/>
      <c r="QEX113" s="13"/>
      <c r="QEY113" s="13"/>
      <c r="QEZ113" s="13"/>
      <c r="QFA113" s="13"/>
      <c r="QFB113" s="13"/>
      <c r="QFC113" s="13"/>
      <c r="QFD113" s="13"/>
      <c r="QFE113" s="13"/>
      <c r="QFF113" s="13"/>
      <c r="QFG113" s="13"/>
      <c r="QFH113" s="13"/>
      <c r="QFI113" s="13"/>
      <c r="QFJ113" s="13"/>
      <c r="QFK113" s="13"/>
      <c r="QFL113" s="13"/>
      <c r="QFM113" s="13"/>
      <c r="QFN113" s="13"/>
      <c r="QFO113" s="13"/>
      <c r="QFP113" s="13"/>
      <c r="QFQ113" s="13"/>
      <c r="QFR113" s="13"/>
      <c r="QFS113" s="13"/>
      <c r="QFT113" s="13"/>
      <c r="QFU113" s="13"/>
      <c r="QFV113" s="13"/>
      <c r="QFW113" s="13"/>
      <c r="QFX113" s="13"/>
      <c r="QFY113" s="13"/>
      <c r="QFZ113" s="13"/>
      <c r="QGA113" s="13"/>
      <c r="QGB113" s="13"/>
      <c r="QGC113" s="13"/>
      <c r="QGD113" s="13"/>
      <c r="QGE113" s="13"/>
      <c r="QGF113" s="13"/>
      <c r="QGG113" s="13"/>
      <c r="QGH113" s="13"/>
      <c r="QGI113" s="13"/>
      <c r="QGJ113" s="13"/>
      <c r="QGK113" s="13"/>
      <c r="QGL113" s="13"/>
      <c r="QGM113" s="13"/>
      <c r="QGN113" s="13"/>
      <c r="QGO113" s="13"/>
      <c r="QGP113" s="13"/>
      <c r="QGQ113" s="13"/>
      <c r="QGR113" s="13"/>
      <c r="QGS113" s="13"/>
      <c r="QGT113" s="13"/>
      <c r="QGU113" s="13"/>
      <c r="QGV113" s="13"/>
      <c r="QGW113" s="13"/>
      <c r="QGX113" s="13"/>
      <c r="QGY113" s="13"/>
      <c r="QGZ113" s="13"/>
      <c r="QHA113" s="13"/>
      <c r="QHB113" s="13"/>
      <c r="QHC113" s="13"/>
      <c r="QHD113" s="13"/>
      <c r="QHE113" s="13"/>
      <c r="QHF113" s="13"/>
      <c r="QHG113" s="13"/>
      <c r="QHH113" s="13"/>
      <c r="QHI113" s="13"/>
      <c r="QHJ113" s="13"/>
      <c r="QHK113" s="13"/>
      <c r="QHL113" s="13"/>
      <c r="QHM113" s="13"/>
      <c r="QHN113" s="13"/>
      <c r="QHO113" s="13"/>
      <c r="QHP113" s="13"/>
      <c r="QHQ113" s="13"/>
      <c r="QHR113" s="13"/>
      <c r="QHS113" s="13"/>
      <c r="QHT113" s="13"/>
      <c r="QHU113" s="13"/>
      <c r="QHV113" s="13"/>
      <c r="QHW113" s="13"/>
      <c r="QHX113" s="13"/>
      <c r="QHY113" s="13"/>
      <c r="QHZ113" s="13"/>
      <c r="QIA113" s="13"/>
      <c r="QIB113" s="13"/>
      <c r="QIC113" s="13"/>
      <c r="QID113" s="13"/>
      <c r="QIE113" s="13"/>
      <c r="QIF113" s="13"/>
      <c r="QIG113" s="13"/>
      <c r="QIH113" s="13"/>
      <c r="QII113" s="13"/>
      <c r="QIJ113" s="13"/>
      <c r="QIK113" s="13"/>
      <c r="QIL113" s="13"/>
      <c r="QIM113" s="13"/>
      <c r="QIN113" s="13"/>
      <c r="QIO113" s="13"/>
      <c r="QIP113" s="13"/>
      <c r="QIQ113" s="13"/>
      <c r="QIR113" s="13"/>
      <c r="QIS113" s="13"/>
      <c r="QIT113" s="13"/>
      <c r="QIU113" s="13"/>
      <c r="QIV113" s="13"/>
      <c r="QIW113" s="13"/>
      <c r="QIX113" s="13"/>
      <c r="QIY113" s="13"/>
      <c r="QIZ113" s="13"/>
      <c r="QJA113" s="13"/>
      <c r="QJB113" s="13"/>
      <c r="QJC113" s="13"/>
      <c r="QJD113" s="13"/>
      <c r="QJE113" s="13"/>
      <c r="QJF113" s="13"/>
      <c r="QJG113" s="13"/>
      <c r="QJH113" s="13"/>
      <c r="QJI113" s="13"/>
      <c r="QJJ113" s="13"/>
      <c r="QJK113" s="13"/>
      <c r="QJL113" s="13"/>
      <c r="QJM113" s="13"/>
      <c r="QJN113" s="13"/>
      <c r="QJO113" s="13"/>
      <c r="QJP113" s="13"/>
      <c r="QJQ113" s="13"/>
      <c r="QJR113" s="13"/>
      <c r="QJS113" s="13"/>
      <c r="QJT113" s="13"/>
      <c r="QJU113" s="13"/>
      <c r="QJV113" s="13"/>
      <c r="QJW113" s="13"/>
      <c r="QJX113" s="13"/>
      <c r="QJY113" s="13"/>
      <c r="QJZ113" s="13"/>
      <c r="QKA113" s="13"/>
      <c r="QKB113" s="13"/>
      <c r="QKC113" s="13"/>
      <c r="QKD113" s="13"/>
      <c r="QKE113" s="13"/>
      <c r="QKF113" s="13"/>
      <c r="QKG113" s="13"/>
      <c r="QKH113" s="13"/>
      <c r="QKI113" s="13"/>
      <c r="QKJ113" s="13"/>
      <c r="QKK113" s="13"/>
      <c r="QKL113" s="13"/>
      <c r="QKM113" s="13"/>
      <c r="QKN113" s="13"/>
      <c r="QKO113" s="13"/>
      <c r="QKP113" s="13"/>
      <c r="QKQ113" s="13"/>
      <c r="QKR113" s="13"/>
      <c r="QKS113" s="13"/>
      <c r="QKT113" s="13"/>
      <c r="QKU113" s="13"/>
      <c r="QKV113" s="13"/>
      <c r="QKW113" s="13"/>
      <c r="QKX113" s="13"/>
      <c r="QKY113" s="13"/>
      <c r="QKZ113" s="13"/>
      <c r="QLA113" s="13"/>
      <c r="QLB113" s="13"/>
      <c r="QLC113" s="13"/>
      <c r="QLD113" s="13"/>
      <c r="QLE113" s="13"/>
      <c r="QLF113" s="13"/>
      <c r="QLG113" s="13"/>
      <c r="QLH113" s="13"/>
      <c r="QLI113" s="13"/>
      <c r="QLJ113" s="13"/>
      <c r="QLK113" s="13"/>
      <c r="QLL113" s="13"/>
      <c r="QLM113" s="13"/>
      <c r="QLN113" s="13"/>
      <c r="QLO113" s="13"/>
      <c r="QLP113" s="13"/>
      <c r="QLQ113" s="13"/>
      <c r="QLR113" s="13"/>
      <c r="QLS113" s="13"/>
      <c r="QLT113" s="13"/>
      <c r="QLU113" s="13"/>
      <c r="QLV113" s="13"/>
      <c r="QLW113" s="13"/>
      <c r="QLX113" s="13"/>
      <c r="QLY113" s="13"/>
      <c r="QLZ113" s="13"/>
      <c r="QMA113" s="13"/>
      <c r="QMB113" s="13"/>
      <c r="QMC113" s="13"/>
      <c r="QMD113" s="13"/>
      <c r="QME113" s="13"/>
      <c r="QMF113" s="13"/>
      <c r="QMG113" s="13"/>
      <c r="QMH113" s="13"/>
      <c r="QMI113" s="13"/>
      <c r="QMJ113" s="13"/>
      <c r="QMK113" s="13"/>
      <c r="QML113" s="13"/>
      <c r="QMM113" s="13"/>
      <c r="QMN113" s="13"/>
      <c r="QMO113" s="13"/>
      <c r="QMP113" s="13"/>
      <c r="QMQ113" s="13"/>
      <c r="QMR113" s="13"/>
      <c r="QMS113" s="13"/>
      <c r="QMT113" s="13"/>
      <c r="QMU113" s="13"/>
      <c r="QMV113" s="13"/>
      <c r="QMW113" s="13"/>
      <c r="QMX113" s="13"/>
      <c r="QMY113" s="13"/>
      <c r="QMZ113" s="13"/>
      <c r="QNA113" s="13"/>
      <c r="QNB113" s="13"/>
      <c r="QNC113" s="13"/>
      <c r="QND113" s="13"/>
      <c r="QNE113" s="13"/>
      <c r="QNF113" s="13"/>
      <c r="QNG113" s="13"/>
      <c r="QNH113" s="13"/>
      <c r="QNI113" s="13"/>
      <c r="QNJ113" s="13"/>
      <c r="QNK113" s="13"/>
      <c r="QNL113" s="13"/>
      <c r="QNM113" s="13"/>
      <c r="QNN113" s="13"/>
      <c r="QNO113" s="13"/>
      <c r="QNP113" s="13"/>
      <c r="QNQ113" s="13"/>
      <c r="QNR113" s="13"/>
      <c r="QNS113" s="13"/>
      <c r="QNT113" s="13"/>
      <c r="QNU113" s="13"/>
      <c r="QNV113" s="13"/>
      <c r="QNW113" s="13"/>
      <c r="QNX113" s="13"/>
      <c r="QNY113" s="13"/>
      <c r="QNZ113" s="13"/>
      <c r="QOA113" s="13"/>
      <c r="QOB113" s="13"/>
      <c r="QOC113" s="13"/>
      <c r="QOD113" s="13"/>
      <c r="QOE113" s="13"/>
      <c r="QOF113" s="13"/>
      <c r="QOG113" s="13"/>
      <c r="QOH113" s="13"/>
      <c r="QOI113" s="13"/>
      <c r="QOJ113" s="13"/>
      <c r="QOK113" s="13"/>
      <c r="QOL113" s="13"/>
      <c r="QOM113" s="13"/>
      <c r="QON113" s="13"/>
      <c r="QOO113" s="13"/>
      <c r="QOP113" s="13"/>
      <c r="QOQ113" s="13"/>
      <c r="QOR113" s="13"/>
      <c r="QOS113" s="13"/>
      <c r="QOT113" s="13"/>
      <c r="QOU113" s="13"/>
      <c r="QOV113" s="13"/>
      <c r="QOW113" s="13"/>
      <c r="QOX113" s="13"/>
      <c r="QOY113" s="13"/>
      <c r="QOZ113" s="13"/>
      <c r="QPA113" s="13"/>
      <c r="QPB113" s="13"/>
      <c r="QPC113" s="13"/>
      <c r="QPD113" s="13"/>
      <c r="QPE113" s="13"/>
      <c r="QPF113" s="13"/>
      <c r="QPG113" s="13"/>
      <c r="QPH113" s="13"/>
      <c r="QPI113" s="13"/>
      <c r="QPJ113" s="13"/>
      <c r="QPK113" s="13"/>
      <c r="QPL113" s="13"/>
      <c r="QPM113" s="13"/>
      <c r="QPN113" s="13"/>
      <c r="QPO113" s="13"/>
      <c r="QPP113" s="13"/>
      <c r="QPQ113" s="13"/>
      <c r="QPR113" s="13"/>
      <c r="QPS113" s="13"/>
      <c r="QPT113" s="13"/>
      <c r="QPU113" s="13"/>
      <c r="QPV113" s="13"/>
      <c r="QPW113" s="13"/>
      <c r="QPX113" s="13"/>
      <c r="QPY113" s="13"/>
      <c r="QPZ113" s="13"/>
      <c r="QQA113" s="13"/>
      <c r="QQB113" s="13"/>
      <c r="QQC113" s="13"/>
      <c r="QQD113" s="13"/>
      <c r="QQE113" s="13"/>
      <c r="QQF113" s="13"/>
      <c r="QQG113" s="13"/>
      <c r="QQH113" s="13"/>
      <c r="QQI113" s="13"/>
      <c r="QQJ113" s="13"/>
      <c r="QQK113" s="13"/>
      <c r="QQL113" s="13"/>
      <c r="QQM113" s="13"/>
      <c r="QQN113" s="13"/>
      <c r="QQO113" s="13"/>
      <c r="QQP113" s="13"/>
      <c r="QQQ113" s="13"/>
      <c r="QQR113" s="13"/>
      <c r="QQS113" s="13"/>
      <c r="QQT113" s="13"/>
      <c r="QQU113" s="13"/>
      <c r="QQV113" s="13"/>
      <c r="QQW113" s="13"/>
      <c r="QQX113" s="13"/>
      <c r="QQY113" s="13"/>
      <c r="QQZ113" s="13"/>
      <c r="QRA113" s="13"/>
      <c r="QRB113" s="13"/>
      <c r="QRC113" s="13"/>
      <c r="QRD113" s="13"/>
      <c r="QRE113" s="13"/>
      <c r="QRF113" s="13"/>
      <c r="QRG113" s="13"/>
      <c r="QRH113" s="13"/>
      <c r="QRI113" s="13"/>
      <c r="QRJ113" s="13"/>
      <c r="QRK113" s="13"/>
      <c r="QRL113" s="13"/>
      <c r="QRM113" s="13"/>
      <c r="QRN113" s="13"/>
      <c r="QRO113" s="13"/>
      <c r="QRP113" s="13"/>
      <c r="QRQ113" s="13"/>
      <c r="QRR113" s="13"/>
      <c r="QRS113" s="13"/>
      <c r="QRT113" s="13"/>
      <c r="QRU113" s="13"/>
      <c r="QRV113" s="13"/>
      <c r="QRW113" s="13"/>
      <c r="QRX113" s="13"/>
      <c r="QRY113" s="13"/>
      <c r="QRZ113" s="13"/>
      <c r="QSA113" s="13"/>
      <c r="QSB113" s="13"/>
      <c r="QSC113" s="13"/>
      <c r="QSD113" s="13"/>
      <c r="QSE113" s="13"/>
      <c r="QSF113" s="13"/>
      <c r="QSG113" s="13"/>
      <c r="QSH113" s="13"/>
      <c r="QSI113" s="13"/>
      <c r="QSJ113" s="13"/>
      <c r="QSK113" s="13"/>
      <c r="QSL113" s="13"/>
      <c r="QSM113" s="13"/>
      <c r="QSN113" s="13"/>
      <c r="QSO113" s="13"/>
      <c r="QSP113" s="13"/>
      <c r="QSQ113" s="13"/>
      <c r="QSR113" s="13"/>
      <c r="QSS113" s="13"/>
      <c r="QST113" s="13"/>
      <c r="QSU113" s="13"/>
      <c r="QSV113" s="13"/>
      <c r="QSW113" s="13"/>
      <c r="QSX113" s="13"/>
      <c r="QSY113" s="13"/>
      <c r="QSZ113" s="13"/>
      <c r="QTA113" s="13"/>
      <c r="QTB113" s="13"/>
      <c r="QTC113" s="13"/>
      <c r="QTD113" s="13"/>
      <c r="QTE113" s="13"/>
      <c r="QTF113" s="13"/>
      <c r="QTG113" s="13"/>
      <c r="QTH113" s="13"/>
      <c r="QTI113" s="13"/>
      <c r="QTJ113" s="13"/>
      <c r="QTK113" s="13"/>
      <c r="QTL113" s="13"/>
      <c r="QTM113" s="13"/>
      <c r="QTN113" s="13"/>
      <c r="QTO113" s="13"/>
      <c r="QTP113" s="13"/>
      <c r="QTQ113" s="13"/>
      <c r="QTR113" s="13"/>
      <c r="QTS113" s="13"/>
      <c r="QTT113" s="13"/>
      <c r="QTU113" s="13"/>
      <c r="QTV113" s="13"/>
      <c r="QTW113" s="13"/>
      <c r="QTX113" s="13"/>
      <c r="QTY113" s="13"/>
      <c r="QTZ113" s="13"/>
      <c r="QUA113" s="13"/>
      <c r="QUB113" s="13"/>
      <c r="QUC113" s="13"/>
      <c r="QUD113" s="13"/>
      <c r="QUE113" s="13"/>
      <c r="QUF113" s="13"/>
      <c r="QUG113" s="13"/>
      <c r="QUH113" s="13"/>
      <c r="QUI113" s="13"/>
      <c r="QUJ113" s="13"/>
      <c r="QUK113" s="13"/>
      <c r="QUL113" s="13"/>
      <c r="QUM113" s="13"/>
      <c r="QUN113" s="13"/>
      <c r="QUO113" s="13"/>
      <c r="QUP113" s="13"/>
      <c r="QUQ113" s="13"/>
      <c r="QUR113" s="13"/>
      <c r="QUS113" s="13"/>
      <c r="QUT113" s="13"/>
      <c r="QUU113" s="13"/>
      <c r="QUV113" s="13"/>
      <c r="QUW113" s="13"/>
      <c r="QUX113" s="13"/>
      <c r="QUY113" s="13"/>
      <c r="QUZ113" s="13"/>
      <c r="QVA113" s="13"/>
      <c r="QVB113" s="13"/>
      <c r="QVC113" s="13"/>
      <c r="QVD113" s="13"/>
      <c r="QVE113" s="13"/>
      <c r="QVF113" s="13"/>
      <c r="QVG113" s="13"/>
      <c r="QVH113" s="13"/>
      <c r="QVI113" s="13"/>
      <c r="QVJ113" s="13"/>
      <c r="QVK113" s="13"/>
      <c r="QVL113" s="13"/>
      <c r="QVM113" s="13"/>
      <c r="QVN113" s="13"/>
      <c r="QVO113" s="13"/>
      <c r="QVP113" s="13"/>
      <c r="QVQ113" s="13"/>
      <c r="QVR113" s="13"/>
      <c r="QVS113" s="13"/>
      <c r="QVT113" s="13"/>
      <c r="QVU113" s="13"/>
      <c r="QVV113" s="13"/>
      <c r="QVW113" s="13"/>
      <c r="QVX113" s="13"/>
      <c r="QVY113" s="13"/>
      <c r="QVZ113" s="13"/>
      <c r="QWA113" s="13"/>
      <c r="QWB113" s="13"/>
      <c r="QWC113" s="13"/>
      <c r="QWD113" s="13"/>
      <c r="QWE113" s="13"/>
      <c r="QWF113" s="13"/>
      <c r="QWG113" s="13"/>
      <c r="QWH113" s="13"/>
      <c r="QWI113" s="13"/>
      <c r="QWJ113" s="13"/>
      <c r="QWK113" s="13"/>
      <c r="QWL113" s="13"/>
      <c r="QWM113" s="13"/>
      <c r="QWN113" s="13"/>
      <c r="QWO113" s="13"/>
      <c r="QWP113" s="13"/>
      <c r="QWQ113" s="13"/>
      <c r="QWR113" s="13"/>
      <c r="QWS113" s="13"/>
      <c r="QWT113" s="13"/>
      <c r="QWU113" s="13"/>
      <c r="QWV113" s="13"/>
      <c r="QWW113" s="13"/>
      <c r="QWX113" s="13"/>
      <c r="QWY113" s="13"/>
      <c r="QWZ113" s="13"/>
      <c r="QXA113" s="13"/>
      <c r="QXB113" s="13"/>
      <c r="QXC113" s="13"/>
      <c r="QXD113" s="13"/>
      <c r="QXE113" s="13"/>
      <c r="QXF113" s="13"/>
      <c r="QXG113" s="13"/>
      <c r="QXH113" s="13"/>
      <c r="QXI113" s="13"/>
      <c r="QXJ113" s="13"/>
      <c r="QXK113" s="13"/>
      <c r="QXL113" s="13"/>
      <c r="QXM113" s="13"/>
      <c r="QXN113" s="13"/>
      <c r="QXO113" s="13"/>
      <c r="QXP113" s="13"/>
      <c r="QXQ113" s="13"/>
      <c r="QXR113" s="13"/>
      <c r="QXS113" s="13"/>
      <c r="QXT113" s="13"/>
      <c r="QXU113" s="13"/>
      <c r="QXV113" s="13"/>
      <c r="QXW113" s="13"/>
      <c r="QXX113" s="13"/>
      <c r="QXY113" s="13"/>
      <c r="QXZ113" s="13"/>
      <c r="QYA113" s="13"/>
      <c r="QYB113" s="13"/>
      <c r="QYC113" s="13"/>
      <c r="QYD113" s="13"/>
      <c r="QYE113" s="13"/>
      <c r="QYF113" s="13"/>
      <c r="QYG113" s="13"/>
      <c r="QYH113" s="13"/>
      <c r="QYI113" s="13"/>
      <c r="QYJ113" s="13"/>
      <c r="QYK113" s="13"/>
      <c r="QYL113" s="13"/>
      <c r="QYM113" s="13"/>
      <c r="QYN113" s="13"/>
      <c r="QYO113" s="13"/>
      <c r="QYP113" s="13"/>
      <c r="QYQ113" s="13"/>
      <c r="QYR113" s="13"/>
      <c r="QYS113" s="13"/>
      <c r="QYT113" s="13"/>
      <c r="QYU113" s="13"/>
      <c r="QYV113" s="13"/>
      <c r="QYW113" s="13"/>
      <c r="QYX113" s="13"/>
      <c r="QYY113" s="13"/>
      <c r="QYZ113" s="13"/>
      <c r="QZA113" s="13"/>
      <c r="QZB113" s="13"/>
      <c r="QZC113" s="13"/>
      <c r="QZD113" s="13"/>
      <c r="QZE113" s="13"/>
      <c r="QZF113" s="13"/>
      <c r="QZG113" s="13"/>
      <c r="QZH113" s="13"/>
      <c r="QZI113" s="13"/>
      <c r="QZJ113" s="13"/>
      <c r="QZK113" s="13"/>
      <c r="QZL113" s="13"/>
      <c r="QZM113" s="13"/>
      <c r="QZN113" s="13"/>
      <c r="QZO113" s="13"/>
      <c r="QZP113" s="13"/>
      <c r="QZQ113" s="13"/>
      <c r="QZR113" s="13"/>
      <c r="QZS113" s="13"/>
      <c r="QZT113" s="13"/>
      <c r="QZU113" s="13"/>
      <c r="QZV113" s="13"/>
      <c r="QZW113" s="13"/>
      <c r="QZX113" s="13"/>
      <c r="QZY113" s="13"/>
      <c r="QZZ113" s="13"/>
      <c r="RAA113" s="13"/>
      <c r="RAB113" s="13"/>
      <c r="RAC113" s="13"/>
      <c r="RAD113" s="13"/>
      <c r="RAE113" s="13"/>
      <c r="RAF113" s="13"/>
      <c r="RAG113" s="13"/>
      <c r="RAH113" s="13"/>
      <c r="RAI113" s="13"/>
      <c r="RAJ113" s="13"/>
      <c r="RAK113" s="13"/>
      <c r="RAL113" s="13"/>
      <c r="RAM113" s="13"/>
      <c r="RAN113" s="13"/>
      <c r="RAO113" s="13"/>
      <c r="RAP113" s="13"/>
      <c r="RAQ113" s="13"/>
      <c r="RAR113" s="13"/>
      <c r="RAS113" s="13"/>
      <c r="RAT113" s="13"/>
      <c r="RAU113" s="13"/>
      <c r="RAV113" s="13"/>
      <c r="RAW113" s="13"/>
      <c r="RAX113" s="13"/>
      <c r="RAY113" s="13"/>
      <c r="RAZ113" s="13"/>
      <c r="RBA113" s="13"/>
      <c r="RBB113" s="13"/>
      <c r="RBC113" s="13"/>
      <c r="RBD113" s="13"/>
      <c r="RBE113" s="13"/>
      <c r="RBF113" s="13"/>
      <c r="RBG113" s="13"/>
      <c r="RBH113" s="13"/>
      <c r="RBI113" s="13"/>
      <c r="RBJ113" s="13"/>
      <c r="RBK113" s="13"/>
      <c r="RBL113" s="13"/>
      <c r="RBM113" s="13"/>
      <c r="RBN113" s="13"/>
      <c r="RBO113" s="13"/>
      <c r="RBP113" s="13"/>
      <c r="RBQ113" s="13"/>
      <c r="RBR113" s="13"/>
      <c r="RBS113" s="13"/>
      <c r="RBT113" s="13"/>
      <c r="RBU113" s="13"/>
      <c r="RBV113" s="13"/>
      <c r="RBW113" s="13"/>
      <c r="RBX113" s="13"/>
      <c r="RBY113" s="13"/>
      <c r="RBZ113" s="13"/>
      <c r="RCA113" s="13"/>
      <c r="RCB113" s="13"/>
      <c r="RCC113" s="13"/>
      <c r="RCD113" s="13"/>
      <c r="RCE113" s="13"/>
      <c r="RCF113" s="13"/>
      <c r="RCG113" s="13"/>
      <c r="RCH113" s="13"/>
      <c r="RCI113" s="13"/>
      <c r="RCJ113" s="13"/>
      <c r="RCK113" s="13"/>
      <c r="RCL113" s="13"/>
      <c r="RCM113" s="13"/>
      <c r="RCN113" s="13"/>
      <c r="RCO113" s="13"/>
      <c r="RCP113" s="13"/>
      <c r="RCQ113" s="13"/>
      <c r="RCR113" s="13"/>
      <c r="RCS113" s="13"/>
      <c r="RCT113" s="13"/>
      <c r="RCU113" s="13"/>
      <c r="RCV113" s="13"/>
      <c r="RCW113" s="13"/>
      <c r="RCX113" s="13"/>
      <c r="RCY113" s="13"/>
      <c r="RCZ113" s="13"/>
      <c r="RDA113" s="13"/>
      <c r="RDB113" s="13"/>
      <c r="RDC113" s="13"/>
      <c r="RDD113" s="13"/>
      <c r="RDE113" s="13"/>
      <c r="RDF113" s="13"/>
      <c r="RDG113" s="13"/>
      <c r="RDH113" s="13"/>
      <c r="RDI113" s="13"/>
      <c r="RDJ113" s="13"/>
      <c r="RDK113" s="13"/>
      <c r="RDL113" s="13"/>
      <c r="RDM113" s="13"/>
      <c r="RDN113" s="13"/>
      <c r="RDO113" s="13"/>
      <c r="RDP113" s="13"/>
      <c r="RDQ113" s="13"/>
      <c r="RDR113" s="13"/>
      <c r="RDS113" s="13"/>
      <c r="RDT113" s="13"/>
      <c r="RDU113" s="13"/>
      <c r="RDV113" s="13"/>
      <c r="RDW113" s="13"/>
      <c r="RDX113" s="13"/>
      <c r="RDY113" s="13"/>
      <c r="RDZ113" s="13"/>
      <c r="REA113" s="13"/>
      <c r="REB113" s="13"/>
      <c r="REC113" s="13"/>
      <c r="RED113" s="13"/>
      <c r="REE113" s="13"/>
      <c r="REF113" s="13"/>
      <c r="REG113" s="13"/>
      <c r="REH113" s="13"/>
      <c r="REI113" s="13"/>
      <c r="REJ113" s="13"/>
      <c r="REK113" s="13"/>
      <c r="REL113" s="13"/>
      <c r="REM113" s="13"/>
      <c r="REN113" s="13"/>
      <c r="REO113" s="13"/>
      <c r="REP113" s="13"/>
      <c r="REQ113" s="13"/>
      <c r="RER113" s="13"/>
      <c r="RES113" s="13"/>
      <c r="RET113" s="13"/>
      <c r="REU113" s="13"/>
      <c r="REV113" s="13"/>
      <c r="REW113" s="13"/>
      <c r="REX113" s="13"/>
      <c r="REY113" s="13"/>
      <c r="REZ113" s="13"/>
      <c r="RFA113" s="13"/>
      <c r="RFB113" s="13"/>
      <c r="RFC113" s="13"/>
      <c r="RFD113" s="13"/>
      <c r="RFE113" s="13"/>
      <c r="RFF113" s="13"/>
      <c r="RFG113" s="13"/>
      <c r="RFH113" s="13"/>
      <c r="RFI113" s="13"/>
      <c r="RFJ113" s="13"/>
      <c r="RFK113" s="13"/>
      <c r="RFL113" s="13"/>
      <c r="RFM113" s="13"/>
      <c r="RFN113" s="13"/>
      <c r="RFO113" s="13"/>
      <c r="RFP113" s="13"/>
      <c r="RFQ113" s="13"/>
      <c r="RFR113" s="13"/>
      <c r="RFS113" s="13"/>
      <c r="RFT113" s="13"/>
      <c r="RFU113" s="13"/>
      <c r="RFV113" s="13"/>
      <c r="RFW113" s="13"/>
      <c r="RFX113" s="13"/>
      <c r="RFY113" s="13"/>
      <c r="RFZ113" s="13"/>
      <c r="RGA113" s="13"/>
      <c r="RGB113" s="13"/>
      <c r="RGC113" s="13"/>
      <c r="RGD113" s="13"/>
      <c r="RGE113" s="13"/>
      <c r="RGF113" s="13"/>
      <c r="RGG113" s="13"/>
      <c r="RGH113" s="13"/>
      <c r="RGI113" s="13"/>
      <c r="RGJ113" s="13"/>
      <c r="RGK113" s="13"/>
      <c r="RGL113" s="13"/>
      <c r="RGM113" s="13"/>
      <c r="RGN113" s="13"/>
      <c r="RGO113" s="13"/>
      <c r="RGP113" s="13"/>
      <c r="RGQ113" s="13"/>
      <c r="RGR113" s="13"/>
      <c r="RGS113" s="13"/>
      <c r="RGT113" s="13"/>
      <c r="RGU113" s="13"/>
      <c r="RGV113" s="13"/>
      <c r="RGW113" s="13"/>
      <c r="RGX113" s="13"/>
      <c r="RGY113" s="13"/>
      <c r="RGZ113" s="13"/>
      <c r="RHA113" s="13"/>
      <c r="RHB113" s="13"/>
      <c r="RHC113" s="13"/>
      <c r="RHD113" s="13"/>
      <c r="RHE113" s="13"/>
      <c r="RHF113" s="13"/>
      <c r="RHG113" s="13"/>
      <c r="RHH113" s="13"/>
      <c r="RHI113" s="13"/>
      <c r="RHJ113" s="13"/>
      <c r="RHK113" s="13"/>
      <c r="RHL113" s="13"/>
      <c r="RHM113" s="13"/>
      <c r="RHN113" s="13"/>
      <c r="RHO113" s="13"/>
      <c r="RHP113" s="13"/>
      <c r="RHQ113" s="13"/>
      <c r="RHR113" s="13"/>
      <c r="RHS113" s="13"/>
      <c r="RHT113" s="13"/>
      <c r="RHU113" s="13"/>
      <c r="RHV113" s="13"/>
      <c r="RHW113" s="13"/>
      <c r="RHX113" s="13"/>
      <c r="RHY113" s="13"/>
      <c r="RHZ113" s="13"/>
      <c r="RIA113" s="13"/>
      <c r="RIB113" s="13"/>
      <c r="RIC113" s="13"/>
      <c r="RID113" s="13"/>
      <c r="RIE113" s="13"/>
      <c r="RIF113" s="13"/>
      <c r="RIG113" s="13"/>
      <c r="RIH113" s="13"/>
      <c r="RII113" s="13"/>
      <c r="RIJ113" s="13"/>
      <c r="RIK113" s="13"/>
      <c r="RIL113" s="13"/>
      <c r="RIM113" s="13"/>
      <c r="RIN113" s="13"/>
      <c r="RIO113" s="13"/>
      <c r="RIP113" s="13"/>
      <c r="RIQ113" s="13"/>
      <c r="RIR113" s="13"/>
      <c r="RIS113" s="13"/>
      <c r="RIT113" s="13"/>
      <c r="RIU113" s="13"/>
      <c r="RIV113" s="13"/>
      <c r="RIW113" s="13"/>
      <c r="RIX113" s="13"/>
      <c r="RIY113" s="13"/>
      <c r="RIZ113" s="13"/>
      <c r="RJA113" s="13"/>
      <c r="RJB113" s="13"/>
      <c r="RJC113" s="13"/>
      <c r="RJD113" s="13"/>
      <c r="RJE113" s="13"/>
      <c r="RJF113" s="13"/>
      <c r="RJG113" s="13"/>
      <c r="RJH113" s="13"/>
      <c r="RJI113" s="13"/>
      <c r="RJJ113" s="13"/>
      <c r="RJK113" s="13"/>
      <c r="RJL113" s="13"/>
      <c r="RJM113" s="13"/>
      <c r="RJN113" s="13"/>
      <c r="RJO113" s="13"/>
      <c r="RJP113" s="13"/>
      <c r="RJQ113" s="13"/>
      <c r="RJR113" s="13"/>
      <c r="RJS113" s="13"/>
      <c r="RJT113" s="13"/>
      <c r="RJU113" s="13"/>
      <c r="RJV113" s="13"/>
      <c r="RJW113" s="13"/>
      <c r="RJX113" s="13"/>
      <c r="RJY113" s="13"/>
      <c r="RJZ113" s="13"/>
      <c r="RKA113" s="13"/>
      <c r="RKB113" s="13"/>
      <c r="RKC113" s="13"/>
      <c r="RKD113" s="13"/>
      <c r="RKE113" s="13"/>
      <c r="RKF113" s="13"/>
      <c r="RKG113" s="13"/>
      <c r="RKH113" s="13"/>
      <c r="RKI113" s="13"/>
      <c r="RKJ113" s="13"/>
      <c r="RKK113" s="13"/>
      <c r="RKL113" s="13"/>
      <c r="RKM113" s="13"/>
      <c r="RKN113" s="13"/>
      <c r="RKO113" s="13"/>
      <c r="RKP113" s="13"/>
      <c r="RKQ113" s="13"/>
      <c r="RKR113" s="13"/>
      <c r="RKS113" s="13"/>
      <c r="RKT113" s="13"/>
      <c r="RKU113" s="13"/>
      <c r="RKV113" s="13"/>
      <c r="RKW113" s="13"/>
      <c r="RKX113" s="13"/>
      <c r="RKY113" s="13"/>
      <c r="RKZ113" s="13"/>
      <c r="RLA113" s="13"/>
      <c r="RLB113" s="13"/>
      <c r="RLC113" s="13"/>
      <c r="RLD113" s="13"/>
      <c r="RLE113" s="13"/>
      <c r="RLF113" s="13"/>
      <c r="RLG113" s="13"/>
      <c r="RLH113" s="13"/>
      <c r="RLI113" s="13"/>
      <c r="RLJ113" s="13"/>
      <c r="RLK113" s="13"/>
      <c r="RLL113" s="13"/>
      <c r="RLM113" s="13"/>
      <c r="RLN113" s="13"/>
      <c r="RLO113" s="13"/>
      <c r="RLP113" s="13"/>
      <c r="RLQ113" s="13"/>
      <c r="RLR113" s="13"/>
      <c r="RLS113" s="13"/>
      <c r="RLT113" s="13"/>
      <c r="RLU113" s="13"/>
      <c r="RLV113" s="13"/>
      <c r="RLW113" s="13"/>
      <c r="RLX113" s="13"/>
      <c r="RLY113" s="13"/>
      <c r="RLZ113" s="13"/>
      <c r="RMA113" s="13"/>
      <c r="RMB113" s="13"/>
      <c r="RMC113" s="13"/>
      <c r="RMD113" s="13"/>
      <c r="RME113" s="13"/>
      <c r="RMF113" s="13"/>
      <c r="RMG113" s="13"/>
      <c r="RMH113" s="13"/>
      <c r="RMI113" s="13"/>
      <c r="RMJ113" s="13"/>
      <c r="RMK113" s="13"/>
      <c r="RML113" s="13"/>
      <c r="RMM113" s="13"/>
      <c r="RMN113" s="13"/>
      <c r="RMO113" s="13"/>
      <c r="RMP113" s="13"/>
      <c r="RMQ113" s="13"/>
      <c r="RMR113" s="13"/>
      <c r="RMS113" s="13"/>
      <c r="RMT113" s="13"/>
      <c r="RMU113" s="13"/>
      <c r="RMV113" s="13"/>
      <c r="RMW113" s="13"/>
      <c r="RMX113" s="13"/>
      <c r="RMY113" s="13"/>
      <c r="RMZ113" s="13"/>
      <c r="RNA113" s="13"/>
      <c r="RNB113" s="13"/>
      <c r="RNC113" s="13"/>
      <c r="RND113" s="13"/>
      <c r="RNE113" s="13"/>
      <c r="RNF113" s="13"/>
      <c r="RNG113" s="13"/>
      <c r="RNH113" s="13"/>
      <c r="RNI113" s="13"/>
      <c r="RNJ113" s="13"/>
      <c r="RNK113" s="13"/>
      <c r="RNL113" s="13"/>
      <c r="RNM113" s="13"/>
      <c r="RNN113" s="13"/>
      <c r="RNO113" s="13"/>
      <c r="RNP113" s="13"/>
      <c r="RNQ113" s="13"/>
      <c r="RNR113" s="13"/>
      <c r="RNS113" s="13"/>
      <c r="RNT113" s="13"/>
      <c r="RNU113" s="13"/>
      <c r="RNV113" s="13"/>
      <c r="RNW113" s="13"/>
      <c r="RNX113" s="13"/>
      <c r="RNY113" s="13"/>
      <c r="RNZ113" s="13"/>
      <c r="ROA113" s="13"/>
      <c r="ROB113" s="13"/>
      <c r="ROC113" s="13"/>
      <c r="ROD113" s="13"/>
      <c r="ROE113" s="13"/>
      <c r="ROF113" s="13"/>
      <c r="ROG113" s="13"/>
      <c r="ROH113" s="13"/>
      <c r="ROI113" s="13"/>
      <c r="ROJ113" s="13"/>
      <c r="ROK113" s="13"/>
      <c r="ROL113" s="13"/>
      <c r="ROM113" s="13"/>
      <c r="RON113" s="13"/>
      <c r="ROO113" s="13"/>
      <c r="ROP113" s="13"/>
      <c r="ROQ113" s="13"/>
      <c r="ROR113" s="13"/>
      <c r="ROS113" s="13"/>
      <c r="ROT113" s="13"/>
      <c r="ROU113" s="13"/>
      <c r="ROV113" s="13"/>
      <c r="ROW113" s="13"/>
      <c r="ROX113" s="13"/>
      <c r="ROY113" s="13"/>
      <c r="ROZ113" s="13"/>
      <c r="RPA113" s="13"/>
      <c r="RPB113" s="13"/>
      <c r="RPC113" s="13"/>
      <c r="RPD113" s="13"/>
      <c r="RPE113" s="13"/>
      <c r="RPF113" s="13"/>
      <c r="RPG113" s="13"/>
      <c r="RPH113" s="13"/>
      <c r="RPI113" s="13"/>
      <c r="RPJ113" s="13"/>
      <c r="RPK113" s="13"/>
      <c r="RPL113" s="13"/>
      <c r="RPM113" s="13"/>
      <c r="RPN113" s="13"/>
      <c r="RPO113" s="13"/>
      <c r="RPP113" s="13"/>
      <c r="RPQ113" s="13"/>
      <c r="RPR113" s="13"/>
      <c r="RPS113" s="13"/>
      <c r="RPT113" s="13"/>
      <c r="RPU113" s="13"/>
      <c r="RPV113" s="13"/>
      <c r="RPW113" s="13"/>
      <c r="RPX113" s="13"/>
      <c r="RPY113" s="13"/>
      <c r="RPZ113" s="13"/>
      <c r="RQA113" s="13"/>
      <c r="RQB113" s="13"/>
      <c r="RQC113" s="13"/>
      <c r="RQD113" s="13"/>
      <c r="RQE113" s="13"/>
      <c r="RQF113" s="13"/>
      <c r="RQG113" s="13"/>
      <c r="RQH113" s="13"/>
      <c r="RQI113" s="13"/>
      <c r="RQJ113" s="13"/>
      <c r="RQK113" s="13"/>
      <c r="RQL113" s="13"/>
      <c r="RQM113" s="13"/>
      <c r="RQN113" s="13"/>
      <c r="RQO113" s="13"/>
      <c r="RQP113" s="13"/>
      <c r="RQQ113" s="13"/>
      <c r="RQR113" s="13"/>
      <c r="RQS113" s="13"/>
      <c r="RQT113" s="13"/>
      <c r="RQU113" s="13"/>
      <c r="RQV113" s="13"/>
      <c r="RQW113" s="13"/>
      <c r="RQX113" s="13"/>
      <c r="RQY113" s="13"/>
      <c r="RQZ113" s="13"/>
      <c r="RRA113" s="13"/>
      <c r="RRB113" s="13"/>
      <c r="RRC113" s="13"/>
      <c r="RRD113" s="13"/>
      <c r="RRE113" s="13"/>
      <c r="RRF113" s="13"/>
      <c r="RRG113" s="13"/>
      <c r="RRH113" s="13"/>
      <c r="RRI113" s="13"/>
      <c r="RRJ113" s="13"/>
      <c r="RRK113" s="13"/>
      <c r="RRL113" s="13"/>
      <c r="RRM113" s="13"/>
      <c r="RRN113" s="13"/>
      <c r="RRO113" s="13"/>
      <c r="RRP113" s="13"/>
      <c r="RRQ113" s="13"/>
      <c r="RRR113" s="13"/>
      <c r="RRS113" s="13"/>
      <c r="RRT113" s="13"/>
      <c r="RRU113" s="13"/>
      <c r="RRV113" s="13"/>
      <c r="RRW113" s="13"/>
      <c r="RRX113" s="13"/>
      <c r="RRY113" s="13"/>
      <c r="RRZ113" s="13"/>
      <c r="RSA113" s="13"/>
      <c r="RSB113" s="13"/>
      <c r="RSC113" s="13"/>
      <c r="RSD113" s="13"/>
      <c r="RSE113" s="13"/>
      <c r="RSF113" s="13"/>
      <c r="RSG113" s="13"/>
      <c r="RSH113" s="13"/>
      <c r="RSI113" s="13"/>
      <c r="RSJ113" s="13"/>
      <c r="RSK113" s="13"/>
      <c r="RSL113" s="13"/>
      <c r="RSM113" s="13"/>
      <c r="RSN113" s="13"/>
      <c r="RSO113" s="13"/>
      <c r="RSP113" s="13"/>
      <c r="RSQ113" s="13"/>
      <c r="RSR113" s="13"/>
      <c r="RSS113" s="13"/>
      <c r="RST113" s="13"/>
      <c r="RSU113" s="13"/>
      <c r="RSV113" s="13"/>
      <c r="RSW113" s="13"/>
      <c r="RSX113" s="13"/>
      <c r="RSY113" s="13"/>
      <c r="RSZ113" s="13"/>
      <c r="RTA113" s="13"/>
      <c r="RTB113" s="13"/>
      <c r="RTC113" s="13"/>
      <c r="RTD113" s="13"/>
      <c r="RTE113" s="13"/>
      <c r="RTF113" s="13"/>
      <c r="RTG113" s="13"/>
      <c r="RTH113" s="13"/>
      <c r="RTI113" s="13"/>
      <c r="RTJ113" s="13"/>
      <c r="RTK113" s="13"/>
      <c r="RTL113" s="13"/>
      <c r="RTM113" s="13"/>
      <c r="RTN113" s="13"/>
      <c r="RTO113" s="13"/>
      <c r="RTP113" s="13"/>
      <c r="RTQ113" s="13"/>
      <c r="RTR113" s="13"/>
      <c r="RTS113" s="13"/>
      <c r="RTT113" s="13"/>
      <c r="RTU113" s="13"/>
      <c r="RTV113" s="13"/>
      <c r="RTW113" s="13"/>
      <c r="RTX113" s="13"/>
      <c r="RTY113" s="13"/>
      <c r="RTZ113" s="13"/>
      <c r="RUA113" s="13"/>
      <c r="RUB113" s="13"/>
      <c r="RUC113" s="13"/>
      <c r="RUD113" s="13"/>
      <c r="RUE113" s="13"/>
      <c r="RUF113" s="13"/>
      <c r="RUG113" s="13"/>
      <c r="RUH113" s="13"/>
      <c r="RUI113" s="13"/>
      <c r="RUJ113" s="13"/>
      <c r="RUK113" s="13"/>
      <c r="RUL113" s="13"/>
      <c r="RUM113" s="13"/>
      <c r="RUN113" s="13"/>
      <c r="RUO113" s="13"/>
      <c r="RUP113" s="13"/>
      <c r="RUQ113" s="13"/>
      <c r="RUR113" s="13"/>
      <c r="RUS113" s="13"/>
      <c r="RUT113" s="13"/>
      <c r="RUU113" s="13"/>
      <c r="RUV113" s="13"/>
      <c r="RUW113" s="13"/>
      <c r="RUX113" s="13"/>
      <c r="RUY113" s="13"/>
      <c r="RUZ113" s="13"/>
      <c r="RVA113" s="13"/>
      <c r="RVB113" s="13"/>
      <c r="RVC113" s="13"/>
      <c r="RVD113" s="13"/>
      <c r="RVE113" s="13"/>
      <c r="RVF113" s="13"/>
      <c r="RVG113" s="13"/>
      <c r="RVH113" s="13"/>
      <c r="RVI113" s="13"/>
      <c r="RVJ113" s="13"/>
      <c r="RVK113" s="13"/>
      <c r="RVL113" s="13"/>
      <c r="RVM113" s="13"/>
      <c r="RVN113" s="13"/>
      <c r="RVO113" s="13"/>
      <c r="RVP113" s="13"/>
      <c r="RVQ113" s="13"/>
      <c r="RVR113" s="13"/>
      <c r="RVS113" s="13"/>
      <c r="RVT113" s="13"/>
      <c r="RVU113" s="13"/>
      <c r="RVV113" s="13"/>
      <c r="RVW113" s="13"/>
      <c r="RVX113" s="13"/>
      <c r="RVY113" s="13"/>
      <c r="RVZ113" s="13"/>
      <c r="RWA113" s="13"/>
      <c r="RWB113" s="13"/>
      <c r="RWC113" s="13"/>
      <c r="RWD113" s="13"/>
      <c r="RWE113" s="13"/>
      <c r="RWF113" s="13"/>
      <c r="RWG113" s="13"/>
      <c r="RWH113" s="13"/>
      <c r="RWI113" s="13"/>
      <c r="RWJ113" s="13"/>
      <c r="RWK113" s="13"/>
      <c r="RWL113" s="13"/>
      <c r="RWM113" s="13"/>
      <c r="RWN113" s="13"/>
      <c r="RWO113" s="13"/>
      <c r="RWP113" s="13"/>
      <c r="RWQ113" s="13"/>
      <c r="RWR113" s="13"/>
      <c r="RWS113" s="13"/>
      <c r="RWT113" s="13"/>
      <c r="RWU113" s="13"/>
      <c r="RWV113" s="13"/>
      <c r="RWW113" s="13"/>
      <c r="RWX113" s="13"/>
      <c r="RWY113" s="13"/>
      <c r="RWZ113" s="13"/>
      <c r="RXA113" s="13"/>
      <c r="RXB113" s="13"/>
      <c r="RXC113" s="13"/>
      <c r="RXD113" s="13"/>
      <c r="RXE113" s="13"/>
      <c r="RXF113" s="13"/>
      <c r="RXG113" s="13"/>
      <c r="RXH113" s="13"/>
      <c r="RXI113" s="13"/>
      <c r="RXJ113" s="13"/>
      <c r="RXK113" s="13"/>
      <c r="RXL113" s="13"/>
      <c r="RXM113" s="13"/>
      <c r="RXN113" s="13"/>
      <c r="RXO113" s="13"/>
      <c r="RXP113" s="13"/>
      <c r="RXQ113" s="13"/>
      <c r="RXR113" s="13"/>
      <c r="RXS113" s="13"/>
      <c r="RXT113" s="13"/>
      <c r="RXU113" s="13"/>
      <c r="RXV113" s="13"/>
      <c r="RXW113" s="13"/>
      <c r="RXX113" s="13"/>
      <c r="RXY113" s="13"/>
      <c r="RXZ113" s="13"/>
      <c r="RYA113" s="13"/>
      <c r="RYB113" s="13"/>
      <c r="RYC113" s="13"/>
      <c r="RYD113" s="13"/>
      <c r="RYE113" s="13"/>
      <c r="RYF113" s="13"/>
      <c r="RYG113" s="13"/>
      <c r="RYH113" s="13"/>
      <c r="RYI113" s="13"/>
      <c r="RYJ113" s="13"/>
      <c r="RYK113" s="13"/>
      <c r="RYL113" s="13"/>
      <c r="RYM113" s="13"/>
      <c r="RYN113" s="13"/>
      <c r="RYO113" s="13"/>
      <c r="RYP113" s="13"/>
      <c r="RYQ113" s="13"/>
      <c r="RYR113" s="13"/>
      <c r="RYS113" s="13"/>
      <c r="RYT113" s="13"/>
      <c r="RYU113" s="13"/>
      <c r="RYV113" s="13"/>
      <c r="RYW113" s="13"/>
      <c r="RYX113" s="13"/>
      <c r="RYY113" s="13"/>
      <c r="RYZ113" s="13"/>
      <c r="RZA113" s="13"/>
      <c r="RZB113" s="13"/>
      <c r="RZC113" s="13"/>
      <c r="RZD113" s="13"/>
      <c r="RZE113" s="13"/>
      <c r="RZF113" s="13"/>
      <c r="RZG113" s="13"/>
      <c r="RZH113" s="13"/>
      <c r="RZI113" s="13"/>
      <c r="RZJ113" s="13"/>
      <c r="RZK113" s="13"/>
      <c r="RZL113" s="13"/>
      <c r="RZM113" s="13"/>
      <c r="RZN113" s="13"/>
      <c r="RZO113" s="13"/>
      <c r="RZP113" s="13"/>
      <c r="RZQ113" s="13"/>
      <c r="RZR113" s="13"/>
      <c r="RZS113" s="13"/>
      <c r="RZT113" s="13"/>
      <c r="RZU113" s="13"/>
      <c r="RZV113" s="13"/>
      <c r="RZW113" s="13"/>
      <c r="RZX113" s="13"/>
      <c r="RZY113" s="13"/>
      <c r="RZZ113" s="13"/>
      <c r="SAA113" s="13"/>
      <c r="SAB113" s="13"/>
      <c r="SAC113" s="13"/>
      <c r="SAD113" s="13"/>
      <c r="SAE113" s="13"/>
      <c r="SAF113" s="13"/>
      <c r="SAG113" s="13"/>
      <c r="SAH113" s="13"/>
      <c r="SAI113" s="13"/>
      <c r="SAJ113" s="13"/>
      <c r="SAK113" s="13"/>
      <c r="SAL113" s="13"/>
      <c r="SAM113" s="13"/>
      <c r="SAN113" s="13"/>
      <c r="SAO113" s="13"/>
      <c r="SAP113" s="13"/>
      <c r="SAQ113" s="13"/>
      <c r="SAR113" s="13"/>
      <c r="SAS113" s="13"/>
      <c r="SAT113" s="13"/>
      <c r="SAU113" s="13"/>
      <c r="SAV113" s="13"/>
      <c r="SAW113" s="13"/>
      <c r="SAX113" s="13"/>
      <c r="SAY113" s="13"/>
      <c r="SAZ113" s="13"/>
      <c r="SBA113" s="13"/>
      <c r="SBB113" s="13"/>
      <c r="SBC113" s="13"/>
      <c r="SBD113" s="13"/>
      <c r="SBE113" s="13"/>
      <c r="SBF113" s="13"/>
      <c r="SBG113" s="13"/>
      <c r="SBH113" s="13"/>
      <c r="SBI113" s="13"/>
      <c r="SBJ113" s="13"/>
      <c r="SBK113" s="13"/>
      <c r="SBL113" s="13"/>
      <c r="SBM113" s="13"/>
      <c r="SBN113" s="13"/>
      <c r="SBO113" s="13"/>
      <c r="SBP113" s="13"/>
      <c r="SBQ113" s="13"/>
      <c r="SBR113" s="13"/>
      <c r="SBS113" s="13"/>
      <c r="SBT113" s="13"/>
      <c r="SBU113" s="13"/>
      <c r="SBV113" s="13"/>
      <c r="SBW113" s="13"/>
      <c r="SBX113" s="13"/>
      <c r="SBY113" s="13"/>
      <c r="SBZ113" s="13"/>
      <c r="SCA113" s="13"/>
      <c r="SCB113" s="13"/>
      <c r="SCC113" s="13"/>
      <c r="SCD113" s="13"/>
      <c r="SCE113" s="13"/>
      <c r="SCF113" s="13"/>
      <c r="SCG113" s="13"/>
      <c r="SCH113" s="13"/>
      <c r="SCI113" s="13"/>
      <c r="SCJ113" s="13"/>
      <c r="SCK113" s="13"/>
      <c r="SCL113" s="13"/>
      <c r="SCM113" s="13"/>
      <c r="SCN113" s="13"/>
      <c r="SCO113" s="13"/>
      <c r="SCP113" s="13"/>
      <c r="SCQ113" s="13"/>
      <c r="SCR113" s="13"/>
      <c r="SCS113" s="13"/>
      <c r="SCT113" s="13"/>
      <c r="SCU113" s="13"/>
      <c r="SCV113" s="13"/>
      <c r="SCW113" s="13"/>
      <c r="SCX113" s="13"/>
      <c r="SCY113" s="13"/>
      <c r="SCZ113" s="13"/>
      <c r="SDA113" s="13"/>
      <c r="SDB113" s="13"/>
      <c r="SDC113" s="13"/>
      <c r="SDD113" s="13"/>
      <c r="SDE113" s="13"/>
      <c r="SDF113" s="13"/>
      <c r="SDG113" s="13"/>
      <c r="SDH113" s="13"/>
      <c r="SDI113" s="13"/>
      <c r="SDJ113" s="13"/>
      <c r="SDK113" s="13"/>
      <c r="SDL113" s="13"/>
      <c r="SDM113" s="13"/>
      <c r="SDN113" s="13"/>
      <c r="SDO113" s="13"/>
      <c r="SDP113" s="13"/>
      <c r="SDQ113" s="13"/>
      <c r="SDR113" s="13"/>
      <c r="SDS113" s="13"/>
      <c r="SDT113" s="13"/>
      <c r="SDU113" s="13"/>
      <c r="SDV113" s="13"/>
      <c r="SDW113" s="13"/>
      <c r="SDX113" s="13"/>
      <c r="SDY113" s="13"/>
      <c r="SDZ113" s="13"/>
      <c r="SEA113" s="13"/>
      <c r="SEB113" s="13"/>
      <c r="SEC113" s="13"/>
      <c r="SED113" s="13"/>
      <c r="SEE113" s="13"/>
      <c r="SEF113" s="13"/>
      <c r="SEG113" s="13"/>
      <c r="SEH113" s="13"/>
      <c r="SEI113" s="13"/>
      <c r="SEJ113" s="13"/>
      <c r="SEK113" s="13"/>
      <c r="SEL113" s="13"/>
      <c r="SEM113" s="13"/>
      <c r="SEN113" s="13"/>
      <c r="SEO113" s="13"/>
      <c r="SEP113" s="13"/>
      <c r="SEQ113" s="13"/>
      <c r="SER113" s="13"/>
      <c r="SES113" s="13"/>
      <c r="SET113" s="13"/>
      <c r="SEU113" s="13"/>
      <c r="SEV113" s="13"/>
      <c r="SEW113" s="13"/>
      <c r="SEX113" s="13"/>
      <c r="SEY113" s="13"/>
      <c r="SEZ113" s="13"/>
      <c r="SFA113" s="13"/>
      <c r="SFB113" s="13"/>
      <c r="SFC113" s="13"/>
      <c r="SFD113" s="13"/>
      <c r="SFE113" s="13"/>
      <c r="SFF113" s="13"/>
      <c r="SFG113" s="13"/>
      <c r="SFH113" s="13"/>
      <c r="SFI113" s="13"/>
      <c r="SFJ113" s="13"/>
      <c r="SFK113" s="13"/>
      <c r="SFL113" s="13"/>
      <c r="SFM113" s="13"/>
      <c r="SFN113" s="13"/>
      <c r="SFO113" s="13"/>
      <c r="SFP113" s="13"/>
      <c r="SFQ113" s="13"/>
      <c r="SFR113" s="13"/>
      <c r="SFS113" s="13"/>
      <c r="SFT113" s="13"/>
      <c r="SFU113" s="13"/>
      <c r="SFV113" s="13"/>
      <c r="SFW113" s="13"/>
      <c r="SFX113" s="13"/>
      <c r="SFY113" s="13"/>
      <c r="SFZ113" s="13"/>
      <c r="SGA113" s="13"/>
      <c r="SGB113" s="13"/>
      <c r="SGC113" s="13"/>
      <c r="SGD113" s="13"/>
      <c r="SGE113" s="13"/>
      <c r="SGF113" s="13"/>
      <c r="SGG113" s="13"/>
      <c r="SGH113" s="13"/>
      <c r="SGI113" s="13"/>
      <c r="SGJ113" s="13"/>
      <c r="SGK113" s="13"/>
      <c r="SGL113" s="13"/>
      <c r="SGM113" s="13"/>
      <c r="SGN113" s="13"/>
      <c r="SGO113" s="13"/>
      <c r="SGP113" s="13"/>
      <c r="SGQ113" s="13"/>
      <c r="SGR113" s="13"/>
      <c r="SGS113" s="13"/>
      <c r="SGT113" s="13"/>
      <c r="SGU113" s="13"/>
      <c r="SGV113" s="13"/>
      <c r="SGW113" s="13"/>
      <c r="SGX113" s="13"/>
      <c r="SGY113" s="13"/>
      <c r="SGZ113" s="13"/>
      <c r="SHA113" s="13"/>
      <c r="SHB113" s="13"/>
      <c r="SHC113" s="13"/>
      <c r="SHD113" s="13"/>
      <c r="SHE113" s="13"/>
      <c r="SHF113" s="13"/>
      <c r="SHG113" s="13"/>
      <c r="SHH113" s="13"/>
      <c r="SHI113" s="13"/>
      <c r="SHJ113" s="13"/>
      <c r="SHK113" s="13"/>
      <c r="SHL113" s="13"/>
      <c r="SHM113" s="13"/>
      <c r="SHN113" s="13"/>
      <c r="SHO113" s="13"/>
      <c r="SHP113" s="13"/>
      <c r="SHQ113" s="13"/>
      <c r="SHR113" s="13"/>
      <c r="SHS113" s="13"/>
      <c r="SHT113" s="13"/>
      <c r="SHU113" s="13"/>
      <c r="SHV113" s="13"/>
      <c r="SHW113" s="13"/>
      <c r="SHX113" s="13"/>
      <c r="SHY113" s="13"/>
      <c r="SHZ113" s="13"/>
      <c r="SIA113" s="13"/>
      <c r="SIB113" s="13"/>
      <c r="SIC113" s="13"/>
      <c r="SID113" s="13"/>
      <c r="SIE113" s="13"/>
      <c r="SIF113" s="13"/>
      <c r="SIG113" s="13"/>
      <c r="SIH113" s="13"/>
      <c r="SII113" s="13"/>
      <c r="SIJ113" s="13"/>
      <c r="SIK113" s="13"/>
      <c r="SIL113" s="13"/>
      <c r="SIM113" s="13"/>
      <c r="SIN113" s="13"/>
      <c r="SIO113" s="13"/>
      <c r="SIP113" s="13"/>
      <c r="SIQ113" s="13"/>
      <c r="SIR113" s="13"/>
      <c r="SIS113" s="13"/>
      <c r="SIT113" s="13"/>
      <c r="SIU113" s="13"/>
      <c r="SIV113" s="13"/>
      <c r="SIW113" s="13"/>
      <c r="SIX113" s="13"/>
      <c r="SIY113" s="13"/>
      <c r="SIZ113" s="13"/>
      <c r="SJA113" s="13"/>
      <c r="SJB113" s="13"/>
      <c r="SJC113" s="13"/>
      <c r="SJD113" s="13"/>
      <c r="SJE113" s="13"/>
      <c r="SJF113" s="13"/>
      <c r="SJG113" s="13"/>
      <c r="SJH113" s="13"/>
      <c r="SJI113" s="13"/>
      <c r="SJJ113" s="13"/>
      <c r="SJK113" s="13"/>
      <c r="SJL113" s="13"/>
      <c r="SJM113" s="13"/>
      <c r="SJN113" s="13"/>
      <c r="SJO113" s="13"/>
      <c r="SJP113" s="13"/>
      <c r="SJQ113" s="13"/>
      <c r="SJR113" s="13"/>
      <c r="SJS113" s="13"/>
      <c r="SJT113" s="13"/>
      <c r="SJU113" s="13"/>
      <c r="SJV113" s="13"/>
      <c r="SJW113" s="13"/>
      <c r="SJX113" s="13"/>
      <c r="SJY113" s="13"/>
      <c r="SJZ113" s="13"/>
      <c r="SKA113" s="13"/>
      <c r="SKB113" s="13"/>
      <c r="SKC113" s="13"/>
      <c r="SKD113" s="13"/>
      <c r="SKE113" s="13"/>
      <c r="SKF113" s="13"/>
      <c r="SKG113" s="13"/>
      <c r="SKH113" s="13"/>
      <c r="SKI113" s="13"/>
      <c r="SKJ113" s="13"/>
      <c r="SKK113" s="13"/>
      <c r="SKL113" s="13"/>
      <c r="SKM113" s="13"/>
      <c r="SKN113" s="13"/>
      <c r="SKO113" s="13"/>
      <c r="SKP113" s="13"/>
      <c r="SKQ113" s="13"/>
      <c r="SKR113" s="13"/>
      <c r="SKS113" s="13"/>
      <c r="SKT113" s="13"/>
      <c r="SKU113" s="13"/>
      <c r="SKV113" s="13"/>
      <c r="SKW113" s="13"/>
      <c r="SKX113" s="13"/>
      <c r="SKY113" s="13"/>
      <c r="SKZ113" s="13"/>
      <c r="SLA113" s="13"/>
      <c r="SLB113" s="13"/>
      <c r="SLC113" s="13"/>
      <c r="SLD113" s="13"/>
      <c r="SLE113" s="13"/>
      <c r="SLF113" s="13"/>
      <c r="SLG113" s="13"/>
      <c r="SLH113" s="13"/>
      <c r="SLI113" s="13"/>
      <c r="SLJ113" s="13"/>
      <c r="SLK113" s="13"/>
      <c r="SLL113" s="13"/>
      <c r="SLM113" s="13"/>
      <c r="SLN113" s="13"/>
      <c r="SLO113" s="13"/>
      <c r="SLP113" s="13"/>
      <c r="SLQ113" s="13"/>
      <c r="SLR113" s="13"/>
      <c r="SLS113" s="13"/>
      <c r="SLT113" s="13"/>
      <c r="SLU113" s="13"/>
      <c r="SLV113" s="13"/>
      <c r="SLW113" s="13"/>
      <c r="SLX113" s="13"/>
      <c r="SLY113" s="13"/>
      <c r="SLZ113" s="13"/>
      <c r="SMA113" s="13"/>
      <c r="SMB113" s="13"/>
      <c r="SMC113" s="13"/>
      <c r="SMD113" s="13"/>
      <c r="SME113" s="13"/>
      <c r="SMF113" s="13"/>
      <c r="SMG113" s="13"/>
      <c r="SMH113" s="13"/>
      <c r="SMI113" s="13"/>
      <c r="SMJ113" s="13"/>
      <c r="SMK113" s="13"/>
      <c r="SML113" s="13"/>
      <c r="SMM113" s="13"/>
      <c r="SMN113" s="13"/>
      <c r="SMO113" s="13"/>
      <c r="SMP113" s="13"/>
      <c r="SMQ113" s="13"/>
      <c r="SMR113" s="13"/>
      <c r="SMS113" s="13"/>
      <c r="SMT113" s="13"/>
      <c r="SMU113" s="13"/>
      <c r="SMV113" s="13"/>
      <c r="SMW113" s="13"/>
      <c r="SMX113" s="13"/>
      <c r="SMY113" s="13"/>
      <c r="SMZ113" s="13"/>
      <c r="SNA113" s="13"/>
      <c r="SNB113" s="13"/>
      <c r="SNC113" s="13"/>
      <c r="SND113" s="13"/>
      <c r="SNE113" s="13"/>
      <c r="SNF113" s="13"/>
      <c r="SNG113" s="13"/>
      <c r="SNH113" s="13"/>
      <c r="SNI113" s="13"/>
      <c r="SNJ113" s="13"/>
      <c r="SNK113" s="13"/>
      <c r="SNL113" s="13"/>
      <c r="SNM113" s="13"/>
      <c r="SNN113" s="13"/>
      <c r="SNO113" s="13"/>
      <c r="SNP113" s="13"/>
      <c r="SNQ113" s="13"/>
      <c r="SNR113" s="13"/>
      <c r="SNS113" s="13"/>
      <c r="SNT113" s="13"/>
      <c r="SNU113" s="13"/>
      <c r="SNV113" s="13"/>
      <c r="SNW113" s="13"/>
      <c r="SNX113" s="13"/>
      <c r="SNY113" s="13"/>
      <c r="SNZ113" s="13"/>
      <c r="SOA113" s="13"/>
      <c r="SOB113" s="13"/>
      <c r="SOC113" s="13"/>
      <c r="SOD113" s="13"/>
      <c r="SOE113" s="13"/>
      <c r="SOF113" s="13"/>
      <c r="SOG113" s="13"/>
      <c r="SOH113" s="13"/>
      <c r="SOI113" s="13"/>
      <c r="SOJ113" s="13"/>
      <c r="SOK113" s="13"/>
      <c r="SOL113" s="13"/>
      <c r="SOM113" s="13"/>
      <c r="SON113" s="13"/>
      <c r="SOO113" s="13"/>
      <c r="SOP113" s="13"/>
      <c r="SOQ113" s="13"/>
      <c r="SOR113" s="13"/>
      <c r="SOS113" s="13"/>
      <c r="SOT113" s="13"/>
      <c r="SOU113" s="13"/>
      <c r="SOV113" s="13"/>
      <c r="SOW113" s="13"/>
      <c r="SOX113" s="13"/>
      <c r="SOY113" s="13"/>
      <c r="SOZ113" s="13"/>
      <c r="SPA113" s="13"/>
      <c r="SPB113" s="13"/>
      <c r="SPC113" s="13"/>
      <c r="SPD113" s="13"/>
      <c r="SPE113" s="13"/>
      <c r="SPF113" s="13"/>
      <c r="SPG113" s="13"/>
      <c r="SPH113" s="13"/>
      <c r="SPI113" s="13"/>
      <c r="SPJ113" s="13"/>
      <c r="SPK113" s="13"/>
      <c r="SPL113" s="13"/>
      <c r="SPM113" s="13"/>
      <c r="SPN113" s="13"/>
      <c r="SPO113" s="13"/>
      <c r="SPP113" s="13"/>
      <c r="SPQ113" s="13"/>
      <c r="SPR113" s="13"/>
      <c r="SPS113" s="13"/>
      <c r="SPT113" s="13"/>
      <c r="SPU113" s="13"/>
      <c r="SPV113" s="13"/>
      <c r="SPW113" s="13"/>
      <c r="SPX113" s="13"/>
      <c r="SPY113" s="13"/>
      <c r="SPZ113" s="13"/>
      <c r="SQA113" s="13"/>
      <c r="SQB113" s="13"/>
      <c r="SQC113" s="13"/>
      <c r="SQD113" s="13"/>
      <c r="SQE113" s="13"/>
      <c r="SQF113" s="13"/>
      <c r="SQG113" s="13"/>
      <c r="SQH113" s="13"/>
      <c r="SQI113" s="13"/>
      <c r="SQJ113" s="13"/>
      <c r="SQK113" s="13"/>
      <c r="SQL113" s="13"/>
      <c r="SQM113" s="13"/>
      <c r="SQN113" s="13"/>
      <c r="SQO113" s="13"/>
      <c r="SQP113" s="13"/>
      <c r="SQQ113" s="13"/>
      <c r="SQR113" s="13"/>
      <c r="SQS113" s="13"/>
      <c r="SQT113" s="13"/>
      <c r="SQU113" s="13"/>
      <c r="SQV113" s="13"/>
      <c r="SQW113" s="13"/>
      <c r="SQX113" s="13"/>
      <c r="SQY113" s="13"/>
      <c r="SQZ113" s="13"/>
      <c r="SRA113" s="13"/>
      <c r="SRB113" s="13"/>
      <c r="SRC113" s="13"/>
      <c r="SRD113" s="13"/>
      <c r="SRE113" s="13"/>
      <c r="SRF113" s="13"/>
      <c r="SRG113" s="13"/>
      <c r="SRH113" s="13"/>
      <c r="SRI113" s="13"/>
      <c r="SRJ113" s="13"/>
      <c r="SRK113" s="13"/>
      <c r="SRL113" s="13"/>
      <c r="SRM113" s="13"/>
      <c r="SRN113" s="13"/>
      <c r="SRO113" s="13"/>
      <c r="SRP113" s="13"/>
      <c r="SRQ113" s="13"/>
      <c r="SRR113" s="13"/>
      <c r="SRS113" s="13"/>
      <c r="SRT113" s="13"/>
      <c r="SRU113" s="13"/>
      <c r="SRV113" s="13"/>
      <c r="SRW113" s="13"/>
      <c r="SRX113" s="13"/>
      <c r="SRY113" s="13"/>
      <c r="SRZ113" s="13"/>
      <c r="SSA113" s="13"/>
      <c r="SSB113" s="13"/>
      <c r="SSC113" s="13"/>
      <c r="SSD113" s="13"/>
      <c r="SSE113" s="13"/>
      <c r="SSF113" s="13"/>
      <c r="SSG113" s="13"/>
      <c r="SSH113" s="13"/>
      <c r="SSI113" s="13"/>
      <c r="SSJ113" s="13"/>
      <c r="SSK113" s="13"/>
      <c r="SSL113" s="13"/>
      <c r="SSM113" s="13"/>
      <c r="SSN113" s="13"/>
      <c r="SSO113" s="13"/>
      <c r="SSP113" s="13"/>
      <c r="SSQ113" s="13"/>
      <c r="SSR113" s="13"/>
      <c r="SSS113" s="13"/>
      <c r="SST113" s="13"/>
      <c r="SSU113" s="13"/>
      <c r="SSV113" s="13"/>
      <c r="SSW113" s="13"/>
      <c r="SSX113" s="13"/>
      <c r="SSY113" s="13"/>
      <c r="SSZ113" s="13"/>
      <c r="STA113" s="13"/>
      <c r="STB113" s="13"/>
      <c r="STC113" s="13"/>
      <c r="STD113" s="13"/>
      <c r="STE113" s="13"/>
      <c r="STF113" s="13"/>
      <c r="STG113" s="13"/>
      <c r="STH113" s="13"/>
      <c r="STI113" s="13"/>
      <c r="STJ113" s="13"/>
      <c r="STK113" s="13"/>
      <c r="STL113" s="13"/>
      <c r="STM113" s="13"/>
      <c r="STN113" s="13"/>
      <c r="STO113" s="13"/>
      <c r="STP113" s="13"/>
      <c r="STQ113" s="13"/>
      <c r="STR113" s="13"/>
      <c r="STS113" s="13"/>
      <c r="STT113" s="13"/>
      <c r="STU113" s="13"/>
      <c r="STV113" s="13"/>
      <c r="STW113" s="13"/>
      <c r="STX113" s="13"/>
      <c r="STY113" s="13"/>
      <c r="STZ113" s="13"/>
      <c r="SUA113" s="13"/>
      <c r="SUB113" s="13"/>
      <c r="SUC113" s="13"/>
      <c r="SUD113" s="13"/>
      <c r="SUE113" s="13"/>
      <c r="SUF113" s="13"/>
      <c r="SUG113" s="13"/>
      <c r="SUH113" s="13"/>
      <c r="SUI113" s="13"/>
      <c r="SUJ113" s="13"/>
      <c r="SUK113" s="13"/>
      <c r="SUL113" s="13"/>
      <c r="SUM113" s="13"/>
      <c r="SUN113" s="13"/>
      <c r="SUO113" s="13"/>
      <c r="SUP113" s="13"/>
      <c r="SUQ113" s="13"/>
      <c r="SUR113" s="13"/>
      <c r="SUS113" s="13"/>
      <c r="SUT113" s="13"/>
      <c r="SUU113" s="13"/>
      <c r="SUV113" s="13"/>
      <c r="SUW113" s="13"/>
      <c r="SUX113" s="13"/>
      <c r="SUY113" s="13"/>
      <c r="SUZ113" s="13"/>
      <c r="SVA113" s="13"/>
      <c r="SVB113" s="13"/>
      <c r="SVC113" s="13"/>
      <c r="SVD113" s="13"/>
      <c r="SVE113" s="13"/>
      <c r="SVF113" s="13"/>
      <c r="SVG113" s="13"/>
      <c r="SVH113" s="13"/>
      <c r="SVI113" s="13"/>
      <c r="SVJ113" s="13"/>
      <c r="SVK113" s="13"/>
      <c r="SVL113" s="13"/>
      <c r="SVM113" s="13"/>
      <c r="SVN113" s="13"/>
      <c r="SVO113" s="13"/>
      <c r="SVP113" s="13"/>
      <c r="SVQ113" s="13"/>
      <c r="SVR113" s="13"/>
      <c r="SVS113" s="13"/>
      <c r="SVT113" s="13"/>
      <c r="SVU113" s="13"/>
      <c r="SVV113" s="13"/>
      <c r="SVW113" s="13"/>
      <c r="SVX113" s="13"/>
      <c r="SVY113" s="13"/>
      <c r="SVZ113" s="13"/>
      <c r="SWA113" s="13"/>
      <c r="SWB113" s="13"/>
      <c r="SWC113" s="13"/>
      <c r="SWD113" s="13"/>
      <c r="SWE113" s="13"/>
      <c r="SWF113" s="13"/>
      <c r="SWG113" s="13"/>
      <c r="SWH113" s="13"/>
      <c r="SWI113" s="13"/>
      <c r="SWJ113" s="13"/>
      <c r="SWK113" s="13"/>
      <c r="SWL113" s="13"/>
      <c r="SWM113" s="13"/>
      <c r="SWN113" s="13"/>
      <c r="SWO113" s="13"/>
      <c r="SWP113" s="13"/>
      <c r="SWQ113" s="13"/>
      <c r="SWR113" s="13"/>
      <c r="SWS113" s="13"/>
      <c r="SWT113" s="13"/>
      <c r="SWU113" s="13"/>
      <c r="SWV113" s="13"/>
      <c r="SWW113" s="13"/>
      <c r="SWX113" s="13"/>
      <c r="SWY113" s="13"/>
      <c r="SWZ113" s="13"/>
      <c r="SXA113" s="13"/>
      <c r="SXB113" s="13"/>
      <c r="SXC113" s="13"/>
      <c r="SXD113" s="13"/>
      <c r="SXE113" s="13"/>
      <c r="SXF113" s="13"/>
      <c r="SXG113" s="13"/>
      <c r="SXH113" s="13"/>
      <c r="SXI113" s="13"/>
      <c r="SXJ113" s="13"/>
      <c r="SXK113" s="13"/>
      <c r="SXL113" s="13"/>
      <c r="SXM113" s="13"/>
      <c r="SXN113" s="13"/>
      <c r="SXO113" s="13"/>
      <c r="SXP113" s="13"/>
      <c r="SXQ113" s="13"/>
      <c r="SXR113" s="13"/>
      <c r="SXS113" s="13"/>
      <c r="SXT113" s="13"/>
      <c r="SXU113" s="13"/>
      <c r="SXV113" s="13"/>
      <c r="SXW113" s="13"/>
      <c r="SXX113" s="13"/>
      <c r="SXY113" s="13"/>
      <c r="SXZ113" s="13"/>
      <c r="SYA113" s="13"/>
      <c r="SYB113" s="13"/>
      <c r="SYC113" s="13"/>
      <c r="SYD113" s="13"/>
      <c r="SYE113" s="13"/>
      <c r="SYF113" s="13"/>
      <c r="SYG113" s="13"/>
      <c r="SYH113" s="13"/>
      <c r="SYI113" s="13"/>
      <c r="SYJ113" s="13"/>
      <c r="SYK113" s="13"/>
      <c r="SYL113" s="13"/>
      <c r="SYM113" s="13"/>
      <c r="SYN113" s="13"/>
      <c r="SYO113" s="13"/>
      <c r="SYP113" s="13"/>
      <c r="SYQ113" s="13"/>
      <c r="SYR113" s="13"/>
      <c r="SYS113" s="13"/>
      <c r="SYT113" s="13"/>
      <c r="SYU113" s="13"/>
      <c r="SYV113" s="13"/>
      <c r="SYW113" s="13"/>
      <c r="SYX113" s="13"/>
      <c r="SYY113" s="13"/>
      <c r="SYZ113" s="13"/>
      <c r="SZA113" s="13"/>
      <c r="SZB113" s="13"/>
      <c r="SZC113" s="13"/>
      <c r="SZD113" s="13"/>
      <c r="SZE113" s="13"/>
      <c r="SZF113" s="13"/>
      <c r="SZG113" s="13"/>
      <c r="SZH113" s="13"/>
      <c r="SZI113" s="13"/>
      <c r="SZJ113" s="13"/>
      <c r="SZK113" s="13"/>
      <c r="SZL113" s="13"/>
      <c r="SZM113" s="13"/>
      <c r="SZN113" s="13"/>
      <c r="SZO113" s="13"/>
      <c r="SZP113" s="13"/>
      <c r="SZQ113" s="13"/>
      <c r="SZR113" s="13"/>
      <c r="SZS113" s="13"/>
      <c r="SZT113" s="13"/>
      <c r="SZU113" s="13"/>
      <c r="SZV113" s="13"/>
      <c r="SZW113" s="13"/>
      <c r="SZX113" s="13"/>
      <c r="SZY113" s="13"/>
      <c r="SZZ113" s="13"/>
      <c r="TAA113" s="13"/>
      <c r="TAB113" s="13"/>
      <c r="TAC113" s="13"/>
      <c r="TAD113" s="13"/>
      <c r="TAE113" s="13"/>
      <c r="TAF113" s="13"/>
      <c r="TAG113" s="13"/>
      <c r="TAH113" s="13"/>
      <c r="TAI113" s="13"/>
      <c r="TAJ113" s="13"/>
      <c r="TAK113" s="13"/>
      <c r="TAL113" s="13"/>
      <c r="TAM113" s="13"/>
      <c r="TAN113" s="13"/>
      <c r="TAO113" s="13"/>
      <c r="TAP113" s="13"/>
      <c r="TAQ113" s="13"/>
      <c r="TAR113" s="13"/>
      <c r="TAS113" s="13"/>
      <c r="TAT113" s="13"/>
      <c r="TAU113" s="13"/>
      <c r="TAV113" s="13"/>
      <c r="TAW113" s="13"/>
      <c r="TAX113" s="13"/>
      <c r="TAY113" s="13"/>
      <c r="TAZ113" s="13"/>
      <c r="TBA113" s="13"/>
      <c r="TBB113" s="13"/>
      <c r="TBC113" s="13"/>
      <c r="TBD113" s="13"/>
      <c r="TBE113" s="13"/>
      <c r="TBF113" s="13"/>
      <c r="TBG113" s="13"/>
      <c r="TBH113" s="13"/>
      <c r="TBI113" s="13"/>
      <c r="TBJ113" s="13"/>
      <c r="TBK113" s="13"/>
      <c r="TBL113" s="13"/>
      <c r="TBM113" s="13"/>
      <c r="TBN113" s="13"/>
      <c r="TBO113" s="13"/>
      <c r="TBP113" s="13"/>
      <c r="TBQ113" s="13"/>
      <c r="TBR113" s="13"/>
      <c r="TBS113" s="13"/>
      <c r="TBT113" s="13"/>
      <c r="TBU113" s="13"/>
      <c r="TBV113" s="13"/>
      <c r="TBW113" s="13"/>
      <c r="TBX113" s="13"/>
      <c r="TBY113" s="13"/>
      <c r="TBZ113" s="13"/>
      <c r="TCA113" s="13"/>
      <c r="TCB113" s="13"/>
      <c r="TCC113" s="13"/>
      <c r="TCD113" s="13"/>
      <c r="TCE113" s="13"/>
      <c r="TCF113" s="13"/>
      <c r="TCG113" s="13"/>
      <c r="TCH113" s="13"/>
      <c r="TCI113" s="13"/>
      <c r="TCJ113" s="13"/>
      <c r="TCK113" s="13"/>
      <c r="TCL113" s="13"/>
      <c r="TCM113" s="13"/>
      <c r="TCN113" s="13"/>
      <c r="TCO113" s="13"/>
      <c r="TCP113" s="13"/>
      <c r="TCQ113" s="13"/>
      <c r="TCR113" s="13"/>
      <c r="TCS113" s="13"/>
      <c r="TCT113" s="13"/>
      <c r="TCU113" s="13"/>
      <c r="TCV113" s="13"/>
      <c r="TCW113" s="13"/>
      <c r="TCX113" s="13"/>
      <c r="TCY113" s="13"/>
      <c r="TCZ113" s="13"/>
      <c r="TDA113" s="13"/>
      <c r="TDB113" s="13"/>
      <c r="TDC113" s="13"/>
      <c r="TDD113" s="13"/>
      <c r="TDE113" s="13"/>
      <c r="TDF113" s="13"/>
      <c r="TDG113" s="13"/>
      <c r="TDH113" s="13"/>
      <c r="TDI113" s="13"/>
      <c r="TDJ113" s="13"/>
      <c r="TDK113" s="13"/>
      <c r="TDL113" s="13"/>
      <c r="TDM113" s="13"/>
      <c r="TDN113" s="13"/>
      <c r="TDO113" s="13"/>
      <c r="TDP113" s="13"/>
      <c r="TDQ113" s="13"/>
      <c r="TDR113" s="13"/>
      <c r="TDS113" s="13"/>
      <c r="TDT113" s="13"/>
      <c r="TDU113" s="13"/>
      <c r="TDV113" s="13"/>
      <c r="TDW113" s="13"/>
      <c r="TDX113" s="13"/>
      <c r="TDY113" s="13"/>
      <c r="TDZ113" s="13"/>
      <c r="TEA113" s="13"/>
      <c r="TEB113" s="13"/>
      <c r="TEC113" s="13"/>
      <c r="TED113" s="13"/>
      <c r="TEE113" s="13"/>
      <c r="TEF113" s="13"/>
      <c r="TEG113" s="13"/>
      <c r="TEH113" s="13"/>
      <c r="TEI113" s="13"/>
      <c r="TEJ113" s="13"/>
      <c r="TEK113" s="13"/>
      <c r="TEL113" s="13"/>
      <c r="TEM113" s="13"/>
      <c r="TEN113" s="13"/>
      <c r="TEO113" s="13"/>
      <c r="TEP113" s="13"/>
      <c r="TEQ113" s="13"/>
      <c r="TER113" s="13"/>
      <c r="TES113" s="13"/>
      <c r="TET113" s="13"/>
      <c r="TEU113" s="13"/>
      <c r="TEV113" s="13"/>
      <c r="TEW113" s="13"/>
      <c r="TEX113" s="13"/>
      <c r="TEY113" s="13"/>
      <c r="TEZ113" s="13"/>
      <c r="TFA113" s="13"/>
      <c r="TFB113" s="13"/>
      <c r="TFC113" s="13"/>
      <c r="TFD113" s="13"/>
      <c r="TFE113" s="13"/>
      <c r="TFF113" s="13"/>
      <c r="TFG113" s="13"/>
      <c r="TFH113" s="13"/>
      <c r="TFI113" s="13"/>
      <c r="TFJ113" s="13"/>
      <c r="TFK113" s="13"/>
      <c r="TFL113" s="13"/>
      <c r="TFM113" s="13"/>
      <c r="TFN113" s="13"/>
      <c r="TFO113" s="13"/>
      <c r="TFP113" s="13"/>
      <c r="TFQ113" s="13"/>
      <c r="TFR113" s="13"/>
      <c r="TFS113" s="13"/>
      <c r="TFT113" s="13"/>
      <c r="TFU113" s="13"/>
      <c r="TFV113" s="13"/>
      <c r="TFW113" s="13"/>
      <c r="TFX113" s="13"/>
      <c r="TFY113" s="13"/>
      <c r="TFZ113" s="13"/>
      <c r="TGA113" s="13"/>
      <c r="TGB113" s="13"/>
      <c r="TGC113" s="13"/>
      <c r="TGD113" s="13"/>
      <c r="TGE113" s="13"/>
      <c r="TGF113" s="13"/>
      <c r="TGG113" s="13"/>
      <c r="TGH113" s="13"/>
      <c r="TGI113" s="13"/>
      <c r="TGJ113" s="13"/>
      <c r="TGK113" s="13"/>
      <c r="TGL113" s="13"/>
      <c r="TGM113" s="13"/>
      <c r="TGN113" s="13"/>
      <c r="TGO113" s="13"/>
      <c r="TGP113" s="13"/>
      <c r="TGQ113" s="13"/>
      <c r="TGR113" s="13"/>
      <c r="TGS113" s="13"/>
      <c r="TGT113" s="13"/>
      <c r="TGU113" s="13"/>
      <c r="TGV113" s="13"/>
      <c r="TGW113" s="13"/>
      <c r="TGX113" s="13"/>
      <c r="TGY113" s="13"/>
      <c r="TGZ113" s="13"/>
      <c r="THA113" s="13"/>
      <c r="THB113" s="13"/>
      <c r="THC113" s="13"/>
      <c r="THD113" s="13"/>
      <c r="THE113" s="13"/>
      <c r="THF113" s="13"/>
      <c r="THG113" s="13"/>
      <c r="THH113" s="13"/>
      <c r="THI113" s="13"/>
      <c r="THJ113" s="13"/>
      <c r="THK113" s="13"/>
      <c r="THL113" s="13"/>
      <c r="THM113" s="13"/>
      <c r="THN113" s="13"/>
      <c r="THO113" s="13"/>
      <c r="THP113" s="13"/>
      <c r="THQ113" s="13"/>
      <c r="THR113" s="13"/>
      <c r="THS113" s="13"/>
      <c r="THT113" s="13"/>
      <c r="THU113" s="13"/>
      <c r="THV113" s="13"/>
      <c r="THW113" s="13"/>
      <c r="THX113" s="13"/>
      <c r="THY113" s="13"/>
      <c r="THZ113" s="13"/>
      <c r="TIA113" s="13"/>
      <c r="TIB113" s="13"/>
      <c r="TIC113" s="13"/>
      <c r="TID113" s="13"/>
      <c r="TIE113" s="13"/>
      <c r="TIF113" s="13"/>
      <c r="TIG113" s="13"/>
      <c r="TIH113" s="13"/>
      <c r="TII113" s="13"/>
      <c r="TIJ113" s="13"/>
      <c r="TIK113" s="13"/>
      <c r="TIL113" s="13"/>
      <c r="TIM113" s="13"/>
      <c r="TIN113" s="13"/>
      <c r="TIO113" s="13"/>
      <c r="TIP113" s="13"/>
      <c r="TIQ113" s="13"/>
      <c r="TIR113" s="13"/>
      <c r="TIS113" s="13"/>
      <c r="TIT113" s="13"/>
      <c r="TIU113" s="13"/>
      <c r="TIV113" s="13"/>
      <c r="TIW113" s="13"/>
      <c r="TIX113" s="13"/>
      <c r="TIY113" s="13"/>
      <c r="TIZ113" s="13"/>
      <c r="TJA113" s="13"/>
      <c r="TJB113" s="13"/>
      <c r="TJC113" s="13"/>
      <c r="TJD113" s="13"/>
      <c r="TJE113" s="13"/>
      <c r="TJF113" s="13"/>
      <c r="TJG113" s="13"/>
      <c r="TJH113" s="13"/>
      <c r="TJI113" s="13"/>
      <c r="TJJ113" s="13"/>
      <c r="TJK113" s="13"/>
      <c r="TJL113" s="13"/>
      <c r="TJM113" s="13"/>
      <c r="TJN113" s="13"/>
      <c r="TJO113" s="13"/>
      <c r="TJP113" s="13"/>
      <c r="TJQ113" s="13"/>
      <c r="TJR113" s="13"/>
      <c r="TJS113" s="13"/>
      <c r="TJT113" s="13"/>
      <c r="TJU113" s="13"/>
      <c r="TJV113" s="13"/>
      <c r="TJW113" s="13"/>
      <c r="TJX113" s="13"/>
      <c r="TJY113" s="13"/>
      <c r="TJZ113" s="13"/>
      <c r="TKA113" s="13"/>
      <c r="TKB113" s="13"/>
      <c r="TKC113" s="13"/>
      <c r="TKD113" s="13"/>
      <c r="TKE113" s="13"/>
      <c r="TKF113" s="13"/>
      <c r="TKG113" s="13"/>
      <c r="TKH113" s="13"/>
      <c r="TKI113" s="13"/>
      <c r="TKJ113" s="13"/>
      <c r="TKK113" s="13"/>
      <c r="TKL113" s="13"/>
      <c r="TKM113" s="13"/>
      <c r="TKN113" s="13"/>
      <c r="TKO113" s="13"/>
      <c r="TKP113" s="13"/>
      <c r="TKQ113" s="13"/>
      <c r="TKR113" s="13"/>
      <c r="TKS113" s="13"/>
      <c r="TKT113" s="13"/>
      <c r="TKU113" s="13"/>
      <c r="TKV113" s="13"/>
      <c r="TKW113" s="13"/>
      <c r="TKX113" s="13"/>
      <c r="TKY113" s="13"/>
      <c r="TKZ113" s="13"/>
      <c r="TLA113" s="13"/>
      <c r="TLB113" s="13"/>
      <c r="TLC113" s="13"/>
      <c r="TLD113" s="13"/>
      <c r="TLE113" s="13"/>
      <c r="TLF113" s="13"/>
      <c r="TLG113" s="13"/>
      <c r="TLH113" s="13"/>
      <c r="TLI113" s="13"/>
      <c r="TLJ113" s="13"/>
      <c r="TLK113" s="13"/>
      <c r="TLL113" s="13"/>
      <c r="TLM113" s="13"/>
      <c r="TLN113" s="13"/>
      <c r="TLO113" s="13"/>
      <c r="TLP113" s="13"/>
      <c r="TLQ113" s="13"/>
      <c r="TLR113" s="13"/>
      <c r="TLS113" s="13"/>
      <c r="TLT113" s="13"/>
      <c r="TLU113" s="13"/>
      <c r="TLV113" s="13"/>
      <c r="TLW113" s="13"/>
      <c r="TLX113" s="13"/>
      <c r="TLY113" s="13"/>
      <c r="TLZ113" s="13"/>
      <c r="TMA113" s="13"/>
      <c r="TMB113" s="13"/>
      <c r="TMC113" s="13"/>
      <c r="TMD113" s="13"/>
      <c r="TME113" s="13"/>
      <c r="TMF113" s="13"/>
      <c r="TMG113" s="13"/>
      <c r="TMH113" s="13"/>
      <c r="TMI113" s="13"/>
      <c r="TMJ113" s="13"/>
      <c r="TMK113" s="13"/>
      <c r="TML113" s="13"/>
      <c r="TMM113" s="13"/>
      <c r="TMN113" s="13"/>
      <c r="TMO113" s="13"/>
      <c r="TMP113" s="13"/>
      <c r="TMQ113" s="13"/>
      <c r="TMR113" s="13"/>
      <c r="TMS113" s="13"/>
      <c r="TMT113" s="13"/>
      <c r="TMU113" s="13"/>
      <c r="TMV113" s="13"/>
      <c r="TMW113" s="13"/>
      <c r="TMX113" s="13"/>
      <c r="TMY113" s="13"/>
      <c r="TMZ113" s="13"/>
      <c r="TNA113" s="13"/>
      <c r="TNB113" s="13"/>
      <c r="TNC113" s="13"/>
      <c r="TND113" s="13"/>
      <c r="TNE113" s="13"/>
      <c r="TNF113" s="13"/>
      <c r="TNG113" s="13"/>
      <c r="TNH113" s="13"/>
      <c r="TNI113" s="13"/>
      <c r="TNJ113" s="13"/>
      <c r="TNK113" s="13"/>
      <c r="TNL113" s="13"/>
      <c r="TNM113" s="13"/>
      <c r="TNN113" s="13"/>
      <c r="TNO113" s="13"/>
      <c r="TNP113" s="13"/>
      <c r="TNQ113" s="13"/>
      <c r="TNR113" s="13"/>
      <c r="TNS113" s="13"/>
      <c r="TNT113" s="13"/>
      <c r="TNU113" s="13"/>
      <c r="TNV113" s="13"/>
      <c r="TNW113" s="13"/>
      <c r="TNX113" s="13"/>
      <c r="TNY113" s="13"/>
      <c r="TNZ113" s="13"/>
      <c r="TOA113" s="13"/>
      <c r="TOB113" s="13"/>
      <c r="TOC113" s="13"/>
      <c r="TOD113" s="13"/>
      <c r="TOE113" s="13"/>
      <c r="TOF113" s="13"/>
      <c r="TOG113" s="13"/>
      <c r="TOH113" s="13"/>
      <c r="TOI113" s="13"/>
      <c r="TOJ113" s="13"/>
      <c r="TOK113" s="13"/>
      <c r="TOL113" s="13"/>
      <c r="TOM113" s="13"/>
      <c r="TON113" s="13"/>
      <c r="TOO113" s="13"/>
      <c r="TOP113" s="13"/>
      <c r="TOQ113" s="13"/>
      <c r="TOR113" s="13"/>
      <c r="TOS113" s="13"/>
      <c r="TOT113" s="13"/>
      <c r="TOU113" s="13"/>
      <c r="TOV113" s="13"/>
      <c r="TOW113" s="13"/>
      <c r="TOX113" s="13"/>
      <c r="TOY113" s="13"/>
      <c r="TOZ113" s="13"/>
      <c r="TPA113" s="13"/>
      <c r="TPB113" s="13"/>
      <c r="TPC113" s="13"/>
      <c r="TPD113" s="13"/>
      <c r="TPE113" s="13"/>
      <c r="TPF113" s="13"/>
      <c r="TPG113" s="13"/>
      <c r="TPH113" s="13"/>
      <c r="TPI113" s="13"/>
      <c r="TPJ113" s="13"/>
      <c r="TPK113" s="13"/>
      <c r="TPL113" s="13"/>
      <c r="TPM113" s="13"/>
      <c r="TPN113" s="13"/>
      <c r="TPO113" s="13"/>
      <c r="TPP113" s="13"/>
      <c r="TPQ113" s="13"/>
      <c r="TPR113" s="13"/>
      <c r="TPS113" s="13"/>
      <c r="TPT113" s="13"/>
      <c r="TPU113" s="13"/>
      <c r="TPV113" s="13"/>
      <c r="TPW113" s="13"/>
      <c r="TPX113" s="13"/>
      <c r="TPY113" s="13"/>
      <c r="TPZ113" s="13"/>
      <c r="TQA113" s="13"/>
      <c r="TQB113" s="13"/>
      <c r="TQC113" s="13"/>
      <c r="TQD113" s="13"/>
      <c r="TQE113" s="13"/>
      <c r="TQF113" s="13"/>
      <c r="TQG113" s="13"/>
      <c r="TQH113" s="13"/>
      <c r="TQI113" s="13"/>
      <c r="TQJ113" s="13"/>
      <c r="TQK113" s="13"/>
      <c r="TQL113" s="13"/>
      <c r="TQM113" s="13"/>
      <c r="TQN113" s="13"/>
      <c r="TQO113" s="13"/>
      <c r="TQP113" s="13"/>
      <c r="TQQ113" s="13"/>
      <c r="TQR113" s="13"/>
      <c r="TQS113" s="13"/>
      <c r="TQT113" s="13"/>
      <c r="TQU113" s="13"/>
      <c r="TQV113" s="13"/>
      <c r="TQW113" s="13"/>
      <c r="TQX113" s="13"/>
      <c r="TQY113" s="13"/>
      <c r="TQZ113" s="13"/>
      <c r="TRA113" s="13"/>
      <c r="TRB113" s="13"/>
      <c r="TRC113" s="13"/>
      <c r="TRD113" s="13"/>
      <c r="TRE113" s="13"/>
      <c r="TRF113" s="13"/>
      <c r="TRG113" s="13"/>
      <c r="TRH113" s="13"/>
      <c r="TRI113" s="13"/>
      <c r="TRJ113" s="13"/>
      <c r="TRK113" s="13"/>
      <c r="TRL113" s="13"/>
      <c r="TRM113" s="13"/>
      <c r="TRN113" s="13"/>
      <c r="TRO113" s="13"/>
      <c r="TRP113" s="13"/>
      <c r="TRQ113" s="13"/>
      <c r="TRR113" s="13"/>
      <c r="TRS113" s="13"/>
      <c r="TRT113" s="13"/>
      <c r="TRU113" s="13"/>
      <c r="TRV113" s="13"/>
      <c r="TRW113" s="13"/>
      <c r="TRX113" s="13"/>
      <c r="TRY113" s="13"/>
      <c r="TRZ113" s="13"/>
      <c r="TSA113" s="13"/>
      <c r="TSB113" s="13"/>
      <c r="TSC113" s="13"/>
      <c r="TSD113" s="13"/>
      <c r="TSE113" s="13"/>
      <c r="TSF113" s="13"/>
      <c r="TSG113" s="13"/>
      <c r="TSH113" s="13"/>
      <c r="TSI113" s="13"/>
      <c r="TSJ113" s="13"/>
      <c r="TSK113" s="13"/>
      <c r="TSL113" s="13"/>
      <c r="TSM113" s="13"/>
      <c r="TSN113" s="13"/>
      <c r="TSO113" s="13"/>
      <c r="TSP113" s="13"/>
      <c r="TSQ113" s="13"/>
      <c r="TSR113" s="13"/>
      <c r="TSS113" s="13"/>
      <c r="TST113" s="13"/>
      <c r="TSU113" s="13"/>
      <c r="TSV113" s="13"/>
      <c r="TSW113" s="13"/>
      <c r="TSX113" s="13"/>
      <c r="TSY113" s="13"/>
      <c r="TSZ113" s="13"/>
      <c r="TTA113" s="13"/>
      <c r="TTB113" s="13"/>
      <c r="TTC113" s="13"/>
      <c r="TTD113" s="13"/>
      <c r="TTE113" s="13"/>
      <c r="TTF113" s="13"/>
      <c r="TTG113" s="13"/>
      <c r="TTH113" s="13"/>
      <c r="TTI113" s="13"/>
      <c r="TTJ113" s="13"/>
      <c r="TTK113" s="13"/>
      <c r="TTL113" s="13"/>
      <c r="TTM113" s="13"/>
      <c r="TTN113" s="13"/>
      <c r="TTO113" s="13"/>
      <c r="TTP113" s="13"/>
      <c r="TTQ113" s="13"/>
      <c r="TTR113" s="13"/>
      <c r="TTS113" s="13"/>
      <c r="TTT113" s="13"/>
      <c r="TTU113" s="13"/>
      <c r="TTV113" s="13"/>
      <c r="TTW113" s="13"/>
      <c r="TTX113" s="13"/>
      <c r="TTY113" s="13"/>
      <c r="TTZ113" s="13"/>
      <c r="TUA113" s="13"/>
      <c r="TUB113" s="13"/>
      <c r="TUC113" s="13"/>
      <c r="TUD113" s="13"/>
      <c r="TUE113" s="13"/>
      <c r="TUF113" s="13"/>
      <c r="TUG113" s="13"/>
      <c r="TUH113" s="13"/>
      <c r="TUI113" s="13"/>
      <c r="TUJ113" s="13"/>
      <c r="TUK113" s="13"/>
      <c r="TUL113" s="13"/>
      <c r="TUM113" s="13"/>
      <c r="TUN113" s="13"/>
      <c r="TUO113" s="13"/>
      <c r="TUP113" s="13"/>
      <c r="TUQ113" s="13"/>
      <c r="TUR113" s="13"/>
      <c r="TUS113" s="13"/>
      <c r="TUT113" s="13"/>
      <c r="TUU113" s="13"/>
      <c r="TUV113" s="13"/>
      <c r="TUW113" s="13"/>
      <c r="TUX113" s="13"/>
      <c r="TUY113" s="13"/>
      <c r="TUZ113" s="13"/>
      <c r="TVA113" s="13"/>
      <c r="TVB113" s="13"/>
      <c r="TVC113" s="13"/>
      <c r="TVD113" s="13"/>
      <c r="TVE113" s="13"/>
      <c r="TVF113" s="13"/>
      <c r="TVG113" s="13"/>
      <c r="TVH113" s="13"/>
      <c r="TVI113" s="13"/>
      <c r="TVJ113" s="13"/>
      <c r="TVK113" s="13"/>
      <c r="TVL113" s="13"/>
      <c r="TVM113" s="13"/>
      <c r="TVN113" s="13"/>
      <c r="TVO113" s="13"/>
      <c r="TVP113" s="13"/>
      <c r="TVQ113" s="13"/>
      <c r="TVR113" s="13"/>
      <c r="TVS113" s="13"/>
      <c r="TVT113" s="13"/>
      <c r="TVU113" s="13"/>
      <c r="TVV113" s="13"/>
      <c r="TVW113" s="13"/>
      <c r="TVX113" s="13"/>
      <c r="TVY113" s="13"/>
      <c r="TVZ113" s="13"/>
      <c r="TWA113" s="13"/>
      <c r="TWB113" s="13"/>
      <c r="TWC113" s="13"/>
      <c r="TWD113" s="13"/>
      <c r="TWE113" s="13"/>
      <c r="TWF113" s="13"/>
      <c r="TWG113" s="13"/>
      <c r="TWH113" s="13"/>
      <c r="TWI113" s="13"/>
      <c r="TWJ113" s="13"/>
      <c r="TWK113" s="13"/>
      <c r="TWL113" s="13"/>
      <c r="TWM113" s="13"/>
      <c r="TWN113" s="13"/>
      <c r="TWO113" s="13"/>
      <c r="TWP113" s="13"/>
      <c r="TWQ113" s="13"/>
      <c r="TWR113" s="13"/>
      <c r="TWS113" s="13"/>
      <c r="TWT113" s="13"/>
      <c r="TWU113" s="13"/>
      <c r="TWV113" s="13"/>
      <c r="TWW113" s="13"/>
      <c r="TWX113" s="13"/>
      <c r="TWY113" s="13"/>
      <c r="TWZ113" s="13"/>
      <c r="TXA113" s="13"/>
      <c r="TXB113" s="13"/>
      <c r="TXC113" s="13"/>
      <c r="TXD113" s="13"/>
      <c r="TXE113" s="13"/>
      <c r="TXF113" s="13"/>
      <c r="TXG113" s="13"/>
      <c r="TXH113" s="13"/>
      <c r="TXI113" s="13"/>
      <c r="TXJ113" s="13"/>
      <c r="TXK113" s="13"/>
      <c r="TXL113" s="13"/>
      <c r="TXM113" s="13"/>
      <c r="TXN113" s="13"/>
      <c r="TXO113" s="13"/>
      <c r="TXP113" s="13"/>
      <c r="TXQ113" s="13"/>
      <c r="TXR113" s="13"/>
      <c r="TXS113" s="13"/>
      <c r="TXT113" s="13"/>
      <c r="TXU113" s="13"/>
      <c r="TXV113" s="13"/>
      <c r="TXW113" s="13"/>
      <c r="TXX113" s="13"/>
      <c r="TXY113" s="13"/>
      <c r="TXZ113" s="13"/>
      <c r="TYA113" s="13"/>
      <c r="TYB113" s="13"/>
      <c r="TYC113" s="13"/>
      <c r="TYD113" s="13"/>
      <c r="TYE113" s="13"/>
      <c r="TYF113" s="13"/>
      <c r="TYG113" s="13"/>
      <c r="TYH113" s="13"/>
      <c r="TYI113" s="13"/>
      <c r="TYJ113" s="13"/>
      <c r="TYK113" s="13"/>
      <c r="TYL113" s="13"/>
      <c r="TYM113" s="13"/>
      <c r="TYN113" s="13"/>
      <c r="TYO113" s="13"/>
      <c r="TYP113" s="13"/>
      <c r="TYQ113" s="13"/>
      <c r="TYR113" s="13"/>
      <c r="TYS113" s="13"/>
      <c r="TYT113" s="13"/>
      <c r="TYU113" s="13"/>
      <c r="TYV113" s="13"/>
      <c r="TYW113" s="13"/>
      <c r="TYX113" s="13"/>
      <c r="TYY113" s="13"/>
      <c r="TYZ113" s="13"/>
      <c r="TZA113" s="13"/>
      <c r="TZB113" s="13"/>
      <c r="TZC113" s="13"/>
      <c r="TZD113" s="13"/>
      <c r="TZE113" s="13"/>
      <c r="TZF113" s="13"/>
      <c r="TZG113" s="13"/>
      <c r="TZH113" s="13"/>
      <c r="TZI113" s="13"/>
      <c r="TZJ113" s="13"/>
      <c r="TZK113" s="13"/>
      <c r="TZL113" s="13"/>
      <c r="TZM113" s="13"/>
      <c r="TZN113" s="13"/>
      <c r="TZO113" s="13"/>
      <c r="TZP113" s="13"/>
      <c r="TZQ113" s="13"/>
      <c r="TZR113" s="13"/>
      <c r="TZS113" s="13"/>
      <c r="TZT113" s="13"/>
      <c r="TZU113" s="13"/>
      <c r="TZV113" s="13"/>
      <c r="TZW113" s="13"/>
      <c r="TZX113" s="13"/>
      <c r="TZY113" s="13"/>
      <c r="TZZ113" s="13"/>
      <c r="UAA113" s="13"/>
      <c r="UAB113" s="13"/>
      <c r="UAC113" s="13"/>
      <c r="UAD113" s="13"/>
      <c r="UAE113" s="13"/>
      <c r="UAF113" s="13"/>
      <c r="UAG113" s="13"/>
      <c r="UAH113" s="13"/>
      <c r="UAI113" s="13"/>
      <c r="UAJ113" s="13"/>
      <c r="UAK113" s="13"/>
      <c r="UAL113" s="13"/>
      <c r="UAM113" s="13"/>
      <c r="UAN113" s="13"/>
      <c r="UAO113" s="13"/>
      <c r="UAP113" s="13"/>
      <c r="UAQ113" s="13"/>
      <c r="UAR113" s="13"/>
      <c r="UAS113" s="13"/>
      <c r="UAT113" s="13"/>
      <c r="UAU113" s="13"/>
      <c r="UAV113" s="13"/>
      <c r="UAW113" s="13"/>
      <c r="UAX113" s="13"/>
      <c r="UAY113" s="13"/>
      <c r="UAZ113" s="13"/>
      <c r="UBA113" s="13"/>
      <c r="UBB113" s="13"/>
      <c r="UBC113" s="13"/>
      <c r="UBD113" s="13"/>
      <c r="UBE113" s="13"/>
      <c r="UBF113" s="13"/>
      <c r="UBG113" s="13"/>
      <c r="UBH113" s="13"/>
      <c r="UBI113" s="13"/>
      <c r="UBJ113" s="13"/>
      <c r="UBK113" s="13"/>
      <c r="UBL113" s="13"/>
      <c r="UBM113" s="13"/>
      <c r="UBN113" s="13"/>
      <c r="UBO113" s="13"/>
      <c r="UBP113" s="13"/>
      <c r="UBQ113" s="13"/>
      <c r="UBR113" s="13"/>
      <c r="UBS113" s="13"/>
      <c r="UBT113" s="13"/>
      <c r="UBU113" s="13"/>
      <c r="UBV113" s="13"/>
      <c r="UBW113" s="13"/>
      <c r="UBX113" s="13"/>
      <c r="UBY113" s="13"/>
      <c r="UBZ113" s="13"/>
      <c r="UCA113" s="13"/>
      <c r="UCB113" s="13"/>
      <c r="UCC113" s="13"/>
      <c r="UCD113" s="13"/>
      <c r="UCE113" s="13"/>
      <c r="UCF113" s="13"/>
      <c r="UCG113" s="13"/>
      <c r="UCH113" s="13"/>
      <c r="UCI113" s="13"/>
      <c r="UCJ113" s="13"/>
      <c r="UCK113" s="13"/>
      <c r="UCL113" s="13"/>
      <c r="UCM113" s="13"/>
      <c r="UCN113" s="13"/>
      <c r="UCO113" s="13"/>
      <c r="UCP113" s="13"/>
      <c r="UCQ113" s="13"/>
      <c r="UCR113" s="13"/>
      <c r="UCS113" s="13"/>
      <c r="UCT113" s="13"/>
      <c r="UCU113" s="13"/>
      <c r="UCV113" s="13"/>
      <c r="UCW113" s="13"/>
      <c r="UCX113" s="13"/>
      <c r="UCY113" s="13"/>
      <c r="UCZ113" s="13"/>
      <c r="UDA113" s="13"/>
      <c r="UDB113" s="13"/>
      <c r="UDC113" s="13"/>
      <c r="UDD113" s="13"/>
      <c r="UDE113" s="13"/>
      <c r="UDF113" s="13"/>
      <c r="UDG113" s="13"/>
      <c r="UDH113" s="13"/>
      <c r="UDI113" s="13"/>
      <c r="UDJ113" s="13"/>
      <c r="UDK113" s="13"/>
      <c r="UDL113" s="13"/>
      <c r="UDM113" s="13"/>
      <c r="UDN113" s="13"/>
      <c r="UDO113" s="13"/>
      <c r="UDP113" s="13"/>
      <c r="UDQ113" s="13"/>
      <c r="UDR113" s="13"/>
      <c r="UDS113" s="13"/>
      <c r="UDT113" s="13"/>
      <c r="UDU113" s="13"/>
      <c r="UDV113" s="13"/>
      <c r="UDW113" s="13"/>
      <c r="UDX113" s="13"/>
      <c r="UDY113" s="13"/>
      <c r="UDZ113" s="13"/>
      <c r="UEA113" s="13"/>
      <c r="UEB113" s="13"/>
      <c r="UEC113" s="13"/>
      <c r="UED113" s="13"/>
      <c r="UEE113" s="13"/>
      <c r="UEF113" s="13"/>
      <c r="UEG113" s="13"/>
      <c r="UEH113" s="13"/>
      <c r="UEI113" s="13"/>
      <c r="UEJ113" s="13"/>
      <c r="UEK113" s="13"/>
      <c r="UEL113" s="13"/>
      <c r="UEM113" s="13"/>
      <c r="UEN113" s="13"/>
      <c r="UEO113" s="13"/>
      <c r="UEP113" s="13"/>
      <c r="UEQ113" s="13"/>
      <c r="UER113" s="13"/>
      <c r="UES113" s="13"/>
      <c r="UET113" s="13"/>
      <c r="UEU113" s="13"/>
      <c r="UEV113" s="13"/>
      <c r="UEW113" s="13"/>
      <c r="UEX113" s="13"/>
      <c r="UEY113" s="13"/>
      <c r="UEZ113" s="13"/>
      <c r="UFA113" s="13"/>
      <c r="UFB113" s="13"/>
      <c r="UFC113" s="13"/>
      <c r="UFD113" s="13"/>
      <c r="UFE113" s="13"/>
      <c r="UFF113" s="13"/>
      <c r="UFG113" s="13"/>
      <c r="UFH113" s="13"/>
      <c r="UFI113" s="13"/>
      <c r="UFJ113" s="13"/>
      <c r="UFK113" s="13"/>
      <c r="UFL113" s="13"/>
      <c r="UFM113" s="13"/>
      <c r="UFN113" s="13"/>
      <c r="UFO113" s="13"/>
      <c r="UFP113" s="13"/>
      <c r="UFQ113" s="13"/>
      <c r="UFR113" s="13"/>
      <c r="UFS113" s="13"/>
      <c r="UFT113" s="13"/>
      <c r="UFU113" s="13"/>
      <c r="UFV113" s="13"/>
      <c r="UFW113" s="13"/>
      <c r="UFX113" s="13"/>
      <c r="UFY113" s="13"/>
      <c r="UFZ113" s="13"/>
      <c r="UGA113" s="13"/>
      <c r="UGB113" s="13"/>
      <c r="UGC113" s="13"/>
      <c r="UGD113" s="13"/>
      <c r="UGE113" s="13"/>
      <c r="UGF113" s="13"/>
      <c r="UGG113" s="13"/>
      <c r="UGH113" s="13"/>
      <c r="UGI113" s="13"/>
      <c r="UGJ113" s="13"/>
      <c r="UGK113" s="13"/>
      <c r="UGL113" s="13"/>
      <c r="UGM113" s="13"/>
      <c r="UGN113" s="13"/>
      <c r="UGO113" s="13"/>
      <c r="UGP113" s="13"/>
      <c r="UGQ113" s="13"/>
      <c r="UGR113" s="13"/>
      <c r="UGS113" s="13"/>
      <c r="UGT113" s="13"/>
      <c r="UGU113" s="13"/>
      <c r="UGV113" s="13"/>
      <c r="UGW113" s="13"/>
      <c r="UGX113" s="13"/>
      <c r="UGY113" s="13"/>
      <c r="UGZ113" s="13"/>
      <c r="UHA113" s="13"/>
      <c r="UHB113" s="13"/>
      <c r="UHC113" s="13"/>
      <c r="UHD113" s="13"/>
      <c r="UHE113" s="13"/>
      <c r="UHF113" s="13"/>
      <c r="UHG113" s="13"/>
      <c r="UHH113" s="13"/>
      <c r="UHI113" s="13"/>
      <c r="UHJ113" s="13"/>
      <c r="UHK113" s="13"/>
      <c r="UHL113" s="13"/>
      <c r="UHM113" s="13"/>
      <c r="UHN113" s="13"/>
      <c r="UHO113" s="13"/>
      <c r="UHP113" s="13"/>
      <c r="UHQ113" s="13"/>
      <c r="UHR113" s="13"/>
      <c r="UHS113" s="13"/>
      <c r="UHT113" s="13"/>
      <c r="UHU113" s="13"/>
      <c r="UHV113" s="13"/>
      <c r="UHW113" s="13"/>
      <c r="UHX113" s="13"/>
      <c r="UHY113" s="13"/>
      <c r="UHZ113" s="13"/>
      <c r="UIA113" s="13"/>
      <c r="UIB113" s="13"/>
      <c r="UIC113" s="13"/>
      <c r="UID113" s="13"/>
      <c r="UIE113" s="13"/>
      <c r="UIF113" s="13"/>
      <c r="UIG113" s="13"/>
      <c r="UIH113" s="13"/>
      <c r="UII113" s="13"/>
      <c r="UIJ113" s="13"/>
      <c r="UIK113" s="13"/>
      <c r="UIL113" s="13"/>
      <c r="UIM113" s="13"/>
      <c r="UIN113" s="13"/>
      <c r="UIO113" s="13"/>
      <c r="UIP113" s="13"/>
      <c r="UIQ113" s="13"/>
      <c r="UIR113" s="13"/>
      <c r="UIS113" s="13"/>
      <c r="UIT113" s="13"/>
      <c r="UIU113" s="13"/>
      <c r="UIV113" s="13"/>
      <c r="UIW113" s="13"/>
      <c r="UIX113" s="13"/>
      <c r="UIY113" s="13"/>
      <c r="UIZ113" s="13"/>
      <c r="UJA113" s="13"/>
      <c r="UJB113" s="13"/>
      <c r="UJC113" s="13"/>
      <c r="UJD113" s="13"/>
      <c r="UJE113" s="13"/>
      <c r="UJF113" s="13"/>
      <c r="UJG113" s="13"/>
      <c r="UJH113" s="13"/>
      <c r="UJI113" s="13"/>
      <c r="UJJ113" s="13"/>
      <c r="UJK113" s="13"/>
      <c r="UJL113" s="13"/>
      <c r="UJM113" s="13"/>
      <c r="UJN113" s="13"/>
      <c r="UJO113" s="13"/>
      <c r="UJP113" s="13"/>
      <c r="UJQ113" s="13"/>
      <c r="UJR113" s="13"/>
      <c r="UJS113" s="13"/>
      <c r="UJT113" s="13"/>
      <c r="UJU113" s="13"/>
      <c r="UJV113" s="13"/>
      <c r="UJW113" s="13"/>
      <c r="UJX113" s="13"/>
      <c r="UJY113" s="13"/>
      <c r="UJZ113" s="13"/>
      <c r="UKA113" s="13"/>
      <c r="UKB113" s="13"/>
      <c r="UKC113" s="13"/>
      <c r="UKD113" s="13"/>
      <c r="UKE113" s="13"/>
      <c r="UKF113" s="13"/>
      <c r="UKG113" s="13"/>
      <c r="UKH113" s="13"/>
      <c r="UKI113" s="13"/>
      <c r="UKJ113" s="13"/>
      <c r="UKK113" s="13"/>
      <c r="UKL113" s="13"/>
      <c r="UKM113" s="13"/>
      <c r="UKN113" s="13"/>
      <c r="UKO113" s="13"/>
      <c r="UKP113" s="13"/>
      <c r="UKQ113" s="13"/>
      <c r="UKR113" s="13"/>
      <c r="UKS113" s="13"/>
      <c r="UKT113" s="13"/>
      <c r="UKU113" s="13"/>
      <c r="UKV113" s="13"/>
      <c r="UKW113" s="13"/>
      <c r="UKX113" s="13"/>
      <c r="UKY113" s="13"/>
      <c r="UKZ113" s="13"/>
      <c r="ULA113" s="13"/>
      <c r="ULB113" s="13"/>
      <c r="ULC113" s="13"/>
      <c r="ULD113" s="13"/>
      <c r="ULE113" s="13"/>
      <c r="ULF113" s="13"/>
      <c r="ULG113" s="13"/>
      <c r="ULH113" s="13"/>
      <c r="ULI113" s="13"/>
      <c r="ULJ113" s="13"/>
      <c r="ULK113" s="13"/>
      <c r="ULL113" s="13"/>
      <c r="ULM113" s="13"/>
      <c r="ULN113" s="13"/>
      <c r="ULO113" s="13"/>
      <c r="ULP113" s="13"/>
      <c r="ULQ113" s="13"/>
      <c r="ULR113" s="13"/>
      <c r="ULS113" s="13"/>
      <c r="ULT113" s="13"/>
      <c r="ULU113" s="13"/>
      <c r="ULV113" s="13"/>
      <c r="ULW113" s="13"/>
      <c r="ULX113" s="13"/>
      <c r="ULY113" s="13"/>
      <c r="ULZ113" s="13"/>
      <c r="UMA113" s="13"/>
      <c r="UMB113" s="13"/>
      <c r="UMC113" s="13"/>
      <c r="UMD113" s="13"/>
      <c r="UME113" s="13"/>
      <c r="UMF113" s="13"/>
      <c r="UMG113" s="13"/>
      <c r="UMH113" s="13"/>
      <c r="UMI113" s="13"/>
      <c r="UMJ113" s="13"/>
      <c r="UMK113" s="13"/>
      <c r="UML113" s="13"/>
      <c r="UMM113" s="13"/>
      <c r="UMN113" s="13"/>
      <c r="UMO113" s="13"/>
      <c r="UMP113" s="13"/>
      <c r="UMQ113" s="13"/>
      <c r="UMR113" s="13"/>
      <c r="UMS113" s="13"/>
      <c r="UMT113" s="13"/>
      <c r="UMU113" s="13"/>
      <c r="UMV113" s="13"/>
      <c r="UMW113" s="13"/>
      <c r="UMX113" s="13"/>
      <c r="UMY113" s="13"/>
      <c r="UMZ113" s="13"/>
      <c r="UNA113" s="13"/>
      <c r="UNB113" s="13"/>
      <c r="UNC113" s="13"/>
      <c r="UND113" s="13"/>
      <c r="UNE113" s="13"/>
      <c r="UNF113" s="13"/>
      <c r="UNG113" s="13"/>
      <c r="UNH113" s="13"/>
      <c r="UNI113" s="13"/>
      <c r="UNJ113" s="13"/>
      <c r="UNK113" s="13"/>
      <c r="UNL113" s="13"/>
      <c r="UNM113" s="13"/>
      <c r="UNN113" s="13"/>
      <c r="UNO113" s="13"/>
      <c r="UNP113" s="13"/>
      <c r="UNQ113" s="13"/>
      <c r="UNR113" s="13"/>
      <c r="UNS113" s="13"/>
      <c r="UNT113" s="13"/>
      <c r="UNU113" s="13"/>
      <c r="UNV113" s="13"/>
      <c r="UNW113" s="13"/>
      <c r="UNX113" s="13"/>
      <c r="UNY113" s="13"/>
      <c r="UNZ113" s="13"/>
      <c r="UOA113" s="13"/>
      <c r="UOB113" s="13"/>
      <c r="UOC113" s="13"/>
      <c r="UOD113" s="13"/>
      <c r="UOE113" s="13"/>
      <c r="UOF113" s="13"/>
      <c r="UOG113" s="13"/>
      <c r="UOH113" s="13"/>
      <c r="UOI113" s="13"/>
      <c r="UOJ113" s="13"/>
      <c r="UOK113" s="13"/>
      <c r="UOL113" s="13"/>
      <c r="UOM113" s="13"/>
      <c r="UON113" s="13"/>
      <c r="UOO113" s="13"/>
      <c r="UOP113" s="13"/>
      <c r="UOQ113" s="13"/>
      <c r="UOR113" s="13"/>
      <c r="UOS113" s="13"/>
      <c r="UOT113" s="13"/>
      <c r="UOU113" s="13"/>
      <c r="UOV113" s="13"/>
      <c r="UOW113" s="13"/>
      <c r="UOX113" s="13"/>
      <c r="UOY113" s="13"/>
      <c r="UOZ113" s="13"/>
      <c r="UPA113" s="13"/>
      <c r="UPB113" s="13"/>
      <c r="UPC113" s="13"/>
      <c r="UPD113" s="13"/>
      <c r="UPE113" s="13"/>
      <c r="UPF113" s="13"/>
      <c r="UPG113" s="13"/>
      <c r="UPH113" s="13"/>
      <c r="UPI113" s="13"/>
      <c r="UPJ113" s="13"/>
      <c r="UPK113" s="13"/>
      <c r="UPL113" s="13"/>
      <c r="UPM113" s="13"/>
      <c r="UPN113" s="13"/>
      <c r="UPO113" s="13"/>
      <c r="UPP113" s="13"/>
      <c r="UPQ113" s="13"/>
      <c r="UPR113" s="13"/>
      <c r="UPS113" s="13"/>
      <c r="UPT113" s="13"/>
      <c r="UPU113" s="13"/>
      <c r="UPV113" s="13"/>
      <c r="UPW113" s="13"/>
      <c r="UPX113" s="13"/>
      <c r="UPY113" s="13"/>
      <c r="UPZ113" s="13"/>
      <c r="UQA113" s="13"/>
      <c r="UQB113" s="13"/>
      <c r="UQC113" s="13"/>
      <c r="UQD113" s="13"/>
      <c r="UQE113" s="13"/>
      <c r="UQF113" s="13"/>
      <c r="UQG113" s="13"/>
      <c r="UQH113" s="13"/>
      <c r="UQI113" s="13"/>
      <c r="UQJ113" s="13"/>
      <c r="UQK113" s="13"/>
      <c r="UQL113" s="13"/>
      <c r="UQM113" s="13"/>
      <c r="UQN113" s="13"/>
      <c r="UQO113" s="13"/>
      <c r="UQP113" s="13"/>
      <c r="UQQ113" s="13"/>
      <c r="UQR113" s="13"/>
      <c r="UQS113" s="13"/>
      <c r="UQT113" s="13"/>
      <c r="UQU113" s="13"/>
      <c r="UQV113" s="13"/>
      <c r="UQW113" s="13"/>
      <c r="UQX113" s="13"/>
      <c r="UQY113" s="13"/>
      <c r="UQZ113" s="13"/>
      <c r="URA113" s="13"/>
      <c r="URB113" s="13"/>
      <c r="URC113" s="13"/>
      <c r="URD113" s="13"/>
      <c r="URE113" s="13"/>
      <c r="URF113" s="13"/>
      <c r="URG113" s="13"/>
      <c r="URH113" s="13"/>
      <c r="URI113" s="13"/>
      <c r="URJ113" s="13"/>
      <c r="URK113" s="13"/>
      <c r="URL113" s="13"/>
      <c r="URM113" s="13"/>
      <c r="URN113" s="13"/>
      <c r="URO113" s="13"/>
      <c r="URP113" s="13"/>
      <c r="URQ113" s="13"/>
      <c r="URR113" s="13"/>
      <c r="URS113" s="13"/>
      <c r="URT113" s="13"/>
      <c r="URU113" s="13"/>
      <c r="URV113" s="13"/>
      <c r="URW113" s="13"/>
      <c r="URX113" s="13"/>
      <c r="URY113" s="13"/>
      <c r="URZ113" s="13"/>
      <c r="USA113" s="13"/>
      <c r="USB113" s="13"/>
      <c r="USC113" s="13"/>
      <c r="USD113" s="13"/>
      <c r="USE113" s="13"/>
      <c r="USF113" s="13"/>
      <c r="USG113" s="13"/>
      <c r="USH113" s="13"/>
      <c r="USI113" s="13"/>
      <c r="USJ113" s="13"/>
      <c r="USK113" s="13"/>
      <c r="USL113" s="13"/>
      <c r="USM113" s="13"/>
      <c r="USN113" s="13"/>
      <c r="USO113" s="13"/>
      <c r="USP113" s="13"/>
      <c r="USQ113" s="13"/>
      <c r="USR113" s="13"/>
      <c r="USS113" s="13"/>
      <c r="UST113" s="13"/>
      <c r="USU113" s="13"/>
      <c r="USV113" s="13"/>
      <c r="USW113" s="13"/>
      <c r="USX113" s="13"/>
      <c r="USY113" s="13"/>
      <c r="USZ113" s="13"/>
      <c r="UTA113" s="13"/>
      <c r="UTB113" s="13"/>
      <c r="UTC113" s="13"/>
      <c r="UTD113" s="13"/>
      <c r="UTE113" s="13"/>
      <c r="UTF113" s="13"/>
      <c r="UTG113" s="13"/>
      <c r="UTH113" s="13"/>
      <c r="UTI113" s="13"/>
      <c r="UTJ113" s="13"/>
      <c r="UTK113" s="13"/>
      <c r="UTL113" s="13"/>
      <c r="UTM113" s="13"/>
      <c r="UTN113" s="13"/>
      <c r="UTO113" s="13"/>
      <c r="UTP113" s="13"/>
      <c r="UTQ113" s="13"/>
      <c r="UTR113" s="13"/>
      <c r="UTS113" s="13"/>
      <c r="UTT113" s="13"/>
      <c r="UTU113" s="13"/>
      <c r="UTV113" s="13"/>
      <c r="UTW113" s="13"/>
      <c r="UTX113" s="13"/>
      <c r="UTY113" s="13"/>
      <c r="UTZ113" s="13"/>
      <c r="UUA113" s="13"/>
      <c r="UUB113" s="13"/>
      <c r="UUC113" s="13"/>
      <c r="UUD113" s="13"/>
      <c r="UUE113" s="13"/>
      <c r="UUF113" s="13"/>
      <c r="UUG113" s="13"/>
      <c r="UUH113" s="13"/>
      <c r="UUI113" s="13"/>
      <c r="UUJ113" s="13"/>
      <c r="UUK113" s="13"/>
      <c r="UUL113" s="13"/>
      <c r="UUM113" s="13"/>
      <c r="UUN113" s="13"/>
      <c r="UUO113" s="13"/>
      <c r="UUP113" s="13"/>
      <c r="UUQ113" s="13"/>
      <c r="UUR113" s="13"/>
      <c r="UUS113" s="13"/>
      <c r="UUT113" s="13"/>
      <c r="UUU113" s="13"/>
      <c r="UUV113" s="13"/>
      <c r="UUW113" s="13"/>
      <c r="UUX113" s="13"/>
      <c r="UUY113" s="13"/>
      <c r="UUZ113" s="13"/>
      <c r="UVA113" s="13"/>
      <c r="UVB113" s="13"/>
      <c r="UVC113" s="13"/>
      <c r="UVD113" s="13"/>
      <c r="UVE113" s="13"/>
      <c r="UVF113" s="13"/>
      <c r="UVG113" s="13"/>
      <c r="UVH113" s="13"/>
      <c r="UVI113" s="13"/>
      <c r="UVJ113" s="13"/>
      <c r="UVK113" s="13"/>
      <c r="UVL113" s="13"/>
      <c r="UVM113" s="13"/>
      <c r="UVN113" s="13"/>
      <c r="UVO113" s="13"/>
      <c r="UVP113" s="13"/>
      <c r="UVQ113" s="13"/>
      <c r="UVR113" s="13"/>
      <c r="UVS113" s="13"/>
      <c r="UVT113" s="13"/>
      <c r="UVU113" s="13"/>
      <c r="UVV113" s="13"/>
      <c r="UVW113" s="13"/>
      <c r="UVX113" s="13"/>
      <c r="UVY113" s="13"/>
      <c r="UVZ113" s="13"/>
      <c r="UWA113" s="13"/>
      <c r="UWB113" s="13"/>
      <c r="UWC113" s="13"/>
      <c r="UWD113" s="13"/>
      <c r="UWE113" s="13"/>
      <c r="UWF113" s="13"/>
      <c r="UWG113" s="13"/>
      <c r="UWH113" s="13"/>
      <c r="UWI113" s="13"/>
      <c r="UWJ113" s="13"/>
      <c r="UWK113" s="13"/>
      <c r="UWL113" s="13"/>
      <c r="UWM113" s="13"/>
      <c r="UWN113" s="13"/>
      <c r="UWO113" s="13"/>
      <c r="UWP113" s="13"/>
      <c r="UWQ113" s="13"/>
      <c r="UWR113" s="13"/>
      <c r="UWS113" s="13"/>
      <c r="UWT113" s="13"/>
      <c r="UWU113" s="13"/>
      <c r="UWV113" s="13"/>
      <c r="UWW113" s="13"/>
      <c r="UWX113" s="13"/>
      <c r="UWY113" s="13"/>
      <c r="UWZ113" s="13"/>
      <c r="UXA113" s="13"/>
      <c r="UXB113" s="13"/>
      <c r="UXC113" s="13"/>
      <c r="UXD113" s="13"/>
      <c r="UXE113" s="13"/>
      <c r="UXF113" s="13"/>
      <c r="UXG113" s="13"/>
      <c r="UXH113" s="13"/>
      <c r="UXI113" s="13"/>
      <c r="UXJ113" s="13"/>
      <c r="UXK113" s="13"/>
      <c r="UXL113" s="13"/>
      <c r="UXM113" s="13"/>
      <c r="UXN113" s="13"/>
      <c r="UXO113" s="13"/>
      <c r="UXP113" s="13"/>
      <c r="UXQ113" s="13"/>
      <c r="UXR113" s="13"/>
      <c r="UXS113" s="13"/>
      <c r="UXT113" s="13"/>
      <c r="UXU113" s="13"/>
      <c r="UXV113" s="13"/>
      <c r="UXW113" s="13"/>
      <c r="UXX113" s="13"/>
      <c r="UXY113" s="13"/>
      <c r="UXZ113" s="13"/>
      <c r="UYA113" s="13"/>
      <c r="UYB113" s="13"/>
      <c r="UYC113" s="13"/>
      <c r="UYD113" s="13"/>
      <c r="UYE113" s="13"/>
      <c r="UYF113" s="13"/>
      <c r="UYG113" s="13"/>
      <c r="UYH113" s="13"/>
      <c r="UYI113" s="13"/>
      <c r="UYJ113" s="13"/>
      <c r="UYK113" s="13"/>
      <c r="UYL113" s="13"/>
      <c r="UYM113" s="13"/>
      <c r="UYN113" s="13"/>
      <c r="UYO113" s="13"/>
      <c r="UYP113" s="13"/>
      <c r="UYQ113" s="13"/>
      <c r="UYR113" s="13"/>
      <c r="UYS113" s="13"/>
      <c r="UYT113" s="13"/>
      <c r="UYU113" s="13"/>
      <c r="UYV113" s="13"/>
      <c r="UYW113" s="13"/>
      <c r="UYX113" s="13"/>
      <c r="UYY113" s="13"/>
      <c r="UYZ113" s="13"/>
      <c r="UZA113" s="13"/>
      <c r="UZB113" s="13"/>
      <c r="UZC113" s="13"/>
      <c r="UZD113" s="13"/>
      <c r="UZE113" s="13"/>
      <c r="UZF113" s="13"/>
      <c r="UZG113" s="13"/>
      <c r="UZH113" s="13"/>
      <c r="UZI113" s="13"/>
      <c r="UZJ113" s="13"/>
      <c r="UZK113" s="13"/>
      <c r="UZL113" s="13"/>
      <c r="UZM113" s="13"/>
      <c r="UZN113" s="13"/>
      <c r="UZO113" s="13"/>
      <c r="UZP113" s="13"/>
      <c r="UZQ113" s="13"/>
      <c r="UZR113" s="13"/>
      <c r="UZS113" s="13"/>
      <c r="UZT113" s="13"/>
      <c r="UZU113" s="13"/>
      <c r="UZV113" s="13"/>
      <c r="UZW113" s="13"/>
      <c r="UZX113" s="13"/>
      <c r="UZY113" s="13"/>
      <c r="UZZ113" s="13"/>
      <c r="VAA113" s="13"/>
      <c r="VAB113" s="13"/>
      <c r="VAC113" s="13"/>
      <c r="VAD113" s="13"/>
      <c r="VAE113" s="13"/>
      <c r="VAF113" s="13"/>
      <c r="VAG113" s="13"/>
      <c r="VAH113" s="13"/>
      <c r="VAI113" s="13"/>
      <c r="VAJ113" s="13"/>
      <c r="VAK113" s="13"/>
      <c r="VAL113" s="13"/>
      <c r="VAM113" s="13"/>
      <c r="VAN113" s="13"/>
      <c r="VAO113" s="13"/>
      <c r="VAP113" s="13"/>
      <c r="VAQ113" s="13"/>
      <c r="VAR113" s="13"/>
      <c r="VAS113" s="13"/>
      <c r="VAT113" s="13"/>
      <c r="VAU113" s="13"/>
      <c r="VAV113" s="13"/>
      <c r="VAW113" s="13"/>
      <c r="VAX113" s="13"/>
      <c r="VAY113" s="13"/>
      <c r="VAZ113" s="13"/>
      <c r="VBA113" s="13"/>
      <c r="VBB113" s="13"/>
      <c r="VBC113" s="13"/>
      <c r="VBD113" s="13"/>
      <c r="VBE113" s="13"/>
      <c r="VBF113" s="13"/>
      <c r="VBG113" s="13"/>
      <c r="VBH113" s="13"/>
      <c r="VBI113" s="13"/>
      <c r="VBJ113" s="13"/>
      <c r="VBK113" s="13"/>
      <c r="VBL113" s="13"/>
      <c r="VBM113" s="13"/>
      <c r="VBN113" s="13"/>
      <c r="VBO113" s="13"/>
      <c r="VBP113" s="13"/>
      <c r="VBQ113" s="13"/>
      <c r="VBR113" s="13"/>
      <c r="VBS113" s="13"/>
      <c r="VBT113" s="13"/>
      <c r="VBU113" s="13"/>
      <c r="VBV113" s="13"/>
      <c r="VBW113" s="13"/>
      <c r="VBX113" s="13"/>
      <c r="VBY113" s="13"/>
      <c r="VBZ113" s="13"/>
      <c r="VCA113" s="13"/>
      <c r="VCB113" s="13"/>
      <c r="VCC113" s="13"/>
      <c r="VCD113" s="13"/>
      <c r="VCE113" s="13"/>
      <c r="VCF113" s="13"/>
      <c r="VCG113" s="13"/>
      <c r="VCH113" s="13"/>
      <c r="VCI113" s="13"/>
      <c r="VCJ113" s="13"/>
      <c r="VCK113" s="13"/>
      <c r="VCL113" s="13"/>
      <c r="VCM113" s="13"/>
      <c r="VCN113" s="13"/>
      <c r="VCO113" s="13"/>
      <c r="VCP113" s="13"/>
      <c r="VCQ113" s="13"/>
      <c r="VCR113" s="13"/>
      <c r="VCS113" s="13"/>
      <c r="VCT113" s="13"/>
      <c r="VCU113" s="13"/>
      <c r="VCV113" s="13"/>
      <c r="VCW113" s="13"/>
      <c r="VCX113" s="13"/>
      <c r="VCY113" s="13"/>
      <c r="VCZ113" s="13"/>
      <c r="VDA113" s="13"/>
      <c r="VDB113" s="13"/>
      <c r="VDC113" s="13"/>
      <c r="VDD113" s="13"/>
      <c r="VDE113" s="13"/>
      <c r="VDF113" s="13"/>
      <c r="VDG113" s="13"/>
      <c r="VDH113" s="13"/>
      <c r="VDI113" s="13"/>
      <c r="VDJ113" s="13"/>
      <c r="VDK113" s="13"/>
      <c r="VDL113" s="13"/>
      <c r="VDM113" s="13"/>
      <c r="VDN113" s="13"/>
      <c r="VDO113" s="13"/>
      <c r="VDP113" s="13"/>
      <c r="VDQ113" s="13"/>
      <c r="VDR113" s="13"/>
      <c r="VDS113" s="13"/>
      <c r="VDT113" s="13"/>
      <c r="VDU113" s="13"/>
      <c r="VDV113" s="13"/>
      <c r="VDW113" s="13"/>
      <c r="VDX113" s="13"/>
      <c r="VDY113" s="13"/>
      <c r="VDZ113" s="13"/>
      <c r="VEA113" s="13"/>
      <c r="VEB113" s="13"/>
      <c r="VEC113" s="13"/>
      <c r="VED113" s="13"/>
      <c r="VEE113" s="13"/>
      <c r="VEF113" s="13"/>
      <c r="VEG113" s="13"/>
      <c r="VEH113" s="13"/>
      <c r="VEI113" s="13"/>
      <c r="VEJ113" s="13"/>
      <c r="VEK113" s="13"/>
      <c r="VEL113" s="13"/>
      <c r="VEM113" s="13"/>
      <c r="VEN113" s="13"/>
      <c r="VEO113" s="13"/>
      <c r="VEP113" s="13"/>
      <c r="VEQ113" s="13"/>
      <c r="VER113" s="13"/>
      <c r="VES113" s="13"/>
      <c r="VET113" s="13"/>
      <c r="VEU113" s="13"/>
      <c r="VEV113" s="13"/>
      <c r="VEW113" s="13"/>
      <c r="VEX113" s="13"/>
      <c r="VEY113" s="13"/>
      <c r="VEZ113" s="13"/>
      <c r="VFA113" s="13"/>
      <c r="VFB113" s="13"/>
      <c r="VFC113" s="13"/>
      <c r="VFD113" s="13"/>
      <c r="VFE113" s="13"/>
      <c r="VFF113" s="13"/>
      <c r="VFG113" s="13"/>
      <c r="VFH113" s="13"/>
      <c r="VFI113" s="13"/>
      <c r="VFJ113" s="13"/>
      <c r="VFK113" s="13"/>
      <c r="VFL113" s="13"/>
      <c r="VFM113" s="13"/>
      <c r="VFN113" s="13"/>
      <c r="VFO113" s="13"/>
      <c r="VFP113" s="13"/>
      <c r="VFQ113" s="13"/>
      <c r="VFR113" s="13"/>
      <c r="VFS113" s="13"/>
      <c r="VFT113" s="13"/>
      <c r="VFU113" s="13"/>
      <c r="VFV113" s="13"/>
      <c r="VFW113" s="13"/>
      <c r="VFX113" s="13"/>
      <c r="VFY113" s="13"/>
      <c r="VFZ113" s="13"/>
      <c r="VGA113" s="13"/>
      <c r="VGB113" s="13"/>
      <c r="VGC113" s="13"/>
      <c r="VGD113" s="13"/>
      <c r="VGE113" s="13"/>
      <c r="VGF113" s="13"/>
      <c r="VGG113" s="13"/>
      <c r="VGH113" s="13"/>
      <c r="VGI113" s="13"/>
      <c r="VGJ113" s="13"/>
      <c r="VGK113" s="13"/>
      <c r="VGL113" s="13"/>
      <c r="VGM113" s="13"/>
      <c r="VGN113" s="13"/>
      <c r="VGO113" s="13"/>
      <c r="VGP113" s="13"/>
      <c r="VGQ113" s="13"/>
      <c r="VGR113" s="13"/>
      <c r="VGS113" s="13"/>
      <c r="VGT113" s="13"/>
      <c r="VGU113" s="13"/>
      <c r="VGV113" s="13"/>
      <c r="VGW113" s="13"/>
      <c r="VGX113" s="13"/>
      <c r="VGY113" s="13"/>
      <c r="VGZ113" s="13"/>
      <c r="VHA113" s="13"/>
      <c r="VHB113" s="13"/>
      <c r="VHC113" s="13"/>
      <c r="VHD113" s="13"/>
      <c r="VHE113" s="13"/>
      <c r="VHF113" s="13"/>
      <c r="VHG113" s="13"/>
      <c r="VHH113" s="13"/>
      <c r="VHI113" s="13"/>
      <c r="VHJ113" s="13"/>
      <c r="VHK113" s="13"/>
      <c r="VHL113" s="13"/>
      <c r="VHM113" s="13"/>
      <c r="VHN113" s="13"/>
      <c r="VHO113" s="13"/>
      <c r="VHP113" s="13"/>
      <c r="VHQ113" s="13"/>
      <c r="VHR113" s="13"/>
      <c r="VHS113" s="13"/>
      <c r="VHT113" s="13"/>
      <c r="VHU113" s="13"/>
      <c r="VHV113" s="13"/>
      <c r="VHW113" s="13"/>
      <c r="VHX113" s="13"/>
      <c r="VHY113" s="13"/>
      <c r="VHZ113" s="13"/>
      <c r="VIA113" s="13"/>
      <c r="VIB113" s="13"/>
      <c r="VIC113" s="13"/>
      <c r="VID113" s="13"/>
      <c r="VIE113" s="13"/>
      <c r="VIF113" s="13"/>
      <c r="VIG113" s="13"/>
      <c r="VIH113" s="13"/>
      <c r="VII113" s="13"/>
      <c r="VIJ113" s="13"/>
      <c r="VIK113" s="13"/>
      <c r="VIL113" s="13"/>
      <c r="VIM113" s="13"/>
      <c r="VIN113" s="13"/>
      <c r="VIO113" s="13"/>
      <c r="VIP113" s="13"/>
      <c r="VIQ113" s="13"/>
      <c r="VIR113" s="13"/>
      <c r="VIS113" s="13"/>
      <c r="VIT113" s="13"/>
      <c r="VIU113" s="13"/>
      <c r="VIV113" s="13"/>
      <c r="VIW113" s="13"/>
      <c r="VIX113" s="13"/>
      <c r="VIY113" s="13"/>
      <c r="VIZ113" s="13"/>
      <c r="VJA113" s="13"/>
      <c r="VJB113" s="13"/>
      <c r="VJC113" s="13"/>
      <c r="VJD113" s="13"/>
      <c r="VJE113" s="13"/>
      <c r="VJF113" s="13"/>
      <c r="VJG113" s="13"/>
      <c r="VJH113" s="13"/>
      <c r="VJI113" s="13"/>
      <c r="VJJ113" s="13"/>
      <c r="VJK113" s="13"/>
      <c r="VJL113" s="13"/>
      <c r="VJM113" s="13"/>
      <c r="VJN113" s="13"/>
      <c r="VJO113" s="13"/>
      <c r="VJP113" s="13"/>
      <c r="VJQ113" s="13"/>
      <c r="VJR113" s="13"/>
      <c r="VJS113" s="13"/>
      <c r="VJT113" s="13"/>
      <c r="VJU113" s="13"/>
      <c r="VJV113" s="13"/>
      <c r="VJW113" s="13"/>
      <c r="VJX113" s="13"/>
      <c r="VJY113" s="13"/>
      <c r="VJZ113" s="13"/>
      <c r="VKA113" s="13"/>
      <c r="VKB113" s="13"/>
      <c r="VKC113" s="13"/>
      <c r="VKD113" s="13"/>
      <c r="VKE113" s="13"/>
      <c r="VKF113" s="13"/>
      <c r="VKG113" s="13"/>
      <c r="VKH113" s="13"/>
      <c r="VKI113" s="13"/>
      <c r="VKJ113" s="13"/>
      <c r="VKK113" s="13"/>
      <c r="VKL113" s="13"/>
      <c r="VKM113" s="13"/>
      <c r="VKN113" s="13"/>
      <c r="VKO113" s="13"/>
      <c r="VKP113" s="13"/>
      <c r="VKQ113" s="13"/>
      <c r="VKR113" s="13"/>
      <c r="VKS113" s="13"/>
      <c r="VKT113" s="13"/>
      <c r="VKU113" s="13"/>
      <c r="VKV113" s="13"/>
      <c r="VKW113" s="13"/>
      <c r="VKX113" s="13"/>
      <c r="VKY113" s="13"/>
      <c r="VKZ113" s="13"/>
      <c r="VLA113" s="13"/>
      <c r="VLB113" s="13"/>
      <c r="VLC113" s="13"/>
      <c r="VLD113" s="13"/>
      <c r="VLE113" s="13"/>
      <c r="VLF113" s="13"/>
      <c r="VLG113" s="13"/>
      <c r="VLH113" s="13"/>
      <c r="VLI113" s="13"/>
      <c r="VLJ113" s="13"/>
      <c r="VLK113" s="13"/>
      <c r="VLL113" s="13"/>
      <c r="VLM113" s="13"/>
      <c r="VLN113" s="13"/>
      <c r="VLO113" s="13"/>
      <c r="VLP113" s="13"/>
      <c r="VLQ113" s="13"/>
      <c r="VLR113" s="13"/>
      <c r="VLS113" s="13"/>
      <c r="VLT113" s="13"/>
      <c r="VLU113" s="13"/>
      <c r="VLV113" s="13"/>
      <c r="VLW113" s="13"/>
      <c r="VLX113" s="13"/>
      <c r="VLY113" s="13"/>
      <c r="VLZ113" s="13"/>
      <c r="VMA113" s="13"/>
      <c r="VMB113" s="13"/>
      <c r="VMC113" s="13"/>
      <c r="VMD113" s="13"/>
      <c r="VME113" s="13"/>
      <c r="VMF113" s="13"/>
      <c r="VMG113" s="13"/>
      <c r="VMH113" s="13"/>
      <c r="VMI113" s="13"/>
      <c r="VMJ113" s="13"/>
      <c r="VMK113" s="13"/>
      <c r="VML113" s="13"/>
      <c r="VMM113" s="13"/>
      <c r="VMN113" s="13"/>
      <c r="VMO113" s="13"/>
      <c r="VMP113" s="13"/>
      <c r="VMQ113" s="13"/>
      <c r="VMR113" s="13"/>
      <c r="VMS113" s="13"/>
      <c r="VMT113" s="13"/>
      <c r="VMU113" s="13"/>
      <c r="VMV113" s="13"/>
      <c r="VMW113" s="13"/>
      <c r="VMX113" s="13"/>
      <c r="VMY113" s="13"/>
      <c r="VMZ113" s="13"/>
      <c r="VNA113" s="13"/>
      <c r="VNB113" s="13"/>
      <c r="VNC113" s="13"/>
      <c r="VND113" s="13"/>
      <c r="VNE113" s="13"/>
      <c r="VNF113" s="13"/>
      <c r="VNG113" s="13"/>
      <c r="VNH113" s="13"/>
      <c r="VNI113" s="13"/>
      <c r="VNJ113" s="13"/>
      <c r="VNK113" s="13"/>
      <c r="VNL113" s="13"/>
      <c r="VNM113" s="13"/>
      <c r="VNN113" s="13"/>
      <c r="VNO113" s="13"/>
      <c r="VNP113" s="13"/>
      <c r="VNQ113" s="13"/>
      <c r="VNR113" s="13"/>
      <c r="VNS113" s="13"/>
      <c r="VNT113" s="13"/>
      <c r="VNU113" s="13"/>
      <c r="VNV113" s="13"/>
      <c r="VNW113" s="13"/>
      <c r="VNX113" s="13"/>
      <c r="VNY113" s="13"/>
      <c r="VNZ113" s="13"/>
      <c r="VOA113" s="13"/>
      <c r="VOB113" s="13"/>
      <c r="VOC113" s="13"/>
      <c r="VOD113" s="13"/>
      <c r="VOE113" s="13"/>
      <c r="VOF113" s="13"/>
      <c r="VOG113" s="13"/>
      <c r="VOH113" s="13"/>
      <c r="VOI113" s="13"/>
      <c r="VOJ113" s="13"/>
      <c r="VOK113" s="13"/>
      <c r="VOL113" s="13"/>
      <c r="VOM113" s="13"/>
      <c r="VON113" s="13"/>
      <c r="VOO113" s="13"/>
      <c r="VOP113" s="13"/>
      <c r="VOQ113" s="13"/>
      <c r="VOR113" s="13"/>
      <c r="VOS113" s="13"/>
      <c r="VOT113" s="13"/>
      <c r="VOU113" s="13"/>
      <c r="VOV113" s="13"/>
      <c r="VOW113" s="13"/>
      <c r="VOX113" s="13"/>
      <c r="VOY113" s="13"/>
      <c r="VOZ113" s="13"/>
      <c r="VPA113" s="13"/>
      <c r="VPB113" s="13"/>
      <c r="VPC113" s="13"/>
      <c r="VPD113" s="13"/>
      <c r="VPE113" s="13"/>
      <c r="VPF113" s="13"/>
      <c r="VPG113" s="13"/>
      <c r="VPH113" s="13"/>
      <c r="VPI113" s="13"/>
      <c r="VPJ113" s="13"/>
      <c r="VPK113" s="13"/>
      <c r="VPL113" s="13"/>
      <c r="VPM113" s="13"/>
      <c r="VPN113" s="13"/>
      <c r="VPO113" s="13"/>
      <c r="VPP113" s="13"/>
      <c r="VPQ113" s="13"/>
      <c r="VPR113" s="13"/>
      <c r="VPS113" s="13"/>
      <c r="VPT113" s="13"/>
      <c r="VPU113" s="13"/>
      <c r="VPV113" s="13"/>
      <c r="VPW113" s="13"/>
      <c r="VPX113" s="13"/>
      <c r="VPY113" s="13"/>
      <c r="VPZ113" s="13"/>
      <c r="VQA113" s="13"/>
      <c r="VQB113" s="13"/>
      <c r="VQC113" s="13"/>
      <c r="VQD113" s="13"/>
      <c r="VQE113" s="13"/>
      <c r="VQF113" s="13"/>
      <c r="VQG113" s="13"/>
      <c r="VQH113" s="13"/>
      <c r="VQI113" s="13"/>
      <c r="VQJ113" s="13"/>
      <c r="VQK113" s="13"/>
      <c r="VQL113" s="13"/>
      <c r="VQM113" s="13"/>
      <c r="VQN113" s="13"/>
      <c r="VQO113" s="13"/>
      <c r="VQP113" s="13"/>
      <c r="VQQ113" s="13"/>
      <c r="VQR113" s="13"/>
      <c r="VQS113" s="13"/>
      <c r="VQT113" s="13"/>
      <c r="VQU113" s="13"/>
      <c r="VQV113" s="13"/>
      <c r="VQW113" s="13"/>
      <c r="VQX113" s="13"/>
      <c r="VQY113" s="13"/>
      <c r="VQZ113" s="13"/>
      <c r="VRA113" s="13"/>
      <c r="VRB113" s="13"/>
      <c r="VRC113" s="13"/>
      <c r="VRD113" s="13"/>
      <c r="VRE113" s="13"/>
      <c r="VRF113" s="13"/>
      <c r="VRG113" s="13"/>
      <c r="VRH113" s="13"/>
      <c r="VRI113" s="13"/>
      <c r="VRJ113" s="13"/>
      <c r="VRK113" s="13"/>
      <c r="VRL113" s="13"/>
      <c r="VRM113" s="13"/>
      <c r="VRN113" s="13"/>
      <c r="VRO113" s="13"/>
      <c r="VRP113" s="13"/>
      <c r="VRQ113" s="13"/>
      <c r="VRR113" s="13"/>
      <c r="VRS113" s="13"/>
      <c r="VRT113" s="13"/>
      <c r="VRU113" s="13"/>
      <c r="VRV113" s="13"/>
      <c r="VRW113" s="13"/>
      <c r="VRX113" s="13"/>
      <c r="VRY113" s="13"/>
      <c r="VRZ113" s="13"/>
      <c r="VSA113" s="13"/>
      <c r="VSB113" s="13"/>
      <c r="VSC113" s="13"/>
      <c r="VSD113" s="13"/>
      <c r="VSE113" s="13"/>
      <c r="VSF113" s="13"/>
      <c r="VSG113" s="13"/>
      <c r="VSH113" s="13"/>
      <c r="VSI113" s="13"/>
      <c r="VSJ113" s="13"/>
      <c r="VSK113" s="13"/>
      <c r="VSL113" s="13"/>
      <c r="VSM113" s="13"/>
      <c r="VSN113" s="13"/>
      <c r="VSO113" s="13"/>
      <c r="VSP113" s="13"/>
      <c r="VSQ113" s="13"/>
      <c r="VSR113" s="13"/>
      <c r="VSS113" s="13"/>
      <c r="VST113" s="13"/>
      <c r="VSU113" s="13"/>
      <c r="VSV113" s="13"/>
      <c r="VSW113" s="13"/>
      <c r="VSX113" s="13"/>
      <c r="VSY113" s="13"/>
      <c r="VSZ113" s="13"/>
      <c r="VTA113" s="13"/>
      <c r="VTB113" s="13"/>
      <c r="VTC113" s="13"/>
      <c r="VTD113" s="13"/>
      <c r="VTE113" s="13"/>
      <c r="VTF113" s="13"/>
      <c r="VTG113" s="13"/>
      <c r="VTH113" s="13"/>
      <c r="VTI113" s="13"/>
      <c r="VTJ113" s="13"/>
      <c r="VTK113" s="13"/>
      <c r="VTL113" s="13"/>
      <c r="VTM113" s="13"/>
      <c r="VTN113" s="13"/>
      <c r="VTO113" s="13"/>
      <c r="VTP113" s="13"/>
      <c r="VTQ113" s="13"/>
      <c r="VTR113" s="13"/>
      <c r="VTS113" s="13"/>
      <c r="VTT113" s="13"/>
      <c r="VTU113" s="13"/>
      <c r="VTV113" s="13"/>
      <c r="VTW113" s="13"/>
      <c r="VTX113" s="13"/>
      <c r="VTY113" s="13"/>
      <c r="VTZ113" s="13"/>
      <c r="VUA113" s="13"/>
      <c r="VUB113" s="13"/>
      <c r="VUC113" s="13"/>
      <c r="VUD113" s="13"/>
      <c r="VUE113" s="13"/>
      <c r="VUF113" s="13"/>
      <c r="VUG113" s="13"/>
      <c r="VUH113" s="13"/>
      <c r="VUI113" s="13"/>
      <c r="VUJ113" s="13"/>
      <c r="VUK113" s="13"/>
      <c r="VUL113" s="13"/>
      <c r="VUM113" s="13"/>
      <c r="VUN113" s="13"/>
      <c r="VUO113" s="13"/>
      <c r="VUP113" s="13"/>
      <c r="VUQ113" s="13"/>
      <c r="VUR113" s="13"/>
      <c r="VUS113" s="13"/>
      <c r="VUT113" s="13"/>
      <c r="VUU113" s="13"/>
      <c r="VUV113" s="13"/>
      <c r="VUW113" s="13"/>
      <c r="VUX113" s="13"/>
      <c r="VUY113" s="13"/>
      <c r="VUZ113" s="13"/>
      <c r="VVA113" s="13"/>
      <c r="VVB113" s="13"/>
      <c r="VVC113" s="13"/>
      <c r="VVD113" s="13"/>
      <c r="VVE113" s="13"/>
      <c r="VVF113" s="13"/>
      <c r="VVG113" s="13"/>
      <c r="VVH113" s="13"/>
      <c r="VVI113" s="13"/>
      <c r="VVJ113" s="13"/>
      <c r="VVK113" s="13"/>
      <c r="VVL113" s="13"/>
      <c r="VVM113" s="13"/>
      <c r="VVN113" s="13"/>
      <c r="VVO113" s="13"/>
      <c r="VVP113" s="13"/>
      <c r="VVQ113" s="13"/>
      <c r="VVR113" s="13"/>
      <c r="VVS113" s="13"/>
      <c r="VVT113" s="13"/>
      <c r="VVU113" s="13"/>
      <c r="VVV113" s="13"/>
      <c r="VVW113" s="13"/>
      <c r="VVX113" s="13"/>
      <c r="VVY113" s="13"/>
      <c r="VVZ113" s="13"/>
      <c r="VWA113" s="13"/>
      <c r="VWB113" s="13"/>
      <c r="VWC113" s="13"/>
      <c r="VWD113" s="13"/>
      <c r="VWE113" s="13"/>
      <c r="VWF113" s="13"/>
      <c r="VWG113" s="13"/>
      <c r="VWH113" s="13"/>
      <c r="VWI113" s="13"/>
      <c r="VWJ113" s="13"/>
      <c r="VWK113" s="13"/>
      <c r="VWL113" s="13"/>
      <c r="VWM113" s="13"/>
      <c r="VWN113" s="13"/>
      <c r="VWO113" s="13"/>
      <c r="VWP113" s="13"/>
      <c r="VWQ113" s="13"/>
      <c r="VWR113" s="13"/>
      <c r="VWS113" s="13"/>
      <c r="VWT113" s="13"/>
      <c r="VWU113" s="13"/>
      <c r="VWV113" s="13"/>
      <c r="VWW113" s="13"/>
      <c r="VWX113" s="13"/>
      <c r="VWY113" s="13"/>
      <c r="VWZ113" s="13"/>
      <c r="VXA113" s="13"/>
      <c r="VXB113" s="13"/>
      <c r="VXC113" s="13"/>
      <c r="VXD113" s="13"/>
      <c r="VXE113" s="13"/>
      <c r="VXF113" s="13"/>
      <c r="VXG113" s="13"/>
      <c r="VXH113" s="13"/>
      <c r="VXI113" s="13"/>
      <c r="VXJ113" s="13"/>
      <c r="VXK113" s="13"/>
      <c r="VXL113" s="13"/>
      <c r="VXM113" s="13"/>
      <c r="VXN113" s="13"/>
      <c r="VXO113" s="13"/>
      <c r="VXP113" s="13"/>
      <c r="VXQ113" s="13"/>
      <c r="VXR113" s="13"/>
      <c r="VXS113" s="13"/>
      <c r="VXT113" s="13"/>
      <c r="VXU113" s="13"/>
      <c r="VXV113" s="13"/>
      <c r="VXW113" s="13"/>
      <c r="VXX113" s="13"/>
      <c r="VXY113" s="13"/>
      <c r="VXZ113" s="13"/>
      <c r="VYA113" s="13"/>
      <c r="VYB113" s="13"/>
      <c r="VYC113" s="13"/>
      <c r="VYD113" s="13"/>
      <c r="VYE113" s="13"/>
      <c r="VYF113" s="13"/>
      <c r="VYG113" s="13"/>
      <c r="VYH113" s="13"/>
      <c r="VYI113" s="13"/>
      <c r="VYJ113" s="13"/>
      <c r="VYK113" s="13"/>
      <c r="VYL113" s="13"/>
      <c r="VYM113" s="13"/>
      <c r="VYN113" s="13"/>
      <c r="VYO113" s="13"/>
      <c r="VYP113" s="13"/>
      <c r="VYQ113" s="13"/>
      <c r="VYR113" s="13"/>
      <c r="VYS113" s="13"/>
      <c r="VYT113" s="13"/>
      <c r="VYU113" s="13"/>
      <c r="VYV113" s="13"/>
      <c r="VYW113" s="13"/>
      <c r="VYX113" s="13"/>
      <c r="VYY113" s="13"/>
      <c r="VYZ113" s="13"/>
      <c r="VZA113" s="13"/>
      <c r="VZB113" s="13"/>
      <c r="VZC113" s="13"/>
      <c r="VZD113" s="13"/>
      <c r="VZE113" s="13"/>
      <c r="VZF113" s="13"/>
      <c r="VZG113" s="13"/>
      <c r="VZH113" s="13"/>
      <c r="VZI113" s="13"/>
      <c r="VZJ113" s="13"/>
      <c r="VZK113" s="13"/>
      <c r="VZL113" s="13"/>
      <c r="VZM113" s="13"/>
      <c r="VZN113" s="13"/>
      <c r="VZO113" s="13"/>
      <c r="VZP113" s="13"/>
      <c r="VZQ113" s="13"/>
      <c r="VZR113" s="13"/>
      <c r="VZS113" s="13"/>
      <c r="VZT113" s="13"/>
      <c r="VZU113" s="13"/>
      <c r="VZV113" s="13"/>
      <c r="VZW113" s="13"/>
      <c r="VZX113" s="13"/>
      <c r="VZY113" s="13"/>
      <c r="VZZ113" s="13"/>
      <c r="WAA113" s="13"/>
      <c r="WAB113" s="13"/>
      <c r="WAC113" s="13"/>
      <c r="WAD113" s="13"/>
      <c r="WAE113" s="13"/>
      <c r="WAF113" s="13"/>
      <c r="WAG113" s="13"/>
      <c r="WAH113" s="13"/>
      <c r="WAI113" s="13"/>
      <c r="WAJ113" s="13"/>
      <c r="WAK113" s="13"/>
      <c r="WAL113" s="13"/>
      <c r="WAM113" s="13"/>
      <c r="WAN113" s="13"/>
      <c r="WAO113" s="13"/>
      <c r="WAP113" s="13"/>
      <c r="WAQ113" s="13"/>
      <c r="WAR113" s="13"/>
      <c r="WAS113" s="13"/>
      <c r="WAT113" s="13"/>
      <c r="WAU113" s="13"/>
      <c r="WAV113" s="13"/>
      <c r="WAW113" s="13"/>
      <c r="WAX113" s="13"/>
      <c r="WAY113" s="13"/>
      <c r="WAZ113" s="13"/>
      <c r="WBA113" s="13"/>
      <c r="WBB113" s="13"/>
      <c r="WBC113" s="13"/>
      <c r="WBD113" s="13"/>
      <c r="WBE113" s="13"/>
      <c r="WBF113" s="13"/>
      <c r="WBG113" s="13"/>
      <c r="WBH113" s="13"/>
      <c r="WBI113" s="13"/>
      <c r="WBJ113" s="13"/>
      <c r="WBK113" s="13"/>
      <c r="WBL113" s="13"/>
      <c r="WBM113" s="13"/>
      <c r="WBN113" s="13"/>
      <c r="WBO113" s="13"/>
      <c r="WBP113" s="13"/>
      <c r="WBQ113" s="13"/>
      <c r="WBR113" s="13"/>
      <c r="WBS113" s="13"/>
      <c r="WBT113" s="13"/>
      <c r="WBU113" s="13"/>
      <c r="WBV113" s="13"/>
      <c r="WBW113" s="13"/>
      <c r="WBX113" s="13"/>
      <c r="WBY113" s="13"/>
      <c r="WBZ113" s="13"/>
      <c r="WCA113" s="13"/>
      <c r="WCB113" s="13"/>
      <c r="WCC113" s="13"/>
      <c r="WCD113" s="13"/>
      <c r="WCE113" s="13"/>
      <c r="WCF113" s="13"/>
      <c r="WCG113" s="13"/>
      <c r="WCH113" s="13"/>
      <c r="WCI113" s="13"/>
      <c r="WCJ113" s="13"/>
      <c r="WCK113" s="13"/>
      <c r="WCL113" s="13"/>
      <c r="WCM113" s="13"/>
      <c r="WCN113" s="13"/>
      <c r="WCO113" s="13"/>
      <c r="WCP113" s="13"/>
      <c r="WCQ113" s="13"/>
      <c r="WCR113" s="13"/>
      <c r="WCS113" s="13"/>
      <c r="WCT113" s="13"/>
      <c r="WCU113" s="13"/>
      <c r="WCV113" s="13"/>
      <c r="WCW113" s="13"/>
      <c r="WCX113" s="13"/>
      <c r="WCY113" s="13"/>
      <c r="WCZ113" s="13"/>
      <c r="WDA113" s="13"/>
      <c r="WDB113" s="13"/>
      <c r="WDC113" s="13"/>
      <c r="WDD113" s="13"/>
      <c r="WDE113" s="13"/>
      <c r="WDF113" s="13"/>
      <c r="WDG113" s="13"/>
      <c r="WDH113" s="13"/>
      <c r="WDI113" s="13"/>
      <c r="WDJ113" s="13"/>
      <c r="WDK113" s="13"/>
      <c r="WDL113" s="13"/>
      <c r="WDM113" s="13"/>
      <c r="WDN113" s="13"/>
      <c r="WDO113" s="13"/>
      <c r="WDP113" s="13"/>
      <c r="WDQ113" s="13"/>
      <c r="WDR113" s="13"/>
      <c r="WDS113" s="13"/>
      <c r="WDT113" s="13"/>
      <c r="WDU113" s="13"/>
      <c r="WDV113" s="13"/>
      <c r="WDW113" s="13"/>
      <c r="WDX113" s="13"/>
      <c r="WDY113" s="13"/>
      <c r="WDZ113" s="13"/>
      <c r="WEA113" s="13"/>
      <c r="WEB113" s="13"/>
      <c r="WEC113" s="13"/>
      <c r="WED113" s="13"/>
      <c r="WEE113" s="13"/>
      <c r="WEF113" s="13"/>
      <c r="WEG113" s="13"/>
      <c r="WEH113" s="13"/>
      <c r="WEI113" s="13"/>
      <c r="WEJ113" s="13"/>
      <c r="WEK113" s="13"/>
      <c r="WEL113" s="13"/>
      <c r="WEM113" s="13"/>
      <c r="WEN113" s="13"/>
      <c r="WEO113" s="13"/>
      <c r="WEP113" s="13"/>
      <c r="WEQ113" s="13"/>
      <c r="WER113" s="13"/>
      <c r="WES113" s="13"/>
      <c r="WET113" s="13"/>
      <c r="WEU113" s="13"/>
      <c r="WEV113" s="13"/>
      <c r="WEW113" s="13"/>
      <c r="WEX113" s="13"/>
      <c r="WEY113" s="13"/>
      <c r="WEZ113" s="13"/>
      <c r="WFA113" s="13"/>
      <c r="WFB113" s="13"/>
      <c r="WFC113" s="13"/>
      <c r="WFD113" s="13"/>
      <c r="WFE113" s="13"/>
      <c r="WFF113" s="13"/>
      <c r="WFG113" s="13"/>
      <c r="WFH113" s="13"/>
      <c r="WFI113" s="13"/>
      <c r="WFJ113" s="13"/>
      <c r="WFK113" s="13"/>
      <c r="WFL113" s="13"/>
      <c r="WFM113" s="13"/>
      <c r="WFN113" s="13"/>
      <c r="WFO113" s="13"/>
      <c r="WFP113" s="13"/>
      <c r="WFQ113" s="13"/>
      <c r="WFR113" s="13"/>
      <c r="WFS113" s="13"/>
      <c r="WFT113" s="13"/>
      <c r="WFU113" s="13"/>
      <c r="WFV113" s="13"/>
      <c r="WFW113" s="13"/>
      <c r="WFX113" s="13"/>
      <c r="WFY113" s="13"/>
      <c r="WFZ113" s="13"/>
      <c r="WGA113" s="13"/>
      <c r="WGB113" s="13"/>
      <c r="WGC113" s="13"/>
      <c r="WGD113" s="13"/>
      <c r="WGE113" s="13"/>
      <c r="WGF113" s="13"/>
      <c r="WGG113" s="13"/>
      <c r="WGH113" s="13"/>
      <c r="WGI113" s="13"/>
      <c r="WGJ113" s="13"/>
      <c r="WGK113" s="13"/>
      <c r="WGL113" s="13"/>
      <c r="WGM113" s="13"/>
      <c r="WGN113" s="13"/>
      <c r="WGO113" s="13"/>
      <c r="WGP113" s="13"/>
      <c r="WGQ113" s="13"/>
      <c r="WGR113" s="13"/>
      <c r="WGS113" s="13"/>
      <c r="WGT113" s="13"/>
      <c r="WGU113" s="13"/>
      <c r="WGV113" s="13"/>
      <c r="WGW113" s="13"/>
      <c r="WGX113" s="13"/>
      <c r="WGY113" s="13"/>
      <c r="WGZ113" s="13"/>
      <c r="WHA113" s="13"/>
      <c r="WHB113" s="13"/>
      <c r="WHC113" s="13"/>
      <c r="WHD113" s="13"/>
      <c r="WHE113" s="13"/>
      <c r="WHF113" s="13"/>
      <c r="WHG113" s="13"/>
      <c r="WHH113" s="13"/>
      <c r="WHI113" s="13"/>
      <c r="WHJ113" s="13"/>
      <c r="WHK113" s="13"/>
      <c r="WHL113" s="13"/>
      <c r="WHM113" s="13"/>
      <c r="WHN113" s="13"/>
      <c r="WHO113" s="13"/>
      <c r="WHP113" s="13"/>
      <c r="WHQ113" s="13"/>
      <c r="WHR113" s="13"/>
      <c r="WHS113" s="13"/>
      <c r="WHT113" s="13"/>
      <c r="WHU113" s="13"/>
      <c r="WHV113" s="13"/>
      <c r="WHW113" s="13"/>
      <c r="WHX113" s="13"/>
      <c r="WHY113" s="13"/>
      <c r="WHZ113" s="13"/>
      <c r="WIA113" s="13"/>
      <c r="WIB113" s="13"/>
      <c r="WIC113" s="13"/>
      <c r="WID113" s="13"/>
      <c r="WIE113" s="13"/>
      <c r="WIF113" s="13"/>
      <c r="WIG113" s="13"/>
      <c r="WIH113" s="13"/>
      <c r="WII113" s="13"/>
      <c r="WIJ113" s="13"/>
      <c r="WIK113" s="13"/>
      <c r="WIL113" s="13"/>
      <c r="WIM113" s="13"/>
      <c r="WIN113" s="13"/>
      <c r="WIO113" s="13"/>
      <c r="WIP113" s="13"/>
      <c r="WIQ113" s="13"/>
      <c r="WIR113" s="13"/>
      <c r="WIS113" s="13"/>
      <c r="WIT113" s="13"/>
      <c r="WIU113" s="13"/>
      <c r="WIV113" s="13"/>
      <c r="WIW113" s="13"/>
      <c r="WIX113" s="13"/>
      <c r="WIY113" s="13"/>
      <c r="WIZ113" s="13"/>
      <c r="WJA113" s="13"/>
      <c r="WJB113" s="13"/>
      <c r="WJC113" s="13"/>
      <c r="WJD113" s="13"/>
      <c r="WJE113" s="13"/>
      <c r="WJF113" s="13"/>
      <c r="WJG113" s="13"/>
      <c r="WJH113" s="13"/>
      <c r="WJI113" s="13"/>
      <c r="WJJ113" s="13"/>
      <c r="WJK113" s="13"/>
      <c r="WJL113" s="13"/>
      <c r="WJM113" s="13"/>
      <c r="WJN113" s="13"/>
      <c r="WJO113" s="13"/>
      <c r="WJP113" s="13"/>
      <c r="WJQ113" s="13"/>
      <c r="WJR113" s="13"/>
      <c r="WJS113" s="13"/>
      <c r="WJT113" s="13"/>
      <c r="WJU113" s="13"/>
      <c r="WJV113" s="13"/>
      <c r="WJW113" s="13"/>
      <c r="WJX113" s="13"/>
      <c r="WJY113" s="13"/>
      <c r="WJZ113" s="13"/>
      <c r="WKA113" s="13"/>
      <c r="WKB113" s="13"/>
      <c r="WKC113" s="13"/>
      <c r="WKD113" s="13"/>
      <c r="WKE113" s="13"/>
      <c r="WKF113" s="13"/>
      <c r="WKG113" s="13"/>
      <c r="WKH113" s="13"/>
      <c r="WKI113" s="13"/>
      <c r="WKJ113" s="13"/>
      <c r="WKK113" s="13"/>
      <c r="WKL113" s="13"/>
      <c r="WKM113" s="13"/>
      <c r="WKN113" s="13"/>
      <c r="WKO113" s="13"/>
      <c r="WKP113" s="13"/>
      <c r="WKQ113" s="13"/>
      <c r="WKR113" s="13"/>
      <c r="WKS113" s="13"/>
      <c r="WKT113" s="13"/>
      <c r="WKU113" s="13"/>
      <c r="WKV113" s="13"/>
      <c r="WKW113" s="13"/>
      <c r="WKX113" s="13"/>
      <c r="WKY113" s="13"/>
      <c r="WKZ113" s="13"/>
      <c r="WLA113" s="13"/>
      <c r="WLB113" s="13"/>
      <c r="WLC113" s="13"/>
      <c r="WLD113" s="13"/>
      <c r="WLE113" s="13"/>
      <c r="WLF113" s="13"/>
      <c r="WLG113" s="13"/>
      <c r="WLH113" s="13"/>
      <c r="WLI113" s="13"/>
      <c r="WLJ113" s="13"/>
      <c r="WLK113" s="13"/>
      <c r="WLL113" s="13"/>
      <c r="WLM113" s="13"/>
      <c r="WLN113" s="13"/>
      <c r="WLO113" s="13"/>
      <c r="WLP113" s="13"/>
      <c r="WLQ113" s="13"/>
      <c r="WLR113" s="13"/>
      <c r="WLS113" s="13"/>
      <c r="WLT113" s="13"/>
      <c r="WLU113" s="13"/>
      <c r="WLV113" s="13"/>
      <c r="WLW113" s="13"/>
      <c r="WLX113" s="13"/>
      <c r="WLY113" s="13"/>
      <c r="WLZ113" s="13"/>
      <c r="WMA113" s="13"/>
      <c r="WMB113" s="13"/>
      <c r="WMC113" s="13"/>
      <c r="WMD113" s="13"/>
      <c r="WME113" s="13"/>
      <c r="WMF113" s="13"/>
      <c r="WMG113" s="13"/>
      <c r="WMH113" s="13"/>
      <c r="WMI113" s="13"/>
      <c r="WMJ113" s="13"/>
      <c r="WMK113" s="13"/>
      <c r="WML113" s="13"/>
      <c r="WMM113" s="13"/>
      <c r="WMN113" s="13"/>
      <c r="WMO113" s="13"/>
      <c r="WMP113" s="13"/>
      <c r="WMQ113" s="13"/>
      <c r="WMR113" s="13"/>
      <c r="WMS113" s="13"/>
      <c r="WMT113" s="13"/>
      <c r="WMU113" s="13"/>
      <c r="WMV113" s="13"/>
      <c r="WMW113" s="13"/>
      <c r="WMX113" s="13"/>
      <c r="WMY113" s="13"/>
      <c r="WMZ113" s="13"/>
      <c r="WNA113" s="13"/>
      <c r="WNB113" s="13"/>
      <c r="WNC113" s="13"/>
      <c r="WND113" s="13"/>
      <c r="WNE113" s="13"/>
      <c r="WNF113" s="13"/>
      <c r="WNG113" s="13"/>
      <c r="WNH113" s="13"/>
      <c r="WNI113" s="13"/>
      <c r="WNJ113" s="13"/>
      <c r="WNK113" s="13"/>
      <c r="WNL113" s="13"/>
      <c r="WNM113" s="13"/>
      <c r="WNN113" s="13"/>
      <c r="WNO113" s="13"/>
      <c r="WNP113" s="13"/>
      <c r="WNQ113" s="13"/>
      <c r="WNR113" s="13"/>
      <c r="WNS113" s="13"/>
      <c r="WNT113" s="13"/>
      <c r="WNU113" s="13"/>
      <c r="WNV113" s="13"/>
      <c r="WNW113" s="13"/>
      <c r="WNX113" s="13"/>
      <c r="WNY113" s="13"/>
      <c r="WNZ113" s="13"/>
      <c r="WOA113" s="13"/>
      <c r="WOB113" s="13"/>
      <c r="WOC113" s="13"/>
      <c r="WOD113" s="13"/>
      <c r="WOE113" s="13"/>
      <c r="WOF113" s="13"/>
      <c r="WOG113" s="13"/>
      <c r="WOH113" s="13"/>
      <c r="WOI113" s="13"/>
      <c r="WOJ113" s="13"/>
      <c r="WOK113" s="13"/>
      <c r="WOL113" s="13"/>
      <c r="WOM113" s="13"/>
      <c r="WON113" s="13"/>
      <c r="WOO113" s="13"/>
      <c r="WOP113" s="13"/>
      <c r="WOQ113" s="13"/>
      <c r="WOR113" s="13"/>
      <c r="WOS113" s="13"/>
      <c r="WOT113" s="13"/>
      <c r="WOU113" s="13"/>
      <c r="WOV113" s="13"/>
      <c r="WOW113" s="13"/>
      <c r="WOX113" s="13"/>
      <c r="WOY113" s="13"/>
      <c r="WOZ113" s="13"/>
      <c r="WPA113" s="13"/>
      <c r="WPB113" s="13"/>
      <c r="WPC113" s="13"/>
      <c r="WPD113" s="13"/>
      <c r="WPE113" s="13"/>
      <c r="WPF113" s="13"/>
      <c r="WPG113" s="13"/>
      <c r="WPH113" s="13"/>
      <c r="WPI113" s="13"/>
      <c r="WPJ113" s="13"/>
      <c r="WPK113" s="13"/>
      <c r="WPL113" s="13"/>
      <c r="WPM113" s="13"/>
      <c r="WPN113" s="13"/>
      <c r="WPO113" s="13"/>
      <c r="WPP113" s="13"/>
      <c r="WPQ113" s="13"/>
      <c r="WPR113" s="13"/>
      <c r="WPS113" s="13"/>
      <c r="WPT113" s="13"/>
      <c r="WPU113" s="13"/>
      <c r="WPV113" s="13"/>
      <c r="WPW113" s="13"/>
      <c r="WPX113" s="13"/>
      <c r="WPY113" s="13"/>
      <c r="WPZ113" s="13"/>
      <c r="WQA113" s="13"/>
      <c r="WQB113" s="13"/>
      <c r="WQC113" s="13"/>
      <c r="WQD113" s="13"/>
      <c r="WQE113" s="13"/>
      <c r="WQF113" s="13"/>
      <c r="WQG113" s="13"/>
      <c r="WQH113" s="13"/>
      <c r="WQI113" s="13"/>
      <c r="WQJ113" s="13"/>
      <c r="WQK113" s="13"/>
      <c r="WQL113" s="13"/>
      <c r="WQM113" s="13"/>
      <c r="WQN113" s="13"/>
      <c r="WQO113" s="13"/>
      <c r="WQP113" s="13"/>
      <c r="WQQ113" s="13"/>
      <c r="WQR113" s="13"/>
      <c r="WQS113" s="13"/>
      <c r="WQT113" s="13"/>
      <c r="WQU113" s="13"/>
      <c r="WQV113" s="13"/>
      <c r="WQW113" s="13"/>
      <c r="WQX113" s="13"/>
      <c r="WQY113" s="13"/>
      <c r="WQZ113" s="13"/>
      <c r="WRA113" s="13"/>
      <c r="WRB113" s="13"/>
      <c r="WRC113" s="13"/>
      <c r="WRD113" s="13"/>
      <c r="WRE113" s="13"/>
      <c r="WRF113" s="13"/>
      <c r="WRG113" s="13"/>
      <c r="WRH113" s="13"/>
      <c r="WRI113" s="13"/>
      <c r="WRJ113" s="13"/>
      <c r="WRK113" s="13"/>
      <c r="WRL113" s="13"/>
      <c r="WRM113" s="13"/>
      <c r="WRN113" s="13"/>
      <c r="WRO113" s="13"/>
      <c r="WRP113" s="13"/>
      <c r="WRQ113" s="13"/>
      <c r="WRR113" s="13"/>
      <c r="WRS113" s="13"/>
      <c r="WRT113" s="13"/>
      <c r="WRU113" s="13"/>
      <c r="WRV113" s="13"/>
      <c r="WRW113" s="13"/>
      <c r="WRX113" s="13"/>
      <c r="WRY113" s="13"/>
      <c r="WRZ113" s="13"/>
      <c r="WSA113" s="13"/>
      <c r="WSB113" s="13"/>
      <c r="WSC113" s="13"/>
      <c r="WSD113" s="13"/>
      <c r="WSE113" s="13"/>
      <c r="WSF113" s="13"/>
      <c r="WSG113" s="13"/>
      <c r="WSH113" s="13"/>
      <c r="WSI113" s="13"/>
      <c r="WSJ113" s="13"/>
      <c r="WSK113" s="13"/>
      <c r="WSL113" s="13"/>
      <c r="WSM113" s="13"/>
      <c r="WSN113" s="13"/>
      <c r="WSO113" s="13"/>
      <c r="WSP113" s="13"/>
      <c r="WSQ113" s="13"/>
      <c r="WSR113" s="13"/>
      <c r="WSS113" s="13"/>
      <c r="WST113" s="13"/>
      <c r="WSU113" s="13"/>
      <c r="WSV113" s="13"/>
      <c r="WSW113" s="13"/>
      <c r="WSX113" s="13"/>
      <c r="WSY113" s="13"/>
      <c r="WSZ113" s="13"/>
      <c r="WTA113" s="13"/>
      <c r="WTB113" s="13"/>
      <c r="WTC113" s="13"/>
      <c r="WTD113" s="13"/>
      <c r="WTE113" s="13"/>
      <c r="WTF113" s="13"/>
      <c r="WTG113" s="13"/>
      <c r="WTH113" s="13"/>
      <c r="WTI113" s="13"/>
      <c r="WTJ113" s="13"/>
      <c r="WTK113" s="13"/>
      <c r="WTL113" s="13"/>
      <c r="WTM113" s="13"/>
      <c r="WTN113" s="13"/>
      <c r="WTO113" s="13"/>
      <c r="WTP113" s="13"/>
      <c r="WTQ113" s="13"/>
      <c r="WTR113" s="13"/>
      <c r="WTS113" s="13"/>
      <c r="WTT113" s="13"/>
      <c r="WTU113" s="13"/>
      <c r="WTV113" s="13"/>
      <c r="WTW113" s="13"/>
      <c r="WTX113" s="13"/>
      <c r="WTY113" s="13"/>
      <c r="WTZ113" s="13"/>
      <c r="WUA113" s="13"/>
      <c r="WUB113" s="13"/>
      <c r="WUC113" s="13"/>
      <c r="WUD113" s="13"/>
      <c r="WUE113" s="13"/>
      <c r="WUF113" s="13"/>
      <c r="WUG113" s="13"/>
      <c r="WUH113" s="13"/>
      <c r="WUI113" s="13"/>
      <c r="WUJ113" s="13"/>
      <c r="WUK113" s="13"/>
      <c r="WUL113" s="13"/>
      <c r="WUM113" s="13"/>
      <c r="WUN113" s="13"/>
      <c r="WUO113" s="13"/>
      <c r="WUP113" s="13"/>
      <c r="WUQ113" s="13"/>
      <c r="WUR113" s="13"/>
      <c r="WUS113" s="13"/>
      <c r="WUT113" s="13"/>
      <c r="WUU113" s="13"/>
      <c r="WUV113" s="13"/>
      <c r="WUW113" s="13"/>
      <c r="WUX113" s="13"/>
      <c r="WUY113" s="13"/>
      <c r="WUZ113" s="13"/>
      <c r="WVA113" s="13"/>
      <c r="WVB113" s="13"/>
      <c r="WVC113" s="13"/>
      <c r="WVD113" s="13"/>
      <c r="WVE113" s="13"/>
      <c r="WVF113" s="13"/>
      <c r="WVG113" s="13"/>
      <c r="WVH113" s="13"/>
      <c r="WVI113" s="13"/>
      <c r="WVJ113" s="13"/>
      <c r="WVK113" s="13"/>
      <c r="WVL113" s="13"/>
      <c r="WVM113" s="13"/>
      <c r="WVN113" s="13"/>
      <c r="WVO113" s="13"/>
      <c r="WVP113" s="13"/>
      <c r="WVQ113" s="13"/>
      <c r="WVR113" s="13"/>
      <c r="WVS113" s="13"/>
      <c r="WVT113" s="13"/>
      <c r="WVU113" s="13"/>
      <c r="WVV113" s="13"/>
      <c r="WVW113" s="13"/>
      <c r="WVX113" s="13"/>
      <c r="WVY113" s="13"/>
      <c r="WVZ113" s="13"/>
      <c r="WWA113" s="13"/>
      <c r="WWB113" s="13"/>
      <c r="WWC113" s="13"/>
      <c r="WWD113" s="13"/>
      <c r="WWE113" s="13"/>
      <c r="WWF113" s="13"/>
      <c r="WWG113" s="13"/>
      <c r="WWH113" s="13"/>
      <c r="WWI113" s="13"/>
      <c r="WWJ113" s="13"/>
      <c r="WWK113" s="13"/>
      <c r="WWL113" s="13"/>
      <c r="WWM113" s="13"/>
      <c r="WWN113" s="13"/>
      <c r="WWO113" s="13"/>
      <c r="WWP113" s="13"/>
      <c r="WWQ113" s="13"/>
      <c r="WWR113" s="13"/>
      <c r="WWS113" s="13"/>
      <c r="WWT113" s="13"/>
      <c r="WWU113" s="13"/>
      <c r="WWV113" s="13"/>
      <c r="WWW113" s="13"/>
      <c r="WWX113" s="13"/>
      <c r="WWY113" s="13"/>
      <c r="WWZ113" s="13"/>
      <c r="WXA113" s="13"/>
      <c r="WXB113" s="13"/>
      <c r="WXC113" s="13"/>
      <c r="WXD113" s="13"/>
      <c r="WXE113" s="13"/>
      <c r="WXF113" s="13"/>
      <c r="WXG113" s="13"/>
      <c r="WXH113" s="13"/>
      <c r="WXI113" s="13"/>
      <c r="WXJ113" s="13"/>
      <c r="WXK113" s="13"/>
      <c r="WXL113" s="13"/>
      <c r="WXM113" s="13"/>
      <c r="WXN113" s="13"/>
      <c r="WXO113" s="13"/>
      <c r="WXP113" s="13"/>
      <c r="WXQ113" s="13"/>
      <c r="WXR113" s="13"/>
      <c r="WXS113" s="13"/>
      <c r="WXT113" s="13"/>
      <c r="WXU113" s="13"/>
      <c r="WXV113" s="13"/>
      <c r="WXW113" s="13"/>
      <c r="WXX113" s="13"/>
      <c r="WXY113" s="13"/>
      <c r="WXZ113" s="13"/>
      <c r="WYA113" s="13"/>
      <c r="WYB113" s="13"/>
      <c r="WYC113" s="13"/>
      <c r="WYD113" s="13"/>
      <c r="WYE113" s="13"/>
      <c r="WYF113" s="13"/>
      <c r="WYG113" s="13"/>
      <c r="WYH113" s="13"/>
      <c r="WYI113" s="13"/>
      <c r="WYJ113" s="13"/>
      <c r="WYK113" s="13"/>
      <c r="WYL113" s="13"/>
      <c r="WYM113" s="13"/>
      <c r="WYN113" s="13"/>
      <c r="WYO113" s="13"/>
      <c r="WYP113" s="13"/>
      <c r="WYQ113" s="13"/>
      <c r="WYR113" s="13"/>
      <c r="WYS113" s="13"/>
      <c r="WYT113" s="13"/>
      <c r="WYU113" s="13"/>
      <c r="WYV113" s="13"/>
      <c r="WYW113" s="13"/>
      <c r="WYX113" s="13"/>
      <c r="WYY113" s="13"/>
      <c r="WYZ113" s="13"/>
      <c r="WZA113" s="13"/>
      <c r="WZB113" s="13"/>
      <c r="WZC113" s="13"/>
      <c r="WZD113" s="13"/>
      <c r="WZE113" s="13"/>
      <c r="WZF113" s="13"/>
      <c r="WZG113" s="13"/>
      <c r="WZH113" s="13"/>
      <c r="WZI113" s="13"/>
      <c r="WZJ113" s="13"/>
      <c r="WZK113" s="13"/>
      <c r="WZL113" s="13"/>
      <c r="WZM113" s="13"/>
      <c r="WZN113" s="13"/>
      <c r="WZO113" s="13"/>
      <c r="WZP113" s="13"/>
      <c r="WZQ113" s="13"/>
      <c r="WZR113" s="13"/>
      <c r="WZS113" s="13"/>
      <c r="WZT113" s="13"/>
      <c r="WZU113" s="13"/>
      <c r="WZV113" s="13"/>
      <c r="WZW113" s="13"/>
      <c r="WZX113" s="13"/>
      <c r="WZY113" s="13"/>
      <c r="WZZ113" s="13"/>
      <c r="XAA113" s="13"/>
      <c r="XAB113" s="13"/>
      <c r="XAC113" s="13"/>
      <c r="XAD113" s="13"/>
      <c r="XAE113" s="13"/>
      <c r="XAF113" s="13"/>
      <c r="XAG113" s="13"/>
      <c r="XAH113" s="13"/>
      <c r="XAI113" s="13"/>
      <c r="XAJ113" s="13"/>
      <c r="XAK113" s="13"/>
      <c r="XAL113" s="13"/>
      <c r="XAM113" s="13"/>
      <c r="XAN113" s="13"/>
      <c r="XAO113" s="13"/>
      <c r="XAP113" s="13"/>
      <c r="XAQ113" s="13"/>
      <c r="XAR113" s="13"/>
      <c r="XAS113" s="13"/>
      <c r="XAT113" s="13"/>
      <c r="XAU113" s="13"/>
      <c r="XAV113" s="13"/>
      <c r="XAW113" s="13"/>
      <c r="XAX113" s="13"/>
      <c r="XAY113" s="13"/>
      <c r="XAZ113" s="13"/>
      <c r="XBA113" s="13"/>
      <c r="XBB113" s="13"/>
      <c r="XBC113" s="13"/>
      <c r="XBD113" s="13"/>
      <c r="XBE113" s="13"/>
      <c r="XBF113" s="13"/>
      <c r="XBG113" s="13"/>
      <c r="XBH113" s="13"/>
      <c r="XBI113" s="13"/>
      <c r="XBJ113" s="13"/>
      <c r="XBK113" s="13"/>
      <c r="XBL113" s="13"/>
      <c r="XBM113" s="13"/>
      <c r="XBN113" s="13"/>
      <c r="XBO113" s="13"/>
      <c r="XBP113" s="13"/>
      <c r="XBQ113" s="13"/>
      <c r="XBR113" s="13"/>
      <c r="XBS113" s="13"/>
      <c r="XBT113" s="13"/>
      <c r="XBU113" s="13"/>
      <c r="XBV113" s="13"/>
      <c r="XBW113" s="13"/>
      <c r="XBX113" s="13"/>
      <c r="XBY113" s="13"/>
      <c r="XBZ113" s="13"/>
      <c r="XCA113" s="13"/>
      <c r="XCB113" s="13"/>
      <c r="XCC113" s="13"/>
      <c r="XCD113" s="13"/>
      <c r="XCE113" s="13"/>
      <c r="XCF113" s="13"/>
      <c r="XCG113" s="13"/>
      <c r="XCH113" s="13"/>
      <c r="XCI113" s="13"/>
      <c r="XCJ113" s="13"/>
      <c r="XCK113" s="13"/>
      <c r="XCL113" s="13"/>
      <c r="XCM113" s="13"/>
      <c r="XCN113" s="13"/>
      <c r="XCO113" s="13"/>
      <c r="XCP113" s="13"/>
      <c r="XCQ113" s="13"/>
      <c r="XCR113" s="13"/>
      <c r="XCS113" s="13"/>
      <c r="XCT113" s="13"/>
      <c r="XCU113" s="13"/>
      <c r="XCV113" s="13"/>
      <c r="XCW113" s="13"/>
      <c r="XCX113" s="13"/>
      <c r="XCY113" s="13"/>
      <c r="XCZ113" s="13"/>
      <c r="XDA113" s="13"/>
      <c r="XDB113" s="13"/>
      <c r="XDC113" s="13"/>
      <c r="XDD113" s="13"/>
      <c r="XDE113" s="13"/>
      <c r="XDF113" s="13"/>
      <c r="XDG113" s="13"/>
      <c r="XDH113" s="13"/>
      <c r="XDI113" s="13"/>
      <c r="XDJ113" s="13"/>
      <c r="XDK113" s="13"/>
      <c r="XDL113" s="13"/>
      <c r="XDM113" s="13"/>
      <c r="XDN113" s="13"/>
      <c r="XDO113" s="13"/>
      <c r="XDP113" s="13"/>
      <c r="XDQ113" s="13"/>
      <c r="XDR113" s="13"/>
      <c r="XDS113" s="13"/>
      <c r="XDT113" s="13"/>
      <c r="XDU113" s="13"/>
      <c r="XDV113" s="13"/>
      <c r="XDW113" s="13"/>
      <c r="XDX113" s="13"/>
      <c r="XDY113" s="13"/>
      <c r="XDZ113" s="13"/>
      <c r="XEA113" s="13"/>
      <c r="XEB113" s="13"/>
      <c r="XEC113" s="13"/>
      <c r="XED113" s="13"/>
      <c r="XEE113" s="13"/>
      <c r="XEF113" s="13"/>
      <c r="XEG113" s="13"/>
      <c r="XEH113" s="13"/>
      <c r="XEI113" s="13"/>
      <c r="XEJ113" s="13"/>
      <c r="XEK113" s="13"/>
      <c r="XEL113" s="13"/>
      <c r="XEM113" s="13"/>
      <c r="XEN113" s="13"/>
      <c r="XEO113" s="13"/>
      <c r="XEP113" s="13"/>
      <c r="XEQ113" s="13"/>
      <c r="XER113" s="13"/>
      <c r="XES113" s="13"/>
      <c r="XET113" s="13"/>
      <c r="XEU113" s="13"/>
      <c r="XEV113" s="13"/>
      <c r="XEW113" s="13"/>
      <c r="XEX113" s="13"/>
      <c r="XEY113" s="13"/>
      <c r="XEZ113" s="13"/>
      <c r="XFA113" s="13"/>
      <c r="XFB113" s="13"/>
      <c r="XFC113" s="13"/>
    </row>
    <row r="114" s="11" customFormat="1" ht="25" customHeight="1" spans="1:16383">
      <c r="A114" s="27"/>
      <c r="B114" s="27"/>
      <c r="C114" s="45" t="s">
        <v>2073</v>
      </c>
      <c r="D114" s="53" t="s">
        <v>2074</v>
      </c>
      <c r="E114" s="47" t="s">
        <v>2229</v>
      </c>
      <c r="F114" s="48" t="s">
        <v>2059</v>
      </c>
      <c r="G114" s="49">
        <v>100</v>
      </c>
      <c r="H114" s="48" t="s">
        <v>2061</v>
      </c>
      <c r="I114" s="48" t="s">
        <v>2051</v>
      </c>
      <c r="J114" s="60" t="s">
        <v>2230</v>
      </c>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3"/>
      <c r="CA114" s="13"/>
      <c r="CB114" s="13"/>
      <c r="CC114" s="13"/>
      <c r="CD114" s="13"/>
      <c r="CE114" s="13"/>
      <c r="CF114" s="13"/>
      <c r="CG114" s="13"/>
      <c r="CH114" s="13"/>
      <c r="CI114" s="13"/>
      <c r="CJ114" s="13"/>
      <c r="CK114" s="13"/>
      <c r="CL114" s="13"/>
      <c r="CM114" s="13"/>
      <c r="CN114" s="13"/>
      <c r="CO114" s="13"/>
      <c r="CP114" s="13"/>
      <c r="CQ114" s="13"/>
      <c r="CR114" s="13"/>
      <c r="CS114" s="13"/>
      <c r="CT114" s="13"/>
      <c r="CU114" s="13"/>
      <c r="CV114" s="13"/>
      <c r="CW114" s="13"/>
      <c r="CX114" s="13"/>
      <c r="CY114" s="13"/>
      <c r="CZ114" s="13"/>
      <c r="DA114" s="13"/>
      <c r="DB114" s="13"/>
      <c r="DC114" s="13"/>
      <c r="DD114" s="13"/>
      <c r="DE114" s="13"/>
      <c r="DF114" s="13"/>
      <c r="DG114" s="13"/>
      <c r="DH114" s="13"/>
      <c r="DI114" s="13"/>
      <c r="DJ114" s="13"/>
      <c r="DK114" s="13"/>
      <c r="DL114" s="13"/>
      <c r="DM114" s="13"/>
      <c r="DN114" s="13"/>
      <c r="DO114" s="13"/>
      <c r="DP114" s="13"/>
      <c r="DQ114" s="13"/>
      <c r="DR114" s="13"/>
      <c r="DS114" s="13"/>
      <c r="DT114" s="13"/>
      <c r="DU114" s="13"/>
      <c r="DV114" s="13"/>
      <c r="DW114" s="13"/>
      <c r="DX114" s="13"/>
      <c r="DY114" s="13"/>
      <c r="DZ114" s="13"/>
      <c r="EA114" s="13"/>
      <c r="EB114" s="13"/>
      <c r="EC114" s="13"/>
      <c r="ED114" s="13"/>
      <c r="EE114" s="13"/>
      <c r="EF114" s="13"/>
      <c r="EG114" s="13"/>
      <c r="EH114" s="13"/>
      <c r="EI114" s="13"/>
      <c r="EJ114" s="13"/>
      <c r="EK114" s="13"/>
      <c r="EL114" s="13"/>
      <c r="EM114" s="13"/>
      <c r="EN114" s="13"/>
      <c r="EO114" s="13"/>
      <c r="EP114" s="13"/>
      <c r="EQ114" s="13"/>
      <c r="ER114" s="13"/>
      <c r="ES114" s="13"/>
      <c r="ET114" s="13"/>
      <c r="EU114" s="13"/>
      <c r="EV114" s="13"/>
      <c r="EW114" s="13"/>
      <c r="EX114" s="13"/>
      <c r="EY114" s="13"/>
      <c r="EZ114" s="13"/>
      <c r="FA114" s="13"/>
      <c r="FB114" s="13"/>
      <c r="FC114" s="13"/>
      <c r="FD114" s="13"/>
      <c r="FE114" s="13"/>
      <c r="FF114" s="13"/>
      <c r="FG114" s="13"/>
      <c r="FH114" s="13"/>
      <c r="FI114" s="13"/>
      <c r="FJ114" s="13"/>
      <c r="FK114" s="13"/>
      <c r="FL114" s="13"/>
      <c r="FM114" s="13"/>
      <c r="FN114" s="13"/>
      <c r="FO114" s="13"/>
      <c r="FP114" s="13"/>
      <c r="FQ114" s="13"/>
      <c r="FR114" s="13"/>
      <c r="FS114" s="13"/>
      <c r="FT114" s="13"/>
      <c r="FU114" s="13"/>
      <c r="FV114" s="13"/>
      <c r="FW114" s="13"/>
      <c r="FX114" s="13"/>
      <c r="FY114" s="13"/>
      <c r="FZ114" s="13"/>
      <c r="GA114" s="13"/>
      <c r="GB114" s="13"/>
      <c r="GC114" s="13"/>
      <c r="GD114" s="13"/>
      <c r="GE114" s="13"/>
      <c r="GF114" s="13"/>
      <c r="GG114" s="13"/>
      <c r="GH114" s="13"/>
      <c r="GI114" s="13"/>
      <c r="GJ114" s="13"/>
      <c r="GK114" s="13"/>
      <c r="GL114" s="13"/>
      <c r="GM114" s="13"/>
      <c r="GN114" s="13"/>
      <c r="GO114" s="13"/>
      <c r="GP114" s="13"/>
      <c r="GQ114" s="13"/>
      <c r="GR114" s="13"/>
      <c r="GS114" s="13"/>
      <c r="GT114" s="13"/>
      <c r="GU114" s="13"/>
      <c r="GV114" s="13"/>
      <c r="GW114" s="13"/>
      <c r="GX114" s="13"/>
      <c r="GY114" s="13"/>
      <c r="GZ114" s="13"/>
      <c r="HA114" s="13"/>
      <c r="HB114" s="13"/>
      <c r="HC114" s="13"/>
      <c r="HD114" s="13"/>
      <c r="HE114" s="13"/>
      <c r="HF114" s="13"/>
      <c r="HG114" s="13"/>
      <c r="HH114" s="13"/>
      <c r="HI114" s="13"/>
      <c r="HJ114" s="13"/>
      <c r="HK114" s="13"/>
      <c r="HL114" s="13"/>
      <c r="HM114" s="13"/>
      <c r="HN114" s="13"/>
      <c r="HO114" s="13"/>
      <c r="HP114" s="13"/>
      <c r="HQ114" s="13"/>
      <c r="HR114" s="13"/>
      <c r="HS114" s="13"/>
      <c r="HT114" s="13"/>
      <c r="HU114" s="13"/>
      <c r="HV114" s="13"/>
      <c r="HW114" s="13"/>
      <c r="HX114" s="13"/>
      <c r="HY114" s="13"/>
      <c r="HZ114" s="13"/>
      <c r="IA114" s="13"/>
      <c r="IB114" s="13"/>
      <c r="IC114" s="13"/>
      <c r="ID114" s="13"/>
      <c r="IE114" s="13"/>
      <c r="IF114" s="13"/>
      <c r="IG114" s="13"/>
      <c r="IH114" s="13"/>
      <c r="II114" s="13"/>
      <c r="IJ114" s="13"/>
      <c r="IK114" s="13"/>
      <c r="IL114" s="13"/>
      <c r="IM114" s="13"/>
      <c r="IN114" s="13"/>
      <c r="IO114" s="13"/>
      <c r="IP114" s="13"/>
      <c r="IQ114" s="13"/>
      <c r="IR114" s="13"/>
      <c r="IS114" s="13"/>
      <c r="IT114" s="13"/>
      <c r="IU114" s="13"/>
      <c r="IV114" s="13"/>
      <c r="IW114" s="13"/>
      <c r="IX114" s="13"/>
      <c r="IY114" s="13"/>
      <c r="IZ114" s="13"/>
      <c r="JA114" s="13"/>
      <c r="JB114" s="13"/>
      <c r="JC114" s="13"/>
      <c r="JD114" s="13"/>
      <c r="JE114" s="13"/>
      <c r="JF114" s="13"/>
      <c r="JG114" s="13"/>
      <c r="JH114" s="13"/>
      <c r="JI114" s="13"/>
      <c r="JJ114" s="13"/>
      <c r="JK114" s="13"/>
      <c r="JL114" s="13"/>
      <c r="JM114" s="13"/>
      <c r="JN114" s="13"/>
      <c r="JO114" s="13"/>
      <c r="JP114" s="13"/>
      <c r="JQ114" s="13"/>
      <c r="JR114" s="13"/>
      <c r="JS114" s="13"/>
      <c r="JT114" s="13"/>
      <c r="JU114" s="13"/>
      <c r="JV114" s="13"/>
      <c r="JW114" s="13"/>
      <c r="JX114" s="13"/>
      <c r="JY114" s="13"/>
      <c r="JZ114" s="13"/>
      <c r="KA114" s="13"/>
      <c r="KB114" s="13"/>
      <c r="KC114" s="13"/>
      <c r="KD114" s="13"/>
      <c r="KE114" s="13"/>
      <c r="KF114" s="13"/>
      <c r="KG114" s="13"/>
      <c r="KH114" s="13"/>
      <c r="KI114" s="13"/>
      <c r="KJ114" s="13"/>
      <c r="KK114" s="13"/>
      <c r="KL114" s="13"/>
      <c r="KM114" s="13"/>
      <c r="KN114" s="13"/>
      <c r="KO114" s="13"/>
      <c r="KP114" s="13"/>
      <c r="KQ114" s="13"/>
      <c r="KR114" s="13"/>
      <c r="KS114" s="13"/>
      <c r="KT114" s="13"/>
      <c r="KU114" s="13"/>
      <c r="KV114" s="13"/>
      <c r="KW114" s="13"/>
      <c r="KX114" s="13"/>
      <c r="KY114" s="13"/>
      <c r="KZ114" s="13"/>
      <c r="LA114" s="13"/>
      <c r="LB114" s="13"/>
      <c r="LC114" s="13"/>
      <c r="LD114" s="13"/>
      <c r="LE114" s="13"/>
      <c r="LF114" s="13"/>
      <c r="LG114" s="13"/>
      <c r="LH114" s="13"/>
      <c r="LI114" s="13"/>
      <c r="LJ114" s="13"/>
      <c r="LK114" s="13"/>
      <c r="LL114" s="13"/>
      <c r="LM114" s="13"/>
      <c r="LN114" s="13"/>
      <c r="LO114" s="13"/>
      <c r="LP114" s="13"/>
      <c r="LQ114" s="13"/>
      <c r="LR114" s="13"/>
      <c r="LS114" s="13"/>
      <c r="LT114" s="13"/>
      <c r="LU114" s="13"/>
      <c r="LV114" s="13"/>
      <c r="LW114" s="13"/>
      <c r="LX114" s="13"/>
      <c r="LY114" s="13"/>
      <c r="LZ114" s="13"/>
      <c r="MA114" s="13"/>
      <c r="MB114" s="13"/>
      <c r="MC114" s="13"/>
      <c r="MD114" s="13"/>
      <c r="ME114" s="13"/>
      <c r="MF114" s="13"/>
      <c r="MG114" s="13"/>
      <c r="MH114" s="13"/>
      <c r="MI114" s="13"/>
      <c r="MJ114" s="13"/>
      <c r="MK114" s="13"/>
      <c r="ML114" s="13"/>
      <c r="MM114" s="13"/>
      <c r="MN114" s="13"/>
      <c r="MO114" s="13"/>
      <c r="MP114" s="13"/>
      <c r="MQ114" s="13"/>
      <c r="MR114" s="13"/>
      <c r="MS114" s="13"/>
      <c r="MT114" s="13"/>
      <c r="MU114" s="13"/>
      <c r="MV114" s="13"/>
      <c r="MW114" s="13"/>
      <c r="MX114" s="13"/>
      <c r="MY114" s="13"/>
      <c r="MZ114" s="13"/>
      <c r="NA114" s="13"/>
      <c r="NB114" s="13"/>
      <c r="NC114" s="13"/>
      <c r="ND114" s="13"/>
      <c r="NE114" s="13"/>
      <c r="NF114" s="13"/>
      <c r="NG114" s="13"/>
      <c r="NH114" s="13"/>
      <c r="NI114" s="13"/>
      <c r="NJ114" s="13"/>
      <c r="NK114" s="13"/>
      <c r="NL114" s="13"/>
      <c r="NM114" s="13"/>
      <c r="NN114" s="13"/>
      <c r="NO114" s="13"/>
      <c r="NP114" s="13"/>
      <c r="NQ114" s="13"/>
      <c r="NR114" s="13"/>
      <c r="NS114" s="13"/>
      <c r="NT114" s="13"/>
      <c r="NU114" s="13"/>
      <c r="NV114" s="13"/>
      <c r="NW114" s="13"/>
      <c r="NX114" s="13"/>
      <c r="NY114" s="13"/>
      <c r="NZ114" s="13"/>
      <c r="OA114" s="13"/>
      <c r="OB114" s="13"/>
      <c r="OC114" s="13"/>
      <c r="OD114" s="13"/>
      <c r="OE114" s="13"/>
      <c r="OF114" s="13"/>
      <c r="OG114" s="13"/>
      <c r="OH114" s="13"/>
      <c r="OI114" s="13"/>
      <c r="OJ114" s="13"/>
      <c r="OK114" s="13"/>
      <c r="OL114" s="13"/>
      <c r="OM114" s="13"/>
      <c r="ON114" s="13"/>
      <c r="OO114" s="13"/>
      <c r="OP114" s="13"/>
      <c r="OQ114" s="13"/>
      <c r="OR114" s="13"/>
      <c r="OS114" s="13"/>
      <c r="OT114" s="13"/>
      <c r="OU114" s="13"/>
      <c r="OV114" s="13"/>
      <c r="OW114" s="13"/>
      <c r="OX114" s="13"/>
      <c r="OY114" s="13"/>
      <c r="OZ114" s="13"/>
      <c r="PA114" s="13"/>
      <c r="PB114" s="13"/>
      <c r="PC114" s="13"/>
      <c r="PD114" s="13"/>
      <c r="PE114" s="13"/>
      <c r="PF114" s="13"/>
      <c r="PG114" s="13"/>
      <c r="PH114" s="13"/>
      <c r="PI114" s="13"/>
      <c r="PJ114" s="13"/>
      <c r="PK114" s="13"/>
      <c r="PL114" s="13"/>
      <c r="PM114" s="13"/>
      <c r="PN114" s="13"/>
      <c r="PO114" s="13"/>
      <c r="PP114" s="13"/>
      <c r="PQ114" s="13"/>
      <c r="PR114" s="13"/>
      <c r="PS114" s="13"/>
      <c r="PT114" s="13"/>
      <c r="PU114" s="13"/>
      <c r="PV114" s="13"/>
      <c r="PW114" s="13"/>
      <c r="PX114" s="13"/>
      <c r="PY114" s="13"/>
      <c r="PZ114" s="13"/>
      <c r="QA114" s="13"/>
      <c r="QB114" s="13"/>
      <c r="QC114" s="13"/>
      <c r="QD114" s="13"/>
      <c r="QE114" s="13"/>
      <c r="QF114" s="13"/>
      <c r="QG114" s="13"/>
      <c r="QH114" s="13"/>
      <c r="QI114" s="13"/>
      <c r="QJ114" s="13"/>
      <c r="QK114" s="13"/>
      <c r="QL114" s="13"/>
      <c r="QM114" s="13"/>
      <c r="QN114" s="13"/>
      <c r="QO114" s="13"/>
      <c r="QP114" s="13"/>
      <c r="QQ114" s="13"/>
      <c r="QR114" s="13"/>
      <c r="QS114" s="13"/>
      <c r="QT114" s="13"/>
      <c r="QU114" s="13"/>
      <c r="QV114" s="13"/>
      <c r="QW114" s="13"/>
      <c r="QX114" s="13"/>
      <c r="QY114" s="13"/>
      <c r="QZ114" s="13"/>
      <c r="RA114" s="13"/>
      <c r="RB114" s="13"/>
      <c r="RC114" s="13"/>
      <c r="RD114" s="13"/>
      <c r="RE114" s="13"/>
      <c r="RF114" s="13"/>
      <c r="RG114" s="13"/>
      <c r="RH114" s="13"/>
      <c r="RI114" s="13"/>
      <c r="RJ114" s="13"/>
      <c r="RK114" s="13"/>
      <c r="RL114" s="13"/>
      <c r="RM114" s="13"/>
      <c r="RN114" s="13"/>
      <c r="RO114" s="13"/>
      <c r="RP114" s="13"/>
      <c r="RQ114" s="13"/>
      <c r="RR114" s="13"/>
      <c r="RS114" s="13"/>
      <c r="RT114" s="13"/>
      <c r="RU114" s="13"/>
      <c r="RV114" s="13"/>
      <c r="RW114" s="13"/>
      <c r="RX114" s="13"/>
      <c r="RY114" s="13"/>
      <c r="RZ114" s="13"/>
      <c r="SA114" s="13"/>
      <c r="SB114" s="13"/>
      <c r="SC114" s="13"/>
      <c r="SD114" s="13"/>
      <c r="SE114" s="13"/>
      <c r="SF114" s="13"/>
      <c r="SG114" s="13"/>
      <c r="SH114" s="13"/>
      <c r="SI114" s="13"/>
      <c r="SJ114" s="13"/>
      <c r="SK114" s="13"/>
      <c r="SL114" s="13"/>
      <c r="SM114" s="13"/>
      <c r="SN114" s="13"/>
      <c r="SO114" s="13"/>
      <c r="SP114" s="13"/>
      <c r="SQ114" s="13"/>
      <c r="SR114" s="13"/>
      <c r="SS114" s="13"/>
      <c r="ST114" s="13"/>
      <c r="SU114" s="13"/>
      <c r="SV114" s="13"/>
      <c r="SW114" s="13"/>
      <c r="SX114" s="13"/>
      <c r="SY114" s="13"/>
      <c r="SZ114" s="13"/>
      <c r="TA114" s="13"/>
      <c r="TB114" s="13"/>
      <c r="TC114" s="13"/>
      <c r="TD114" s="13"/>
      <c r="TE114" s="13"/>
      <c r="TF114" s="13"/>
      <c r="TG114" s="13"/>
      <c r="TH114" s="13"/>
      <c r="TI114" s="13"/>
      <c r="TJ114" s="13"/>
      <c r="TK114" s="13"/>
      <c r="TL114" s="13"/>
      <c r="TM114" s="13"/>
      <c r="TN114" s="13"/>
      <c r="TO114" s="13"/>
      <c r="TP114" s="13"/>
      <c r="TQ114" s="13"/>
      <c r="TR114" s="13"/>
      <c r="TS114" s="13"/>
      <c r="TT114" s="13"/>
      <c r="TU114" s="13"/>
      <c r="TV114" s="13"/>
      <c r="TW114" s="13"/>
      <c r="TX114" s="13"/>
      <c r="TY114" s="13"/>
      <c r="TZ114" s="13"/>
      <c r="UA114" s="13"/>
      <c r="UB114" s="13"/>
      <c r="UC114" s="13"/>
      <c r="UD114" s="13"/>
      <c r="UE114" s="13"/>
      <c r="UF114" s="13"/>
      <c r="UG114" s="13"/>
      <c r="UH114" s="13"/>
      <c r="UI114" s="13"/>
      <c r="UJ114" s="13"/>
      <c r="UK114" s="13"/>
      <c r="UL114" s="13"/>
      <c r="UM114" s="13"/>
      <c r="UN114" s="13"/>
      <c r="UO114" s="13"/>
      <c r="UP114" s="13"/>
      <c r="UQ114" s="13"/>
      <c r="UR114" s="13"/>
      <c r="US114" s="13"/>
      <c r="UT114" s="13"/>
      <c r="UU114" s="13"/>
      <c r="UV114" s="13"/>
      <c r="UW114" s="13"/>
      <c r="UX114" s="13"/>
      <c r="UY114" s="13"/>
      <c r="UZ114" s="13"/>
      <c r="VA114" s="13"/>
      <c r="VB114" s="13"/>
      <c r="VC114" s="13"/>
      <c r="VD114" s="13"/>
      <c r="VE114" s="13"/>
      <c r="VF114" s="13"/>
      <c r="VG114" s="13"/>
      <c r="VH114" s="13"/>
      <c r="VI114" s="13"/>
      <c r="VJ114" s="13"/>
      <c r="VK114" s="13"/>
      <c r="VL114" s="13"/>
      <c r="VM114" s="13"/>
      <c r="VN114" s="13"/>
      <c r="VO114" s="13"/>
      <c r="VP114" s="13"/>
      <c r="VQ114" s="13"/>
      <c r="VR114" s="13"/>
      <c r="VS114" s="13"/>
      <c r="VT114" s="13"/>
      <c r="VU114" s="13"/>
      <c r="VV114" s="13"/>
      <c r="VW114" s="13"/>
      <c r="VX114" s="13"/>
      <c r="VY114" s="13"/>
      <c r="VZ114" s="13"/>
      <c r="WA114" s="13"/>
      <c r="WB114" s="13"/>
      <c r="WC114" s="13"/>
      <c r="WD114" s="13"/>
      <c r="WE114" s="13"/>
      <c r="WF114" s="13"/>
      <c r="WG114" s="13"/>
      <c r="WH114" s="13"/>
      <c r="WI114" s="13"/>
      <c r="WJ114" s="13"/>
      <c r="WK114" s="13"/>
      <c r="WL114" s="13"/>
      <c r="WM114" s="13"/>
      <c r="WN114" s="13"/>
      <c r="WO114" s="13"/>
      <c r="WP114" s="13"/>
      <c r="WQ114" s="13"/>
      <c r="WR114" s="13"/>
      <c r="WS114" s="13"/>
      <c r="WT114" s="13"/>
      <c r="WU114" s="13"/>
      <c r="WV114" s="13"/>
      <c r="WW114" s="13"/>
      <c r="WX114" s="13"/>
      <c r="WY114" s="13"/>
      <c r="WZ114" s="13"/>
      <c r="XA114" s="13"/>
      <c r="XB114" s="13"/>
      <c r="XC114" s="13"/>
      <c r="XD114" s="13"/>
      <c r="XE114" s="13"/>
      <c r="XF114" s="13"/>
      <c r="XG114" s="13"/>
      <c r="XH114" s="13"/>
      <c r="XI114" s="13"/>
      <c r="XJ114" s="13"/>
      <c r="XK114" s="13"/>
      <c r="XL114" s="13"/>
      <c r="XM114" s="13"/>
      <c r="XN114" s="13"/>
      <c r="XO114" s="13"/>
      <c r="XP114" s="13"/>
      <c r="XQ114" s="13"/>
      <c r="XR114" s="13"/>
      <c r="XS114" s="13"/>
      <c r="XT114" s="13"/>
      <c r="XU114" s="13"/>
      <c r="XV114" s="13"/>
      <c r="XW114" s="13"/>
      <c r="XX114" s="13"/>
      <c r="XY114" s="13"/>
      <c r="XZ114" s="13"/>
      <c r="YA114" s="13"/>
      <c r="YB114" s="13"/>
      <c r="YC114" s="13"/>
      <c r="YD114" s="13"/>
      <c r="YE114" s="13"/>
      <c r="YF114" s="13"/>
      <c r="YG114" s="13"/>
      <c r="YH114" s="13"/>
      <c r="YI114" s="13"/>
      <c r="YJ114" s="13"/>
      <c r="YK114" s="13"/>
      <c r="YL114" s="13"/>
      <c r="YM114" s="13"/>
      <c r="YN114" s="13"/>
      <c r="YO114" s="13"/>
      <c r="YP114" s="13"/>
      <c r="YQ114" s="13"/>
      <c r="YR114" s="13"/>
      <c r="YS114" s="13"/>
      <c r="YT114" s="13"/>
      <c r="YU114" s="13"/>
      <c r="YV114" s="13"/>
      <c r="YW114" s="13"/>
      <c r="YX114" s="13"/>
      <c r="YY114" s="13"/>
      <c r="YZ114" s="13"/>
      <c r="ZA114" s="13"/>
      <c r="ZB114" s="13"/>
      <c r="ZC114" s="13"/>
      <c r="ZD114" s="13"/>
      <c r="ZE114" s="13"/>
      <c r="ZF114" s="13"/>
      <c r="ZG114" s="13"/>
      <c r="ZH114" s="13"/>
      <c r="ZI114" s="13"/>
      <c r="ZJ114" s="13"/>
      <c r="ZK114" s="13"/>
      <c r="ZL114" s="13"/>
      <c r="ZM114" s="13"/>
      <c r="ZN114" s="13"/>
      <c r="ZO114" s="13"/>
      <c r="ZP114" s="13"/>
      <c r="ZQ114" s="13"/>
      <c r="ZR114" s="13"/>
      <c r="ZS114" s="13"/>
      <c r="ZT114" s="13"/>
      <c r="ZU114" s="13"/>
      <c r="ZV114" s="13"/>
      <c r="ZW114" s="13"/>
      <c r="ZX114" s="13"/>
      <c r="ZY114" s="13"/>
      <c r="ZZ114" s="13"/>
      <c r="AAA114" s="13"/>
      <c r="AAB114" s="13"/>
      <c r="AAC114" s="13"/>
      <c r="AAD114" s="13"/>
      <c r="AAE114" s="13"/>
      <c r="AAF114" s="13"/>
      <c r="AAG114" s="13"/>
      <c r="AAH114" s="13"/>
      <c r="AAI114" s="13"/>
      <c r="AAJ114" s="13"/>
      <c r="AAK114" s="13"/>
      <c r="AAL114" s="13"/>
      <c r="AAM114" s="13"/>
      <c r="AAN114" s="13"/>
      <c r="AAO114" s="13"/>
      <c r="AAP114" s="13"/>
      <c r="AAQ114" s="13"/>
      <c r="AAR114" s="13"/>
      <c r="AAS114" s="13"/>
      <c r="AAT114" s="13"/>
      <c r="AAU114" s="13"/>
      <c r="AAV114" s="13"/>
      <c r="AAW114" s="13"/>
      <c r="AAX114" s="13"/>
      <c r="AAY114" s="13"/>
      <c r="AAZ114" s="13"/>
      <c r="ABA114" s="13"/>
      <c r="ABB114" s="13"/>
      <c r="ABC114" s="13"/>
      <c r="ABD114" s="13"/>
      <c r="ABE114" s="13"/>
      <c r="ABF114" s="13"/>
      <c r="ABG114" s="13"/>
      <c r="ABH114" s="13"/>
      <c r="ABI114" s="13"/>
      <c r="ABJ114" s="13"/>
      <c r="ABK114" s="13"/>
      <c r="ABL114" s="13"/>
      <c r="ABM114" s="13"/>
      <c r="ABN114" s="13"/>
      <c r="ABO114" s="13"/>
      <c r="ABP114" s="13"/>
      <c r="ABQ114" s="13"/>
      <c r="ABR114" s="13"/>
      <c r="ABS114" s="13"/>
      <c r="ABT114" s="13"/>
      <c r="ABU114" s="13"/>
      <c r="ABV114" s="13"/>
      <c r="ABW114" s="13"/>
      <c r="ABX114" s="13"/>
      <c r="ABY114" s="13"/>
      <c r="ABZ114" s="13"/>
      <c r="ACA114" s="13"/>
      <c r="ACB114" s="13"/>
      <c r="ACC114" s="13"/>
      <c r="ACD114" s="13"/>
      <c r="ACE114" s="13"/>
      <c r="ACF114" s="13"/>
      <c r="ACG114" s="13"/>
      <c r="ACH114" s="13"/>
      <c r="ACI114" s="13"/>
      <c r="ACJ114" s="13"/>
      <c r="ACK114" s="13"/>
      <c r="ACL114" s="13"/>
      <c r="ACM114" s="13"/>
      <c r="ACN114" s="13"/>
      <c r="ACO114" s="13"/>
      <c r="ACP114" s="13"/>
      <c r="ACQ114" s="13"/>
      <c r="ACR114" s="13"/>
      <c r="ACS114" s="13"/>
      <c r="ACT114" s="13"/>
      <c r="ACU114" s="13"/>
      <c r="ACV114" s="13"/>
      <c r="ACW114" s="13"/>
      <c r="ACX114" s="13"/>
      <c r="ACY114" s="13"/>
      <c r="ACZ114" s="13"/>
      <c r="ADA114" s="13"/>
      <c r="ADB114" s="13"/>
      <c r="ADC114" s="13"/>
      <c r="ADD114" s="13"/>
      <c r="ADE114" s="13"/>
      <c r="ADF114" s="13"/>
      <c r="ADG114" s="13"/>
      <c r="ADH114" s="13"/>
      <c r="ADI114" s="13"/>
      <c r="ADJ114" s="13"/>
      <c r="ADK114" s="13"/>
      <c r="ADL114" s="13"/>
      <c r="ADM114" s="13"/>
      <c r="ADN114" s="13"/>
      <c r="ADO114" s="13"/>
      <c r="ADP114" s="13"/>
      <c r="ADQ114" s="13"/>
      <c r="ADR114" s="13"/>
      <c r="ADS114" s="13"/>
      <c r="ADT114" s="13"/>
      <c r="ADU114" s="13"/>
      <c r="ADV114" s="13"/>
      <c r="ADW114" s="13"/>
      <c r="ADX114" s="13"/>
      <c r="ADY114" s="13"/>
      <c r="ADZ114" s="13"/>
      <c r="AEA114" s="13"/>
      <c r="AEB114" s="13"/>
      <c r="AEC114" s="13"/>
      <c r="AED114" s="13"/>
      <c r="AEE114" s="13"/>
      <c r="AEF114" s="13"/>
      <c r="AEG114" s="13"/>
      <c r="AEH114" s="13"/>
      <c r="AEI114" s="13"/>
      <c r="AEJ114" s="13"/>
      <c r="AEK114" s="13"/>
      <c r="AEL114" s="13"/>
      <c r="AEM114" s="13"/>
      <c r="AEN114" s="13"/>
      <c r="AEO114" s="13"/>
      <c r="AEP114" s="13"/>
      <c r="AEQ114" s="13"/>
      <c r="AER114" s="13"/>
      <c r="AES114" s="13"/>
      <c r="AET114" s="13"/>
      <c r="AEU114" s="13"/>
      <c r="AEV114" s="13"/>
      <c r="AEW114" s="13"/>
      <c r="AEX114" s="13"/>
      <c r="AEY114" s="13"/>
      <c r="AEZ114" s="13"/>
      <c r="AFA114" s="13"/>
      <c r="AFB114" s="13"/>
      <c r="AFC114" s="13"/>
      <c r="AFD114" s="13"/>
      <c r="AFE114" s="13"/>
      <c r="AFF114" s="13"/>
      <c r="AFG114" s="13"/>
      <c r="AFH114" s="13"/>
      <c r="AFI114" s="13"/>
      <c r="AFJ114" s="13"/>
      <c r="AFK114" s="13"/>
      <c r="AFL114" s="13"/>
      <c r="AFM114" s="13"/>
      <c r="AFN114" s="13"/>
      <c r="AFO114" s="13"/>
      <c r="AFP114" s="13"/>
      <c r="AFQ114" s="13"/>
      <c r="AFR114" s="13"/>
      <c r="AFS114" s="13"/>
      <c r="AFT114" s="13"/>
      <c r="AFU114" s="13"/>
      <c r="AFV114" s="13"/>
      <c r="AFW114" s="13"/>
      <c r="AFX114" s="13"/>
      <c r="AFY114" s="13"/>
      <c r="AFZ114" s="13"/>
      <c r="AGA114" s="13"/>
      <c r="AGB114" s="13"/>
      <c r="AGC114" s="13"/>
      <c r="AGD114" s="13"/>
      <c r="AGE114" s="13"/>
      <c r="AGF114" s="13"/>
      <c r="AGG114" s="13"/>
      <c r="AGH114" s="13"/>
      <c r="AGI114" s="13"/>
      <c r="AGJ114" s="13"/>
      <c r="AGK114" s="13"/>
      <c r="AGL114" s="13"/>
      <c r="AGM114" s="13"/>
      <c r="AGN114" s="13"/>
      <c r="AGO114" s="13"/>
      <c r="AGP114" s="13"/>
      <c r="AGQ114" s="13"/>
      <c r="AGR114" s="13"/>
      <c r="AGS114" s="13"/>
      <c r="AGT114" s="13"/>
      <c r="AGU114" s="13"/>
      <c r="AGV114" s="13"/>
      <c r="AGW114" s="13"/>
      <c r="AGX114" s="13"/>
      <c r="AGY114" s="13"/>
      <c r="AGZ114" s="13"/>
      <c r="AHA114" s="13"/>
      <c r="AHB114" s="13"/>
      <c r="AHC114" s="13"/>
      <c r="AHD114" s="13"/>
      <c r="AHE114" s="13"/>
      <c r="AHF114" s="13"/>
      <c r="AHG114" s="13"/>
      <c r="AHH114" s="13"/>
      <c r="AHI114" s="13"/>
      <c r="AHJ114" s="13"/>
      <c r="AHK114" s="13"/>
      <c r="AHL114" s="13"/>
      <c r="AHM114" s="13"/>
      <c r="AHN114" s="13"/>
      <c r="AHO114" s="13"/>
      <c r="AHP114" s="13"/>
      <c r="AHQ114" s="13"/>
      <c r="AHR114" s="13"/>
      <c r="AHS114" s="13"/>
      <c r="AHT114" s="13"/>
      <c r="AHU114" s="13"/>
      <c r="AHV114" s="13"/>
      <c r="AHW114" s="13"/>
      <c r="AHX114" s="13"/>
      <c r="AHY114" s="13"/>
      <c r="AHZ114" s="13"/>
      <c r="AIA114" s="13"/>
      <c r="AIB114" s="13"/>
      <c r="AIC114" s="13"/>
      <c r="AID114" s="13"/>
      <c r="AIE114" s="13"/>
      <c r="AIF114" s="13"/>
      <c r="AIG114" s="13"/>
      <c r="AIH114" s="13"/>
      <c r="AII114" s="13"/>
      <c r="AIJ114" s="13"/>
      <c r="AIK114" s="13"/>
      <c r="AIL114" s="13"/>
      <c r="AIM114" s="13"/>
      <c r="AIN114" s="13"/>
      <c r="AIO114" s="13"/>
      <c r="AIP114" s="13"/>
      <c r="AIQ114" s="13"/>
      <c r="AIR114" s="13"/>
      <c r="AIS114" s="13"/>
      <c r="AIT114" s="13"/>
      <c r="AIU114" s="13"/>
      <c r="AIV114" s="13"/>
      <c r="AIW114" s="13"/>
      <c r="AIX114" s="13"/>
      <c r="AIY114" s="13"/>
      <c r="AIZ114" s="13"/>
      <c r="AJA114" s="13"/>
      <c r="AJB114" s="13"/>
      <c r="AJC114" s="13"/>
      <c r="AJD114" s="13"/>
      <c r="AJE114" s="13"/>
      <c r="AJF114" s="13"/>
      <c r="AJG114" s="13"/>
      <c r="AJH114" s="13"/>
      <c r="AJI114" s="13"/>
      <c r="AJJ114" s="13"/>
      <c r="AJK114" s="13"/>
      <c r="AJL114" s="13"/>
      <c r="AJM114" s="13"/>
      <c r="AJN114" s="13"/>
      <c r="AJO114" s="13"/>
      <c r="AJP114" s="13"/>
      <c r="AJQ114" s="13"/>
      <c r="AJR114" s="13"/>
      <c r="AJS114" s="13"/>
      <c r="AJT114" s="13"/>
      <c r="AJU114" s="13"/>
      <c r="AJV114" s="13"/>
      <c r="AJW114" s="13"/>
      <c r="AJX114" s="13"/>
      <c r="AJY114" s="13"/>
      <c r="AJZ114" s="13"/>
      <c r="AKA114" s="13"/>
      <c r="AKB114" s="13"/>
      <c r="AKC114" s="13"/>
      <c r="AKD114" s="13"/>
      <c r="AKE114" s="13"/>
      <c r="AKF114" s="13"/>
      <c r="AKG114" s="13"/>
      <c r="AKH114" s="13"/>
      <c r="AKI114" s="13"/>
      <c r="AKJ114" s="13"/>
      <c r="AKK114" s="13"/>
      <c r="AKL114" s="13"/>
      <c r="AKM114" s="13"/>
      <c r="AKN114" s="13"/>
      <c r="AKO114" s="13"/>
      <c r="AKP114" s="13"/>
      <c r="AKQ114" s="13"/>
      <c r="AKR114" s="13"/>
      <c r="AKS114" s="13"/>
      <c r="AKT114" s="13"/>
      <c r="AKU114" s="13"/>
      <c r="AKV114" s="13"/>
      <c r="AKW114" s="13"/>
      <c r="AKX114" s="13"/>
      <c r="AKY114" s="13"/>
      <c r="AKZ114" s="13"/>
      <c r="ALA114" s="13"/>
      <c r="ALB114" s="13"/>
      <c r="ALC114" s="13"/>
      <c r="ALD114" s="13"/>
      <c r="ALE114" s="13"/>
      <c r="ALF114" s="13"/>
      <c r="ALG114" s="13"/>
      <c r="ALH114" s="13"/>
      <c r="ALI114" s="13"/>
      <c r="ALJ114" s="13"/>
      <c r="ALK114" s="13"/>
      <c r="ALL114" s="13"/>
      <c r="ALM114" s="13"/>
      <c r="ALN114" s="13"/>
      <c r="ALO114" s="13"/>
      <c r="ALP114" s="13"/>
      <c r="ALQ114" s="13"/>
      <c r="ALR114" s="13"/>
      <c r="ALS114" s="13"/>
      <c r="ALT114" s="13"/>
      <c r="ALU114" s="13"/>
      <c r="ALV114" s="13"/>
      <c r="ALW114" s="13"/>
      <c r="ALX114" s="13"/>
      <c r="ALY114" s="13"/>
      <c r="ALZ114" s="13"/>
      <c r="AMA114" s="13"/>
      <c r="AMB114" s="13"/>
      <c r="AMC114" s="13"/>
      <c r="AMD114" s="13"/>
      <c r="AME114" s="13"/>
      <c r="AMF114" s="13"/>
      <c r="AMG114" s="13"/>
      <c r="AMH114" s="13"/>
      <c r="AMI114" s="13"/>
      <c r="AMJ114" s="13"/>
      <c r="AMK114" s="13"/>
      <c r="AML114" s="13"/>
      <c r="AMM114" s="13"/>
      <c r="AMN114" s="13"/>
      <c r="AMO114" s="13"/>
      <c r="AMP114" s="13"/>
      <c r="AMQ114" s="13"/>
      <c r="AMR114" s="13"/>
      <c r="AMS114" s="13"/>
      <c r="AMT114" s="13"/>
      <c r="AMU114" s="13"/>
      <c r="AMV114" s="13"/>
      <c r="AMW114" s="13"/>
      <c r="AMX114" s="13"/>
      <c r="AMY114" s="13"/>
      <c r="AMZ114" s="13"/>
      <c r="ANA114" s="13"/>
      <c r="ANB114" s="13"/>
      <c r="ANC114" s="13"/>
      <c r="AND114" s="13"/>
      <c r="ANE114" s="13"/>
      <c r="ANF114" s="13"/>
      <c r="ANG114" s="13"/>
      <c r="ANH114" s="13"/>
      <c r="ANI114" s="13"/>
      <c r="ANJ114" s="13"/>
      <c r="ANK114" s="13"/>
      <c r="ANL114" s="13"/>
      <c r="ANM114" s="13"/>
      <c r="ANN114" s="13"/>
      <c r="ANO114" s="13"/>
      <c r="ANP114" s="13"/>
      <c r="ANQ114" s="13"/>
      <c r="ANR114" s="13"/>
      <c r="ANS114" s="13"/>
      <c r="ANT114" s="13"/>
      <c r="ANU114" s="13"/>
      <c r="ANV114" s="13"/>
      <c r="ANW114" s="13"/>
      <c r="ANX114" s="13"/>
      <c r="ANY114" s="13"/>
      <c r="ANZ114" s="13"/>
      <c r="AOA114" s="13"/>
      <c r="AOB114" s="13"/>
      <c r="AOC114" s="13"/>
      <c r="AOD114" s="13"/>
      <c r="AOE114" s="13"/>
      <c r="AOF114" s="13"/>
      <c r="AOG114" s="13"/>
      <c r="AOH114" s="13"/>
      <c r="AOI114" s="13"/>
      <c r="AOJ114" s="13"/>
      <c r="AOK114" s="13"/>
      <c r="AOL114" s="13"/>
      <c r="AOM114" s="13"/>
      <c r="AON114" s="13"/>
      <c r="AOO114" s="13"/>
      <c r="AOP114" s="13"/>
      <c r="AOQ114" s="13"/>
      <c r="AOR114" s="13"/>
      <c r="AOS114" s="13"/>
      <c r="AOT114" s="13"/>
      <c r="AOU114" s="13"/>
      <c r="AOV114" s="13"/>
      <c r="AOW114" s="13"/>
      <c r="AOX114" s="13"/>
      <c r="AOY114" s="13"/>
      <c r="AOZ114" s="13"/>
      <c r="APA114" s="13"/>
      <c r="APB114" s="13"/>
      <c r="APC114" s="13"/>
      <c r="APD114" s="13"/>
      <c r="APE114" s="13"/>
      <c r="APF114" s="13"/>
      <c r="APG114" s="13"/>
      <c r="APH114" s="13"/>
      <c r="API114" s="13"/>
      <c r="APJ114" s="13"/>
      <c r="APK114" s="13"/>
      <c r="APL114" s="13"/>
      <c r="APM114" s="13"/>
      <c r="APN114" s="13"/>
      <c r="APO114" s="13"/>
      <c r="APP114" s="13"/>
      <c r="APQ114" s="13"/>
      <c r="APR114" s="13"/>
      <c r="APS114" s="13"/>
      <c r="APT114" s="13"/>
      <c r="APU114" s="13"/>
      <c r="APV114" s="13"/>
      <c r="APW114" s="13"/>
      <c r="APX114" s="13"/>
      <c r="APY114" s="13"/>
      <c r="APZ114" s="13"/>
      <c r="AQA114" s="13"/>
      <c r="AQB114" s="13"/>
      <c r="AQC114" s="13"/>
      <c r="AQD114" s="13"/>
      <c r="AQE114" s="13"/>
      <c r="AQF114" s="13"/>
      <c r="AQG114" s="13"/>
      <c r="AQH114" s="13"/>
      <c r="AQI114" s="13"/>
      <c r="AQJ114" s="13"/>
      <c r="AQK114" s="13"/>
      <c r="AQL114" s="13"/>
      <c r="AQM114" s="13"/>
      <c r="AQN114" s="13"/>
      <c r="AQO114" s="13"/>
      <c r="AQP114" s="13"/>
      <c r="AQQ114" s="13"/>
      <c r="AQR114" s="13"/>
      <c r="AQS114" s="13"/>
      <c r="AQT114" s="13"/>
      <c r="AQU114" s="13"/>
      <c r="AQV114" s="13"/>
      <c r="AQW114" s="13"/>
      <c r="AQX114" s="13"/>
      <c r="AQY114" s="13"/>
      <c r="AQZ114" s="13"/>
      <c r="ARA114" s="13"/>
      <c r="ARB114" s="13"/>
      <c r="ARC114" s="13"/>
      <c r="ARD114" s="13"/>
      <c r="ARE114" s="13"/>
      <c r="ARF114" s="13"/>
      <c r="ARG114" s="13"/>
      <c r="ARH114" s="13"/>
      <c r="ARI114" s="13"/>
      <c r="ARJ114" s="13"/>
      <c r="ARK114" s="13"/>
      <c r="ARL114" s="13"/>
      <c r="ARM114" s="13"/>
      <c r="ARN114" s="13"/>
      <c r="ARO114" s="13"/>
      <c r="ARP114" s="13"/>
      <c r="ARQ114" s="13"/>
      <c r="ARR114" s="13"/>
      <c r="ARS114" s="13"/>
      <c r="ART114" s="13"/>
      <c r="ARU114" s="13"/>
      <c r="ARV114" s="13"/>
      <c r="ARW114" s="13"/>
      <c r="ARX114" s="13"/>
      <c r="ARY114" s="13"/>
      <c r="ARZ114" s="13"/>
      <c r="ASA114" s="13"/>
      <c r="ASB114" s="13"/>
      <c r="ASC114" s="13"/>
      <c r="ASD114" s="13"/>
      <c r="ASE114" s="13"/>
      <c r="ASF114" s="13"/>
      <c r="ASG114" s="13"/>
      <c r="ASH114" s="13"/>
      <c r="ASI114" s="13"/>
      <c r="ASJ114" s="13"/>
      <c r="ASK114" s="13"/>
      <c r="ASL114" s="13"/>
      <c r="ASM114" s="13"/>
      <c r="ASN114" s="13"/>
      <c r="ASO114" s="13"/>
      <c r="ASP114" s="13"/>
      <c r="ASQ114" s="13"/>
      <c r="ASR114" s="13"/>
      <c r="ASS114" s="13"/>
      <c r="AST114" s="13"/>
      <c r="ASU114" s="13"/>
      <c r="ASV114" s="13"/>
      <c r="ASW114" s="13"/>
      <c r="ASX114" s="13"/>
      <c r="ASY114" s="13"/>
      <c r="ASZ114" s="13"/>
      <c r="ATA114" s="13"/>
      <c r="ATB114" s="13"/>
      <c r="ATC114" s="13"/>
      <c r="ATD114" s="13"/>
      <c r="ATE114" s="13"/>
      <c r="ATF114" s="13"/>
      <c r="ATG114" s="13"/>
      <c r="ATH114" s="13"/>
      <c r="ATI114" s="13"/>
      <c r="ATJ114" s="13"/>
      <c r="ATK114" s="13"/>
      <c r="ATL114" s="13"/>
      <c r="ATM114" s="13"/>
      <c r="ATN114" s="13"/>
      <c r="ATO114" s="13"/>
      <c r="ATP114" s="13"/>
      <c r="ATQ114" s="13"/>
      <c r="ATR114" s="13"/>
      <c r="ATS114" s="13"/>
      <c r="ATT114" s="13"/>
      <c r="ATU114" s="13"/>
      <c r="ATV114" s="13"/>
      <c r="ATW114" s="13"/>
      <c r="ATX114" s="13"/>
      <c r="ATY114" s="13"/>
      <c r="ATZ114" s="13"/>
      <c r="AUA114" s="13"/>
      <c r="AUB114" s="13"/>
      <c r="AUC114" s="13"/>
      <c r="AUD114" s="13"/>
      <c r="AUE114" s="13"/>
      <c r="AUF114" s="13"/>
      <c r="AUG114" s="13"/>
      <c r="AUH114" s="13"/>
      <c r="AUI114" s="13"/>
      <c r="AUJ114" s="13"/>
      <c r="AUK114" s="13"/>
      <c r="AUL114" s="13"/>
      <c r="AUM114" s="13"/>
      <c r="AUN114" s="13"/>
      <c r="AUO114" s="13"/>
      <c r="AUP114" s="13"/>
      <c r="AUQ114" s="13"/>
      <c r="AUR114" s="13"/>
      <c r="AUS114" s="13"/>
      <c r="AUT114" s="13"/>
      <c r="AUU114" s="13"/>
      <c r="AUV114" s="13"/>
      <c r="AUW114" s="13"/>
      <c r="AUX114" s="13"/>
      <c r="AUY114" s="13"/>
      <c r="AUZ114" s="13"/>
      <c r="AVA114" s="13"/>
      <c r="AVB114" s="13"/>
      <c r="AVC114" s="13"/>
      <c r="AVD114" s="13"/>
      <c r="AVE114" s="13"/>
      <c r="AVF114" s="13"/>
      <c r="AVG114" s="13"/>
      <c r="AVH114" s="13"/>
      <c r="AVI114" s="13"/>
      <c r="AVJ114" s="13"/>
      <c r="AVK114" s="13"/>
      <c r="AVL114" s="13"/>
      <c r="AVM114" s="13"/>
      <c r="AVN114" s="13"/>
      <c r="AVO114" s="13"/>
      <c r="AVP114" s="13"/>
      <c r="AVQ114" s="13"/>
      <c r="AVR114" s="13"/>
      <c r="AVS114" s="13"/>
      <c r="AVT114" s="13"/>
      <c r="AVU114" s="13"/>
      <c r="AVV114" s="13"/>
      <c r="AVW114" s="13"/>
      <c r="AVX114" s="13"/>
      <c r="AVY114" s="13"/>
      <c r="AVZ114" s="13"/>
      <c r="AWA114" s="13"/>
      <c r="AWB114" s="13"/>
      <c r="AWC114" s="13"/>
      <c r="AWD114" s="13"/>
      <c r="AWE114" s="13"/>
      <c r="AWF114" s="13"/>
      <c r="AWG114" s="13"/>
      <c r="AWH114" s="13"/>
      <c r="AWI114" s="13"/>
      <c r="AWJ114" s="13"/>
      <c r="AWK114" s="13"/>
      <c r="AWL114" s="13"/>
      <c r="AWM114" s="13"/>
      <c r="AWN114" s="13"/>
      <c r="AWO114" s="13"/>
      <c r="AWP114" s="13"/>
      <c r="AWQ114" s="13"/>
      <c r="AWR114" s="13"/>
      <c r="AWS114" s="13"/>
      <c r="AWT114" s="13"/>
      <c r="AWU114" s="13"/>
      <c r="AWV114" s="13"/>
      <c r="AWW114" s="13"/>
      <c r="AWX114" s="13"/>
      <c r="AWY114" s="13"/>
      <c r="AWZ114" s="13"/>
      <c r="AXA114" s="13"/>
      <c r="AXB114" s="13"/>
      <c r="AXC114" s="13"/>
      <c r="AXD114" s="13"/>
      <c r="AXE114" s="13"/>
      <c r="AXF114" s="13"/>
      <c r="AXG114" s="13"/>
      <c r="AXH114" s="13"/>
      <c r="AXI114" s="13"/>
      <c r="AXJ114" s="13"/>
      <c r="AXK114" s="13"/>
      <c r="AXL114" s="13"/>
      <c r="AXM114" s="13"/>
      <c r="AXN114" s="13"/>
      <c r="AXO114" s="13"/>
      <c r="AXP114" s="13"/>
      <c r="AXQ114" s="13"/>
      <c r="AXR114" s="13"/>
      <c r="AXS114" s="13"/>
      <c r="AXT114" s="13"/>
      <c r="AXU114" s="13"/>
      <c r="AXV114" s="13"/>
      <c r="AXW114" s="13"/>
      <c r="AXX114" s="13"/>
      <c r="AXY114" s="13"/>
      <c r="AXZ114" s="13"/>
      <c r="AYA114" s="13"/>
      <c r="AYB114" s="13"/>
      <c r="AYC114" s="13"/>
      <c r="AYD114" s="13"/>
      <c r="AYE114" s="13"/>
      <c r="AYF114" s="13"/>
      <c r="AYG114" s="13"/>
      <c r="AYH114" s="13"/>
      <c r="AYI114" s="13"/>
      <c r="AYJ114" s="13"/>
      <c r="AYK114" s="13"/>
      <c r="AYL114" s="13"/>
      <c r="AYM114" s="13"/>
      <c r="AYN114" s="13"/>
      <c r="AYO114" s="13"/>
      <c r="AYP114" s="13"/>
      <c r="AYQ114" s="13"/>
      <c r="AYR114" s="13"/>
      <c r="AYS114" s="13"/>
      <c r="AYT114" s="13"/>
      <c r="AYU114" s="13"/>
      <c r="AYV114" s="13"/>
      <c r="AYW114" s="13"/>
      <c r="AYX114" s="13"/>
      <c r="AYY114" s="13"/>
      <c r="AYZ114" s="13"/>
      <c r="AZA114" s="13"/>
      <c r="AZB114" s="13"/>
      <c r="AZC114" s="13"/>
      <c r="AZD114" s="13"/>
      <c r="AZE114" s="13"/>
      <c r="AZF114" s="13"/>
      <c r="AZG114" s="13"/>
      <c r="AZH114" s="13"/>
      <c r="AZI114" s="13"/>
      <c r="AZJ114" s="13"/>
      <c r="AZK114" s="13"/>
      <c r="AZL114" s="13"/>
      <c r="AZM114" s="13"/>
      <c r="AZN114" s="13"/>
      <c r="AZO114" s="13"/>
      <c r="AZP114" s="13"/>
      <c r="AZQ114" s="13"/>
      <c r="AZR114" s="13"/>
      <c r="AZS114" s="13"/>
      <c r="AZT114" s="13"/>
      <c r="AZU114" s="13"/>
      <c r="AZV114" s="13"/>
      <c r="AZW114" s="13"/>
      <c r="AZX114" s="13"/>
      <c r="AZY114" s="13"/>
      <c r="AZZ114" s="13"/>
      <c r="BAA114" s="13"/>
      <c r="BAB114" s="13"/>
      <c r="BAC114" s="13"/>
      <c r="BAD114" s="13"/>
      <c r="BAE114" s="13"/>
      <c r="BAF114" s="13"/>
      <c r="BAG114" s="13"/>
      <c r="BAH114" s="13"/>
      <c r="BAI114" s="13"/>
      <c r="BAJ114" s="13"/>
      <c r="BAK114" s="13"/>
      <c r="BAL114" s="13"/>
      <c r="BAM114" s="13"/>
      <c r="BAN114" s="13"/>
      <c r="BAO114" s="13"/>
      <c r="BAP114" s="13"/>
      <c r="BAQ114" s="13"/>
      <c r="BAR114" s="13"/>
      <c r="BAS114" s="13"/>
      <c r="BAT114" s="13"/>
      <c r="BAU114" s="13"/>
      <c r="BAV114" s="13"/>
      <c r="BAW114" s="13"/>
      <c r="BAX114" s="13"/>
      <c r="BAY114" s="13"/>
      <c r="BAZ114" s="13"/>
      <c r="BBA114" s="13"/>
      <c r="BBB114" s="13"/>
      <c r="BBC114" s="13"/>
      <c r="BBD114" s="13"/>
      <c r="BBE114" s="13"/>
      <c r="BBF114" s="13"/>
      <c r="BBG114" s="13"/>
      <c r="BBH114" s="13"/>
      <c r="BBI114" s="13"/>
      <c r="BBJ114" s="13"/>
      <c r="BBK114" s="13"/>
      <c r="BBL114" s="13"/>
      <c r="BBM114" s="13"/>
      <c r="BBN114" s="13"/>
      <c r="BBO114" s="13"/>
      <c r="BBP114" s="13"/>
      <c r="BBQ114" s="13"/>
      <c r="BBR114" s="13"/>
      <c r="BBS114" s="13"/>
      <c r="BBT114" s="13"/>
      <c r="BBU114" s="13"/>
      <c r="BBV114" s="13"/>
      <c r="BBW114" s="13"/>
      <c r="BBX114" s="13"/>
      <c r="BBY114" s="13"/>
      <c r="BBZ114" s="13"/>
      <c r="BCA114" s="13"/>
      <c r="BCB114" s="13"/>
      <c r="BCC114" s="13"/>
      <c r="BCD114" s="13"/>
      <c r="BCE114" s="13"/>
      <c r="BCF114" s="13"/>
      <c r="BCG114" s="13"/>
      <c r="BCH114" s="13"/>
      <c r="BCI114" s="13"/>
      <c r="BCJ114" s="13"/>
      <c r="BCK114" s="13"/>
      <c r="BCL114" s="13"/>
      <c r="BCM114" s="13"/>
      <c r="BCN114" s="13"/>
      <c r="BCO114" s="13"/>
      <c r="BCP114" s="13"/>
      <c r="BCQ114" s="13"/>
      <c r="BCR114" s="13"/>
      <c r="BCS114" s="13"/>
      <c r="BCT114" s="13"/>
      <c r="BCU114" s="13"/>
      <c r="BCV114" s="13"/>
      <c r="BCW114" s="13"/>
      <c r="BCX114" s="13"/>
      <c r="BCY114" s="13"/>
      <c r="BCZ114" s="13"/>
      <c r="BDA114" s="13"/>
      <c r="BDB114" s="13"/>
      <c r="BDC114" s="13"/>
      <c r="BDD114" s="13"/>
      <c r="BDE114" s="13"/>
      <c r="BDF114" s="13"/>
      <c r="BDG114" s="13"/>
      <c r="BDH114" s="13"/>
      <c r="BDI114" s="13"/>
      <c r="BDJ114" s="13"/>
      <c r="BDK114" s="13"/>
      <c r="BDL114" s="13"/>
      <c r="BDM114" s="13"/>
      <c r="BDN114" s="13"/>
      <c r="BDO114" s="13"/>
      <c r="BDP114" s="13"/>
      <c r="BDQ114" s="13"/>
      <c r="BDR114" s="13"/>
      <c r="BDS114" s="13"/>
      <c r="BDT114" s="13"/>
      <c r="BDU114" s="13"/>
      <c r="BDV114" s="13"/>
      <c r="BDW114" s="13"/>
      <c r="BDX114" s="13"/>
      <c r="BDY114" s="13"/>
      <c r="BDZ114" s="13"/>
      <c r="BEA114" s="13"/>
      <c r="BEB114" s="13"/>
      <c r="BEC114" s="13"/>
      <c r="BED114" s="13"/>
      <c r="BEE114" s="13"/>
      <c r="BEF114" s="13"/>
      <c r="BEG114" s="13"/>
      <c r="BEH114" s="13"/>
      <c r="BEI114" s="13"/>
      <c r="BEJ114" s="13"/>
      <c r="BEK114" s="13"/>
      <c r="BEL114" s="13"/>
      <c r="BEM114" s="13"/>
      <c r="BEN114" s="13"/>
      <c r="BEO114" s="13"/>
      <c r="BEP114" s="13"/>
      <c r="BEQ114" s="13"/>
      <c r="BER114" s="13"/>
      <c r="BES114" s="13"/>
      <c r="BET114" s="13"/>
      <c r="BEU114" s="13"/>
      <c r="BEV114" s="13"/>
      <c r="BEW114" s="13"/>
      <c r="BEX114" s="13"/>
      <c r="BEY114" s="13"/>
      <c r="BEZ114" s="13"/>
      <c r="BFA114" s="13"/>
      <c r="BFB114" s="13"/>
      <c r="BFC114" s="13"/>
      <c r="BFD114" s="13"/>
      <c r="BFE114" s="13"/>
      <c r="BFF114" s="13"/>
      <c r="BFG114" s="13"/>
      <c r="BFH114" s="13"/>
      <c r="BFI114" s="13"/>
      <c r="BFJ114" s="13"/>
      <c r="BFK114" s="13"/>
      <c r="BFL114" s="13"/>
      <c r="BFM114" s="13"/>
      <c r="BFN114" s="13"/>
      <c r="BFO114" s="13"/>
      <c r="BFP114" s="13"/>
      <c r="BFQ114" s="13"/>
      <c r="BFR114" s="13"/>
      <c r="BFS114" s="13"/>
      <c r="BFT114" s="13"/>
      <c r="BFU114" s="13"/>
      <c r="BFV114" s="13"/>
      <c r="BFW114" s="13"/>
      <c r="BFX114" s="13"/>
      <c r="BFY114" s="13"/>
      <c r="BFZ114" s="13"/>
      <c r="BGA114" s="13"/>
      <c r="BGB114" s="13"/>
      <c r="BGC114" s="13"/>
      <c r="BGD114" s="13"/>
      <c r="BGE114" s="13"/>
      <c r="BGF114" s="13"/>
      <c r="BGG114" s="13"/>
      <c r="BGH114" s="13"/>
      <c r="BGI114" s="13"/>
      <c r="BGJ114" s="13"/>
      <c r="BGK114" s="13"/>
      <c r="BGL114" s="13"/>
      <c r="BGM114" s="13"/>
      <c r="BGN114" s="13"/>
      <c r="BGO114" s="13"/>
      <c r="BGP114" s="13"/>
      <c r="BGQ114" s="13"/>
      <c r="BGR114" s="13"/>
      <c r="BGS114" s="13"/>
      <c r="BGT114" s="13"/>
      <c r="BGU114" s="13"/>
      <c r="BGV114" s="13"/>
      <c r="BGW114" s="13"/>
      <c r="BGX114" s="13"/>
      <c r="BGY114" s="13"/>
      <c r="BGZ114" s="13"/>
      <c r="BHA114" s="13"/>
      <c r="BHB114" s="13"/>
      <c r="BHC114" s="13"/>
      <c r="BHD114" s="13"/>
      <c r="BHE114" s="13"/>
      <c r="BHF114" s="13"/>
      <c r="BHG114" s="13"/>
      <c r="BHH114" s="13"/>
      <c r="BHI114" s="13"/>
      <c r="BHJ114" s="13"/>
      <c r="BHK114" s="13"/>
      <c r="BHL114" s="13"/>
      <c r="BHM114" s="13"/>
      <c r="BHN114" s="13"/>
      <c r="BHO114" s="13"/>
      <c r="BHP114" s="13"/>
      <c r="BHQ114" s="13"/>
      <c r="BHR114" s="13"/>
      <c r="BHS114" s="13"/>
      <c r="BHT114" s="13"/>
      <c r="BHU114" s="13"/>
      <c r="BHV114" s="13"/>
      <c r="BHW114" s="13"/>
      <c r="BHX114" s="13"/>
      <c r="BHY114" s="13"/>
      <c r="BHZ114" s="13"/>
      <c r="BIA114" s="13"/>
      <c r="BIB114" s="13"/>
      <c r="BIC114" s="13"/>
      <c r="BID114" s="13"/>
      <c r="BIE114" s="13"/>
      <c r="BIF114" s="13"/>
      <c r="BIG114" s="13"/>
      <c r="BIH114" s="13"/>
      <c r="BII114" s="13"/>
      <c r="BIJ114" s="13"/>
      <c r="BIK114" s="13"/>
      <c r="BIL114" s="13"/>
      <c r="BIM114" s="13"/>
      <c r="BIN114" s="13"/>
      <c r="BIO114" s="13"/>
      <c r="BIP114" s="13"/>
      <c r="BIQ114" s="13"/>
      <c r="BIR114" s="13"/>
      <c r="BIS114" s="13"/>
      <c r="BIT114" s="13"/>
      <c r="BIU114" s="13"/>
      <c r="BIV114" s="13"/>
      <c r="BIW114" s="13"/>
      <c r="BIX114" s="13"/>
      <c r="BIY114" s="13"/>
      <c r="BIZ114" s="13"/>
      <c r="BJA114" s="13"/>
      <c r="BJB114" s="13"/>
      <c r="BJC114" s="13"/>
      <c r="BJD114" s="13"/>
      <c r="BJE114" s="13"/>
      <c r="BJF114" s="13"/>
      <c r="BJG114" s="13"/>
      <c r="BJH114" s="13"/>
      <c r="BJI114" s="13"/>
      <c r="BJJ114" s="13"/>
      <c r="BJK114" s="13"/>
      <c r="BJL114" s="13"/>
      <c r="BJM114" s="13"/>
      <c r="BJN114" s="13"/>
      <c r="BJO114" s="13"/>
      <c r="BJP114" s="13"/>
      <c r="BJQ114" s="13"/>
      <c r="BJR114" s="13"/>
      <c r="BJS114" s="13"/>
      <c r="BJT114" s="13"/>
      <c r="BJU114" s="13"/>
      <c r="BJV114" s="13"/>
      <c r="BJW114" s="13"/>
      <c r="BJX114" s="13"/>
      <c r="BJY114" s="13"/>
      <c r="BJZ114" s="13"/>
      <c r="BKA114" s="13"/>
      <c r="BKB114" s="13"/>
      <c r="BKC114" s="13"/>
      <c r="BKD114" s="13"/>
      <c r="BKE114" s="13"/>
      <c r="BKF114" s="13"/>
      <c r="BKG114" s="13"/>
      <c r="BKH114" s="13"/>
      <c r="BKI114" s="13"/>
      <c r="BKJ114" s="13"/>
      <c r="BKK114" s="13"/>
      <c r="BKL114" s="13"/>
      <c r="BKM114" s="13"/>
      <c r="BKN114" s="13"/>
      <c r="BKO114" s="13"/>
      <c r="BKP114" s="13"/>
      <c r="BKQ114" s="13"/>
      <c r="BKR114" s="13"/>
      <c r="BKS114" s="13"/>
      <c r="BKT114" s="13"/>
      <c r="BKU114" s="13"/>
      <c r="BKV114" s="13"/>
      <c r="BKW114" s="13"/>
      <c r="BKX114" s="13"/>
      <c r="BKY114" s="13"/>
      <c r="BKZ114" s="13"/>
      <c r="BLA114" s="13"/>
      <c r="BLB114" s="13"/>
      <c r="BLC114" s="13"/>
      <c r="BLD114" s="13"/>
      <c r="BLE114" s="13"/>
      <c r="BLF114" s="13"/>
      <c r="BLG114" s="13"/>
      <c r="BLH114" s="13"/>
      <c r="BLI114" s="13"/>
      <c r="BLJ114" s="13"/>
      <c r="BLK114" s="13"/>
      <c r="BLL114" s="13"/>
      <c r="BLM114" s="13"/>
      <c r="BLN114" s="13"/>
      <c r="BLO114" s="13"/>
      <c r="BLP114" s="13"/>
      <c r="BLQ114" s="13"/>
      <c r="BLR114" s="13"/>
      <c r="BLS114" s="13"/>
      <c r="BLT114" s="13"/>
      <c r="BLU114" s="13"/>
      <c r="BLV114" s="13"/>
      <c r="BLW114" s="13"/>
      <c r="BLX114" s="13"/>
      <c r="BLY114" s="13"/>
      <c r="BLZ114" s="13"/>
      <c r="BMA114" s="13"/>
      <c r="BMB114" s="13"/>
      <c r="BMC114" s="13"/>
      <c r="BMD114" s="13"/>
      <c r="BME114" s="13"/>
      <c r="BMF114" s="13"/>
      <c r="BMG114" s="13"/>
      <c r="BMH114" s="13"/>
      <c r="BMI114" s="13"/>
      <c r="BMJ114" s="13"/>
      <c r="BMK114" s="13"/>
      <c r="BML114" s="13"/>
      <c r="BMM114" s="13"/>
      <c r="BMN114" s="13"/>
      <c r="BMO114" s="13"/>
      <c r="BMP114" s="13"/>
      <c r="BMQ114" s="13"/>
      <c r="BMR114" s="13"/>
      <c r="BMS114" s="13"/>
      <c r="BMT114" s="13"/>
      <c r="BMU114" s="13"/>
      <c r="BMV114" s="13"/>
      <c r="BMW114" s="13"/>
      <c r="BMX114" s="13"/>
      <c r="BMY114" s="13"/>
      <c r="BMZ114" s="13"/>
      <c r="BNA114" s="13"/>
      <c r="BNB114" s="13"/>
      <c r="BNC114" s="13"/>
      <c r="BND114" s="13"/>
      <c r="BNE114" s="13"/>
      <c r="BNF114" s="13"/>
      <c r="BNG114" s="13"/>
      <c r="BNH114" s="13"/>
      <c r="BNI114" s="13"/>
      <c r="BNJ114" s="13"/>
      <c r="BNK114" s="13"/>
      <c r="BNL114" s="13"/>
      <c r="BNM114" s="13"/>
      <c r="BNN114" s="13"/>
      <c r="BNO114" s="13"/>
      <c r="BNP114" s="13"/>
      <c r="BNQ114" s="13"/>
      <c r="BNR114" s="13"/>
      <c r="BNS114" s="13"/>
      <c r="BNT114" s="13"/>
      <c r="BNU114" s="13"/>
      <c r="BNV114" s="13"/>
      <c r="BNW114" s="13"/>
      <c r="BNX114" s="13"/>
      <c r="BNY114" s="13"/>
      <c r="BNZ114" s="13"/>
      <c r="BOA114" s="13"/>
      <c r="BOB114" s="13"/>
      <c r="BOC114" s="13"/>
      <c r="BOD114" s="13"/>
      <c r="BOE114" s="13"/>
      <c r="BOF114" s="13"/>
      <c r="BOG114" s="13"/>
      <c r="BOH114" s="13"/>
      <c r="BOI114" s="13"/>
      <c r="BOJ114" s="13"/>
      <c r="BOK114" s="13"/>
      <c r="BOL114" s="13"/>
      <c r="BOM114" s="13"/>
      <c r="BON114" s="13"/>
      <c r="BOO114" s="13"/>
      <c r="BOP114" s="13"/>
      <c r="BOQ114" s="13"/>
      <c r="BOR114" s="13"/>
      <c r="BOS114" s="13"/>
      <c r="BOT114" s="13"/>
      <c r="BOU114" s="13"/>
      <c r="BOV114" s="13"/>
      <c r="BOW114" s="13"/>
      <c r="BOX114" s="13"/>
      <c r="BOY114" s="13"/>
      <c r="BOZ114" s="13"/>
      <c r="BPA114" s="13"/>
      <c r="BPB114" s="13"/>
      <c r="BPC114" s="13"/>
      <c r="BPD114" s="13"/>
      <c r="BPE114" s="13"/>
      <c r="BPF114" s="13"/>
      <c r="BPG114" s="13"/>
      <c r="BPH114" s="13"/>
      <c r="BPI114" s="13"/>
      <c r="BPJ114" s="13"/>
      <c r="BPK114" s="13"/>
      <c r="BPL114" s="13"/>
      <c r="BPM114" s="13"/>
      <c r="BPN114" s="13"/>
      <c r="BPO114" s="13"/>
      <c r="BPP114" s="13"/>
      <c r="BPQ114" s="13"/>
      <c r="BPR114" s="13"/>
      <c r="BPS114" s="13"/>
      <c r="BPT114" s="13"/>
      <c r="BPU114" s="13"/>
      <c r="BPV114" s="13"/>
      <c r="BPW114" s="13"/>
      <c r="BPX114" s="13"/>
      <c r="BPY114" s="13"/>
      <c r="BPZ114" s="13"/>
      <c r="BQA114" s="13"/>
      <c r="BQB114" s="13"/>
      <c r="BQC114" s="13"/>
      <c r="BQD114" s="13"/>
      <c r="BQE114" s="13"/>
      <c r="BQF114" s="13"/>
      <c r="BQG114" s="13"/>
      <c r="BQH114" s="13"/>
      <c r="BQI114" s="13"/>
      <c r="BQJ114" s="13"/>
      <c r="BQK114" s="13"/>
      <c r="BQL114" s="13"/>
      <c r="BQM114" s="13"/>
      <c r="BQN114" s="13"/>
      <c r="BQO114" s="13"/>
      <c r="BQP114" s="13"/>
      <c r="BQQ114" s="13"/>
      <c r="BQR114" s="13"/>
      <c r="BQS114" s="13"/>
      <c r="BQT114" s="13"/>
      <c r="BQU114" s="13"/>
      <c r="BQV114" s="13"/>
      <c r="BQW114" s="13"/>
      <c r="BQX114" s="13"/>
      <c r="BQY114" s="13"/>
      <c r="BQZ114" s="13"/>
      <c r="BRA114" s="13"/>
      <c r="BRB114" s="13"/>
      <c r="BRC114" s="13"/>
      <c r="BRD114" s="13"/>
      <c r="BRE114" s="13"/>
      <c r="BRF114" s="13"/>
      <c r="BRG114" s="13"/>
      <c r="BRH114" s="13"/>
      <c r="BRI114" s="13"/>
      <c r="BRJ114" s="13"/>
      <c r="BRK114" s="13"/>
      <c r="BRL114" s="13"/>
      <c r="BRM114" s="13"/>
      <c r="BRN114" s="13"/>
      <c r="BRO114" s="13"/>
      <c r="BRP114" s="13"/>
      <c r="BRQ114" s="13"/>
      <c r="BRR114" s="13"/>
      <c r="BRS114" s="13"/>
      <c r="BRT114" s="13"/>
      <c r="BRU114" s="13"/>
      <c r="BRV114" s="13"/>
      <c r="BRW114" s="13"/>
      <c r="BRX114" s="13"/>
      <c r="BRY114" s="13"/>
      <c r="BRZ114" s="13"/>
      <c r="BSA114" s="13"/>
      <c r="BSB114" s="13"/>
      <c r="BSC114" s="13"/>
      <c r="BSD114" s="13"/>
      <c r="BSE114" s="13"/>
      <c r="BSF114" s="13"/>
      <c r="BSG114" s="13"/>
      <c r="BSH114" s="13"/>
      <c r="BSI114" s="13"/>
      <c r="BSJ114" s="13"/>
      <c r="BSK114" s="13"/>
      <c r="BSL114" s="13"/>
      <c r="BSM114" s="13"/>
      <c r="BSN114" s="13"/>
      <c r="BSO114" s="13"/>
      <c r="BSP114" s="13"/>
      <c r="BSQ114" s="13"/>
      <c r="BSR114" s="13"/>
      <c r="BSS114" s="13"/>
      <c r="BST114" s="13"/>
      <c r="BSU114" s="13"/>
      <c r="BSV114" s="13"/>
      <c r="BSW114" s="13"/>
      <c r="BSX114" s="13"/>
      <c r="BSY114" s="13"/>
      <c r="BSZ114" s="13"/>
      <c r="BTA114" s="13"/>
      <c r="BTB114" s="13"/>
      <c r="BTC114" s="13"/>
      <c r="BTD114" s="13"/>
      <c r="BTE114" s="13"/>
      <c r="BTF114" s="13"/>
      <c r="BTG114" s="13"/>
      <c r="BTH114" s="13"/>
      <c r="BTI114" s="13"/>
      <c r="BTJ114" s="13"/>
      <c r="BTK114" s="13"/>
      <c r="BTL114" s="13"/>
      <c r="BTM114" s="13"/>
      <c r="BTN114" s="13"/>
      <c r="BTO114" s="13"/>
      <c r="BTP114" s="13"/>
      <c r="BTQ114" s="13"/>
      <c r="BTR114" s="13"/>
      <c r="BTS114" s="13"/>
      <c r="BTT114" s="13"/>
      <c r="BTU114" s="13"/>
      <c r="BTV114" s="13"/>
      <c r="BTW114" s="13"/>
      <c r="BTX114" s="13"/>
      <c r="BTY114" s="13"/>
      <c r="BTZ114" s="13"/>
      <c r="BUA114" s="13"/>
      <c r="BUB114" s="13"/>
      <c r="BUC114" s="13"/>
      <c r="BUD114" s="13"/>
      <c r="BUE114" s="13"/>
      <c r="BUF114" s="13"/>
      <c r="BUG114" s="13"/>
      <c r="BUH114" s="13"/>
      <c r="BUI114" s="13"/>
      <c r="BUJ114" s="13"/>
      <c r="BUK114" s="13"/>
      <c r="BUL114" s="13"/>
      <c r="BUM114" s="13"/>
      <c r="BUN114" s="13"/>
      <c r="BUO114" s="13"/>
      <c r="BUP114" s="13"/>
      <c r="BUQ114" s="13"/>
      <c r="BUR114" s="13"/>
      <c r="BUS114" s="13"/>
      <c r="BUT114" s="13"/>
      <c r="BUU114" s="13"/>
      <c r="BUV114" s="13"/>
      <c r="BUW114" s="13"/>
      <c r="BUX114" s="13"/>
      <c r="BUY114" s="13"/>
      <c r="BUZ114" s="13"/>
      <c r="BVA114" s="13"/>
      <c r="BVB114" s="13"/>
      <c r="BVC114" s="13"/>
      <c r="BVD114" s="13"/>
      <c r="BVE114" s="13"/>
      <c r="BVF114" s="13"/>
      <c r="BVG114" s="13"/>
      <c r="BVH114" s="13"/>
      <c r="BVI114" s="13"/>
      <c r="BVJ114" s="13"/>
      <c r="BVK114" s="13"/>
      <c r="BVL114" s="13"/>
      <c r="BVM114" s="13"/>
      <c r="BVN114" s="13"/>
      <c r="BVO114" s="13"/>
      <c r="BVP114" s="13"/>
      <c r="BVQ114" s="13"/>
      <c r="BVR114" s="13"/>
      <c r="BVS114" s="13"/>
      <c r="BVT114" s="13"/>
      <c r="BVU114" s="13"/>
      <c r="BVV114" s="13"/>
      <c r="BVW114" s="13"/>
      <c r="BVX114" s="13"/>
      <c r="BVY114" s="13"/>
      <c r="BVZ114" s="13"/>
      <c r="BWA114" s="13"/>
      <c r="BWB114" s="13"/>
      <c r="BWC114" s="13"/>
      <c r="BWD114" s="13"/>
      <c r="BWE114" s="13"/>
      <c r="BWF114" s="13"/>
      <c r="BWG114" s="13"/>
      <c r="BWH114" s="13"/>
      <c r="BWI114" s="13"/>
      <c r="BWJ114" s="13"/>
      <c r="BWK114" s="13"/>
      <c r="BWL114" s="13"/>
      <c r="BWM114" s="13"/>
      <c r="BWN114" s="13"/>
      <c r="BWO114" s="13"/>
      <c r="BWP114" s="13"/>
      <c r="BWQ114" s="13"/>
      <c r="BWR114" s="13"/>
      <c r="BWS114" s="13"/>
      <c r="BWT114" s="13"/>
      <c r="BWU114" s="13"/>
      <c r="BWV114" s="13"/>
      <c r="BWW114" s="13"/>
      <c r="BWX114" s="13"/>
      <c r="BWY114" s="13"/>
      <c r="BWZ114" s="13"/>
      <c r="BXA114" s="13"/>
      <c r="BXB114" s="13"/>
      <c r="BXC114" s="13"/>
      <c r="BXD114" s="13"/>
      <c r="BXE114" s="13"/>
      <c r="BXF114" s="13"/>
      <c r="BXG114" s="13"/>
      <c r="BXH114" s="13"/>
      <c r="BXI114" s="13"/>
      <c r="BXJ114" s="13"/>
      <c r="BXK114" s="13"/>
      <c r="BXL114" s="13"/>
      <c r="BXM114" s="13"/>
      <c r="BXN114" s="13"/>
      <c r="BXO114" s="13"/>
      <c r="BXP114" s="13"/>
      <c r="BXQ114" s="13"/>
      <c r="BXR114" s="13"/>
      <c r="BXS114" s="13"/>
      <c r="BXT114" s="13"/>
      <c r="BXU114" s="13"/>
      <c r="BXV114" s="13"/>
      <c r="BXW114" s="13"/>
      <c r="BXX114" s="13"/>
      <c r="BXY114" s="13"/>
      <c r="BXZ114" s="13"/>
      <c r="BYA114" s="13"/>
      <c r="BYB114" s="13"/>
      <c r="BYC114" s="13"/>
      <c r="BYD114" s="13"/>
      <c r="BYE114" s="13"/>
      <c r="BYF114" s="13"/>
      <c r="BYG114" s="13"/>
      <c r="BYH114" s="13"/>
      <c r="BYI114" s="13"/>
      <c r="BYJ114" s="13"/>
      <c r="BYK114" s="13"/>
      <c r="BYL114" s="13"/>
      <c r="BYM114" s="13"/>
      <c r="BYN114" s="13"/>
      <c r="BYO114" s="13"/>
      <c r="BYP114" s="13"/>
      <c r="BYQ114" s="13"/>
      <c r="BYR114" s="13"/>
      <c r="BYS114" s="13"/>
      <c r="BYT114" s="13"/>
      <c r="BYU114" s="13"/>
      <c r="BYV114" s="13"/>
      <c r="BYW114" s="13"/>
      <c r="BYX114" s="13"/>
      <c r="BYY114" s="13"/>
      <c r="BYZ114" s="13"/>
      <c r="BZA114" s="13"/>
      <c r="BZB114" s="13"/>
      <c r="BZC114" s="13"/>
      <c r="BZD114" s="13"/>
      <c r="BZE114" s="13"/>
      <c r="BZF114" s="13"/>
      <c r="BZG114" s="13"/>
      <c r="BZH114" s="13"/>
      <c r="BZI114" s="13"/>
      <c r="BZJ114" s="13"/>
      <c r="BZK114" s="13"/>
      <c r="BZL114" s="13"/>
      <c r="BZM114" s="13"/>
      <c r="BZN114" s="13"/>
      <c r="BZO114" s="13"/>
      <c r="BZP114" s="13"/>
      <c r="BZQ114" s="13"/>
      <c r="BZR114" s="13"/>
      <c r="BZS114" s="13"/>
      <c r="BZT114" s="13"/>
      <c r="BZU114" s="13"/>
      <c r="BZV114" s="13"/>
      <c r="BZW114" s="13"/>
      <c r="BZX114" s="13"/>
      <c r="BZY114" s="13"/>
      <c r="BZZ114" s="13"/>
      <c r="CAA114" s="13"/>
      <c r="CAB114" s="13"/>
      <c r="CAC114" s="13"/>
      <c r="CAD114" s="13"/>
      <c r="CAE114" s="13"/>
      <c r="CAF114" s="13"/>
      <c r="CAG114" s="13"/>
      <c r="CAH114" s="13"/>
      <c r="CAI114" s="13"/>
      <c r="CAJ114" s="13"/>
      <c r="CAK114" s="13"/>
      <c r="CAL114" s="13"/>
      <c r="CAM114" s="13"/>
      <c r="CAN114" s="13"/>
      <c r="CAO114" s="13"/>
      <c r="CAP114" s="13"/>
      <c r="CAQ114" s="13"/>
      <c r="CAR114" s="13"/>
      <c r="CAS114" s="13"/>
      <c r="CAT114" s="13"/>
      <c r="CAU114" s="13"/>
      <c r="CAV114" s="13"/>
      <c r="CAW114" s="13"/>
      <c r="CAX114" s="13"/>
      <c r="CAY114" s="13"/>
      <c r="CAZ114" s="13"/>
      <c r="CBA114" s="13"/>
      <c r="CBB114" s="13"/>
      <c r="CBC114" s="13"/>
      <c r="CBD114" s="13"/>
      <c r="CBE114" s="13"/>
      <c r="CBF114" s="13"/>
      <c r="CBG114" s="13"/>
      <c r="CBH114" s="13"/>
      <c r="CBI114" s="13"/>
      <c r="CBJ114" s="13"/>
      <c r="CBK114" s="13"/>
      <c r="CBL114" s="13"/>
      <c r="CBM114" s="13"/>
      <c r="CBN114" s="13"/>
      <c r="CBO114" s="13"/>
      <c r="CBP114" s="13"/>
      <c r="CBQ114" s="13"/>
      <c r="CBR114" s="13"/>
      <c r="CBS114" s="13"/>
      <c r="CBT114" s="13"/>
      <c r="CBU114" s="13"/>
      <c r="CBV114" s="13"/>
      <c r="CBW114" s="13"/>
      <c r="CBX114" s="13"/>
      <c r="CBY114" s="13"/>
      <c r="CBZ114" s="13"/>
      <c r="CCA114" s="13"/>
      <c r="CCB114" s="13"/>
      <c r="CCC114" s="13"/>
      <c r="CCD114" s="13"/>
      <c r="CCE114" s="13"/>
      <c r="CCF114" s="13"/>
      <c r="CCG114" s="13"/>
      <c r="CCH114" s="13"/>
      <c r="CCI114" s="13"/>
      <c r="CCJ114" s="13"/>
      <c r="CCK114" s="13"/>
      <c r="CCL114" s="13"/>
      <c r="CCM114" s="13"/>
      <c r="CCN114" s="13"/>
      <c r="CCO114" s="13"/>
      <c r="CCP114" s="13"/>
      <c r="CCQ114" s="13"/>
      <c r="CCR114" s="13"/>
      <c r="CCS114" s="13"/>
      <c r="CCT114" s="13"/>
      <c r="CCU114" s="13"/>
      <c r="CCV114" s="13"/>
      <c r="CCW114" s="13"/>
      <c r="CCX114" s="13"/>
      <c r="CCY114" s="13"/>
      <c r="CCZ114" s="13"/>
      <c r="CDA114" s="13"/>
      <c r="CDB114" s="13"/>
      <c r="CDC114" s="13"/>
      <c r="CDD114" s="13"/>
      <c r="CDE114" s="13"/>
      <c r="CDF114" s="13"/>
      <c r="CDG114" s="13"/>
      <c r="CDH114" s="13"/>
      <c r="CDI114" s="13"/>
      <c r="CDJ114" s="13"/>
      <c r="CDK114" s="13"/>
      <c r="CDL114" s="13"/>
      <c r="CDM114" s="13"/>
      <c r="CDN114" s="13"/>
      <c r="CDO114" s="13"/>
      <c r="CDP114" s="13"/>
      <c r="CDQ114" s="13"/>
      <c r="CDR114" s="13"/>
      <c r="CDS114" s="13"/>
      <c r="CDT114" s="13"/>
      <c r="CDU114" s="13"/>
      <c r="CDV114" s="13"/>
      <c r="CDW114" s="13"/>
      <c r="CDX114" s="13"/>
      <c r="CDY114" s="13"/>
      <c r="CDZ114" s="13"/>
      <c r="CEA114" s="13"/>
      <c r="CEB114" s="13"/>
      <c r="CEC114" s="13"/>
      <c r="CED114" s="13"/>
      <c r="CEE114" s="13"/>
      <c r="CEF114" s="13"/>
      <c r="CEG114" s="13"/>
      <c r="CEH114" s="13"/>
      <c r="CEI114" s="13"/>
      <c r="CEJ114" s="13"/>
      <c r="CEK114" s="13"/>
      <c r="CEL114" s="13"/>
      <c r="CEM114" s="13"/>
      <c r="CEN114" s="13"/>
      <c r="CEO114" s="13"/>
      <c r="CEP114" s="13"/>
      <c r="CEQ114" s="13"/>
      <c r="CER114" s="13"/>
      <c r="CES114" s="13"/>
      <c r="CET114" s="13"/>
      <c r="CEU114" s="13"/>
      <c r="CEV114" s="13"/>
      <c r="CEW114" s="13"/>
      <c r="CEX114" s="13"/>
      <c r="CEY114" s="13"/>
      <c r="CEZ114" s="13"/>
      <c r="CFA114" s="13"/>
      <c r="CFB114" s="13"/>
      <c r="CFC114" s="13"/>
      <c r="CFD114" s="13"/>
      <c r="CFE114" s="13"/>
      <c r="CFF114" s="13"/>
      <c r="CFG114" s="13"/>
      <c r="CFH114" s="13"/>
      <c r="CFI114" s="13"/>
      <c r="CFJ114" s="13"/>
      <c r="CFK114" s="13"/>
      <c r="CFL114" s="13"/>
      <c r="CFM114" s="13"/>
      <c r="CFN114" s="13"/>
      <c r="CFO114" s="13"/>
      <c r="CFP114" s="13"/>
      <c r="CFQ114" s="13"/>
      <c r="CFR114" s="13"/>
      <c r="CFS114" s="13"/>
      <c r="CFT114" s="13"/>
      <c r="CFU114" s="13"/>
      <c r="CFV114" s="13"/>
      <c r="CFW114" s="13"/>
      <c r="CFX114" s="13"/>
      <c r="CFY114" s="13"/>
      <c r="CFZ114" s="13"/>
      <c r="CGA114" s="13"/>
      <c r="CGB114" s="13"/>
      <c r="CGC114" s="13"/>
      <c r="CGD114" s="13"/>
      <c r="CGE114" s="13"/>
      <c r="CGF114" s="13"/>
      <c r="CGG114" s="13"/>
      <c r="CGH114" s="13"/>
      <c r="CGI114" s="13"/>
      <c r="CGJ114" s="13"/>
      <c r="CGK114" s="13"/>
      <c r="CGL114" s="13"/>
      <c r="CGM114" s="13"/>
      <c r="CGN114" s="13"/>
      <c r="CGO114" s="13"/>
      <c r="CGP114" s="13"/>
      <c r="CGQ114" s="13"/>
      <c r="CGR114" s="13"/>
      <c r="CGS114" s="13"/>
      <c r="CGT114" s="13"/>
      <c r="CGU114" s="13"/>
      <c r="CGV114" s="13"/>
      <c r="CGW114" s="13"/>
      <c r="CGX114" s="13"/>
      <c r="CGY114" s="13"/>
      <c r="CGZ114" s="13"/>
      <c r="CHA114" s="13"/>
      <c r="CHB114" s="13"/>
      <c r="CHC114" s="13"/>
      <c r="CHD114" s="13"/>
      <c r="CHE114" s="13"/>
      <c r="CHF114" s="13"/>
      <c r="CHG114" s="13"/>
      <c r="CHH114" s="13"/>
      <c r="CHI114" s="13"/>
      <c r="CHJ114" s="13"/>
      <c r="CHK114" s="13"/>
      <c r="CHL114" s="13"/>
      <c r="CHM114" s="13"/>
      <c r="CHN114" s="13"/>
      <c r="CHO114" s="13"/>
      <c r="CHP114" s="13"/>
      <c r="CHQ114" s="13"/>
      <c r="CHR114" s="13"/>
      <c r="CHS114" s="13"/>
      <c r="CHT114" s="13"/>
      <c r="CHU114" s="13"/>
      <c r="CHV114" s="13"/>
      <c r="CHW114" s="13"/>
      <c r="CHX114" s="13"/>
      <c r="CHY114" s="13"/>
      <c r="CHZ114" s="13"/>
      <c r="CIA114" s="13"/>
      <c r="CIB114" s="13"/>
      <c r="CIC114" s="13"/>
      <c r="CID114" s="13"/>
      <c r="CIE114" s="13"/>
      <c r="CIF114" s="13"/>
      <c r="CIG114" s="13"/>
      <c r="CIH114" s="13"/>
      <c r="CII114" s="13"/>
      <c r="CIJ114" s="13"/>
      <c r="CIK114" s="13"/>
      <c r="CIL114" s="13"/>
      <c r="CIM114" s="13"/>
      <c r="CIN114" s="13"/>
      <c r="CIO114" s="13"/>
      <c r="CIP114" s="13"/>
      <c r="CIQ114" s="13"/>
      <c r="CIR114" s="13"/>
      <c r="CIS114" s="13"/>
      <c r="CIT114" s="13"/>
      <c r="CIU114" s="13"/>
      <c r="CIV114" s="13"/>
      <c r="CIW114" s="13"/>
      <c r="CIX114" s="13"/>
      <c r="CIY114" s="13"/>
      <c r="CIZ114" s="13"/>
      <c r="CJA114" s="13"/>
      <c r="CJB114" s="13"/>
      <c r="CJC114" s="13"/>
      <c r="CJD114" s="13"/>
      <c r="CJE114" s="13"/>
      <c r="CJF114" s="13"/>
      <c r="CJG114" s="13"/>
      <c r="CJH114" s="13"/>
      <c r="CJI114" s="13"/>
      <c r="CJJ114" s="13"/>
      <c r="CJK114" s="13"/>
      <c r="CJL114" s="13"/>
      <c r="CJM114" s="13"/>
      <c r="CJN114" s="13"/>
      <c r="CJO114" s="13"/>
      <c r="CJP114" s="13"/>
      <c r="CJQ114" s="13"/>
      <c r="CJR114" s="13"/>
      <c r="CJS114" s="13"/>
      <c r="CJT114" s="13"/>
      <c r="CJU114" s="13"/>
      <c r="CJV114" s="13"/>
      <c r="CJW114" s="13"/>
      <c r="CJX114" s="13"/>
      <c r="CJY114" s="13"/>
      <c r="CJZ114" s="13"/>
      <c r="CKA114" s="13"/>
      <c r="CKB114" s="13"/>
      <c r="CKC114" s="13"/>
      <c r="CKD114" s="13"/>
      <c r="CKE114" s="13"/>
      <c r="CKF114" s="13"/>
      <c r="CKG114" s="13"/>
      <c r="CKH114" s="13"/>
      <c r="CKI114" s="13"/>
      <c r="CKJ114" s="13"/>
      <c r="CKK114" s="13"/>
      <c r="CKL114" s="13"/>
      <c r="CKM114" s="13"/>
      <c r="CKN114" s="13"/>
      <c r="CKO114" s="13"/>
      <c r="CKP114" s="13"/>
      <c r="CKQ114" s="13"/>
      <c r="CKR114" s="13"/>
      <c r="CKS114" s="13"/>
      <c r="CKT114" s="13"/>
      <c r="CKU114" s="13"/>
      <c r="CKV114" s="13"/>
      <c r="CKW114" s="13"/>
      <c r="CKX114" s="13"/>
      <c r="CKY114" s="13"/>
      <c r="CKZ114" s="13"/>
      <c r="CLA114" s="13"/>
      <c r="CLB114" s="13"/>
      <c r="CLC114" s="13"/>
      <c r="CLD114" s="13"/>
      <c r="CLE114" s="13"/>
      <c r="CLF114" s="13"/>
      <c r="CLG114" s="13"/>
      <c r="CLH114" s="13"/>
      <c r="CLI114" s="13"/>
      <c r="CLJ114" s="13"/>
      <c r="CLK114" s="13"/>
      <c r="CLL114" s="13"/>
      <c r="CLM114" s="13"/>
      <c r="CLN114" s="13"/>
      <c r="CLO114" s="13"/>
      <c r="CLP114" s="13"/>
      <c r="CLQ114" s="13"/>
      <c r="CLR114" s="13"/>
      <c r="CLS114" s="13"/>
      <c r="CLT114" s="13"/>
      <c r="CLU114" s="13"/>
      <c r="CLV114" s="13"/>
      <c r="CLW114" s="13"/>
      <c r="CLX114" s="13"/>
      <c r="CLY114" s="13"/>
      <c r="CLZ114" s="13"/>
      <c r="CMA114" s="13"/>
      <c r="CMB114" s="13"/>
      <c r="CMC114" s="13"/>
      <c r="CMD114" s="13"/>
      <c r="CME114" s="13"/>
      <c r="CMF114" s="13"/>
      <c r="CMG114" s="13"/>
      <c r="CMH114" s="13"/>
      <c r="CMI114" s="13"/>
      <c r="CMJ114" s="13"/>
      <c r="CMK114" s="13"/>
      <c r="CML114" s="13"/>
      <c r="CMM114" s="13"/>
      <c r="CMN114" s="13"/>
      <c r="CMO114" s="13"/>
      <c r="CMP114" s="13"/>
      <c r="CMQ114" s="13"/>
      <c r="CMR114" s="13"/>
      <c r="CMS114" s="13"/>
      <c r="CMT114" s="13"/>
      <c r="CMU114" s="13"/>
      <c r="CMV114" s="13"/>
      <c r="CMW114" s="13"/>
      <c r="CMX114" s="13"/>
      <c r="CMY114" s="13"/>
      <c r="CMZ114" s="13"/>
      <c r="CNA114" s="13"/>
      <c r="CNB114" s="13"/>
      <c r="CNC114" s="13"/>
      <c r="CND114" s="13"/>
      <c r="CNE114" s="13"/>
      <c r="CNF114" s="13"/>
      <c r="CNG114" s="13"/>
      <c r="CNH114" s="13"/>
      <c r="CNI114" s="13"/>
      <c r="CNJ114" s="13"/>
      <c r="CNK114" s="13"/>
      <c r="CNL114" s="13"/>
      <c r="CNM114" s="13"/>
      <c r="CNN114" s="13"/>
      <c r="CNO114" s="13"/>
      <c r="CNP114" s="13"/>
      <c r="CNQ114" s="13"/>
      <c r="CNR114" s="13"/>
      <c r="CNS114" s="13"/>
      <c r="CNT114" s="13"/>
      <c r="CNU114" s="13"/>
      <c r="CNV114" s="13"/>
      <c r="CNW114" s="13"/>
      <c r="CNX114" s="13"/>
      <c r="CNY114" s="13"/>
      <c r="CNZ114" s="13"/>
      <c r="COA114" s="13"/>
      <c r="COB114" s="13"/>
      <c r="COC114" s="13"/>
      <c r="COD114" s="13"/>
      <c r="COE114" s="13"/>
      <c r="COF114" s="13"/>
      <c r="COG114" s="13"/>
      <c r="COH114" s="13"/>
      <c r="COI114" s="13"/>
      <c r="COJ114" s="13"/>
      <c r="COK114" s="13"/>
      <c r="COL114" s="13"/>
      <c r="COM114" s="13"/>
      <c r="CON114" s="13"/>
      <c r="COO114" s="13"/>
      <c r="COP114" s="13"/>
      <c r="COQ114" s="13"/>
      <c r="COR114" s="13"/>
      <c r="COS114" s="13"/>
      <c r="COT114" s="13"/>
      <c r="COU114" s="13"/>
      <c r="COV114" s="13"/>
      <c r="COW114" s="13"/>
      <c r="COX114" s="13"/>
      <c r="COY114" s="13"/>
      <c r="COZ114" s="13"/>
      <c r="CPA114" s="13"/>
      <c r="CPB114" s="13"/>
      <c r="CPC114" s="13"/>
      <c r="CPD114" s="13"/>
      <c r="CPE114" s="13"/>
      <c r="CPF114" s="13"/>
      <c r="CPG114" s="13"/>
      <c r="CPH114" s="13"/>
      <c r="CPI114" s="13"/>
      <c r="CPJ114" s="13"/>
      <c r="CPK114" s="13"/>
      <c r="CPL114" s="13"/>
      <c r="CPM114" s="13"/>
      <c r="CPN114" s="13"/>
      <c r="CPO114" s="13"/>
      <c r="CPP114" s="13"/>
      <c r="CPQ114" s="13"/>
      <c r="CPR114" s="13"/>
      <c r="CPS114" s="13"/>
      <c r="CPT114" s="13"/>
      <c r="CPU114" s="13"/>
      <c r="CPV114" s="13"/>
      <c r="CPW114" s="13"/>
      <c r="CPX114" s="13"/>
      <c r="CPY114" s="13"/>
      <c r="CPZ114" s="13"/>
      <c r="CQA114" s="13"/>
      <c r="CQB114" s="13"/>
      <c r="CQC114" s="13"/>
      <c r="CQD114" s="13"/>
      <c r="CQE114" s="13"/>
      <c r="CQF114" s="13"/>
      <c r="CQG114" s="13"/>
      <c r="CQH114" s="13"/>
      <c r="CQI114" s="13"/>
      <c r="CQJ114" s="13"/>
      <c r="CQK114" s="13"/>
      <c r="CQL114" s="13"/>
      <c r="CQM114" s="13"/>
      <c r="CQN114" s="13"/>
      <c r="CQO114" s="13"/>
      <c r="CQP114" s="13"/>
      <c r="CQQ114" s="13"/>
      <c r="CQR114" s="13"/>
      <c r="CQS114" s="13"/>
      <c r="CQT114" s="13"/>
      <c r="CQU114" s="13"/>
      <c r="CQV114" s="13"/>
      <c r="CQW114" s="13"/>
      <c r="CQX114" s="13"/>
      <c r="CQY114" s="13"/>
      <c r="CQZ114" s="13"/>
      <c r="CRA114" s="13"/>
      <c r="CRB114" s="13"/>
      <c r="CRC114" s="13"/>
      <c r="CRD114" s="13"/>
      <c r="CRE114" s="13"/>
      <c r="CRF114" s="13"/>
      <c r="CRG114" s="13"/>
      <c r="CRH114" s="13"/>
      <c r="CRI114" s="13"/>
      <c r="CRJ114" s="13"/>
      <c r="CRK114" s="13"/>
      <c r="CRL114" s="13"/>
      <c r="CRM114" s="13"/>
      <c r="CRN114" s="13"/>
      <c r="CRO114" s="13"/>
      <c r="CRP114" s="13"/>
      <c r="CRQ114" s="13"/>
      <c r="CRR114" s="13"/>
      <c r="CRS114" s="13"/>
      <c r="CRT114" s="13"/>
      <c r="CRU114" s="13"/>
      <c r="CRV114" s="13"/>
      <c r="CRW114" s="13"/>
      <c r="CRX114" s="13"/>
      <c r="CRY114" s="13"/>
      <c r="CRZ114" s="13"/>
      <c r="CSA114" s="13"/>
      <c r="CSB114" s="13"/>
      <c r="CSC114" s="13"/>
      <c r="CSD114" s="13"/>
      <c r="CSE114" s="13"/>
      <c r="CSF114" s="13"/>
      <c r="CSG114" s="13"/>
      <c r="CSH114" s="13"/>
      <c r="CSI114" s="13"/>
      <c r="CSJ114" s="13"/>
      <c r="CSK114" s="13"/>
      <c r="CSL114" s="13"/>
      <c r="CSM114" s="13"/>
      <c r="CSN114" s="13"/>
      <c r="CSO114" s="13"/>
      <c r="CSP114" s="13"/>
      <c r="CSQ114" s="13"/>
      <c r="CSR114" s="13"/>
      <c r="CSS114" s="13"/>
      <c r="CST114" s="13"/>
      <c r="CSU114" s="13"/>
      <c r="CSV114" s="13"/>
      <c r="CSW114" s="13"/>
      <c r="CSX114" s="13"/>
      <c r="CSY114" s="13"/>
      <c r="CSZ114" s="13"/>
      <c r="CTA114" s="13"/>
      <c r="CTB114" s="13"/>
      <c r="CTC114" s="13"/>
      <c r="CTD114" s="13"/>
      <c r="CTE114" s="13"/>
      <c r="CTF114" s="13"/>
      <c r="CTG114" s="13"/>
      <c r="CTH114" s="13"/>
      <c r="CTI114" s="13"/>
      <c r="CTJ114" s="13"/>
      <c r="CTK114" s="13"/>
      <c r="CTL114" s="13"/>
      <c r="CTM114" s="13"/>
      <c r="CTN114" s="13"/>
      <c r="CTO114" s="13"/>
      <c r="CTP114" s="13"/>
      <c r="CTQ114" s="13"/>
      <c r="CTR114" s="13"/>
      <c r="CTS114" s="13"/>
      <c r="CTT114" s="13"/>
      <c r="CTU114" s="13"/>
      <c r="CTV114" s="13"/>
      <c r="CTW114" s="13"/>
      <c r="CTX114" s="13"/>
      <c r="CTY114" s="13"/>
      <c r="CTZ114" s="13"/>
      <c r="CUA114" s="13"/>
      <c r="CUB114" s="13"/>
      <c r="CUC114" s="13"/>
      <c r="CUD114" s="13"/>
      <c r="CUE114" s="13"/>
      <c r="CUF114" s="13"/>
      <c r="CUG114" s="13"/>
      <c r="CUH114" s="13"/>
      <c r="CUI114" s="13"/>
      <c r="CUJ114" s="13"/>
      <c r="CUK114" s="13"/>
      <c r="CUL114" s="13"/>
      <c r="CUM114" s="13"/>
      <c r="CUN114" s="13"/>
      <c r="CUO114" s="13"/>
      <c r="CUP114" s="13"/>
      <c r="CUQ114" s="13"/>
      <c r="CUR114" s="13"/>
      <c r="CUS114" s="13"/>
      <c r="CUT114" s="13"/>
      <c r="CUU114" s="13"/>
      <c r="CUV114" s="13"/>
      <c r="CUW114" s="13"/>
      <c r="CUX114" s="13"/>
      <c r="CUY114" s="13"/>
      <c r="CUZ114" s="13"/>
      <c r="CVA114" s="13"/>
      <c r="CVB114" s="13"/>
      <c r="CVC114" s="13"/>
      <c r="CVD114" s="13"/>
      <c r="CVE114" s="13"/>
      <c r="CVF114" s="13"/>
      <c r="CVG114" s="13"/>
      <c r="CVH114" s="13"/>
      <c r="CVI114" s="13"/>
      <c r="CVJ114" s="13"/>
      <c r="CVK114" s="13"/>
      <c r="CVL114" s="13"/>
      <c r="CVM114" s="13"/>
      <c r="CVN114" s="13"/>
      <c r="CVO114" s="13"/>
      <c r="CVP114" s="13"/>
      <c r="CVQ114" s="13"/>
      <c r="CVR114" s="13"/>
      <c r="CVS114" s="13"/>
      <c r="CVT114" s="13"/>
      <c r="CVU114" s="13"/>
      <c r="CVV114" s="13"/>
      <c r="CVW114" s="13"/>
      <c r="CVX114" s="13"/>
      <c r="CVY114" s="13"/>
      <c r="CVZ114" s="13"/>
      <c r="CWA114" s="13"/>
      <c r="CWB114" s="13"/>
      <c r="CWC114" s="13"/>
      <c r="CWD114" s="13"/>
      <c r="CWE114" s="13"/>
      <c r="CWF114" s="13"/>
      <c r="CWG114" s="13"/>
      <c r="CWH114" s="13"/>
      <c r="CWI114" s="13"/>
      <c r="CWJ114" s="13"/>
      <c r="CWK114" s="13"/>
      <c r="CWL114" s="13"/>
      <c r="CWM114" s="13"/>
      <c r="CWN114" s="13"/>
      <c r="CWO114" s="13"/>
      <c r="CWP114" s="13"/>
      <c r="CWQ114" s="13"/>
      <c r="CWR114" s="13"/>
      <c r="CWS114" s="13"/>
      <c r="CWT114" s="13"/>
      <c r="CWU114" s="13"/>
      <c r="CWV114" s="13"/>
      <c r="CWW114" s="13"/>
      <c r="CWX114" s="13"/>
      <c r="CWY114" s="13"/>
      <c r="CWZ114" s="13"/>
      <c r="CXA114" s="13"/>
      <c r="CXB114" s="13"/>
      <c r="CXC114" s="13"/>
      <c r="CXD114" s="13"/>
      <c r="CXE114" s="13"/>
      <c r="CXF114" s="13"/>
      <c r="CXG114" s="13"/>
      <c r="CXH114" s="13"/>
      <c r="CXI114" s="13"/>
      <c r="CXJ114" s="13"/>
      <c r="CXK114" s="13"/>
      <c r="CXL114" s="13"/>
      <c r="CXM114" s="13"/>
      <c r="CXN114" s="13"/>
      <c r="CXO114" s="13"/>
      <c r="CXP114" s="13"/>
      <c r="CXQ114" s="13"/>
      <c r="CXR114" s="13"/>
      <c r="CXS114" s="13"/>
      <c r="CXT114" s="13"/>
      <c r="CXU114" s="13"/>
      <c r="CXV114" s="13"/>
      <c r="CXW114" s="13"/>
      <c r="CXX114" s="13"/>
      <c r="CXY114" s="13"/>
      <c r="CXZ114" s="13"/>
      <c r="CYA114" s="13"/>
      <c r="CYB114" s="13"/>
      <c r="CYC114" s="13"/>
      <c r="CYD114" s="13"/>
      <c r="CYE114" s="13"/>
      <c r="CYF114" s="13"/>
      <c r="CYG114" s="13"/>
      <c r="CYH114" s="13"/>
      <c r="CYI114" s="13"/>
      <c r="CYJ114" s="13"/>
      <c r="CYK114" s="13"/>
      <c r="CYL114" s="13"/>
      <c r="CYM114" s="13"/>
      <c r="CYN114" s="13"/>
      <c r="CYO114" s="13"/>
      <c r="CYP114" s="13"/>
      <c r="CYQ114" s="13"/>
      <c r="CYR114" s="13"/>
      <c r="CYS114" s="13"/>
      <c r="CYT114" s="13"/>
      <c r="CYU114" s="13"/>
      <c r="CYV114" s="13"/>
      <c r="CYW114" s="13"/>
      <c r="CYX114" s="13"/>
      <c r="CYY114" s="13"/>
      <c r="CYZ114" s="13"/>
      <c r="CZA114" s="13"/>
      <c r="CZB114" s="13"/>
      <c r="CZC114" s="13"/>
      <c r="CZD114" s="13"/>
      <c r="CZE114" s="13"/>
      <c r="CZF114" s="13"/>
      <c r="CZG114" s="13"/>
      <c r="CZH114" s="13"/>
      <c r="CZI114" s="13"/>
      <c r="CZJ114" s="13"/>
      <c r="CZK114" s="13"/>
      <c r="CZL114" s="13"/>
      <c r="CZM114" s="13"/>
      <c r="CZN114" s="13"/>
      <c r="CZO114" s="13"/>
      <c r="CZP114" s="13"/>
      <c r="CZQ114" s="13"/>
      <c r="CZR114" s="13"/>
      <c r="CZS114" s="13"/>
      <c r="CZT114" s="13"/>
      <c r="CZU114" s="13"/>
      <c r="CZV114" s="13"/>
      <c r="CZW114" s="13"/>
      <c r="CZX114" s="13"/>
      <c r="CZY114" s="13"/>
      <c r="CZZ114" s="13"/>
      <c r="DAA114" s="13"/>
      <c r="DAB114" s="13"/>
      <c r="DAC114" s="13"/>
      <c r="DAD114" s="13"/>
      <c r="DAE114" s="13"/>
      <c r="DAF114" s="13"/>
      <c r="DAG114" s="13"/>
      <c r="DAH114" s="13"/>
      <c r="DAI114" s="13"/>
      <c r="DAJ114" s="13"/>
      <c r="DAK114" s="13"/>
      <c r="DAL114" s="13"/>
      <c r="DAM114" s="13"/>
      <c r="DAN114" s="13"/>
      <c r="DAO114" s="13"/>
      <c r="DAP114" s="13"/>
      <c r="DAQ114" s="13"/>
      <c r="DAR114" s="13"/>
      <c r="DAS114" s="13"/>
      <c r="DAT114" s="13"/>
      <c r="DAU114" s="13"/>
      <c r="DAV114" s="13"/>
      <c r="DAW114" s="13"/>
      <c r="DAX114" s="13"/>
      <c r="DAY114" s="13"/>
      <c r="DAZ114" s="13"/>
      <c r="DBA114" s="13"/>
      <c r="DBB114" s="13"/>
      <c r="DBC114" s="13"/>
      <c r="DBD114" s="13"/>
      <c r="DBE114" s="13"/>
      <c r="DBF114" s="13"/>
      <c r="DBG114" s="13"/>
      <c r="DBH114" s="13"/>
      <c r="DBI114" s="13"/>
      <c r="DBJ114" s="13"/>
      <c r="DBK114" s="13"/>
      <c r="DBL114" s="13"/>
      <c r="DBM114" s="13"/>
      <c r="DBN114" s="13"/>
      <c r="DBO114" s="13"/>
      <c r="DBP114" s="13"/>
      <c r="DBQ114" s="13"/>
      <c r="DBR114" s="13"/>
      <c r="DBS114" s="13"/>
      <c r="DBT114" s="13"/>
      <c r="DBU114" s="13"/>
      <c r="DBV114" s="13"/>
      <c r="DBW114" s="13"/>
      <c r="DBX114" s="13"/>
      <c r="DBY114" s="13"/>
      <c r="DBZ114" s="13"/>
      <c r="DCA114" s="13"/>
      <c r="DCB114" s="13"/>
      <c r="DCC114" s="13"/>
      <c r="DCD114" s="13"/>
      <c r="DCE114" s="13"/>
      <c r="DCF114" s="13"/>
      <c r="DCG114" s="13"/>
      <c r="DCH114" s="13"/>
      <c r="DCI114" s="13"/>
      <c r="DCJ114" s="13"/>
      <c r="DCK114" s="13"/>
      <c r="DCL114" s="13"/>
      <c r="DCM114" s="13"/>
      <c r="DCN114" s="13"/>
      <c r="DCO114" s="13"/>
      <c r="DCP114" s="13"/>
      <c r="DCQ114" s="13"/>
      <c r="DCR114" s="13"/>
      <c r="DCS114" s="13"/>
      <c r="DCT114" s="13"/>
      <c r="DCU114" s="13"/>
      <c r="DCV114" s="13"/>
      <c r="DCW114" s="13"/>
      <c r="DCX114" s="13"/>
      <c r="DCY114" s="13"/>
      <c r="DCZ114" s="13"/>
      <c r="DDA114" s="13"/>
      <c r="DDB114" s="13"/>
      <c r="DDC114" s="13"/>
      <c r="DDD114" s="13"/>
      <c r="DDE114" s="13"/>
      <c r="DDF114" s="13"/>
      <c r="DDG114" s="13"/>
      <c r="DDH114" s="13"/>
      <c r="DDI114" s="13"/>
      <c r="DDJ114" s="13"/>
      <c r="DDK114" s="13"/>
      <c r="DDL114" s="13"/>
      <c r="DDM114" s="13"/>
      <c r="DDN114" s="13"/>
      <c r="DDO114" s="13"/>
      <c r="DDP114" s="13"/>
      <c r="DDQ114" s="13"/>
      <c r="DDR114" s="13"/>
      <c r="DDS114" s="13"/>
      <c r="DDT114" s="13"/>
      <c r="DDU114" s="13"/>
      <c r="DDV114" s="13"/>
      <c r="DDW114" s="13"/>
      <c r="DDX114" s="13"/>
      <c r="DDY114" s="13"/>
      <c r="DDZ114" s="13"/>
      <c r="DEA114" s="13"/>
      <c r="DEB114" s="13"/>
      <c r="DEC114" s="13"/>
      <c r="DED114" s="13"/>
      <c r="DEE114" s="13"/>
      <c r="DEF114" s="13"/>
      <c r="DEG114" s="13"/>
      <c r="DEH114" s="13"/>
      <c r="DEI114" s="13"/>
      <c r="DEJ114" s="13"/>
      <c r="DEK114" s="13"/>
      <c r="DEL114" s="13"/>
      <c r="DEM114" s="13"/>
      <c r="DEN114" s="13"/>
      <c r="DEO114" s="13"/>
      <c r="DEP114" s="13"/>
      <c r="DEQ114" s="13"/>
      <c r="DER114" s="13"/>
      <c r="DES114" s="13"/>
      <c r="DET114" s="13"/>
      <c r="DEU114" s="13"/>
      <c r="DEV114" s="13"/>
      <c r="DEW114" s="13"/>
      <c r="DEX114" s="13"/>
      <c r="DEY114" s="13"/>
      <c r="DEZ114" s="13"/>
      <c r="DFA114" s="13"/>
      <c r="DFB114" s="13"/>
      <c r="DFC114" s="13"/>
      <c r="DFD114" s="13"/>
      <c r="DFE114" s="13"/>
      <c r="DFF114" s="13"/>
      <c r="DFG114" s="13"/>
      <c r="DFH114" s="13"/>
      <c r="DFI114" s="13"/>
      <c r="DFJ114" s="13"/>
      <c r="DFK114" s="13"/>
      <c r="DFL114" s="13"/>
      <c r="DFM114" s="13"/>
      <c r="DFN114" s="13"/>
      <c r="DFO114" s="13"/>
      <c r="DFP114" s="13"/>
      <c r="DFQ114" s="13"/>
      <c r="DFR114" s="13"/>
      <c r="DFS114" s="13"/>
      <c r="DFT114" s="13"/>
      <c r="DFU114" s="13"/>
      <c r="DFV114" s="13"/>
      <c r="DFW114" s="13"/>
      <c r="DFX114" s="13"/>
      <c r="DFY114" s="13"/>
      <c r="DFZ114" s="13"/>
      <c r="DGA114" s="13"/>
      <c r="DGB114" s="13"/>
      <c r="DGC114" s="13"/>
      <c r="DGD114" s="13"/>
      <c r="DGE114" s="13"/>
      <c r="DGF114" s="13"/>
      <c r="DGG114" s="13"/>
      <c r="DGH114" s="13"/>
      <c r="DGI114" s="13"/>
      <c r="DGJ114" s="13"/>
      <c r="DGK114" s="13"/>
      <c r="DGL114" s="13"/>
      <c r="DGM114" s="13"/>
      <c r="DGN114" s="13"/>
      <c r="DGO114" s="13"/>
      <c r="DGP114" s="13"/>
      <c r="DGQ114" s="13"/>
      <c r="DGR114" s="13"/>
      <c r="DGS114" s="13"/>
      <c r="DGT114" s="13"/>
      <c r="DGU114" s="13"/>
      <c r="DGV114" s="13"/>
      <c r="DGW114" s="13"/>
      <c r="DGX114" s="13"/>
      <c r="DGY114" s="13"/>
      <c r="DGZ114" s="13"/>
      <c r="DHA114" s="13"/>
      <c r="DHB114" s="13"/>
      <c r="DHC114" s="13"/>
      <c r="DHD114" s="13"/>
      <c r="DHE114" s="13"/>
      <c r="DHF114" s="13"/>
      <c r="DHG114" s="13"/>
      <c r="DHH114" s="13"/>
      <c r="DHI114" s="13"/>
      <c r="DHJ114" s="13"/>
      <c r="DHK114" s="13"/>
      <c r="DHL114" s="13"/>
      <c r="DHM114" s="13"/>
      <c r="DHN114" s="13"/>
      <c r="DHO114" s="13"/>
      <c r="DHP114" s="13"/>
      <c r="DHQ114" s="13"/>
      <c r="DHR114" s="13"/>
      <c r="DHS114" s="13"/>
      <c r="DHT114" s="13"/>
      <c r="DHU114" s="13"/>
      <c r="DHV114" s="13"/>
      <c r="DHW114" s="13"/>
      <c r="DHX114" s="13"/>
      <c r="DHY114" s="13"/>
      <c r="DHZ114" s="13"/>
      <c r="DIA114" s="13"/>
      <c r="DIB114" s="13"/>
      <c r="DIC114" s="13"/>
      <c r="DID114" s="13"/>
      <c r="DIE114" s="13"/>
      <c r="DIF114" s="13"/>
      <c r="DIG114" s="13"/>
      <c r="DIH114" s="13"/>
      <c r="DII114" s="13"/>
      <c r="DIJ114" s="13"/>
      <c r="DIK114" s="13"/>
      <c r="DIL114" s="13"/>
      <c r="DIM114" s="13"/>
      <c r="DIN114" s="13"/>
      <c r="DIO114" s="13"/>
      <c r="DIP114" s="13"/>
      <c r="DIQ114" s="13"/>
      <c r="DIR114" s="13"/>
      <c r="DIS114" s="13"/>
      <c r="DIT114" s="13"/>
      <c r="DIU114" s="13"/>
      <c r="DIV114" s="13"/>
      <c r="DIW114" s="13"/>
      <c r="DIX114" s="13"/>
      <c r="DIY114" s="13"/>
      <c r="DIZ114" s="13"/>
      <c r="DJA114" s="13"/>
      <c r="DJB114" s="13"/>
      <c r="DJC114" s="13"/>
      <c r="DJD114" s="13"/>
      <c r="DJE114" s="13"/>
      <c r="DJF114" s="13"/>
      <c r="DJG114" s="13"/>
      <c r="DJH114" s="13"/>
      <c r="DJI114" s="13"/>
      <c r="DJJ114" s="13"/>
      <c r="DJK114" s="13"/>
      <c r="DJL114" s="13"/>
      <c r="DJM114" s="13"/>
      <c r="DJN114" s="13"/>
      <c r="DJO114" s="13"/>
      <c r="DJP114" s="13"/>
      <c r="DJQ114" s="13"/>
      <c r="DJR114" s="13"/>
      <c r="DJS114" s="13"/>
      <c r="DJT114" s="13"/>
      <c r="DJU114" s="13"/>
      <c r="DJV114" s="13"/>
      <c r="DJW114" s="13"/>
      <c r="DJX114" s="13"/>
      <c r="DJY114" s="13"/>
      <c r="DJZ114" s="13"/>
      <c r="DKA114" s="13"/>
      <c r="DKB114" s="13"/>
      <c r="DKC114" s="13"/>
      <c r="DKD114" s="13"/>
      <c r="DKE114" s="13"/>
      <c r="DKF114" s="13"/>
      <c r="DKG114" s="13"/>
      <c r="DKH114" s="13"/>
      <c r="DKI114" s="13"/>
      <c r="DKJ114" s="13"/>
      <c r="DKK114" s="13"/>
      <c r="DKL114" s="13"/>
      <c r="DKM114" s="13"/>
      <c r="DKN114" s="13"/>
      <c r="DKO114" s="13"/>
      <c r="DKP114" s="13"/>
      <c r="DKQ114" s="13"/>
      <c r="DKR114" s="13"/>
      <c r="DKS114" s="13"/>
      <c r="DKT114" s="13"/>
      <c r="DKU114" s="13"/>
      <c r="DKV114" s="13"/>
      <c r="DKW114" s="13"/>
      <c r="DKX114" s="13"/>
      <c r="DKY114" s="13"/>
      <c r="DKZ114" s="13"/>
      <c r="DLA114" s="13"/>
      <c r="DLB114" s="13"/>
      <c r="DLC114" s="13"/>
      <c r="DLD114" s="13"/>
      <c r="DLE114" s="13"/>
      <c r="DLF114" s="13"/>
      <c r="DLG114" s="13"/>
      <c r="DLH114" s="13"/>
      <c r="DLI114" s="13"/>
      <c r="DLJ114" s="13"/>
      <c r="DLK114" s="13"/>
      <c r="DLL114" s="13"/>
      <c r="DLM114" s="13"/>
      <c r="DLN114" s="13"/>
      <c r="DLO114" s="13"/>
      <c r="DLP114" s="13"/>
      <c r="DLQ114" s="13"/>
      <c r="DLR114" s="13"/>
      <c r="DLS114" s="13"/>
      <c r="DLT114" s="13"/>
      <c r="DLU114" s="13"/>
      <c r="DLV114" s="13"/>
      <c r="DLW114" s="13"/>
      <c r="DLX114" s="13"/>
      <c r="DLY114" s="13"/>
      <c r="DLZ114" s="13"/>
      <c r="DMA114" s="13"/>
      <c r="DMB114" s="13"/>
      <c r="DMC114" s="13"/>
      <c r="DMD114" s="13"/>
      <c r="DME114" s="13"/>
      <c r="DMF114" s="13"/>
      <c r="DMG114" s="13"/>
      <c r="DMH114" s="13"/>
      <c r="DMI114" s="13"/>
      <c r="DMJ114" s="13"/>
      <c r="DMK114" s="13"/>
      <c r="DML114" s="13"/>
      <c r="DMM114" s="13"/>
      <c r="DMN114" s="13"/>
      <c r="DMO114" s="13"/>
      <c r="DMP114" s="13"/>
      <c r="DMQ114" s="13"/>
      <c r="DMR114" s="13"/>
      <c r="DMS114" s="13"/>
      <c r="DMT114" s="13"/>
      <c r="DMU114" s="13"/>
      <c r="DMV114" s="13"/>
      <c r="DMW114" s="13"/>
      <c r="DMX114" s="13"/>
      <c r="DMY114" s="13"/>
      <c r="DMZ114" s="13"/>
      <c r="DNA114" s="13"/>
      <c r="DNB114" s="13"/>
      <c r="DNC114" s="13"/>
      <c r="DND114" s="13"/>
      <c r="DNE114" s="13"/>
      <c r="DNF114" s="13"/>
      <c r="DNG114" s="13"/>
      <c r="DNH114" s="13"/>
      <c r="DNI114" s="13"/>
      <c r="DNJ114" s="13"/>
      <c r="DNK114" s="13"/>
      <c r="DNL114" s="13"/>
      <c r="DNM114" s="13"/>
      <c r="DNN114" s="13"/>
      <c r="DNO114" s="13"/>
      <c r="DNP114" s="13"/>
      <c r="DNQ114" s="13"/>
      <c r="DNR114" s="13"/>
      <c r="DNS114" s="13"/>
      <c r="DNT114" s="13"/>
      <c r="DNU114" s="13"/>
      <c r="DNV114" s="13"/>
      <c r="DNW114" s="13"/>
      <c r="DNX114" s="13"/>
      <c r="DNY114" s="13"/>
      <c r="DNZ114" s="13"/>
      <c r="DOA114" s="13"/>
      <c r="DOB114" s="13"/>
      <c r="DOC114" s="13"/>
      <c r="DOD114" s="13"/>
      <c r="DOE114" s="13"/>
      <c r="DOF114" s="13"/>
      <c r="DOG114" s="13"/>
      <c r="DOH114" s="13"/>
      <c r="DOI114" s="13"/>
      <c r="DOJ114" s="13"/>
      <c r="DOK114" s="13"/>
      <c r="DOL114" s="13"/>
      <c r="DOM114" s="13"/>
      <c r="DON114" s="13"/>
      <c r="DOO114" s="13"/>
      <c r="DOP114" s="13"/>
      <c r="DOQ114" s="13"/>
      <c r="DOR114" s="13"/>
      <c r="DOS114" s="13"/>
      <c r="DOT114" s="13"/>
      <c r="DOU114" s="13"/>
      <c r="DOV114" s="13"/>
      <c r="DOW114" s="13"/>
      <c r="DOX114" s="13"/>
      <c r="DOY114" s="13"/>
      <c r="DOZ114" s="13"/>
      <c r="DPA114" s="13"/>
      <c r="DPB114" s="13"/>
      <c r="DPC114" s="13"/>
      <c r="DPD114" s="13"/>
      <c r="DPE114" s="13"/>
      <c r="DPF114" s="13"/>
      <c r="DPG114" s="13"/>
      <c r="DPH114" s="13"/>
      <c r="DPI114" s="13"/>
      <c r="DPJ114" s="13"/>
      <c r="DPK114" s="13"/>
      <c r="DPL114" s="13"/>
      <c r="DPM114" s="13"/>
      <c r="DPN114" s="13"/>
      <c r="DPO114" s="13"/>
      <c r="DPP114" s="13"/>
      <c r="DPQ114" s="13"/>
      <c r="DPR114" s="13"/>
      <c r="DPS114" s="13"/>
      <c r="DPT114" s="13"/>
      <c r="DPU114" s="13"/>
      <c r="DPV114" s="13"/>
      <c r="DPW114" s="13"/>
      <c r="DPX114" s="13"/>
      <c r="DPY114" s="13"/>
      <c r="DPZ114" s="13"/>
      <c r="DQA114" s="13"/>
      <c r="DQB114" s="13"/>
      <c r="DQC114" s="13"/>
      <c r="DQD114" s="13"/>
      <c r="DQE114" s="13"/>
      <c r="DQF114" s="13"/>
      <c r="DQG114" s="13"/>
      <c r="DQH114" s="13"/>
      <c r="DQI114" s="13"/>
      <c r="DQJ114" s="13"/>
      <c r="DQK114" s="13"/>
      <c r="DQL114" s="13"/>
      <c r="DQM114" s="13"/>
      <c r="DQN114" s="13"/>
      <c r="DQO114" s="13"/>
      <c r="DQP114" s="13"/>
      <c r="DQQ114" s="13"/>
      <c r="DQR114" s="13"/>
      <c r="DQS114" s="13"/>
      <c r="DQT114" s="13"/>
      <c r="DQU114" s="13"/>
      <c r="DQV114" s="13"/>
      <c r="DQW114" s="13"/>
      <c r="DQX114" s="13"/>
      <c r="DQY114" s="13"/>
      <c r="DQZ114" s="13"/>
      <c r="DRA114" s="13"/>
      <c r="DRB114" s="13"/>
      <c r="DRC114" s="13"/>
      <c r="DRD114" s="13"/>
      <c r="DRE114" s="13"/>
      <c r="DRF114" s="13"/>
      <c r="DRG114" s="13"/>
      <c r="DRH114" s="13"/>
      <c r="DRI114" s="13"/>
      <c r="DRJ114" s="13"/>
      <c r="DRK114" s="13"/>
      <c r="DRL114" s="13"/>
      <c r="DRM114" s="13"/>
      <c r="DRN114" s="13"/>
      <c r="DRO114" s="13"/>
      <c r="DRP114" s="13"/>
      <c r="DRQ114" s="13"/>
      <c r="DRR114" s="13"/>
      <c r="DRS114" s="13"/>
      <c r="DRT114" s="13"/>
      <c r="DRU114" s="13"/>
      <c r="DRV114" s="13"/>
      <c r="DRW114" s="13"/>
      <c r="DRX114" s="13"/>
      <c r="DRY114" s="13"/>
      <c r="DRZ114" s="13"/>
      <c r="DSA114" s="13"/>
      <c r="DSB114" s="13"/>
      <c r="DSC114" s="13"/>
      <c r="DSD114" s="13"/>
      <c r="DSE114" s="13"/>
      <c r="DSF114" s="13"/>
      <c r="DSG114" s="13"/>
      <c r="DSH114" s="13"/>
      <c r="DSI114" s="13"/>
      <c r="DSJ114" s="13"/>
      <c r="DSK114" s="13"/>
      <c r="DSL114" s="13"/>
      <c r="DSM114" s="13"/>
      <c r="DSN114" s="13"/>
      <c r="DSO114" s="13"/>
      <c r="DSP114" s="13"/>
      <c r="DSQ114" s="13"/>
      <c r="DSR114" s="13"/>
      <c r="DSS114" s="13"/>
      <c r="DST114" s="13"/>
      <c r="DSU114" s="13"/>
      <c r="DSV114" s="13"/>
      <c r="DSW114" s="13"/>
      <c r="DSX114" s="13"/>
      <c r="DSY114" s="13"/>
      <c r="DSZ114" s="13"/>
      <c r="DTA114" s="13"/>
      <c r="DTB114" s="13"/>
      <c r="DTC114" s="13"/>
      <c r="DTD114" s="13"/>
      <c r="DTE114" s="13"/>
      <c r="DTF114" s="13"/>
      <c r="DTG114" s="13"/>
      <c r="DTH114" s="13"/>
      <c r="DTI114" s="13"/>
      <c r="DTJ114" s="13"/>
      <c r="DTK114" s="13"/>
      <c r="DTL114" s="13"/>
      <c r="DTM114" s="13"/>
      <c r="DTN114" s="13"/>
      <c r="DTO114" s="13"/>
      <c r="DTP114" s="13"/>
      <c r="DTQ114" s="13"/>
      <c r="DTR114" s="13"/>
      <c r="DTS114" s="13"/>
      <c r="DTT114" s="13"/>
      <c r="DTU114" s="13"/>
      <c r="DTV114" s="13"/>
      <c r="DTW114" s="13"/>
      <c r="DTX114" s="13"/>
      <c r="DTY114" s="13"/>
      <c r="DTZ114" s="13"/>
      <c r="DUA114" s="13"/>
      <c r="DUB114" s="13"/>
      <c r="DUC114" s="13"/>
      <c r="DUD114" s="13"/>
      <c r="DUE114" s="13"/>
      <c r="DUF114" s="13"/>
      <c r="DUG114" s="13"/>
      <c r="DUH114" s="13"/>
      <c r="DUI114" s="13"/>
      <c r="DUJ114" s="13"/>
      <c r="DUK114" s="13"/>
      <c r="DUL114" s="13"/>
      <c r="DUM114" s="13"/>
      <c r="DUN114" s="13"/>
      <c r="DUO114" s="13"/>
      <c r="DUP114" s="13"/>
      <c r="DUQ114" s="13"/>
      <c r="DUR114" s="13"/>
      <c r="DUS114" s="13"/>
      <c r="DUT114" s="13"/>
      <c r="DUU114" s="13"/>
      <c r="DUV114" s="13"/>
      <c r="DUW114" s="13"/>
      <c r="DUX114" s="13"/>
      <c r="DUY114" s="13"/>
      <c r="DUZ114" s="13"/>
      <c r="DVA114" s="13"/>
      <c r="DVB114" s="13"/>
      <c r="DVC114" s="13"/>
      <c r="DVD114" s="13"/>
      <c r="DVE114" s="13"/>
      <c r="DVF114" s="13"/>
      <c r="DVG114" s="13"/>
      <c r="DVH114" s="13"/>
      <c r="DVI114" s="13"/>
      <c r="DVJ114" s="13"/>
      <c r="DVK114" s="13"/>
      <c r="DVL114" s="13"/>
      <c r="DVM114" s="13"/>
      <c r="DVN114" s="13"/>
      <c r="DVO114" s="13"/>
      <c r="DVP114" s="13"/>
      <c r="DVQ114" s="13"/>
      <c r="DVR114" s="13"/>
      <c r="DVS114" s="13"/>
      <c r="DVT114" s="13"/>
      <c r="DVU114" s="13"/>
      <c r="DVV114" s="13"/>
      <c r="DVW114" s="13"/>
      <c r="DVX114" s="13"/>
      <c r="DVY114" s="13"/>
      <c r="DVZ114" s="13"/>
      <c r="DWA114" s="13"/>
      <c r="DWB114" s="13"/>
      <c r="DWC114" s="13"/>
      <c r="DWD114" s="13"/>
      <c r="DWE114" s="13"/>
      <c r="DWF114" s="13"/>
      <c r="DWG114" s="13"/>
      <c r="DWH114" s="13"/>
      <c r="DWI114" s="13"/>
      <c r="DWJ114" s="13"/>
      <c r="DWK114" s="13"/>
      <c r="DWL114" s="13"/>
      <c r="DWM114" s="13"/>
      <c r="DWN114" s="13"/>
      <c r="DWO114" s="13"/>
      <c r="DWP114" s="13"/>
      <c r="DWQ114" s="13"/>
      <c r="DWR114" s="13"/>
      <c r="DWS114" s="13"/>
      <c r="DWT114" s="13"/>
      <c r="DWU114" s="13"/>
      <c r="DWV114" s="13"/>
      <c r="DWW114" s="13"/>
      <c r="DWX114" s="13"/>
      <c r="DWY114" s="13"/>
      <c r="DWZ114" s="13"/>
      <c r="DXA114" s="13"/>
      <c r="DXB114" s="13"/>
      <c r="DXC114" s="13"/>
      <c r="DXD114" s="13"/>
      <c r="DXE114" s="13"/>
      <c r="DXF114" s="13"/>
      <c r="DXG114" s="13"/>
      <c r="DXH114" s="13"/>
      <c r="DXI114" s="13"/>
      <c r="DXJ114" s="13"/>
      <c r="DXK114" s="13"/>
      <c r="DXL114" s="13"/>
      <c r="DXM114" s="13"/>
      <c r="DXN114" s="13"/>
      <c r="DXO114" s="13"/>
      <c r="DXP114" s="13"/>
      <c r="DXQ114" s="13"/>
      <c r="DXR114" s="13"/>
      <c r="DXS114" s="13"/>
      <c r="DXT114" s="13"/>
      <c r="DXU114" s="13"/>
      <c r="DXV114" s="13"/>
      <c r="DXW114" s="13"/>
      <c r="DXX114" s="13"/>
      <c r="DXY114" s="13"/>
      <c r="DXZ114" s="13"/>
      <c r="DYA114" s="13"/>
      <c r="DYB114" s="13"/>
      <c r="DYC114" s="13"/>
      <c r="DYD114" s="13"/>
      <c r="DYE114" s="13"/>
      <c r="DYF114" s="13"/>
      <c r="DYG114" s="13"/>
      <c r="DYH114" s="13"/>
      <c r="DYI114" s="13"/>
      <c r="DYJ114" s="13"/>
      <c r="DYK114" s="13"/>
      <c r="DYL114" s="13"/>
      <c r="DYM114" s="13"/>
      <c r="DYN114" s="13"/>
      <c r="DYO114" s="13"/>
      <c r="DYP114" s="13"/>
      <c r="DYQ114" s="13"/>
      <c r="DYR114" s="13"/>
      <c r="DYS114" s="13"/>
      <c r="DYT114" s="13"/>
      <c r="DYU114" s="13"/>
      <c r="DYV114" s="13"/>
      <c r="DYW114" s="13"/>
      <c r="DYX114" s="13"/>
      <c r="DYY114" s="13"/>
      <c r="DYZ114" s="13"/>
      <c r="DZA114" s="13"/>
      <c r="DZB114" s="13"/>
      <c r="DZC114" s="13"/>
      <c r="DZD114" s="13"/>
      <c r="DZE114" s="13"/>
      <c r="DZF114" s="13"/>
      <c r="DZG114" s="13"/>
      <c r="DZH114" s="13"/>
      <c r="DZI114" s="13"/>
      <c r="DZJ114" s="13"/>
      <c r="DZK114" s="13"/>
      <c r="DZL114" s="13"/>
      <c r="DZM114" s="13"/>
      <c r="DZN114" s="13"/>
      <c r="DZO114" s="13"/>
      <c r="DZP114" s="13"/>
      <c r="DZQ114" s="13"/>
      <c r="DZR114" s="13"/>
      <c r="DZS114" s="13"/>
      <c r="DZT114" s="13"/>
      <c r="DZU114" s="13"/>
      <c r="DZV114" s="13"/>
      <c r="DZW114" s="13"/>
      <c r="DZX114" s="13"/>
      <c r="DZY114" s="13"/>
      <c r="DZZ114" s="13"/>
      <c r="EAA114" s="13"/>
      <c r="EAB114" s="13"/>
      <c r="EAC114" s="13"/>
      <c r="EAD114" s="13"/>
      <c r="EAE114" s="13"/>
      <c r="EAF114" s="13"/>
      <c r="EAG114" s="13"/>
      <c r="EAH114" s="13"/>
      <c r="EAI114" s="13"/>
      <c r="EAJ114" s="13"/>
      <c r="EAK114" s="13"/>
      <c r="EAL114" s="13"/>
      <c r="EAM114" s="13"/>
      <c r="EAN114" s="13"/>
      <c r="EAO114" s="13"/>
      <c r="EAP114" s="13"/>
      <c r="EAQ114" s="13"/>
      <c r="EAR114" s="13"/>
      <c r="EAS114" s="13"/>
      <c r="EAT114" s="13"/>
      <c r="EAU114" s="13"/>
      <c r="EAV114" s="13"/>
      <c r="EAW114" s="13"/>
      <c r="EAX114" s="13"/>
      <c r="EAY114" s="13"/>
      <c r="EAZ114" s="13"/>
      <c r="EBA114" s="13"/>
      <c r="EBB114" s="13"/>
      <c r="EBC114" s="13"/>
      <c r="EBD114" s="13"/>
      <c r="EBE114" s="13"/>
      <c r="EBF114" s="13"/>
      <c r="EBG114" s="13"/>
      <c r="EBH114" s="13"/>
      <c r="EBI114" s="13"/>
      <c r="EBJ114" s="13"/>
      <c r="EBK114" s="13"/>
      <c r="EBL114" s="13"/>
      <c r="EBM114" s="13"/>
      <c r="EBN114" s="13"/>
      <c r="EBO114" s="13"/>
      <c r="EBP114" s="13"/>
      <c r="EBQ114" s="13"/>
      <c r="EBR114" s="13"/>
      <c r="EBS114" s="13"/>
      <c r="EBT114" s="13"/>
      <c r="EBU114" s="13"/>
      <c r="EBV114" s="13"/>
      <c r="EBW114" s="13"/>
      <c r="EBX114" s="13"/>
      <c r="EBY114" s="13"/>
      <c r="EBZ114" s="13"/>
      <c r="ECA114" s="13"/>
      <c r="ECB114" s="13"/>
      <c r="ECC114" s="13"/>
      <c r="ECD114" s="13"/>
      <c r="ECE114" s="13"/>
      <c r="ECF114" s="13"/>
      <c r="ECG114" s="13"/>
      <c r="ECH114" s="13"/>
      <c r="ECI114" s="13"/>
      <c r="ECJ114" s="13"/>
      <c r="ECK114" s="13"/>
      <c r="ECL114" s="13"/>
      <c r="ECM114" s="13"/>
      <c r="ECN114" s="13"/>
      <c r="ECO114" s="13"/>
      <c r="ECP114" s="13"/>
      <c r="ECQ114" s="13"/>
      <c r="ECR114" s="13"/>
      <c r="ECS114" s="13"/>
      <c r="ECT114" s="13"/>
      <c r="ECU114" s="13"/>
      <c r="ECV114" s="13"/>
      <c r="ECW114" s="13"/>
      <c r="ECX114" s="13"/>
      <c r="ECY114" s="13"/>
      <c r="ECZ114" s="13"/>
      <c r="EDA114" s="13"/>
      <c r="EDB114" s="13"/>
      <c r="EDC114" s="13"/>
      <c r="EDD114" s="13"/>
      <c r="EDE114" s="13"/>
      <c r="EDF114" s="13"/>
      <c r="EDG114" s="13"/>
      <c r="EDH114" s="13"/>
      <c r="EDI114" s="13"/>
      <c r="EDJ114" s="13"/>
      <c r="EDK114" s="13"/>
      <c r="EDL114" s="13"/>
      <c r="EDM114" s="13"/>
      <c r="EDN114" s="13"/>
      <c r="EDO114" s="13"/>
      <c r="EDP114" s="13"/>
      <c r="EDQ114" s="13"/>
      <c r="EDR114" s="13"/>
      <c r="EDS114" s="13"/>
      <c r="EDT114" s="13"/>
      <c r="EDU114" s="13"/>
      <c r="EDV114" s="13"/>
      <c r="EDW114" s="13"/>
      <c r="EDX114" s="13"/>
      <c r="EDY114" s="13"/>
      <c r="EDZ114" s="13"/>
      <c r="EEA114" s="13"/>
      <c r="EEB114" s="13"/>
      <c r="EEC114" s="13"/>
      <c r="EED114" s="13"/>
      <c r="EEE114" s="13"/>
      <c r="EEF114" s="13"/>
      <c r="EEG114" s="13"/>
      <c r="EEH114" s="13"/>
      <c r="EEI114" s="13"/>
      <c r="EEJ114" s="13"/>
      <c r="EEK114" s="13"/>
      <c r="EEL114" s="13"/>
      <c r="EEM114" s="13"/>
      <c r="EEN114" s="13"/>
      <c r="EEO114" s="13"/>
      <c r="EEP114" s="13"/>
      <c r="EEQ114" s="13"/>
      <c r="EER114" s="13"/>
      <c r="EES114" s="13"/>
      <c r="EET114" s="13"/>
      <c r="EEU114" s="13"/>
      <c r="EEV114" s="13"/>
      <c r="EEW114" s="13"/>
      <c r="EEX114" s="13"/>
      <c r="EEY114" s="13"/>
      <c r="EEZ114" s="13"/>
      <c r="EFA114" s="13"/>
      <c r="EFB114" s="13"/>
      <c r="EFC114" s="13"/>
      <c r="EFD114" s="13"/>
      <c r="EFE114" s="13"/>
      <c r="EFF114" s="13"/>
      <c r="EFG114" s="13"/>
      <c r="EFH114" s="13"/>
      <c r="EFI114" s="13"/>
      <c r="EFJ114" s="13"/>
      <c r="EFK114" s="13"/>
      <c r="EFL114" s="13"/>
      <c r="EFM114" s="13"/>
      <c r="EFN114" s="13"/>
      <c r="EFO114" s="13"/>
      <c r="EFP114" s="13"/>
      <c r="EFQ114" s="13"/>
      <c r="EFR114" s="13"/>
      <c r="EFS114" s="13"/>
      <c r="EFT114" s="13"/>
      <c r="EFU114" s="13"/>
      <c r="EFV114" s="13"/>
      <c r="EFW114" s="13"/>
      <c r="EFX114" s="13"/>
      <c r="EFY114" s="13"/>
      <c r="EFZ114" s="13"/>
      <c r="EGA114" s="13"/>
      <c r="EGB114" s="13"/>
      <c r="EGC114" s="13"/>
      <c r="EGD114" s="13"/>
      <c r="EGE114" s="13"/>
      <c r="EGF114" s="13"/>
      <c r="EGG114" s="13"/>
      <c r="EGH114" s="13"/>
      <c r="EGI114" s="13"/>
      <c r="EGJ114" s="13"/>
      <c r="EGK114" s="13"/>
      <c r="EGL114" s="13"/>
      <c r="EGM114" s="13"/>
      <c r="EGN114" s="13"/>
      <c r="EGO114" s="13"/>
      <c r="EGP114" s="13"/>
      <c r="EGQ114" s="13"/>
      <c r="EGR114" s="13"/>
      <c r="EGS114" s="13"/>
      <c r="EGT114" s="13"/>
      <c r="EGU114" s="13"/>
      <c r="EGV114" s="13"/>
      <c r="EGW114" s="13"/>
      <c r="EGX114" s="13"/>
      <c r="EGY114" s="13"/>
      <c r="EGZ114" s="13"/>
      <c r="EHA114" s="13"/>
      <c r="EHB114" s="13"/>
      <c r="EHC114" s="13"/>
      <c r="EHD114" s="13"/>
      <c r="EHE114" s="13"/>
      <c r="EHF114" s="13"/>
      <c r="EHG114" s="13"/>
      <c r="EHH114" s="13"/>
      <c r="EHI114" s="13"/>
      <c r="EHJ114" s="13"/>
      <c r="EHK114" s="13"/>
      <c r="EHL114" s="13"/>
      <c r="EHM114" s="13"/>
      <c r="EHN114" s="13"/>
      <c r="EHO114" s="13"/>
      <c r="EHP114" s="13"/>
      <c r="EHQ114" s="13"/>
      <c r="EHR114" s="13"/>
      <c r="EHS114" s="13"/>
      <c r="EHT114" s="13"/>
      <c r="EHU114" s="13"/>
      <c r="EHV114" s="13"/>
      <c r="EHW114" s="13"/>
      <c r="EHX114" s="13"/>
      <c r="EHY114" s="13"/>
      <c r="EHZ114" s="13"/>
      <c r="EIA114" s="13"/>
      <c r="EIB114" s="13"/>
      <c r="EIC114" s="13"/>
      <c r="EID114" s="13"/>
      <c r="EIE114" s="13"/>
      <c r="EIF114" s="13"/>
      <c r="EIG114" s="13"/>
      <c r="EIH114" s="13"/>
      <c r="EII114" s="13"/>
      <c r="EIJ114" s="13"/>
      <c r="EIK114" s="13"/>
      <c r="EIL114" s="13"/>
      <c r="EIM114" s="13"/>
      <c r="EIN114" s="13"/>
      <c r="EIO114" s="13"/>
      <c r="EIP114" s="13"/>
      <c r="EIQ114" s="13"/>
      <c r="EIR114" s="13"/>
      <c r="EIS114" s="13"/>
      <c r="EIT114" s="13"/>
      <c r="EIU114" s="13"/>
      <c r="EIV114" s="13"/>
      <c r="EIW114" s="13"/>
      <c r="EIX114" s="13"/>
      <c r="EIY114" s="13"/>
      <c r="EIZ114" s="13"/>
      <c r="EJA114" s="13"/>
      <c r="EJB114" s="13"/>
      <c r="EJC114" s="13"/>
      <c r="EJD114" s="13"/>
      <c r="EJE114" s="13"/>
      <c r="EJF114" s="13"/>
      <c r="EJG114" s="13"/>
      <c r="EJH114" s="13"/>
      <c r="EJI114" s="13"/>
      <c r="EJJ114" s="13"/>
      <c r="EJK114" s="13"/>
      <c r="EJL114" s="13"/>
      <c r="EJM114" s="13"/>
      <c r="EJN114" s="13"/>
      <c r="EJO114" s="13"/>
      <c r="EJP114" s="13"/>
      <c r="EJQ114" s="13"/>
      <c r="EJR114" s="13"/>
      <c r="EJS114" s="13"/>
      <c r="EJT114" s="13"/>
      <c r="EJU114" s="13"/>
      <c r="EJV114" s="13"/>
      <c r="EJW114" s="13"/>
      <c r="EJX114" s="13"/>
      <c r="EJY114" s="13"/>
      <c r="EJZ114" s="13"/>
      <c r="EKA114" s="13"/>
      <c r="EKB114" s="13"/>
      <c r="EKC114" s="13"/>
      <c r="EKD114" s="13"/>
      <c r="EKE114" s="13"/>
      <c r="EKF114" s="13"/>
      <c r="EKG114" s="13"/>
      <c r="EKH114" s="13"/>
      <c r="EKI114" s="13"/>
      <c r="EKJ114" s="13"/>
      <c r="EKK114" s="13"/>
      <c r="EKL114" s="13"/>
      <c r="EKM114" s="13"/>
      <c r="EKN114" s="13"/>
      <c r="EKO114" s="13"/>
      <c r="EKP114" s="13"/>
      <c r="EKQ114" s="13"/>
      <c r="EKR114" s="13"/>
      <c r="EKS114" s="13"/>
      <c r="EKT114" s="13"/>
      <c r="EKU114" s="13"/>
      <c r="EKV114" s="13"/>
      <c r="EKW114" s="13"/>
      <c r="EKX114" s="13"/>
      <c r="EKY114" s="13"/>
      <c r="EKZ114" s="13"/>
      <c r="ELA114" s="13"/>
      <c r="ELB114" s="13"/>
      <c r="ELC114" s="13"/>
      <c r="ELD114" s="13"/>
      <c r="ELE114" s="13"/>
      <c r="ELF114" s="13"/>
      <c r="ELG114" s="13"/>
      <c r="ELH114" s="13"/>
      <c r="ELI114" s="13"/>
      <c r="ELJ114" s="13"/>
      <c r="ELK114" s="13"/>
      <c r="ELL114" s="13"/>
      <c r="ELM114" s="13"/>
      <c r="ELN114" s="13"/>
      <c r="ELO114" s="13"/>
      <c r="ELP114" s="13"/>
      <c r="ELQ114" s="13"/>
      <c r="ELR114" s="13"/>
      <c r="ELS114" s="13"/>
      <c r="ELT114" s="13"/>
      <c r="ELU114" s="13"/>
      <c r="ELV114" s="13"/>
      <c r="ELW114" s="13"/>
      <c r="ELX114" s="13"/>
      <c r="ELY114" s="13"/>
      <c r="ELZ114" s="13"/>
      <c r="EMA114" s="13"/>
      <c r="EMB114" s="13"/>
      <c r="EMC114" s="13"/>
      <c r="EMD114" s="13"/>
      <c r="EME114" s="13"/>
      <c r="EMF114" s="13"/>
      <c r="EMG114" s="13"/>
      <c r="EMH114" s="13"/>
      <c r="EMI114" s="13"/>
      <c r="EMJ114" s="13"/>
      <c r="EMK114" s="13"/>
      <c r="EML114" s="13"/>
      <c r="EMM114" s="13"/>
      <c r="EMN114" s="13"/>
      <c r="EMO114" s="13"/>
      <c r="EMP114" s="13"/>
      <c r="EMQ114" s="13"/>
      <c r="EMR114" s="13"/>
      <c r="EMS114" s="13"/>
      <c r="EMT114" s="13"/>
      <c r="EMU114" s="13"/>
      <c r="EMV114" s="13"/>
      <c r="EMW114" s="13"/>
      <c r="EMX114" s="13"/>
      <c r="EMY114" s="13"/>
      <c r="EMZ114" s="13"/>
      <c r="ENA114" s="13"/>
      <c r="ENB114" s="13"/>
      <c r="ENC114" s="13"/>
      <c r="END114" s="13"/>
      <c r="ENE114" s="13"/>
      <c r="ENF114" s="13"/>
      <c r="ENG114" s="13"/>
      <c r="ENH114" s="13"/>
      <c r="ENI114" s="13"/>
      <c r="ENJ114" s="13"/>
      <c r="ENK114" s="13"/>
      <c r="ENL114" s="13"/>
      <c r="ENM114" s="13"/>
      <c r="ENN114" s="13"/>
      <c r="ENO114" s="13"/>
      <c r="ENP114" s="13"/>
      <c r="ENQ114" s="13"/>
      <c r="ENR114" s="13"/>
      <c r="ENS114" s="13"/>
      <c r="ENT114" s="13"/>
      <c r="ENU114" s="13"/>
      <c r="ENV114" s="13"/>
      <c r="ENW114" s="13"/>
      <c r="ENX114" s="13"/>
      <c r="ENY114" s="13"/>
      <c r="ENZ114" s="13"/>
      <c r="EOA114" s="13"/>
      <c r="EOB114" s="13"/>
      <c r="EOC114" s="13"/>
      <c r="EOD114" s="13"/>
      <c r="EOE114" s="13"/>
      <c r="EOF114" s="13"/>
      <c r="EOG114" s="13"/>
      <c r="EOH114" s="13"/>
      <c r="EOI114" s="13"/>
      <c r="EOJ114" s="13"/>
      <c r="EOK114" s="13"/>
      <c r="EOL114" s="13"/>
      <c r="EOM114" s="13"/>
      <c r="EON114" s="13"/>
      <c r="EOO114" s="13"/>
      <c r="EOP114" s="13"/>
      <c r="EOQ114" s="13"/>
      <c r="EOR114" s="13"/>
      <c r="EOS114" s="13"/>
      <c r="EOT114" s="13"/>
      <c r="EOU114" s="13"/>
      <c r="EOV114" s="13"/>
      <c r="EOW114" s="13"/>
      <c r="EOX114" s="13"/>
      <c r="EOY114" s="13"/>
      <c r="EOZ114" s="13"/>
      <c r="EPA114" s="13"/>
      <c r="EPB114" s="13"/>
      <c r="EPC114" s="13"/>
      <c r="EPD114" s="13"/>
      <c r="EPE114" s="13"/>
      <c r="EPF114" s="13"/>
      <c r="EPG114" s="13"/>
      <c r="EPH114" s="13"/>
      <c r="EPI114" s="13"/>
      <c r="EPJ114" s="13"/>
      <c r="EPK114" s="13"/>
      <c r="EPL114" s="13"/>
      <c r="EPM114" s="13"/>
      <c r="EPN114" s="13"/>
      <c r="EPO114" s="13"/>
      <c r="EPP114" s="13"/>
      <c r="EPQ114" s="13"/>
      <c r="EPR114" s="13"/>
      <c r="EPS114" s="13"/>
      <c r="EPT114" s="13"/>
      <c r="EPU114" s="13"/>
      <c r="EPV114" s="13"/>
      <c r="EPW114" s="13"/>
      <c r="EPX114" s="13"/>
      <c r="EPY114" s="13"/>
      <c r="EPZ114" s="13"/>
      <c r="EQA114" s="13"/>
      <c r="EQB114" s="13"/>
      <c r="EQC114" s="13"/>
      <c r="EQD114" s="13"/>
      <c r="EQE114" s="13"/>
      <c r="EQF114" s="13"/>
      <c r="EQG114" s="13"/>
      <c r="EQH114" s="13"/>
      <c r="EQI114" s="13"/>
      <c r="EQJ114" s="13"/>
      <c r="EQK114" s="13"/>
      <c r="EQL114" s="13"/>
      <c r="EQM114" s="13"/>
      <c r="EQN114" s="13"/>
      <c r="EQO114" s="13"/>
      <c r="EQP114" s="13"/>
      <c r="EQQ114" s="13"/>
      <c r="EQR114" s="13"/>
      <c r="EQS114" s="13"/>
      <c r="EQT114" s="13"/>
      <c r="EQU114" s="13"/>
      <c r="EQV114" s="13"/>
      <c r="EQW114" s="13"/>
      <c r="EQX114" s="13"/>
      <c r="EQY114" s="13"/>
      <c r="EQZ114" s="13"/>
      <c r="ERA114" s="13"/>
      <c r="ERB114" s="13"/>
      <c r="ERC114" s="13"/>
      <c r="ERD114" s="13"/>
      <c r="ERE114" s="13"/>
      <c r="ERF114" s="13"/>
      <c r="ERG114" s="13"/>
      <c r="ERH114" s="13"/>
      <c r="ERI114" s="13"/>
      <c r="ERJ114" s="13"/>
      <c r="ERK114" s="13"/>
      <c r="ERL114" s="13"/>
      <c r="ERM114" s="13"/>
      <c r="ERN114" s="13"/>
      <c r="ERO114" s="13"/>
      <c r="ERP114" s="13"/>
      <c r="ERQ114" s="13"/>
      <c r="ERR114" s="13"/>
      <c r="ERS114" s="13"/>
      <c r="ERT114" s="13"/>
      <c r="ERU114" s="13"/>
      <c r="ERV114" s="13"/>
      <c r="ERW114" s="13"/>
      <c r="ERX114" s="13"/>
      <c r="ERY114" s="13"/>
      <c r="ERZ114" s="13"/>
      <c r="ESA114" s="13"/>
      <c r="ESB114" s="13"/>
      <c r="ESC114" s="13"/>
      <c r="ESD114" s="13"/>
      <c r="ESE114" s="13"/>
      <c r="ESF114" s="13"/>
      <c r="ESG114" s="13"/>
      <c r="ESH114" s="13"/>
      <c r="ESI114" s="13"/>
      <c r="ESJ114" s="13"/>
      <c r="ESK114" s="13"/>
      <c r="ESL114" s="13"/>
      <c r="ESM114" s="13"/>
      <c r="ESN114" s="13"/>
      <c r="ESO114" s="13"/>
      <c r="ESP114" s="13"/>
      <c r="ESQ114" s="13"/>
      <c r="ESR114" s="13"/>
      <c r="ESS114" s="13"/>
      <c r="EST114" s="13"/>
      <c r="ESU114" s="13"/>
      <c r="ESV114" s="13"/>
      <c r="ESW114" s="13"/>
      <c r="ESX114" s="13"/>
      <c r="ESY114" s="13"/>
      <c r="ESZ114" s="13"/>
      <c r="ETA114" s="13"/>
      <c r="ETB114" s="13"/>
      <c r="ETC114" s="13"/>
      <c r="ETD114" s="13"/>
      <c r="ETE114" s="13"/>
      <c r="ETF114" s="13"/>
      <c r="ETG114" s="13"/>
      <c r="ETH114" s="13"/>
      <c r="ETI114" s="13"/>
      <c r="ETJ114" s="13"/>
      <c r="ETK114" s="13"/>
      <c r="ETL114" s="13"/>
      <c r="ETM114" s="13"/>
      <c r="ETN114" s="13"/>
      <c r="ETO114" s="13"/>
      <c r="ETP114" s="13"/>
      <c r="ETQ114" s="13"/>
      <c r="ETR114" s="13"/>
      <c r="ETS114" s="13"/>
      <c r="ETT114" s="13"/>
      <c r="ETU114" s="13"/>
      <c r="ETV114" s="13"/>
      <c r="ETW114" s="13"/>
      <c r="ETX114" s="13"/>
      <c r="ETY114" s="13"/>
      <c r="ETZ114" s="13"/>
      <c r="EUA114" s="13"/>
      <c r="EUB114" s="13"/>
      <c r="EUC114" s="13"/>
      <c r="EUD114" s="13"/>
      <c r="EUE114" s="13"/>
      <c r="EUF114" s="13"/>
      <c r="EUG114" s="13"/>
      <c r="EUH114" s="13"/>
      <c r="EUI114" s="13"/>
      <c r="EUJ114" s="13"/>
      <c r="EUK114" s="13"/>
      <c r="EUL114" s="13"/>
      <c r="EUM114" s="13"/>
      <c r="EUN114" s="13"/>
      <c r="EUO114" s="13"/>
      <c r="EUP114" s="13"/>
      <c r="EUQ114" s="13"/>
      <c r="EUR114" s="13"/>
      <c r="EUS114" s="13"/>
      <c r="EUT114" s="13"/>
      <c r="EUU114" s="13"/>
      <c r="EUV114" s="13"/>
      <c r="EUW114" s="13"/>
      <c r="EUX114" s="13"/>
      <c r="EUY114" s="13"/>
      <c r="EUZ114" s="13"/>
      <c r="EVA114" s="13"/>
      <c r="EVB114" s="13"/>
      <c r="EVC114" s="13"/>
      <c r="EVD114" s="13"/>
      <c r="EVE114" s="13"/>
      <c r="EVF114" s="13"/>
      <c r="EVG114" s="13"/>
      <c r="EVH114" s="13"/>
      <c r="EVI114" s="13"/>
      <c r="EVJ114" s="13"/>
      <c r="EVK114" s="13"/>
      <c r="EVL114" s="13"/>
      <c r="EVM114" s="13"/>
      <c r="EVN114" s="13"/>
      <c r="EVO114" s="13"/>
      <c r="EVP114" s="13"/>
      <c r="EVQ114" s="13"/>
      <c r="EVR114" s="13"/>
      <c r="EVS114" s="13"/>
      <c r="EVT114" s="13"/>
      <c r="EVU114" s="13"/>
      <c r="EVV114" s="13"/>
      <c r="EVW114" s="13"/>
      <c r="EVX114" s="13"/>
      <c r="EVY114" s="13"/>
      <c r="EVZ114" s="13"/>
      <c r="EWA114" s="13"/>
      <c r="EWB114" s="13"/>
      <c r="EWC114" s="13"/>
      <c r="EWD114" s="13"/>
      <c r="EWE114" s="13"/>
      <c r="EWF114" s="13"/>
      <c r="EWG114" s="13"/>
      <c r="EWH114" s="13"/>
      <c r="EWI114" s="13"/>
      <c r="EWJ114" s="13"/>
      <c r="EWK114" s="13"/>
      <c r="EWL114" s="13"/>
      <c r="EWM114" s="13"/>
      <c r="EWN114" s="13"/>
      <c r="EWO114" s="13"/>
      <c r="EWP114" s="13"/>
      <c r="EWQ114" s="13"/>
      <c r="EWR114" s="13"/>
      <c r="EWS114" s="13"/>
      <c r="EWT114" s="13"/>
      <c r="EWU114" s="13"/>
      <c r="EWV114" s="13"/>
      <c r="EWW114" s="13"/>
      <c r="EWX114" s="13"/>
      <c r="EWY114" s="13"/>
      <c r="EWZ114" s="13"/>
      <c r="EXA114" s="13"/>
      <c r="EXB114" s="13"/>
      <c r="EXC114" s="13"/>
      <c r="EXD114" s="13"/>
      <c r="EXE114" s="13"/>
      <c r="EXF114" s="13"/>
      <c r="EXG114" s="13"/>
      <c r="EXH114" s="13"/>
      <c r="EXI114" s="13"/>
      <c r="EXJ114" s="13"/>
      <c r="EXK114" s="13"/>
      <c r="EXL114" s="13"/>
      <c r="EXM114" s="13"/>
      <c r="EXN114" s="13"/>
      <c r="EXO114" s="13"/>
      <c r="EXP114" s="13"/>
      <c r="EXQ114" s="13"/>
      <c r="EXR114" s="13"/>
      <c r="EXS114" s="13"/>
      <c r="EXT114" s="13"/>
      <c r="EXU114" s="13"/>
      <c r="EXV114" s="13"/>
      <c r="EXW114" s="13"/>
      <c r="EXX114" s="13"/>
      <c r="EXY114" s="13"/>
      <c r="EXZ114" s="13"/>
      <c r="EYA114" s="13"/>
      <c r="EYB114" s="13"/>
      <c r="EYC114" s="13"/>
      <c r="EYD114" s="13"/>
      <c r="EYE114" s="13"/>
      <c r="EYF114" s="13"/>
      <c r="EYG114" s="13"/>
      <c r="EYH114" s="13"/>
      <c r="EYI114" s="13"/>
      <c r="EYJ114" s="13"/>
      <c r="EYK114" s="13"/>
      <c r="EYL114" s="13"/>
      <c r="EYM114" s="13"/>
      <c r="EYN114" s="13"/>
      <c r="EYO114" s="13"/>
      <c r="EYP114" s="13"/>
      <c r="EYQ114" s="13"/>
      <c r="EYR114" s="13"/>
      <c r="EYS114" s="13"/>
      <c r="EYT114" s="13"/>
      <c r="EYU114" s="13"/>
      <c r="EYV114" s="13"/>
      <c r="EYW114" s="13"/>
      <c r="EYX114" s="13"/>
      <c r="EYY114" s="13"/>
      <c r="EYZ114" s="13"/>
      <c r="EZA114" s="13"/>
      <c r="EZB114" s="13"/>
      <c r="EZC114" s="13"/>
      <c r="EZD114" s="13"/>
      <c r="EZE114" s="13"/>
      <c r="EZF114" s="13"/>
      <c r="EZG114" s="13"/>
      <c r="EZH114" s="13"/>
      <c r="EZI114" s="13"/>
      <c r="EZJ114" s="13"/>
      <c r="EZK114" s="13"/>
      <c r="EZL114" s="13"/>
      <c r="EZM114" s="13"/>
      <c r="EZN114" s="13"/>
      <c r="EZO114" s="13"/>
      <c r="EZP114" s="13"/>
      <c r="EZQ114" s="13"/>
      <c r="EZR114" s="13"/>
      <c r="EZS114" s="13"/>
      <c r="EZT114" s="13"/>
      <c r="EZU114" s="13"/>
      <c r="EZV114" s="13"/>
      <c r="EZW114" s="13"/>
      <c r="EZX114" s="13"/>
      <c r="EZY114" s="13"/>
      <c r="EZZ114" s="13"/>
      <c r="FAA114" s="13"/>
      <c r="FAB114" s="13"/>
      <c r="FAC114" s="13"/>
      <c r="FAD114" s="13"/>
      <c r="FAE114" s="13"/>
      <c r="FAF114" s="13"/>
      <c r="FAG114" s="13"/>
      <c r="FAH114" s="13"/>
      <c r="FAI114" s="13"/>
      <c r="FAJ114" s="13"/>
      <c r="FAK114" s="13"/>
      <c r="FAL114" s="13"/>
      <c r="FAM114" s="13"/>
      <c r="FAN114" s="13"/>
      <c r="FAO114" s="13"/>
      <c r="FAP114" s="13"/>
      <c r="FAQ114" s="13"/>
      <c r="FAR114" s="13"/>
      <c r="FAS114" s="13"/>
      <c r="FAT114" s="13"/>
      <c r="FAU114" s="13"/>
      <c r="FAV114" s="13"/>
      <c r="FAW114" s="13"/>
      <c r="FAX114" s="13"/>
      <c r="FAY114" s="13"/>
      <c r="FAZ114" s="13"/>
      <c r="FBA114" s="13"/>
      <c r="FBB114" s="13"/>
      <c r="FBC114" s="13"/>
      <c r="FBD114" s="13"/>
      <c r="FBE114" s="13"/>
      <c r="FBF114" s="13"/>
      <c r="FBG114" s="13"/>
      <c r="FBH114" s="13"/>
      <c r="FBI114" s="13"/>
      <c r="FBJ114" s="13"/>
      <c r="FBK114" s="13"/>
      <c r="FBL114" s="13"/>
      <c r="FBM114" s="13"/>
      <c r="FBN114" s="13"/>
      <c r="FBO114" s="13"/>
      <c r="FBP114" s="13"/>
      <c r="FBQ114" s="13"/>
      <c r="FBR114" s="13"/>
      <c r="FBS114" s="13"/>
      <c r="FBT114" s="13"/>
      <c r="FBU114" s="13"/>
      <c r="FBV114" s="13"/>
      <c r="FBW114" s="13"/>
      <c r="FBX114" s="13"/>
      <c r="FBY114" s="13"/>
      <c r="FBZ114" s="13"/>
      <c r="FCA114" s="13"/>
      <c r="FCB114" s="13"/>
      <c r="FCC114" s="13"/>
      <c r="FCD114" s="13"/>
      <c r="FCE114" s="13"/>
      <c r="FCF114" s="13"/>
      <c r="FCG114" s="13"/>
      <c r="FCH114" s="13"/>
      <c r="FCI114" s="13"/>
      <c r="FCJ114" s="13"/>
      <c r="FCK114" s="13"/>
      <c r="FCL114" s="13"/>
      <c r="FCM114" s="13"/>
      <c r="FCN114" s="13"/>
      <c r="FCO114" s="13"/>
      <c r="FCP114" s="13"/>
      <c r="FCQ114" s="13"/>
      <c r="FCR114" s="13"/>
      <c r="FCS114" s="13"/>
      <c r="FCT114" s="13"/>
      <c r="FCU114" s="13"/>
      <c r="FCV114" s="13"/>
      <c r="FCW114" s="13"/>
      <c r="FCX114" s="13"/>
      <c r="FCY114" s="13"/>
      <c r="FCZ114" s="13"/>
      <c r="FDA114" s="13"/>
      <c r="FDB114" s="13"/>
      <c r="FDC114" s="13"/>
      <c r="FDD114" s="13"/>
      <c r="FDE114" s="13"/>
      <c r="FDF114" s="13"/>
      <c r="FDG114" s="13"/>
      <c r="FDH114" s="13"/>
      <c r="FDI114" s="13"/>
      <c r="FDJ114" s="13"/>
      <c r="FDK114" s="13"/>
      <c r="FDL114" s="13"/>
      <c r="FDM114" s="13"/>
      <c r="FDN114" s="13"/>
      <c r="FDO114" s="13"/>
      <c r="FDP114" s="13"/>
      <c r="FDQ114" s="13"/>
      <c r="FDR114" s="13"/>
      <c r="FDS114" s="13"/>
      <c r="FDT114" s="13"/>
      <c r="FDU114" s="13"/>
      <c r="FDV114" s="13"/>
      <c r="FDW114" s="13"/>
      <c r="FDX114" s="13"/>
      <c r="FDY114" s="13"/>
      <c r="FDZ114" s="13"/>
      <c r="FEA114" s="13"/>
      <c r="FEB114" s="13"/>
      <c r="FEC114" s="13"/>
      <c r="FED114" s="13"/>
      <c r="FEE114" s="13"/>
      <c r="FEF114" s="13"/>
      <c r="FEG114" s="13"/>
      <c r="FEH114" s="13"/>
      <c r="FEI114" s="13"/>
      <c r="FEJ114" s="13"/>
      <c r="FEK114" s="13"/>
      <c r="FEL114" s="13"/>
      <c r="FEM114" s="13"/>
      <c r="FEN114" s="13"/>
      <c r="FEO114" s="13"/>
      <c r="FEP114" s="13"/>
      <c r="FEQ114" s="13"/>
      <c r="FER114" s="13"/>
      <c r="FES114" s="13"/>
      <c r="FET114" s="13"/>
      <c r="FEU114" s="13"/>
      <c r="FEV114" s="13"/>
      <c r="FEW114" s="13"/>
      <c r="FEX114" s="13"/>
      <c r="FEY114" s="13"/>
      <c r="FEZ114" s="13"/>
      <c r="FFA114" s="13"/>
      <c r="FFB114" s="13"/>
      <c r="FFC114" s="13"/>
      <c r="FFD114" s="13"/>
      <c r="FFE114" s="13"/>
      <c r="FFF114" s="13"/>
      <c r="FFG114" s="13"/>
      <c r="FFH114" s="13"/>
      <c r="FFI114" s="13"/>
      <c r="FFJ114" s="13"/>
      <c r="FFK114" s="13"/>
      <c r="FFL114" s="13"/>
      <c r="FFM114" s="13"/>
      <c r="FFN114" s="13"/>
      <c r="FFO114" s="13"/>
      <c r="FFP114" s="13"/>
      <c r="FFQ114" s="13"/>
      <c r="FFR114" s="13"/>
      <c r="FFS114" s="13"/>
      <c r="FFT114" s="13"/>
      <c r="FFU114" s="13"/>
      <c r="FFV114" s="13"/>
      <c r="FFW114" s="13"/>
      <c r="FFX114" s="13"/>
      <c r="FFY114" s="13"/>
      <c r="FFZ114" s="13"/>
      <c r="FGA114" s="13"/>
      <c r="FGB114" s="13"/>
      <c r="FGC114" s="13"/>
      <c r="FGD114" s="13"/>
      <c r="FGE114" s="13"/>
      <c r="FGF114" s="13"/>
      <c r="FGG114" s="13"/>
      <c r="FGH114" s="13"/>
      <c r="FGI114" s="13"/>
      <c r="FGJ114" s="13"/>
      <c r="FGK114" s="13"/>
      <c r="FGL114" s="13"/>
      <c r="FGM114" s="13"/>
      <c r="FGN114" s="13"/>
      <c r="FGO114" s="13"/>
      <c r="FGP114" s="13"/>
      <c r="FGQ114" s="13"/>
      <c r="FGR114" s="13"/>
      <c r="FGS114" s="13"/>
      <c r="FGT114" s="13"/>
      <c r="FGU114" s="13"/>
      <c r="FGV114" s="13"/>
      <c r="FGW114" s="13"/>
      <c r="FGX114" s="13"/>
      <c r="FGY114" s="13"/>
      <c r="FGZ114" s="13"/>
      <c r="FHA114" s="13"/>
      <c r="FHB114" s="13"/>
      <c r="FHC114" s="13"/>
      <c r="FHD114" s="13"/>
      <c r="FHE114" s="13"/>
      <c r="FHF114" s="13"/>
      <c r="FHG114" s="13"/>
      <c r="FHH114" s="13"/>
      <c r="FHI114" s="13"/>
      <c r="FHJ114" s="13"/>
      <c r="FHK114" s="13"/>
      <c r="FHL114" s="13"/>
      <c r="FHM114" s="13"/>
      <c r="FHN114" s="13"/>
      <c r="FHO114" s="13"/>
      <c r="FHP114" s="13"/>
      <c r="FHQ114" s="13"/>
      <c r="FHR114" s="13"/>
      <c r="FHS114" s="13"/>
      <c r="FHT114" s="13"/>
      <c r="FHU114" s="13"/>
      <c r="FHV114" s="13"/>
      <c r="FHW114" s="13"/>
      <c r="FHX114" s="13"/>
      <c r="FHY114" s="13"/>
      <c r="FHZ114" s="13"/>
      <c r="FIA114" s="13"/>
      <c r="FIB114" s="13"/>
      <c r="FIC114" s="13"/>
      <c r="FID114" s="13"/>
      <c r="FIE114" s="13"/>
      <c r="FIF114" s="13"/>
      <c r="FIG114" s="13"/>
      <c r="FIH114" s="13"/>
      <c r="FII114" s="13"/>
      <c r="FIJ114" s="13"/>
      <c r="FIK114" s="13"/>
      <c r="FIL114" s="13"/>
      <c r="FIM114" s="13"/>
      <c r="FIN114" s="13"/>
      <c r="FIO114" s="13"/>
      <c r="FIP114" s="13"/>
      <c r="FIQ114" s="13"/>
      <c r="FIR114" s="13"/>
      <c r="FIS114" s="13"/>
      <c r="FIT114" s="13"/>
      <c r="FIU114" s="13"/>
      <c r="FIV114" s="13"/>
      <c r="FIW114" s="13"/>
      <c r="FIX114" s="13"/>
      <c r="FIY114" s="13"/>
      <c r="FIZ114" s="13"/>
      <c r="FJA114" s="13"/>
      <c r="FJB114" s="13"/>
      <c r="FJC114" s="13"/>
      <c r="FJD114" s="13"/>
      <c r="FJE114" s="13"/>
      <c r="FJF114" s="13"/>
      <c r="FJG114" s="13"/>
      <c r="FJH114" s="13"/>
      <c r="FJI114" s="13"/>
      <c r="FJJ114" s="13"/>
      <c r="FJK114" s="13"/>
      <c r="FJL114" s="13"/>
      <c r="FJM114" s="13"/>
      <c r="FJN114" s="13"/>
      <c r="FJO114" s="13"/>
      <c r="FJP114" s="13"/>
      <c r="FJQ114" s="13"/>
      <c r="FJR114" s="13"/>
      <c r="FJS114" s="13"/>
      <c r="FJT114" s="13"/>
      <c r="FJU114" s="13"/>
      <c r="FJV114" s="13"/>
      <c r="FJW114" s="13"/>
      <c r="FJX114" s="13"/>
      <c r="FJY114" s="13"/>
      <c r="FJZ114" s="13"/>
      <c r="FKA114" s="13"/>
      <c r="FKB114" s="13"/>
      <c r="FKC114" s="13"/>
      <c r="FKD114" s="13"/>
      <c r="FKE114" s="13"/>
      <c r="FKF114" s="13"/>
      <c r="FKG114" s="13"/>
      <c r="FKH114" s="13"/>
      <c r="FKI114" s="13"/>
      <c r="FKJ114" s="13"/>
      <c r="FKK114" s="13"/>
      <c r="FKL114" s="13"/>
      <c r="FKM114" s="13"/>
      <c r="FKN114" s="13"/>
      <c r="FKO114" s="13"/>
      <c r="FKP114" s="13"/>
      <c r="FKQ114" s="13"/>
      <c r="FKR114" s="13"/>
      <c r="FKS114" s="13"/>
      <c r="FKT114" s="13"/>
      <c r="FKU114" s="13"/>
      <c r="FKV114" s="13"/>
      <c r="FKW114" s="13"/>
      <c r="FKX114" s="13"/>
      <c r="FKY114" s="13"/>
      <c r="FKZ114" s="13"/>
      <c r="FLA114" s="13"/>
      <c r="FLB114" s="13"/>
      <c r="FLC114" s="13"/>
      <c r="FLD114" s="13"/>
      <c r="FLE114" s="13"/>
      <c r="FLF114" s="13"/>
      <c r="FLG114" s="13"/>
      <c r="FLH114" s="13"/>
      <c r="FLI114" s="13"/>
      <c r="FLJ114" s="13"/>
      <c r="FLK114" s="13"/>
      <c r="FLL114" s="13"/>
      <c r="FLM114" s="13"/>
      <c r="FLN114" s="13"/>
      <c r="FLO114" s="13"/>
      <c r="FLP114" s="13"/>
      <c r="FLQ114" s="13"/>
      <c r="FLR114" s="13"/>
      <c r="FLS114" s="13"/>
      <c r="FLT114" s="13"/>
      <c r="FLU114" s="13"/>
      <c r="FLV114" s="13"/>
      <c r="FLW114" s="13"/>
      <c r="FLX114" s="13"/>
      <c r="FLY114" s="13"/>
      <c r="FLZ114" s="13"/>
      <c r="FMA114" s="13"/>
      <c r="FMB114" s="13"/>
      <c r="FMC114" s="13"/>
      <c r="FMD114" s="13"/>
      <c r="FME114" s="13"/>
      <c r="FMF114" s="13"/>
      <c r="FMG114" s="13"/>
      <c r="FMH114" s="13"/>
      <c r="FMI114" s="13"/>
      <c r="FMJ114" s="13"/>
      <c r="FMK114" s="13"/>
      <c r="FML114" s="13"/>
      <c r="FMM114" s="13"/>
      <c r="FMN114" s="13"/>
      <c r="FMO114" s="13"/>
      <c r="FMP114" s="13"/>
      <c r="FMQ114" s="13"/>
      <c r="FMR114" s="13"/>
      <c r="FMS114" s="13"/>
      <c r="FMT114" s="13"/>
      <c r="FMU114" s="13"/>
      <c r="FMV114" s="13"/>
      <c r="FMW114" s="13"/>
      <c r="FMX114" s="13"/>
      <c r="FMY114" s="13"/>
      <c r="FMZ114" s="13"/>
      <c r="FNA114" s="13"/>
      <c r="FNB114" s="13"/>
      <c r="FNC114" s="13"/>
      <c r="FND114" s="13"/>
      <c r="FNE114" s="13"/>
      <c r="FNF114" s="13"/>
      <c r="FNG114" s="13"/>
      <c r="FNH114" s="13"/>
      <c r="FNI114" s="13"/>
      <c r="FNJ114" s="13"/>
      <c r="FNK114" s="13"/>
      <c r="FNL114" s="13"/>
      <c r="FNM114" s="13"/>
      <c r="FNN114" s="13"/>
      <c r="FNO114" s="13"/>
      <c r="FNP114" s="13"/>
      <c r="FNQ114" s="13"/>
      <c r="FNR114" s="13"/>
      <c r="FNS114" s="13"/>
      <c r="FNT114" s="13"/>
      <c r="FNU114" s="13"/>
      <c r="FNV114" s="13"/>
      <c r="FNW114" s="13"/>
      <c r="FNX114" s="13"/>
      <c r="FNY114" s="13"/>
      <c r="FNZ114" s="13"/>
      <c r="FOA114" s="13"/>
      <c r="FOB114" s="13"/>
      <c r="FOC114" s="13"/>
      <c r="FOD114" s="13"/>
      <c r="FOE114" s="13"/>
      <c r="FOF114" s="13"/>
      <c r="FOG114" s="13"/>
      <c r="FOH114" s="13"/>
      <c r="FOI114" s="13"/>
      <c r="FOJ114" s="13"/>
      <c r="FOK114" s="13"/>
      <c r="FOL114" s="13"/>
      <c r="FOM114" s="13"/>
      <c r="FON114" s="13"/>
      <c r="FOO114" s="13"/>
      <c r="FOP114" s="13"/>
      <c r="FOQ114" s="13"/>
      <c r="FOR114" s="13"/>
      <c r="FOS114" s="13"/>
      <c r="FOT114" s="13"/>
      <c r="FOU114" s="13"/>
      <c r="FOV114" s="13"/>
      <c r="FOW114" s="13"/>
      <c r="FOX114" s="13"/>
      <c r="FOY114" s="13"/>
      <c r="FOZ114" s="13"/>
      <c r="FPA114" s="13"/>
      <c r="FPB114" s="13"/>
      <c r="FPC114" s="13"/>
      <c r="FPD114" s="13"/>
      <c r="FPE114" s="13"/>
      <c r="FPF114" s="13"/>
      <c r="FPG114" s="13"/>
      <c r="FPH114" s="13"/>
      <c r="FPI114" s="13"/>
      <c r="FPJ114" s="13"/>
      <c r="FPK114" s="13"/>
      <c r="FPL114" s="13"/>
      <c r="FPM114" s="13"/>
      <c r="FPN114" s="13"/>
      <c r="FPO114" s="13"/>
      <c r="FPP114" s="13"/>
      <c r="FPQ114" s="13"/>
      <c r="FPR114" s="13"/>
      <c r="FPS114" s="13"/>
      <c r="FPT114" s="13"/>
      <c r="FPU114" s="13"/>
      <c r="FPV114" s="13"/>
      <c r="FPW114" s="13"/>
      <c r="FPX114" s="13"/>
      <c r="FPY114" s="13"/>
      <c r="FPZ114" s="13"/>
      <c r="FQA114" s="13"/>
      <c r="FQB114" s="13"/>
      <c r="FQC114" s="13"/>
      <c r="FQD114" s="13"/>
      <c r="FQE114" s="13"/>
      <c r="FQF114" s="13"/>
      <c r="FQG114" s="13"/>
      <c r="FQH114" s="13"/>
      <c r="FQI114" s="13"/>
      <c r="FQJ114" s="13"/>
      <c r="FQK114" s="13"/>
      <c r="FQL114" s="13"/>
      <c r="FQM114" s="13"/>
      <c r="FQN114" s="13"/>
      <c r="FQO114" s="13"/>
      <c r="FQP114" s="13"/>
      <c r="FQQ114" s="13"/>
      <c r="FQR114" s="13"/>
      <c r="FQS114" s="13"/>
      <c r="FQT114" s="13"/>
      <c r="FQU114" s="13"/>
      <c r="FQV114" s="13"/>
      <c r="FQW114" s="13"/>
      <c r="FQX114" s="13"/>
      <c r="FQY114" s="13"/>
      <c r="FQZ114" s="13"/>
      <c r="FRA114" s="13"/>
      <c r="FRB114" s="13"/>
      <c r="FRC114" s="13"/>
      <c r="FRD114" s="13"/>
      <c r="FRE114" s="13"/>
      <c r="FRF114" s="13"/>
      <c r="FRG114" s="13"/>
      <c r="FRH114" s="13"/>
      <c r="FRI114" s="13"/>
      <c r="FRJ114" s="13"/>
      <c r="FRK114" s="13"/>
      <c r="FRL114" s="13"/>
      <c r="FRM114" s="13"/>
      <c r="FRN114" s="13"/>
      <c r="FRO114" s="13"/>
      <c r="FRP114" s="13"/>
      <c r="FRQ114" s="13"/>
      <c r="FRR114" s="13"/>
      <c r="FRS114" s="13"/>
      <c r="FRT114" s="13"/>
      <c r="FRU114" s="13"/>
      <c r="FRV114" s="13"/>
      <c r="FRW114" s="13"/>
      <c r="FRX114" s="13"/>
      <c r="FRY114" s="13"/>
      <c r="FRZ114" s="13"/>
      <c r="FSA114" s="13"/>
      <c r="FSB114" s="13"/>
      <c r="FSC114" s="13"/>
      <c r="FSD114" s="13"/>
      <c r="FSE114" s="13"/>
      <c r="FSF114" s="13"/>
      <c r="FSG114" s="13"/>
      <c r="FSH114" s="13"/>
      <c r="FSI114" s="13"/>
      <c r="FSJ114" s="13"/>
      <c r="FSK114" s="13"/>
      <c r="FSL114" s="13"/>
      <c r="FSM114" s="13"/>
      <c r="FSN114" s="13"/>
      <c r="FSO114" s="13"/>
      <c r="FSP114" s="13"/>
      <c r="FSQ114" s="13"/>
      <c r="FSR114" s="13"/>
      <c r="FSS114" s="13"/>
      <c r="FST114" s="13"/>
      <c r="FSU114" s="13"/>
      <c r="FSV114" s="13"/>
      <c r="FSW114" s="13"/>
      <c r="FSX114" s="13"/>
      <c r="FSY114" s="13"/>
      <c r="FSZ114" s="13"/>
      <c r="FTA114" s="13"/>
      <c r="FTB114" s="13"/>
      <c r="FTC114" s="13"/>
      <c r="FTD114" s="13"/>
      <c r="FTE114" s="13"/>
      <c r="FTF114" s="13"/>
      <c r="FTG114" s="13"/>
      <c r="FTH114" s="13"/>
      <c r="FTI114" s="13"/>
      <c r="FTJ114" s="13"/>
      <c r="FTK114" s="13"/>
      <c r="FTL114" s="13"/>
      <c r="FTM114" s="13"/>
      <c r="FTN114" s="13"/>
      <c r="FTO114" s="13"/>
      <c r="FTP114" s="13"/>
      <c r="FTQ114" s="13"/>
      <c r="FTR114" s="13"/>
      <c r="FTS114" s="13"/>
      <c r="FTT114" s="13"/>
      <c r="FTU114" s="13"/>
      <c r="FTV114" s="13"/>
      <c r="FTW114" s="13"/>
      <c r="FTX114" s="13"/>
      <c r="FTY114" s="13"/>
      <c r="FTZ114" s="13"/>
      <c r="FUA114" s="13"/>
      <c r="FUB114" s="13"/>
      <c r="FUC114" s="13"/>
      <c r="FUD114" s="13"/>
      <c r="FUE114" s="13"/>
      <c r="FUF114" s="13"/>
      <c r="FUG114" s="13"/>
      <c r="FUH114" s="13"/>
      <c r="FUI114" s="13"/>
      <c r="FUJ114" s="13"/>
      <c r="FUK114" s="13"/>
      <c r="FUL114" s="13"/>
      <c r="FUM114" s="13"/>
      <c r="FUN114" s="13"/>
      <c r="FUO114" s="13"/>
      <c r="FUP114" s="13"/>
      <c r="FUQ114" s="13"/>
      <c r="FUR114" s="13"/>
      <c r="FUS114" s="13"/>
      <c r="FUT114" s="13"/>
      <c r="FUU114" s="13"/>
      <c r="FUV114" s="13"/>
      <c r="FUW114" s="13"/>
      <c r="FUX114" s="13"/>
      <c r="FUY114" s="13"/>
      <c r="FUZ114" s="13"/>
      <c r="FVA114" s="13"/>
      <c r="FVB114" s="13"/>
      <c r="FVC114" s="13"/>
      <c r="FVD114" s="13"/>
      <c r="FVE114" s="13"/>
      <c r="FVF114" s="13"/>
      <c r="FVG114" s="13"/>
      <c r="FVH114" s="13"/>
      <c r="FVI114" s="13"/>
      <c r="FVJ114" s="13"/>
      <c r="FVK114" s="13"/>
      <c r="FVL114" s="13"/>
      <c r="FVM114" s="13"/>
      <c r="FVN114" s="13"/>
      <c r="FVO114" s="13"/>
      <c r="FVP114" s="13"/>
      <c r="FVQ114" s="13"/>
      <c r="FVR114" s="13"/>
      <c r="FVS114" s="13"/>
      <c r="FVT114" s="13"/>
      <c r="FVU114" s="13"/>
      <c r="FVV114" s="13"/>
      <c r="FVW114" s="13"/>
      <c r="FVX114" s="13"/>
      <c r="FVY114" s="13"/>
      <c r="FVZ114" s="13"/>
      <c r="FWA114" s="13"/>
      <c r="FWB114" s="13"/>
      <c r="FWC114" s="13"/>
      <c r="FWD114" s="13"/>
      <c r="FWE114" s="13"/>
      <c r="FWF114" s="13"/>
      <c r="FWG114" s="13"/>
      <c r="FWH114" s="13"/>
      <c r="FWI114" s="13"/>
      <c r="FWJ114" s="13"/>
      <c r="FWK114" s="13"/>
      <c r="FWL114" s="13"/>
      <c r="FWM114" s="13"/>
      <c r="FWN114" s="13"/>
      <c r="FWO114" s="13"/>
      <c r="FWP114" s="13"/>
      <c r="FWQ114" s="13"/>
      <c r="FWR114" s="13"/>
      <c r="FWS114" s="13"/>
      <c r="FWT114" s="13"/>
      <c r="FWU114" s="13"/>
      <c r="FWV114" s="13"/>
      <c r="FWW114" s="13"/>
      <c r="FWX114" s="13"/>
      <c r="FWY114" s="13"/>
      <c r="FWZ114" s="13"/>
      <c r="FXA114" s="13"/>
      <c r="FXB114" s="13"/>
      <c r="FXC114" s="13"/>
      <c r="FXD114" s="13"/>
      <c r="FXE114" s="13"/>
      <c r="FXF114" s="13"/>
      <c r="FXG114" s="13"/>
      <c r="FXH114" s="13"/>
      <c r="FXI114" s="13"/>
      <c r="FXJ114" s="13"/>
      <c r="FXK114" s="13"/>
      <c r="FXL114" s="13"/>
      <c r="FXM114" s="13"/>
      <c r="FXN114" s="13"/>
      <c r="FXO114" s="13"/>
      <c r="FXP114" s="13"/>
      <c r="FXQ114" s="13"/>
      <c r="FXR114" s="13"/>
      <c r="FXS114" s="13"/>
      <c r="FXT114" s="13"/>
      <c r="FXU114" s="13"/>
      <c r="FXV114" s="13"/>
      <c r="FXW114" s="13"/>
      <c r="FXX114" s="13"/>
      <c r="FXY114" s="13"/>
      <c r="FXZ114" s="13"/>
      <c r="FYA114" s="13"/>
      <c r="FYB114" s="13"/>
      <c r="FYC114" s="13"/>
      <c r="FYD114" s="13"/>
      <c r="FYE114" s="13"/>
      <c r="FYF114" s="13"/>
      <c r="FYG114" s="13"/>
      <c r="FYH114" s="13"/>
      <c r="FYI114" s="13"/>
      <c r="FYJ114" s="13"/>
      <c r="FYK114" s="13"/>
      <c r="FYL114" s="13"/>
      <c r="FYM114" s="13"/>
      <c r="FYN114" s="13"/>
      <c r="FYO114" s="13"/>
      <c r="FYP114" s="13"/>
      <c r="FYQ114" s="13"/>
      <c r="FYR114" s="13"/>
      <c r="FYS114" s="13"/>
      <c r="FYT114" s="13"/>
      <c r="FYU114" s="13"/>
      <c r="FYV114" s="13"/>
      <c r="FYW114" s="13"/>
      <c r="FYX114" s="13"/>
      <c r="FYY114" s="13"/>
      <c r="FYZ114" s="13"/>
      <c r="FZA114" s="13"/>
      <c r="FZB114" s="13"/>
      <c r="FZC114" s="13"/>
      <c r="FZD114" s="13"/>
      <c r="FZE114" s="13"/>
      <c r="FZF114" s="13"/>
      <c r="FZG114" s="13"/>
      <c r="FZH114" s="13"/>
      <c r="FZI114" s="13"/>
      <c r="FZJ114" s="13"/>
      <c r="FZK114" s="13"/>
      <c r="FZL114" s="13"/>
      <c r="FZM114" s="13"/>
      <c r="FZN114" s="13"/>
      <c r="FZO114" s="13"/>
      <c r="FZP114" s="13"/>
      <c r="FZQ114" s="13"/>
      <c r="FZR114" s="13"/>
      <c r="FZS114" s="13"/>
      <c r="FZT114" s="13"/>
      <c r="FZU114" s="13"/>
      <c r="FZV114" s="13"/>
      <c r="FZW114" s="13"/>
      <c r="FZX114" s="13"/>
      <c r="FZY114" s="13"/>
      <c r="FZZ114" s="13"/>
      <c r="GAA114" s="13"/>
      <c r="GAB114" s="13"/>
      <c r="GAC114" s="13"/>
      <c r="GAD114" s="13"/>
      <c r="GAE114" s="13"/>
      <c r="GAF114" s="13"/>
      <c r="GAG114" s="13"/>
      <c r="GAH114" s="13"/>
      <c r="GAI114" s="13"/>
      <c r="GAJ114" s="13"/>
      <c r="GAK114" s="13"/>
      <c r="GAL114" s="13"/>
      <c r="GAM114" s="13"/>
      <c r="GAN114" s="13"/>
      <c r="GAO114" s="13"/>
      <c r="GAP114" s="13"/>
      <c r="GAQ114" s="13"/>
      <c r="GAR114" s="13"/>
      <c r="GAS114" s="13"/>
      <c r="GAT114" s="13"/>
      <c r="GAU114" s="13"/>
      <c r="GAV114" s="13"/>
      <c r="GAW114" s="13"/>
      <c r="GAX114" s="13"/>
      <c r="GAY114" s="13"/>
      <c r="GAZ114" s="13"/>
      <c r="GBA114" s="13"/>
      <c r="GBB114" s="13"/>
      <c r="GBC114" s="13"/>
      <c r="GBD114" s="13"/>
      <c r="GBE114" s="13"/>
      <c r="GBF114" s="13"/>
      <c r="GBG114" s="13"/>
      <c r="GBH114" s="13"/>
      <c r="GBI114" s="13"/>
      <c r="GBJ114" s="13"/>
      <c r="GBK114" s="13"/>
      <c r="GBL114" s="13"/>
      <c r="GBM114" s="13"/>
      <c r="GBN114" s="13"/>
      <c r="GBO114" s="13"/>
      <c r="GBP114" s="13"/>
      <c r="GBQ114" s="13"/>
      <c r="GBR114" s="13"/>
      <c r="GBS114" s="13"/>
      <c r="GBT114" s="13"/>
      <c r="GBU114" s="13"/>
      <c r="GBV114" s="13"/>
      <c r="GBW114" s="13"/>
      <c r="GBX114" s="13"/>
      <c r="GBY114" s="13"/>
      <c r="GBZ114" s="13"/>
      <c r="GCA114" s="13"/>
      <c r="GCB114" s="13"/>
      <c r="GCC114" s="13"/>
      <c r="GCD114" s="13"/>
      <c r="GCE114" s="13"/>
      <c r="GCF114" s="13"/>
      <c r="GCG114" s="13"/>
      <c r="GCH114" s="13"/>
      <c r="GCI114" s="13"/>
      <c r="GCJ114" s="13"/>
      <c r="GCK114" s="13"/>
      <c r="GCL114" s="13"/>
      <c r="GCM114" s="13"/>
      <c r="GCN114" s="13"/>
      <c r="GCO114" s="13"/>
      <c r="GCP114" s="13"/>
      <c r="GCQ114" s="13"/>
      <c r="GCR114" s="13"/>
      <c r="GCS114" s="13"/>
      <c r="GCT114" s="13"/>
      <c r="GCU114" s="13"/>
      <c r="GCV114" s="13"/>
      <c r="GCW114" s="13"/>
      <c r="GCX114" s="13"/>
      <c r="GCY114" s="13"/>
      <c r="GCZ114" s="13"/>
      <c r="GDA114" s="13"/>
      <c r="GDB114" s="13"/>
      <c r="GDC114" s="13"/>
      <c r="GDD114" s="13"/>
      <c r="GDE114" s="13"/>
      <c r="GDF114" s="13"/>
      <c r="GDG114" s="13"/>
      <c r="GDH114" s="13"/>
      <c r="GDI114" s="13"/>
      <c r="GDJ114" s="13"/>
      <c r="GDK114" s="13"/>
      <c r="GDL114" s="13"/>
      <c r="GDM114" s="13"/>
      <c r="GDN114" s="13"/>
      <c r="GDO114" s="13"/>
      <c r="GDP114" s="13"/>
      <c r="GDQ114" s="13"/>
      <c r="GDR114" s="13"/>
      <c r="GDS114" s="13"/>
      <c r="GDT114" s="13"/>
      <c r="GDU114" s="13"/>
      <c r="GDV114" s="13"/>
      <c r="GDW114" s="13"/>
      <c r="GDX114" s="13"/>
      <c r="GDY114" s="13"/>
      <c r="GDZ114" s="13"/>
      <c r="GEA114" s="13"/>
      <c r="GEB114" s="13"/>
      <c r="GEC114" s="13"/>
      <c r="GED114" s="13"/>
      <c r="GEE114" s="13"/>
      <c r="GEF114" s="13"/>
      <c r="GEG114" s="13"/>
      <c r="GEH114" s="13"/>
      <c r="GEI114" s="13"/>
      <c r="GEJ114" s="13"/>
      <c r="GEK114" s="13"/>
      <c r="GEL114" s="13"/>
      <c r="GEM114" s="13"/>
      <c r="GEN114" s="13"/>
      <c r="GEO114" s="13"/>
      <c r="GEP114" s="13"/>
      <c r="GEQ114" s="13"/>
      <c r="GER114" s="13"/>
      <c r="GES114" s="13"/>
      <c r="GET114" s="13"/>
      <c r="GEU114" s="13"/>
      <c r="GEV114" s="13"/>
      <c r="GEW114" s="13"/>
      <c r="GEX114" s="13"/>
      <c r="GEY114" s="13"/>
      <c r="GEZ114" s="13"/>
      <c r="GFA114" s="13"/>
      <c r="GFB114" s="13"/>
      <c r="GFC114" s="13"/>
      <c r="GFD114" s="13"/>
      <c r="GFE114" s="13"/>
      <c r="GFF114" s="13"/>
      <c r="GFG114" s="13"/>
      <c r="GFH114" s="13"/>
      <c r="GFI114" s="13"/>
      <c r="GFJ114" s="13"/>
      <c r="GFK114" s="13"/>
      <c r="GFL114" s="13"/>
      <c r="GFM114" s="13"/>
      <c r="GFN114" s="13"/>
      <c r="GFO114" s="13"/>
      <c r="GFP114" s="13"/>
      <c r="GFQ114" s="13"/>
      <c r="GFR114" s="13"/>
      <c r="GFS114" s="13"/>
      <c r="GFT114" s="13"/>
      <c r="GFU114" s="13"/>
      <c r="GFV114" s="13"/>
      <c r="GFW114" s="13"/>
      <c r="GFX114" s="13"/>
      <c r="GFY114" s="13"/>
      <c r="GFZ114" s="13"/>
      <c r="GGA114" s="13"/>
      <c r="GGB114" s="13"/>
      <c r="GGC114" s="13"/>
      <c r="GGD114" s="13"/>
      <c r="GGE114" s="13"/>
      <c r="GGF114" s="13"/>
      <c r="GGG114" s="13"/>
      <c r="GGH114" s="13"/>
      <c r="GGI114" s="13"/>
      <c r="GGJ114" s="13"/>
      <c r="GGK114" s="13"/>
      <c r="GGL114" s="13"/>
      <c r="GGM114" s="13"/>
      <c r="GGN114" s="13"/>
      <c r="GGO114" s="13"/>
      <c r="GGP114" s="13"/>
      <c r="GGQ114" s="13"/>
      <c r="GGR114" s="13"/>
      <c r="GGS114" s="13"/>
      <c r="GGT114" s="13"/>
      <c r="GGU114" s="13"/>
      <c r="GGV114" s="13"/>
      <c r="GGW114" s="13"/>
      <c r="GGX114" s="13"/>
      <c r="GGY114" s="13"/>
      <c r="GGZ114" s="13"/>
      <c r="GHA114" s="13"/>
      <c r="GHB114" s="13"/>
      <c r="GHC114" s="13"/>
      <c r="GHD114" s="13"/>
      <c r="GHE114" s="13"/>
      <c r="GHF114" s="13"/>
      <c r="GHG114" s="13"/>
      <c r="GHH114" s="13"/>
      <c r="GHI114" s="13"/>
      <c r="GHJ114" s="13"/>
      <c r="GHK114" s="13"/>
      <c r="GHL114" s="13"/>
      <c r="GHM114" s="13"/>
      <c r="GHN114" s="13"/>
      <c r="GHO114" s="13"/>
      <c r="GHP114" s="13"/>
      <c r="GHQ114" s="13"/>
      <c r="GHR114" s="13"/>
      <c r="GHS114" s="13"/>
      <c r="GHT114" s="13"/>
      <c r="GHU114" s="13"/>
      <c r="GHV114" s="13"/>
      <c r="GHW114" s="13"/>
      <c r="GHX114" s="13"/>
      <c r="GHY114" s="13"/>
      <c r="GHZ114" s="13"/>
      <c r="GIA114" s="13"/>
      <c r="GIB114" s="13"/>
      <c r="GIC114" s="13"/>
      <c r="GID114" s="13"/>
      <c r="GIE114" s="13"/>
      <c r="GIF114" s="13"/>
      <c r="GIG114" s="13"/>
      <c r="GIH114" s="13"/>
      <c r="GII114" s="13"/>
      <c r="GIJ114" s="13"/>
      <c r="GIK114" s="13"/>
      <c r="GIL114" s="13"/>
      <c r="GIM114" s="13"/>
      <c r="GIN114" s="13"/>
      <c r="GIO114" s="13"/>
      <c r="GIP114" s="13"/>
      <c r="GIQ114" s="13"/>
      <c r="GIR114" s="13"/>
      <c r="GIS114" s="13"/>
      <c r="GIT114" s="13"/>
      <c r="GIU114" s="13"/>
      <c r="GIV114" s="13"/>
      <c r="GIW114" s="13"/>
      <c r="GIX114" s="13"/>
      <c r="GIY114" s="13"/>
      <c r="GIZ114" s="13"/>
      <c r="GJA114" s="13"/>
      <c r="GJB114" s="13"/>
      <c r="GJC114" s="13"/>
      <c r="GJD114" s="13"/>
      <c r="GJE114" s="13"/>
      <c r="GJF114" s="13"/>
      <c r="GJG114" s="13"/>
      <c r="GJH114" s="13"/>
      <c r="GJI114" s="13"/>
      <c r="GJJ114" s="13"/>
      <c r="GJK114" s="13"/>
      <c r="GJL114" s="13"/>
      <c r="GJM114" s="13"/>
      <c r="GJN114" s="13"/>
      <c r="GJO114" s="13"/>
      <c r="GJP114" s="13"/>
      <c r="GJQ114" s="13"/>
      <c r="GJR114" s="13"/>
      <c r="GJS114" s="13"/>
      <c r="GJT114" s="13"/>
      <c r="GJU114" s="13"/>
      <c r="GJV114" s="13"/>
      <c r="GJW114" s="13"/>
      <c r="GJX114" s="13"/>
      <c r="GJY114" s="13"/>
      <c r="GJZ114" s="13"/>
      <c r="GKA114" s="13"/>
      <c r="GKB114" s="13"/>
      <c r="GKC114" s="13"/>
      <c r="GKD114" s="13"/>
      <c r="GKE114" s="13"/>
      <c r="GKF114" s="13"/>
      <c r="GKG114" s="13"/>
      <c r="GKH114" s="13"/>
      <c r="GKI114" s="13"/>
      <c r="GKJ114" s="13"/>
      <c r="GKK114" s="13"/>
      <c r="GKL114" s="13"/>
      <c r="GKM114" s="13"/>
      <c r="GKN114" s="13"/>
      <c r="GKO114" s="13"/>
      <c r="GKP114" s="13"/>
      <c r="GKQ114" s="13"/>
      <c r="GKR114" s="13"/>
      <c r="GKS114" s="13"/>
      <c r="GKT114" s="13"/>
      <c r="GKU114" s="13"/>
      <c r="GKV114" s="13"/>
      <c r="GKW114" s="13"/>
      <c r="GKX114" s="13"/>
      <c r="GKY114" s="13"/>
      <c r="GKZ114" s="13"/>
      <c r="GLA114" s="13"/>
      <c r="GLB114" s="13"/>
      <c r="GLC114" s="13"/>
      <c r="GLD114" s="13"/>
      <c r="GLE114" s="13"/>
      <c r="GLF114" s="13"/>
      <c r="GLG114" s="13"/>
      <c r="GLH114" s="13"/>
      <c r="GLI114" s="13"/>
      <c r="GLJ114" s="13"/>
      <c r="GLK114" s="13"/>
      <c r="GLL114" s="13"/>
      <c r="GLM114" s="13"/>
      <c r="GLN114" s="13"/>
      <c r="GLO114" s="13"/>
      <c r="GLP114" s="13"/>
      <c r="GLQ114" s="13"/>
      <c r="GLR114" s="13"/>
      <c r="GLS114" s="13"/>
      <c r="GLT114" s="13"/>
      <c r="GLU114" s="13"/>
      <c r="GLV114" s="13"/>
      <c r="GLW114" s="13"/>
      <c r="GLX114" s="13"/>
      <c r="GLY114" s="13"/>
      <c r="GLZ114" s="13"/>
      <c r="GMA114" s="13"/>
      <c r="GMB114" s="13"/>
      <c r="GMC114" s="13"/>
      <c r="GMD114" s="13"/>
      <c r="GME114" s="13"/>
      <c r="GMF114" s="13"/>
      <c r="GMG114" s="13"/>
      <c r="GMH114" s="13"/>
      <c r="GMI114" s="13"/>
      <c r="GMJ114" s="13"/>
      <c r="GMK114" s="13"/>
      <c r="GML114" s="13"/>
      <c r="GMM114" s="13"/>
      <c r="GMN114" s="13"/>
      <c r="GMO114" s="13"/>
      <c r="GMP114" s="13"/>
      <c r="GMQ114" s="13"/>
      <c r="GMR114" s="13"/>
      <c r="GMS114" s="13"/>
      <c r="GMT114" s="13"/>
      <c r="GMU114" s="13"/>
      <c r="GMV114" s="13"/>
      <c r="GMW114" s="13"/>
      <c r="GMX114" s="13"/>
      <c r="GMY114" s="13"/>
      <c r="GMZ114" s="13"/>
      <c r="GNA114" s="13"/>
      <c r="GNB114" s="13"/>
      <c r="GNC114" s="13"/>
      <c r="GND114" s="13"/>
      <c r="GNE114" s="13"/>
      <c r="GNF114" s="13"/>
      <c r="GNG114" s="13"/>
      <c r="GNH114" s="13"/>
      <c r="GNI114" s="13"/>
      <c r="GNJ114" s="13"/>
      <c r="GNK114" s="13"/>
      <c r="GNL114" s="13"/>
      <c r="GNM114" s="13"/>
      <c r="GNN114" s="13"/>
      <c r="GNO114" s="13"/>
      <c r="GNP114" s="13"/>
      <c r="GNQ114" s="13"/>
      <c r="GNR114" s="13"/>
      <c r="GNS114" s="13"/>
      <c r="GNT114" s="13"/>
      <c r="GNU114" s="13"/>
      <c r="GNV114" s="13"/>
      <c r="GNW114" s="13"/>
      <c r="GNX114" s="13"/>
      <c r="GNY114" s="13"/>
      <c r="GNZ114" s="13"/>
      <c r="GOA114" s="13"/>
      <c r="GOB114" s="13"/>
      <c r="GOC114" s="13"/>
      <c r="GOD114" s="13"/>
      <c r="GOE114" s="13"/>
      <c r="GOF114" s="13"/>
      <c r="GOG114" s="13"/>
      <c r="GOH114" s="13"/>
      <c r="GOI114" s="13"/>
      <c r="GOJ114" s="13"/>
      <c r="GOK114" s="13"/>
      <c r="GOL114" s="13"/>
      <c r="GOM114" s="13"/>
      <c r="GON114" s="13"/>
      <c r="GOO114" s="13"/>
      <c r="GOP114" s="13"/>
      <c r="GOQ114" s="13"/>
      <c r="GOR114" s="13"/>
      <c r="GOS114" s="13"/>
      <c r="GOT114" s="13"/>
      <c r="GOU114" s="13"/>
      <c r="GOV114" s="13"/>
      <c r="GOW114" s="13"/>
      <c r="GOX114" s="13"/>
      <c r="GOY114" s="13"/>
      <c r="GOZ114" s="13"/>
      <c r="GPA114" s="13"/>
      <c r="GPB114" s="13"/>
      <c r="GPC114" s="13"/>
      <c r="GPD114" s="13"/>
      <c r="GPE114" s="13"/>
      <c r="GPF114" s="13"/>
      <c r="GPG114" s="13"/>
      <c r="GPH114" s="13"/>
      <c r="GPI114" s="13"/>
      <c r="GPJ114" s="13"/>
      <c r="GPK114" s="13"/>
      <c r="GPL114" s="13"/>
      <c r="GPM114" s="13"/>
      <c r="GPN114" s="13"/>
      <c r="GPO114" s="13"/>
      <c r="GPP114" s="13"/>
      <c r="GPQ114" s="13"/>
      <c r="GPR114" s="13"/>
      <c r="GPS114" s="13"/>
      <c r="GPT114" s="13"/>
      <c r="GPU114" s="13"/>
      <c r="GPV114" s="13"/>
      <c r="GPW114" s="13"/>
      <c r="GPX114" s="13"/>
      <c r="GPY114" s="13"/>
      <c r="GPZ114" s="13"/>
      <c r="GQA114" s="13"/>
      <c r="GQB114" s="13"/>
      <c r="GQC114" s="13"/>
      <c r="GQD114" s="13"/>
      <c r="GQE114" s="13"/>
      <c r="GQF114" s="13"/>
      <c r="GQG114" s="13"/>
      <c r="GQH114" s="13"/>
      <c r="GQI114" s="13"/>
      <c r="GQJ114" s="13"/>
      <c r="GQK114" s="13"/>
      <c r="GQL114" s="13"/>
      <c r="GQM114" s="13"/>
      <c r="GQN114" s="13"/>
      <c r="GQO114" s="13"/>
      <c r="GQP114" s="13"/>
      <c r="GQQ114" s="13"/>
      <c r="GQR114" s="13"/>
      <c r="GQS114" s="13"/>
      <c r="GQT114" s="13"/>
      <c r="GQU114" s="13"/>
      <c r="GQV114" s="13"/>
      <c r="GQW114" s="13"/>
      <c r="GQX114" s="13"/>
      <c r="GQY114" s="13"/>
      <c r="GQZ114" s="13"/>
      <c r="GRA114" s="13"/>
      <c r="GRB114" s="13"/>
      <c r="GRC114" s="13"/>
      <c r="GRD114" s="13"/>
      <c r="GRE114" s="13"/>
      <c r="GRF114" s="13"/>
      <c r="GRG114" s="13"/>
      <c r="GRH114" s="13"/>
      <c r="GRI114" s="13"/>
      <c r="GRJ114" s="13"/>
      <c r="GRK114" s="13"/>
      <c r="GRL114" s="13"/>
      <c r="GRM114" s="13"/>
      <c r="GRN114" s="13"/>
      <c r="GRO114" s="13"/>
      <c r="GRP114" s="13"/>
      <c r="GRQ114" s="13"/>
      <c r="GRR114" s="13"/>
      <c r="GRS114" s="13"/>
      <c r="GRT114" s="13"/>
      <c r="GRU114" s="13"/>
      <c r="GRV114" s="13"/>
      <c r="GRW114" s="13"/>
      <c r="GRX114" s="13"/>
      <c r="GRY114" s="13"/>
      <c r="GRZ114" s="13"/>
      <c r="GSA114" s="13"/>
      <c r="GSB114" s="13"/>
      <c r="GSC114" s="13"/>
      <c r="GSD114" s="13"/>
      <c r="GSE114" s="13"/>
      <c r="GSF114" s="13"/>
      <c r="GSG114" s="13"/>
      <c r="GSH114" s="13"/>
      <c r="GSI114" s="13"/>
      <c r="GSJ114" s="13"/>
      <c r="GSK114" s="13"/>
      <c r="GSL114" s="13"/>
      <c r="GSM114" s="13"/>
      <c r="GSN114" s="13"/>
      <c r="GSO114" s="13"/>
      <c r="GSP114" s="13"/>
      <c r="GSQ114" s="13"/>
      <c r="GSR114" s="13"/>
      <c r="GSS114" s="13"/>
      <c r="GST114" s="13"/>
      <c r="GSU114" s="13"/>
      <c r="GSV114" s="13"/>
      <c r="GSW114" s="13"/>
      <c r="GSX114" s="13"/>
      <c r="GSY114" s="13"/>
      <c r="GSZ114" s="13"/>
      <c r="GTA114" s="13"/>
      <c r="GTB114" s="13"/>
      <c r="GTC114" s="13"/>
      <c r="GTD114" s="13"/>
      <c r="GTE114" s="13"/>
      <c r="GTF114" s="13"/>
      <c r="GTG114" s="13"/>
      <c r="GTH114" s="13"/>
      <c r="GTI114" s="13"/>
      <c r="GTJ114" s="13"/>
      <c r="GTK114" s="13"/>
      <c r="GTL114" s="13"/>
      <c r="GTM114" s="13"/>
      <c r="GTN114" s="13"/>
      <c r="GTO114" s="13"/>
      <c r="GTP114" s="13"/>
      <c r="GTQ114" s="13"/>
      <c r="GTR114" s="13"/>
      <c r="GTS114" s="13"/>
      <c r="GTT114" s="13"/>
      <c r="GTU114" s="13"/>
      <c r="GTV114" s="13"/>
      <c r="GTW114" s="13"/>
      <c r="GTX114" s="13"/>
      <c r="GTY114" s="13"/>
      <c r="GTZ114" s="13"/>
      <c r="GUA114" s="13"/>
      <c r="GUB114" s="13"/>
      <c r="GUC114" s="13"/>
      <c r="GUD114" s="13"/>
      <c r="GUE114" s="13"/>
      <c r="GUF114" s="13"/>
      <c r="GUG114" s="13"/>
      <c r="GUH114" s="13"/>
      <c r="GUI114" s="13"/>
      <c r="GUJ114" s="13"/>
      <c r="GUK114" s="13"/>
      <c r="GUL114" s="13"/>
      <c r="GUM114" s="13"/>
      <c r="GUN114" s="13"/>
      <c r="GUO114" s="13"/>
      <c r="GUP114" s="13"/>
      <c r="GUQ114" s="13"/>
      <c r="GUR114" s="13"/>
      <c r="GUS114" s="13"/>
      <c r="GUT114" s="13"/>
      <c r="GUU114" s="13"/>
      <c r="GUV114" s="13"/>
      <c r="GUW114" s="13"/>
      <c r="GUX114" s="13"/>
      <c r="GUY114" s="13"/>
      <c r="GUZ114" s="13"/>
      <c r="GVA114" s="13"/>
      <c r="GVB114" s="13"/>
      <c r="GVC114" s="13"/>
      <c r="GVD114" s="13"/>
      <c r="GVE114" s="13"/>
      <c r="GVF114" s="13"/>
      <c r="GVG114" s="13"/>
      <c r="GVH114" s="13"/>
      <c r="GVI114" s="13"/>
      <c r="GVJ114" s="13"/>
      <c r="GVK114" s="13"/>
      <c r="GVL114" s="13"/>
      <c r="GVM114" s="13"/>
      <c r="GVN114" s="13"/>
      <c r="GVO114" s="13"/>
      <c r="GVP114" s="13"/>
      <c r="GVQ114" s="13"/>
      <c r="GVR114" s="13"/>
      <c r="GVS114" s="13"/>
      <c r="GVT114" s="13"/>
      <c r="GVU114" s="13"/>
      <c r="GVV114" s="13"/>
      <c r="GVW114" s="13"/>
      <c r="GVX114" s="13"/>
      <c r="GVY114" s="13"/>
      <c r="GVZ114" s="13"/>
      <c r="GWA114" s="13"/>
      <c r="GWB114" s="13"/>
      <c r="GWC114" s="13"/>
      <c r="GWD114" s="13"/>
      <c r="GWE114" s="13"/>
      <c r="GWF114" s="13"/>
      <c r="GWG114" s="13"/>
      <c r="GWH114" s="13"/>
      <c r="GWI114" s="13"/>
      <c r="GWJ114" s="13"/>
      <c r="GWK114" s="13"/>
      <c r="GWL114" s="13"/>
      <c r="GWM114" s="13"/>
      <c r="GWN114" s="13"/>
      <c r="GWO114" s="13"/>
      <c r="GWP114" s="13"/>
      <c r="GWQ114" s="13"/>
      <c r="GWR114" s="13"/>
      <c r="GWS114" s="13"/>
      <c r="GWT114" s="13"/>
      <c r="GWU114" s="13"/>
      <c r="GWV114" s="13"/>
      <c r="GWW114" s="13"/>
      <c r="GWX114" s="13"/>
      <c r="GWY114" s="13"/>
      <c r="GWZ114" s="13"/>
      <c r="GXA114" s="13"/>
      <c r="GXB114" s="13"/>
      <c r="GXC114" s="13"/>
      <c r="GXD114" s="13"/>
      <c r="GXE114" s="13"/>
      <c r="GXF114" s="13"/>
      <c r="GXG114" s="13"/>
      <c r="GXH114" s="13"/>
      <c r="GXI114" s="13"/>
      <c r="GXJ114" s="13"/>
      <c r="GXK114" s="13"/>
      <c r="GXL114" s="13"/>
      <c r="GXM114" s="13"/>
      <c r="GXN114" s="13"/>
      <c r="GXO114" s="13"/>
      <c r="GXP114" s="13"/>
      <c r="GXQ114" s="13"/>
      <c r="GXR114" s="13"/>
      <c r="GXS114" s="13"/>
      <c r="GXT114" s="13"/>
      <c r="GXU114" s="13"/>
      <c r="GXV114" s="13"/>
      <c r="GXW114" s="13"/>
      <c r="GXX114" s="13"/>
      <c r="GXY114" s="13"/>
      <c r="GXZ114" s="13"/>
      <c r="GYA114" s="13"/>
      <c r="GYB114" s="13"/>
      <c r="GYC114" s="13"/>
      <c r="GYD114" s="13"/>
      <c r="GYE114" s="13"/>
      <c r="GYF114" s="13"/>
      <c r="GYG114" s="13"/>
      <c r="GYH114" s="13"/>
      <c r="GYI114" s="13"/>
      <c r="GYJ114" s="13"/>
      <c r="GYK114" s="13"/>
      <c r="GYL114" s="13"/>
      <c r="GYM114" s="13"/>
      <c r="GYN114" s="13"/>
      <c r="GYO114" s="13"/>
      <c r="GYP114" s="13"/>
      <c r="GYQ114" s="13"/>
      <c r="GYR114" s="13"/>
      <c r="GYS114" s="13"/>
      <c r="GYT114" s="13"/>
      <c r="GYU114" s="13"/>
      <c r="GYV114" s="13"/>
      <c r="GYW114" s="13"/>
      <c r="GYX114" s="13"/>
      <c r="GYY114" s="13"/>
      <c r="GYZ114" s="13"/>
      <c r="GZA114" s="13"/>
      <c r="GZB114" s="13"/>
      <c r="GZC114" s="13"/>
      <c r="GZD114" s="13"/>
      <c r="GZE114" s="13"/>
      <c r="GZF114" s="13"/>
      <c r="GZG114" s="13"/>
      <c r="GZH114" s="13"/>
      <c r="GZI114" s="13"/>
      <c r="GZJ114" s="13"/>
      <c r="GZK114" s="13"/>
      <c r="GZL114" s="13"/>
      <c r="GZM114" s="13"/>
      <c r="GZN114" s="13"/>
      <c r="GZO114" s="13"/>
      <c r="GZP114" s="13"/>
      <c r="GZQ114" s="13"/>
      <c r="GZR114" s="13"/>
      <c r="GZS114" s="13"/>
      <c r="GZT114" s="13"/>
      <c r="GZU114" s="13"/>
      <c r="GZV114" s="13"/>
      <c r="GZW114" s="13"/>
      <c r="GZX114" s="13"/>
      <c r="GZY114" s="13"/>
      <c r="GZZ114" s="13"/>
      <c r="HAA114" s="13"/>
      <c r="HAB114" s="13"/>
      <c r="HAC114" s="13"/>
      <c r="HAD114" s="13"/>
      <c r="HAE114" s="13"/>
      <c r="HAF114" s="13"/>
      <c r="HAG114" s="13"/>
      <c r="HAH114" s="13"/>
      <c r="HAI114" s="13"/>
      <c r="HAJ114" s="13"/>
      <c r="HAK114" s="13"/>
      <c r="HAL114" s="13"/>
      <c r="HAM114" s="13"/>
      <c r="HAN114" s="13"/>
      <c r="HAO114" s="13"/>
      <c r="HAP114" s="13"/>
      <c r="HAQ114" s="13"/>
      <c r="HAR114" s="13"/>
      <c r="HAS114" s="13"/>
      <c r="HAT114" s="13"/>
      <c r="HAU114" s="13"/>
      <c r="HAV114" s="13"/>
      <c r="HAW114" s="13"/>
      <c r="HAX114" s="13"/>
      <c r="HAY114" s="13"/>
      <c r="HAZ114" s="13"/>
      <c r="HBA114" s="13"/>
      <c r="HBB114" s="13"/>
      <c r="HBC114" s="13"/>
      <c r="HBD114" s="13"/>
      <c r="HBE114" s="13"/>
      <c r="HBF114" s="13"/>
      <c r="HBG114" s="13"/>
      <c r="HBH114" s="13"/>
      <c r="HBI114" s="13"/>
      <c r="HBJ114" s="13"/>
      <c r="HBK114" s="13"/>
      <c r="HBL114" s="13"/>
      <c r="HBM114" s="13"/>
      <c r="HBN114" s="13"/>
      <c r="HBO114" s="13"/>
      <c r="HBP114" s="13"/>
      <c r="HBQ114" s="13"/>
      <c r="HBR114" s="13"/>
      <c r="HBS114" s="13"/>
      <c r="HBT114" s="13"/>
      <c r="HBU114" s="13"/>
      <c r="HBV114" s="13"/>
      <c r="HBW114" s="13"/>
      <c r="HBX114" s="13"/>
      <c r="HBY114" s="13"/>
      <c r="HBZ114" s="13"/>
      <c r="HCA114" s="13"/>
      <c r="HCB114" s="13"/>
      <c r="HCC114" s="13"/>
      <c r="HCD114" s="13"/>
      <c r="HCE114" s="13"/>
      <c r="HCF114" s="13"/>
      <c r="HCG114" s="13"/>
      <c r="HCH114" s="13"/>
      <c r="HCI114" s="13"/>
      <c r="HCJ114" s="13"/>
      <c r="HCK114" s="13"/>
      <c r="HCL114" s="13"/>
      <c r="HCM114" s="13"/>
      <c r="HCN114" s="13"/>
      <c r="HCO114" s="13"/>
      <c r="HCP114" s="13"/>
      <c r="HCQ114" s="13"/>
      <c r="HCR114" s="13"/>
      <c r="HCS114" s="13"/>
      <c r="HCT114" s="13"/>
      <c r="HCU114" s="13"/>
      <c r="HCV114" s="13"/>
      <c r="HCW114" s="13"/>
      <c r="HCX114" s="13"/>
      <c r="HCY114" s="13"/>
      <c r="HCZ114" s="13"/>
      <c r="HDA114" s="13"/>
      <c r="HDB114" s="13"/>
      <c r="HDC114" s="13"/>
      <c r="HDD114" s="13"/>
      <c r="HDE114" s="13"/>
      <c r="HDF114" s="13"/>
      <c r="HDG114" s="13"/>
      <c r="HDH114" s="13"/>
      <c r="HDI114" s="13"/>
      <c r="HDJ114" s="13"/>
      <c r="HDK114" s="13"/>
      <c r="HDL114" s="13"/>
      <c r="HDM114" s="13"/>
      <c r="HDN114" s="13"/>
      <c r="HDO114" s="13"/>
      <c r="HDP114" s="13"/>
      <c r="HDQ114" s="13"/>
      <c r="HDR114" s="13"/>
      <c r="HDS114" s="13"/>
      <c r="HDT114" s="13"/>
      <c r="HDU114" s="13"/>
      <c r="HDV114" s="13"/>
      <c r="HDW114" s="13"/>
      <c r="HDX114" s="13"/>
      <c r="HDY114" s="13"/>
      <c r="HDZ114" s="13"/>
      <c r="HEA114" s="13"/>
      <c r="HEB114" s="13"/>
      <c r="HEC114" s="13"/>
      <c r="HED114" s="13"/>
      <c r="HEE114" s="13"/>
      <c r="HEF114" s="13"/>
      <c r="HEG114" s="13"/>
      <c r="HEH114" s="13"/>
      <c r="HEI114" s="13"/>
      <c r="HEJ114" s="13"/>
      <c r="HEK114" s="13"/>
      <c r="HEL114" s="13"/>
      <c r="HEM114" s="13"/>
      <c r="HEN114" s="13"/>
      <c r="HEO114" s="13"/>
      <c r="HEP114" s="13"/>
      <c r="HEQ114" s="13"/>
      <c r="HER114" s="13"/>
      <c r="HES114" s="13"/>
      <c r="HET114" s="13"/>
      <c r="HEU114" s="13"/>
      <c r="HEV114" s="13"/>
      <c r="HEW114" s="13"/>
      <c r="HEX114" s="13"/>
      <c r="HEY114" s="13"/>
      <c r="HEZ114" s="13"/>
      <c r="HFA114" s="13"/>
      <c r="HFB114" s="13"/>
      <c r="HFC114" s="13"/>
      <c r="HFD114" s="13"/>
      <c r="HFE114" s="13"/>
      <c r="HFF114" s="13"/>
      <c r="HFG114" s="13"/>
      <c r="HFH114" s="13"/>
      <c r="HFI114" s="13"/>
      <c r="HFJ114" s="13"/>
      <c r="HFK114" s="13"/>
      <c r="HFL114" s="13"/>
      <c r="HFM114" s="13"/>
      <c r="HFN114" s="13"/>
      <c r="HFO114" s="13"/>
      <c r="HFP114" s="13"/>
      <c r="HFQ114" s="13"/>
      <c r="HFR114" s="13"/>
      <c r="HFS114" s="13"/>
      <c r="HFT114" s="13"/>
      <c r="HFU114" s="13"/>
      <c r="HFV114" s="13"/>
      <c r="HFW114" s="13"/>
      <c r="HFX114" s="13"/>
      <c r="HFY114" s="13"/>
      <c r="HFZ114" s="13"/>
      <c r="HGA114" s="13"/>
      <c r="HGB114" s="13"/>
      <c r="HGC114" s="13"/>
      <c r="HGD114" s="13"/>
      <c r="HGE114" s="13"/>
      <c r="HGF114" s="13"/>
      <c r="HGG114" s="13"/>
      <c r="HGH114" s="13"/>
      <c r="HGI114" s="13"/>
      <c r="HGJ114" s="13"/>
      <c r="HGK114" s="13"/>
      <c r="HGL114" s="13"/>
      <c r="HGM114" s="13"/>
      <c r="HGN114" s="13"/>
      <c r="HGO114" s="13"/>
      <c r="HGP114" s="13"/>
      <c r="HGQ114" s="13"/>
      <c r="HGR114" s="13"/>
      <c r="HGS114" s="13"/>
      <c r="HGT114" s="13"/>
      <c r="HGU114" s="13"/>
      <c r="HGV114" s="13"/>
      <c r="HGW114" s="13"/>
      <c r="HGX114" s="13"/>
      <c r="HGY114" s="13"/>
      <c r="HGZ114" s="13"/>
      <c r="HHA114" s="13"/>
      <c r="HHB114" s="13"/>
      <c r="HHC114" s="13"/>
      <c r="HHD114" s="13"/>
      <c r="HHE114" s="13"/>
      <c r="HHF114" s="13"/>
      <c r="HHG114" s="13"/>
      <c r="HHH114" s="13"/>
      <c r="HHI114" s="13"/>
      <c r="HHJ114" s="13"/>
      <c r="HHK114" s="13"/>
      <c r="HHL114" s="13"/>
      <c r="HHM114" s="13"/>
      <c r="HHN114" s="13"/>
      <c r="HHO114" s="13"/>
      <c r="HHP114" s="13"/>
      <c r="HHQ114" s="13"/>
      <c r="HHR114" s="13"/>
      <c r="HHS114" s="13"/>
      <c r="HHT114" s="13"/>
      <c r="HHU114" s="13"/>
      <c r="HHV114" s="13"/>
      <c r="HHW114" s="13"/>
      <c r="HHX114" s="13"/>
      <c r="HHY114" s="13"/>
      <c r="HHZ114" s="13"/>
      <c r="HIA114" s="13"/>
      <c r="HIB114" s="13"/>
      <c r="HIC114" s="13"/>
      <c r="HID114" s="13"/>
      <c r="HIE114" s="13"/>
      <c r="HIF114" s="13"/>
      <c r="HIG114" s="13"/>
      <c r="HIH114" s="13"/>
      <c r="HII114" s="13"/>
      <c r="HIJ114" s="13"/>
      <c r="HIK114" s="13"/>
      <c r="HIL114" s="13"/>
      <c r="HIM114" s="13"/>
      <c r="HIN114" s="13"/>
      <c r="HIO114" s="13"/>
      <c r="HIP114" s="13"/>
      <c r="HIQ114" s="13"/>
      <c r="HIR114" s="13"/>
      <c r="HIS114" s="13"/>
      <c r="HIT114" s="13"/>
      <c r="HIU114" s="13"/>
      <c r="HIV114" s="13"/>
      <c r="HIW114" s="13"/>
      <c r="HIX114" s="13"/>
      <c r="HIY114" s="13"/>
      <c r="HIZ114" s="13"/>
      <c r="HJA114" s="13"/>
      <c r="HJB114" s="13"/>
      <c r="HJC114" s="13"/>
      <c r="HJD114" s="13"/>
      <c r="HJE114" s="13"/>
      <c r="HJF114" s="13"/>
      <c r="HJG114" s="13"/>
      <c r="HJH114" s="13"/>
      <c r="HJI114" s="13"/>
      <c r="HJJ114" s="13"/>
      <c r="HJK114" s="13"/>
      <c r="HJL114" s="13"/>
      <c r="HJM114" s="13"/>
      <c r="HJN114" s="13"/>
      <c r="HJO114" s="13"/>
      <c r="HJP114" s="13"/>
      <c r="HJQ114" s="13"/>
      <c r="HJR114" s="13"/>
      <c r="HJS114" s="13"/>
      <c r="HJT114" s="13"/>
      <c r="HJU114" s="13"/>
      <c r="HJV114" s="13"/>
      <c r="HJW114" s="13"/>
      <c r="HJX114" s="13"/>
      <c r="HJY114" s="13"/>
      <c r="HJZ114" s="13"/>
      <c r="HKA114" s="13"/>
      <c r="HKB114" s="13"/>
      <c r="HKC114" s="13"/>
      <c r="HKD114" s="13"/>
      <c r="HKE114" s="13"/>
      <c r="HKF114" s="13"/>
      <c r="HKG114" s="13"/>
      <c r="HKH114" s="13"/>
      <c r="HKI114" s="13"/>
      <c r="HKJ114" s="13"/>
      <c r="HKK114" s="13"/>
      <c r="HKL114" s="13"/>
      <c r="HKM114" s="13"/>
      <c r="HKN114" s="13"/>
      <c r="HKO114" s="13"/>
      <c r="HKP114" s="13"/>
      <c r="HKQ114" s="13"/>
      <c r="HKR114" s="13"/>
      <c r="HKS114" s="13"/>
      <c r="HKT114" s="13"/>
      <c r="HKU114" s="13"/>
      <c r="HKV114" s="13"/>
      <c r="HKW114" s="13"/>
      <c r="HKX114" s="13"/>
      <c r="HKY114" s="13"/>
      <c r="HKZ114" s="13"/>
      <c r="HLA114" s="13"/>
      <c r="HLB114" s="13"/>
      <c r="HLC114" s="13"/>
      <c r="HLD114" s="13"/>
      <c r="HLE114" s="13"/>
      <c r="HLF114" s="13"/>
      <c r="HLG114" s="13"/>
      <c r="HLH114" s="13"/>
      <c r="HLI114" s="13"/>
      <c r="HLJ114" s="13"/>
      <c r="HLK114" s="13"/>
      <c r="HLL114" s="13"/>
      <c r="HLM114" s="13"/>
      <c r="HLN114" s="13"/>
      <c r="HLO114" s="13"/>
      <c r="HLP114" s="13"/>
      <c r="HLQ114" s="13"/>
      <c r="HLR114" s="13"/>
      <c r="HLS114" s="13"/>
      <c r="HLT114" s="13"/>
      <c r="HLU114" s="13"/>
      <c r="HLV114" s="13"/>
      <c r="HLW114" s="13"/>
      <c r="HLX114" s="13"/>
      <c r="HLY114" s="13"/>
      <c r="HLZ114" s="13"/>
      <c r="HMA114" s="13"/>
      <c r="HMB114" s="13"/>
      <c r="HMC114" s="13"/>
      <c r="HMD114" s="13"/>
      <c r="HME114" s="13"/>
      <c r="HMF114" s="13"/>
      <c r="HMG114" s="13"/>
      <c r="HMH114" s="13"/>
      <c r="HMI114" s="13"/>
      <c r="HMJ114" s="13"/>
      <c r="HMK114" s="13"/>
      <c r="HML114" s="13"/>
      <c r="HMM114" s="13"/>
      <c r="HMN114" s="13"/>
      <c r="HMO114" s="13"/>
      <c r="HMP114" s="13"/>
      <c r="HMQ114" s="13"/>
      <c r="HMR114" s="13"/>
      <c r="HMS114" s="13"/>
      <c r="HMT114" s="13"/>
      <c r="HMU114" s="13"/>
      <c r="HMV114" s="13"/>
      <c r="HMW114" s="13"/>
      <c r="HMX114" s="13"/>
      <c r="HMY114" s="13"/>
      <c r="HMZ114" s="13"/>
      <c r="HNA114" s="13"/>
      <c r="HNB114" s="13"/>
      <c r="HNC114" s="13"/>
      <c r="HND114" s="13"/>
      <c r="HNE114" s="13"/>
      <c r="HNF114" s="13"/>
      <c r="HNG114" s="13"/>
      <c r="HNH114" s="13"/>
      <c r="HNI114" s="13"/>
      <c r="HNJ114" s="13"/>
      <c r="HNK114" s="13"/>
      <c r="HNL114" s="13"/>
      <c r="HNM114" s="13"/>
      <c r="HNN114" s="13"/>
      <c r="HNO114" s="13"/>
      <c r="HNP114" s="13"/>
      <c r="HNQ114" s="13"/>
      <c r="HNR114" s="13"/>
      <c r="HNS114" s="13"/>
      <c r="HNT114" s="13"/>
      <c r="HNU114" s="13"/>
      <c r="HNV114" s="13"/>
      <c r="HNW114" s="13"/>
      <c r="HNX114" s="13"/>
      <c r="HNY114" s="13"/>
      <c r="HNZ114" s="13"/>
      <c r="HOA114" s="13"/>
      <c r="HOB114" s="13"/>
      <c r="HOC114" s="13"/>
      <c r="HOD114" s="13"/>
      <c r="HOE114" s="13"/>
      <c r="HOF114" s="13"/>
      <c r="HOG114" s="13"/>
      <c r="HOH114" s="13"/>
      <c r="HOI114" s="13"/>
      <c r="HOJ114" s="13"/>
      <c r="HOK114" s="13"/>
      <c r="HOL114" s="13"/>
      <c r="HOM114" s="13"/>
      <c r="HON114" s="13"/>
      <c r="HOO114" s="13"/>
      <c r="HOP114" s="13"/>
      <c r="HOQ114" s="13"/>
      <c r="HOR114" s="13"/>
      <c r="HOS114" s="13"/>
      <c r="HOT114" s="13"/>
      <c r="HOU114" s="13"/>
      <c r="HOV114" s="13"/>
      <c r="HOW114" s="13"/>
      <c r="HOX114" s="13"/>
      <c r="HOY114" s="13"/>
      <c r="HOZ114" s="13"/>
      <c r="HPA114" s="13"/>
      <c r="HPB114" s="13"/>
      <c r="HPC114" s="13"/>
      <c r="HPD114" s="13"/>
      <c r="HPE114" s="13"/>
      <c r="HPF114" s="13"/>
      <c r="HPG114" s="13"/>
      <c r="HPH114" s="13"/>
      <c r="HPI114" s="13"/>
      <c r="HPJ114" s="13"/>
      <c r="HPK114" s="13"/>
      <c r="HPL114" s="13"/>
      <c r="HPM114" s="13"/>
      <c r="HPN114" s="13"/>
      <c r="HPO114" s="13"/>
      <c r="HPP114" s="13"/>
      <c r="HPQ114" s="13"/>
      <c r="HPR114" s="13"/>
      <c r="HPS114" s="13"/>
      <c r="HPT114" s="13"/>
      <c r="HPU114" s="13"/>
      <c r="HPV114" s="13"/>
      <c r="HPW114" s="13"/>
      <c r="HPX114" s="13"/>
      <c r="HPY114" s="13"/>
      <c r="HPZ114" s="13"/>
      <c r="HQA114" s="13"/>
      <c r="HQB114" s="13"/>
      <c r="HQC114" s="13"/>
      <c r="HQD114" s="13"/>
      <c r="HQE114" s="13"/>
      <c r="HQF114" s="13"/>
      <c r="HQG114" s="13"/>
      <c r="HQH114" s="13"/>
      <c r="HQI114" s="13"/>
      <c r="HQJ114" s="13"/>
      <c r="HQK114" s="13"/>
      <c r="HQL114" s="13"/>
      <c r="HQM114" s="13"/>
      <c r="HQN114" s="13"/>
      <c r="HQO114" s="13"/>
      <c r="HQP114" s="13"/>
      <c r="HQQ114" s="13"/>
      <c r="HQR114" s="13"/>
      <c r="HQS114" s="13"/>
      <c r="HQT114" s="13"/>
      <c r="HQU114" s="13"/>
      <c r="HQV114" s="13"/>
      <c r="HQW114" s="13"/>
      <c r="HQX114" s="13"/>
      <c r="HQY114" s="13"/>
      <c r="HQZ114" s="13"/>
      <c r="HRA114" s="13"/>
      <c r="HRB114" s="13"/>
      <c r="HRC114" s="13"/>
      <c r="HRD114" s="13"/>
      <c r="HRE114" s="13"/>
      <c r="HRF114" s="13"/>
      <c r="HRG114" s="13"/>
      <c r="HRH114" s="13"/>
      <c r="HRI114" s="13"/>
      <c r="HRJ114" s="13"/>
      <c r="HRK114" s="13"/>
      <c r="HRL114" s="13"/>
      <c r="HRM114" s="13"/>
      <c r="HRN114" s="13"/>
      <c r="HRO114" s="13"/>
      <c r="HRP114" s="13"/>
      <c r="HRQ114" s="13"/>
      <c r="HRR114" s="13"/>
      <c r="HRS114" s="13"/>
      <c r="HRT114" s="13"/>
      <c r="HRU114" s="13"/>
      <c r="HRV114" s="13"/>
      <c r="HRW114" s="13"/>
      <c r="HRX114" s="13"/>
      <c r="HRY114" s="13"/>
      <c r="HRZ114" s="13"/>
      <c r="HSA114" s="13"/>
      <c r="HSB114" s="13"/>
      <c r="HSC114" s="13"/>
      <c r="HSD114" s="13"/>
      <c r="HSE114" s="13"/>
      <c r="HSF114" s="13"/>
      <c r="HSG114" s="13"/>
      <c r="HSH114" s="13"/>
      <c r="HSI114" s="13"/>
      <c r="HSJ114" s="13"/>
      <c r="HSK114" s="13"/>
      <c r="HSL114" s="13"/>
      <c r="HSM114" s="13"/>
      <c r="HSN114" s="13"/>
      <c r="HSO114" s="13"/>
      <c r="HSP114" s="13"/>
      <c r="HSQ114" s="13"/>
      <c r="HSR114" s="13"/>
      <c r="HSS114" s="13"/>
      <c r="HST114" s="13"/>
      <c r="HSU114" s="13"/>
      <c r="HSV114" s="13"/>
      <c r="HSW114" s="13"/>
      <c r="HSX114" s="13"/>
      <c r="HSY114" s="13"/>
      <c r="HSZ114" s="13"/>
      <c r="HTA114" s="13"/>
      <c r="HTB114" s="13"/>
      <c r="HTC114" s="13"/>
      <c r="HTD114" s="13"/>
      <c r="HTE114" s="13"/>
      <c r="HTF114" s="13"/>
      <c r="HTG114" s="13"/>
      <c r="HTH114" s="13"/>
      <c r="HTI114" s="13"/>
      <c r="HTJ114" s="13"/>
      <c r="HTK114" s="13"/>
      <c r="HTL114" s="13"/>
      <c r="HTM114" s="13"/>
      <c r="HTN114" s="13"/>
      <c r="HTO114" s="13"/>
      <c r="HTP114" s="13"/>
      <c r="HTQ114" s="13"/>
      <c r="HTR114" s="13"/>
      <c r="HTS114" s="13"/>
      <c r="HTT114" s="13"/>
      <c r="HTU114" s="13"/>
      <c r="HTV114" s="13"/>
      <c r="HTW114" s="13"/>
      <c r="HTX114" s="13"/>
      <c r="HTY114" s="13"/>
      <c r="HTZ114" s="13"/>
      <c r="HUA114" s="13"/>
      <c r="HUB114" s="13"/>
      <c r="HUC114" s="13"/>
      <c r="HUD114" s="13"/>
      <c r="HUE114" s="13"/>
      <c r="HUF114" s="13"/>
      <c r="HUG114" s="13"/>
      <c r="HUH114" s="13"/>
      <c r="HUI114" s="13"/>
      <c r="HUJ114" s="13"/>
      <c r="HUK114" s="13"/>
      <c r="HUL114" s="13"/>
      <c r="HUM114" s="13"/>
      <c r="HUN114" s="13"/>
      <c r="HUO114" s="13"/>
      <c r="HUP114" s="13"/>
      <c r="HUQ114" s="13"/>
      <c r="HUR114" s="13"/>
      <c r="HUS114" s="13"/>
      <c r="HUT114" s="13"/>
      <c r="HUU114" s="13"/>
      <c r="HUV114" s="13"/>
      <c r="HUW114" s="13"/>
      <c r="HUX114" s="13"/>
      <c r="HUY114" s="13"/>
      <c r="HUZ114" s="13"/>
      <c r="HVA114" s="13"/>
      <c r="HVB114" s="13"/>
      <c r="HVC114" s="13"/>
      <c r="HVD114" s="13"/>
      <c r="HVE114" s="13"/>
      <c r="HVF114" s="13"/>
      <c r="HVG114" s="13"/>
      <c r="HVH114" s="13"/>
      <c r="HVI114" s="13"/>
      <c r="HVJ114" s="13"/>
      <c r="HVK114" s="13"/>
      <c r="HVL114" s="13"/>
      <c r="HVM114" s="13"/>
      <c r="HVN114" s="13"/>
      <c r="HVO114" s="13"/>
      <c r="HVP114" s="13"/>
      <c r="HVQ114" s="13"/>
      <c r="HVR114" s="13"/>
      <c r="HVS114" s="13"/>
      <c r="HVT114" s="13"/>
      <c r="HVU114" s="13"/>
      <c r="HVV114" s="13"/>
      <c r="HVW114" s="13"/>
      <c r="HVX114" s="13"/>
      <c r="HVY114" s="13"/>
      <c r="HVZ114" s="13"/>
      <c r="HWA114" s="13"/>
      <c r="HWB114" s="13"/>
      <c r="HWC114" s="13"/>
      <c r="HWD114" s="13"/>
      <c r="HWE114" s="13"/>
      <c r="HWF114" s="13"/>
      <c r="HWG114" s="13"/>
      <c r="HWH114" s="13"/>
      <c r="HWI114" s="13"/>
      <c r="HWJ114" s="13"/>
      <c r="HWK114" s="13"/>
      <c r="HWL114" s="13"/>
      <c r="HWM114" s="13"/>
      <c r="HWN114" s="13"/>
      <c r="HWO114" s="13"/>
      <c r="HWP114" s="13"/>
      <c r="HWQ114" s="13"/>
      <c r="HWR114" s="13"/>
      <c r="HWS114" s="13"/>
      <c r="HWT114" s="13"/>
      <c r="HWU114" s="13"/>
      <c r="HWV114" s="13"/>
      <c r="HWW114" s="13"/>
      <c r="HWX114" s="13"/>
      <c r="HWY114" s="13"/>
      <c r="HWZ114" s="13"/>
      <c r="HXA114" s="13"/>
      <c r="HXB114" s="13"/>
      <c r="HXC114" s="13"/>
      <c r="HXD114" s="13"/>
      <c r="HXE114" s="13"/>
      <c r="HXF114" s="13"/>
      <c r="HXG114" s="13"/>
      <c r="HXH114" s="13"/>
      <c r="HXI114" s="13"/>
      <c r="HXJ114" s="13"/>
      <c r="HXK114" s="13"/>
      <c r="HXL114" s="13"/>
      <c r="HXM114" s="13"/>
      <c r="HXN114" s="13"/>
      <c r="HXO114" s="13"/>
      <c r="HXP114" s="13"/>
      <c r="HXQ114" s="13"/>
      <c r="HXR114" s="13"/>
      <c r="HXS114" s="13"/>
      <c r="HXT114" s="13"/>
      <c r="HXU114" s="13"/>
      <c r="HXV114" s="13"/>
      <c r="HXW114" s="13"/>
      <c r="HXX114" s="13"/>
      <c r="HXY114" s="13"/>
      <c r="HXZ114" s="13"/>
      <c r="HYA114" s="13"/>
      <c r="HYB114" s="13"/>
      <c r="HYC114" s="13"/>
      <c r="HYD114" s="13"/>
      <c r="HYE114" s="13"/>
      <c r="HYF114" s="13"/>
      <c r="HYG114" s="13"/>
      <c r="HYH114" s="13"/>
      <c r="HYI114" s="13"/>
      <c r="HYJ114" s="13"/>
      <c r="HYK114" s="13"/>
      <c r="HYL114" s="13"/>
      <c r="HYM114" s="13"/>
      <c r="HYN114" s="13"/>
      <c r="HYO114" s="13"/>
      <c r="HYP114" s="13"/>
      <c r="HYQ114" s="13"/>
      <c r="HYR114" s="13"/>
      <c r="HYS114" s="13"/>
      <c r="HYT114" s="13"/>
      <c r="HYU114" s="13"/>
      <c r="HYV114" s="13"/>
      <c r="HYW114" s="13"/>
      <c r="HYX114" s="13"/>
      <c r="HYY114" s="13"/>
      <c r="HYZ114" s="13"/>
      <c r="HZA114" s="13"/>
      <c r="HZB114" s="13"/>
      <c r="HZC114" s="13"/>
      <c r="HZD114" s="13"/>
      <c r="HZE114" s="13"/>
      <c r="HZF114" s="13"/>
      <c r="HZG114" s="13"/>
      <c r="HZH114" s="13"/>
      <c r="HZI114" s="13"/>
      <c r="HZJ114" s="13"/>
      <c r="HZK114" s="13"/>
      <c r="HZL114" s="13"/>
      <c r="HZM114" s="13"/>
      <c r="HZN114" s="13"/>
      <c r="HZO114" s="13"/>
      <c r="HZP114" s="13"/>
      <c r="HZQ114" s="13"/>
      <c r="HZR114" s="13"/>
      <c r="HZS114" s="13"/>
      <c r="HZT114" s="13"/>
      <c r="HZU114" s="13"/>
      <c r="HZV114" s="13"/>
      <c r="HZW114" s="13"/>
      <c r="HZX114" s="13"/>
      <c r="HZY114" s="13"/>
      <c r="HZZ114" s="13"/>
      <c r="IAA114" s="13"/>
      <c r="IAB114" s="13"/>
      <c r="IAC114" s="13"/>
      <c r="IAD114" s="13"/>
      <c r="IAE114" s="13"/>
      <c r="IAF114" s="13"/>
      <c r="IAG114" s="13"/>
      <c r="IAH114" s="13"/>
      <c r="IAI114" s="13"/>
      <c r="IAJ114" s="13"/>
      <c r="IAK114" s="13"/>
      <c r="IAL114" s="13"/>
      <c r="IAM114" s="13"/>
      <c r="IAN114" s="13"/>
      <c r="IAO114" s="13"/>
      <c r="IAP114" s="13"/>
      <c r="IAQ114" s="13"/>
      <c r="IAR114" s="13"/>
      <c r="IAS114" s="13"/>
      <c r="IAT114" s="13"/>
      <c r="IAU114" s="13"/>
      <c r="IAV114" s="13"/>
      <c r="IAW114" s="13"/>
      <c r="IAX114" s="13"/>
      <c r="IAY114" s="13"/>
      <c r="IAZ114" s="13"/>
      <c r="IBA114" s="13"/>
      <c r="IBB114" s="13"/>
      <c r="IBC114" s="13"/>
      <c r="IBD114" s="13"/>
      <c r="IBE114" s="13"/>
      <c r="IBF114" s="13"/>
      <c r="IBG114" s="13"/>
      <c r="IBH114" s="13"/>
      <c r="IBI114" s="13"/>
      <c r="IBJ114" s="13"/>
      <c r="IBK114" s="13"/>
      <c r="IBL114" s="13"/>
      <c r="IBM114" s="13"/>
      <c r="IBN114" s="13"/>
      <c r="IBO114" s="13"/>
      <c r="IBP114" s="13"/>
      <c r="IBQ114" s="13"/>
      <c r="IBR114" s="13"/>
      <c r="IBS114" s="13"/>
      <c r="IBT114" s="13"/>
      <c r="IBU114" s="13"/>
      <c r="IBV114" s="13"/>
      <c r="IBW114" s="13"/>
      <c r="IBX114" s="13"/>
      <c r="IBY114" s="13"/>
      <c r="IBZ114" s="13"/>
      <c r="ICA114" s="13"/>
      <c r="ICB114" s="13"/>
      <c r="ICC114" s="13"/>
      <c r="ICD114" s="13"/>
      <c r="ICE114" s="13"/>
      <c r="ICF114" s="13"/>
      <c r="ICG114" s="13"/>
      <c r="ICH114" s="13"/>
      <c r="ICI114" s="13"/>
      <c r="ICJ114" s="13"/>
      <c r="ICK114" s="13"/>
      <c r="ICL114" s="13"/>
      <c r="ICM114" s="13"/>
      <c r="ICN114" s="13"/>
      <c r="ICO114" s="13"/>
      <c r="ICP114" s="13"/>
      <c r="ICQ114" s="13"/>
      <c r="ICR114" s="13"/>
      <c r="ICS114" s="13"/>
      <c r="ICT114" s="13"/>
      <c r="ICU114" s="13"/>
      <c r="ICV114" s="13"/>
      <c r="ICW114" s="13"/>
      <c r="ICX114" s="13"/>
      <c r="ICY114" s="13"/>
      <c r="ICZ114" s="13"/>
      <c r="IDA114" s="13"/>
      <c r="IDB114" s="13"/>
      <c r="IDC114" s="13"/>
      <c r="IDD114" s="13"/>
      <c r="IDE114" s="13"/>
      <c r="IDF114" s="13"/>
      <c r="IDG114" s="13"/>
      <c r="IDH114" s="13"/>
      <c r="IDI114" s="13"/>
      <c r="IDJ114" s="13"/>
      <c r="IDK114" s="13"/>
      <c r="IDL114" s="13"/>
      <c r="IDM114" s="13"/>
      <c r="IDN114" s="13"/>
      <c r="IDO114" s="13"/>
      <c r="IDP114" s="13"/>
      <c r="IDQ114" s="13"/>
      <c r="IDR114" s="13"/>
      <c r="IDS114" s="13"/>
      <c r="IDT114" s="13"/>
      <c r="IDU114" s="13"/>
      <c r="IDV114" s="13"/>
      <c r="IDW114" s="13"/>
      <c r="IDX114" s="13"/>
      <c r="IDY114" s="13"/>
      <c r="IDZ114" s="13"/>
      <c r="IEA114" s="13"/>
      <c r="IEB114" s="13"/>
      <c r="IEC114" s="13"/>
      <c r="IED114" s="13"/>
      <c r="IEE114" s="13"/>
      <c r="IEF114" s="13"/>
      <c r="IEG114" s="13"/>
      <c r="IEH114" s="13"/>
      <c r="IEI114" s="13"/>
      <c r="IEJ114" s="13"/>
      <c r="IEK114" s="13"/>
      <c r="IEL114" s="13"/>
      <c r="IEM114" s="13"/>
      <c r="IEN114" s="13"/>
      <c r="IEO114" s="13"/>
      <c r="IEP114" s="13"/>
      <c r="IEQ114" s="13"/>
      <c r="IER114" s="13"/>
      <c r="IES114" s="13"/>
      <c r="IET114" s="13"/>
      <c r="IEU114" s="13"/>
      <c r="IEV114" s="13"/>
      <c r="IEW114" s="13"/>
      <c r="IEX114" s="13"/>
      <c r="IEY114" s="13"/>
      <c r="IEZ114" s="13"/>
      <c r="IFA114" s="13"/>
      <c r="IFB114" s="13"/>
      <c r="IFC114" s="13"/>
      <c r="IFD114" s="13"/>
      <c r="IFE114" s="13"/>
      <c r="IFF114" s="13"/>
      <c r="IFG114" s="13"/>
      <c r="IFH114" s="13"/>
      <c r="IFI114" s="13"/>
      <c r="IFJ114" s="13"/>
      <c r="IFK114" s="13"/>
      <c r="IFL114" s="13"/>
      <c r="IFM114" s="13"/>
      <c r="IFN114" s="13"/>
      <c r="IFO114" s="13"/>
      <c r="IFP114" s="13"/>
      <c r="IFQ114" s="13"/>
      <c r="IFR114" s="13"/>
      <c r="IFS114" s="13"/>
      <c r="IFT114" s="13"/>
      <c r="IFU114" s="13"/>
      <c r="IFV114" s="13"/>
      <c r="IFW114" s="13"/>
      <c r="IFX114" s="13"/>
      <c r="IFY114" s="13"/>
      <c r="IFZ114" s="13"/>
      <c r="IGA114" s="13"/>
      <c r="IGB114" s="13"/>
      <c r="IGC114" s="13"/>
      <c r="IGD114" s="13"/>
      <c r="IGE114" s="13"/>
      <c r="IGF114" s="13"/>
      <c r="IGG114" s="13"/>
      <c r="IGH114" s="13"/>
      <c r="IGI114" s="13"/>
      <c r="IGJ114" s="13"/>
      <c r="IGK114" s="13"/>
      <c r="IGL114" s="13"/>
      <c r="IGM114" s="13"/>
      <c r="IGN114" s="13"/>
      <c r="IGO114" s="13"/>
      <c r="IGP114" s="13"/>
      <c r="IGQ114" s="13"/>
      <c r="IGR114" s="13"/>
      <c r="IGS114" s="13"/>
      <c r="IGT114" s="13"/>
      <c r="IGU114" s="13"/>
      <c r="IGV114" s="13"/>
      <c r="IGW114" s="13"/>
      <c r="IGX114" s="13"/>
      <c r="IGY114" s="13"/>
      <c r="IGZ114" s="13"/>
      <c r="IHA114" s="13"/>
      <c r="IHB114" s="13"/>
      <c r="IHC114" s="13"/>
      <c r="IHD114" s="13"/>
      <c r="IHE114" s="13"/>
      <c r="IHF114" s="13"/>
      <c r="IHG114" s="13"/>
      <c r="IHH114" s="13"/>
      <c r="IHI114" s="13"/>
      <c r="IHJ114" s="13"/>
      <c r="IHK114" s="13"/>
      <c r="IHL114" s="13"/>
      <c r="IHM114" s="13"/>
      <c r="IHN114" s="13"/>
      <c r="IHO114" s="13"/>
      <c r="IHP114" s="13"/>
      <c r="IHQ114" s="13"/>
      <c r="IHR114" s="13"/>
      <c r="IHS114" s="13"/>
      <c r="IHT114" s="13"/>
      <c r="IHU114" s="13"/>
      <c r="IHV114" s="13"/>
      <c r="IHW114" s="13"/>
      <c r="IHX114" s="13"/>
      <c r="IHY114" s="13"/>
      <c r="IHZ114" s="13"/>
      <c r="IIA114" s="13"/>
      <c r="IIB114" s="13"/>
      <c r="IIC114" s="13"/>
      <c r="IID114" s="13"/>
      <c r="IIE114" s="13"/>
      <c r="IIF114" s="13"/>
      <c r="IIG114" s="13"/>
      <c r="IIH114" s="13"/>
      <c r="III114" s="13"/>
      <c r="IIJ114" s="13"/>
      <c r="IIK114" s="13"/>
      <c r="IIL114" s="13"/>
      <c r="IIM114" s="13"/>
      <c r="IIN114" s="13"/>
      <c r="IIO114" s="13"/>
      <c r="IIP114" s="13"/>
      <c r="IIQ114" s="13"/>
      <c r="IIR114" s="13"/>
      <c r="IIS114" s="13"/>
      <c r="IIT114" s="13"/>
      <c r="IIU114" s="13"/>
      <c r="IIV114" s="13"/>
      <c r="IIW114" s="13"/>
      <c r="IIX114" s="13"/>
      <c r="IIY114" s="13"/>
      <c r="IIZ114" s="13"/>
      <c r="IJA114" s="13"/>
      <c r="IJB114" s="13"/>
      <c r="IJC114" s="13"/>
      <c r="IJD114" s="13"/>
      <c r="IJE114" s="13"/>
      <c r="IJF114" s="13"/>
      <c r="IJG114" s="13"/>
      <c r="IJH114" s="13"/>
      <c r="IJI114" s="13"/>
      <c r="IJJ114" s="13"/>
      <c r="IJK114" s="13"/>
      <c r="IJL114" s="13"/>
      <c r="IJM114" s="13"/>
      <c r="IJN114" s="13"/>
      <c r="IJO114" s="13"/>
      <c r="IJP114" s="13"/>
      <c r="IJQ114" s="13"/>
      <c r="IJR114" s="13"/>
      <c r="IJS114" s="13"/>
      <c r="IJT114" s="13"/>
      <c r="IJU114" s="13"/>
      <c r="IJV114" s="13"/>
      <c r="IJW114" s="13"/>
      <c r="IJX114" s="13"/>
      <c r="IJY114" s="13"/>
      <c r="IJZ114" s="13"/>
      <c r="IKA114" s="13"/>
      <c r="IKB114" s="13"/>
      <c r="IKC114" s="13"/>
      <c r="IKD114" s="13"/>
      <c r="IKE114" s="13"/>
      <c r="IKF114" s="13"/>
      <c r="IKG114" s="13"/>
      <c r="IKH114" s="13"/>
      <c r="IKI114" s="13"/>
      <c r="IKJ114" s="13"/>
      <c r="IKK114" s="13"/>
      <c r="IKL114" s="13"/>
      <c r="IKM114" s="13"/>
      <c r="IKN114" s="13"/>
      <c r="IKO114" s="13"/>
      <c r="IKP114" s="13"/>
      <c r="IKQ114" s="13"/>
      <c r="IKR114" s="13"/>
      <c r="IKS114" s="13"/>
      <c r="IKT114" s="13"/>
      <c r="IKU114" s="13"/>
      <c r="IKV114" s="13"/>
      <c r="IKW114" s="13"/>
      <c r="IKX114" s="13"/>
      <c r="IKY114" s="13"/>
      <c r="IKZ114" s="13"/>
      <c r="ILA114" s="13"/>
      <c r="ILB114" s="13"/>
      <c r="ILC114" s="13"/>
      <c r="ILD114" s="13"/>
      <c r="ILE114" s="13"/>
      <c r="ILF114" s="13"/>
      <c r="ILG114" s="13"/>
      <c r="ILH114" s="13"/>
      <c r="ILI114" s="13"/>
      <c r="ILJ114" s="13"/>
      <c r="ILK114" s="13"/>
      <c r="ILL114" s="13"/>
      <c r="ILM114" s="13"/>
      <c r="ILN114" s="13"/>
      <c r="ILO114" s="13"/>
      <c r="ILP114" s="13"/>
      <c r="ILQ114" s="13"/>
      <c r="ILR114" s="13"/>
      <c r="ILS114" s="13"/>
      <c r="ILT114" s="13"/>
      <c r="ILU114" s="13"/>
      <c r="ILV114" s="13"/>
      <c r="ILW114" s="13"/>
      <c r="ILX114" s="13"/>
      <c r="ILY114" s="13"/>
      <c r="ILZ114" s="13"/>
      <c r="IMA114" s="13"/>
      <c r="IMB114" s="13"/>
      <c r="IMC114" s="13"/>
      <c r="IMD114" s="13"/>
      <c r="IME114" s="13"/>
      <c r="IMF114" s="13"/>
      <c r="IMG114" s="13"/>
      <c r="IMH114" s="13"/>
      <c r="IMI114" s="13"/>
      <c r="IMJ114" s="13"/>
      <c r="IMK114" s="13"/>
      <c r="IML114" s="13"/>
      <c r="IMM114" s="13"/>
      <c r="IMN114" s="13"/>
      <c r="IMO114" s="13"/>
      <c r="IMP114" s="13"/>
      <c r="IMQ114" s="13"/>
      <c r="IMR114" s="13"/>
      <c r="IMS114" s="13"/>
      <c r="IMT114" s="13"/>
      <c r="IMU114" s="13"/>
      <c r="IMV114" s="13"/>
      <c r="IMW114" s="13"/>
      <c r="IMX114" s="13"/>
      <c r="IMY114" s="13"/>
      <c r="IMZ114" s="13"/>
      <c r="INA114" s="13"/>
      <c r="INB114" s="13"/>
      <c r="INC114" s="13"/>
      <c r="IND114" s="13"/>
      <c r="INE114" s="13"/>
      <c r="INF114" s="13"/>
      <c r="ING114" s="13"/>
      <c r="INH114" s="13"/>
      <c r="INI114" s="13"/>
      <c r="INJ114" s="13"/>
      <c r="INK114" s="13"/>
      <c r="INL114" s="13"/>
      <c r="INM114" s="13"/>
      <c r="INN114" s="13"/>
      <c r="INO114" s="13"/>
      <c r="INP114" s="13"/>
      <c r="INQ114" s="13"/>
      <c r="INR114" s="13"/>
      <c r="INS114" s="13"/>
      <c r="INT114" s="13"/>
      <c r="INU114" s="13"/>
      <c r="INV114" s="13"/>
      <c r="INW114" s="13"/>
      <c r="INX114" s="13"/>
      <c r="INY114" s="13"/>
      <c r="INZ114" s="13"/>
      <c r="IOA114" s="13"/>
      <c r="IOB114" s="13"/>
      <c r="IOC114" s="13"/>
      <c r="IOD114" s="13"/>
      <c r="IOE114" s="13"/>
      <c r="IOF114" s="13"/>
      <c r="IOG114" s="13"/>
      <c r="IOH114" s="13"/>
      <c r="IOI114" s="13"/>
      <c r="IOJ114" s="13"/>
      <c r="IOK114" s="13"/>
      <c r="IOL114" s="13"/>
      <c r="IOM114" s="13"/>
      <c r="ION114" s="13"/>
      <c r="IOO114" s="13"/>
      <c r="IOP114" s="13"/>
      <c r="IOQ114" s="13"/>
      <c r="IOR114" s="13"/>
      <c r="IOS114" s="13"/>
      <c r="IOT114" s="13"/>
      <c r="IOU114" s="13"/>
      <c r="IOV114" s="13"/>
      <c r="IOW114" s="13"/>
      <c r="IOX114" s="13"/>
      <c r="IOY114" s="13"/>
      <c r="IOZ114" s="13"/>
      <c r="IPA114" s="13"/>
      <c r="IPB114" s="13"/>
      <c r="IPC114" s="13"/>
      <c r="IPD114" s="13"/>
      <c r="IPE114" s="13"/>
      <c r="IPF114" s="13"/>
      <c r="IPG114" s="13"/>
      <c r="IPH114" s="13"/>
      <c r="IPI114" s="13"/>
      <c r="IPJ114" s="13"/>
      <c r="IPK114" s="13"/>
      <c r="IPL114" s="13"/>
      <c r="IPM114" s="13"/>
      <c r="IPN114" s="13"/>
      <c r="IPO114" s="13"/>
      <c r="IPP114" s="13"/>
      <c r="IPQ114" s="13"/>
      <c r="IPR114" s="13"/>
      <c r="IPS114" s="13"/>
      <c r="IPT114" s="13"/>
      <c r="IPU114" s="13"/>
      <c r="IPV114" s="13"/>
      <c r="IPW114" s="13"/>
      <c r="IPX114" s="13"/>
      <c r="IPY114" s="13"/>
      <c r="IPZ114" s="13"/>
      <c r="IQA114" s="13"/>
      <c r="IQB114" s="13"/>
      <c r="IQC114" s="13"/>
      <c r="IQD114" s="13"/>
      <c r="IQE114" s="13"/>
      <c r="IQF114" s="13"/>
      <c r="IQG114" s="13"/>
      <c r="IQH114" s="13"/>
      <c r="IQI114" s="13"/>
      <c r="IQJ114" s="13"/>
      <c r="IQK114" s="13"/>
      <c r="IQL114" s="13"/>
      <c r="IQM114" s="13"/>
      <c r="IQN114" s="13"/>
      <c r="IQO114" s="13"/>
      <c r="IQP114" s="13"/>
      <c r="IQQ114" s="13"/>
      <c r="IQR114" s="13"/>
      <c r="IQS114" s="13"/>
      <c r="IQT114" s="13"/>
      <c r="IQU114" s="13"/>
      <c r="IQV114" s="13"/>
      <c r="IQW114" s="13"/>
      <c r="IQX114" s="13"/>
      <c r="IQY114" s="13"/>
      <c r="IQZ114" s="13"/>
      <c r="IRA114" s="13"/>
      <c r="IRB114" s="13"/>
      <c r="IRC114" s="13"/>
      <c r="IRD114" s="13"/>
      <c r="IRE114" s="13"/>
      <c r="IRF114" s="13"/>
      <c r="IRG114" s="13"/>
      <c r="IRH114" s="13"/>
      <c r="IRI114" s="13"/>
      <c r="IRJ114" s="13"/>
      <c r="IRK114" s="13"/>
      <c r="IRL114" s="13"/>
      <c r="IRM114" s="13"/>
      <c r="IRN114" s="13"/>
      <c r="IRO114" s="13"/>
      <c r="IRP114" s="13"/>
      <c r="IRQ114" s="13"/>
      <c r="IRR114" s="13"/>
      <c r="IRS114" s="13"/>
      <c r="IRT114" s="13"/>
      <c r="IRU114" s="13"/>
      <c r="IRV114" s="13"/>
      <c r="IRW114" s="13"/>
      <c r="IRX114" s="13"/>
      <c r="IRY114" s="13"/>
      <c r="IRZ114" s="13"/>
      <c r="ISA114" s="13"/>
      <c r="ISB114" s="13"/>
      <c r="ISC114" s="13"/>
      <c r="ISD114" s="13"/>
      <c r="ISE114" s="13"/>
      <c r="ISF114" s="13"/>
      <c r="ISG114" s="13"/>
      <c r="ISH114" s="13"/>
      <c r="ISI114" s="13"/>
      <c r="ISJ114" s="13"/>
      <c r="ISK114" s="13"/>
      <c r="ISL114" s="13"/>
      <c r="ISM114" s="13"/>
      <c r="ISN114" s="13"/>
      <c r="ISO114" s="13"/>
      <c r="ISP114" s="13"/>
      <c r="ISQ114" s="13"/>
      <c r="ISR114" s="13"/>
      <c r="ISS114" s="13"/>
      <c r="IST114" s="13"/>
      <c r="ISU114" s="13"/>
      <c r="ISV114" s="13"/>
      <c r="ISW114" s="13"/>
      <c r="ISX114" s="13"/>
      <c r="ISY114" s="13"/>
      <c r="ISZ114" s="13"/>
      <c r="ITA114" s="13"/>
      <c r="ITB114" s="13"/>
      <c r="ITC114" s="13"/>
      <c r="ITD114" s="13"/>
      <c r="ITE114" s="13"/>
      <c r="ITF114" s="13"/>
      <c r="ITG114" s="13"/>
      <c r="ITH114" s="13"/>
      <c r="ITI114" s="13"/>
      <c r="ITJ114" s="13"/>
      <c r="ITK114" s="13"/>
      <c r="ITL114" s="13"/>
      <c r="ITM114" s="13"/>
      <c r="ITN114" s="13"/>
      <c r="ITO114" s="13"/>
      <c r="ITP114" s="13"/>
      <c r="ITQ114" s="13"/>
      <c r="ITR114" s="13"/>
      <c r="ITS114" s="13"/>
      <c r="ITT114" s="13"/>
      <c r="ITU114" s="13"/>
      <c r="ITV114" s="13"/>
      <c r="ITW114" s="13"/>
      <c r="ITX114" s="13"/>
      <c r="ITY114" s="13"/>
      <c r="ITZ114" s="13"/>
      <c r="IUA114" s="13"/>
      <c r="IUB114" s="13"/>
      <c r="IUC114" s="13"/>
      <c r="IUD114" s="13"/>
      <c r="IUE114" s="13"/>
      <c r="IUF114" s="13"/>
      <c r="IUG114" s="13"/>
      <c r="IUH114" s="13"/>
      <c r="IUI114" s="13"/>
      <c r="IUJ114" s="13"/>
      <c r="IUK114" s="13"/>
      <c r="IUL114" s="13"/>
      <c r="IUM114" s="13"/>
      <c r="IUN114" s="13"/>
      <c r="IUO114" s="13"/>
      <c r="IUP114" s="13"/>
      <c r="IUQ114" s="13"/>
      <c r="IUR114" s="13"/>
      <c r="IUS114" s="13"/>
      <c r="IUT114" s="13"/>
      <c r="IUU114" s="13"/>
      <c r="IUV114" s="13"/>
      <c r="IUW114" s="13"/>
      <c r="IUX114" s="13"/>
      <c r="IUY114" s="13"/>
      <c r="IUZ114" s="13"/>
      <c r="IVA114" s="13"/>
      <c r="IVB114" s="13"/>
      <c r="IVC114" s="13"/>
      <c r="IVD114" s="13"/>
      <c r="IVE114" s="13"/>
      <c r="IVF114" s="13"/>
      <c r="IVG114" s="13"/>
      <c r="IVH114" s="13"/>
      <c r="IVI114" s="13"/>
      <c r="IVJ114" s="13"/>
      <c r="IVK114" s="13"/>
      <c r="IVL114" s="13"/>
      <c r="IVM114" s="13"/>
      <c r="IVN114" s="13"/>
      <c r="IVO114" s="13"/>
      <c r="IVP114" s="13"/>
      <c r="IVQ114" s="13"/>
      <c r="IVR114" s="13"/>
      <c r="IVS114" s="13"/>
      <c r="IVT114" s="13"/>
      <c r="IVU114" s="13"/>
      <c r="IVV114" s="13"/>
      <c r="IVW114" s="13"/>
      <c r="IVX114" s="13"/>
      <c r="IVY114" s="13"/>
      <c r="IVZ114" s="13"/>
      <c r="IWA114" s="13"/>
      <c r="IWB114" s="13"/>
      <c r="IWC114" s="13"/>
      <c r="IWD114" s="13"/>
      <c r="IWE114" s="13"/>
      <c r="IWF114" s="13"/>
      <c r="IWG114" s="13"/>
      <c r="IWH114" s="13"/>
      <c r="IWI114" s="13"/>
      <c r="IWJ114" s="13"/>
      <c r="IWK114" s="13"/>
      <c r="IWL114" s="13"/>
      <c r="IWM114" s="13"/>
      <c r="IWN114" s="13"/>
      <c r="IWO114" s="13"/>
      <c r="IWP114" s="13"/>
      <c r="IWQ114" s="13"/>
      <c r="IWR114" s="13"/>
      <c r="IWS114" s="13"/>
      <c r="IWT114" s="13"/>
      <c r="IWU114" s="13"/>
      <c r="IWV114" s="13"/>
      <c r="IWW114" s="13"/>
      <c r="IWX114" s="13"/>
      <c r="IWY114" s="13"/>
      <c r="IWZ114" s="13"/>
      <c r="IXA114" s="13"/>
      <c r="IXB114" s="13"/>
      <c r="IXC114" s="13"/>
      <c r="IXD114" s="13"/>
      <c r="IXE114" s="13"/>
      <c r="IXF114" s="13"/>
      <c r="IXG114" s="13"/>
      <c r="IXH114" s="13"/>
      <c r="IXI114" s="13"/>
      <c r="IXJ114" s="13"/>
      <c r="IXK114" s="13"/>
      <c r="IXL114" s="13"/>
      <c r="IXM114" s="13"/>
      <c r="IXN114" s="13"/>
      <c r="IXO114" s="13"/>
      <c r="IXP114" s="13"/>
      <c r="IXQ114" s="13"/>
      <c r="IXR114" s="13"/>
      <c r="IXS114" s="13"/>
      <c r="IXT114" s="13"/>
      <c r="IXU114" s="13"/>
      <c r="IXV114" s="13"/>
      <c r="IXW114" s="13"/>
      <c r="IXX114" s="13"/>
      <c r="IXY114" s="13"/>
      <c r="IXZ114" s="13"/>
      <c r="IYA114" s="13"/>
      <c r="IYB114" s="13"/>
      <c r="IYC114" s="13"/>
      <c r="IYD114" s="13"/>
      <c r="IYE114" s="13"/>
      <c r="IYF114" s="13"/>
      <c r="IYG114" s="13"/>
      <c r="IYH114" s="13"/>
      <c r="IYI114" s="13"/>
      <c r="IYJ114" s="13"/>
      <c r="IYK114" s="13"/>
      <c r="IYL114" s="13"/>
      <c r="IYM114" s="13"/>
      <c r="IYN114" s="13"/>
      <c r="IYO114" s="13"/>
      <c r="IYP114" s="13"/>
      <c r="IYQ114" s="13"/>
      <c r="IYR114" s="13"/>
      <c r="IYS114" s="13"/>
      <c r="IYT114" s="13"/>
      <c r="IYU114" s="13"/>
      <c r="IYV114" s="13"/>
      <c r="IYW114" s="13"/>
      <c r="IYX114" s="13"/>
      <c r="IYY114" s="13"/>
      <c r="IYZ114" s="13"/>
      <c r="IZA114" s="13"/>
      <c r="IZB114" s="13"/>
      <c r="IZC114" s="13"/>
      <c r="IZD114" s="13"/>
      <c r="IZE114" s="13"/>
      <c r="IZF114" s="13"/>
      <c r="IZG114" s="13"/>
      <c r="IZH114" s="13"/>
      <c r="IZI114" s="13"/>
      <c r="IZJ114" s="13"/>
      <c r="IZK114" s="13"/>
      <c r="IZL114" s="13"/>
      <c r="IZM114" s="13"/>
      <c r="IZN114" s="13"/>
      <c r="IZO114" s="13"/>
      <c r="IZP114" s="13"/>
      <c r="IZQ114" s="13"/>
      <c r="IZR114" s="13"/>
      <c r="IZS114" s="13"/>
      <c r="IZT114" s="13"/>
      <c r="IZU114" s="13"/>
      <c r="IZV114" s="13"/>
      <c r="IZW114" s="13"/>
      <c r="IZX114" s="13"/>
      <c r="IZY114" s="13"/>
      <c r="IZZ114" s="13"/>
      <c r="JAA114" s="13"/>
      <c r="JAB114" s="13"/>
      <c r="JAC114" s="13"/>
      <c r="JAD114" s="13"/>
      <c r="JAE114" s="13"/>
      <c r="JAF114" s="13"/>
      <c r="JAG114" s="13"/>
      <c r="JAH114" s="13"/>
      <c r="JAI114" s="13"/>
      <c r="JAJ114" s="13"/>
      <c r="JAK114" s="13"/>
      <c r="JAL114" s="13"/>
      <c r="JAM114" s="13"/>
      <c r="JAN114" s="13"/>
      <c r="JAO114" s="13"/>
      <c r="JAP114" s="13"/>
      <c r="JAQ114" s="13"/>
      <c r="JAR114" s="13"/>
      <c r="JAS114" s="13"/>
      <c r="JAT114" s="13"/>
      <c r="JAU114" s="13"/>
      <c r="JAV114" s="13"/>
      <c r="JAW114" s="13"/>
      <c r="JAX114" s="13"/>
      <c r="JAY114" s="13"/>
      <c r="JAZ114" s="13"/>
      <c r="JBA114" s="13"/>
      <c r="JBB114" s="13"/>
      <c r="JBC114" s="13"/>
      <c r="JBD114" s="13"/>
      <c r="JBE114" s="13"/>
      <c r="JBF114" s="13"/>
      <c r="JBG114" s="13"/>
      <c r="JBH114" s="13"/>
      <c r="JBI114" s="13"/>
      <c r="JBJ114" s="13"/>
      <c r="JBK114" s="13"/>
      <c r="JBL114" s="13"/>
      <c r="JBM114" s="13"/>
      <c r="JBN114" s="13"/>
      <c r="JBO114" s="13"/>
      <c r="JBP114" s="13"/>
      <c r="JBQ114" s="13"/>
      <c r="JBR114" s="13"/>
      <c r="JBS114" s="13"/>
      <c r="JBT114" s="13"/>
      <c r="JBU114" s="13"/>
      <c r="JBV114" s="13"/>
      <c r="JBW114" s="13"/>
      <c r="JBX114" s="13"/>
      <c r="JBY114" s="13"/>
      <c r="JBZ114" s="13"/>
      <c r="JCA114" s="13"/>
      <c r="JCB114" s="13"/>
      <c r="JCC114" s="13"/>
      <c r="JCD114" s="13"/>
      <c r="JCE114" s="13"/>
      <c r="JCF114" s="13"/>
      <c r="JCG114" s="13"/>
      <c r="JCH114" s="13"/>
      <c r="JCI114" s="13"/>
      <c r="JCJ114" s="13"/>
      <c r="JCK114" s="13"/>
      <c r="JCL114" s="13"/>
      <c r="JCM114" s="13"/>
      <c r="JCN114" s="13"/>
      <c r="JCO114" s="13"/>
      <c r="JCP114" s="13"/>
      <c r="JCQ114" s="13"/>
      <c r="JCR114" s="13"/>
      <c r="JCS114" s="13"/>
      <c r="JCT114" s="13"/>
      <c r="JCU114" s="13"/>
      <c r="JCV114" s="13"/>
      <c r="JCW114" s="13"/>
      <c r="JCX114" s="13"/>
      <c r="JCY114" s="13"/>
      <c r="JCZ114" s="13"/>
      <c r="JDA114" s="13"/>
      <c r="JDB114" s="13"/>
      <c r="JDC114" s="13"/>
      <c r="JDD114" s="13"/>
      <c r="JDE114" s="13"/>
      <c r="JDF114" s="13"/>
      <c r="JDG114" s="13"/>
      <c r="JDH114" s="13"/>
      <c r="JDI114" s="13"/>
      <c r="JDJ114" s="13"/>
      <c r="JDK114" s="13"/>
      <c r="JDL114" s="13"/>
      <c r="JDM114" s="13"/>
      <c r="JDN114" s="13"/>
      <c r="JDO114" s="13"/>
      <c r="JDP114" s="13"/>
      <c r="JDQ114" s="13"/>
      <c r="JDR114" s="13"/>
      <c r="JDS114" s="13"/>
      <c r="JDT114" s="13"/>
      <c r="JDU114" s="13"/>
      <c r="JDV114" s="13"/>
      <c r="JDW114" s="13"/>
      <c r="JDX114" s="13"/>
      <c r="JDY114" s="13"/>
      <c r="JDZ114" s="13"/>
      <c r="JEA114" s="13"/>
      <c r="JEB114" s="13"/>
      <c r="JEC114" s="13"/>
      <c r="JED114" s="13"/>
      <c r="JEE114" s="13"/>
      <c r="JEF114" s="13"/>
      <c r="JEG114" s="13"/>
      <c r="JEH114" s="13"/>
      <c r="JEI114" s="13"/>
      <c r="JEJ114" s="13"/>
      <c r="JEK114" s="13"/>
      <c r="JEL114" s="13"/>
      <c r="JEM114" s="13"/>
      <c r="JEN114" s="13"/>
      <c r="JEO114" s="13"/>
      <c r="JEP114" s="13"/>
      <c r="JEQ114" s="13"/>
      <c r="JER114" s="13"/>
      <c r="JES114" s="13"/>
      <c r="JET114" s="13"/>
      <c r="JEU114" s="13"/>
      <c r="JEV114" s="13"/>
      <c r="JEW114" s="13"/>
      <c r="JEX114" s="13"/>
      <c r="JEY114" s="13"/>
      <c r="JEZ114" s="13"/>
      <c r="JFA114" s="13"/>
      <c r="JFB114" s="13"/>
      <c r="JFC114" s="13"/>
      <c r="JFD114" s="13"/>
      <c r="JFE114" s="13"/>
      <c r="JFF114" s="13"/>
      <c r="JFG114" s="13"/>
      <c r="JFH114" s="13"/>
      <c r="JFI114" s="13"/>
      <c r="JFJ114" s="13"/>
      <c r="JFK114" s="13"/>
      <c r="JFL114" s="13"/>
      <c r="JFM114" s="13"/>
      <c r="JFN114" s="13"/>
      <c r="JFO114" s="13"/>
      <c r="JFP114" s="13"/>
      <c r="JFQ114" s="13"/>
      <c r="JFR114" s="13"/>
      <c r="JFS114" s="13"/>
      <c r="JFT114" s="13"/>
      <c r="JFU114" s="13"/>
      <c r="JFV114" s="13"/>
      <c r="JFW114" s="13"/>
      <c r="JFX114" s="13"/>
      <c r="JFY114" s="13"/>
      <c r="JFZ114" s="13"/>
      <c r="JGA114" s="13"/>
      <c r="JGB114" s="13"/>
      <c r="JGC114" s="13"/>
      <c r="JGD114" s="13"/>
      <c r="JGE114" s="13"/>
      <c r="JGF114" s="13"/>
      <c r="JGG114" s="13"/>
      <c r="JGH114" s="13"/>
      <c r="JGI114" s="13"/>
      <c r="JGJ114" s="13"/>
      <c r="JGK114" s="13"/>
      <c r="JGL114" s="13"/>
      <c r="JGM114" s="13"/>
      <c r="JGN114" s="13"/>
      <c r="JGO114" s="13"/>
      <c r="JGP114" s="13"/>
      <c r="JGQ114" s="13"/>
      <c r="JGR114" s="13"/>
      <c r="JGS114" s="13"/>
      <c r="JGT114" s="13"/>
      <c r="JGU114" s="13"/>
      <c r="JGV114" s="13"/>
      <c r="JGW114" s="13"/>
      <c r="JGX114" s="13"/>
      <c r="JGY114" s="13"/>
      <c r="JGZ114" s="13"/>
      <c r="JHA114" s="13"/>
      <c r="JHB114" s="13"/>
      <c r="JHC114" s="13"/>
      <c r="JHD114" s="13"/>
      <c r="JHE114" s="13"/>
      <c r="JHF114" s="13"/>
      <c r="JHG114" s="13"/>
      <c r="JHH114" s="13"/>
      <c r="JHI114" s="13"/>
      <c r="JHJ114" s="13"/>
      <c r="JHK114" s="13"/>
      <c r="JHL114" s="13"/>
      <c r="JHM114" s="13"/>
      <c r="JHN114" s="13"/>
      <c r="JHO114" s="13"/>
      <c r="JHP114" s="13"/>
      <c r="JHQ114" s="13"/>
      <c r="JHR114" s="13"/>
      <c r="JHS114" s="13"/>
      <c r="JHT114" s="13"/>
      <c r="JHU114" s="13"/>
      <c r="JHV114" s="13"/>
      <c r="JHW114" s="13"/>
      <c r="JHX114" s="13"/>
      <c r="JHY114" s="13"/>
      <c r="JHZ114" s="13"/>
      <c r="JIA114" s="13"/>
      <c r="JIB114" s="13"/>
      <c r="JIC114" s="13"/>
      <c r="JID114" s="13"/>
      <c r="JIE114" s="13"/>
      <c r="JIF114" s="13"/>
      <c r="JIG114" s="13"/>
      <c r="JIH114" s="13"/>
      <c r="JII114" s="13"/>
      <c r="JIJ114" s="13"/>
      <c r="JIK114" s="13"/>
      <c r="JIL114" s="13"/>
      <c r="JIM114" s="13"/>
      <c r="JIN114" s="13"/>
      <c r="JIO114" s="13"/>
      <c r="JIP114" s="13"/>
      <c r="JIQ114" s="13"/>
      <c r="JIR114" s="13"/>
      <c r="JIS114" s="13"/>
      <c r="JIT114" s="13"/>
      <c r="JIU114" s="13"/>
      <c r="JIV114" s="13"/>
      <c r="JIW114" s="13"/>
      <c r="JIX114" s="13"/>
      <c r="JIY114" s="13"/>
      <c r="JIZ114" s="13"/>
      <c r="JJA114" s="13"/>
      <c r="JJB114" s="13"/>
      <c r="JJC114" s="13"/>
      <c r="JJD114" s="13"/>
      <c r="JJE114" s="13"/>
      <c r="JJF114" s="13"/>
      <c r="JJG114" s="13"/>
      <c r="JJH114" s="13"/>
      <c r="JJI114" s="13"/>
      <c r="JJJ114" s="13"/>
      <c r="JJK114" s="13"/>
      <c r="JJL114" s="13"/>
      <c r="JJM114" s="13"/>
      <c r="JJN114" s="13"/>
      <c r="JJO114" s="13"/>
      <c r="JJP114" s="13"/>
      <c r="JJQ114" s="13"/>
      <c r="JJR114" s="13"/>
      <c r="JJS114" s="13"/>
      <c r="JJT114" s="13"/>
      <c r="JJU114" s="13"/>
      <c r="JJV114" s="13"/>
      <c r="JJW114" s="13"/>
      <c r="JJX114" s="13"/>
      <c r="JJY114" s="13"/>
      <c r="JJZ114" s="13"/>
      <c r="JKA114" s="13"/>
      <c r="JKB114" s="13"/>
      <c r="JKC114" s="13"/>
      <c r="JKD114" s="13"/>
      <c r="JKE114" s="13"/>
      <c r="JKF114" s="13"/>
      <c r="JKG114" s="13"/>
      <c r="JKH114" s="13"/>
      <c r="JKI114" s="13"/>
      <c r="JKJ114" s="13"/>
      <c r="JKK114" s="13"/>
      <c r="JKL114" s="13"/>
      <c r="JKM114" s="13"/>
      <c r="JKN114" s="13"/>
      <c r="JKO114" s="13"/>
      <c r="JKP114" s="13"/>
      <c r="JKQ114" s="13"/>
      <c r="JKR114" s="13"/>
      <c r="JKS114" s="13"/>
      <c r="JKT114" s="13"/>
      <c r="JKU114" s="13"/>
      <c r="JKV114" s="13"/>
      <c r="JKW114" s="13"/>
      <c r="JKX114" s="13"/>
      <c r="JKY114" s="13"/>
      <c r="JKZ114" s="13"/>
      <c r="JLA114" s="13"/>
      <c r="JLB114" s="13"/>
      <c r="JLC114" s="13"/>
      <c r="JLD114" s="13"/>
      <c r="JLE114" s="13"/>
      <c r="JLF114" s="13"/>
      <c r="JLG114" s="13"/>
      <c r="JLH114" s="13"/>
      <c r="JLI114" s="13"/>
      <c r="JLJ114" s="13"/>
      <c r="JLK114" s="13"/>
      <c r="JLL114" s="13"/>
      <c r="JLM114" s="13"/>
      <c r="JLN114" s="13"/>
      <c r="JLO114" s="13"/>
      <c r="JLP114" s="13"/>
      <c r="JLQ114" s="13"/>
      <c r="JLR114" s="13"/>
      <c r="JLS114" s="13"/>
      <c r="JLT114" s="13"/>
      <c r="JLU114" s="13"/>
      <c r="JLV114" s="13"/>
      <c r="JLW114" s="13"/>
      <c r="JLX114" s="13"/>
      <c r="JLY114" s="13"/>
      <c r="JLZ114" s="13"/>
      <c r="JMA114" s="13"/>
      <c r="JMB114" s="13"/>
      <c r="JMC114" s="13"/>
      <c r="JMD114" s="13"/>
      <c r="JME114" s="13"/>
      <c r="JMF114" s="13"/>
      <c r="JMG114" s="13"/>
      <c r="JMH114" s="13"/>
      <c r="JMI114" s="13"/>
      <c r="JMJ114" s="13"/>
      <c r="JMK114" s="13"/>
      <c r="JML114" s="13"/>
      <c r="JMM114" s="13"/>
      <c r="JMN114" s="13"/>
      <c r="JMO114" s="13"/>
      <c r="JMP114" s="13"/>
      <c r="JMQ114" s="13"/>
      <c r="JMR114" s="13"/>
      <c r="JMS114" s="13"/>
      <c r="JMT114" s="13"/>
      <c r="JMU114" s="13"/>
      <c r="JMV114" s="13"/>
      <c r="JMW114" s="13"/>
      <c r="JMX114" s="13"/>
      <c r="JMY114" s="13"/>
      <c r="JMZ114" s="13"/>
      <c r="JNA114" s="13"/>
      <c r="JNB114" s="13"/>
      <c r="JNC114" s="13"/>
      <c r="JND114" s="13"/>
      <c r="JNE114" s="13"/>
      <c r="JNF114" s="13"/>
      <c r="JNG114" s="13"/>
      <c r="JNH114" s="13"/>
      <c r="JNI114" s="13"/>
      <c r="JNJ114" s="13"/>
      <c r="JNK114" s="13"/>
      <c r="JNL114" s="13"/>
      <c r="JNM114" s="13"/>
      <c r="JNN114" s="13"/>
      <c r="JNO114" s="13"/>
      <c r="JNP114" s="13"/>
      <c r="JNQ114" s="13"/>
      <c r="JNR114" s="13"/>
      <c r="JNS114" s="13"/>
      <c r="JNT114" s="13"/>
      <c r="JNU114" s="13"/>
      <c r="JNV114" s="13"/>
      <c r="JNW114" s="13"/>
      <c r="JNX114" s="13"/>
      <c r="JNY114" s="13"/>
      <c r="JNZ114" s="13"/>
      <c r="JOA114" s="13"/>
      <c r="JOB114" s="13"/>
      <c r="JOC114" s="13"/>
      <c r="JOD114" s="13"/>
      <c r="JOE114" s="13"/>
      <c r="JOF114" s="13"/>
      <c r="JOG114" s="13"/>
      <c r="JOH114" s="13"/>
      <c r="JOI114" s="13"/>
      <c r="JOJ114" s="13"/>
      <c r="JOK114" s="13"/>
      <c r="JOL114" s="13"/>
      <c r="JOM114" s="13"/>
      <c r="JON114" s="13"/>
      <c r="JOO114" s="13"/>
      <c r="JOP114" s="13"/>
      <c r="JOQ114" s="13"/>
      <c r="JOR114" s="13"/>
      <c r="JOS114" s="13"/>
      <c r="JOT114" s="13"/>
      <c r="JOU114" s="13"/>
      <c r="JOV114" s="13"/>
      <c r="JOW114" s="13"/>
      <c r="JOX114" s="13"/>
      <c r="JOY114" s="13"/>
      <c r="JOZ114" s="13"/>
      <c r="JPA114" s="13"/>
      <c r="JPB114" s="13"/>
      <c r="JPC114" s="13"/>
      <c r="JPD114" s="13"/>
      <c r="JPE114" s="13"/>
      <c r="JPF114" s="13"/>
      <c r="JPG114" s="13"/>
      <c r="JPH114" s="13"/>
      <c r="JPI114" s="13"/>
      <c r="JPJ114" s="13"/>
      <c r="JPK114" s="13"/>
      <c r="JPL114" s="13"/>
      <c r="JPM114" s="13"/>
      <c r="JPN114" s="13"/>
      <c r="JPO114" s="13"/>
      <c r="JPP114" s="13"/>
      <c r="JPQ114" s="13"/>
      <c r="JPR114" s="13"/>
      <c r="JPS114" s="13"/>
      <c r="JPT114" s="13"/>
      <c r="JPU114" s="13"/>
      <c r="JPV114" s="13"/>
      <c r="JPW114" s="13"/>
      <c r="JPX114" s="13"/>
      <c r="JPY114" s="13"/>
      <c r="JPZ114" s="13"/>
      <c r="JQA114" s="13"/>
      <c r="JQB114" s="13"/>
      <c r="JQC114" s="13"/>
      <c r="JQD114" s="13"/>
      <c r="JQE114" s="13"/>
      <c r="JQF114" s="13"/>
      <c r="JQG114" s="13"/>
      <c r="JQH114" s="13"/>
      <c r="JQI114" s="13"/>
      <c r="JQJ114" s="13"/>
      <c r="JQK114" s="13"/>
      <c r="JQL114" s="13"/>
      <c r="JQM114" s="13"/>
      <c r="JQN114" s="13"/>
      <c r="JQO114" s="13"/>
      <c r="JQP114" s="13"/>
      <c r="JQQ114" s="13"/>
      <c r="JQR114" s="13"/>
      <c r="JQS114" s="13"/>
      <c r="JQT114" s="13"/>
      <c r="JQU114" s="13"/>
      <c r="JQV114" s="13"/>
      <c r="JQW114" s="13"/>
      <c r="JQX114" s="13"/>
      <c r="JQY114" s="13"/>
      <c r="JQZ114" s="13"/>
      <c r="JRA114" s="13"/>
      <c r="JRB114" s="13"/>
      <c r="JRC114" s="13"/>
      <c r="JRD114" s="13"/>
      <c r="JRE114" s="13"/>
      <c r="JRF114" s="13"/>
      <c r="JRG114" s="13"/>
      <c r="JRH114" s="13"/>
      <c r="JRI114" s="13"/>
      <c r="JRJ114" s="13"/>
      <c r="JRK114" s="13"/>
      <c r="JRL114" s="13"/>
      <c r="JRM114" s="13"/>
      <c r="JRN114" s="13"/>
      <c r="JRO114" s="13"/>
      <c r="JRP114" s="13"/>
      <c r="JRQ114" s="13"/>
      <c r="JRR114" s="13"/>
      <c r="JRS114" s="13"/>
      <c r="JRT114" s="13"/>
      <c r="JRU114" s="13"/>
      <c r="JRV114" s="13"/>
      <c r="JRW114" s="13"/>
      <c r="JRX114" s="13"/>
      <c r="JRY114" s="13"/>
      <c r="JRZ114" s="13"/>
      <c r="JSA114" s="13"/>
      <c r="JSB114" s="13"/>
      <c r="JSC114" s="13"/>
      <c r="JSD114" s="13"/>
      <c r="JSE114" s="13"/>
      <c r="JSF114" s="13"/>
      <c r="JSG114" s="13"/>
      <c r="JSH114" s="13"/>
      <c r="JSI114" s="13"/>
      <c r="JSJ114" s="13"/>
      <c r="JSK114" s="13"/>
      <c r="JSL114" s="13"/>
      <c r="JSM114" s="13"/>
      <c r="JSN114" s="13"/>
      <c r="JSO114" s="13"/>
      <c r="JSP114" s="13"/>
      <c r="JSQ114" s="13"/>
      <c r="JSR114" s="13"/>
      <c r="JSS114" s="13"/>
      <c r="JST114" s="13"/>
      <c r="JSU114" s="13"/>
      <c r="JSV114" s="13"/>
      <c r="JSW114" s="13"/>
      <c r="JSX114" s="13"/>
      <c r="JSY114" s="13"/>
      <c r="JSZ114" s="13"/>
      <c r="JTA114" s="13"/>
      <c r="JTB114" s="13"/>
      <c r="JTC114" s="13"/>
      <c r="JTD114" s="13"/>
      <c r="JTE114" s="13"/>
      <c r="JTF114" s="13"/>
      <c r="JTG114" s="13"/>
      <c r="JTH114" s="13"/>
      <c r="JTI114" s="13"/>
      <c r="JTJ114" s="13"/>
      <c r="JTK114" s="13"/>
      <c r="JTL114" s="13"/>
      <c r="JTM114" s="13"/>
      <c r="JTN114" s="13"/>
      <c r="JTO114" s="13"/>
      <c r="JTP114" s="13"/>
      <c r="JTQ114" s="13"/>
      <c r="JTR114" s="13"/>
      <c r="JTS114" s="13"/>
      <c r="JTT114" s="13"/>
      <c r="JTU114" s="13"/>
      <c r="JTV114" s="13"/>
      <c r="JTW114" s="13"/>
      <c r="JTX114" s="13"/>
      <c r="JTY114" s="13"/>
      <c r="JTZ114" s="13"/>
      <c r="JUA114" s="13"/>
      <c r="JUB114" s="13"/>
      <c r="JUC114" s="13"/>
      <c r="JUD114" s="13"/>
      <c r="JUE114" s="13"/>
      <c r="JUF114" s="13"/>
      <c r="JUG114" s="13"/>
      <c r="JUH114" s="13"/>
      <c r="JUI114" s="13"/>
      <c r="JUJ114" s="13"/>
      <c r="JUK114" s="13"/>
      <c r="JUL114" s="13"/>
      <c r="JUM114" s="13"/>
      <c r="JUN114" s="13"/>
      <c r="JUO114" s="13"/>
      <c r="JUP114" s="13"/>
      <c r="JUQ114" s="13"/>
      <c r="JUR114" s="13"/>
      <c r="JUS114" s="13"/>
      <c r="JUT114" s="13"/>
      <c r="JUU114" s="13"/>
      <c r="JUV114" s="13"/>
      <c r="JUW114" s="13"/>
      <c r="JUX114" s="13"/>
      <c r="JUY114" s="13"/>
      <c r="JUZ114" s="13"/>
      <c r="JVA114" s="13"/>
      <c r="JVB114" s="13"/>
      <c r="JVC114" s="13"/>
      <c r="JVD114" s="13"/>
      <c r="JVE114" s="13"/>
      <c r="JVF114" s="13"/>
      <c r="JVG114" s="13"/>
      <c r="JVH114" s="13"/>
      <c r="JVI114" s="13"/>
      <c r="JVJ114" s="13"/>
      <c r="JVK114" s="13"/>
      <c r="JVL114" s="13"/>
      <c r="JVM114" s="13"/>
      <c r="JVN114" s="13"/>
      <c r="JVO114" s="13"/>
      <c r="JVP114" s="13"/>
      <c r="JVQ114" s="13"/>
      <c r="JVR114" s="13"/>
      <c r="JVS114" s="13"/>
      <c r="JVT114" s="13"/>
      <c r="JVU114" s="13"/>
      <c r="JVV114" s="13"/>
      <c r="JVW114" s="13"/>
      <c r="JVX114" s="13"/>
      <c r="JVY114" s="13"/>
      <c r="JVZ114" s="13"/>
      <c r="JWA114" s="13"/>
      <c r="JWB114" s="13"/>
      <c r="JWC114" s="13"/>
      <c r="JWD114" s="13"/>
      <c r="JWE114" s="13"/>
      <c r="JWF114" s="13"/>
      <c r="JWG114" s="13"/>
      <c r="JWH114" s="13"/>
      <c r="JWI114" s="13"/>
      <c r="JWJ114" s="13"/>
      <c r="JWK114" s="13"/>
      <c r="JWL114" s="13"/>
      <c r="JWM114" s="13"/>
      <c r="JWN114" s="13"/>
      <c r="JWO114" s="13"/>
      <c r="JWP114" s="13"/>
      <c r="JWQ114" s="13"/>
      <c r="JWR114" s="13"/>
      <c r="JWS114" s="13"/>
      <c r="JWT114" s="13"/>
      <c r="JWU114" s="13"/>
      <c r="JWV114" s="13"/>
      <c r="JWW114" s="13"/>
      <c r="JWX114" s="13"/>
      <c r="JWY114" s="13"/>
      <c r="JWZ114" s="13"/>
      <c r="JXA114" s="13"/>
      <c r="JXB114" s="13"/>
      <c r="JXC114" s="13"/>
      <c r="JXD114" s="13"/>
      <c r="JXE114" s="13"/>
      <c r="JXF114" s="13"/>
      <c r="JXG114" s="13"/>
      <c r="JXH114" s="13"/>
      <c r="JXI114" s="13"/>
      <c r="JXJ114" s="13"/>
      <c r="JXK114" s="13"/>
      <c r="JXL114" s="13"/>
      <c r="JXM114" s="13"/>
      <c r="JXN114" s="13"/>
      <c r="JXO114" s="13"/>
      <c r="JXP114" s="13"/>
      <c r="JXQ114" s="13"/>
      <c r="JXR114" s="13"/>
      <c r="JXS114" s="13"/>
      <c r="JXT114" s="13"/>
      <c r="JXU114" s="13"/>
      <c r="JXV114" s="13"/>
      <c r="JXW114" s="13"/>
      <c r="JXX114" s="13"/>
      <c r="JXY114" s="13"/>
      <c r="JXZ114" s="13"/>
      <c r="JYA114" s="13"/>
      <c r="JYB114" s="13"/>
      <c r="JYC114" s="13"/>
      <c r="JYD114" s="13"/>
      <c r="JYE114" s="13"/>
      <c r="JYF114" s="13"/>
      <c r="JYG114" s="13"/>
      <c r="JYH114" s="13"/>
      <c r="JYI114" s="13"/>
      <c r="JYJ114" s="13"/>
      <c r="JYK114" s="13"/>
      <c r="JYL114" s="13"/>
      <c r="JYM114" s="13"/>
      <c r="JYN114" s="13"/>
      <c r="JYO114" s="13"/>
      <c r="JYP114" s="13"/>
      <c r="JYQ114" s="13"/>
      <c r="JYR114" s="13"/>
      <c r="JYS114" s="13"/>
      <c r="JYT114" s="13"/>
      <c r="JYU114" s="13"/>
      <c r="JYV114" s="13"/>
      <c r="JYW114" s="13"/>
      <c r="JYX114" s="13"/>
      <c r="JYY114" s="13"/>
      <c r="JYZ114" s="13"/>
      <c r="JZA114" s="13"/>
      <c r="JZB114" s="13"/>
      <c r="JZC114" s="13"/>
      <c r="JZD114" s="13"/>
      <c r="JZE114" s="13"/>
      <c r="JZF114" s="13"/>
      <c r="JZG114" s="13"/>
      <c r="JZH114" s="13"/>
      <c r="JZI114" s="13"/>
      <c r="JZJ114" s="13"/>
      <c r="JZK114" s="13"/>
      <c r="JZL114" s="13"/>
      <c r="JZM114" s="13"/>
      <c r="JZN114" s="13"/>
      <c r="JZO114" s="13"/>
      <c r="JZP114" s="13"/>
      <c r="JZQ114" s="13"/>
      <c r="JZR114" s="13"/>
      <c r="JZS114" s="13"/>
      <c r="JZT114" s="13"/>
      <c r="JZU114" s="13"/>
      <c r="JZV114" s="13"/>
      <c r="JZW114" s="13"/>
      <c r="JZX114" s="13"/>
      <c r="JZY114" s="13"/>
      <c r="JZZ114" s="13"/>
      <c r="KAA114" s="13"/>
      <c r="KAB114" s="13"/>
      <c r="KAC114" s="13"/>
      <c r="KAD114" s="13"/>
      <c r="KAE114" s="13"/>
      <c r="KAF114" s="13"/>
      <c r="KAG114" s="13"/>
      <c r="KAH114" s="13"/>
      <c r="KAI114" s="13"/>
      <c r="KAJ114" s="13"/>
      <c r="KAK114" s="13"/>
      <c r="KAL114" s="13"/>
      <c r="KAM114" s="13"/>
      <c r="KAN114" s="13"/>
      <c r="KAO114" s="13"/>
      <c r="KAP114" s="13"/>
      <c r="KAQ114" s="13"/>
      <c r="KAR114" s="13"/>
      <c r="KAS114" s="13"/>
      <c r="KAT114" s="13"/>
      <c r="KAU114" s="13"/>
      <c r="KAV114" s="13"/>
      <c r="KAW114" s="13"/>
      <c r="KAX114" s="13"/>
      <c r="KAY114" s="13"/>
      <c r="KAZ114" s="13"/>
      <c r="KBA114" s="13"/>
      <c r="KBB114" s="13"/>
      <c r="KBC114" s="13"/>
      <c r="KBD114" s="13"/>
      <c r="KBE114" s="13"/>
      <c r="KBF114" s="13"/>
      <c r="KBG114" s="13"/>
      <c r="KBH114" s="13"/>
      <c r="KBI114" s="13"/>
      <c r="KBJ114" s="13"/>
      <c r="KBK114" s="13"/>
      <c r="KBL114" s="13"/>
      <c r="KBM114" s="13"/>
      <c r="KBN114" s="13"/>
      <c r="KBO114" s="13"/>
      <c r="KBP114" s="13"/>
      <c r="KBQ114" s="13"/>
      <c r="KBR114" s="13"/>
      <c r="KBS114" s="13"/>
      <c r="KBT114" s="13"/>
      <c r="KBU114" s="13"/>
      <c r="KBV114" s="13"/>
      <c r="KBW114" s="13"/>
      <c r="KBX114" s="13"/>
      <c r="KBY114" s="13"/>
      <c r="KBZ114" s="13"/>
      <c r="KCA114" s="13"/>
      <c r="KCB114" s="13"/>
      <c r="KCC114" s="13"/>
      <c r="KCD114" s="13"/>
      <c r="KCE114" s="13"/>
      <c r="KCF114" s="13"/>
      <c r="KCG114" s="13"/>
      <c r="KCH114" s="13"/>
      <c r="KCI114" s="13"/>
      <c r="KCJ114" s="13"/>
      <c r="KCK114" s="13"/>
      <c r="KCL114" s="13"/>
      <c r="KCM114" s="13"/>
      <c r="KCN114" s="13"/>
      <c r="KCO114" s="13"/>
      <c r="KCP114" s="13"/>
      <c r="KCQ114" s="13"/>
      <c r="KCR114" s="13"/>
      <c r="KCS114" s="13"/>
      <c r="KCT114" s="13"/>
      <c r="KCU114" s="13"/>
      <c r="KCV114" s="13"/>
      <c r="KCW114" s="13"/>
      <c r="KCX114" s="13"/>
      <c r="KCY114" s="13"/>
      <c r="KCZ114" s="13"/>
      <c r="KDA114" s="13"/>
      <c r="KDB114" s="13"/>
      <c r="KDC114" s="13"/>
      <c r="KDD114" s="13"/>
      <c r="KDE114" s="13"/>
      <c r="KDF114" s="13"/>
      <c r="KDG114" s="13"/>
      <c r="KDH114" s="13"/>
      <c r="KDI114" s="13"/>
      <c r="KDJ114" s="13"/>
      <c r="KDK114" s="13"/>
      <c r="KDL114" s="13"/>
      <c r="KDM114" s="13"/>
      <c r="KDN114" s="13"/>
      <c r="KDO114" s="13"/>
      <c r="KDP114" s="13"/>
      <c r="KDQ114" s="13"/>
      <c r="KDR114" s="13"/>
      <c r="KDS114" s="13"/>
      <c r="KDT114" s="13"/>
      <c r="KDU114" s="13"/>
      <c r="KDV114" s="13"/>
      <c r="KDW114" s="13"/>
      <c r="KDX114" s="13"/>
      <c r="KDY114" s="13"/>
      <c r="KDZ114" s="13"/>
      <c r="KEA114" s="13"/>
      <c r="KEB114" s="13"/>
      <c r="KEC114" s="13"/>
      <c r="KED114" s="13"/>
      <c r="KEE114" s="13"/>
      <c r="KEF114" s="13"/>
      <c r="KEG114" s="13"/>
      <c r="KEH114" s="13"/>
      <c r="KEI114" s="13"/>
      <c r="KEJ114" s="13"/>
      <c r="KEK114" s="13"/>
      <c r="KEL114" s="13"/>
      <c r="KEM114" s="13"/>
      <c r="KEN114" s="13"/>
      <c r="KEO114" s="13"/>
      <c r="KEP114" s="13"/>
      <c r="KEQ114" s="13"/>
      <c r="KER114" s="13"/>
      <c r="KES114" s="13"/>
      <c r="KET114" s="13"/>
      <c r="KEU114" s="13"/>
      <c r="KEV114" s="13"/>
      <c r="KEW114" s="13"/>
      <c r="KEX114" s="13"/>
      <c r="KEY114" s="13"/>
      <c r="KEZ114" s="13"/>
      <c r="KFA114" s="13"/>
      <c r="KFB114" s="13"/>
      <c r="KFC114" s="13"/>
      <c r="KFD114" s="13"/>
      <c r="KFE114" s="13"/>
      <c r="KFF114" s="13"/>
      <c r="KFG114" s="13"/>
      <c r="KFH114" s="13"/>
      <c r="KFI114" s="13"/>
      <c r="KFJ114" s="13"/>
      <c r="KFK114" s="13"/>
      <c r="KFL114" s="13"/>
      <c r="KFM114" s="13"/>
      <c r="KFN114" s="13"/>
      <c r="KFO114" s="13"/>
      <c r="KFP114" s="13"/>
      <c r="KFQ114" s="13"/>
      <c r="KFR114" s="13"/>
      <c r="KFS114" s="13"/>
      <c r="KFT114" s="13"/>
      <c r="KFU114" s="13"/>
      <c r="KFV114" s="13"/>
      <c r="KFW114" s="13"/>
      <c r="KFX114" s="13"/>
      <c r="KFY114" s="13"/>
      <c r="KFZ114" s="13"/>
      <c r="KGA114" s="13"/>
      <c r="KGB114" s="13"/>
      <c r="KGC114" s="13"/>
      <c r="KGD114" s="13"/>
      <c r="KGE114" s="13"/>
      <c r="KGF114" s="13"/>
      <c r="KGG114" s="13"/>
      <c r="KGH114" s="13"/>
      <c r="KGI114" s="13"/>
      <c r="KGJ114" s="13"/>
      <c r="KGK114" s="13"/>
      <c r="KGL114" s="13"/>
      <c r="KGM114" s="13"/>
      <c r="KGN114" s="13"/>
      <c r="KGO114" s="13"/>
      <c r="KGP114" s="13"/>
      <c r="KGQ114" s="13"/>
      <c r="KGR114" s="13"/>
      <c r="KGS114" s="13"/>
      <c r="KGT114" s="13"/>
      <c r="KGU114" s="13"/>
      <c r="KGV114" s="13"/>
      <c r="KGW114" s="13"/>
      <c r="KGX114" s="13"/>
      <c r="KGY114" s="13"/>
      <c r="KGZ114" s="13"/>
      <c r="KHA114" s="13"/>
      <c r="KHB114" s="13"/>
      <c r="KHC114" s="13"/>
      <c r="KHD114" s="13"/>
      <c r="KHE114" s="13"/>
      <c r="KHF114" s="13"/>
      <c r="KHG114" s="13"/>
      <c r="KHH114" s="13"/>
      <c r="KHI114" s="13"/>
      <c r="KHJ114" s="13"/>
      <c r="KHK114" s="13"/>
      <c r="KHL114" s="13"/>
      <c r="KHM114" s="13"/>
      <c r="KHN114" s="13"/>
      <c r="KHO114" s="13"/>
      <c r="KHP114" s="13"/>
      <c r="KHQ114" s="13"/>
      <c r="KHR114" s="13"/>
      <c r="KHS114" s="13"/>
      <c r="KHT114" s="13"/>
      <c r="KHU114" s="13"/>
      <c r="KHV114" s="13"/>
      <c r="KHW114" s="13"/>
      <c r="KHX114" s="13"/>
      <c r="KHY114" s="13"/>
      <c r="KHZ114" s="13"/>
      <c r="KIA114" s="13"/>
      <c r="KIB114" s="13"/>
      <c r="KIC114" s="13"/>
      <c r="KID114" s="13"/>
      <c r="KIE114" s="13"/>
      <c r="KIF114" s="13"/>
      <c r="KIG114" s="13"/>
      <c r="KIH114" s="13"/>
      <c r="KII114" s="13"/>
      <c r="KIJ114" s="13"/>
      <c r="KIK114" s="13"/>
      <c r="KIL114" s="13"/>
      <c r="KIM114" s="13"/>
      <c r="KIN114" s="13"/>
      <c r="KIO114" s="13"/>
      <c r="KIP114" s="13"/>
      <c r="KIQ114" s="13"/>
      <c r="KIR114" s="13"/>
      <c r="KIS114" s="13"/>
      <c r="KIT114" s="13"/>
      <c r="KIU114" s="13"/>
      <c r="KIV114" s="13"/>
      <c r="KIW114" s="13"/>
      <c r="KIX114" s="13"/>
      <c r="KIY114" s="13"/>
      <c r="KIZ114" s="13"/>
      <c r="KJA114" s="13"/>
      <c r="KJB114" s="13"/>
      <c r="KJC114" s="13"/>
      <c r="KJD114" s="13"/>
      <c r="KJE114" s="13"/>
      <c r="KJF114" s="13"/>
      <c r="KJG114" s="13"/>
      <c r="KJH114" s="13"/>
      <c r="KJI114" s="13"/>
      <c r="KJJ114" s="13"/>
      <c r="KJK114" s="13"/>
      <c r="KJL114" s="13"/>
      <c r="KJM114" s="13"/>
      <c r="KJN114" s="13"/>
      <c r="KJO114" s="13"/>
      <c r="KJP114" s="13"/>
      <c r="KJQ114" s="13"/>
      <c r="KJR114" s="13"/>
      <c r="KJS114" s="13"/>
      <c r="KJT114" s="13"/>
      <c r="KJU114" s="13"/>
      <c r="KJV114" s="13"/>
      <c r="KJW114" s="13"/>
      <c r="KJX114" s="13"/>
      <c r="KJY114" s="13"/>
      <c r="KJZ114" s="13"/>
      <c r="KKA114" s="13"/>
      <c r="KKB114" s="13"/>
      <c r="KKC114" s="13"/>
      <c r="KKD114" s="13"/>
      <c r="KKE114" s="13"/>
      <c r="KKF114" s="13"/>
      <c r="KKG114" s="13"/>
      <c r="KKH114" s="13"/>
      <c r="KKI114" s="13"/>
      <c r="KKJ114" s="13"/>
      <c r="KKK114" s="13"/>
      <c r="KKL114" s="13"/>
      <c r="KKM114" s="13"/>
      <c r="KKN114" s="13"/>
      <c r="KKO114" s="13"/>
      <c r="KKP114" s="13"/>
      <c r="KKQ114" s="13"/>
      <c r="KKR114" s="13"/>
      <c r="KKS114" s="13"/>
      <c r="KKT114" s="13"/>
      <c r="KKU114" s="13"/>
      <c r="KKV114" s="13"/>
      <c r="KKW114" s="13"/>
      <c r="KKX114" s="13"/>
      <c r="KKY114" s="13"/>
      <c r="KKZ114" s="13"/>
      <c r="KLA114" s="13"/>
      <c r="KLB114" s="13"/>
      <c r="KLC114" s="13"/>
      <c r="KLD114" s="13"/>
      <c r="KLE114" s="13"/>
      <c r="KLF114" s="13"/>
      <c r="KLG114" s="13"/>
      <c r="KLH114" s="13"/>
      <c r="KLI114" s="13"/>
      <c r="KLJ114" s="13"/>
      <c r="KLK114" s="13"/>
      <c r="KLL114" s="13"/>
      <c r="KLM114" s="13"/>
      <c r="KLN114" s="13"/>
      <c r="KLO114" s="13"/>
      <c r="KLP114" s="13"/>
      <c r="KLQ114" s="13"/>
      <c r="KLR114" s="13"/>
      <c r="KLS114" s="13"/>
      <c r="KLT114" s="13"/>
      <c r="KLU114" s="13"/>
      <c r="KLV114" s="13"/>
      <c r="KLW114" s="13"/>
      <c r="KLX114" s="13"/>
      <c r="KLY114" s="13"/>
      <c r="KLZ114" s="13"/>
      <c r="KMA114" s="13"/>
      <c r="KMB114" s="13"/>
      <c r="KMC114" s="13"/>
      <c r="KMD114" s="13"/>
      <c r="KME114" s="13"/>
      <c r="KMF114" s="13"/>
      <c r="KMG114" s="13"/>
      <c r="KMH114" s="13"/>
      <c r="KMI114" s="13"/>
      <c r="KMJ114" s="13"/>
      <c r="KMK114" s="13"/>
      <c r="KML114" s="13"/>
      <c r="KMM114" s="13"/>
      <c r="KMN114" s="13"/>
      <c r="KMO114" s="13"/>
      <c r="KMP114" s="13"/>
      <c r="KMQ114" s="13"/>
      <c r="KMR114" s="13"/>
      <c r="KMS114" s="13"/>
      <c r="KMT114" s="13"/>
      <c r="KMU114" s="13"/>
      <c r="KMV114" s="13"/>
      <c r="KMW114" s="13"/>
      <c r="KMX114" s="13"/>
      <c r="KMY114" s="13"/>
      <c r="KMZ114" s="13"/>
      <c r="KNA114" s="13"/>
      <c r="KNB114" s="13"/>
      <c r="KNC114" s="13"/>
      <c r="KND114" s="13"/>
      <c r="KNE114" s="13"/>
      <c r="KNF114" s="13"/>
      <c r="KNG114" s="13"/>
      <c r="KNH114" s="13"/>
      <c r="KNI114" s="13"/>
      <c r="KNJ114" s="13"/>
      <c r="KNK114" s="13"/>
      <c r="KNL114" s="13"/>
      <c r="KNM114" s="13"/>
      <c r="KNN114" s="13"/>
      <c r="KNO114" s="13"/>
      <c r="KNP114" s="13"/>
      <c r="KNQ114" s="13"/>
      <c r="KNR114" s="13"/>
      <c r="KNS114" s="13"/>
      <c r="KNT114" s="13"/>
      <c r="KNU114" s="13"/>
      <c r="KNV114" s="13"/>
      <c r="KNW114" s="13"/>
      <c r="KNX114" s="13"/>
      <c r="KNY114" s="13"/>
      <c r="KNZ114" s="13"/>
      <c r="KOA114" s="13"/>
      <c r="KOB114" s="13"/>
      <c r="KOC114" s="13"/>
      <c r="KOD114" s="13"/>
      <c r="KOE114" s="13"/>
      <c r="KOF114" s="13"/>
      <c r="KOG114" s="13"/>
      <c r="KOH114" s="13"/>
      <c r="KOI114" s="13"/>
      <c r="KOJ114" s="13"/>
      <c r="KOK114" s="13"/>
      <c r="KOL114" s="13"/>
      <c r="KOM114" s="13"/>
      <c r="KON114" s="13"/>
      <c r="KOO114" s="13"/>
      <c r="KOP114" s="13"/>
      <c r="KOQ114" s="13"/>
      <c r="KOR114" s="13"/>
      <c r="KOS114" s="13"/>
      <c r="KOT114" s="13"/>
      <c r="KOU114" s="13"/>
      <c r="KOV114" s="13"/>
      <c r="KOW114" s="13"/>
      <c r="KOX114" s="13"/>
      <c r="KOY114" s="13"/>
      <c r="KOZ114" s="13"/>
      <c r="KPA114" s="13"/>
      <c r="KPB114" s="13"/>
      <c r="KPC114" s="13"/>
      <c r="KPD114" s="13"/>
      <c r="KPE114" s="13"/>
      <c r="KPF114" s="13"/>
      <c r="KPG114" s="13"/>
      <c r="KPH114" s="13"/>
      <c r="KPI114" s="13"/>
      <c r="KPJ114" s="13"/>
      <c r="KPK114" s="13"/>
      <c r="KPL114" s="13"/>
      <c r="KPM114" s="13"/>
      <c r="KPN114" s="13"/>
      <c r="KPO114" s="13"/>
      <c r="KPP114" s="13"/>
      <c r="KPQ114" s="13"/>
      <c r="KPR114" s="13"/>
      <c r="KPS114" s="13"/>
      <c r="KPT114" s="13"/>
      <c r="KPU114" s="13"/>
      <c r="KPV114" s="13"/>
      <c r="KPW114" s="13"/>
      <c r="KPX114" s="13"/>
      <c r="KPY114" s="13"/>
      <c r="KPZ114" s="13"/>
      <c r="KQA114" s="13"/>
      <c r="KQB114" s="13"/>
      <c r="KQC114" s="13"/>
      <c r="KQD114" s="13"/>
      <c r="KQE114" s="13"/>
      <c r="KQF114" s="13"/>
      <c r="KQG114" s="13"/>
      <c r="KQH114" s="13"/>
      <c r="KQI114" s="13"/>
      <c r="KQJ114" s="13"/>
      <c r="KQK114" s="13"/>
      <c r="KQL114" s="13"/>
      <c r="KQM114" s="13"/>
      <c r="KQN114" s="13"/>
      <c r="KQO114" s="13"/>
      <c r="KQP114" s="13"/>
      <c r="KQQ114" s="13"/>
      <c r="KQR114" s="13"/>
      <c r="KQS114" s="13"/>
      <c r="KQT114" s="13"/>
      <c r="KQU114" s="13"/>
      <c r="KQV114" s="13"/>
      <c r="KQW114" s="13"/>
      <c r="KQX114" s="13"/>
      <c r="KQY114" s="13"/>
      <c r="KQZ114" s="13"/>
      <c r="KRA114" s="13"/>
      <c r="KRB114" s="13"/>
      <c r="KRC114" s="13"/>
      <c r="KRD114" s="13"/>
      <c r="KRE114" s="13"/>
      <c r="KRF114" s="13"/>
      <c r="KRG114" s="13"/>
      <c r="KRH114" s="13"/>
      <c r="KRI114" s="13"/>
      <c r="KRJ114" s="13"/>
      <c r="KRK114" s="13"/>
      <c r="KRL114" s="13"/>
      <c r="KRM114" s="13"/>
      <c r="KRN114" s="13"/>
      <c r="KRO114" s="13"/>
      <c r="KRP114" s="13"/>
      <c r="KRQ114" s="13"/>
      <c r="KRR114" s="13"/>
      <c r="KRS114" s="13"/>
      <c r="KRT114" s="13"/>
      <c r="KRU114" s="13"/>
      <c r="KRV114" s="13"/>
      <c r="KRW114" s="13"/>
      <c r="KRX114" s="13"/>
      <c r="KRY114" s="13"/>
      <c r="KRZ114" s="13"/>
      <c r="KSA114" s="13"/>
      <c r="KSB114" s="13"/>
      <c r="KSC114" s="13"/>
      <c r="KSD114" s="13"/>
      <c r="KSE114" s="13"/>
      <c r="KSF114" s="13"/>
      <c r="KSG114" s="13"/>
      <c r="KSH114" s="13"/>
      <c r="KSI114" s="13"/>
      <c r="KSJ114" s="13"/>
      <c r="KSK114" s="13"/>
      <c r="KSL114" s="13"/>
      <c r="KSM114" s="13"/>
      <c r="KSN114" s="13"/>
      <c r="KSO114" s="13"/>
      <c r="KSP114" s="13"/>
      <c r="KSQ114" s="13"/>
      <c r="KSR114" s="13"/>
      <c r="KSS114" s="13"/>
      <c r="KST114" s="13"/>
      <c r="KSU114" s="13"/>
      <c r="KSV114" s="13"/>
      <c r="KSW114" s="13"/>
      <c r="KSX114" s="13"/>
      <c r="KSY114" s="13"/>
      <c r="KSZ114" s="13"/>
      <c r="KTA114" s="13"/>
      <c r="KTB114" s="13"/>
      <c r="KTC114" s="13"/>
      <c r="KTD114" s="13"/>
      <c r="KTE114" s="13"/>
      <c r="KTF114" s="13"/>
      <c r="KTG114" s="13"/>
      <c r="KTH114" s="13"/>
      <c r="KTI114" s="13"/>
      <c r="KTJ114" s="13"/>
      <c r="KTK114" s="13"/>
      <c r="KTL114" s="13"/>
      <c r="KTM114" s="13"/>
      <c r="KTN114" s="13"/>
      <c r="KTO114" s="13"/>
      <c r="KTP114" s="13"/>
      <c r="KTQ114" s="13"/>
      <c r="KTR114" s="13"/>
      <c r="KTS114" s="13"/>
      <c r="KTT114" s="13"/>
      <c r="KTU114" s="13"/>
      <c r="KTV114" s="13"/>
      <c r="KTW114" s="13"/>
      <c r="KTX114" s="13"/>
      <c r="KTY114" s="13"/>
      <c r="KTZ114" s="13"/>
      <c r="KUA114" s="13"/>
      <c r="KUB114" s="13"/>
      <c r="KUC114" s="13"/>
      <c r="KUD114" s="13"/>
      <c r="KUE114" s="13"/>
      <c r="KUF114" s="13"/>
      <c r="KUG114" s="13"/>
      <c r="KUH114" s="13"/>
      <c r="KUI114" s="13"/>
      <c r="KUJ114" s="13"/>
      <c r="KUK114" s="13"/>
      <c r="KUL114" s="13"/>
      <c r="KUM114" s="13"/>
      <c r="KUN114" s="13"/>
      <c r="KUO114" s="13"/>
      <c r="KUP114" s="13"/>
      <c r="KUQ114" s="13"/>
      <c r="KUR114" s="13"/>
      <c r="KUS114" s="13"/>
      <c r="KUT114" s="13"/>
      <c r="KUU114" s="13"/>
      <c r="KUV114" s="13"/>
      <c r="KUW114" s="13"/>
      <c r="KUX114" s="13"/>
      <c r="KUY114" s="13"/>
      <c r="KUZ114" s="13"/>
      <c r="KVA114" s="13"/>
      <c r="KVB114" s="13"/>
      <c r="KVC114" s="13"/>
      <c r="KVD114" s="13"/>
      <c r="KVE114" s="13"/>
      <c r="KVF114" s="13"/>
      <c r="KVG114" s="13"/>
      <c r="KVH114" s="13"/>
      <c r="KVI114" s="13"/>
      <c r="KVJ114" s="13"/>
      <c r="KVK114" s="13"/>
      <c r="KVL114" s="13"/>
      <c r="KVM114" s="13"/>
      <c r="KVN114" s="13"/>
      <c r="KVO114" s="13"/>
      <c r="KVP114" s="13"/>
      <c r="KVQ114" s="13"/>
      <c r="KVR114" s="13"/>
      <c r="KVS114" s="13"/>
      <c r="KVT114" s="13"/>
      <c r="KVU114" s="13"/>
      <c r="KVV114" s="13"/>
      <c r="KVW114" s="13"/>
      <c r="KVX114" s="13"/>
      <c r="KVY114" s="13"/>
      <c r="KVZ114" s="13"/>
      <c r="KWA114" s="13"/>
      <c r="KWB114" s="13"/>
      <c r="KWC114" s="13"/>
      <c r="KWD114" s="13"/>
      <c r="KWE114" s="13"/>
      <c r="KWF114" s="13"/>
      <c r="KWG114" s="13"/>
      <c r="KWH114" s="13"/>
      <c r="KWI114" s="13"/>
      <c r="KWJ114" s="13"/>
      <c r="KWK114" s="13"/>
      <c r="KWL114" s="13"/>
      <c r="KWM114" s="13"/>
      <c r="KWN114" s="13"/>
      <c r="KWO114" s="13"/>
      <c r="KWP114" s="13"/>
      <c r="KWQ114" s="13"/>
      <c r="KWR114" s="13"/>
      <c r="KWS114" s="13"/>
      <c r="KWT114" s="13"/>
      <c r="KWU114" s="13"/>
      <c r="KWV114" s="13"/>
      <c r="KWW114" s="13"/>
      <c r="KWX114" s="13"/>
      <c r="KWY114" s="13"/>
      <c r="KWZ114" s="13"/>
      <c r="KXA114" s="13"/>
      <c r="KXB114" s="13"/>
      <c r="KXC114" s="13"/>
      <c r="KXD114" s="13"/>
      <c r="KXE114" s="13"/>
      <c r="KXF114" s="13"/>
      <c r="KXG114" s="13"/>
      <c r="KXH114" s="13"/>
      <c r="KXI114" s="13"/>
      <c r="KXJ114" s="13"/>
      <c r="KXK114" s="13"/>
      <c r="KXL114" s="13"/>
      <c r="KXM114" s="13"/>
      <c r="KXN114" s="13"/>
      <c r="KXO114" s="13"/>
      <c r="KXP114" s="13"/>
      <c r="KXQ114" s="13"/>
      <c r="KXR114" s="13"/>
      <c r="KXS114" s="13"/>
      <c r="KXT114" s="13"/>
      <c r="KXU114" s="13"/>
      <c r="KXV114" s="13"/>
      <c r="KXW114" s="13"/>
      <c r="KXX114" s="13"/>
      <c r="KXY114" s="13"/>
      <c r="KXZ114" s="13"/>
      <c r="KYA114" s="13"/>
      <c r="KYB114" s="13"/>
      <c r="KYC114" s="13"/>
      <c r="KYD114" s="13"/>
      <c r="KYE114" s="13"/>
      <c r="KYF114" s="13"/>
      <c r="KYG114" s="13"/>
      <c r="KYH114" s="13"/>
      <c r="KYI114" s="13"/>
      <c r="KYJ114" s="13"/>
      <c r="KYK114" s="13"/>
      <c r="KYL114" s="13"/>
      <c r="KYM114" s="13"/>
      <c r="KYN114" s="13"/>
      <c r="KYO114" s="13"/>
      <c r="KYP114" s="13"/>
      <c r="KYQ114" s="13"/>
      <c r="KYR114" s="13"/>
      <c r="KYS114" s="13"/>
      <c r="KYT114" s="13"/>
      <c r="KYU114" s="13"/>
      <c r="KYV114" s="13"/>
      <c r="KYW114" s="13"/>
      <c r="KYX114" s="13"/>
      <c r="KYY114" s="13"/>
      <c r="KYZ114" s="13"/>
      <c r="KZA114" s="13"/>
      <c r="KZB114" s="13"/>
      <c r="KZC114" s="13"/>
      <c r="KZD114" s="13"/>
      <c r="KZE114" s="13"/>
      <c r="KZF114" s="13"/>
      <c r="KZG114" s="13"/>
      <c r="KZH114" s="13"/>
      <c r="KZI114" s="13"/>
      <c r="KZJ114" s="13"/>
      <c r="KZK114" s="13"/>
      <c r="KZL114" s="13"/>
      <c r="KZM114" s="13"/>
      <c r="KZN114" s="13"/>
      <c r="KZO114" s="13"/>
      <c r="KZP114" s="13"/>
      <c r="KZQ114" s="13"/>
      <c r="KZR114" s="13"/>
      <c r="KZS114" s="13"/>
      <c r="KZT114" s="13"/>
      <c r="KZU114" s="13"/>
      <c r="KZV114" s="13"/>
      <c r="KZW114" s="13"/>
      <c r="KZX114" s="13"/>
      <c r="KZY114" s="13"/>
      <c r="KZZ114" s="13"/>
      <c r="LAA114" s="13"/>
      <c r="LAB114" s="13"/>
      <c r="LAC114" s="13"/>
      <c r="LAD114" s="13"/>
      <c r="LAE114" s="13"/>
      <c r="LAF114" s="13"/>
      <c r="LAG114" s="13"/>
      <c r="LAH114" s="13"/>
      <c r="LAI114" s="13"/>
      <c r="LAJ114" s="13"/>
      <c r="LAK114" s="13"/>
      <c r="LAL114" s="13"/>
      <c r="LAM114" s="13"/>
      <c r="LAN114" s="13"/>
      <c r="LAO114" s="13"/>
      <c r="LAP114" s="13"/>
      <c r="LAQ114" s="13"/>
      <c r="LAR114" s="13"/>
      <c r="LAS114" s="13"/>
      <c r="LAT114" s="13"/>
      <c r="LAU114" s="13"/>
      <c r="LAV114" s="13"/>
      <c r="LAW114" s="13"/>
      <c r="LAX114" s="13"/>
      <c r="LAY114" s="13"/>
      <c r="LAZ114" s="13"/>
      <c r="LBA114" s="13"/>
      <c r="LBB114" s="13"/>
      <c r="LBC114" s="13"/>
      <c r="LBD114" s="13"/>
      <c r="LBE114" s="13"/>
      <c r="LBF114" s="13"/>
      <c r="LBG114" s="13"/>
      <c r="LBH114" s="13"/>
      <c r="LBI114" s="13"/>
      <c r="LBJ114" s="13"/>
      <c r="LBK114" s="13"/>
      <c r="LBL114" s="13"/>
      <c r="LBM114" s="13"/>
      <c r="LBN114" s="13"/>
      <c r="LBO114" s="13"/>
      <c r="LBP114" s="13"/>
      <c r="LBQ114" s="13"/>
      <c r="LBR114" s="13"/>
      <c r="LBS114" s="13"/>
      <c r="LBT114" s="13"/>
      <c r="LBU114" s="13"/>
      <c r="LBV114" s="13"/>
      <c r="LBW114" s="13"/>
      <c r="LBX114" s="13"/>
      <c r="LBY114" s="13"/>
      <c r="LBZ114" s="13"/>
      <c r="LCA114" s="13"/>
      <c r="LCB114" s="13"/>
      <c r="LCC114" s="13"/>
      <c r="LCD114" s="13"/>
      <c r="LCE114" s="13"/>
      <c r="LCF114" s="13"/>
      <c r="LCG114" s="13"/>
      <c r="LCH114" s="13"/>
      <c r="LCI114" s="13"/>
      <c r="LCJ114" s="13"/>
      <c r="LCK114" s="13"/>
      <c r="LCL114" s="13"/>
      <c r="LCM114" s="13"/>
      <c r="LCN114" s="13"/>
      <c r="LCO114" s="13"/>
      <c r="LCP114" s="13"/>
      <c r="LCQ114" s="13"/>
      <c r="LCR114" s="13"/>
      <c r="LCS114" s="13"/>
      <c r="LCT114" s="13"/>
      <c r="LCU114" s="13"/>
      <c r="LCV114" s="13"/>
      <c r="LCW114" s="13"/>
      <c r="LCX114" s="13"/>
      <c r="LCY114" s="13"/>
      <c r="LCZ114" s="13"/>
      <c r="LDA114" s="13"/>
      <c r="LDB114" s="13"/>
      <c r="LDC114" s="13"/>
      <c r="LDD114" s="13"/>
      <c r="LDE114" s="13"/>
      <c r="LDF114" s="13"/>
      <c r="LDG114" s="13"/>
      <c r="LDH114" s="13"/>
      <c r="LDI114" s="13"/>
      <c r="LDJ114" s="13"/>
      <c r="LDK114" s="13"/>
      <c r="LDL114" s="13"/>
      <c r="LDM114" s="13"/>
      <c r="LDN114" s="13"/>
      <c r="LDO114" s="13"/>
      <c r="LDP114" s="13"/>
      <c r="LDQ114" s="13"/>
      <c r="LDR114" s="13"/>
      <c r="LDS114" s="13"/>
      <c r="LDT114" s="13"/>
      <c r="LDU114" s="13"/>
      <c r="LDV114" s="13"/>
      <c r="LDW114" s="13"/>
      <c r="LDX114" s="13"/>
      <c r="LDY114" s="13"/>
      <c r="LDZ114" s="13"/>
      <c r="LEA114" s="13"/>
      <c r="LEB114" s="13"/>
      <c r="LEC114" s="13"/>
      <c r="LED114" s="13"/>
      <c r="LEE114" s="13"/>
      <c r="LEF114" s="13"/>
      <c r="LEG114" s="13"/>
      <c r="LEH114" s="13"/>
      <c r="LEI114" s="13"/>
      <c r="LEJ114" s="13"/>
      <c r="LEK114" s="13"/>
      <c r="LEL114" s="13"/>
      <c r="LEM114" s="13"/>
      <c r="LEN114" s="13"/>
      <c r="LEO114" s="13"/>
      <c r="LEP114" s="13"/>
      <c r="LEQ114" s="13"/>
      <c r="LER114" s="13"/>
      <c r="LES114" s="13"/>
      <c r="LET114" s="13"/>
      <c r="LEU114" s="13"/>
      <c r="LEV114" s="13"/>
      <c r="LEW114" s="13"/>
      <c r="LEX114" s="13"/>
      <c r="LEY114" s="13"/>
      <c r="LEZ114" s="13"/>
      <c r="LFA114" s="13"/>
      <c r="LFB114" s="13"/>
      <c r="LFC114" s="13"/>
      <c r="LFD114" s="13"/>
      <c r="LFE114" s="13"/>
      <c r="LFF114" s="13"/>
      <c r="LFG114" s="13"/>
      <c r="LFH114" s="13"/>
      <c r="LFI114" s="13"/>
      <c r="LFJ114" s="13"/>
      <c r="LFK114" s="13"/>
      <c r="LFL114" s="13"/>
      <c r="LFM114" s="13"/>
      <c r="LFN114" s="13"/>
      <c r="LFO114" s="13"/>
      <c r="LFP114" s="13"/>
      <c r="LFQ114" s="13"/>
      <c r="LFR114" s="13"/>
      <c r="LFS114" s="13"/>
      <c r="LFT114" s="13"/>
      <c r="LFU114" s="13"/>
      <c r="LFV114" s="13"/>
      <c r="LFW114" s="13"/>
      <c r="LFX114" s="13"/>
      <c r="LFY114" s="13"/>
      <c r="LFZ114" s="13"/>
      <c r="LGA114" s="13"/>
      <c r="LGB114" s="13"/>
      <c r="LGC114" s="13"/>
      <c r="LGD114" s="13"/>
      <c r="LGE114" s="13"/>
      <c r="LGF114" s="13"/>
      <c r="LGG114" s="13"/>
      <c r="LGH114" s="13"/>
      <c r="LGI114" s="13"/>
      <c r="LGJ114" s="13"/>
      <c r="LGK114" s="13"/>
      <c r="LGL114" s="13"/>
      <c r="LGM114" s="13"/>
      <c r="LGN114" s="13"/>
      <c r="LGO114" s="13"/>
      <c r="LGP114" s="13"/>
      <c r="LGQ114" s="13"/>
      <c r="LGR114" s="13"/>
      <c r="LGS114" s="13"/>
      <c r="LGT114" s="13"/>
      <c r="LGU114" s="13"/>
      <c r="LGV114" s="13"/>
      <c r="LGW114" s="13"/>
      <c r="LGX114" s="13"/>
      <c r="LGY114" s="13"/>
      <c r="LGZ114" s="13"/>
      <c r="LHA114" s="13"/>
      <c r="LHB114" s="13"/>
      <c r="LHC114" s="13"/>
      <c r="LHD114" s="13"/>
      <c r="LHE114" s="13"/>
      <c r="LHF114" s="13"/>
      <c r="LHG114" s="13"/>
      <c r="LHH114" s="13"/>
      <c r="LHI114" s="13"/>
      <c r="LHJ114" s="13"/>
      <c r="LHK114" s="13"/>
      <c r="LHL114" s="13"/>
      <c r="LHM114" s="13"/>
      <c r="LHN114" s="13"/>
      <c r="LHO114" s="13"/>
      <c r="LHP114" s="13"/>
      <c r="LHQ114" s="13"/>
      <c r="LHR114" s="13"/>
      <c r="LHS114" s="13"/>
      <c r="LHT114" s="13"/>
      <c r="LHU114" s="13"/>
      <c r="LHV114" s="13"/>
      <c r="LHW114" s="13"/>
      <c r="LHX114" s="13"/>
      <c r="LHY114" s="13"/>
      <c r="LHZ114" s="13"/>
      <c r="LIA114" s="13"/>
      <c r="LIB114" s="13"/>
      <c r="LIC114" s="13"/>
      <c r="LID114" s="13"/>
      <c r="LIE114" s="13"/>
      <c r="LIF114" s="13"/>
      <c r="LIG114" s="13"/>
      <c r="LIH114" s="13"/>
      <c r="LII114" s="13"/>
      <c r="LIJ114" s="13"/>
      <c r="LIK114" s="13"/>
      <c r="LIL114" s="13"/>
      <c r="LIM114" s="13"/>
      <c r="LIN114" s="13"/>
      <c r="LIO114" s="13"/>
      <c r="LIP114" s="13"/>
      <c r="LIQ114" s="13"/>
      <c r="LIR114" s="13"/>
      <c r="LIS114" s="13"/>
      <c r="LIT114" s="13"/>
      <c r="LIU114" s="13"/>
      <c r="LIV114" s="13"/>
      <c r="LIW114" s="13"/>
      <c r="LIX114" s="13"/>
      <c r="LIY114" s="13"/>
      <c r="LIZ114" s="13"/>
      <c r="LJA114" s="13"/>
      <c r="LJB114" s="13"/>
      <c r="LJC114" s="13"/>
      <c r="LJD114" s="13"/>
      <c r="LJE114" s="13"/>
      <c r="LJF114" s="13"/>
      <c r="LJG114" s="13"/>
      <c r="LJH114" s="13"/>
      <c r="LJI114" s="13"/>
      <c r="LJJ114" s="13"/>
      <c r="LJK114" s="13"/>
      <c r="LJL114" s="13"/>
      <c r="LJM114" s="13"/>
      <c r="LJN114" s="13"/>
      <c r="LJO114" s="13"/>
      <c r="LJP114" s="13"/>
      <c r="LJQ114" s="13"/>
      <c r="LJR114" s="13"/>
      <c r="LJS114" s="13"/>
      <c r="LJT114" s="13"/>
      <c r="LJU114" s="13"/>
      <c r="LJV114" s="13"/>
      <c r="LJW114" s="13"/>
      <c r="LJX114" s="13"/>
      <c r="LJY114" s="13"/>
      <c r="LJZ114" s="13"/>
      <c r="LKA114" s="13"/>
      <c r="LKB114" s="13"/>
      <c r="LKC114" s="13"/>
      <c r="LKD114" s="13"/>
      <c r="LKE114" s="13"/>
      <c r="LKF114" s="13"/>
      <c r="LKG114" s="13"/>
      <c r="LKH114" s="13"/>
      <c r="LKI114" s="13"/>
      <c r="LKJ114" s="13"/>
      <c r="LKK114" s="13"/>
      <c r="LKL114" s="13"/>
      <c r="LKM114" s="13"/>
      <c r="LKN114" s="13"/>
      <c r="LKO114" s="13"/>
      <c r="LKP114" s="13"/>
      <c r="LKQ114" s="13"/>
      <c r="LKR114" s="13"/>
      <c r="LKS114" s="13"/>
      <c r="LKT114" s="13"/>
      <c r="LKU114" s="13"/>
      <c r="LKV114" s="13"/>
      <c r="LKW114" s="13"/>
      <c r="LKX114" s="13"/>
      <c r="LKY114" s="13"/>
      <c r="LKZ114" s="13"/>
      <c r="LLA114" s="13"/>
      <c r="LLB114" s="13"/>
      <c r="LLC114" s="13"/>
      <c r="LLD114" s="13"/>
      <c r="LLE114" s="13"/>
      <c r="LLF114" s="13"/>
      <c r="LLG114" s="13"/>
      <c r="LLH114" s="13"/>
      <c r="LLI114" s="13"/>
      <c r="LLJ114" s="13"/>
      <c r="LLK114" s="13"/>
      <c r="LLL114" s="13"/>
      <c r="LLM114" s="13"/>
      <c r="LLN114" s="13"/>
      <c r="LLO114" s="13"/>
      <c r="LLP114" s="13"/>
      <c r="LLQ114" s="13"/>
      <c r="LLR114" s="13"/>
      <c r="LLS114" s="13"/>
      <c r="LLT114" s="13"/>
      <c r="LLU114" s="13"/>
      <c r="LLV114" s="13"/>
      <c r="LLW114" s="13"/>
      <c r="LLX114" s="13"/>
      <c r="LLY114" s="13"/>
      <c r="LLZ114" s="13"/>
      <c r="LMA114" s="13"/>
      <c r="LMB114" s="13"/>
      <c r="LMC114" s="13"/>
      <c r="LMD114" s="13"/>
      <c r="LME114" s="13"/>
      <c r="LMF114" s="13"/>
      <c r="LMG114" s="13"/>
      <c r="LMH114" s="13"/>
      <c r="LMI114" s="13"/>
      <c r="LMJ114" s="13"/>
      <c r="LMK114" s="13"/>
      <c r="LML114" s="13"/>
      <c r="LMM114" s="13"/>
      <c r="LMN114" s="13"/>
      <c r="LMO114" s="13"/>
      <c r="LMP114" s="13"/>
      <c r="LMQ114" s="13"/>
      <c r="LMR114" s="13"/>
      <c r="LMS114" s="13"/>
      <c r="LMT114" s="13"/>
      <c r="LMU114" s="13"/>
      <c r="LMV114" s="13"/>
      <c r="LMW114" s="13"/>
      <c r="LMX114" s="13"/>
      <c r="LMY114" s="13"/>
      <c r="LMZ114" s="13"/>
      <c r="LNA114" s="13"/>
      <c r="LNB114" s="13"/>
      <c r="LNC114" s="13"/>
      <c r="LND114" s="13"/>
      <c r="LNE114" s="13"/>
      <c r="LNF114" s="13"/>
      <c r="LNG114" s="13"/>
      <c r="LNH114" s="13"/>
      <c r="LNI114" s="13"/>
      <c r="LNJ114" s="13"/>
      <c r="LNK114" s="13"/>
      <c r="LNL114" s="13"/>
      <c r="LNM114" s="13"/>
      <c r="LNN114" s="13"/>
      <c r="LNO114" s="13"/>
      <c r="LNP114" s="13"/>
      <c r="LNQ114" s="13"/>
      <c r="LNR114" s="13"/>
      <c r="LNS114" s="13"/>
      <c r="LNT114" s="13"/>
      <c r="LNU114" s="13"/>
      <c r="LNV114" s="13"/>
      <c r="LNW114" s="13"/>
      <c r="LNX114" s="13"/>
      <c r="LNY114" s="13"/>
      <c r="LNZ114" s="13"/>
      <c r="LOA114" s="13"/>
      <c r="LOB114" s="13"/>
      <c r="LOC114" s="13"/>
      <c r="LOD114" s="13"/>
      <c r="LOE114" s="13"/>
      <c r="LOF114" s="13"/>
      <c r="LOG114" s="13"/>
      <c r="LOH114" s="13"/>
      <c r="LOI114" s="13"/>
      <c r="LOJ114" s="13"/>
      <c r="LOK114" s="13"/>
      <c r="LOL114" s="13"/>
      <c r="LOM114" s="13"/>
      <c r="LON114" s="13"/>
      <c r="LOO114" s="13"/>
      <c r="LOP114" s="13"/>
      <c r="LOQ114" s="13"/>
      <c r="LOR114" s="13"/>
      <c r="LOS114" s="13"/>
      <c r="LOT114" s="13"/>
      <c r="LOU114" s="13"/>
      <c r="LOV114" s="13"/>
      <c r="LOW114" s="13"/>
      <c r="LOX114" s="13"/>
      <c r="LOY114" s="13"/>
      <c r="LOZ114" s="13"/>
      <c r="LPA114" s="13"/>
      <c r="LPB114" s="13"/>
      <c r="LPC114" s="13"/>
      <c r="LPD114" s="13"/>
      <c r="LPE114" s="13"/>
      <c r="LPF114" s="13"/>
      <c r="LPG114" s="13"/>
      <c r="LPH114" s="13"/>
      <c r="LPI114" s="13"/>
      <c r="LPJ114" s="13"/>
      <c r="LPK114" s="13"/>
      <c r="LPL114" s="13"/>
      <c r="LPM114" s="13"/>
      <c r="LPN114" s="13"/>
      <c r="LPO114" s="13"/>
      <c r="LPP114" s="13"/>
      <c r="LPQ114" s="13"/>
      <c r="LPR114" s="13"/>
      <c r="LPS114" s="13"/>
      <c r="LPT114" s="13"/>
      <c r="LPU114" s="13"/>
      <c r="LPV114" s="13"/>
      <c r="LPW114" s="13"/>
      <c r="LPX114" s="13"/>
      <c r="LPY114" s="13"/>
      <c r="LPZ114" s="13"/>
      <c r="LQA114" s="13"/>
      <c r="LQB114" s="13"/>
      <c r="LQC114" s="13"/>
      <c r="LQD114" s="13"/>
      <c r="LQE114" s="13"/>
      <c r="LQF114" s="13"/>
      <c r="LQG114" s="13"/>
      <c r="LQH114" s="13"/>
      <c r="LQI114" s="13"/>
      <c r="LQJ114" s="13"/>
      <c r="LQK114" s="13"/>
      <c r="LQL114" s="13"/>
      <c r="LQM114" s="13"/>
      <c r="LQN114" s="13"/>
      <c r="LQO114" s="13"/>
      <c r="LQP114" s="13"/>
      <c r="LQQ114" s="13"/>
      <c r="LQR114" s="13"/>
      <c r="LQS114" s="13"/>
      <c r="LQT114" s="13"/>
      <c r="LQU114" s="13"/>
      <c r="LQV114" s="13"/>
      <c r="LQW114" s="13"/>
      <c r="LQX114" s="13"/>
      <c r="LQY114" s="13"/>
      <c r="LQZ114" s="13"/>
      <c r="LRA114" s="13"/>
      <c r="LRB114" s="13"/>
      <c r="LRC114" s="13"/>
      <c r="LRD114" s="13"/>
      <c r="LRE114" s="13"/>
      <c r="LRF114" s="13"/>
      <c r="LRG114" s="13"/>
      <c r="LRH114" s="13"/>
      <c r="LRI114" s="13"/>
      <c r="LRJ114" s="13"/>
      <c r="LRK114" s="13"/>
      <c r="LRL114" s="13"/>
      <c r="LRM114" s="13"/>
      <c r="LRN114" s="13"/>
      <c r="LRO114" s="13"/>
      <c r="LRP114" s="13"/>
      <c r="LRQ114" s="13"/>
      <c r="LRR114" s="13"/>
      <c r="LRS114" s="13"/>
      <c r="LRT114" s="13"/>
      <c r="LRU114" s="13"/>
      <c r="LRV114" s="13"/>
      <c r="LRW114" s="13"/>
      <c r="LRX114" s="13"/>
      <c r="LRY114" s="13"/>
      <c r="LRZ114" s="13"/>
      <c r="LSA114" s="13"/>
      <c r="LSB114" s="13"/>
      <c r="LSC114" s="13"/>
      <c r="LSD114" s="13"/>
      <c r="LSE114" s="13"/>
      <c r="LSF114" s="13"/>
      <c r="LSG114" s="13"/>
      <c r="LSH114" s="13"/>
      <c r="LSI114" s="13"/>
      <c r="LSJ114" s="13"/>
      <c r="LSK114" s="13"/>
      <c r="LSL114" s="13"/>
      <c r="LSM114" s="13"/>
      <c r="LSN114" s="13"/>
      <c r="LSO114" s="13"/>
      <c r="LSP114" s="13"/>
      <c r="LSQ114" s="13"/>
      <c r="LSR114" s="13"/>
      <c r="LSS114" s="13"/>
      <c r="LST114" s="13"/>
      <c r="LSU114" s="13"/>
      <c r="LSV114" s="13"/>
      <c r="LSW114" s="13"/>
      <c r="LSX114" s="13"/>
      <c r="LSY114" s="13"/>
      <c r="LSZ114" s="13"/>
      <c r="LTA114" s="13"/>
      <c r="LTB114" s="13"/>
      <c r="LTC114" s="13"/>
      <c r="LTD114" s="13"/>
      <c r="LTE114" s="13"/>
      <c r="LTF114" s="13"/>
      <c r="LTG114" s="13"/>
      <c r="LTH114" s="13"/>
      <c r="LTI114" s="13"/>
      <c r="LTJ114" s="13"/>
      <c r="LTK114" s="13"/>
      <c r="LTL114" s="13"/>
      <c r="LTM114" s="13"/>
      <c r="LTN114" s="13"/>
      <c r="LTO114" s="13"/>
      <c r="LTP114" s="13"/>
      <c r="LTQ114" s="13"/>
      <c r="LTR114" s="13"/>
      <c r="LTS114" s="13"/>
      <c r="LTT114" s="13"/>
      <c r="LTU114" s="13"/>
      <c r="LTV114" s="13"/>
      <c r="LTW114" s="13"/>
      <c r="LTX114" s="13"/>
      <c r="LTY114" s="13"/>
      <c r="LTZ114" s="13"/>
      <c r="LUA114" s="13"/>
      <c r="LUB114" s="13"/>
      <c r="LUC114" s="13"/>
      <c r="LUD114" s="13"/>
      <c r="LUE114" s="13"/>
      <c r="LUF114" s="13"/>
      <c r="LUG114" s="13"/>
      <c r="LUH114" s="13"/>
      <c r="LUI114" s="13"/>
      <c r="LUJ114" s="13"/>
      <c r="LUK114" s="13"/>
      <c r="LUL114" s="13"/>
      <c r="LUM114" s="13"/>
      <c r="LUN114" s="13"/>
      <c r="LUO114" s="13"/>
      <c r="LUP114" s="13"/>
      <c r="LUQ114" s="13"/>
      <c r="LUR114" s="13"/>
      <c r="LUS114" s="13"/>
      <c r="LUT114" s="13"/>
      <c r="LUU114" s="13"/>
      <c r="LUV114" s="13"/>
      <c r="LUW114" s="13"/>
      <c r="LUX114" s="13"/>
      <c r="LUY114" s="13"/>
      <c r="LUZ114" s="13"/>
      <c r="LVA114" s="13"/>
      <c r="LVB114" s="13"/>
      <c r="LVC114" s="13"/>
      <c r="LVD114" s="13"/>
      <c r="LVE114" s="13"/>
      <c r="LVF114" s="13"/>
      <c r="LVG114" s="13"/>
      <c r="LVH114" s="13"/>
      <c r="LVI114" s="13"/>
      <c r="LVJ114" s="13"/>
      <c r="LVK114" s="13"/>
      <c r="LVL114" s="13"/>
      <c r="LVM114" s="13"/>
      <c r="LVN114" s="13"/>
      <c r="LVO114" s="13"/>
      <c r="LVP114" s="13"/>
      <c r="LVQ114" s="13"/>
      <c r="LVR114" s="13"/>
      <c r="LVS114" s="13"/>
      <c r="LVT114" s="13"/>
      <c r="LVU114" s="13"/>
      <c r="LVV114" s="13"/>
      <c r="LVW114" s="13"/>
      <c r="LVX114" s="13"/>
      <c r="LVY114" s="13"/>
      <c r="LVZ114" s="13"/>
      <c r="LWA114" s="13"/>
      <c r="LWB114" s="13"/>
      <c r="LWC114" s="13"/>
      <c r="LWD114" s="13"/>
      <c r="LWE114" s="13"/>
      <c r="LWF114" s="13"/>
      <c r="LWG114" s="13"/>
      <c r="LWH114" s="13"/>
      <c r="LWI114" s="13"/>
      <c r="LWJ114" s="13"/>
      <c r="LWK114" s="13"/>
      <c r="LWL114" s="13"/>
      <c r="LWM114" s="13"/>
      <c r="LWN114" s="13"/>
      <c r="LWO114" s="13"/>
      <c r="LWP114" s="13"/>
      <c r="LWQ114" s="13"/>
      <c r="LWR114" s="13"/>
      <c r="LWS114" s="13"/>
      <c r="LWT114" s="13"/>
      <c r="LWU114" s="13"/>
      <c r="LWV114" s="13"/>
      <c r="LWW114" s="13"/>
      <c r="LWX114" s="13"/>
      <c r="LWY114" s="13"/>
      <c r="LWZ114" s="13"/>
      <c r="LXA114" s="13"/>
      <c r="LXB114" s="13"/>
      <c r="LXC114" s="13"/>
      <c r="LXD114" s="13"/>
      <c r="LXE114" s="13"/>
      <c r="LXF114" s="13"/>
      <c r="LXG114" s="13"/>
      <c r="LXH114" s="13"/>
      <c r="LXI114" s="13"/>
      <c r="LXJ114" s="13"/>
      <c r="LXK114" s="13"/>
      <c r="LXL114" s="13"/>
      <c r="LXM114" s="13"/>
      <c r="LXN114" s="13"/>
      <c r="LXO114" s="13"/>
      <c r="LXP114" s="13"/>
      <c r="LXQ114" s="13"/>
      <c r="LXR114" s="13"/>
      <c r="LXS114" s="13"/>
      <c r="LXT114" s="13"/>
      <c r="LXU114" s="13"/>
      <c r="LXV114" s="13"/>
      <c r="LXW114" s="13"/>
      <c r="LXX114" s="13"/>
      <c r="LXY114" s="13"/>
      <c r="LXZ114" s="13"/>
      <c r="LYA114" s="13"/>
      <c r="LYB114" s="13"/>
      <c r="LYC114" s="13"/>
      <c r="LYD114" s="13"/>
      <c r="LYE114" s="13"/>
      <c r="LYF114" s="13"/>
      <c r="LYG114" s="13"/>
      <c r="LYH114" s="13"/>
      <c r="LYI114" s="13"/>
      <c r="LYJ114" s="13"/>
      <c r="LYK114" s="13"/>
      <c r="LYL114" s="13"/>
      <c r="LYM114" s="13"/>
      <c r="LYN114" s="13"/>
      <c r="LYO114" s="13"/>
      <c r="LYP114" s="13"/>
      <c r="LYQ114" s="13"/>
      <c r="LYR114" s="13"/>
      <c r="LYS114" s="13"/>
      <c r="LYT114" s="13"/>
      <c r="LYU114" s="13"/>
      <c r="LYV114" s="13"/>
      <c r="LYW114" s="13"/>
      <c r="LYX114" s="13"/>
      <c r="LYY114" s="13"/>
      <c r="LYZ114" s="13"/>
      <c r="LZA114" s="13"/>
      <c r="LZB114" s="13"/>
      <c r="LZC114" s="13"/>
      <c r="LZD114" s="13"/>
      <c r="LZE114" s="13"/>
      <c r="LZF114" s="13"/>
      <c r="LZG114" s="13"/>
      <c r="LZH114" s="13"/>
      <c r="LZI114" s="13"/>
      <c r="LZJ114" s="13"/>
      <c r="LZK114" s="13"/>
      <c r="LZL114" s="13"/>
      <c r="LZM114" s="13"/>
      <c r="LZN114" s="13"/>
      <c r="LZO114" s="13"/>
      <c r="LZP114" s="13"/>
      <c r="LZQ114" s="13"/>
      <c r="LZR114" s="13"/>
      <c r="LZS114" s="13"/>
      <c r="LZT114" s="13"/>
      <c r="LZU114" s="13"/>
      <c r="LZV114" s="13"/>
      <c r="LZW114" s="13"/>
      <c r="LZX114" s="13"/>
      <c r="LZY114" s="13"/>
      <c r="LZZ114" s="13"/>
      <c r="MAA114" s="13"/>
      <c r="MAB114" s="13"/>
      <c r="MAC114" s="13"/>
      <c r="MAD114" s="13"/>
      <c r="MAE114" s="13"/>
      <c r="MAF114" s="13"/>
      <c r="MAG114" s="13"/>
      <c r="MAH114" s="13"/>
      <c r="MAI114" s="13"/>
      <c r="MAJ114" s="13"/>
      <c r="MAK114" s="13"/>
      <c r="MAL114" s="13"/>
      <c r="MAM114" s="13"/>
      <c r="MAN114" s="13"/>
      <c r="MAO114" s="13"/>
      <c r="MAP114" s="13"/>
      <c r="MAQ114" s="13"/>
      <c r="MAR114" s="13"/>
      <c r="MAS114" s="13"/>
      <c r="MAT114" s="13"/>
      <c r="MAU114" s="13"/>
      <c r="MAV114" s="13"/>
      <c r="MAW114" s="13"/>
      <c r="MAX114" s="13"/>
      <c r="MAY114" s="13"/>
      <c r="MAZ114" s="13"/>
      <c r="MBA114" s="13"/>
      <c r="MBB114" s="13"/>
      <c r="MBC114" s="13"/>
      <c r="MBD114" s="13"/>
      <c r="MBE114" s="13"/>
      <c r="MBF114" s="13"/>
      <c r="MBG114" s="13"/>
      <c r="MBH114" s="13"/>
      <c r="MBI114" s="13"/>
      <c r="MBJ114" s="13"/>
      <c r="MBK114" s="13"/>
      <c r="MBL114" s="13"/>
      <c r="MBM114" s="13"/>
      <c r="MBN114" s="13"/>
      <c r="MBO114" s="13"/>
      <c r="MBP114" s="13"/>
      <c r="MBQ114" s="13"/>
      <c r="MBR114" s="13"/>
      <c r="MBS114" s="13"/>
      <c r="MBT114" s="13"/>
      <c r="MBU114" s="13"/>
      <c r="MBV114" s="13"/>
      <c r="MBW114" s="13"/>
      <c r="MBX114" s="13"/>
      <c r="MBY114" s="13"/>
      <c r="MBZ114" s="13"/>
      <c r="MCA114" s="13"/>
      <c r="MCB114" s="13"/>
      <c r="MCC114" s="13"/>
      <c r="MCD114" s="13"/>
      <c r="MCE114" s="13"/>
      <c r="MCF114" s="13"/>
      <c r="MCG114" s="13"/>
      <c r="MCH114" s="13"/>
      <c r="MCI114" s="13"/>
      <c r="MCJ114" s="13"/>
      <c r="MCK114" s="13"/>
      <c r="MCL114" s="13"/>
      <c r="MCM114" s="13"/>
      <c r="MCN114" s="13"/>
      <c r="MCO114" s="13"/>
      <c r="MCP114" s="13"/>
      <c r="MCQ114" s="13"/>
      <c r="MCR114" s="13"/>
      <c r="MCS114" s="13"/>
      <c r="MCT114" s="13"/>
      <c r="MCU114" s="13"/>
      <c r="MCV114" s="13"/>
      <c r="MCW114" s="13"/>
      <c r="MCX114" s="13"/>
      <c r="MCY114" s="13"/>
      <c r="MCZ114" s="13"/>
      <c r="MDA114" s="13"/>
      <c r="MDB114" s="13"/>
      <c r="MDC114" s="13"/>
      <c r="MDD114" s="13"/>
      <c r="MDE114" s="13"/>
      <c r="MDF114" s="13"/>
      <c r="MDG114" s="13"/>
      <c r="MDH114" s="13"/>
      <c r="MDI114" s="13"/>
      <c r="MDJ114" s="13"/>
      <c r="MDK114" s="13"/>
      <c r="MDL114" s="13"/>
      <c r="MDM114" s="13"/>
      <c r="MDN114" s="13"/>
      <c r="MDO114" s="13"/>
      <c r="MDP114" s="13"/>
      <c r="MDQ114" s="13"/>
      <c r="MDR114" s="13"/>
      <c r="MDS114" s="13"/>
      <c r="MDT114" s="13"/>
      <c r="MDU114" s="13"/>
      <c r="MDV114" s="13"/>
      <c r="MDW114" s="13"/>
      <c r="MDX114" s="13"/>
      <c r="MDY114" s="13"/>
      <c r="MDZ114" s="13"/>
      <c r="MEA114" s="13"/>
      <c r="MEB114" s="13"/>
      <c r="MEC114" s="13"/>
      <c r="MED114" s="13"/>
      <c r="MEE114" s="13"/>
      <c r="MEF114" s="13"/>
      <c r="MEG114" s="13"/>
      <c r="MEH114" s="13"/>
      <c r="MEI114" s="13"/>
      <c r="MEJ114" s="13"/>
      <c r="MEK114" s="13"/>
      <c r="MEL114" s="13"/>
      <c r="MEM114" s="13"/>
      <c r="MEN114" s="13"/>
      <c r="MEO114" s="13"/>
      <c r="MEP114" s="13"/>
      <c r="MEQ114" s="13"/>
      <c r="MER114" s="13"/>
      <c r="MES114" s="13"/>
      <c r="MET114" s="13"/>
      <c r="MEU114" s="13"/>
      <c r="MEV114" s="13"/>
      <c r="MEW114" s="13"/>
      <c r="MEX114" s="13"/>
      <c r="MEY114" s="13"/>
      <c r="MEZ114" s="13"/>
      <c r="MFA114" s="13"/>
      <c r="MFB114" s="13"/>
      <c r="MFC114" s="13"/>
      <c r="MFD114" s="13"/>
      <c r="MFE114" s="13"/>
      <c r="MFF114" s="13"/>
      <c r="MFG114" s="13"/>
      <c r="MFH114" s="13"/>
      <c r="MFI114" s="13"/>
      <c r="MFJ114" s="13"/>
      <c r="MFK114" s="13"/>
      <c r="MFL114" s="13"/>
      <c r="MFM114" s="13"/>
      <c r="MFN114" s="13"/>
      <c r="MFO114" s="13"/>
      <c r="MFP114" s="13"/>
      <c r="MFQ114" s="13"/>
      <c r="MFR114" s="13"/>
      <c r="MFS114" s="13"/>
      <c r="MFT114" s="13"/>
      <c r="MFU114" s="13"/>
      <c r="MFV114" s="13"/>
      <c r="MFW114" s="13"/>
      <c r="MFX114" s="13"/>
      <c r="MFY114" s="13"/>
      <c r="MFZ114" s="13"/>
      <c r="MGA114" s="13"/>
      <c r="MGB114" s="13"/>
      <c r="MGC114" s="13"/>
      <c r="MGD114" s="13"/>
      <c r="MGE114" s="13"/>
      <c r="MGF114" s="13"/>
      <c r="MGG114" s="13"/>
      <c r="MGH114" s="13"/>
      <c r="MGI114" s="13"/>
      <c r="MGJ114" s="13"/>
      <c r="MGK114" s="13"/>
      <c r="MGL114" s="13"/>
      <c r="MGM114" s="13"/>
      <c r="MGN114" s="13"/>
      <c r="MGO114" s="13"/>
      <c r="MGP114" s="13"/>
      <c r="MGQ114" s="13"/>
      <c r="MGR114" s="13"/>
      <c r="MGS114" s="13"/>
      <c r="MGT114" s="13"/>
      <c r="MGU114" s="13"/>
      <c r="MGV114" s="13"/>
      <c r="MGW114" s="13"/>
      <c r="MGX114" s="13"/>
      <c r="MGY114" s="13"/>
      <c r="MGZ114" s="13"/>
      <c r="MHA114" s="13"/>
      <c r="MHB114" s="13"/>
      <c r="MHC114" s="13"/>
      <c r="MHD114" s="13"/>
      <c r="MHE114" s="13"/>
      <c r="MHF114" s="13"/>
      <c r="MHG114" s="13"/>
      <c r="MHH114" s="13"/>
      <c r="MHI114" s="13"/>
      <c r="MHJ114" s="13"/>
      <c r="MHK114" s="13"/>
      <c r="MHL114" s="13"/>
      <c r="MHM114" s="13"/>
      <c r="MHN114" s="13"/>
      <c r="MHO114" s="13"/>
      <c r="MHP114" s="13"/>
      <c r="MHQ114" s="13"/>
      <c r="MHR114" s="13"/>
      <c r="MHS114" s="13"/>
      <c r="MHT114" s="13"/>
      <c r="MHU114" s="13"/>
      <c r="MHV114" s="13"/>
      <c r="MHW114" s="13"/>
      <c r="MHX114" s="13"/>
      <c r="MHY114" s="13"/>
      <c r="MHZ114" s="13"/>
      <c r="MIA114" s="13"/>
      <c r="MIB114" s="13"/>
      <c r="MIC114" s="13"/>
      <c r="MID114" s="13"/>
      <c r="MIE114" s="13"/>
      <c r="MIF114" s="13"/>
      <c r="MIG114" s="13"/>
      <c r="MIH114" s="13"/>
      <c r="MII114" s="13"/>
      <c r="MIJ114" s="13"/>
      <c r="MIK114" s="13"/>
      <c r="MIL114" s="13"/>
      <c r="MIM114" s="13"/>
      <c r="MIN114" s="13"/>
      <c r="MIO114" s="13"/>
      <c r="MIP114" s="13"/>
      <c r="MIQ114" s="13"/>
      <c r="MIR114" s="13"/>
      <c r="MIS114" s="13"/>
      <c r="MIT114" s="13"/>
      <c r="MIU114" s="13"/>
      <c r="MIV114" s="13"/>
      <c r="MIW114" s="13"/>
      <c r="MIX114" s="13"/>
      <c r="MIY114" s="13"/>
      <c r="MIZ114" s="13"/>
      <c r="MJA114" s="13"/>
      <c r="MJB114" s="13"/>
      <c r="MJC114" s="13"/>
      <c r="MJD114" s="13"/>
      <c r="MJE114" s="13"/>
      <c r="MJF114" s="13"/>
      <c r="MJG114" s="13"/>
      <c r="MJH114" s="13"/>
      <c r="MJI114" s="13"/>
      <c r="MJJ114" s="13"/>
      <c r="MJK114" s="13"/>
      <c r="MJL114" s="13"/>
      <c r="MJM114" s="13"/>
      <c r="MJN114" s="13"/>
      <c r="MJO114" s="13"/>
      <c r="MJP114" s="13"/>
      <c r="MJQ114" s="13"/>
      <c r="MJR114" s="13"/>
      <c r="MJS114" s="13"/>
      <c r="MJT114" s="13"/>
      <c r="MJU114" s="13"/>
      <c r="MJV114" s="13"/>
      <c r="MJW114" s="13"/>
      <c r="MJX114" s="13"/>
      <c r="MJY114" s="13"/>
      <c r="MJZ114" s="13"/>
      <c r="MKA114" s="13"/>
      <c r="MKB114" s="13"/>
      <c r="MKC114" s="13"/>
      <c r="MKD114" s="13"/>
      <c r="MKE114" s="13"/>
      <c r="MKF114" s="13"/>
      <c r="MKG114" s="13"/>
      <c r="MKH114" s="13"/>
      <c r="MKI114" s="13"/>
      <c r="MKJ114" s="13"/>
      <c r="MKK114" s="13"/>
      <c r="MKL114" s="13"/>
      <c r="MKM114" s="13"/>
      <c r="MKN114" s="13"/>
      <c r="MKO114" s="13"/>
      <c r="MKP114" s="13"/>
      <c r="MKQ114" s="13"/>
      <c r="MKR114" s="13"/>
      <c r="MKS114" s="13"/>
      <c r="MKT114" s="13"/>
      <c r="MKU114" s="13"/>
      <c r="MKV114" s="13"/>
      <c r="MKW114" s="13"/>
      <c r="MKX114" s="13"/>
      <c r="MKY114" s="13"/>
      <c r="MKZ114" s="13"/>
      <c r="MLA114" s="13"/>
      <c r="MLB114" s="13"/>
      <c r="MLC114" s="13"/>
      <c r="MLD114" s="13"/>
      <c r="MLE114" s="13"/>
      <c r="MLF114" s="13"/>
      <c r="MLG114" s="13"/>
      <c r="MLH114" s="13"/>
      <c r="MLI114" s="13"/>
      <c r="MLJ114" s="13"/>
      <c r="MLK114" s="13"/>
      <c r="MLL114" s="13"/>
      <c r="MLM114" s="13"/>
      <c r="MLN114" s="13"/>
      <c r="MLO114" s="13"/>
      <c r="MLP114" s="13"/>
      <c r="MLQ114" s="13"/>
      <c r="MLR114" s="13"/>
      <c r="MLS114" s="13"/>
      <c r="MLT114" s="13"/>
      <c r="MLU114" s="13"/>
      <c r="MLV114" s="13"/>
      <c r="MLW114" s="13"/>
      <c r="MLX114" s="13"/>
      <c r="MLY114" s="13"/>
      <c r="MLZ114" s="13"/>
      <c r="MMA114" s="13"/>
      <c r="MMB114" s="13"/>
      <c r="MMC114" s="13"/>
      <c r="MMD114" s="13"/>
      <c r="MME114" s="13"/>
      <c r="MMF114" s="13"/>
      <c r="MMG114" s="13"/>
      <c r="MMH114" s="13"/>
      <c r="MMI114" s="13"/>
      <c r="MMJ114" s="13"/>
      <c r="MMK114" s="13"/>
      <c r="MML114" s="13"/>
      <c r="MMM114" s="13"/>
      <c r="MMN114" s="13"/>
      <c r="MMO114" s="13"/>
      <c r="MMP114" s="13"/>
      <c r="MMQ114" s="13"/>
      <c r="MMR114" s="13"/>
      <c r="MMS114" s="13"/>
      <c r="MMT114" s="13"/>
      <c r="MMU114" s="13"/>
      <c r="MMV114" s="13"/>
      <c r="MMW114" s="13"/>
      <c r="MMX114" s="13"/>
      <c r="MMY114" s="13"/>
      <c r="MMZ114" s="13"/>
      <c r="MNA114" s="13"/>
      <c r="MNB114" s="13"/>
      <c r="MNC114" s="13"/>
      <c r="MND114" s="13"/>
      <c r="MNE114" s="13"/>
      <c r="MNF114" s="13"/>
      <c r="MNG114" s="13"/>
      <c r="MNH114" s="13"/>
      <c r="MNI114" s="13"/>
      <c r="MNJ114" s="13"/>
      <c r="MNK114" s="13"/>
      <c r="MNL114" s="13"/>
      <c r="MNM114" s="13"/>
      <c r="MNN114" s="13"/>
      <c r="MNO114" s="13"/>
      <c r="MNP114" s="13"/>
      <c r="MNQ114" s="13"/>
      <c r="MNR114" s="13"/>
      <c r="MNS114" s="13"/>
      <c r="MNT114" s="13"/>
      <c r="MNU114" s="13"/>
      <c r="MNV114" s="13"/>
      <c r="MNW114" s="13"/>
      <c r="MNX114" s="13"/>
      <c r="MNY114" s="13"/>
      <c r="MNZ114" s="13"/>
      <c r="MOA114" s="13"/>
      <c r="MOB114" s="13"/>
      <c r="MOC114" s="13"/>
      <c r="MOD114" s="13"/>
      <c r="MOE114" s="13"/>
      <c r="MOF114" s="13"/>
      <c r="MOG114" s="13"/>
      <c r="MOH114" s="13"/>
      <c r="MOI114" s="13"/>
      <c r="MOJ114" s="13"/>
      <c r="MOK114" s="13"/>
      <c r="MOL114" s="13"/>
      <c r="MOM114" s="13"/>
      <c r="MON114" s="13"/>
      <c r="MOO114" s="13"/>
      <c r="MOP114" s="13"/>
      <c r="MOQ114" s="13"/>
      <c r="MOR114" s="13"/>
      <c r="MOS114" s="13"/>
      <c r="MOT114" s="13"/>
      <c r="MOU114" s="13"/>
      <c r="MOV114" s="13"/>
      <c r="MOW114" s="13"/>
      <c r="MOX114" s="13"/>
      <c r="MOY114" s="13"/>
      <c r="MOZ114" s="13"/>
      <c r="MPA114" s="13"/>
      <c r="MPB114" s="13"/>
      <c r="MPC114" s="13"/>
      <c r="MPD114" s="13"/>
      <c r="MPE114" s="13"/>
      <c r="MPF114" s="13"/>
      <c r="MPG114" s="13"/>
      <c r="MPH114" s="13"/>
      <c r="MPI114" s="13"/>
      <c r="MPJ114" s="13"/>
      <c r="MPK114" s="13"/>
      <c r="MPL114" s="13"/>
      <c r="MPM114" s="13"/>
      <c r="MPN114" s="13"/>
      <c r="MPO114" s="13"/>
      <c r="MPP114" s="13"/>
      <c r="MPQ114" s="13"/>
      <c r="MPR114" s="13"/>
      <c r="MPS114" s="13"/>
      <c r="MPT114" s="13"/>
      <c r="MPU114" s="13"/>
      <c r="MPV114" s="13"/>
      <c r="MPW114" s="13"/>
      <c r="MPX114" s="13"/>
      <c r="MPY114" s="13"/>
      <c r="MPZ114" s="13"/>
      <c r="MQA114" s="13"/>
      <c r="MQB114" s="13"/>
      <c r="MQC114" s="13"/>
      <c r="MQD114" s="13"/>
      <c r="MQE114" s="13"/>
      <c r="MQF114" s="13"/>
      <c r="MQG114" s="13"/>
      <c r="MQH114" s="13"/>
      <c r="MQI114" s="13"/>
      <c r="MQJ114" s="13"/>
      <c r="MQK114" s="13"/>
      <c r="MQL114" s="13"/>
      <c r="MQM114" s="13"/>
      <c r="MQN114" s="13"/>
      <c r="MQO114" s="13"/>
      <c r="MQP114" s="13"/>
      <c r="MQQ114" s="13"/>
      <c r="MQR114" s="13"/>
      <c r="MQS114" s="13"/>
      <c r="MQT114" s="13"/>
      <c r="MQU114" s="13"/>
      <c r="MQV114" s="13"/>
      <c r="MQW114" s="13"/>
      <c r="MQX114" s="13"/>
      <c r="MQY114" s="13"/>
      <c r="MQZ114" s="13"/>
      <c r="MRA114" s="13"/>
      <c r="MRB114" s="13"/>
      <c r="MRC114" s="13"/>
      <c r="MRD114" s="13"/>
      <c r="MRE114" s="13"/>
      <c r="MRF114" s="13"/>
      <c r="MRG114" s="13"/>
      <c r="MRH114" s="13"/>
      <c r="MRI114" s="13"/>
      <c r="MRJ114" s="13"/>
      <c r="MRK114" s="13"/>
      <c r="MRL114" s="13"/>
      <c r="MRM114" s="13"/>
      <c r="MRN114" s="13"/>
      <c r="MRO114" s="13"/>
      <c r="MRP114" s="13"/>
      <c r="MRQ114" s="13"/>
      <c r="MRR114" s="13"/>
      <c r="MRS114" s="13"/>
      <c r="MRT114" s="13"/>
      <c r="MRU114" s="13"/>
      <c r="MRV114" s="13"/>
      <c r="MRW114" s="13"/>
      <c r="MRX114" s="13"/>
      <c r="MRY114" s="13"/>
      <c r="MRZ114" s="13"/>
      <c r="MSA114" s="13"/>
      <c r="MSB114" s="13"/>
      <c r="MSC114" s="13"/>
      <c r="MSD114" s="13"/>
      <c r="MSE114" s="13"/>
      <c r="MSF114" s="13"/>
      <c r="MSG114" s="13"/>
      <c r="MSH114" s="13"/>
      <c r="MSI114" s="13"/>
      <c r="MSJ114" s="13"/>
      <c r="MSK114" s="13"/>
      <c r="MSL114" s="13"/>
      <c r="MSM114" s="13"/>
      <c r="MSN114" s="13"/>
      <c r="MSO114" s="13"/>
      <c r="MSP114" s="13"/>
      <c r="MSQ114" s="13"/>
      <c r="MSR114" s="13"/>
      <c r="MSS114" s="13"/>
      <c r="MST114" s="13"/>
      <c r="MSU114" s="13"/>
      <c r="MSV114" s="13"/>
      <c r="MSW114" s="13"/>
      <c r="MSX114" s="13"/>
      <c r="MSY114" s="13"/>
      <c r="MSZ114" s="13"/>
      <c r="MTA114" s="13"/>
      <c r="MTB114" s="13"/>
      <c r="MTC114" s="13"/>
      <c r="MTD114" s="13"/>
      <c r="MTE114" s="13"/>
      <c r="MTF114" s="13"/>
      <c r="MTG114" s="13"/>
      <c r="MTH114" s="13"/>
      <c r="MTI114" s="13"/>
      <c r="MTJ114" s="13"/>
      <c r="MTK114" s="13"/>
      <c r="MTL114" s="13"/>
      <c r="MTM114" s="13"/>
      <c r="MTN114" s="13"/>
      <c r="MTO114" s="13"/>
      <c r="MTP114" s="13"/>
      <c r="MTQ114" s="13"/>
      <c r="MTR114" s="13"/>
      <c r="MTS114" s="13"/>
      <c r="MTT114" s="13"/>
      <c r="MTU114" s="13"/>
      <c r="MTV114" s="13"/>
      <c r="MTW114" s="13"/>
      <c r="MTX114" s="13"/>
      <c r="MTY114" s="13"/>
      <c r="MTZ114" s="13"/>
      <c r="MUA114" s="13"/>
      <c r="MUB114" s="13"/>
      <c r="MUC114" s="13"/>
      <c r="MUD114" s="13"/>
      <c r="MUE114" s="13"/>
      <c r="MUF114" s="13"/>
      <c r="MUG114" s="13"/>
      <c r="MUH114" s="13"/>
      <c r="MUI114" s="13"/>
      <c r="MUJ114" s="13"/>
      <c r="MUK114" s="13"/>
      <c r="MUL114" s="13"/>
      <c r="MUM114" s="13"/>
      <c r="MUN114" s="13"/>
      <c r="MUO114" s="13"/>
      <c r="MUP114" s="13"/>
      <c r="MUQ114" s="13"/>
      <c r="MUR114" s="13"/>
      <c r="MUS114" s="13"/>
      <c r="MUT114" s="13"/>
      <c r="MUU114" s="13"/>
      <c r="MUV114" s="13"/>
      <c r="MUW114" s="13"/>
      <c r="MUX114" s="13"/>
      <c r="MUY114" s="13"/>
      <c r="MUZ114" s="13"/>
      <c r="MVA114" s="13"/>
      <c r="MVB114" s="13"/>
      <c r="MVC114" s="13"/>
      <c r="MVD114" s="13"/>
      <c r="MVE114" s="13"/>
      <c r="MVF114" s="13"/>
      <c r="MVG114" s="13"/>
      <c r="MVH114" s="13"/>
      <c r="MVI114" s="13"/>
      <c r="MVJ114" s="13"/>
      <c r="MVK114" s="13"/>
      <c r="MVL114" s="13"/>
      <c r="MVM114" s="13"/>
      <c r="MVN114" s="13"/>
      <c r="MVO114" s="13"/>
      <c r="MVP114" s="13"/>
      <c r="MVQ114" s="13"/>
      <c r="MVR114" s="13"/>
      <c r="MVS114" s="13"/>
      <c r="MVT114" s="13"/>
      <c r="MVU114" s="13"/>
      <c r="MVV114" s="13"/>
      <c r="MVW114" s="13"/>
      <c r="MVX114" s="13"/>
      <c r="MVY114" s="13"/>
      <c r="MVZ114" s="13"/>
      <c r="MWA114" s="13"/>
      <c r="MWB114" s="13"/>
      <c r="MWC114" s="13"/>
      <c r="MWD114" s="13"/>
      <c r="MWE114" s="13"/>
      <c r="MWF114" s="13"/>
      <c r="MWG114" s="13"/>
      <c r="MWH114" s="13"/>
      <c r="MWI114" s="13"/>
      <c r="MWJ114" s="13"/>
      <c r="MWK114" s="13"/>
      <c r="MWL114" s="13"/>
      <c r="MWM114" s="13"/>
      <c r="MWN114" s="13"/>
      <c r="MWO114" s="13"/>
      <c r="MWP114" s="13"/>
      <c r="MWQ114" s="13"/>
      <c r="MWR114" s="13"/>
      <c r="MWS114" s="13"/>
      <c r="MWT114" s="13"/>
      <c r="MWU114" s="13"/>
      <c r="MWV114" s="13"/>
      <c r="MWW114" s="13"/>
      <c r="MWX114" s="13"/>
      <c r="MWY114" s="13"/>
      <c r="MWZ114" s="13"/>
      <c r="MXA114" s="13"/>
      <c r="MXB114" s="13"/>
      <c r="MXC114" s="13"/>
      <c r="MXD114" s="13"/>
      <c r="MXE114" s="13"/>
      <c r="MXF114" s="13"/>
      <c r="MXG114" s="13"/>
      <c r="MXH114" s="13"/>
      <c r="MXI114" s="13"/>
      <c r="MXJ114" s="13"/>
      <c r="MXK114" s="13"/>
      <c r="MXL114" s="13"/>
      <c r="MXM114" s="13"/>
      <c r="MXN114" s="13"/>
      <c r="MXO114" s="13"/>
      <c r="MXP114" s="13"/>
      <c r="MXQ114" s="13"/>
      <c r="MXR114" s="13"/>
      <c r="MXS114" s="13"/>
      <c r="MXT114" s="13"/>
      <c r="MXU114" s="13"/>
      <c r="MXV114" s="13"/>
      <c r="MXW114" s="13"/>
      <c r="MXX114" s="13"/>
      <c r="MXY114" s="13"/>
      <c r="MXZ114" s="13"/>
      <c r="MYA114" s="13"/>
      <c r="MYB114" s="13"/>
      <c r="MYC114" s="13"/>
      <c r="MYD114" s="13"/>
      <c r="MYE114" s="13"/>
      <c r="MYF114" s="13"/>
      <c r="MYG114" s="13"/>
      <c r="MYH114" s="13"/>
      <c r="MYI114" s="13"/>
      <c r="MYJ114" s="13"/>
      <c r="MYK114" s="13"/>
      <c r="MYL114" s="13"/>
      <c r="MYM114" s="13"/>
      <c r="MYN114" s="13"/>
      <c r="MYO114" s="13"/>
      <c r="MYP114" s="13"/>
      <c r="MYQ114" s="13"/>
      <c r="MYR114" s="13"/>
      <c r="MYS114" s="13"/>
      <c r="MYT114" s="13"/>
      <c r="MYU114" s="13"/>
      <c r="MYV114" s="13"/>
      <c r="MYW114" s="13"/>
      <c r="MYX114" s="13"/>
      <c r="MYY114" s="13"/>
      <c r="MYZ114" s="13"/>
      <c r="MZA114" s="13"/>
      <c r="MZB114" s="13"/>
      <c r="MZC114" s="13"/>
      <c r="MZD114" s="13"/>
      <c r="MZE114" s="13"/>
      <c r="MZF114" s="13"/>
      <c r="MZG114" s="13"/>
      <c r="MZH114" s="13"/>
      <c r="MZI114" s="13"/>
      <c r="MZJ114" s="13"/>
      <c r="MZK114" s="13"/>
      <c r="MZL114" s="13"/>
      <c r="MZM114" s="13"/>
      <c r="MZN114" s="13"/>
      <c r="MZO114" s="13"/>
      <c r="MZP114" s="13"/>
      <c r="MZQ114" s="13"/>
      <c r="MZR114" s="13"/>
      <c r="MZS114" s="13"/>
      <c r="MZT114" s="13"/>
      <c r="MZU114" s="13"/>
      <c r="MZV114" s="13"/>
      <c r="MZW114" s="13"/>
      <c r="MZX114" s="13"/>
      <c r="MZY114" s="13"/>
      <c r="MZZ114" s="13"/>
      <c r="NAA114" s="13"/>
      <c r="NAB114" s="13"/>
      <c r="NAC114" s="13"/>
      <c r="NAD114" s="13"/>
      <c r="NAE114" s="13"/>
      <c r="NAF114" s="13"/>
      <c r="NAG114" s="13"/>
      <c r="NAH114" s="13"/>
      <c r="NAI114" s="13"/>
      <c r="NAJ114" s="13"/>
      <c r="NAK114" s="13"/>
      <c r="NAL114" s="13"/>
      <c r="NAM114" s="13"/>
      <c r="NAN114" s="13"/>
      <c r="NAO114" s="13"/>
      <c r="NAP114" s="13"/>
      <c r="NAQ114" s="13"/>
      <c r="NAR114" s="13"/>
      <c r="NAS114" s="13"/>
      <c r="NAT114" s="13"/>
      <c r="NAU114" s="13"/>
      <c r="NAV114" s="13"/>
      <c r="NAW114" s="13"/>
      <c r="NAX114" s="13"/>
      <c r="NAY114" s="13"/>
      <c r="NAZ114" s="13"/>
      <c r="NBA114" s="13"/>
      <c r="NBB114" s="13"/>
      <c r="NBC114" s="13"/>
      <c r="NBD114" s="13"/>
      <c r="NBE114" s="13"/>
      <c r="NBF114" s="13"/>
      <c r="NBG114" s="13"/>
      <c r="NBH114" s="13"/>
      <c r="NBI114" s="13"/>
      <c r="NBJ114" s="13"/>
      <c r="NBK114" s="13"/>
      <c r="NBL114" s="13"/>
      <c r="NBM114" s="13"/>
      <c r="NBN114" s="13"/>
      <c r="NBO114" s="13"/>
      <c r="NBP114" s="13"/>
      <c r="NBQ114" s="13"/>
      <c r="NBR114" s="13"/>
      <c r="NBS114" s="13"/>
      <c r="NBT114" s="13"/>
      <c r="NBU114" s="13"/>
      <c r="NBV114" s="13"/>
      <c r="NBW114" s="13"/>
      <c r="NBX114" s="13"/>
      <c r="NBY114" s="13"/>
      <c r="NBZ114" s="13"/>
      <c r="NCA114" s="13"/>
      <c r="NCB114" s="13"/>
      <c r="NCC114" s="13"/>
      <c r="NCD114" s="13"/>
      <c r="NCE114" s="13"/>
      <c r="NCF114" s="13"/>
      <c r="NCG114" s="13"/>
      <c r="NCH114" s="13"/>
      <c r="NCI114" s="13"/>
      <c r="NCJ114" s="13"/>
      <c r="NCK114" s="13"/>
      <c r="NCL114" s="13"/>
      <c r="NCM114" s="13"/>
      <c r="NCN114" s="13"/>
      <c r="NCO114" s="13"/>
      <c r="NCP114" s="13"/>
      <c r="NCQ114" s="13"/>
      <c r="NCR114" s="13"/>
      <c r="NCS114" s="13"/>
      <c r="NCT114" s="13"/>
      <c r="NCU114" s="13"/>
      <c r="NCV114" s="13"/>
      <c r="NCW114" s="13"/>
      <c r="NCX114" s="13"/>
      <c r="NCY114" s="13"/>
      <c r="NCZ114" s="13"/>
      <c r="NDA114" s="13"/>
      <c r="NDB114" s="13"/>
      <c r="NDC114" s="13"/>
      <c r="NDD114" s="13"/>
      <c r="NDE114" s="13"/>
      <c r="NDF114" s="13"/>
      <c r="NDG114" s="13"/>
      <c r="NDH114" s="13"/>
      <c r="NDI114" s="13"/>
      <c r="NDJ114" s="13"/>
      <c r="NDK114" s="13"/>
      <c r="NDL114" s="13"/>
      <c r="NDM114" s="13"/>
      <c r="NDN114" s="13"/>
      <c r="NDO114" s="13"/>
      <c r="NDP114" s="13"/>
      <c r="NDQ114" s="13"/>
      <c r="NDR114" s="13"/>
      <c r="NDS114" s="13"/>
      <c r="NDT114" s="13"/>
      <c r="NDU114" s="13"/>
      <c r="NDV114" s="13"/>
      <c r="NDW114" s="13"/>
      <c r="NDX114" s="13"/>
      <c r="NDY114" s="13"/>
      <c r="NDZ114" s="13"/>
      <c r="NEA114" s="13"/>
      <c r="NEB114" s="13"/>
      <c r="NEC114" s="13"/>
      <c r="NED114" s="13"/>
      <c r="NEE114" s="13"/>
      <c r="NEF114" s="13"/>
      <c r="NEG114" s="13"/>
      <c r="NEH114" s="13"/>
      <c r="NEI114" s="13"/>
      <c r="NEJ114" s="13"/>
      <c r="NEK114" s="13"/>
      <c r="NEL114" s="13"/>
      <c r="NEM114" s="13"/>
      <c r="NEN114" s="13"/>
      <c r="NEO114" s="13"/>
      <c r="NEP114" s="13"/>
      <c r="NEQ114" s="13"/>
      <c r="NER114" s="13"/>
      <c r="NES114" s="13"/>
      <c r="NET114" s="13"/>
      <c r="NEU114" s="13"/>
      <c r="NEV114" s="13"/>
      <c r="NEW114" s="13"/>
      <c r="NEX114" s="13"/>
      <c r="NEY114" s="13"/>
      <c r="NEZ114" s="13"/>
      <c r="NFA114" s="13"/>
      <c r="NFB114" s="13"/>
      <c r="NFC114" s="13"/>
      <c r="NFD114" s="13"/>
      <c r="NFE114" s="13"/>
      <c r="NFF114" s="13"/>
      <c r="NFG114" s="13"/>
      <c r="NFH114" s="13"/>
      <c r="NFI114" s="13"/>
      <c r="NFJ114" s="13"/>
      <c r="NFK114" s="13"/>
      <c r="NFL114" s="13"/>
      <c r="NFM114" s="13"/>
      <c r="NFN114" s="13"/>
      <c r="NFO114" s="13"/>
      <c r="NFP114" s="13"/>
      <c r="NFQ114" s="13"/>
      <c r="NFR114" s="13"/>
      <c r="NFS114" s="13"/>
      <c r="NFT114" s="13"/>
      <c r="NFU114" s="13"/>
      <c r="NFV114" s="13"/>
      <c r="NFW114" s="13"/>
      <c r="NFX114" s="13"/>
      <c r="NFY114" s="13"/>
      <c r="NFZ114" s="13"/>
      <c r="NGA114" s="13"/>
      <c r="NGB114" s="13"/>
      <c r="NGC114" s="13"/>
      <c r="NGD114" s="13"/>
      <c r="NGE114" s="13"/>
      <c r="NGF114" s="13"/>
      <c r="NGG114" s="13"/>
      <c r="NGH114" s="13"/>
      <c r="NGI114" s="13"/>
      <c r="NGJ114" s="13"/>
      <c r="NGK114" s="13"/>
      <c r="NGL114" s="13"/>
      <c r="NGM114" s="13"/>
      <c r="NGN114" s="13"/>
      <c r="NGO114" s="13"/>
      <c r="NGP114" s="13"/>
      <c r="NGQ114" s="13"/>
      <c r="NGR114" s="13"/>
      <c r="NGS114" s="13"/>
      <c r="NGT114" s="13"/>
      <c r="NGU114" s="13"/>
      <c r="NGV114" s="13"/>
      <c r="NGW114" s="13"/>
      <c r="NGX114" s="13"/>
      <c r="NGY114" s="13"/>
      <c r="NGZ114" s="13"/>
      <c r="NHA114" s="13"/>
      <c r="NHB114" s="13"/>
      <c r="NHC114" s="13"/>
      <c r="NHD114" s="13"/>
      <c r="NHE114" s="13"/>
      <c r="NHF114" s="13"/>
      <c r="NHG114" s="13"/>
      <c r="NHH114" s="13"/>
      <c r="NHI114" s="13"/>
      <c r="NHJ114" s="13"/>
      <c r="NHK114" s="13"/>
      <c r="NHL114" s="13"/>
      <c r="NHM114" s="13"/>
      <c r="NHN114" s="13"/>
      <c r="NHO114" s="13"/>
      <c r="NHP114" s="13"/>
      <c r="NHQ114" s="13"/>
      <c r="NHR114" s="13"/>
      <c r="NHS114" s="13"/>
      <c r="NHT114" s="13"/>
      <c r="NHU114" s="13"/>
      <c r="NHV114" s="13"/>
      <c r="NHW114" s="13"/>
      <c r="NHX114" s="13"/>
      <c r="NHY114" s="13"/>
      <c r="NHZ114" s="13"/>
      <c r="NIA114" s="13"/>
      <c r="NIB114" s="13"/>
      <c r="NIC114" s="13"/>
      <c r="NID114" s="13"/>
      <c r="NIE114" s="13"/>
      <c r="NIF114" s="13"/>
      <c r="NIG114" s="13"/>
      <c r="NIH114" s="13"/>
      <c r="NII114" s="13"/>
      <c r="NIJ114" s="13"/>
      <c r="NIK114" s="13"/>
      <c r="NIL114" s="13"/>
      <c r="NIM114" s="13"/>
      <c r="NIN114" s="13"/>
      <c r="NIO114" s="13"/>
      <c r="NIP114" s="13"/>
      <c r="NIQ114" s="13"/>
      <c r="NIR114" s="13"/>
      <c r="NIS114" s="13"/>
      <c r="NIT114" s="13"/>
      <c r="NIU114" s="13"/>
      <c r="NIV114" s="13"/>
      <c r="NIW114" s="13"/>
      <c r="NIX114" s="13"/>
      <c r="NIY114" s="13"/>
      <c r="NIZ114" s="13"/>
      <c r="NJA114" s="13"/>
      <c r="NJB114" s="13"/>
      <c r="NJC114" s="13"/>
      <c r="NJD114" s="13"/>
      <c r="NJE114" s="13"/>
      <c r="NJF114" s="13"/>
      <c r="NJG114" s="13"/>
      <c r="NJH114" s="13"/>
      <c r="NJI114" s="13"/>
      <c r="NJJ114" s="13"/>
      <c r="NJK114" s="13"/>
      <c r="NJL114" s="13"/>
      <c r="NJM114" s="13"/>
      <c r="NJN114" s="13"/>
      <c r="NJO114" s="13"/>
      <c r="NJP114" s="13"/>
      <c r="NJQ114" s="13"/>
      <c r="NJR114" s="13"/>
      <c r="NJS114" s="13"/>
      <c r="NJT114" s="13"/>
      <c r="NJU114" s="13"/>
      <c r="NJV114" s="13"/>
      <c r="NJW114" s="13"/>
      <c r="NJX114" s="13"/>
      <c r="NJY114" s="13"/>
      <c r="NJZ114" s="13"/>
      <c r="NKA114" s="13"/>
      <c r="NKB114" s="13"/>
      <c r="NKC114" s="13"/>
      <c r="NKD114" s="13"/>
      <c r="NKE114" s="13"/>
      <c r="NKF114" s="13"/>
      <c r="NKG114" s="13"/>
      <c r="NKH114" s="13"/>
      <c r="NKI114" s="13"/>
      <c r="NKJ114" s="13"/>
      <c r="NKK114" s="13"/>
      <c r="NKL114" s="13"/>
      <c r="NKM114" s="13"/>
      <c r="NKN114" s="13"/>
      <c r="NKO114" s="13"/>
      <c r="NKP114" s="13"/>
      <c r="NKQ114" s="13"/>
      <c r="NKR114" s="13"/>
      <c r="NKS114" s="13"/>
      <c r="NKT114" s="13"/>
      <c r="NKU114" s="13"/>
      <c r="NKV114" s="13"/>
      <c r="NKW114" s="13"/>
      <c r="NKX114" s="13"/>
      <c r="NKY114" s="13"/>
      <c r="NKZ114" s="13"/>
      <c r="NLA114" s="13"/>
      <c r="NLB114" s="13"/>
      <c r="NLC114" s="13"/>
      <c r="NLD114" s="13"/>
      <c r="NLE114" s="13"/>
      <c r="NLF114" s="13"/>
      <c r="NLG114" s="13"/>
      <c r="NLH114" s="13"/>
      <c r="NLI114" s="13"/>
      <c r="NLJ114" s="13"/>
      <c r="NLK114" s="13"/>
      <c r="NLL114" s="13"/>
      <c r="NLM114" s="13"/>
      <c r="NLN114" s="13"/>
      <c r="NLO114" s="13"/>
      <c r="NLP114" s="13"/>
      <c r="NLQ114" s="13"/>
      <c r="NLR114" s="13"/>
      <c r="NLS114" s="13"/>
      <c r="NLT114" s="13"/>
      <c r="NLU114" s="13"/>
      <c r="NLV114" s="13"/>
      <c r="NLW114" s="13"/>
      <c r="NLX114" s="13"/>
      <c r="NLY114" s="13"/>
      <c r="NLZ114" s="13"/>
      <c r="NMA114" s="13"/>
      <c r="NMB114" s="13"/>
      <c r="NMC114" s="13"/>
      <c r="NMD114" s="13"/>
      <c r="NME114" s="13"/>
      <c r="NMF114" s="13"/>
      <c r="NMG114" s="13"/>
      <c r="NMH114" s="13"/>
      <c r="NMI114" s="13"/>
      <c r="NMJ114" s="13"/>
      <c r="NMK114" s="13"/>
      <c r="NML114" s="13"/>
      <c r="NMM114" s="13"/>
      <c r="NMN114" s="13"/>
      <c r="NMO114" s="13"/>
      <c r="NMP114" s="13"/>
      <c r="NMQ114" s="13"/>
      <c r="NMR114" s="13"/>
      <c r="NMS114" s="13"/>
      <c r="NMT114" s="13"/>
      <c r="NMU114" s="13"/>
      <c r="NMV114" s="13"/>
      <c r="NMW114" s="13"/>
      <c r="NMX114" s="13"/>
      <c r="NMY114" s="13"/>
      <c r="NMZ114" s="13"/>
      <c r="NNA114" s="13"/>
      <c r="NNB114" s="13"/>
      <c r="NNC114" s="13"/>
      <c r="NND114" s="13"/>
      <c r="NNE114" s="13"/>
      <c r="NNF114" s="13"/>
      <c r="NNG114" s="13"/>
      <c r="NNH114" s="13"/>
      <c r="NNI114" s="13"/>
      <c r="NNJ114" s="13"/>
      <c r="NNK114" s="13"/>
      <c r="NNL114" s="13"/>
      <c r="NNM114" s="13"/>
      <c r="NNN114" s="13"/>
      <c r="NNO114" s="13"/>
      <c r="NNP114" s="13"/>
      <c r="NNQ114" s="13"/>
      <c r="NNR114" s="13"/>
      <c r="NNS114" s="13"/>
      <c r="NNT114" s="13"/>
      <c r="NNU114" s="13"/>
      <c r="NNV114" s="13"/>
      <c r="NNW114" s="13"/>
      <c r="NNX114" s="13"/>
      <c r="NNY114" s="13"/>
      <c r="NNZ114" s="13"/>
      <c r="NOA114" s="13"/>
      <c r="NOB114" s="13"/>
      <c r="NOC114" s="13"/>
      <c r="NOD114" s="13"/>
      <c r="NOE114" s="13"/>
      <c r="NOF114" s="13"/>
      <c r="NOG114" s="13"/>
      <c r="NOH114" s="13"/>
      <c r="NOI114" s="13"/>
      <c r="NOJ114" s="13"/>
      <c r="NOK114" s="13"/>
      <c r="NOL114" s="13"/>
      <c r="NOM114" s="13"/>
      <c r="NON114" s="13"/>
      <c r="NOO114" s="13"/>
      <c r="NOP114" s="13"/>
      <c r="NOQ114" s="13"/>
      <c r="NOR114" s="13"/>
      <c r="NOS114" s="13"/>
      <c r="NOT114" s="13"/>
      <c r="NOU114" s="13"/>
      <c r="NOV114" s="13"/>
      <c r="NOW114" s="13"/>
      <c r="NOX114" s="13"/>
      <c r="NOY114" s="13"/>
      <c r="NOZ114" s="13"/>
      <c r="NPA114" s="13"/>
      <c r="NPB114" s="13"/>
      <c r="NPC114" s="13"/>
      <c r="NPD114" s="13"/>
      <c r="NPE114" s="13"/>
      <c r="NPF114" s="13"/>
      <c r="NPG114" s="13"/>
      <c r="NPH114" s="13"/>
      <c r="NPI114" s="13"/>
      <c r="NPJ114" s="13"/>
      <c r="NPK114" s="13"/>
      <c r="NPL114" s="13"/>
      <c r="NPM114" s="13"/>
      <c r="NPN114" s="13"/>
      <c r="NPO114" s="13"/>
      <c r="NPP114" s="13"/>
      <c r="NPQ114" s="13"/>
      <c r="NPR114" s="13"/>
      <c r="NPS114" s="13"/>
      <c r="NPT114" s="13"/>
      <c r="NPU114" s="13"/>
      <c r="NPV114" s="13"/>
      <c r="NPW114" s="13"/>
      <c r="NPX114" s="13"/>
      <c r="NPY114" s="13"/>
      <c r="NPZ114" s="13"/>
      <c r="NQA114" s="13"/>
      <c r="NQB114" s="13"/>
      <c r="NQC114" s="13"/>
      <c r="NQD114" s="13"/>
      <c r="NQE114" s="13"/>
      <c r="NQF114" s="13"/>
      <c r="NQG114" s="13"/>
      <c r="NQH114" s="13"/>
      <c r="NQI114" s="13"/>
      <c r="NQJ114" s="13"/>
      <c r="NQK114" s="13"/>
      <c r="NQL114" s="13"/>
      <c r="NQM114" s="13"/>
      <c r="NQN114" s="13"/>
      <c r="NQO114" s="13"/>
      <c r="NQP114" s="13"/>
      <c r="NQQ114" s="13"/>
      <c r="NQR114" s="13"/>
      <c r="NQS114" s="13"/>
      <c r="NQT114" s="13"/>
      <c r="NQU114" s="13"/>
      <c r="NQV114" s="13"/>
      <c r="NQW114" s="13"/>
      <c r="NQX114" s="13"/>
      <c r="NQY114" s="13"/>
      <c r="NQZ114" s="13"/>
      <c r="NRA114" s="13"/>
      <c r="NRB114" s="13"/>
      <c r="NRC114" s="13"/>
      <c r="NRD114" s="13"/>
      <c r="NRE114" s="13"/>
      <c r="NRF114" s="13"/>
      <c r="NRG114" s="13"/>
      <c r="NRH114" s="13"/>
      <c r="NRI114" s="13"/>
      <c r="NRJ114" s="13"/>
      <c r="NRK114" s="13"/>
      <c r="NRL114" s="13"/>
      <c r="NRM114" s="13"/>
      <c r="NRN114" s="13"/>
      <c r="NRO114" s="13"/>
      <c r="NRP114" s="13"/>
      <c r="NRQ114" s="13"/>
      <c r="NRR114" s="13"/>
      <c r="NRS114" s="13"/>
      <c r="NRT114" s="13"/>
      <c r="NRU114" s="13"/>
      <c r="NRV114" s="13"/>
      <c r="NRW114" s="13"/>
      <c r="NRX114" s="13"/>
      <c r="NRY114" s="13"/>
      <c r="NRZ114" s="13"/>
      <c r="NSA114" s="13"/>
      <c r="NSB114" s="13"/>
      <c r="NSC114" s="13"/>
      <c r="NSD114" s="13"/>
      <c r="NSE114" s="13"/>
      <c r="NSF114" s="13"/>
      <c r="NSG114" s="13"/>
      <c r="NSH114" s="13"/>
      <c r="NSI114" s="13"/>
      <c r="NSJ114" s="13"/>
      <c r="NSK114" s="13"/>
      <c r="NSL114" s="13"/>
      <c r="NSM114" s="13"/>
      <c r="NSN114" s="13"/>
      <c r="NSO114" s="13"/>
      <c r="NSP114" s="13"/>
      <c r="NSQ114" s="13"/>
      <c r="NSR114" s="13"/>
      <c r="NSS114" s="13"/>
      <c r="NST114" s="13"/>
      <c r="NSU114" s="13"/>
      <c r="NSV114" s="13"/>
      <c r="NSW114" s="13"/>
      <c r="NSX114" s="13"/>
      <c r="NSY114" s="13"/>
      <c r="NSZ114" s="13"/>
      <c r="NTA114" s="13"/>
      <c r="NTB114" s="13"/>
      <c r="NTC114" s="13"/>
      <c r="NTD114" s="13"/>
      <c r="NTE114" s="13"/>
      <c r="NTF114" s="13"/>
      <c r="NTG114" s="13"/>
      <c r="NTH114" s="13"/>
      <c r="NTI114" s="13"/>
      <c r="NTJ114" s="13"/>
      <c r="NTK114" s="13"/>
      <c r="NTL114" s="13"/>
      <c r="NTM114" s="13"/>
      <c r="NTN114" s="13"/>
      <c r="NTO114" s="13"/>
      <c r="NTP114" s="13"/>
      <c r="NTQ114" s="13"/>
      <c r="NTR114" s="13"/>
      <c r="NTS114" s="13"/>
      <c r="NTT114" s="13"/>
      <c r="NTU114" s="13"/>
      <c r="NTV114" s="13"/>
      <c r="NTW114" s="13"/>
      <c r="NTX114" s="13"/>
      <c r="NTY114" s="13"/>
      <c r="NTZ114" s="13"/>
      <c r="NUA114" s="13"/>
      <c r="NUB114" s="13"/>
      <c r="NUC114" s="13"/>
      <c r="NUD114" s="13"/>
      <c r="NUE114" s="13"/>
      <c r="NUF114" s="13"/>
      <c r="NUG114" s="13"/>
      <c r="NUH114" s="13"/>
      <c r="NUI114" s="13"/>
      <c r="NUJ114" s="13"/>
      <c r="NUK114" s="13"/>
      <c r="NUL114" s="13"/>
      <c r="NUM114" s="13"/>
      <c r="NUN114" s="13"/>
      <c r="NUO114" s="13"/>
      <c r="NUP114" s="13"/>
      <c r="NUQ114" s="13"/>
      <c r="NUR114" s="13"/>
      <c r="NUS114" s="13"/>
      <c r="NUT114" s="13"/>
      <c r="NUU114" s="13"/>
      <c r="NUV114" s="13"/>
      <c r="NUW114" s="13"/>
      <c r="NUX114" s="13"/>
      <c r="NUY114" s="13"/>
      <c r="NUZ114" s="13"/>
      <c r="NVA114" s="13"/>
      <c r="NVB114" s="13"/>
      <c r="NVC114" s="13"/>
      <c r="NVD114" s="13"/>
      <c r="NVE114" s="13"/>
      <c r="NVF114" s="13"/>
      <c r="NVG114" s="13"/>
      <c r="NVH114" s="13"/>
      <c r="NVI114" s="13"/>
      <c r="NVJ114" s="13"/>
      <c r="NVK114" s="13"/>
      <c r="NVL114" s="13"/>
      <c r="NVM114" s="13"/>
      <c r="NVN114" s="13"/>
      <c r="NVO114" s="13"/>
      <c r="NVP114" s="13"/>
      <c r="NVQ114" s="13"/>
      <c r="NVR114" s="13"/>
      <c r="NVS114" s="13"/>
      <c r="NVT114" s="13"/>
      <c r="NVU114" s="13"/>
      <c r="NVV114" s="13"/>
      <c r="NVW114" s="13"/>
      <c r="NVX114" s="13"/>
      <c r="NVY114" s="13"/>
      <c r="NVZ114" s="13"/>
      <c r="NWA114" s="13"/>
      <c r="NWB114" s="13"/>
      <c r="NWC114" s="13"/>
      <c r="NWD114" s="13"/>
      <c r="NWE114" s="13"/>
      <c r="NWF114" s="13"/>
      <c r="NWG114" s="13"/>
      <c r="NWH114" s="13"/>
      <c r="NWI114" s="13"/>
      <c r="NWJ114" s="13"/>
      <c r="NWK114" s="13"/>
      <c r="NWL114" s="13"/>
      <c r="NWM114" s="13"/>
      <c r="NWN114" s="13"/>
      <c r="NWO114" s="13"/>
      <c r="NWP114" s="13"/>
      <c r="NWQ114" s="13"/>
      <c r="NWR114" s="13"/>
      <c r="NWS114" s="13"/>
      <c r="NWT114" s="13"/>
      <c r="NWU114" s="13"/>
      <c r="NWV114" s="13"/>
      <c r="NWW114" s="13"/>
      <c r="NWX114" s="13"/>
      <c r="NWY114" s="13"/>
      <c r="NWZ114" s="13"/>
      <c r="NXA114" s="13"/>
      <c r="NXB114" s="13"/>
      <c r="NXC114" s="13"/>
      <c r="NXD114" s="13"/>
      <c r="NXE114" s="13"/>
      <c r="NXF114" s="13"/>
      <c r="NXG114" s="13"/>
      <c r="NXH114" s="13"/>
      <c r="NXI114" s="13"/>
      <c r="NXJ114" s="13"/>
      <c r="NXK114" s="13"/>
      <c r="NXL114" s="13"/>
      <c r="NXM114" s="13"/>
      <c r="NXN114" s="13"/>
      <c r="NXO114" s="13"/>
      <c r="NXP114" s="13"/>
      <c r="NXQ114" s="13"/>
      <c r="NXR114" s="13"/>
      <c r="NXS114" s="13"/>
      <c r="NXT114" s="13"/>
      <c r="NXU114" s="13"/>
      <c r="NXV114" s="13"/>
      <c r="NXW114" s="13"/>
      <c r="NXX114" s="13"/>
      <c r="NXY114" s="13"/>
      <c r="NXZ114" s="13"/>
      <c r="NYA114" s="13"/>
      <c r="NYB114" s="13"/>
      <c r="NYC114" s="13"/>
      <c r="NYD114" s="13"/>
      <c r="NYE114" s="13"/>
      <c r="NYF114" s="13"/>
      <c r="NYG114" s="13"/>
      <c r="NYH114" s="13"/>
      <c r="NYI114" s="13"/>
      <c r="NYJ114" s="13"/>
      <c r="NYK114" s="13"/>
      <c r="NYL114" s="13"/>
      <c r="NYM114" s="13"/>
      <c r="NYN114" s="13"/>
      <c r="NYO114" s="13"/>
      <c r="NYP114" s="13"/>
      <c r="NYQ114" s="13"/>
      <c r="NYR114" s="13"/>
      <c r="NYS114" s="13"/>
      <c r="NYT114" s="13"/>
      <c r="NYU114" s="13"/>
      <c r="NYV114" s="13"/>
      <c r="NYW114" s="13"/>
      <c r="NYX114" s="13"/>
      <c r="NYY114" s="13"/>
      <c r="NYZ114" s="13"/>
      <c r="NZA114" s="13"/>
      <c r="NZB114" s="13"/>
      <c r="NZC114" s="13"/>
      <c r="NZD114" s="13"/>
      <c r="NZE114" s="13"/>
      <c r="NZF114" s="13"/>
      <c r="NZG114" s="13"/>
      <c r="NZH114" s="13"/>
      <c r="NZI114" s="13"/>
      <c r="NZJ114" s="13"/>
      <c r="NZK114" s="13"/>
      <c r="NZL114" s="13"/>
      <c r="NZM114" s="13"/>
      <c r="NZN114" s="13"/>
      <c r="NZO114" s="13"/>
      <c r="NZP114" s="13"/>
      <c r="NZQ114" s="13"/>
      <c r="NZR114" s="13"/>
      <c r="NZS114" s="13"/>
      <c r="NZT114" s="13"/>
      <c r="NZU114" s="13"/>
      <c r="NZV114" s="13"/>
      <c r="NZW114" s="13"/>
      <c r="NZX114" s="13"/>
      <c r="NZY114" s="13"/>
      <c r="NZZ114" s="13"/>
      <c r="OAA114" s="13"/>
      <c r="OAB114" s="13"/>
      <c r="OAC114" s="13"/>
      <c r="OAD114" s="13"/>
      <c r="OAE114" s="13"/>
      <c r="OAF114" s="13"/>
      <c r="OAG114" s="13"/>
      <c r="OAH114" s="13"/>
      <c r="OAI114" s="13"/>
      <c r="OAJ114" s="13"/>
      <c r="OAK114" s="13"/>
      <c r="OAL114" s="13"/>
      <c r="OAM114" s="13"/>
      <c r="OAN114" s="13"/>
      <c r="OAO114" s="13"/>
      <c r="OAP114" s="13"/>
      <c r="OAQ114" s="13"/>
      <c r="OAR114" s="13"/>
      <c r="OAS114" s="13"/>
      <c r="OAT114" s="13"/>
      <c r="OAU114" s="13"/>
      <c r="OAV114" s="13"/>
      <c r="OAW114" s="13"/>
      <c r="OAX114" s="13"/>
      <c r="OAY114" s="13"/>
      <c r="OAZ114" s="13"/>
      <c r="OBA114" s="13"/>
      <c r="OBB114" s="13"/>
      <c r="OBC114" s="13"/>
      <c r="OBD114" s="13"/>
      <c r="OBE114" s="13"/>
      <c r="OBF114" s="13"/>
      <c r="OBG114" s="13"/>
      <c r="OBH114" s="13"/>
      <c r="OBI114" s="13"/>
      <c r="OBJ114" s="13"/>
      <c r="OBK114" s="13"/>
      <c r="OBL114" s="13"/>
      <c r="OBM114" s="13"/>
      <c r="OBN114" s="13"/>
      <c r="OBO114" s="13"/>
      <c r="OBP114" s="13"/>
      <c r="OBQ114" s="13"/>
      <c r="OBR114" s="13"/>
      <c r="OBS114" s="13"/>
      <c r="OBT114" s="13"/>
      <c r="OBU114" s="13"/>
      <c r="OBV114" s="13"/>
      <c r="OBW114" s="13"/>
      <c r="OBX114" s="13"/>
      <c r="OBY114" s="13"/>
      <c r="OBZ114" s="13"/>
      <c r="OCA114" s="13"/>
      <c r="OCB114" s="13"/>
      <c r="OCC114" s="13"/>
      <c r="OCD114" s="13"/>
      <c r="OCE114" s="13"/>
      <c r="OCF114" s="13"/>
      <c r="OCG114" s="13"/>
      <c r="OCH114" s="13"/>
      <c r="OCI114" s="13"/>
      <c r="OCJ114" s="13"/>
      <c r="OCK114" s="13"/>
      <c r="OCL114" s="13"/>
      <c r="OCM114" s="13"/>
      <c r="OCN114" s="13"/>
      <c r="OCO114" s="13"/>
      <c r="OCP114" s="13"/>
      <c r="OCQ114" s="13"/>
      <c r="OCR114" s="13"/>
      <c r="OCS114" s="13"/>
      <c r="OCT114" s="13"/>
      <c r="OCU114" s="13"/>
      <c r="OCV114" s="13"/>
      <c r="OCW114" s="13"/>
      <c r="OCX114" s="13"/>
      <c r="OCY114" s="13"/>
      <c r="OCZ114" s="13"/>
      <c r="ODA114" s="13"/>
      <c r="ODB114" s="13"/>
      <c r="ODC114" s="13"/>
      <c r="ODD114" s="13"/>
      <c r="ODE114" s="13"/>
      <c r="ODF114" s="13"/>
      <c r="ODG114" s="13"/>
      <c r="ODH114" s="13"/>
      <c r="ODI114" s="13"/>
      <c r="ODJ114" s="13"/>
      <c r="ODK114" s="13"/>
      <c r="ODL114" s="13"/>
      <c r="ODM114" s="13"/>
      <c r="ODN114" s="13"/>
      <c r="ODO114" s="13"/>
      <c r="ODP114" s="13"/>
      <c r="ODQ114" s="13"/>
      <c r="ODR114" s="13"/>
      <c r="ODS114" s="13"/>
      <c r="ODT114" s="13"/>
      <c r="ODU114" s="13"/>
      <c r="ODV114" s="13"/>
      <c r="ODW114" s="13"/>
      <c r="ODX114" s="13"/>
      <c r="ODY114" s="13"/>
      <c r="ODZ114" s="13"/>
      <c r="OEA114" s="13"/>
      <c r="OEB114" s="13"/>
      <c r="OEC114" s="13"/>
      <c r="OED114" s="13"/>
      <c r="OEE114" s="13"/>
      <c r="OEF114" s="13"/>
      <c r="OEG114" s="13"/>
      <c r="OEH114" s="13"/>
      <c r="OEI114" s="13"/>
      <c r="OEJ114" s="13"/>
      <c r="OEK114" s="13"/>
      <c r="OEL114" s="13"/>
      <c r="OEM114" s="13"/>
      <c r="OEN114" s="13"/>
      <c r="OEO114" s="13"/>
      <c r="OEP114" s="13"/>
      <c r="OEQ114" s="13"/>
      <c r="OER114" s="13"/>
      <c r="OES114" s="13"/>
      <c r="OET114" s="13"/>
      <c r="OEU114" s="13"/>
      <c r="OEV114" s="13"/>
      <c r="OEW114" s="13"/>
      <c r="OEX114" s="13"/>
      <c r="OEY114" s="13"/>
      <c r="OEZ114" s="13"/>
      <c r="OFA114" s="13"/>
      <c r="OFB114" s="13"/>
      <c r="OFC114" s="13"/>
      <c r="OFD114" s="13"/>
      <c r="OFE114" s="13"/>
      <c r="OFF114" s="13"/>
      <c r="OFG114" s="13"/>
      <c r="OFH114" s="13"/>
      <c r="OFI114" s="13"/>
      <c r="OFJ114" s="13"/>
      <c r="OFK114" s="13"/>
      <c r="OFL114" s="13"/>
      <c r="OFM114" s="13"/>
      <c r="OFN114" s="13"/>
      <c r="OFO114" s="13"/>
      <c r="OFP114" s="13"/>
      <c r="OFQ114" s="13"/>
      <c r="OFR114" s="13"/>
      <c r="OFS114" s="13"/>
      <c r="OFT114" s="13"/>
      <c r="OFU114" s="13"/>
      <c r="OFV114" s="13"/>
      <c r="OFW114" s="13"/>
      <c r="OFX114" s="13"/>
      <c r="OFY114" s="13"/>
      <c r="OFZ114" s="13"/>
      <c r="OGA114" s="13"/>
      <c r="OGB114" s="13"/>
      <c r="OGC114" s="13"/>
      <c r="OGD114" s="13"/>
      <c r="OGE114" s="13"/>
      <c r="OGF114" s="13"/>
      <c r="OGG114" s="13"/>
      <c r="OGH114" s="13"/>
      <c r="OGI114" s="13"/>
      <c r="OGJ114" s="13"/>
      <c r="OGK114" s="13"/>
      <c r="OGL114" s="13"/>
      <c r="OGM114" s="13"/>
      <c r="OGN114" s="13"/>
      <c r="OGO114" s="13"/>
      <c r="OGP114" s="13"/>
      <c r="OGQ114" s="13"/>
      <c r="OGR114" s="13"/>
      <c r="OGS114" s="13"/>
      <c r="OGT114" s="13"/>
      <c r="OGU114" s="13"/>
      <c r="OGV114" s="13"/>
      <c r="OGW114" s="13"/>
      <c r="OGX114" s="13"/>
      <c r="OGY114" s="13"/>
      <c r="OGZ114" s="13"/>
      <c r="OHA114" s="13"/>
      <c r="OHB114" s="13"/>
      <c r="OHC114" s="13"/>
      <c r="OHD114" s="13"/>
      <c r="OHE114" s="13"/>
      <c r="OHF114" s="13"/>
      <c r="OHG114" s="13"/>
      <c r="OHH114" s="13"/>
      <c r="OHI114" s="13"/>
      <c r="OHJ114" s="13"/>
      <c r="OHK114" s="13"/>
      <c r="OHL114" s="13"/>
      <c r="OHM114" s="13"/>
      <c r="OHN114" s="13"/>
      <c r="OHO114" s="13"/>
      <c r="OHP114" s="13"/>
      <c r="OHQ114" s="13"/>
      <c r="OHR114" s="13"/>
      <c r="OHS114" s="13"/>
      <c r="OHT114" s="13"/>
      <c r="OHU114" s="13"/>
      <c r="OHV114" s="13"/>
      <c r="OHW114" s="13"/>
      <c r="OHX114" s="13"/>
      <c r="OHY114" s="13"/>
      <c r="OHZ114" s="13"/>
      <c r="OIA114" s="13"/>
      <c r="OIB114" s="13"/>
      <c r="OIC114" s="13"/>
      <c r="OID114" s="13"/>
      <c r="OIE114" s="13"/>
      <c r="OIF114" s="13"/>
      <c r="OIG114" s="13"/>
      <c r="OIH114" s="13"/>
      <c r="OII114" s="13"/>
      <c r="OIJ114" s="13"/>
      <c r="OIK114" s="13"/>
      <c r="OIL114" s="13"/>
      <c r="OIM114" s="13"/>
      <c r="OIN114" s="13"/>
      <c r="OIO114" s="13"/>
      <c r="OIP114" s="13"/>
      <c r="OIQ114" s="13"/>
      <c r="OIR114" s="13"/>
      <c r="OIS114" s="13"/>
      <c r="OIT114" s="13"/>
      <c r="OIU114" s="13"/>
      <c r="OIV114" s="13"/>
      <c r="OIW114" s="13"/>
      <c r="OIX114" s="13"/>
      <c r="OIY114" s="13"/>
      <c r="OIZ114" s="13"/>
      <c r="OJA114" s="13"/>
      <c r="OJB114" s="13"/>
      <c r="OJC114" s="13"/>
      <c r="OJD114" s="13"/>
      <c r="OJE114" s="13"/>
      <c r="OJF114" s="13"/>
      <c r="OJG114" s="13"/>
      <c r="OJH114" s="13"/>
      <c r="OJI114" s="13"/>
      <c r="OJJ114" s="13"/>
      <c r="OJK114" s="13"/>
      <c r="OJL114" s="13"/>
      <c r="OJM114" s="13"/>
      <c r="OJN114" s="13"/>
      <c r="OJO114" s="13"/>
      <c r="OJP114" s="13"/>
      <c r="OJQ114" s="13"/>
      <c r="OJR114" s="13"/>
      <c r="OJS114" s="13"/>
      <c r="OJT114" s="13"/>
      <c r="OJU114" s="13"/>
      <c r="OJV114" s="13"/>
      <c r="OJW114" s="13"/>
      <c r="OJX114" s="13"/>
      <c r="OJY114" s="13"/>
      <c r="OJZ114" s="13"/>
      <c r="OKA114" s="13"/>
      <c r="OKB114" s="13"/>
      <c r="OKC114" s="13"/>
      <c r="OKD114" s="13"/>
      <c r="OKE114" s="13"/>
      <c r="OKF114" s="13"/>
      <c r="OKG114" s="13"/>
      <c r="OKH114" s="13"/>
      <c r="OKI114" s="13"/>
      <c r="OKJ114" s="13"/>
      <c r="OKK114" s="13"/>
      <c r="OKL114" s="13"/>
      <c r="OKM114" s="13"/>
      <c r="OKN114" s="13"/>
      <c r="OKO114" s="13"/>
      <c r="OKP114" s="13"/>
      <c r="OKQ114" s="13"/>
      <c r="OKR114" s="13"/>
      <c r="OKS114" s="13"/>
      <c r="OKT114" s="13"/>
      <c r="OKU114" s="13"/>
      <c r="OKV114" s="13"/>
      <c r="OKW114" s="13"/>
      <c r="OKX114" s="13"/>
      <c r="OKY114" s="13"/>
      <c r="OKZ114" s="13"/>
      <c r="OLA114" s="13"/>
      <c r="OLB114" s="13"/>
      <c r="OLC114" s="13"/>
      <c r="OLD114" s="13"/>
      <c r="OLE114" s="13"/>
      <c r="OLF114" s="13"/>
      <c r="OLG114" s="13"/>
      <c r="OLH114" s="13"/>
      <c r="OLI114" s="13"/>
      <c r="OLJ114" s="13"/>
      <c r="OLK114" s="13"/>
      <c r="OLL114" s="13"/>
      <c r="OLM114" s="13"/>
      <c r="OLN114" s="13"/>
      <c r="OLO114" s="13"/>
      <c r="OLP114" s="13"/>
      <c r="OLQ114" s="13"/>
      <c r="OLR114" s="13"/>
      <c r="OLS114" s="13"/>
      <c r="OLT114" s="13"/>
      <c r="OLU114" s="13"/>
      <c r="OLV114" s="13"/>
      <c r="OLW114" s="13"/>
      <c r="OLX114" s="13"/>
      <c r="OLY114" s="13"/>
      <c r="OLZ114" s="13"/>
      <c r="OMA114" s="13"/>
      <c r="OMB114" s="13"/>
      <c r="OMC114" s="13"/>
      <c r="OMD114" s="13"/>
      <c r="OME114" s="13"/>
      <c r="OMF114" s="13"/>
      <c r="OMG114" s="13"/>
      <c r="OMH114" s="13"/>
      <c r="OMI114" s="13"/>
      <c r="OMJ114" s="13"/>
      <c r="OMK114" s="13"/>
      <c r="OML114" s="13"/>
      <c r="OMM114" s="13"/>
      <c r="OMN114" s="13"/>
      <c r="OMO114" s="13"/>
      <c r="OMP114" s="13"/>
      <c r="OMQ114" s="13"/>
      <c r="OMR114" s="13"/>
      <c r="OMS114" s="13"/>
      <c r="OMT114" s="13"/>
      <c r="OMU114" s="13"/>
      <c r="OMV114" s="13"/>
      <c r="OMW114" s="13"/>
      <c r="OMX114" s="13"/>
      <c r="OMY114" s="13"/>
      <c r="OMZ114" s="13"/>
      <c r="ONA114" s="13"/>
      <c r="ONB114" s="13"/>
      <c r="ONC114" s="13"/>
      <c r="OND114" s="13"/>
      <c r="ONE114" s="13"/>
      <c r="ONF114" s="13"/>
      <c r="ONG114" s="13"/>
      <c r="ONH114" s="13"/>
      <c r="ONI114" s="13"/>
      <c r="ONJ114" s="13"/>
      <c r="ONK114" s="13"/>
      <c r="ONL114" s="13"/>
      <c r="ONM114" s="13"/>
      <c r="ONN114" s="13"/>
      <c r="ONO114" s="13"/>
      <c r="ONP114" s="13"/>
      <c r="ONQ114" s="13"/>
      <c r="ONR114" s="13"/>
      <c r="ONS114" s="13"/>
      <c r="ONT114" s="13"/>
      <c r="ONU114" s="13"/>
      <c r="ONV114" s="13"/>
      <c r="ONW114" s="13"/>
      <c r="ONX114" s="13"/>
      <c r="ONY114" s="13"/>
      <c r="ONZ114" s="13"/>
      <c r="OOA114" s="13"/>
      <c r="OOB114" s="13"/>
      <c r="OOC114" s="13"/>
      <c r="OOD114" s="13"/>
      <c r="OOE114" s="13"/>
      <c r="OOF114" s="13"/>
      <c r="OOG114" s="13"/>
      <c r="OOH114" s="13"/>
      <c r="OOI114" s="13"/>
      <c r="OOJ114" s="13"/>
      <c r="OOK114" s="13"/>
      <c r="OOL114" s="13"/>
      <c r="OOM114" s="13"/>
      <c r="OON114" s="13"/>
      <c r="OOO114" s="13"/>
      <c r="OOP114" s="13"/>
      <c r="OOQ114" s="13"/>
      <c r="OOR114" s="13"/>
      <c r="OOS114" s="13"/>
      <c r="OOT114" s="13"/>
      <c r="OOU114" s="13"/>
      <c r="OOV114" s="13"/>
      <c r="OOW114" s="13"/>
      <c r="OOX114" s="13"/>
      <c r="OOY114" s="13"/>
      <c r="OOZ114" s="13"/>
      <c r="OPA114" s="13"/>
      <c r="OPB114" s="13"/>
      <c r="OPC114" s="13"/>
      <c r="OPD114" s="13"/>
      <c r="OPE114" s="13"/>
      <c r="OPF114" s="13"/>
      <c r="OPG114" s="13"/>
      <c r="OPH114" s="13"/>
      <c r="OPI114" s="13"/>
      <c r="OPJ114" s="13"/>
      <c r="OPK114" s="13"/>
      <c r="OPL114" s="13"/>
      <c r="OPM114" s="13"/>
      <c r="OPN114" s="13"/>
      <c r="OPO114" s="13"/>
      <c r="OPP114" s="13"/>
      <c r="OPQ114" s="13"/>
      <c r="OPR114" s="13"/>
      <c r="OPS114" s="13"/>
      <c r="OPT114" s="13"/>
      <c r="OPU114" s="13"/>
      <c r="OPV114" s="13"/>
      <c r="OPW114" s="13"/>
      <c r="OPX114" s="13"/>
      <c r="OPY114" s="13"/>
      <c r="OPZ114" s="13"/>
      <c r="OQA114" s="13"/>
      <c r="OQB114" s="13"/>
      <c r="OQC114" s="13"/>
      <c r="OQD114" s="13"/>
      <c r="OQE114" s="13"/>
      <c r="OQF114" s="13"/>
      <c r="OQG114" s="13"/>
      <c r="OQH114" s="13"/>
      <c r="OQI114" s="13"/>
      <c r="OQJ114" s="13"/>
      <c r="OQK114" s="13"/>
      <c r="OQL114" s="13"/>
      <c r="OQM114" s="13"/>
      <c r="OQN114" s="13"/>
      <c r="OQO114" s="13"/>
      <c r="OQP114" s="13"/>
      <c r="OQQ114" s="13"/>
      <c r="OQR114" s="13"/>
      <c r="OQS114" s="13"/>
      <c r="OQT114" s="13"/>
      <c r="OQU114" s="13"/>
      <c r="OQV114" s="13"/>
      <c r="OQW114" s="13"/>
      <c r="OQX114" s="13"/>
      <c r="OQY114" s="13"/>
      <c r="OQZ114" s="13"/>
      <c r="ORA114" s="13"/>
      <c r="ORB114" s="13"/>
      <c r="ORC114" s="13"/>
      <c r="ORD114" s="13"/>
      <c r="ORE114" s="13"/>
      <c r="ORF114" s="13"/>
      <c r="ORG114" s="13"/>
      <c r="ORH114" s="13"/>
      <c r="ORI114" s="13"/>
      <c r="ORJ114" s="13"/>
      <c r="ORK114" s="13"/>
      <c r="ORL114" s="13"/>
      <c r="ORM114" s="13"/>
      <c r="ORN114" s="13"/>
      <c r="ORO114" s="13"/>
      <c r="ORP114" s="13"/>
      <c r="ORQ114" s="13"/>
      <c r="ORR114" s="13"/>
      <c r="ORS114" s="13"/>
      <c r="ORT114" s="13"/>
      <c r="ORU114" s="13"/>
      <c r="ORV114" s="13"/>
      <c r="ORW114" s="13"/>
      <c r="ORX114" s="13"/>
      <c r="ORY114" s="13"/>
      <c r="ORZ114" s="13"/>
      <c r="OSA114" s="13"/>
      <c r="OSB114" s="13"/>
      <c r="OSC114" s="13"/>
      <c r="OSD114" s="13"/>
      <c r="OSE114" s="13"/>
      <c r="OSF114" s="13"/>
      <c r="OSG114" s="13"/>
      <c r="OSH114" s="13"/>
      <c r="OSI114" s="13"/>
      <c r="OSJ114" s="13"/>
      <c r="OSK114" s="13"/>
      <c r="OSL114" s="13"/>
      <c r="OSM114" s="13"/>
      <c r="OSN114" s="13"/>
      <c r="OSO114" s="13"/>
      <c r="OSP114" s="13"/>
      <c r="OSQ114" s="13"/>
      <c r="OSR114" s="13"/>
      <c r="OSS114" s="13"/>
      <c r="OST114" s="13"/>
      <c r="OSU114" s="13"/>
      <c r="OSV114" s="13"/>
      <c r="OSW114" s="13"/>
      <c r="OSX114" s="13"/>
      <c r="OSY114" s="13"/>
      <c r="OSZ114" s="13"/>
      <c r="OTA114" s="13"/>
      <c r="OTB114" s="13"/>
      <c r="OTC114" s="13"/>
      <c r="OTD114" s="13"/>
      <c r="OTE114" s="13"/>
      <c r="OTF114" s="13"/>
      <c r="OTG114" s="13"/>
      <c r="OTH114" s="13"/>
      <c r="OTI114" s="13"/>
      <c r="OTJ114" s="13"/>
      <c r="OTK114" s="13"/>
      <c r="OTL114" s="13"/>
      <c r="OTM114" s="13"/>
      <c r="OTN114" s="13"/>
      <c r="OTO114" s="13"/>
      <c r="OTP114" s="13"/>
      <c r="OTQ114" s="13"/>
      <c r="OTR114" s="13"/>
      <c r="OTS114" s="13"/>
      <c r="OTT114" s="13"/>
      <c r="OTU114" s="13"/>
      <c r="OTV114" s="13"/>
      <c r="OTW114" s="13"/>
      <c r="OTX114" s="13"/>
      <c r="OTY114" s="13"/>
      <c r="OTZ114" s="13"/>
      <c r="OUA114" s="13"/>
      <c r="OUB114" s="13"/>
      <c r="OUC114" s="13"/>
      <c r="OUD114" s="13"/>
      <c r="OUE114" s="13"/>
      <c r="OUF114" s="13"/>
      <c r="OUG114" s="13"/>
      <c r="OUH114" s="13"/>
      <c r="OUI114" s="13"/>
      <c r="OUJ114" s="13"/>
      <c r="OUK114" s="13"/>
      <c r="OUL114" s="13"/>
      <c r="OUM114" s="13"/>
      <c r="OUN114" s="13"/>
      <c r="OUO114" s="13"/>
      <c r="OUP114" s="13"/>
      <c r="OUQ114" s="13"/>
      <c r="OUR114" s="13"/>
      <c r="OUS114" s="13"/>
      <c r="OUT114" s="13"/>
      <c r="OUU114" s="13"/>
      <c r="OUV114" s="13"/>
      <c r="OUW114" s="13"/>
      <c r="OUX114" s="13"/>
      <c r="OUY114" s="13"/>
      <c r="OUZ114" s="13"/>
      <c r="OVA114" s="13"/>
      <c r="OVB114" s="13"/>
      <c r="OVC114" s="13"/>
      <c r="OVD114" s="13"/>
      <c r="OVE114" s="13"/>
      <c r="OVF114" s="13"/>
      <c r="OVG114" s="13"/>
      <c r="OVH114" s="13"/>
      <c r="OVI114" s="13"/>
      <c r="OVJ114" s="13"/>
      <c r="OVK114" s="13"/>
      <c r="OVL114" s="13"/>
      <c r="OVM114" s="13"/>
      <c r="OVN114" s="13"/>
      <c r="OVO114" s="13"/>
      <c r="OVP114" s="13"/>
      <c r="OVQ114" s="13"/>
      <c r="OVR114" s="13"/>
      <c r="OVS114" s="13"/>
      <c r="OVT114" s="13"/>
      <c r="OVU114" s="13"/>
      <c r="OVV114" s="13"/>
      <c r="OVW114" s="13"/>
      <c r="OVX114" s="13"/>
      <c r="OVY114" s="13"/>
      <c r="OVZ114" s="13"/>
      <c r="OWA114" s="13"/>
      <c r="OWB114" s="13"/>
      <c r="OWC114" s="13"/>
      <c r="OWD114" s="13"/>
      <c r="OWE114" s="13"/>
      <c r="OWF114" s="13"/>
      <c r="OWG114" s="13"/>
      <c r="OWH114" s="13"/>
      <c r="OWI114" s="13"/>
      <c r="OWJ114" s="13"/>
      <c r="OWK114" s="13"/>
      <c r="OWL114" s="13"/>
      <c r="OWM114" s="13"/>
      <c r="OWN114" s="13"/>
      <c r="OWO114" s="13"/>
      <c r="OWP114" s="13"/>
      <c r="OWQ114" s="13"/>
      <c r="OWR114" s="13"/>
      <c r="OWS114" s="13"/>
      <c r="OWT114" s="13"/>
      <c r="OWU114" s="13"/>
      <c r="OWV114" s="13"/>
      <c r="OWW114" s="13"/>
      <c r="OWX114" s="13"/>
      <c r="OWY114" s="13"/>
      <c r="OWZ114" s="13"/>
      <c r="OXA114" s="13"/>
      <c r="OXB114" s="13"/>
      <c r="OXC114" s="13"/>
      <c r="OXD114" s="13"/>
      <c r="OXE114" s="13"/>
      <c r="OXF114" s="13"/>
      <c r="OXG114" s="13"/>
      <c r="OXH114" s="13"/>
      <c r="OXI114" s="13"/>
      <c r="OXJ114" s="13"/>
      <c r="OXK114" s="13"/>
      <c r="OXL114" s="13"/>
      <c r="OXM114" s="13"/>
      <c r="OXN114" s="13"/>
      <c r="OXO114" s="13"/>
      <c r="OXP114" s="13"/>
      <c r="OXQ114" s="13"/>
      <c r="OXR114" s="13"/>
      <c r="OXS114" s="13"/>
      <c r="OXT114" s="13"/>
      <c r="OXU114" s="13"/>
      <c r="OXV114" s="13"/>
      <c r="OXW114" s="13"/>
      <c r="OXX114" s="13"/>
      <c r="OXY114" s="13"/>
      <c r="OXZ114" s="13"/>
      <c r="OYA114" s="13"/>
      <c r="OYB114" s="13"/>
      <c r="OYC114" s="13"/>
      <c r="OYD114" s="13"/>
      <c r="OYE114" s="13"/>
      <c r="OYF114" s="13"/>
      <c r="OYG114" s="13"/>
      <c r="OYH114" s="13"/>
      <c r="OYI114" s="13"/>
      <c r="OYJ114" s="13"/>
      <c r="OYK114" s="13"/>
      <c r="OYL114" s="13"/>
      <c r="OYM114" s="13"/>
      <c r="OYN114" s="13"/>
      <c r="OYO114" s="13"/>
      <c r="OYP114" s="13"/>
      <c r="OYQ114" s="13"/>
      <c r="OYR114" s="13"/>
      <c r="OYS114" s="13"/>
      <c r="OYT114" s="13"/>
      <c r="OYU114" s="13"/>
      <c r="OYV114" s="13"/>
      <c r="OYW114" s="13"/>
      <c r="OYX114" s="13"/>
      <c r="OYY114" s="13"/>
      <c r="OYZ114" s="13"/>
      <c r="OZA114" s="13"/>
      <c r="OZB114" s="13"/>
      <c r="OZC114" s="13"/>
      <c r="OZD114" s="13"/>
      <c r="OZE114" s="13"/>
      <c r="OZF114" s="13"/>
      <c r="OZG114" s="13"/>
      <c r="OZH114" s="13"/>
      <c r="OZI114" s="13"/>
      <c r="OZJ114" s="13"/>
      <c r="OZK114" s="13"/>
      <c r="OZL114" s="13"/>
      <c r="OZM114" s="13"/>
      <c r="OZN114" s="13"/>
      <c r="OZO114" s="13"/>
      <c r="OZP114" s="13"/>
      <c r="OZQ114" s="13"/>
      <c r="OZR114" s="13"/>
      <c r="OZS114" s="13"/>
      <c r="OZT114" s="13"/>
      <c r="OZU114" s="13"/>
      <c r="OZV114" s="13"/>
      <c r="OZW114" s="13"/>
      <c r="OZX114" s="13"/>
      <c r="OZY114" s="13"/>
      <c r="OZZ114" s="13"/>
      <c r="PAA114" s="13"/>
      <c r="PAB114" s="13"/>
      <c r="PAC114" s="13"/>
      <c r="PAD114" s="13"/>
      <c r="PAE114" s="13"/>
      <c r="PAF114" s="13"/>
      <c r="PAG114" s="13"/>
      <c r="PAH114" s="13"/>
      <c r="PAI114" s="13"/>
      <c r="PAJ114" s="13"/>
      <c r="PAK114" s="13"/>
      <c r="PAL114" s="13"/>
      <c r="PAM114" s="13"/>
      <c r="PAN114" s="13"/>
      <c r="PAO114" s="13"/>
      <c r="PAP114" s="13"/>
      <c r="PAQ114" s="13"/>
      <c r="PAR114" s="13"/>
      <c r="PAS114" s="13"/>
      <c r="PAT114" s="13"/>
      <c r="PAU114" s="13"/>
      <c r="PAV114" s="13"/>
      <c r="PAW114" s="13"/>
      <c r="PAX114" s="13"/>
      <c r="PAY114" s="13"/>
      <c r="PAZ114" s="13"/>
      <c r="PBA114" s="13"/>
      <c r="PBB114" s="13"/>
      <c r="PBC114" s="13"/>
      <c r="PBD114" s="13"/>
      <c r="PBE114" s="13"/>
      <c r="PBF114" s="13"/>
      <c r="PBG114" s="13"/>
      <c r="PBH114" s="13"/>
      <c r="PBI114" s="13"/>
      <c r="PBJ114" s="13"/>
      <c r="PBK114" s="13"/>
      <c r="PBL114" s="13"/>
      <c r="PBM114" s="13"/>
      <c r="PBN114" s="13"/>
      <c r="PBO114" s="13"/>
      <c r="PBP114" s="13"/>
      <c r="PBQ114" s="13"/>
      <c r="PBR114" s="13"/>
      <c r="PBS114" s="13"/>
      <c r="PBT114" s="13"/>
      <c r="PBU114" s="13"/>
      <c r="PBV114" s="13"/>
      <c r="PBW114" s="13"/>
      <c r="PBX114" s="13"/>
      <c r="PBY114" s="13"/>
      <c r="PBZ114" s="13"/>
      <c r="PCA114" s="13"/>
      <c r="PCB114" s="13"/>
      <c r="PCC114" s="13"/>
      <c r="PCD114" s="13"/>
      <c r="PCE114" s="13"/>
      <c r="PCF114" s="13"/>
      <c r="PCG114" s="13"/>
      <c r="PCH114" s="13"/>
      <c r="PCI114" s="13"/>
      <c r="PCJ114" s="13"/>
      <c r="PCK114" s="13"/>
      <c r="PCL114" s="13"/>
      <c r="PCM114" s="13"/>
      <c r="PCN114" s="13"/>
      <c r="PCO114" s="13"/>
      <c r="PCP114" s="13"/>
      <c r="PCQ114" s="13"/>
      <c r="PCR114" s="13"/>
      <c r="PCS114" s="13"/>
      <c r="PCT114" s="13"/>
      <c r="PCU114" s="13"/>
      <c r="PCV114" s="13"/>
      <c r="PCW114" s="13"/>
      <c r="PCX114" s="13"/>
      <c r="PCY114" s="13"/>
      <c r="PCZ114" s="13"/>
      <c r="PDA114" s="13"/>
      <c r="PDB114" s="13"/>
      <c r="PDC114" s="13"/>
      <c r="PDD114" s="13"/>
      <c r="PDE114" s="13"/>
      <c r="PDF114" s="13"/>
      <c r="PDG114" s="13"/>
      <c r="PDH114" s="13"/>
      <c r="PDI114" s="13"/>
      <c r="PDJ114" s="13"/>
      <c r="PDK114" s="13"/>
      <c r="PDL114" s="13"/>
      <c r="PDM114" s="13"/>
      <c r="PDN114" s="13"/>
      <c r="PDO114" s="13"/>
      <c r="PDP114" s="13"/>
      <c r="PDQ114" s="13"/>
      <c r="PDR114" s="13"/>
      <c r="PDS114" s="13"/>
      <c r="PDT114" s="13"/>
      <c r="PDU114" s="13"/>
      <c r="PDV114" s="13"/>
      <c r="PDW114" s="13"/>
      <c r="PDX114" s="13"/>
      <c r="PDY114" s="13"/>
      <c r="PDZ114" s="13"/>
      <c r="PEA114" s="13"/>
      <c r="PEB114" s="13"/>
      <c r="PEC114" s="13"/>
      <c r="PED114" s="13"/>
      <c r="PEE114" s="13"/>
      <c r="PEF114" s="13"/>
      <c r="PEG114" s="13"/>
      <c r="PEH114" s="13"/>
      <c r="PEI114" s="13"/>
      <c r="PEJ114" s="13"/>
      <c r="PEK114" s="13"/>
      <c r="PEL114" s="13"/>
      <c r="PEM114" s="13"/>
      <c r="PEN114" s="13"/>
      <c r="PEO114" s="13"/>
      <c r="PEP114" s="13"/>
      <c r="PEQ114" s="13"/>
      <c r="PER114" s="13"/>
      <c r="PES114" s="13"/>
      <c r="PET114" s="13"/>
      <c r="PEU114" s="13"/>
      <c r="PEV114" s="13"/>
      <c r="PEW114" s="13"/>
      <c r="PEX114" s="13"/>
      <c r="PEY114" s="13"/>
      <c r="PEZ114" s="13"/>
      <c r="PFA114" s="13"/>
      <c r="PFB114" s="13"/>
      <c r="PFC114" s="13"/>
      <c r="PFD114" s="13"/>
      <c r="PFE114" s="13"/>
      <c r="PFF114" s="13"/>
      <c r="PFG114" s="13"/>
      <c r="PFH114" s="13"/>
      <c r="PFI114" s="13"/>
      <c r="PFJ114" s="13"/>
      <c r="PFK114" s="13"/>
      <c r="PFL114" s="13"/>
      <c r="PFM114" s="13"/>
      <c r="PFN114" s="13"/>
      <c r="PFO114" s="13"/>
      <c r="PFP114" s="13"/>
      <c r="PFQ114" s="13"/>
      <c r="PFR114" s="13"/>
      <c r="PFS114" s="13"/>
      <c r="PFT114" s="13"/>
      <c r="PFU114" s="13"/>
      <c r="PFV114" s="13"/>
      <c r="PFW114" s="13"/>
      <c r="PFX114" s="13"/>
      <c r="PFY114" s="13"/>
      <c r="PFZ114" s="13"/>
      <c r="PGA114" s="13"/>
      <c r="PGB114" s="13"/>
      <c r="PGC114" s="13"/>
      <c r="PGD114" s="13"/>
      <c r="PGE114" s="13"/>
      <c r="PGF114" s="13"/>
      <c r="PGG114" s="13"/>
      <c r="PGH114" s="13"/>
      <c r="PGI114" s="13"/>
      <c r="PGJ114" s="13"/>
      <c r="PGK114" s="13"/>
      <c r="PGL114" s="13"/>
      <c r="PGM114" s="13"/>
      <c r="PGN114" s="13"/>
      <c r="PGO114" s="13"/>
      <c r="PGP114" s="13"/>
      <c r="PGQ114" s="13"/>
      <c r="PGR114" s="13"/>
      <c r="PGS114" s="13"/>
      <c r="PGT114" s="13"/>
      <c r="PGU114" s="13"/>
      <c r="PGV114" s="13"/>
      <c r="PGW114" s="13"/>
      <c r="PGX114" s="13"/>
      <c r="PGY114" s="13"/>
      <c r="PGZ114" s="13"/>
      <c r="PHA114" s="13"/>
      <c r="PHB114" s="13"/>
      <c r="PHC114" s="13"/>
      <c r="PHD114" s="13"/>
      <c r="PHE114" s="13"/>
      <c r="PHF114" s="13"/>
      <c r="PHG114" s="13"/>
      <c r="PHH114" s="13"/>
      <c r="PHI114" s="13"/>
      <c r="PHJ114" s="13"/>
      <c r="PHK114" s="13"/>
      <c r="PHL114" s="13"/>
      <c r="PHM114" s="13"/>
      <c r="PHN114" s="13"/>
      <c r="PHO114" s="13"/>
      <c r="PHP114" s="13"/>
      <c r="PHQ114" s="13"/>
      <c r="PHR114" s="13"/>
      <c r="PHS114" s="13"/>
      <c r="PHT114" s="13"/>
      <c r="PHU114" s="13"/>
      <c r="PHV114" s="13"/>
      <c r="PHW114" s="13"/>
      <c r="PHX114" s="13"/>
      <c r="PHY114" s="13"/>
      <c r="PHZ114" s="13"/>
      <c r="PIA114" s="13"/>
      <c r="PIB114" s="13"/>
      <c r="PIC114" s="13"/>
      <c r="PID114" s="13"/>
      <c r="PIE114" s="13"/>
      <c r="PIF114" s="13"/>
      <c r="PIG114" s="13"/>
      <c r="PIH114" s="13"/>
      <c r="PII114" s="13"/>
      <c r="PIJ114" s="13"/>
      <c r="PIK114" s="13"/>
      <c r="PIL114" s="13"/>
      <c r="PIM114" s="13"/>
      <c r="PIN114" s="13"/>
      <c r="PIO114" s="13"/>
      <c r="PIP114" s="13"/>
      <c r="PIQ114" s="13"/>
      <c r="PIR114" s="13"/>
      <c r="PIS114" s="13"/>
      <c r="PIT114" s="13"/>
      <c r="PIU114" s="13"/>
      <c r="PIV114" s="13"/>
      <c r="PIW114" s="13"/>
      <c r="PIX114" s="13"/>
      <c r="PIY114" s="13"/>
      <c r="PIZ114" s="13"/>
      <c r="PJA114" s="13"/>
      <c r="PJB114" s="13"/>
      <c r="PJC114" s="13"/>
      <c r="PJD114" s="13"/>
      <c r="PJE114" s="13"/>
      <c r="PJF114" s="13"/>
      <c r="PJG114" s="13"/>
      <c r="PJH114" s="13"/>
      <c r="PJI114" s="13"/>
      <c r="PJJ114" s="13"/>
      <c r="PJK114" s="13"/>
      <c r="PJL114" s="13"/>
      <c r="PJM114" s="13"/>
      <c r="PJN114" s="13"/>
      <c r="PJO114" s="13"/>
      <c r="PJP114" s="13"/>
      <c r="PJQ114" s="13"/>
      <c r="PJR114" s="13"/>
      <c r="PJS114" s="13"/>
      <c r="PJT114" s="13"/>
      <c r="PJU114" s="13"/>
      <c r="PJV114" s="13"/>
      <c r="PJW114" s="13"/>
      <c r="PJX114" s="13"/>
      <c r="PJY114" s="13"/>
      <c r="PJZ114" s="13"/>
      <c r="PKA114" s="13"/>
      <c r="PKB114" s="13"/>
      <c r="PKC114" s="13"/>
      <c r="PKD114" s="13"/>
      <c r="PKE114" s="13"/>
      <c r="PKF114" s="13"/>
      <c r="PKG114" s="13"/>
      <c r="PKH114" s="13"/>
      <c r="PKI114" s="13"/>
      <c r="PKJ114" s="13"/>
      <c r="PKK114" s="13"/>
      <c r="PKL114" s="13"/>
      <c r="PKM114" s="13"/>
      <c r="PKN114" s="13"/>
      <c r="PKO114" s="13"/>
      <c r="PKP114" s="13"/>
      <c r="PKQ114" s="13"/>
      <c r="PKR114" s="13"/>
      <c r="PKS114" s="13"/>
      <c r="PKT114" s="13"/>
      <c r="PKU114" s="13"/>
      <c r="PKV114" s="13"/>
      <c r="PKW114" s="13"/>
      <c r="PKX114" s="13"/>
      <c r="PKY114" s="13"/>
      <c r="PKZ114" s="13"/>
      <c r="PLA114" s="13"/>
      <c r="PLB114" s="13"/>
      <c r="PLC114" s="13"/>
      <c r="PLD114" s="13"/>
      <c r="PLE114" s="13"/>
      <c r="PLF114" s="13"/>
      <c r="PLG114" s="13"/>
      <c r="PLH114" s="13"/>
      <c r="PLI114" s="13"/>
      <c r="PLJ114" s="13"/>
      <c r="PLK114" s="13"/>
      <c r="PLL114" s="13"/>
      <c r="PLM114" s="13"/>
      <c r="PLN114" s="13"/>
      <c r="PLO114" s="13"/>
      <c r="PLP114" s="13"/>
      <c r="PLQ114" s="13"/>
      <c r="PLR114" s="13"/>
      <c r="PLS114" s="13"/>
      <c r="PLT114" s="13"/>
      <c r="PLU114" s="13"/>
      <c r="PLV114" s="13"/>
      <c r="PLW114" s="13"/>
      <c r="PLX114" s="13"/>
      <c r="PLY114" s="13"/>
      <c r="PLZ114" s="13"/>
      <c r="PMA114" s="13"/>
      <c r="PMB114" s="13"/>
      <c r="PMC114" s="13"/>
      <c r="PMD114" s="13"/>
      <c r="PME114" s="13"/>
      <c r="PMF114" s="13"/>
      <c r="PMG114" s="13"/>
      <c r="PMH114" s="13"/>
      <c r="PMI114" s="13"/>
      <c r="PMJ114" s="13"/>
      <c r="PMK114" s="13"/>
      <c r="PML114" s="13"/>
      <c r="PMM114" s="13"/>
      <c r="PMN114" s="13"/>
      <c r="PMO114" s="13"/>
      <c r="PMP114" s="13"/>
      <c r="PMQ114" s="13"/>
      <c r="PMR114" s="13"/>
      <c r="PMS114" s="13"/>
      <c r="PMT114" s="13"/>
      <c r="PMU114" s="13"/>
      <c r="PMV114" s="13"/>
      <c r="PMW114" s="13"/>
      <c r="PMX114" s="13"/>
      <c r="PMY114" s="13"/>
      <c r="PMZ114" s="13"/>
      <c r="PNA114" s="13"/>
      <c r="PNB114" s="13"/>
      <c r="PNC114" s="13"/>
      <c r="PND114" s="13"/>
      <c r="PNE114" s="13"/>
      <c r="PNF114" s="13"/>
      <c r="PNG114" s="13"/>
      <c r="PNH114" s="13"/>
      <c r="PNI114" s="13"/>
      <c r="PNJ114" s="13"/>
      <c r="PNK114" s="13"/>
      <c r="PNL114" s="13"/>
      <c r="PNM114" s="13"/>
      <c r="PNN114" s="13"/>
      <c r="PNO114" s="13"/>
      <c r="PNP114" s="13"/>
      <c r="PNQ114" s="13"/>
      <c r="PNR114" s="13"/>
      <c r="PNS114" s="13"/>
      <c r="PNT114" s="13"/>
      <c r="PNU114" s="13"/>
      <c r="PNV114" s="13"/>
      <c r="PNW114" s="13"/>
      <c r="PNX114" s="13"/>
      <c r="PNY114" s="13"/>
      <c r="PNZ114" s="13"/>
      <c r="POA114" s="13"/>
      <c r="POB114" s="13"/>
      <c r="POC114" s="13"/>
      <c r="POD114" s="13"/>
      <c r="POE114" s="13"/>
      <c r="POF114" s="13"/>
      <c r="POG114" s="13"/>
      <c r="POH114" s="13"/>
      <c r="POI114" s="13"/>
      <c r="POJ114" s="13"/>
      <c r="POK114" s="13"/>
      <c r="POL114" s="13"/>
      <c r="POM114" s="13"/>
      <c r="PON114" s="13"/>
      <c r="POO114" s="13"/>
      <c r="POP114" s="13"/>
      <c r="POQ114" s="13"/>
      <c r="POR114" s="13"/>
      <c r="POS114" s="13"/>
      <c r="POT114" s="13"/>
      <c r="POU114" s="13"/>
      <c r="POV114" s="13"/>
      <c r="POW114" s="13"/>
      <c r="POX114" s="13"/>
      <c r="POY114" s="13"/>
      <c r="POZ114" s="13"/>
      <c r="PPA114" s="13"/>
      <c r="PPB114" s="13"/>
      <c r="PPC114" s="13"/>
      <c r="PPD114" s="13"/>
      <c r="PPE114" s="13"/>
      <c r="PPF114" s="13"/>
      <c r="PPG114" s="13"/>
      <c r="PPH114" s="13"/>
      <c r="PPI114" s="13"/>
      <c r="PPJ114" s="13"/>
      <c r="PPK114" s="13"/>
      <c r="PPL114" s="13"/>
      <c r="PPM114" s="13"/>
      <c r="PPN114" s="13"/>
      <c r="PPO114" s="13"/>
      <c r="PPP114" s="13"/>
      <c r="PPQ114" s="13"/>
      <c r="PPR114" s="13"/>
      <c r="PPS114" s="13"/>
      <c r="PPT114" s="13"/>
      <c r="PPU114" s="13"/>
      <c r="PPV114" s="13"/>
      <c r="PPW114" s="13"/>
      <c r="PPX114" s="13"/>
      <c r="PPY114" s="13"/>
      <c r="PPZ114" s="13"/>
      <c r="PQA114" s="13"/>
      <c r="PQB114" s="13"/>
      <c r="PQC114" s="13"/>
      <c r="PQD114" s="13"/>
      <c r="PQE114" s="13"/>
      <c r="PQF114" s="13"/>
      <c r="PQG114" s="13"/>
      <c r="PQH114" s="13"/>
      <c r="PQI114" s="13"/>
      <c r="PQJ114" s="13"/>
      <c r="PQK114" s="13"/>
      <c r="PQL114" s="13"/>
      <c r="PQM114" s="13"/>
      <c r="PQN114" s="13"/>
      <c r="PQO114" s="13"/>
      <c r="PQP114" s="13"/>
      <c r="PQQ114" s="13"/>
      <c r="PQR114" s="13"/>
      <c r="PQS114" s="13"/>
      <c r="PQT114" s="13"/>
      <c r="PQU114" s="13"/>
      <c r="PQV114" s="13"/>
      <c r="PQW114" s="13"/>
      <c r="PQX114" s="13"/>
      <c r="PQY114" s="13"/>
      <c r="PQZ114" s="13"/>
      <c r="PRA114" s="13"/>
      <c r="PRB114" s="13"/>
      <c r="PRC114" s="13"/>
      <c r="PRD114" s="13"/>
      <c r="PRE114" s="13"/>
      <c r="PRF114" s="13"/>
      <c r="PRG114" s="13"/>
      <c r="PRH114" s="13"/>
      <c r="PRI114" s="13"/>
      <c r="PRJ114" s="13"/>
      <c r="PRK114" s="13"/>
      <c r="PRL114" s="13"/>
      <c r="PRM114" s="13"/>
      <c r="PRN114" s="13"/>
      <c r="PRO114" s="13"/>
      <c r="PRP114" s="13"/>
      <c r="PRQ114" s="13"/>
      <c r="PRR114" s="13"/>
      <c r="PRS114" s="13"/>
      <c r="PRT114" s="13"/>
      <c r="PRU114" s="13"/>
      <c r="PRV114" s="13"/>
      <c r="PRW114" s="13"/>
      <c r="PRX114" s="13"/>
      <c r="PRY114" s="13"/>
      <c r="PRZ114" s="13"/>
      <c r="PSA114" s="13"/>
      <c r="PSB114" s="13"/>
      <c r="PSC114" s="13"/>
      <c r="PSD114" s="13"/>
      <c r="PSE114" s="13"/>
      <c r="PSF114" s="13"/>
      <c r="PSG114" s="13"/>
      <c r="PSH114" s="13"/>
      <c r="PSI114" s="13"/>
      <c r="PSJ114" s="13"/>
      <c r="PSK114" s="13"/>
      <c r="PSL114" s="13"/>
      <c r="PSM114" s="13"/>
      <c r="PSN114" s="13"/>
      <c r="PSO114" s="13"/>
      <c r="PSP114" s="13"/>
      <c r="PSQ114" s="13"/>
      <c r="PSR114" s="13"/>
      <c r="PSS114" s="13"/>
      <c r="PST114" s="13"/>
      <c r="PSU114" s="13"/>
      <c r="PSV114" s="13"/>
      <c r="PSW114" s="13"/>
      <c r="PSX114" s="13"/>
      <c r="PSY114" s="13"/>
      <c r="PSZ114" s="13"/>
      <c r="PTA114" s="13"/>
      <c r="PTB114" s="13"/>
      <c r="PTC114" s="13"/>
      <c r="PTD114" s="13"/>
      <c r="PTE114" s="13"/>
      <c r="PTF114" s="13"/>
      <c r="PTG114" s="13"/>
      <c r="PTH114" s="13"/>
      <c r="PTI114" s="13"/>
      <c r="PTJ114" s="13"/>
      <c r="PTK114" s="13"/>
      <c r="PTL114" s="13"/>
      <c r="PTM114" s="13"/>
      <c r="PTN114" s="13"/>
      <c r="PTO114" s="13"/>
      <c r="PTP114" s="13"/>
      <c r="PTQ114" s="13"/>
      <c r="PTR114" s="13"/>
      <c r="PTS114" s="13"/>
      <c r="PTT114" s="13"/>
      <c r="PTU114" s="13"/>
      <c r="PTV114" s="13"/>
      <c r="PTW114" s="13"/>
      <c r="PTX114" s="13"/>
      <c r="PTY114" s="13"/>
      <c r="PTZ114" s="13"/>
      <c r="PUA114" s="13"/>
      <c r="PUB114" s="13"/>
      <c r="PUC114" s="13"/>
      <c r="PUD114" s="13"/>
      <c r="PUE114" s="13"/>
      <c r="PUF114" s="13"/>
      <c r="PUG114" s="13"/>
      <c r="PUH114" s="13"/>
      <c r="PUI114" s="13"/>
      <c r="PUJ114" s="13"/>
      <c r="PUK114" s="13"/>
      <c r="PUL114" s="13"/>
      <c r="PUM114" s="13"/>
      <c r="PUN114" s="13"/>
      <c r="PUO114" s="13"/>
      <c r="PUP114" s="13"/>
      <c r="PUQ114" s="13"/>
      <c r="PUR114" s="13"/>
      <c r="PUS114" s="13"/>
      <c r="PUT114" s="13"/>
      <c r="PUU114" s="13"/>
      <c r="PUV114" s="13"/>
      <c r="PUW114" s="13"/>
      <c r="PUX114" s="13"/>
      <c r="PUY114" s="13"/>
      <c r="PUZ114" s="13"/>
      <c r="PVA114" s="13"/>
      <c r="PVB114" s="13"/>
      <c r="PVC114" s="13"/>
      <c r="PVD114" s="13"/>
      <c r="PVE114" s="13"/>
      <c r="PVF114" s="13"/>
      <c r="PVG114" s="13"/>
      <c r="PVH114" s="13"/>
      <c r="PVI114" s="13"/>
      <c r="PVJ114" s="13"/>
      <c r="PVK114" s="13"/>
      <c r="PVL114" s="13"/>
      <c r="PVM114" s="13"/>
      <c r="PVN114" s="13"/>
      <c r="PVO114" s="13"/>
      <c r="PVP114" s="13"/>
      <c r="PVQ114" s="13"/>
      <c r="PVR114" s="13"/>
      <c r="PVS114" s="13"/>
      <c r="PVT114" s="13"/>
      <c r="PVU114" s="13"/>
      <c r="PVV114" s="13"/>
      <c r="PVW114" s="13"/>
      <c r="PVX114" s="13"/>
      <c r="PVY114" s="13"/>
      <c r="PVZ114" s="13"/>
      <c r="PWA114" s="13"/>
      <c r="PWB114" s="13"/>
      <c r="PWC114" s="13"/>
      <c r="PWD114" s="13"/>
      <c r="PWE114" s="13"/>
      <c r="PWF114" s="13"/>
      <c r="PWG114" s="13"/>
      <c r="PWH114" s="13"/>
      <c r="PWI114" s="13"/>
      <c r="PWJ114" s="13"/>
      <c r="PWK114" s="13"/>
      <c r="PWL114" s="13"/>
      <c r="PWM114" s="13"/>
      <c r="PWN114" s="13"/>
      <c r="PWO114" s="13"/>
      <c r="PWP114" s="13"/>
      <c r="PWQ114" s="13"/>
      <c r="PWR114" s="13"/>
      <c r="PWS114" s="13"/>
      <c r="PWT114" s="13"/>
      <c r="PWU114" s="13"/>
      <c r="PWV114" s="13"/>
      <c r="PWW114" s="13"/>
      <c r="PWX114" s="13"/>
      <c r="PWY114" s="13"/>
      <c r="PWZ114" s="13"/>
      <c r="PXA114" s="13"/>
      <c r="PXB114" s="13"/>
      <c r="PXC114" s="13"/>
      <c r="PXD114" s="13"/>
      <c r="PXE114" s="13"/>
      <c r="PXF114" s="13"/>
      <c r="PXG114" s="13"/>
      <c r="PXH114" s="13"/>
      <c r="PXI114" s="13"/>
      <c r="PXJ114" s="13"/>
      <c r="PXK114" s="13"/>
      <c r="PXL114" s="13"/>
      <c r="PXM114" s="13"/>
      <c r="PXN114" s="13"/>
      <c r="PXO114" s="13"/>
      <c r="PXP114" s="13"/>
      <c r="PXQ114" s="13"/>
      <c r="PXR114" s="13"/>
      <c r="PXS114" s="13"/>
      <c r="PXT114" s="13"/>
      <c r="PXU114" s="13"/>
      <c r="PXV114" s="13"/>
      <c r="PXW114" s="13"/>
      <c r="PXX114" s="13"/>
      <c r="PXY114" s="13"/>
      <c r="PXZ114" s="13"/>
      <c r="PYA114" s="13"/>
      <c r="PYB114" s="13"/>
      <c r="PYC114" s="13"/>
      <c r="PYD114" s="13"/>
      <c r="PYE114" s="13"/>
      <c r="PYF114" s="13"/>
      <c r="PYG114" s="13"/>
      <c r="PYH114" s="13"/>
      <c r="PYI114" s="13"/>
      <c r="PYJ114" s="13"/>
      <c r="PYK114" s="13"/>
      <c r="PYL114" s="13"/>
      <c r="PYM114" s="13"/>
      <c r="PYN114" s="13"/>
      <c r="PYO114" s="13"/>
      <c r="PYP114" s="13"/>
      <c r="PYQ114" s="13"/>
      <c r="PYR114" s="13"/>
      <c r="PYS114" s="13"/>
      <c r="PYT114" s="13"/>
      <c r="PYU114" s="13"/>
      <c r="PYV114" s="13"/>
      <c r="PYW114" s="13"/>
      <c r="PYX114" s="13"/>
      <c r="PYY114" s="13"/>
      <c r="PYZ114" s="13"/>
      <c r="PZA114" s="13"/>
      <c r="PZB114" s="13"/>
      <c r="PZC114" s="13"/>
      <c r="PZD114" s="13"/>
      <c r="PZE114" s="13"/>
      <c r="PZF114" s="13"/>
      <c r="PZG114" s="13"/>
      <c r="PZH114" s="13"/>
      <c r="PZI114" s="13"/>
      <c r="PZJ114" s="13"/>
      <c r="PZK114" s="13"/>
      <c r="PZL114" s="13"/>
      <c r="PZM114" s="13"/>
      <c r="PZN114" s="13"/>
      <c r="PZO114" s="13"/>
      <c r="PZP114" s="13"/>
      <c r="PZQ114" s="13"/>
      <c r="PZR114" s="13"/>
      <c r="PZS114" s="13"/>
      <c r="PZT114" s="13"/>
      <c r="PZU114" s="13"/>
      <c r="PZV114" s="13"/>
      <c r="PZW114" s="13"/>
      <c r="PZX114" s="13"/>
      <c r="PZY114" s="13"/>
      <c r="PZZ114" s="13"/>
      <c r="QAA114" s="13"/>
      <c r="QAB114" s="13"/>
      <c r="QAC114" s="13"/>
      <c r="QAD114" s="13"/>
      <c r="QAE114" s="13"/>
      <c r="QAF114" s="13"/>
      <c r="QAG114" s="13"/>
      <c r="QAH114" s="13"/>
      <c r="QAI114" s="13"/>
      <c r="QAJ114" s="13"/>
      <c r="QAK114" s="13"/>
      <c r="QAL114" s="13"/>
      <c r="QAM114" s="13"/>
      <c r="QAN114" s="13"/>
      <c r="QAO114" s="13"/>
      <c r="QAP114" s="13"/>
      <c r="QAQ114" s="13"/>
      <c r="QAR114" s="13"/>
      <c r="QAS114" s="13"/>
      <c r="QAT114" s="13"/>
      <c r="QAU114" s="13"/>
      <c r="QAV114" s="13"/>
      <c r="QAW114" s="13"/>
      <c r="QAX114" s="13"/>
      <c r="QAY114" s="13"/>
      <c r="QAZ114" s="13"/>
      <c r="QBA114" s="13"/>
      <c r="QBB114" s="13"/>
      <c r="QBC114" s="13"/>
      <c r="QBD114" s="13"/>
      <c r="QBE114" s="13"/>
      <c r="QBF114" s="13"/>
      <c r="QBG114" s="13"/>
      <c r="QBH114" s="13"/>
      <c r="QBI114" s="13"/>
      <c r="QBJ114" s="13"/>
      <c r="QBK114" s="13"/>
      <c r="QBL114" s="13"/>
      <c r="QBM114" s="13"/>
      <c r="QBN114" s="13"/>
      <c r="QBO114" s="13"/>
      <c r="QBP114" s="13"/>
      <c r="QBQ114" s="13"/>
      <c r="QBR114" s="13"/>
      <c r="QBS114" s="13"/>
      <c r="QBT114" s="13"/>
      <c r="QBU114" s="13"/>
      <c r="QBV114" s="13"/>
      <c r="QBW114" s="13"/>
      <c r="QBX114" s="13"/>
      <c r="QBY114" s="13"/>
      <c r="QBZ114" s="13"/>
      <c r="QCA114" s="13"/>
      <c r="QCB114" s="13"/>
      <c r="QCC114" s="13"/>
      <c r="QCD114" s="13"/>
      <c r="QCE114" s="13"/>
      <c r="QCF114" s="13"/>
      <c r="QCG114" s="13"/>
      <c r="QCH114" s="13"/>
      <c r="QCI114" s="13"/>
      <c r="QCJ114" s="13"/>
      <c r="QCK114" s="13"/>
      <c r="QCL114" s="13"/>
      <c r="QCM114" s="13"/>
      <c r="QCN114" s="13"/>
      <c r="QCO114" s="13"/>
      <c r="QCP114" s="13"/>
      <c r="QCQ114" s="13"/>
      <c r="QCR114" s="13"/>
      <c r="QCS114" s="13"/>
      <c r="QCT114" s="13"/>
      <c r="QCU114" s="13"/>
      <c r="QCV114" s="13"/>
      <c r="QCW114" s="13"/>
      <c r="QCX114" s="13"/>
      <c r="QCY114" s="13"/>
      <c r="QCZ114" s="13"/>
      <c r="QDA114" s="13"/>
      <c r="QDB114" s="13"/>
      <c r="QDC114" s="13"/>
      <c r="QDD114" s="13"/>
      <c r="QDE114" s="13"/>
      <c r="QDF114" s="13"/>
      <c r="QDG114" s="13"/>
      <c r="QDH114" s="13"/>
      <c r="QDI114" s="13"/>
      <c r="QDJ114" s="13"/>
      <c r="QDK114" s="13"/>
      <c r="QDL114" s="13"/>
      <c r="QDM114" s="13"/>
      <c r="QDN114" s="13"/>
      <c r="QDO114" s="13"/>
      <c r="QDP114" s="13"/>
      <c r="QDQ114" s="13"/>
      <c r="QDR114" s="13"/>
      <c r="QDS114" s="13"/>
      <c r="QDT114" s="13"/>
      <c r="QDU114" s="13"/>
      <c r="QDV114" s="13"/>
      <c r="QDW114" s="13"/>
      <c r="QDX114" s="13"/>
      <c r="QDY114" s="13"/>
      <c r="QDZ114" s="13"/>
      <c r="QEA114" s="13"/>
      <c r="QEB114" s="13"/>
      <c r="QEC114" s="13"/>
      <c r="QED114" s="13"/>
      <c r="QEE114" s="13"/>
      <c r="QEF114" s="13"/>
      <c r="QEG114" s="13"/>
      <c r="QEH114" s="13"/>
      <c r="QEI114" s="13"/>
      <c r="QEJ114" s="13"/>
      <c r="QEK114" s="13"/>
      <c r="QEL114" s="13"/>
      <c r="QEM114" s="13"/>
      <c r="QEN114" s="13"/>
      <c r="QEO114" s="13"/>
      <c r="QEP114" s="13"/>
      <c r="QEQ114" s="13"/>
      <c r="QER114" s="13"/>
      <c r="QES114" s="13"/>
      <c r="QET114" s="13"/>
      <c r="QEU114" s="13"/>
      <c r="QEV114" s="13"/>
      <c r="QEW114" s="13"/>
      <c r="QEX114" s="13"/>
      <c r="QEY114" s="13"/>
      <c r="QEZ114" s="13"/>
      <c r="QFA114" s="13"/>
      <c r="QFB114" s="13"/>
      <c r="QFC114" s="13"/>
      <c r="QFD114" s="13"/>
      <c r="QFE114" s="13"/>
      <c r="QFF114" s="13"/>
      <c r="QFG114" s="13"/>
      <c r="QFH114" s="13"/>
      <c r="QFI114" s="13"/>
      <c r="QFJ114" s="13"/>
      <c r="QFK114" s="13"/>
      <c r="QFL114" s="13"/>
      <c r="QFM114" s="13"/>
      <c r="QFN114" s="13"/>
      <c r="QFO114" s="13"/>
      <c r="QFP114" s="13"/>
      <c r="QFQ114" s="13"/>
      <c r="QFR114" s="13"/>
      <c r="QFS114" s="13"/>
      <c r="QFT114" s="13"/>
      <c r="QFU114" s="13"/>
      <c r="QFV114" s="13"/>
      <c r="QFW114" s="13"/>
      <c r="QFX114" s="13"/>
      <c r="QFY114" s="13"/>
      <c r="QFZ114" s="13"/>
      <c r="QGA114" s="13"/>
      <c r="QGB114" s="13"/>
      <c r="QGC114" s="13"/>
      <c r="QGD114" s="13"/>
      <c r="QGE114" s="13"/>
      <c r="QGF114" s="13"/>
      <c r="QGG114" s="13"/>
      <c r="QGH114" s="13"/>
      <c r="QGI114" s="13"/>
      <c r="QGJ114" s="13"/>
      <c r="QGK114" s="13"/>
      <c r="QGL114" s="13"/>
      <c r="QGM114" s="13"/>
      <c r="QGN114" s="13"/>
      <c r="QGO114" s="13"/>
      <c r="QGP114" s="13"/>
      <c r="QGQ114" s="13"/>
      <c r="QGR114" s="13"/>
      <c r="QGS114" s="13"/>
      <c r="QGT114" s="13"/>
      <c r="QGU114" s="13"/>
      <c r="QGV114" s="13"/>
      <c r="QGW114" s="13"/>
      <c r="QGX114" s="13"/>
      <c r="QGY114" s="13"/>
      <c r="QGZ114" s="13"/>
      <c r="QHA114" s="13"/>
      <c r="QHB114" s="13"/>
      <c r="QHC114" s="13"/>
      <c r="QHD114" s="13"/>
      <c r="QHE114" s="13"/>
      <c r="QHF114" s="13"/>
      <c r="QHG114" s="13"/>
      <c r="QHH114" s="13"/>
      <c r="QHI114" s="13"/>
      <c r="QHJ114" s="13"/>
      <c r="QHK114" s="13"/>
      <c r="QHL114" s="13"/>
      <c r="QHM114" s="13"/>
      <c r="QHN114" s="13"/>
      <c r="QHO114" s="13"/>
      <c r="QHP114" s="13"/>
      <c r="QHQ114" s="13"/>
      <c r="QHR114" s="13"/>
      <c r="QHS114" s="13"/>
      <c r="QHT114" s="13"/>
      <c r="QHU114" s="13"/>
      <c r="QHV114" s="13"/>
      <c r="QHW114" s="13"/>
      <c r="QHX114" s="13"/>
      <c r="QHY114" s="13"/>
      <c r="QHZ114" s="13"/>
      <c r="QIA114" s="13"/>
      <c r="QIB114" s="13"/>
      <c r="QIC114" s="13"/>
      <c r="QID114" s="13"/>
      <c r="QIE114" s="13"/>
      <c r="QIF114" s="13"/>
      <c r="QIG114" s="13"/>
      <c r="QIH114" s="13"/>
      <c r="QII114" s="13"/>
      <c r="QIJ114" s="13"/>
      <c r="QIK114" s="13"/>
      <c r="QIL114" s="13"/>
      <c r="QIM114" s="13"/>
      <c r="QIN114" s="13"/>
      <c r="QIO114" s="13"/>
      <c r="QIP114" s="13"/>
      <c r="QIQ114" s="13"/>
      <c r="QIR114" s="13"/>
      <c r="QIS114" s="13"/>
      <c r="QIT114" s="13"/>
      <c r="QIU114" s="13"/>
      <c r="QIV114" s="13"/>
      <c r="QIW114" s="13"/>
      <c r="QIX114" s="13"/>
      <c r="QIY114" s="13"/>
      <c r="QIZ114" s="13"/>
      <c r="QJA114" s="13"/>
      <c r="QJB114" s="13"/>
      <c r="QJC114" s="13"/>
      <c r="QJD114" s="13"/>
      <c r="QJE114" s="13"/>
      <c r="QJF114" s="13"/>
      <c r="QJG114" s="13"/>
      <c r="QJH114" s="13"/>
      <c r="QJI114" s="13"/>
      <c r="QJJ114" s="13"/>
      <c r="QJK114" s="13"/>
      <c r="QJL114" s="13"/>
      <c r="QJM114" s="13"/>
      <c r="QJN114" s="13"/>
      <c r="QJO114" s="13"/>
      <c r="QJP114" s="13"/>
      <c r="QJQ114" s="13"/>
      <c r="QJR114" s="13"/>
      <c r="QJS114" s="13"/>
      <c r="QJT114" s="13"/>
      <c r="QJU114" s="13"/>
      <c r="QJV114" s="13"/>
      <c r="QJW114" s="13"/>
      <c r="QJX114" s="13"/>
      <c r="QJY114" s="13"/>
      <c r="QJZ114" s="13"/>
      <c r="QKA114" s="13"/>
      <c r="QKB114" s="13"/>
      <c r="QKC114" s="13"/>
      <c r="QKD114" s="13"/>
      <c r="QKE114" s="13"/>
      <c r="QKF114" s="13"/>
      <c r="QKG114" s="13"/>
      <c r="QKH114" s="13"/>
      <c r="QKI114" s="13"/>
      <c r="QKJ114" s="13"/>
      <c r="QKK114" s="13"/>
      <c r="QKL114" s="13"/>
      <c r="QKM114" s="13"/>
      <c r="QKN114" s="13"/>
      <c r="QKO114" s="13"/>
      <c r="QKP114" s="13"/>
      <c r="QKQ114" s="13"/>
      <c r="QKR114" s="13"/>
      <c r="QKS114" s="13"/>
      <c r="QKT114" s="13"/>
      <c r="QKU114" s="13"/>
      <c r="QKV114" s="13"/>
      <c r="QKW114" s="13"/>
      <c r="QKX114" s="13"/>
      <c r="QKY114" s="13"/>
      <c r="QKZ114" s="13"/>
      <c r="QLA114" s="13"/>
      <c r="QLB114" s="13"/>
      <c r="QLC114" s="13"/>
      <c r="QLD114" s="13"/>
      <c r="QLE114" s="13"/>
      <c r="QLF114" s="13"/>
      <c r="QLG114" s="13"/>
      <c r="QLH114" s="13"/>
      <c r="QLI114" s="13"/>
      <c r="QLJ114" s="13"/>
      <c r="QLK114" s="13"/>
      <c r="QLL114" s="13"/>
      <c r="QLM114" s="13"/>
      <c r="QLN114" s="13"/>
      <c r="QLO114" s="13"/>
      <c r="QLP114" s="13"/>
      <c r="QLQ114" s="13"/>
      <c r="QLR114" s="13"/>
      <c r="QLS114" s="13"/>
      <c r="QLT114" s="13"/>
      <c r="QLU114" s="13"/>
      <c r="QLV114" s="13"/>
      <c r="QLW114" s="13"/>
      <c r="QLX114" s="13"/>
      <c r="QLY114" s="13"/>
      <c r="QLZ114" s="13"/>
      <c r="QMA114" s="13"/>
      <c r="QMB114" s="13"/>
      <c r="QMC114" s="13"/>
      <c r="QMD114" s="13"/>
      <c r="QME114" s="13"/>
      <c r="QMF114" s="13"/>
      <c r="QMG114" s="13"/>
      <c r="QMH114" s="13"/>
      <c r="QMI114" s="13"/>
      <c r="QMJ114" s="13"/>
      <c r="QMK114" s="13"/>
      <c r="QML114" s="13"/>
      <c r="QMM114" s="13"/>
      <c r="QMN114" s="13"/>
      <c r="QMO114" s="13"/>
      <c r="QMP114" s="13"/>
      <c r="QMQ114" s="13"/>
      <c r="QMR114" s="13"/>
      <c r="QMS114" s="13"/>
      <c r="QMT114" s="13"/>
      <c r="QMU114" s="13"/>
      <c r="QMV114" s="13"/>
      <c r="QMW114" s="13"/>
      <c r="QMX114" s="13"/>
      <c r="QMY114" s="13"/>
      <c r="QMZ114" s="13"/>
      <c r="QNA114" s="13"/>
      <c r="QNB114" s="13"/>
      <c r="QNC114" s="13"/>
      <c r="QND114" s="13"/>
      <c r="QNE114" s="13"/>
      <c r="QNF114" s="13"/>
      <c r="QNG114" s="13"/>
      <c r="QNH114" s="13"/>
      <c r="QNI114" s="13"/>
      <c r="QNJ114" s="13"/>
      <c r="QNK114" s="13"/>
      <c r="QNL114" s="13"/>
      <c r="QNM114" s="13"/>
      <c r="QNN114" s="13"/>
      <c r="QNO114" s="13"/>
      <c r="QNP114" s="13"/>
      <c r="QNQ114" s="13"/>
      <c r="QNR114" s="13"/>
      <c r="QNS114" s="13"/>
      <c r="QNT114" s="13"/>
      <c r="QNU114" s="13"/>
      <c r="QNV114" s="13"/>
      <c r="QNW114" s="13"/>
      <c r="QNX114" s="13"/>
      <c r="QNY114" s="13"/>
      <c r="QNZ114" s="13"/>
      <c r="QOA114" s="13"/>
      <c r="QOB114" s="13"/>
      <c r="QOC114" s="13"/>
      <c r="QOD114" s="13"/>
      <c r="QOE114" s="13"/>
      <c r="QOF114" s="13"/>
      <c r="QOG114" s="13"/>
      <c r="QOH114" s="13"/>
      <c r="QOI114" s="13"/>
      <c r="QOJ114" s="13"/>
      <c r="QOK114" s="13"/>
      <c r="QOL114" s="13"/>
      <c r="QOM114" s="13"/>
      <c r="QON114" s="13"/>
      <c r="QOO114" s="13"/>
      <c r="QOP114" s="13"/>
      <c r="QOQ114" s="13"/>
      <c r="QOR114" s="13"/>
      <c r="QOS114" s="13"/>
      <c r="QOT114" s="13"/>
      <c r="QOU114" s="13"/>
      <c r="QOV114" s="13"/>
      <c r="QOW114" s="13"/>
      <c r="QOX114" s="13"/>
      <c r="QOY114" s="13"/>
      <c r="QOZ114" s="13"/>
      <c r="QPA114" s="13"/>
      <c r="QPB114" s="13"/>
      <c r="QPC114" s="13"/>
      <c r="QPD114" s="13"/>
      <c r="QPE114" s="13"/>
      <c r="QPF114" s="13"/>
      <c r="QPG114" s="13"/>
      <c r="QPH114" s="13"/>
      <c r="QPI114" s="13"/>
      <c r="QPJ114" s="13"/>
      <c r="QPK114" s="13"/>
      <c r="QPL114" s="13"/>
      <c r="QPM114" s="13"/>
      <c r="QPN114" s="13"/>
      <c r="QPO114" s="13"/>
      <c r="QPP114" s="13"/>
      <c r="QPQ114" s="13"/>
      <c r="QPR114" s="13"/>
      <c r="QPS114" s="13"/>
      <c r="QPT114" s="13"/>
      <c r="QPU114" s="13"/>
      <c r="QPV114" s="13"/>
      <c r="QPW114" s="13"/>
      <c r="QPX114" s="13"/>
      <c r="QPY114" s="13"/>
      <c r="QPZ114" s="13"/>
      <c r="QQA114" s="13"/>
      <c r="QQB114" s="13"/>
      <c r="QQC114" s="13"/>
      <c r="QQD114" s="13"/>
      <c r="QQE114" s="13"/>
      <c r="QQF114" s="13"/>
      <c r="QQG114" s="13"/>
      <c r="QQH114" s="13"/>
      <c r="QQI114" s="13"/>
      <c r="QQJ114" s="13"/>
      <c r="QQK114" s="13"/>
      <c r="QQL114" s="13"/>
      <c r="QQM114" s="13"/>
      <c r="QQN114" s="13"/>
      <c r="QQO114" s="13"/>
      <c r="QQP114" s="13"/>
      <c r="QQQ114" s="13"/>
      <c r="QQR114" s="13"/>
      <c r="QQS114" s="13"/>
      <c r="QQT114" s="13"/>
      <c r="QQU114" s="13"/>
      <c r="QQV114" s="13"/>
      <c r="QQW114" s="13"/>
      <c r="QQX114" s="13"/>
      <c r="QQY114" s="13"/>
      <c r="QQZ114" s="13"/>
      <c r="QRA114" s="13"/>
      <c r="QRB114" s="13"/>
      <c r="QRC114" s="13"/>
      <c r="QRD114" s="13"/>
      <c r="QRE114" s="13"/>
      <c r="QRF114" s="13"/>
      <c r="QRG114" s="13"/>
      <c r="QRH114" s="13"/>
      <c r="QRI114" s="13"/>
      <c r="QRJ114" s="13"/>
      <c r="QRK114" s="13"/>
      <c r="QRL114" s="13"/>
      <c r="QRM114" s="13"/>
      <c r="QRN114" s="13"/>
      <c r="QRO114" s="13"/>
      <c r="QRP114" s="13"/>
      <c r="QRQ114" s="13"/>
      <c r="QRR114" s="13"/>
      <c r="QRS114" s="13"/>
      <c r="QRT114" s="13"/>
      <c r="QRU114" s="13"/>
      <c r="QRV114" s="13"/>
      <c r="QRW114" s="13"/>
      <c r="QRX114" s="13"/>
      <c r="QRY114" s="13"/>
      <c r="QRZ114" s="13"/>
      <c r="QSA114" s="13"/>
      <c r="QSB114" s="13"/>
      <c r="QSC114" s="13"/>
      <c r="QSD114" s="13"/>
      <c r="QSE114" s="13"/>
      <c r="QSF114" s="13"/>
      <c r="QSG114" s="13"/>
      <c r="QSH114" s="13"/>
      <c r="QSI114" s="13"/>
      <c r="QSJ114" s="13"/>
      <c r="QSK114" s="13"/>
      <c r="QSL114" s="13"/>
      <c r="QSM114" s="13"/>
      <c r="QSN114" s="13"/>
      <c r="QSO114" s="13"/>
      <c r="QSP114" s="13"/>
      <c r="QSQ114" s="13"/>
      <c r="QSR114" s="13"/>
      <c r="QSS114" s="13"/>
      <c r="QST114" s="13"/>
      <c r="QSU114" s="13"/>
      <c r="QSV114" s="13"/>
      <c r="QSW114" s="13"/>
      <c r="QSX114" s="13"/>
      <c r="QSY114" s="13"/>
      <c r="QSZ114" s="13"/>
      <c r="QTA114" s="13"/>
      <c r="QTB114" s="13"/>
      <c r="QTC114" s="13"/>
      <c r="QTD114" s="13"/>
      <c r="QTE114" s="13"/>
      <c r="QTF114" s="13"/>
      <c r="QTG114" s="13"/>
      <c r="QTH114" s="13"/>
      <c r="QTI114" s="13"/>
      <c r="QTJ114" s="13"/>
      <c r="QTK114" s="13"/>
      <c r="QTL114" s="13"/>
      <c r="QTM114" s="13"/>
      <c r="QTN114" s="13"/>
      <c r="QTO114" s="13"/>
      <c r="QTP114" s="13"/>
      <c r="QTQ114" s="13"/>
      <c r="QTR114" s="13"/>
      <c r="QTS114" s="13"/>
      <c r="QTT114" s="13"/>
      <c r="QTU114" s="13"/>
      <c r="QTV114" s="13"/>
      <c r="QTW114" s="13"/>
      <c r="QTX114" s="13"/>
      <c r="QTY114" s="13"/>
      <c r="QTZ114" s="13"/>
      <c r="QUA114" s="13"/>
      <c r="QUB114" s="13"/>
      <c r="QUC114" s="13"/>
      <c r="QUD114" s="13"/>
      <c r="QUE114" s="13"/>
      <c r="QUF114" s="13"/>
      <c r="QUG114" s="13"/>
      <c r="QUH114" s="13"/>
      <c r="QUI114" s="13"/>
      <c r="QUJ114" s="13"/>
      <c r="QUK114" s="13"/>
      <c r="QUL114" s="13"/>
      <c r="QUM114" s="13"/>
      <c r="QUN114" s="13"/>
      <c r="QUO114" s="13"/>
      <c r="QUP114" s="13"/>
      <c r="QUQ114" s="13"/>
      <c r="QUR114" s="13"/>
      <c r="QUS114" s="13"/>
      <c r="QUT114" s="13"/>
      <c r="QUU114" s="13"/>
      <c r="QUV114" s="13"/>
      <c r="QUW114" s="13"/>
      <c r="QUX114" s="13"/>
      <c r="QUY114" s="13"/>
      <c r="QUZ114" s="13"/>
      <c r="QVA114" s="13"/>
      <c r="QVB114" s="13"/>
      <c r="QVC114" s="13"/>
      <c r="QVD114" s="13"/>
      <c r="QVE114" s="13"/>
      <c r="QVF114" s="13"/>
      <c r="QVG114" s="13"/>
      <c r="QVH114" s="13"/>
      <c r="QVI114" s="13"/>
      <c r="QVJ114" s="13"/>
      <c r="QVK114" s="13"/>
      <c r="QVL114" s="13"/>
      <c r="QVM114" s="13"/>
      <c r="QVN114" s="13"/>
      <c r="QVO114" s="13"/>
      <c r="QVP114" s="13"/>
      <c r="QVQ114" s="13"/>
      <c r="QVR114" s="13"/>
      <c r="QVS114" s="13"/>
      <c r="QVT114" s="13"/>
      <c r="QVU114" s="13"/>
      <c r="QVV114" s="13"/>
      <c r="QVW114" s="13"/>
      <c r="QVX114" s="13"/>
      <c r="QVY114" s="13"/>
      <c r="QVZ114" s="13"/>
      <c r="QWA114" s="13"/>
      <c r="QWB114" s="13"/>
      <c r="QWC114" s="13"/>
      <c r="QWD114" s="13"/>
      <c r="QWE114" s="13"/>
      <c r="QWF114" s="13"/>
      <c r="QWG114" s="13"/>
      <c r="QWH114" s="13"/>
      <c r="QWI114" s="13"/>
      <c r="QWJ114" s="13"/>
      <c r="QWK114" s="13"/>
      <c r="QWL114" s="13"/>
      <c r="QWM114" s="13"/>
      <c r="QWN114" s="13"/>
      <c r="QWO114" s="13"/>
      <c r="QWP114" s="13"/>
      <c r="QWQ114" s="13"/>
      <c r="QWR114" s="13"/>
      <c r="QWS114" s="13"/>
      <c r="QWT114" s="13"/>
      <c r="QWU114" s="13"/>
      <c r="QWV114" s="13"/>
      <c r="QWW114" s="13"/>
      <c r="QWX114" s="13"/>
      <c r="QWY114" s="13"/>
      <c r="QWZ114" s="13"/>
      <c r="QXA114" s="13"/>
      <c r="QXB114" s="13"/>
      <c r="QXC114" s="13"/>
      <c r="QXD114" s="13"/>
      <c r="QXE114" s="13"/>
      <c r="QXF114" s="13"/>
      <c r="QXG114" s="13"/>
      <c r="QXH114" s="13"/>
      <c r="QXI114" s="13"/>
      <c r="QXJ114" s="13"/>
      <c r="QXK114" s="13"/>
      <c r="QXL114" s="13"/>
      <c r="QXM114" s="13"/>
      <c r="QXN114" s="13"/>
      <c r="QXO114" s="13"/>
      <c r="QXP114" s="13"/>
      <c r="QXQ114" s="13"/>
      <c r="QXR114" s="13"/>
      <c r="QXS114" s="13"/>
      <c r="QXT114" s="13"/>
      <c r="QXU114" s="13"/>
      <c r="QXV114" s="13"/>
      <c r="QXW114" s="13"/>
      <c r="QXX114" s="13"/>
      <c r="QXY114" s="13"/>
      <c r="QXZ114" s="13"/>
      <c r="QYA114" s="13"/>
      <c r="QYB114" s="13"/>
      <c r="QYC114" s="13"/>
      <c r="QYD114" s="13"/>
      <c r="QYE114" s="13"/>
      <c r="QYF114" s="13"/>
      <c r="QYG114" s="13"/>
      <c r="QYH114" s="13"/>
      <c r="QYI114" s="13"/>
      <c r="QYJ114" s="13"/>
      <c r="QYK114" s="13"/>
      <c r="QYL114" s="13"/>
      <c r="QYM114" s="13"/>
      <c r="QYN114" s="13"/>
      <c r="QYO114" s="13"/>
      <c r="QYP114" s="13"/>
      <c r="QYQ114" s="13"/>
      <c r="QYR114" s="13"/>
      <c r="QYS114" s="13"/>
      <c r="QYT114" s="13"/>
      <c r="QYU114" s="13"/>
      <c r="QYV114" s="13"/>
      <c r="QYW114" s="13"/>
      <c r="QYX114" s="13"/>
      <c r="QYY114" s="13"/>
      <c r="QYZ114" s="13"/>
      <c r="QZA114" s="13"/>
      <c r="QZB114" s="13"/>
      <c r="QZC114" s="13"/>
      <c r="QZD114" s="13"/>
      <c r="QZE114" s="13"/>
      <c r="QZF114" s="13"/>
      <c r="QZG114" s="13"/>
      <c r="QZH114" s="13"/>
      <c r="QZI114" s="13"/>
      <c r="QZJ114" s="13"/>
      <c r="QZK114" s="13"/>
      <c r="QZL114" s="13"/>
      <c r="QZM114" s="13"/>
      <c r="QZN114" s="13"/>
      <c r="QZO114" s="13"/>
      <c r="QZP114" s="13"/>
      <c r="QZQ114" s="13"/>
      <c r="QZR114" s="13"/>
      <c r="QZS114" s="13"/>
      <c r="QZT114" s="13"/>
      <c r="QZU114" s="13"/>
      <c r="QZV114" s="13"/>
      <c r="QZW114" s="13"/>
      <c r="QZX114" s="13"/>
      <c r="QZY114" s="13"/>
      <c r="QZZ114" s="13"/>
      <c r="RAA114" s="13"/>
      <c r="RAB114" s="13"/>
      <c r="RAC114" s="13"/>
      <c r="RAD114" s="13"/>
      <c r="RAE114" s="13"/>
      <c r="RAF114" s="13"/>
      <c r="RAG114" s="13"/>
      <c r="RAH114" s="13"/>
      <c r="RAI114" s="13"/>
      <c r="RAJ114" s="13"/>
      <c r="RAK114" s="13"/>
      <c r="RAL114" s="13"/>
      <c r="RAM114" s="13"/>
      <c r="RAN114" s="13"/>
      <c r="RAO114" s="13"/>
      <c r="RAP114" s="13"/>
      <c r="RAQ114" s="13"/>
      <c r="RAR114" s="13"/>
      <c r="RAS114" s="13"/>
      <c r="RAT114" s="13"/>
      <c r="RAU114" s="13"/>
      <c r="RAV114" s="13"/>
      <c r="RAW114" s="13"/>
      <c r="RAX114" s="13"/>
      <c r="RAY114" s="13"/>
      <c r="RAZ114" s="13"/>
      <c r="RBA114" s="13"/>
      <c r="RBB114" s="13"/>
      <c r="RBC114" s="13"/>
      <c r="RBD114" s="13"/>
      <c r="RBE114" s="13"/>
      <c r="RBF114" s="13"/>
      <c r="RBG114" s="13"/>
      <c r="RBH114" s="13"/>
      <c r="RBI114" s="13"/>
      <c r="RBJ114" s="13"/>
      <c r="RBK114" s="13"/>
      <c r="RBL114" s="13"/>
      <c r="RBM114" s="13"/>
      <c r="RBN114" s="13"/>
      <c r="RBO114" s="13"/>
      <c r="RBP114" s="13"/>
      <c r="RBQ114" s="13"/>
      <c r="RBR114" s="13"/>
      <c r="RBS114" s="13"/>
      <c r="RBT114" s="13"/>
      <c r="RBU114" s="13"/>
      <c r="RBV114" s="13"/>
      <c r="RBW114" s="13"/>
      <c r="RBX114" s="13"/>
      <c r="RBY114" s="13"/>
      <c r="RBZ114" s="13"/>
      <c r="RCA114" s="13"/>
      <c r="RCB114" s="13"/>
      <c r="RCC114" s="13"/>
      <c r="RCD114" s="13"/>
      <c r="RCE114" s="13"/>
      <c r="RCF114" s="13"/>
      <c r="RCG114" s="13"/>
      <c r="RCH114" s="13"/>
      <c r="RCI114" s="13"/>
      <c r="RCJ114" s="13"/>
      <c r="RCK114" s="13"/>
      <c r="RCL114" s="13"/>
      <c r="RCM114" s="13"/>
      <c r="RCN114" s="13"/>
      <c r="RCO114" s="13"/>
      <c r="RCP114" s="13"/>
      <c r="RCQ114" s="13"/>
      <c r="RCR114" s="13"/>
      <c r="RCS114" s="13"/>
      <c r="RCT114" s="13"/>
      <c r="RCU114" s="13"/>
      <c r="RCV114" s="13"/>
      <c r="RCW114" s="13"/>
      <c r="RCX114" s="13"/>
      <c r="RCY114" s="13"/>
      <c r="RCZ114" s="13"/>
      <c r="RDA114" s="13"/>
      <c r="RDB114" s="13"/>
      <c r="RDC114" s="13"/>
      <c r="RDD114" s="13"/>
      <c r="RDE114" s="13"/>
      <c r="RDF114" s="13"/>
      <c r="RDG114" s="13"/>
      <c r="RDH114" s="13"/>
      <c r="RDI114" s="13"/>
      <c r="RDJ114" s="13"/>
      <c r="RDK114" s="13"/>
      <c r="RDL114" s="13"/>
      <c r="RDM114" s="13"/>
      <c r="RDN114" s="13"/>
      <c r="RDO114" s="13"/>
      <c r="RDP114" s="13"/>
      <c r="RDQ114" s="13"/>
      <c r="RDR114" s="13"/>
      <c r="RDS114" s="13"/>
      <c r="RDT114" s="13"/>
      <c r="RDU114" s="13"/>
      <c r="RDV114" s="13"/>
      <c r="RDW114" s="13"/>
      <c r="RDX114" s="13"/>
      <c r="RDY114" s="13"/>
      <c r="RDZ114" s="13"/>
      <c r="REA114" s="13"/>
      <c r="REB114" s="13"/>
      <c r="REC114" s="13"/>
      <c r="RED114" s="13"/>
      <c r="REE114" s="13"/>
      <c r="REF114" s="13"/>
      <c r="REG114" s="13"/>
      <c r="REH114" s="13"/>
      <c r="REI114" s="13"/>
      <c r="REJ114" s="13"/>
      <c r="REK114" s="13"/>
      <c r="REL114" s="13"/>
      <c r="REM114" s="13"/>
      <c r="REN114" s="13"/>
      <c r="REO114" s="13"/>
      <c r="REP114" s="13"/>
      <c r="REQ114" s="13"/>
      <c r="RER114" s="13"/>
      <c r="RES114" s="13"/>
      <c r="RET114" s="13"/>
      <c r="REU114" s="13"/>
      <c r="REV114" s="13"/>
      <c r="REW114" s="13"/>
      <c r="REX114" s="13"/>
      <c r="REY114" s="13"/>
      <c r="REZ114" s="13"/>
      <c r="RFA114" s="13"/>
      <c r="RFB114" s="13"/>
      <c r="RFC114" s="13"/>
      <c r="RFD114" s="13"/>
      <c r="RFE114" s="13"/>
      <c r="RFF114" s="13"/>
      <c r="RFG114" s="13"/>
      <c r="RFH114" s="13"/>
      <c r="RFI114" s="13"/>
      <c r="RFJ114" s="13"/>
      <c r="RFK114" s="13"/>
      <c r="RFL114" s="13"/>
      <c r="RFM114" s="13"/>
      <c r="RFN114" s="13"/>
      <c r="RFO114" s="13"/>
      <c r="RFP114" s="13"/>
      <c r="RFQ114" s="13"/>
      <c r="RFR114" s="13"/>
      <c r="RFS114" s="13"/>
      <c r="RFT114" s="13"/>
      <c r="RFU114" s="13"/>
      <c r="RFV114" s="13"/>
      <c r="RFW114" s="13"/>
      <c r="RFX114" s="13"/>
      <c r="RFY114" s="13"/>
      <c r="RFZ114" s="13"/>
      <c r="RGA114" s="13"/>
      <c r="RGB114" s="13"/>
      <c r="RGC114" s="13"/>
      <c r="RGD114" s="13"/>
      <c r="RGE114" s="13"/>
      <c r="RGF114" s="13"/>
      <c r="RGG114" s="13"/>
      <c r="RGH114" s="13"/>
      <c r="RGI114" s="13"/>
      <c r="RGJ114" s="13"/>
      <c r="RGK114" s="13"/>
      <c r="RGL114" s="13"/>
      <c r="RGM114" s="13"/>
      <c r="RGN114" s="13"/>
      <c r="RGO114" s="13"/>
      <c r="RGP114" s="13"/>
      <c r="RGQ114" s="13"/>
      <c r="RGR114" s="13"/>
      <c r="RGS114" s="13"/>
      <c r="RGT114" s="13"/>
      <c r="RGU114" s="13"/>
      <c r="RGV114" s="13"/>
      <c r="RGW114" s="13"/>
      <c r="RGX114" s="13"/>
      <c r="RGY114" s="13"/>
      <c r="RGZ114" s="13"/>
      <c r="RHA114" s="13"/>
      <c r="RHB114" s="13"/>
      <c r="RHC114" s="13"/>
      <c r="RHD114" s="13"/>
      <c r="RHE114" s="13"/>
      <c r="RHF114" s="13"/>
      <c r="RHG114" s="13"/>
      <c r="RHH114" s="13"/>
      <c r="RHI114" s="13"/>
      <c r="RHJ114" s="13"/>
      <c r="RHK114" s="13"/>
      <c r="RHL114" s="13"/>
      <c r="RHM114" s="13"/>
      <c r="RHN114" s="13"/>
      <c r="RHO114" s="13"/>
      <c r="RHP114" s="13"/>
      <c r="RHQ114" s="13"/>
      <c r="RHR114" s="13"/>
      <c r="RHS114" s="13"/>
      <c r="RHT114" s="13"/>
      <c r="RHU114" s="13"/>
      <c r="RHV114" s="13"/>
      <c r="RHW114" s="13"/>
      <c r="RHX114" s="13"/>
      <c r="RHY114" s="13"/>
      <c r="RHZ114" s="13"/>
      <c r="RIA114" s="13"/>
      <c r="RIB114" s="13"/>
      <c r="RIC114" s="13"/>
      <c r="RID114" s="13"/>
      <c r="RIE114" s="13"/>
      <c r="RIF114" s="13"/>
      <c r="RIG114" s="13"/>
      <c r="RIH114" s="13"/>
      <c r="RII114" s="13"/>
      <c r="RIJ114" s="13"/>
      <c r="RIK114" s="13"/>
      <c r="RIL114" s="13"/>
      <c r="RIM114" s="13"/>
      <c r="RIN114" s="13"/>
      <c r="RIO114" s="13"/>
      <c r="RIP114" s="13"/>
      <c r="RIQ114" s="13"/>
      <c r="RIR114" s="13"/>
      <c r="RIS114" s="13"/>
      <c r="RIT114" s="13"/>
      <c r="RIU114" s="13"/>
      <c r="RIV114" s="13"/>
      <c r="RIW114" s="13"/>
      <c r="RIX114" s="13"/>
      <c r="RIY114" s="13"/>
      <c r="RIZ114" s="13"/>
      <c r="RJA114" s="13"/>
      <c r="RJB114" s="13"/>
      <c r="RJC114" s="13"/>
      <c r="RJD114" s="13"/>
      <c r="RJE114" s="13"/>
      <c r="RJF114" s="13"/>
      <c r="RJG114" s="13"/>
      <c r="RJH114" s="13"/>
      <c r="RJI114" s="13"/>
      <c r="RJJ114" s="13"/>
      <c r="RJK114" s="13"/>
      <c r="RJL114" s="13"/>
      <c r="RJM114" s="13"/>
      <c r="RJN114" s="13"/>
      <c r="RJO114" s="13"/>
      <c r="RJP114" s="13"/>
      <c r="RJQ114" s="13"/>
      <c r="RJR114" s="13"/>
      <c r="RJS114" s="13"/>
      <c r="RJT114" s="13"/>
      <c r="RJU114" s="13"/>
      <c r="RJV114" s="13"/>
      <c r="RJW114" s="13"/>
      <c r="RJX114" s="13"/>
      <c r="RJY114" s="13"/>
      <c r="RJZ114" s="13"/>
      <c r="RKA114" s="13"/>
      <c r="RKB114" s="13"/>
      <c r="RKC114" s="13"/>
      <c r="RKD114" s="13"/>
      <c r="RKE114" s="13"/>
      <c r="RKF114" s="13"/>
      <c r="RKG114" s="13"/>
      <c r="RKH114" s="13"/>
      <c r="RKI114" s="13"/>
      <c r="RKJ114" s="13"/>
      <c r="RKK114" s="13"/>
      <c r="RKL114" s="13"/>
      <c r="RKM114" s="13"/>
      <c r="RKN114" s="13"/>
      <c r="RKO114" s="13"/>
      <c r="RKP114" s="13"/>
      <c r="RKQ114" s="13"/>
      <c r="RKR114" s="13"/>
      <c r="RKS114" s="13"/>
      <c r="RKT114" s="13"/>
      <c r="RKU114" s="13"/>
      <c r="RKV114" s="13"/>
      <c r="RKW114" s="13"/>
      <c r="RKX114" s="13"/>
      <c r="RKY114" s="13"/>
      <c r="RKZ114" s="13"/>
      <c r="RLA114" s="13"/>
      <c r="RLB114" s="13"/>
      <c r="RLC114" s="13"/>
      <c r="RLD114" s="13"/>
      <c r="RLE114" s="13"/>
      <c r="RLF114" s="13"/>
      <c r="RLG114" s="13"/>
      <c r="RLH114" s="13"/>
      <c r="RLI114" s="13"/>
      <c r="RLJ114" s="13"/>
      <c r="RLK114" s="13"/>
      <c r="RLL114" s="13"/>
      <c r="RLM114" s="13"/>
      <c r="RLN114" s="13"/>
      <c r="RLO114" s="13"/>
      <c r="RLP114" s="13"/>
      <c r="RLQ114" s="13"/>
      <c r="RLR114" s="13"/>
      <c r="RLS114" s="13"/>
      <c r="RLT114" s="13"/>
      <c r="RLU114" s="13"/>
      <c r="RLV114" s="13"/>
      <c r="RLW114" s="13"/>
      <c r="RLX114" s="13"/>
      <c r="RLY114" s="13"/>
      <c r="RLZ114" s="13"/>
      <c r="RMA114" s="13"/>
      <c r="RMB114" s="13"/>
      <c r="RMC114" s="13"/>
      <c r="RMD114" s="13"/>
      <c r="RME114" s="13"/>
      <c r="RMF114" s="13"/>
      <c r="RMG114" s="13"/>
      <c r="RMH114" s="13"/>
      <c r="RMI114" s="13"/>
      <c r="RMJ114" s="13"/>
      <c r="RMK114" s="13"/>
      <c r="RML114" s="13"/>
      <c r="RMM114" s="13"/>
      <c r="RMN114" s="13"/>
      <c r="RMO114" s="13"/>
      <c r="RMP114" s="13"/>
      <c r="RMQ114" s="13"/>
      <c r="RMR114" s="13"/>
      <c r="RMS114" s="13"/>
      <c r="RMT114" s="13"/>
      <c r="RMU114" s="13"/>
      <c r="RMV114" s="13"/>
      <c r="RMW114" s="13"/>
      <c r="RMX114" s="13"/>
      <c r="RMY114" s="13"/>
      <c r="RMZ114" s="13"/>
      <c r="RNA114" s="13"/>
      <c r="RNB114" s="13"/>
      <c r="RNC114" s="13"/>
      <c r="RND114" s="13"/>
      <c r="RNE114" s="13"/>
      <c r="RNF114" s="13"/>
      <c r="RNG114" s="13"/>
      <c r="RNH114" s="13"/>
      <c r="RNI114" s="13"/>
      <c r="RNJ114" s="13"/>
      <c r="RNK114" s="13"/>
      <c r="RNL114" s="13"/>
      <c r="RNM114" s="13"/>
      <c r="RNN114" s="13"/>
      <c r="RNO114" s="13"/>
      <c r="RNP114" s="13"/>
      <c r="RNQ114" s="13"/>
      <c r="RNR114" s="13"/>
      <c r="RNS114" s="13"/>
      <c r="RNT114" s="13"/>
      <c r="RNU114" s="13"/>
      <c r="RNV114" s="13"/>
      <c r="RNW114" s="13"/>
      <c r="RNX114" s="13"/>
      <c r="RNY114" s="13"/>
      <c r="RNZ114" s="13"/>
      <c r="ROA114" s="13"/>
      <c r="ROB114" s="13"/>
      <c r="ROC114" s="13"/>
      <c r="ROD114" s="13"/>
      <c r="ROE114" s="13"/>
      <c r="ROF114" s="13"/>
      <c r="ROG114" s="13"/>
      <c r="ROH114" s="13"/>
      <c r="ROI114" s="13"/>
      <c r="ROJ114" s="13"/>
      <c r="ROK114" s="13"/>
      <c r="ROL114" s="13"/>
      <c r="ROM114" s="13"/>
      <c r="RON114" s="13"/>
      <c r="ROO114" s="13"/>
      <c r="ROP114" s="13"/>
      <c r="ROQ114" s="13"/>
      <c r="ROR114" s="13"/>
      <c r="ROS114" s="13"/>
      <c r="ROT114" s="13"/>
      <c r="ROU114" s="13"/>
      <c r="ROV114" s="13"/>
      <c r="ROW114" s="13"/>
      <c r="ROX114" s="13"/>
      <c r="ROY114" s="13"/>
      <c r="ROZ114" s="13"/>
      <c r="RPA114" s="13"/>
      <c r="RPB114" s="13"/>
      <c r="RPC114" s="13"/>
      <c r="RPD114" s="13"/>
      <c r="RPE114" s="13"/>
      <c r="RPF114" s="13"/>
      <c r="RPG114" s="13"/>
      <c r="RPH114" s="13"/>
      <c r="RPI114" s="13"/>
      <c r="RPJ114" s="13"/>
      <c r="RPK114" s="13"/>
      <c r="RPL114" s="13"/>
      <c r="RPM114" s="13"/>
      <c r="RPN114" s="13"/>
      <c r="RPO114" s="13"/>
      <c r="RPP114" s="13"/>
      <c r="RPQ114" s="13"/>
      <c r="RPR114" s="13"/>
      <c r="RPS114" s="13"/>
      <c r="RPT114" s="13"/>
      <c r="RPU114" s="13"/>
      <c r="RPV114" s="13"/>
      <c r="RPW114" s="13"/>
      <c r="RPX114" s="13"/>
      <c r="RPY114" s="13"/>
      <c r="RPZ114" s="13"/>
      <c r="RQA114" s="13"/>
      <c r="RQB114" s="13"/>
      <c r="RQC114" s="13"/>
      <c r="RQD114" s="13"/>
      <c r="RQE114" s="13"/>
      <c r="RQF114" s="13"/>
      <c r="RQG114" s="13"/>
      <c r="RQH114" s="13"/>
      <c r="RQI114" s="13"/>
      <c r="RQJ114" s="13"/>
      <c r="RQK114" s="13"/>
      <c r="RQL114" s="13"/>
      <c r="RQM114" s="13"/>
      <c r="RQN114" s="13"/>
      <c r="RQO114" s="13"/>
      <c r="RQP114" s="13"/>
      <c r="RQQ114" s="13"/>
      <c r="RQR114" s="13"/>
      <c r="RQS114" s="13"/>
      <c r="RQT114" s="13"/>
      <c r="RQU114" s="13"/>
      <c r="RQV114" s="13"/>
      <c r="RQW114" s="13"/>
      <c r="RQX114" s="13"/>
      <c r="RQY114" s="13"/>
      <c r="RQZ114" s="13"/>
      <c r="RRA114" s="13"/>
      <c r="RRB114" s="13"/>
      <c r="RRC114" s="13"/>
      <c r="RRD114" s="13"/>
      <c r="RRE114" s="13"/>
      <c r="RRF114" s="13"/>
      <c r="RRG114" s="13"/>
      <c r="RRH114" s="13"/>
      <c r="RRI114" s="13"/>
      <c r="RRJ114" s="13"/>
      <c r="RRK114" s="13"/>
      <c r="RRL114" s="13"/>
      <c r="RRM114" s="13"/>
      <c r="RRN114" s="13"/>
      <c r="RRO114" s="13"/>
      <c r="RRP114" s="13"/>
      <c r="RRQ114" s="13"/>
      <c r="RRR114" s="13"/>
      <c r="RRS114" s="13"/>
      <c r="RRT114" s="13"/>
      <c r="RRU114" s="13"/>
      <c r="RRV114" s="13"/>
      <c r="RRW114" s="13"/>
      <c r="RRX114" s="13"/>
      <c r="RRY114" s="13"/>
      <c r="RRZ114" s="13"/>
      <c r="RSA114" s="13"/>
      <c r="RSB114" s="13"/>
      <c r="RSC114" s="13"/>
      <c r="RSD114" s="13"/>
      <c r="RSE114" s="13"/>
      <c r="RSF114" s="13"/>
      <c r="RSG114" s="13"/>
      <c r="RSH114" s="13"/>
      <c r="RSI114" s="13"/>
      <c r="RSJ114" s="13"/>
      <c r="RSK114" s="13"/>
      <c r="RSL114" s="13"/>
      <c r="RSM114" s="13"/>
      <c r="RSN114" s="13"/>
      <c r="RSO114" s="13"/>
      <c r="RSP114" s="13"/>
      <c r="RSQ114" s="13"/>
      <c r="RSR114" s="13"/>
      <c r="RSS114" s="13"/>
      <c r="RST114" s="13"/>
      <c r="RSU114" s="13"/>
      <c r="RSV114" s="13"/>
      <c r="RSW114" s="13"/>
      <c r="RSX114" s="13"/>
      <c r="RSY114" s="13"/>
      <c r="RSZ114" s="13"/>
      <c r="RTA114" s="13"/>
      <c r="RTB114" s="13"/>
      <c r="RTC114" s="13"/>
      <c r="RTD114" s="13"/>
      <c r="RTE114" s="13"/>
      <c r="RTF114" s="13"/>
      <c r="RTG114" s="13"/>
      <c r="RTH114" s="13"/>
      <c r="RTI114" s="13"/>
      <c r="RTJ114" s="13"/>
      <c r="RTK114" s="13"/>
      <c r="RTL114" s="13"/>
      <c r="RTM114" s="13"/>
      <c r="RTN114" s="13"/>
      <c r="RTO114" s="13"/>
      <c r="RTP114" s="13"/>
      <c r="RTQ114" s="13"/>
      <c r="RTR114" s="13"/>
      <c r="RTS114" s="13"/>
      <c r="RTT114" s="13"/>
      <c r="RTU114" s="13"/>
      <c r="RTV114" s="13"/>
      <c r="RTW114" s="13"/>
      <c r="RTX114" s="13"/>
      <c r="RTY114" s="13"/>
      <c r="RTZ114" s="13"/>
      <c r="RUA114" s="13"/>
      <c r="RUB114" s="13"/>
      <c r="RUC114" s="13"/>
      <c r="RUD114" s="13"/>
      <c r="RUE114" s="13"/>
      <c r="RUF114" s="13"/>
      <c r="RUG114" s="13"/>
      <c r="RUH114" s="13"/>
      <c r="RUI114" s="13"/>
      <c r="RUJ114" s="13"/>
      <c r="RUK114" s="13"/>
      <c r="RUL114" s="13"/>
      <c r="RUM114" s="13"/>
      <c r="RUN114" s="13"/>
      <c r="RUO114" s="13"/>
      <c r="RUP114" s="13"/>
      <c r="RUQ114" s="13"/>
      <c r="RUR114" s="13"/>
      <c r="RUS114" s="13"/>
      <c r="RUT114" s="13"/>
      <c r="RUU114" s="13"/>
      <c r="RUV114" s="13"/>
      <c r="RUW114" s="13"/>
      <c r="RUX114" s="13"/>
      <c r="RUY114" s="13"/>
      <c r="RUZ114" s="13"/>
      <c r="RVA114" s="13"/>
      <c r="RVB114" s="13"/>
      <c r="RVC114" s="13"/>
      <c r="RVD114" s="13"/>
      <c r="RVE114" s="13"/>
      <c r="RVF114" s="13"/>
      <c r="RVG114" s="13"/>
      <c r="RVH114" s="13"/>
      <c r="RVI114" s="13"/>
      <c r="RVJ114" s="13"/>
      <c r="RVK114" s="13"/>
      <c r="RVL114" s="13"/>
      <c r="RVM114" s="13"/>
      <c r="RVN114" s="13"/>
      <c r="RVO114" s="13"/>
      <c r="RVP114" s="13"/>
      <c r="RVQ114" s="13"/>
      <c r="RVR114" s="13"/>
      <c r="RVS114" s="13"/>
      <c r="RVT114" s="13"/>
      <c r="RVU114" s="13"/>
      <c r="RVV114" s="13"/>
      <c r="RVW114" s="13"/>
      <c r="RVX114" s="13"/>
      <c r="RVY114" s="13"/>
      <c r="RVZ114" s="13"/>
      <c r="RWA114" s="13"/>
      <c r="RWB114" s="13"/>
      <c r="RWC114" s="13"/>
      <c r="RWD114" s="13"/>
      <c r="RWE114" s="13"/>
      <c r="RWF114" s="13"/>
      <c r="RWG114" s="13"/>
      <c r="RWH114" s="13"/>
      <c r="RWI114" s="13"/>
      <c r="RWJ114" s="13"/>
      <c r="RWK114" s="13"/>
      <c r="RWL114" s="13"/>
      <c r="RWM114" s="13"/>
      <c r="RWN114" s="13"/>
      <c r="RWO114" s="13"/>
      <c r="RWP114" s="13"/>
      <c r="RWQ114" s="13"/>
      <c r="RWR114" s="13"/>
      <c r="RWS114" s="13"/>
      <c r="RWT114" s="13"/>
      <c r="RWU114" s="13"/>
      <c r="RWV114" s="13"/>
      <c r="RWW114" s="13"/>
      <c r="RWX114" s="13"/>
      <c r="RWY114" s="13"/>
      <c r="RWZ114" s="13"/>
      <c r="RXA114" s="13"/>
      <c r="RXB114" s="13"/>
      <c r="RXC114" s="13"/>
      <c r="RXD114" s="13"/>
      <c r="RXE114" s="13"/>
      <c r="RXF114" s="13"/>
      <c r="RXG114" s="13"/>
      <c r="RXH114" s="13"/>
      <c r="RXI114" s="13"/>
      <c r="RXJ114" s="13"/>
      <c r="RXK114" s="13"/>
      <c r="RXL114" s="13"/>
      <c r="RXM114" s="13"/>
      <c r="RXN114" s="13"/>
      <c r="RXO114" s="13"/>
      <c r="RXP114" s="13"/>
      <c r="RXQ114" s="13"/>
      <c r="RXR114" s="13"/>
      <c r="RXS114" s="13"/>
      <c r="RXT114" s="13"/>
      <c r="RXU114" s="13"/>
      <c r="RXV114" s="13"/>
      <c r="RXW114" s="13"/>
      <c r="RXX114" s="13"/>
      <c r="RXY114" s="13"/>
      <c r="RXZ114" s="13"/>
      <c r="RYA114" s="13"/>
      <c r="RYB114" s="13"/>
      <c r="RYC114" s="13"/>
      <c r="RYD114" s="13"/>
      <c r="RYE114" s="13"/>
      <c r="RYF114" s="13"/>
      <c r="RYG114" s="13"/>
      <c r="RYH114" s="13"/>
      <c r="RYI114" s="13"/>
      <c r="RYJ114" s="13"/>
      <c r="RYK114" s="13"/>
      <c r="RYL114" s="13"/>
      <c r="RYM114" s="13"/>
      <c r="RYN114" s="13"/>
      <c r="RYO114" s="13"/>
      <c r="RYP114" s="13"/>
      <c r="RYQ114" s="13"/>
      <c r="RYR114" s="13"/>
      <c r="RYS114" s="13"/>
      <c r="RYT114" s="13"/>
      <c r="RYU114" s="13"/>
      <c r="RYV114" s="13"/>
      <c r="RYW114" s="13"/>
      <c r="RYX114" s="13"/>
      <c r="RYY114" s="13"/>
      <c r="RYZ114" s="13"/>
      <c r="RZA114" s="13"/>
      <c r="RZB114" s="13"/>
      <c r="RZC114" s="13"/>
      <c r="RZD114" s="13"/>
      <c r="RZE114" s="13"/>
      <c r="RZF114" s="13"/>
      <c r="RZG114" s="13"/>
      <c r="RZH114" s="13"/>
      <c r="RZI114" s="13"/>
      <c r="RZJ114" s="13"/>
      <c r="RZK114" s="13"/>
      <c r="RZL114" s="13"/>
      <c r="RZM114" s="13"/>
      <c r="RZN114" s="13"/>
      <c r="RZO114" s="13"/>
      <c r="RZP114" s="13"/>
      <c r="RZQ114" s="13"/>
      <c r="RZR114" s="13"/>
      <c r="RZS114" s="13"/>
      <c r="RZT114" s="13"/>
      <c r="RZU114" s="13"/>
      <c r="RZV114" s="13"/>
      <c r="RZW114" s="13"/>
      <c r="RZX114" s="13"/>
      <c r="RZY114" s="13"/>
      <c r="RZZ114" s="13"/>
      <c r="SAA114" s="13"/>
      <c r="SAB114" s="13"/>
      <c r="SAC114" s="13"/>
      <c r="SAD114" s="13"/>
      <c r="SAE114" s="13"/>
      <c r="SAF114" s="13"/>
      <c r="SAG114" s="13"/>
      <c r="SAH114" s="13"/>
      <c r="SAI114" s="13"/>
      <c r="SAJ114" s="13"/>
      <c r="SAK114" s="13"/>
      <c r="SAL114" s="13"/>
      <c r="SAM114" s="13"/>
      <c r="SAN114" s="13"/>
      <c r="SAO114" s="13"/>
      <c r="SAP114" s="13"/>
      <c r="SAQ114" s="13"/>
      <c r="SAR114" s="13"/>
      <c r="SAS114" s="13"/>
      <c r="SAT114" s="13"/>
      <c r="SAU114" s="13"/>
      <c r="SAV114" s="13"/>
      <c r="SAW114" s="13"/>
      <c r="SAX114" s="13"/>
      <c r="SAY114" s="13"/>
      <c r="SAZ114" s="13"/>
      <c r="SBA114" s="13"/>
      <c r="SBB114" s="13"/>
      <c r="SBC114" s="13"/>
      <c r="SBD114" s="13"/>
      <c r="SBE114" s="13"/>
      <c r="SBF114" s="13"/>
      <c r="SBG114" s="13"/>
      <c r="SBH114" s="13"/>
      <c r="SBI114" s="13"/>
      <c r="SBJ114" s="13"/>
      <c r="SBK114" s="13"/>
      <c r="SBL114" s="13"/>
      <c r="SBM114" s="13"/>
      <c r="SBN114" s="13"/>
      <c r="SBO114" s="13"/>
      <c r="SBP114" s="13"/>
      <c r="SBQ114" s="13"/>
      <c r="SBR114" s="13"/>
      <c r="SBS114" s="13"/>
      <c r="SBT114" s="13"/>
      <c r="SBU114" s="13"/>
      <c r="SBV114" s="13"/>
      <c r="SBW114" s="13"/>
      <c r="SBX114" s="13"/>
      <c r="SBY114" s="13"/>
      <c r="SBZ114" s="13"/>
      <c r="SCA114" s="13"/>
      <c r="SCB114" s="13"/>
      <c r="SCC114" s="13"/>
      <c r="SCD114" s="13"/>
      <c r="SCE114" s="13"/>
      <c r="SCF114" s="13"/>
      <c r="SCG114" s="13"/>
      <c r="SCH114" s="13"/>
      <c r="SCI114" s="13"/>
      <c r="SCJ114" s="13"/>
      <c r="SCK114" s="13"/>
      <c r="SCL114" s="13"/>
      <c r="SCM114" s="13"/>
      <c r="SCN114" s="13"/>
      <c r="SCO114" s="13"/>
      <c r="SCP114" s="13"/>
      <c r="SCQ114" s="13"/>
      <c r="SCR114" s="13"/>
      <c r="SCS114" s="13"/>
      <c r="SCT114" s="13"/>
      <c r="SCU114" s="13"/>
      <c r="SCV114" s="13"/>
      <c r="SCW114" s="13"/>
      <c r="SCX114" s="13"/>
      <c r="SCY114" s="13"/>
      <c r="SCZ114" s="13"/>
      <c r="SDA114" s="13"/>
      <c r="SDB114" s="13"/>
      <c r="SDC114" s="13"/>
      <c r="SDD114" s="13"/>
      <c r="SDE114" s="13"/>
      <c r="SDF114" s="13"/>
      <c r="SDG114" s="13"/>
      <c r="SDH114" s="13"/>
      <c r="SDI114" s="13"/>
      <c r="SDJ114" s="13"/>
      <c r="SDK114" s="13"/>
      <c r="SDL114" s="13"/>
      <c r="SDM114" s="13"/>
      <c r="SDN114" s="13"/>
      <c r="SDO114" s="13"/>
      <c r="SDP114" s="13"/>
      <c r="SDQ114" s="13"/>
      <c r="SDR114" s="13"/>
      <c r="SDS114" s="13"/>
      <c r="SDT114" s="13"/>
      <c r="SDU114" s="13"/>
      <c r="SDV114" s="13"/>
      <c r="SDW114" s="13"/>
      <c r="SDX114" s="13"/>
      <c r="SDY114" s="13"/>
      <c r="SDZ114" s="13"/>
      <c r="SEA114" s="13"/>
      <c r="SEB114" s="13"/>
      <c r="SEC114" s="13"/>
      <c r="SED114" s="13"/>
      <c r="SEE114" s="13"/>
      <c r="SEF114" s="13"/>
      <c r="SEG114" s="13"/>
      <c r="SEH114" s="13"/>
      <c r="SEI114" s="13"/>
      <c r="SEJ114" s="13"/>
      <c r="SEK114" s="13"/>
      <c r="SEL114" s="13"/>
      <c r="SEM114" s="13"/>
      <c r="SEN114" s="13"/>
      <c r="SEO114" s="13"/>
      <c r="SEP114" s="13"/>
      <c r="SEQ114" s="13"/>
      <c r="SER114" s="13"/>
      <c r="SES114" s="13"/>
      <c r="SET114" s="13"/>
      <c r="SEU114" s="13"/>
      <c r="SEV114" s="13"/>
      <c r="SEW114" s="13"/>
      <c r="SEX114" s="13"/>
      <c r="SEY114" s="13"/>
      <c r="SEZ114" s="13"/>
      <c r="SFA114" s="13"/>
      <c r="SFB114" s="13"/>
      <c r="SFC114" s="13"/>
      <c r="SFD114" s="13"/>
      <c r="SFE114" s="13"/>
      <c r="SFF114" s="13"/>
      <c r="SFG114" s="13"/>
      <c r="SFH114" s="13"/>
      <c r="SFI114" s="13"/>
      <c r="SFJ114" s="13"/>
      <c r="SFK114" s="13"/>
      <c r="SFL114" s="13"/>
      <c r="SFM114" s="13"/>
      <c r="SFN114" s="13"/>
      <c r="SFO114" s="13"/>
      <c r="SFP114" s="13"/>
      <c r="SFQ114" s="13"/>
      <c r="SFR114" s="13"/>
      <c r="SFS114" s="13"/>
      <c r="SFT114" s="13"/>
      <c r="SFU114" s="13"/>
      <c r="SFV114" s="13"/>
      <c r="SFW114" s="13"/>
      <c r="SFX114" s="13"/>
      <c r="SFY114" s="13"/>
      <c r="SFZ114" s="13"/>
      <c r="SGA114" s="13"/>
      <c r="SGB114" s="13"/>
      <c r="SGC114" s="13"/>
      <c r="SGD114" s="13"/>
      <c r="SGE114" s="13"/>
      <c r="SGF114" s="13"/>
      <c r="SGG114" s="13"/>
      <c r="SGH114" s="13"/>
      <c r="SGI114" s="13"/>
      <c r="SGJ114" s="13"/>
      <c r="SGK114" s="13"/>
      <c r="SGL114" s="13"/>
      <c r="SGM114" s="13"/>
      <c r="SGN114" s="13"/>
      <c r="SGO114" s="13"/>
      <c r="SGP114" s="13"/>
      <c r="SGQ114" s="13"/>
      <c r="SGR114" s="13"/>
      <c r="SGS114" s="13"/>
      <c r="SGT114" s="13"/>
      <c r="SGU114" s="13"/>
      <c r="SGV114" s="13"/>
      <c r="SGW114" s="13"/>
      <c r="SGX114" s="13"/>
      <c r="SGY114" s="13"/>
      <c r="SGZ114" s="13"/>
      <c r="SHA114" s="13"/>
      <c r="SHB114" s="13"/>
      <c r="SHC114" s="13"/>
      <c r="SHD114" s="13"/>
      <c r="SHE114" s="13"/>
      <c r="SHF114" s="13"/>
      <c r="SHG114" s="13"/>
      <c r="SHH114" s="13"/>
      <c r="SHI114" s="13"/>
      <c r="SHJ114" s="13"/>
      <c r="SHK114" s="13"/>
      <c r="SHL114" s="13"/>
      <c r="SHM114" s="13"/>
      <c r="SHN114" s="13"/>
      <c r="SHO114" s="13"/>
      <c r="SHP114" s="13"/>
      <c r="SHQ114" s="13"/>
      <c r="SHR114" s="13"/>
      <c r="SHS114" s="13"/>
      <c r="SHT114" s="13"/>
      <c r="SHU114" s="13"/>
      <c r="SHV114" s="13"/>
      <c r="SHW114" s="13"/>
      <c r="SHX114" s="13"/>
      <c r="SHY114" s="13"/>
      <c r="SHZ114" s="13"/>
      <c r="SIA114" s="13"/>
      <c r="SIB114" s="13"/>
      <c r="SIC114" s="13"/>
      <c r="SID114" s="13"/>
      <c r="SIE114" s="13"/>
      <c r="SIF114" s="13"/>
      <c r="SIG114" s="13"/>
      <c r="SIH114" s="13"/>
      <c r="SII114" s="13"/>
      <c r="SIJ114" s="13"/>
      <c r="SIK114" s="13"/>
      <c r="SIL114" s="13"/>
      <c r="SIM114" s="13"/>
      <c r="SIN114" s="13"/>
      <c r="SIO114" s="13"/>
      <c r="SIP114" s="13"/>
      <c r="SIQ114" s="13"/>
      <c r="SIR114" s="13"/>
      <c r="SIS114" s="13"/>
      <c r="SIT114" s="13"/>
      <c r="SIU114" s="13"/>
      <c r="SIV114" s="13"/>
      <c r="SIW114" s="13"/>
      <c r="SIX114" s="13"/>
      <c r="SIY114" s="13"/>
      <c r="SIZ114" s="13"/>
      <c r="SJA114" s="13"/>
      <c r="SJB114" s="13"/>
      <c r="SJC114" s="13"/>
      <c r="SJD114" s="13"/>
      <c r="SJE114" s="13"/>
      <c r="SJF114" s="13"/>
      <c r="SJG114" s="13"/>
      <c r="SJH114" s="13"/>
      <c r="SJI114" s="13"/>
      <c r="SJJ114" s="13"/>
      <c r="SJK114" s="13"/>
      <c r="SJL114" s="13"/>
      <c r="SJM114" s="13"/>
      <c r="SJN114" s="13"/>
      <c r="SJO114" s="13"/>
      <c r="SJP114" s="13"/>
      <c r="SJQ114" s="13"/>
      <c r="SJR114" s="13"/>
      <c r="SJS114" s="13"/>
      <c r="SJT114" s="13"/>
      <c r="SJU114" s="13"/>
      <c r="SJV114" s="13"/>
      <c r="SJW114" s="13"/>
      <c r="SJX114" s="13"/>
      <c r="SJY114" s="13"/>
      <c r="SJZ114" s="13"/>
      <c r="SKA114" s="13"/>
      <c r="SKB114" s="13"/>
      <c r="SKC114" s="13"/>
      <c r="SKD114" s="13"/>
      <c r="SKE114" s="13"/>
      <c r="SKF114" s="13"/>
      <c r="SKG114" s="13"/>
      <c r="SKH114" s="13"/>
      <c r="SKI114" s="13"/>
      <c r="SKJ114" s="13"/>
      <c r="SKK114" s="13"/>
      <c r="SKL114" s="13"/>
      <c r="SKM114" s="13"/>
      <c r="SKN114" s="13"/>
      <c r="SKO114" s="13"/>
      <c r="SKP114" s="13"/>
      <c r="SKQ114" s="13"/>
      <c r="SKR114" s="13"/>
      <c r="SKS114" s="13"/>
      <c r="SKT114" s="13"/>
      <c r="SKU114" s="13"/>
      <c r="SKV114" s="13"/>
      <c r="SKW114" s="13"/>
      <c r="SKX114" s="13"/>
      <c r="SKY114" s="13"/>
      <c r="SKZ114" s="13"/>
      <c r="SLA114" s="13"/>
      <c r="SLB114" s="13"/>
      <c r="SLC114" s="13"/>
      <c r="SLD114" s="13"/>
      <c r="SLE114" s="13"/>
      <c r="SLF114" s="13"/>
      <c r="SLG114" s="13"/>
      <c r="SLH114" s="13"/>
      <c r="SLI114" s="13"/>
      <c r="SLJ114" s="13"/>
      <c r="SLK114" s="13"/>
      <c r="SLL114" s="13"/>
      <c r="SLM114" s="13"/>
      <c r="SLN114" s="13"/>
      <c r="SLO114" s="13"/>
      <c r="SLP114" s="13"/>
      <c r="SLQ114" s="13"/>
      <c r="SLR114" s="13"/>
      <c r="SLS114" s="13"/>
      <c r="SLT114" s="13"/>
      <c r="SLU114" s="13"/>
      <c r="SLV114" s="13"/>
      <c r="SLW114" s="13"/>
      <c r="SLX114" s="13"/>
      <c r="SLY114" s="13"/>
      <c r="SLZ114" s="13"/>
      <c r="SMA114" s="13"/>
      <c r="SMB114" s="13"/>
      <c r="SMC114" s="13"/>
      <c r="SMD114" s="13"/>
      <c r="SME114" s="13"/>
      <c r="SMF114" s="13"/>
      <c r="SMG114" s="13"/>
      <c r="SMH114" s="13"/>
      <c r="SMI114" s="13"/>
      <c r="SMJ114" s="13"/>
      <c r="SMK114" s="13"/>
      <c r="SML114" s="13"/>
      <c r="SMM114" s="13"/>
      <c r="SMN114" s="13"/>
      <c r="SMO114" s="13"/>
      <c r="SMP114" s="13"/>
      <c r="SMQ114" s="13"/>
      <c r="SMR114" s="13"/>
      <c r="SMS114" s="13"/>
      <c r="SMT114" s="13"/>
      <c r="SMU114" s="13"/>
      <c r="SMV114" s="13"/>
      <c r="SMW114" s="13"/>
      <c r="SMX114" s="13"/>
      <c r="SMY114" s="13"/>
      <c r="SMZ114" s="13"/>
      <c r="SNA114" s="13"/>
      <c r="SNB114" s="13"/>
      <c r="SNC114" s="13"/>
      <c r="SND114" s="13"/>
      <c r="SNE114" s="13"/>
      <c r="SNF114" s="13"/>
      <c r="SNG114" s="13"/>
      <c r="SNH114" s="13"/>
      <c r="SNI114" s="13"/>
      <c r="SNJ114" s="13"/>
      <c r="SNK114" s="13"/>
      <c r="SNL114" s="13"/>
      <c r="SNM114" s="13"/>
      <c r="SNN114" s="13"/>
      <c r="SNO114" s="13"/>
      <c r="SNP114" s="13"/>
      <c r="SNQ114" s="13"/>
      <c r="SNR114" s="13"/>
      <c r="SNS114" s="13"/>
      <c r="SNT114" s="13"/>
      <c r="SNU114" s="13"/>
      <c r="SNV114" s="13"/>
      <c r="SNW114" s="13"/>
      <c r="SNX114" s="13"/>
      <c r="SNY114" s="13"/>
      <c r="SNZ114" s="13"/>
      <c r="SOA114" s="13"/>
      <c r="SOB114" s="13"/>
      <c r="SOC114" s="13"/>
      <c r="SOD114" s="13"/>
      <c r="SOE114" s="13"/>
      <c r="SOF114" s="13"/>
      <c r="SOG114" s="13"/>
      <c r="SOH114" s="13"/>
      <c r="SOI114" s="13"/>
      <c r="SOJ114" s="13"/>
      <c r="SOK114" s="13"/>
      <c r="SOL114" s="13"/>
      <c r="SOM114" s="13"/>
      <c r="SON114" s="13"/>
      <c r="SOO114" s="13"/>
      <c r="SOP114" s="13"/>
      <c r="SOQ114" s="13"/>
      <c r="SOR114" s="13"/>
      <c r="SOS114" s="13"/>
      <c r="SOT114" s="13"/>
      <c r="SOU114" s="13"/>
      <c r="SOV114" s="13"/>
      <c r="SOW114" s="13"/>
      <c r="SOX114" s="13"/>
      <c r="SOY114" s="13"/>
      <c r="SOZ114" s="13"/>
      <c r="SPA114" s="13"/>
      <c r="SPB114" s="13"/>
      <c r="SPC114" s="13"/>
      <c r="SPD114" s="13"/>
      <c r="SPE114" s="13"/>
      <c r="SPF114" s="13"/>
      <c r="SPG114" s="13"/>
      <c r="SPH114" s="13"/>
      <c r="SPI114" s="13"/>
      <c r="SPJ114" s="13"/>
      <c r="SPK114" s="13"/>
      <c r="SPL114" s="13"/>
      <c r="SPM114" s="13"/>
      <c r="SPN114" s="13"/>
      <c r="SPO114" s="13"/>
      <c r="SPP114" s="13"/>
      <c r="SPQ114" s="13"/>
      <c r="SPR114" s="13"/>
      <c r="SPS114" s="13"/>
      <c r="SPT114" s="13"/>
      <c r="SPU114" s="13"/>
      <c r="SPV114" s="13"/>
      <c r="SPW114" s="13"/>
      <c r="SPX114" s="13"/>
      <c r="SPY114" s="13"/>
      <c r="SPZ114" s="13"/>
      <c r="SQA114" s="13"/>
      <c r="SQB114" s="13"/>
      <c r="SQC114" s="13"/>
      <c r="SQD114" s="13"/>
      <c r="SQE114" s="13"/>
      <c r="SQF114" s="13"/>
      <c r="SQG114" s="13"/>
      <c r="SQH114" s="13"/>
      <c r="SQI114" s="13"/>
      <c r="SQJ114" s="13"/>
      <c r="SQK114" s="13"/>
      <c r="SQL114" s="13"/>
      <c r="SQM114" s="13"/>
      <c r="SQN114" s="13"/>
      <c r="SQO114" s="13"/>
      <c r="SQP114" s="13"/>
      <c r="SQQ114" s="13"/>
      <c r="SQR114" s="13"/>
      <c r="SQS114" s="13"/>
      <c r="SQT114" s="13"/>
      <c r="SQU114" s="13"/>
      <c r="SQV114" s="13"/>
      <c r="SQW114" s="13"/>
      <c r="SQX114" s="13"/>
      <c r="SQY114" s="13"/>
      <c r="SQZ114" s="13"/>
      <c r="SRA114" s="13"/>
      <c r="SRB114" s="13"/>
      <c r="SRC114" s="13"/>
      <c r="SRD114" s="13"/>
      <c r="SRE114" s="13"/>
      <c r="SRF114" s="13"/>
      <c r="SRG114" s="13"/>
      <c r="SRH114" s="13"/>
      <c r="SRI114" s="13"/>
      <c r="SRJ114" s="13"/>
      <c r="SRK114" s="13"/>
      <c r="SRL114" s="13"/>
      <c r="SRM114" s="13"/>
      <c r="SRN114" s="13"/>
      <c r="SRO114" s="13"/>
      <c r="SRP114" s="13"/>
      <c r="SRQ114" s="13"/>
      <c r="SRR114" s="13"/>
      <c r="SRS114" s="13"/>
      <c r="SRT114" s="13"/>
      <c r="SRU114" s="13"/>
      <c r="SRV114" s="13"/>
      <c r="SRW114" s="13"/>
      <c r="SRX114" s="13"/>
      <c r="SRY114" s="13"/>
      <c r="SRZ114" s="13"/>
      <c r="SSA114" s="13"/>
      <c r="SSB114" s="13"/>
      <c r="SSC114" s="13"/>
      <c r="SSD114" s="13"/>
      <c r="SSE114" s="13"/>
      <c r="SSF114" s="13"/>
      <c r="SSG114" s="13"/>
      <c r="SSH114" s="13"/>
      <c r="SSI114" s="13"/>
      <c r="SSJ114" s="13"/>
      <c r="SSK114" s="13"/>
      <c r="SSL114" s="13"/>
      <c r="SSM114" s="13"/>
      <c r="SSN114" s="13"/>
      <c r="SSO114" s="13"/>
      <c r="SSP114" s="13"/>
      <c r="SSQ114" s="13"/>
      <c r="SSR114" s="13"/>
      <c r="SSS114" s="13"/>
      <c r="SST114" s="13"/>
      <c r="SSU114" s="13"/>
      <c r="SSV114" s="13"/>
      <c r="SSW114" s="13"/>
      <c r="SSX114" s="13"/>
      <c r="SSY114" s="13"/>
      <c r="SSZ114" s="13"/>
      <c r="STA114" s="13"/>
      <c r="STB114" s="13"/>
      <c r="STC114" s="13"/>
      <c r="STD114" s="13"/>
      <c r="STE114" s="13"/>
      <c r="STF114" s="13"/>
      <c r="STG114" s="13"/>
      <c r="STH114" s="13"/>
      <c r="STI114" s="13"/>
      <c r="STJ114" s="13"/>
      <c r="STK114" s="13"/>
      <c r="STL114" s="13"/>
      <c r="STM114" s="13"/>
      <c r="STN114" s="13"/>
      <c r="STO114" s="13"/>
      <c r="STP114" s="13"/>
      <c r="STQ114" s="13"/>
      <c r="STR114" s="13"/>
      <c r="STS114" s="13"/>
      <c r="STT114" s="13"/>
      <c r="STU114" s="13"/>
      <c r="STV114" s="13"/>
      <c r="STW114" s="13"/>
      <c r="STX114" s="13"/>
      <c r="STY114" s="13"/>
      <c r="STZ114" s="13"/>
      <c r="SUA114" s="13"/>
      <c r="SUB114" s="13"/>
      <c r="SUC114" s="13"/>
      <c r="SUD114" s="13"/>
      <c r="SUE114" s="13"/>
      <c r="SUF114" s="13"/>
      <c r="SUG114" s="13"/>
      <c r="SUH114" s="13"/>
      <c r="SUI114" s="13"/>
      <c r="SUJ114" s="13"/>
      <c r="SUK114" s="13"/>
      <c r="SUL114" s="13"/>
      <c r="SUM114" s="13"/>
      <c r="SUN114" s="13"/>
      <c r="SUO114" s="13"/>
      <c r="SUP114" s="13"/>
      <c r="SUQ114" s="13"/>
      <c r="SUR114" s="13"/>
      <c r="SUS114" s="13"/>
      <c r="SUT114" s="13"/>
      <c r="SUU114" s="13"/>
      <c r="SUV114" s="13"/>
      <c r="SUW114" s="13"/>
      <c r="SUX114" s="13"/>
      <c r="SUY114" s="13"/>
      <c r="SUZ114" s="13"/>
      <c r="SVA114" s="13"/>
      <c r="SVB114" s="13"/>
      <c r="SVC114" s="13"/>
      <c r="SVD114" s="13"/>
      <c r="SVE114" s="13"/>
      <c r="SVF114" s="13"/>
      <c r="SVG114" s="13"/>
      <c r="SVH114" s="13"/>
      <c r="SVI114" s="13"/>
      <c r="SVJ114" s="13"/>
      <c r="SVK114" s="13"/>
      <c r="SVL114" s="13"/>
      <c r="SVM114" s="13"/>
      <c r="SVN114" s="13"/>
      <c r="SVO114" s="13"/>
      <c r="SVP114" s="13"/>
      <c r="SVQ114" s="13"/>
      <c r="SVR114" s="13"/>
      <c r="SVS114" s="13"/>
      <c r="SVT114" s="13"/>
      <c r="SVU114" s="13"/>
      <c r="SVV114" s="13"/>
      <c r="SVW114" s="13"/>
      <c r="SVX114" s="13"/>
      <c r="SVY114" s="13"/>
      <c r="SVZ114" s="13"/>
      <c r="SWA114" s="13"/>
      <c r="SWB114" s="13"/>
      <c r="SWC114" s="13"/>
      <c r="SWD114" s="13"/>
      <c r="SWE114" s="13"/>
      <c r="SWF114" s="13"/>
      <c r="SWG114" s="13"/>
      <c r="SWH114" s="13"/>
      <c r="SWI114" s="13"/>
      <c r="SWJ114" s="13"/>
      <c r="SWK114" s="13"/>
      <c r="SWL114" s="13"/>
      <c r="SWM114" s="13"/>
      <c r="SWN114" s="13"/>
      <c r="SWO114" s="13"/>
      <c r="SWP114" s="13"/>
      <c r="SWQ114" s="13"/>
      <c r="SWR114" s="13"/>
      <c r="SWS114" s="13"/>
      <c r="SWT114" s="13"/>
      <c r="SWU114" s="13"/>
      <c r="SWV114" s="13"/>
      <c r="SWW114" s="13"/>
      <c r="SWX114" s="13"/>
      <c r="SWY114" s="13"/>
      <c r="SWZ114" s="13"/>
      <c r="SXA114" s="13"/>
      <c r="SXB114" s="13"/>
      <c r="SXC114" s="13"/>
      <c r="SXD114" s="13"/>
      <c r="SXE114" s="13"/>
      <c r="SXF114" s="13"/>
      <c r="SXG114" s="13"/>
      <c r="SXH114" s="13"/>
      <c r="SXI114" s="13"/>
      <c r="SXJ114" s="13"/>
      <c r="SXK114" s="13"/>
      <c r="SXL114" s="13"/>
      <c r="SXM114" s="13"/>
      <c r="SXN114" s="13"/>
      <c r="SXO114" s="13"/>
      <c r="SXP114" s="13"/>
      <c r="SXQ114" s="13"/>
      <c r="SXR114" s="13"/>
      <c r="SXS114" s="13"/>
      <c r="SXT114" s="13"/>
      <c r="SXU114" s="13"/>
      <c r="SXV114" s="13"/>
      <c r="SXW114" s="13"/>
      <c r="SXX114" s="13"/>
      <c r="SXY114" s="13"/>
      <c r="SXZ114" s="13"/>
      <c r="SYA114" s="13"/>
      <c r="SYB114" s="13"/>
      <c r="SYC114" s="13"/>
      <c r="SYD114" s="13"/>
      <c r="SYE114" s="13"/>
      <c r="SYF114" s="13"/>
      <c r="SYG114" s="13"/>
      <c r="SYH114" s="13"/>
      <c r="SYI114" s="13"/>
      <c r="SYJ114" s="13"/>
      <c r="SYK114" s="13"/>
      <c r="SYL114" s="13"/>
      <c r="SYM114" s="13"/>
      <c r="SYN114" s="13"/>
      <c r="SYO114" s="13"/>
      <c r="SYP114" s="13"/>
      <c r="SYQ114" s="13"/>
      <c r="SYR114" s="13"/>
      <c r="SYS114" s="13"/>
      <c r="SYT114" s="13"/>
      <c r="SYU114" s="13"/>
      <c r="SYV114" s="13"/>
      <c r="SYW114" s="13"/>
      <c r="SYX114" s="13"/>
      <c r="SYY114" s="13"/>
      <c r="SYZ114" s="13"/>
      <c r="SZA114" s="13"/>
      <c r="SZB114" s="13"/>
      <c r="SZC114" s="13"/>
      <c r="SZD114" s="13"/>
      <c r="SZE114" s="13"/>
      <c r="SZF114" s="13"/>
      <c r="SZG114" s="13"/>
      <c r="SZH114" s="13"/>
      <c r="SZI114" s="13"/>
      <c r="SZJ114" s="13"/>
      <c r="SZK114" s="13"/>
      <c r="SZL114" s="13"/>
      <c r="SZM114" s="13"/>
      <c r="SZN114" s="13"/>
      <c r="SZO114" s="13"/>
      <c r="SZP114" s="13"/>
      <c r="SZQ114" s="13"/>
      <c r="SZR114" s="13"/>
      <c r="SZS114" s="13"/>
      <c r="SZT114" s="13"/>
      <c r="SZU114" s="13"/>
      <c r="SZV114" s="13"/>
      <c r="SZW114" s="13"/>
      <c r="SZX114" s="13"/>
      <c r="SZY114" s="13"/>
      <c r="SZZ114" s="13"/>
      <c r="TAA114" s="13"/>
      <c r="TAB114" s="13"/>
      <c r="TAC114" s="13"/>
      <c r="TAD114" s="13"/>
      <c r="TAE114" s="13"/>
      <c r="TAF114" s="13"/>
      <c r="TAG114" s="13"/>
      <c r="TAH114" s="13"/>
      <c r="TAI114" s="13"/>
      <c r="TAJ114" s="13"/>
      <c r="TAK114" s="13"/>
      <c r="TAL114" s="13"/>
      <c r="TAM114" s="13"/>
      <c r="TAN114" s="13"/>
      <c r="TAO114" s="13"/>
      <c r="TAP114" s="13"/>
      <c r="TAQ114" s="13"/>
      <c r="TAR114" s="13"/>
      <c r="TAS114" s="13"/>
      <c r="TAT114" s="13"/>
      <c r="TAU114" s="13"/>
      <c r="TAV114" s="13"/>
      <c r="TAW114" s="13"/>
      <c r="TAX114" s="13"/>
      <c r="TAY114" s="13"/>
      <c r="TAZ114" s="13"/>
      <c r="TBA114" s="13"/>
      <c r="TBB114" s="13"/>
      <c r="TBC114" s="13"/>
      <c r="TBD114" s="13"/>
      <c r="TBE114" s="13"/>
      <c r="TBF114" s="13"/>
      <c r="TBG114" s="13"/>
      <c r="TBH114" s="13"/>
      <c r="TBI114" s="13"/>
      <c r="TBJ114" s="13"/>
      <c r="TBK114" s="13"/>
      <c r="TBL114" s="13"/>
      <c r="TBM114" s="13"/>
      <c r="TBN114" s="13"/>
      <c r="TBO114" s="13"/>
      <c r="TBP114" s="13"/>
      <c r="TBQ114" s="13"/>
      <c r="TBR114" s="13"/>
      <c r="TBS114" s="13"/>
      <c r="TBT114" s="13"/>
      <c r="TBU114" s="13"/>
      <c r="TBV114" s="13"/>
      <c r="TBW114" s="13"/>
      <c r="TBX114" s="13"/>
      <c r="TBY114" s="13"/>
      <c r="TBZ114" s="13"/>
      <c r="TCA114" s="13"/>
      <c r="TCB114" s="13"/>
      <c r="TCC114" s="13"/>
      <c r="TCD114" s="13"/>
      <c r="TCE114" s="13"/>
      <c r="TCF114" s="13"/>
      <c r="TCG114" s="13"/>
      <c r="TCH114" s="13"/>
      <c r="TCI114" s="13"/>
      <c r="TCJ114" s="13"/>
      <c r="TCK114" s="13"/>
      <c r="TCL114" s="13"/>
      <c r="TCM114" s="13"/>
      <c r="TCN114" s="13"/>
      <c r="TCO114" s="13"/>
      <c r="TCP114" s="13"/>
      <c r="TCQ114" s="13"/>
      <c r="TCR114" s="13"/>
      <c r="TCS114" s="13"/>
      <c r="TCT114" s="13"/>
      <c r="TCU114" s="13"/>
      <c r="TCV114" s="13"/>
      <c r="TCW114" s="13"/>
      <c r="TCX114" s="13"/>
      <c r="TCY114" s="13"/>
      <c r="TCZ114" s="13"/>
      <c r="TDA114" s="13"/>
      <c r="TDB114" s="13"/>
      <c r="TDC114" s="13"/>
      <c r="TDD114" s="13"/>
      <c r="TDE114" s="13"/>
      <c r="TDF114" s="13"/>
      <c r="TDG114" s="13"/>
      <c r="TDH114" s="13"/>
      <c r="TDI114" s="13"/>
      <c r="TDJ114" s="13"/>
      <c r="TDK114" s="13"/>
      <c r="TDL114" s="13"/>
      <c r="TDM114" s="13"/>
      <c r="TDN114" s="13"/>
      <c r="TDO114" s="13"/>
      <c r="TDP114" s="13"/>
      <c r="TDQ114" s="13"/>
      <c r="TDR114" s="13"/>
      <c r="TDS114" s="13"/>
      <c r="TDT114" s="13"/>
      <c r="TDU114" s="13"/>
      <c r="TDV114" s="13"/>
      <c r="TDW114" s="13"/>
      <c r="TDX114" s="13"/>
      <c r="TDY114" s="13"/>
      <c r="TDZ114" s="13"/>
      <c r="TEA114" s="13"/>
      <c r="TEB114" s="13"/>
      <c r="TEC114" s="13"/>
      <c r="TED114" s="13"/>
      <c r="TEE114" s="13"/>
      <c r="TEF114" s="13"/>
      <c r="TEG114" s="13"/>
      <c r="TEH114" s="13"/>
      <c r="TEI114" s="13"/>
      <c r="TEJ114" s="13"/>
      <c r="TEK114" s="13"/>
      <c r="TEL114" s="13"/>
      <c r="TEM114" s="13"/>
      <c r="TEN114" s="13"/>
      <c r="TEO114" s="13"/>
      <c r="TEP114" s="13"/>
      <c r="TEQ114" s="13"/>
      <c r="TER114" s="13"/>
      <c r="TES114" s="13"/>
      <c r="TET114" s="13"/>
      <c r="TEU114" s="13"/>
      <c r="TEV114" s="13"/>
      <c r="TEW114" s="13"/>
      <c r="TEX114" s="13"/>
      <c r="TEY114" s="13"/>
      <c r="TEZ114" s="13"/>
      <c r="TFA114" s="13"/>
      <c r="TFB114" s="13"/>
      <c r="TFC114" s="13"/>
      <c r="TFD114" s="13"/>
      <c r="TFE114" s="13"/>
      <c r="TFF114" s="13"/>
      <c r="TFG114" s="13"/>
      <c r="TFH114" s="13"/>
      <c r="TFI114" s="13"/>
      <c r="TFJ114" s="13"/>
      <c r="TFK114" s="13"/>
      <c r="TFL114" s="13"/>
      <c r="TFM114" s="13"/>
      <c r="TFN114" s="13"/>
      <c r="TFO114" s="13"/>
      <c r="TFP114" s="13"/>
      <c r="TFQ114" s="13"/>
      <c r="TFR114" s="13"/>
      <c r="TFS114" s="13"/>
      <c r="TFT114" s="13"/>
      <c r="TFU114" s="13"/>
      <c r="TFV114" s="13"/>
      <c r="TFW114" s="13"/>
      <c r="TFX114" s="13"/>
      <c r="TFY114" s="13"/>
      <c r="TFZ114" s="13"/>
      <c r="TGA114" s="13"/>
      <c r="TGB114" s="13"/>
      <c r="TGC114" s="13"/>
      <c r="TGD114" s="13"/>
      <c r="TGE114" s="13"/>
      <c r="TGF114" s="13"/>
      <c r="TGG114" s="13"/>
      <c r="TGH114" s="13"/>
      <c r="TGI114" s="13"/>
      <c r="TGJ114" s="13"/>
      <c r="TGK114" s="13"/>
      <c r="TGL114" s="13"/>
      <c r="TGM114" s="13"/>
      <c r="TGN114" s="13"/>
      <c r="TGO114" s="13"/>
      <c r="TGP114" s="13"/>
      <c r="TGQ114" s="13"/>
      <c r="TGR114" s="13"/>
      <c r="TGS114" s="13"/>
      <c r="TGT114" s="13"/>
      <c r="TGU114" s="13"/>
      <c r="TGV114" s="13"/>
      <c r="TGW114" s="13"/>
      <c r="TGX114" s="13"/>
      <c r="TGY114" s="13"/>
      <c r="TGZ114" s="13"/>
      <c r="THA114" s="13"/>
      <c r="THB114" s="13"/>
      <c r="THC114" s="13"/>
      <c r="THD114" s="13"/>
      <c r="THE114" s="13"/>
      <c r="THF114" s="13"/>
      <c r="THG114" s="13"/>
      <c r="THH114" s="13"/>
      <c r="THI114" s="13"/>
      <c r="THJ114" s="13"/>
      <c r="THK114" s="13"/>
      <c r="THL114" s="13"/>
      <c r="THM114" s="13"/>
      <c r="THN114" s="13"/>
      <c r="THO114" s="13"/>
      <c r="THP114" s="13"/>
      <c r="THQ114" s="13"/>
      <c r="THR114" s="13"/>
      <c r="THS114" s="13"/>
      <c r="THT114" s="13"/>
      <c r="THU114" s="13"/>
      <c r="THV114" s="13"/>
      <c r="THW114" s="13"/>
      <c r="THX114" s="13"/>
      <c r="THY114" s="13"/>
      <c r="THZ114" s="13"/>
      <c r="TIA114" s="13"/>
      <c r="TIB114" s="13"/>
      <c r="TIC114" s="13"/>
      <c r="TID114" s="13"/>
      <c r="TIE114" s="13"/>
      <c r="TIF114" s="13"/>
      <c r="TIG114" s="13"/>
      <c r="TIH114" s="13"/>
      <c r="TII114" s="13"/>
      <c r="TIJ114" s="13"/>
      <c r="TIK114" s="13"/>
      <c r="TIL114" s="13"/>
      <c r="TIM114" s="13"/>
      <c r="TIN114" s="13"/>
      <c r="TIO114" s="13"/>
      <c r="TIP114" s="13"/>
      <c r="TIQ114" s="13"/>
      <c r="TIR114" s="13"/>
      <c r="TIS114" s="13"/>
      <c r="TIT114" s="13"/>
      <c r="TIU114" s="13"/>
      <c r="TIV114" s="13"/>
      <c r="TIW114" s="13"/>
      <c r="TIX114" s="13"/>
      <c r="TIY114" s="13"/>
      <c r="TIZ114" s="13"/>
      <c r="TJA114" s="13"/>
      <c r="TJB114" s="13"/>
      <c r="TJC114" s="13"/>
      <c r="TJD114" s="13"/>
      <c r="TJE114" s="13"/>
      <c r="TJF114" s="13"/>
      <c r="TJG114" s="13"/>
      <c r="TJH114" s="13"/>
      <c r="TJI114" s="13"/>
      <c r="TJJ114" s="13"/>
      <c r="TJK114" s="13"/>
      <c r="TJL114" s="13"/>
      <c r="TJM114" s="13"/>
      <c r="TJN114" s="13"/>
      <c r="TJO114" s="13"/>
      <c r="TJP114" s="13"/>
      <c r="TJQ114" s="13"/>
      <c r="TJR114" s="13"/>
      <c r="TJS114" s="13"/>
      <c r="TJT114" s="13"/>
      <c r="TJU114" s="13"/>
      <c r="TJV114" s="13"/>
      <c r="TJW114" s="13"/>
      <c r="TJX114" s="13"/>
      <c r="TJY114" s="13"/>
      <c r="TJZ114" s="13"/>
      <c r="TKA114" s="13"/>
      <c r="TKB114" s="13"/>
      <c r="TKC114" s="13"/>
      <c r="TKD114" s="13"/>
      <c r="TKE114" s="13"/>
      <c r="TKF114" s="13"/>
      <c r="TKG114" s="13"/>
      <c r="TKH114" s="13"/>
      <c r="TKI114" s="13"/>
      <c r="TKJ114" s="13"/>
      <c r="TKK114" s="13"/>
      <c r="TKL114" s="13"/>
      <c r="TKM114" s="13"/>
      <c r="TKN114" s="13"/>
      <c r="TKO114" s="13"/>
      <c r="TKP114" s="13"/>
      <c r="TKQ114" s="13"/>
      <c r="TKR114" s="13"/>
      <c r="TKS114" s="13"/>
      <c r="TKT114" s="13"/>
      <c r="TKU114" s="13"/>
      <c r="TKV114" s="13"/>
      <c r="TKW114" s="13"/>
      <c r="TKX114" s="13"/>
      <c r="TKY114" s="13"/>
      <c r="TKZ114" s="13"/>
      <c r="TLA114" s="13"/>
      <c r="TLB114" s="13"/>
      <c r="TLC114" s="13"/>
      <c r="TLD114" s="13"/>
      <c r="TLE114" s="13"/>
      <c r="TLF114" s="13"/>
      <c r="TLG114" s="13"/>
      <c r="TLH114" s="13"/>
      <c r="TLI114" s="13"/>
      <c r="TLJ114" s="13"/>
      <c r="TLK114" s="13"/>
      <c r="TLL114" s="13"/>
      <c r="TLM114" s="13"/>
      <c r="TLN114" s="13"/>
      <c r="TLO114" s="13"/>
      <c r="TLP114" s="13"/>
      <c r="TLQ114" s="13"/>
      <c r="TLR114" s="13"/>
      <c r="TLS114" s="13"/>
      <c r="TLT114" s="13"/>
      <c r="TLU114" s="13"/>
      <c r="TLV114" s="13"/>
      <c r="TLW114" s="13"/>
      <c r="TLX114" s="13"/>
      <c r="TLY114" s="13"/>
      <c r="TLZ114" s="13"/>
      <c r="TMA114" s="13"/>
      <c r="TMB114" s="13"/>
      <c r="TMC114" s="13"/>
      <c r="TMD114" s="13"/>
      <c r="TME114" s="13"/>
      <c r="TMF114" s="13"/>
      <c r="TMG114" s="13"/>
      <c r="TMH114" s="13"/>
      <c r="TMI114" s="13"/>
      <c r="TMJ114" s="13"/>
      <c r="TMK114" s="13"/>
      <c r="TML114" s="13"/>
      <c r="TMM114" s="13"/>
      <c r="TMN114" s="13"/>
      <c r="TMO114" s="13"/>
      <c r="TMP114" s="13"/>
      <c r="TMQ114" s="13"/>
      <c r="TMR114" s="13"/>
      <c r="TMS114" s="13"/>
      <c r="TMT114" s="13"/>
      <c r="TMU114" s="13"/>
      <c r="TMV114" s="13"/>
      <c r="TMW114" s="13"/>
      <c r="TMX114" s="13"/>
      <c r="TMY114" s="13"/>
      <c r="TMZ114" s="13"/>
      <c r="TNA114" s="13"/>
      <c r="TNB114" s="13"/>
      <c r="TNC114" s="13"/>
      <c r="TND114" s="13"/>
      <c r="TNE114" s="13"/>
      <c r="TNF114" s="13"/>
      <c r="TNG114" s="13"/>
      <c r="TNH114" s="13"/>
      <c r="TNI114" s="13"/>
      <c r="TNJ114" s="13"/>
      <c r="TNK114" s="13"/>
      <c r="TNL114" s="13"/>
      <c r="TNM114" s="13"/>
      <c r="TNN114" s="13"/>
      <c r="TNO114" s="13"/>
      <c r="TNP114" s="13"/>
      <c r="TNQ114" s="13"/>
      <c r="TNR114" s="13"/>
      <c r="TNS114" s="13"/>
      <c r="TNT114" s="13"/>
      <c r="TNU114" s="13"/>
      <c r="TNV114" s="13"/>
      <c r="TNW114" s="13"/>
      <c r="TNX114" s="13"/>
      <c r="TNY114" s="13"/>
      <c r="TNZ114" s="13"/>
      <c r="TOA114" s="13"/>
      <c r="TOB114" s="13"/>
      <c r="TOC114" s="13"/>
      <c r="TOD114" s="13"/>
      <c r="TOE114" s="13"/>
      <c r="TOF114" s="13"/>
      <c r="TOG114" s="13"/>
      <c r="TOH114" s="13"/>
      <c r="TOI114" s="13"/>
      <c r="TOJ114" s="13"/>
      <c r="TOK114" s="13"/>
      <c r="TOL114" s="13"/>
      <c r="TOM114" s="13"/>
      <c r="TON114" s="13"/>
      <c r="TOO114" s="13"/>
      <c r="TOP114" s="13"/>
      <c r="TOQ114" s="13"/>
      <c r="TOR114" s="13"/>
      <c r="TOS114" s="13"/>
      <c r="TOT114" s="13"/>
      <c r="TOU114" s="13"/>
      <c r="TOV114" s="13"/>
      <c r="TOW114" s="13"/>
      <c r="TOX114" s="13"/>
      <c r="TOY114" s="13"/>
      <c r="TOZ114" s="13"/>
      <c r="TPA114" s="13"/>
      <c r="TPB114" s="13"/>
      <c r="TPC114" s="13"/>
      <c r="TPD114" s="13"/>
      <c r="TPE114" s="13"/>
      <c r="TPF114" s="13"/>
      <c r="TPG114" s="13"/>
      <c r="TPH114" s="13"/>
      <c r="TPI114" s="13"/>
      <c r="TPJ114" s="13"/>
      <c r="TPK114" s="13"/>
      <c r="TPL114" s="13"/>
      <c r="TPM114" s="13"/>
      <c r="TPN114" s="13"/>
      <c r="TPO114" s="13"/>
      <c r="TPP114" s="13"/>
      <c r="TPQ114" s="13"/>
      <c r="TPR114" s="13"/>
      <c r="TPS114" s="13"/>
      <c r="TPT114" s="13"/>
      <c r="TPU114" s="13"/>
      <c r="TPV114" s="13"/>
      <c r="TPW114" s="13"/>
      <c r="TPX114" s="13"/>
      <c r="TPY114" s="13"/>
      <c r="TPZ114" s="13"/>
      <c r="TQA114" s="13"/>
      <c r="TQB114" s="13"/>
      <c r="TQC114" s="13"/>
      <c r="TQD114" s="13"/>
      <c r="TQE114" s="13"/>
      <c r="TQF114" s="13"/>
      <c r="TQG114" s="13"/>
      <c r="TQH114" s="13"/>
      <c r="TQI114" s="13"/>
      <c r="TQJ114" s="13"/>
      <c r="TQK114" s="13"/>
      <c r="TQL114" s="13"/>
      <c r="TQM114" s="13"/>
      <c r="TQN114" s="13"/>
      <c r="TQO114" s="13"/>
      <c r="TQP114" s="13"/>
      <c r="TQQ114" s="13"/>
      <c r="TQR114" s="13"/>
      <c r="TQS114" s="13"/>
      <c r="TQT114" s="13"/>
      <c r="TQU114" s="13"/>
      <c r="TQV114" s="13"/>
      <c r="TQW114" s="13"/>
      <c r="TQX114" s="13"/>
      <c r="TQY114" s="13"/>
      <c r="TQZ114" s="13"/>
      <c r="TRA114" s="13"/>
      <c r="TRB114" s="13"/>
      <c r="TRC114" s="13"/>
      <c r="TRD114" s="13"/>
      <c r="TRE114" s="13"/>
      <c r="TRF114" s="13"/>
      <c r="TRG114" s="13"/>
      <c r="TRH114" s="13"/>
      <c r="TRI114" s="13"/>
      <c r="TRJ114" s="13"/>
      <c r="TRK114" s="13"/>
      <c r="TRL114" s="13"/>
      <c r="TRM114" s="13"/>
      <c r="TRN114" s="13"/>
      <c r="TRO114" s="13"/>
      <c r="TRP114" s="13"/>
      <c r="TRQ114" s="13"/>
      <c r="TRR114" s="13"/>
      <c r="TRS114" s="13"/>
      <c r="TRT114" s="13"/>
      <c r="TRU114" s="13"/>
      <c r="TRV114" s="13"/>
      <c r="TRW114" s="13"/>
      <c r="TRX114" s="13"/>
      <c r="TRY114" s="13"/>
      <c r="TRZ114" s="13"/>
      <c r="TSA114" s="13"/>
      <c r="TSB114" s="13"/>
      <c r="TSC114" s="13"/>
      <c r="TSD114" s="13"/>
      <c r="TSE114" s="13"/>
      <c r="TSF114" s="13"/>
      <c r="TSG114" s="13"/>
      <c r="TSH114" s="13"/>
      <c r="TSI114" s="13"/>
      <c r="TSJ114" s="13"/>
      <c r="TSK114" s="13"/>
      <c r="TSL114" s="13"/>
      <c r="TSM114" s="13"/>
      <c r="TSN114" s="13"/>
      <c r="TSO114" s="13"/>
      <c r="TSP114" s="13"/>
      <c r="TSQ114" s="13"/>
      <c r="TSR114" s="13"/>
      <c r="TSS114" s="13"/>
      <c r="TST114" s="13"/>
      <c r="TSU114" s="13"/>
      <c r="TSV114" s="13"/>
      <c r="TSW114" s="13"/>
      <c r="TSX114" s="13"/>
      <c r="TSY114" s="13"/>
      <c r="TSZ114" s="13"/>
      <c r="TTA114" s="13"/>
      <c r="TTB114" s="13"/>
      <c r="TTC114" s="13"/>
      <c r="TTD114" s="13"/>
      <c r="TTE114" s="13"/>
      <c r="TTF114" s="13"/>
      <c r="TTG114" s="13"/>
      <c r="TTH114" s="13"/>
      <c r="TTI114" s="13"/>
      <c r="TTJ114" s="13"/>
      <c r="TTK114" s="13"/>
      <c r="TTL114" s="13"/>
      <c r="TTM114" s="13"/>
      <c r="TTN114" s="13"/>
      <c r="TTO114" s="13"/>
      <c r="TTP114" s="13"/>
      <c r="TTQ114" s="13"/>
      <c r="TTR114" s="13"/>
      <c r="TTS114" s="13"/>
      <c r="TTT114" s="13"/>
      <c r="TTU114" s="13"/>
      <c r="TTV114" s="13"/>
      <c r="TTW114" s="13"/>
      <c r="TTX114" s="13"/>
      <c r="TTY114" s="13"/>
      <c r="TTZ114" s="13"/>
      <c r="TUA114" s="13"/>
      <c r="TUB114" s="13"/>
      <c r="TUC114" s="13"/>
      <c r="TUD114" s="13"/>
      <c r="TUE114" s="13"/>
      <c r="TUF114" s="13"/>
      <c r="TUG114" s="13"/>
      <c r="TUH114" s="13"/>
      <c r="TUI114" s="13"/>
      <c r="TUJ114" s="13"/>
      <c r="TUK114" s="13"/>
      <c r="TUL114" s="13"/>
      <c r="TUM114" s="13"/>
      <c r="TUN114" s="13"/>
      <c r="TUO114" s="13"/>
      <c r="TUP114" s="13"/>
      <c r="TUQ114" s="13"/>
      <c r="TUR114" s="13"/>
      <c r="TUS114" s="13"/>
      <c r="TUT114" s="13"/>
      <c r="TUU114" s="13"/>
      <c r="TUV114" s="13"/>
      <c r="TUW114" s="13"/>
      <c r="TUX114" s="13"/>
      <c r="TUY114" s="13"/>
      <c r="TUZ114" s="13"/>
      <c r="TVA114" s="13"/>
      <c r="TVB114" s="13"/>
      <c r="TVC114" s="13"/>
      <c r="TVD114" s="13"/>
      <c r="TVE114" s="13"/>
      <c r="TVF114" s="13"/>
      <c r="TVG114" s="13"/>
      <c r="TVH114" s="13"/>
      <c r="TVI114" s="13"/>
      <c r="TVJ114" s="13"/>
      <c r="TVK114" s="13"/>
      <c r="TVL114" s="13"/>
      <c r="TVM114" s="13"/>
      <c r="TVN114" s="13"/>
      <c r="TVO114" s="13"/>
      <c r="TVP114" s="13"/>
      <c r="TVQ114" s="13"/>
      <c r="TVR114" s="13"/>
      <c r="TVS114" s="13"/>
      <c r="TVT114" s="13"/>
      <c r="TVU114" s="13"/>
      <c r="TVV114" s="13"/>
      <c r="TVW114" s="13"/>
      <c r="TVX114" s="13"/>
      <c r="TVY114" s="13"/>
      <c r="TVZ114" s="13"/>
      <c r="TWA114" s="13"/>
      <c r="TWB114" s="13"/>
      <c r="TWC114" s="13"/>
      <c r="TWD114" s="13"/>
      <c r="TWE114" s="13"/>
      <c r="TWF114" s="13"/>
      <c r="TWG114" s="13"/>
      <c r="TWH114" s="13"/>
      <c r="TWI114" s="13"/>
      <c r="TWJ114" s="13"/>
      <c r="TWK114" s="13"/>
      <c r="TWL114" s="13"/>
      <c r="TWM114" s="13"/>
      <c r="TWN114" s="13"/>
      <c r="TWO114" s="13"/>
      <c r="TWP114" s="13"/>
      <c r="TWQ114" s="13"/>
      <c r="TWR114" s="13"/>
      <c r="TWS114" s="13"/>
      <c r="TWT114" s="13"/>
      <c r="TWU114" s="13"/>
      <c r="TWV114" s="13"/>
      <c r="TWW114" s="13"/>
      <c r="TWX114" s="13"/>
      <c r="TWY114" s="13"/>
      <c r="TWZ114" s="13"/>
      <c r="TXA114" s="13"/>
      <c r="TXB114" s="13"/>
      <c r="TXC114" s="13"/>
      <c r="TXD114" s="13"/>
      <c r="TXE114" s="13"/>
      <c r="TXF114" s="13"/>
      <c r="TXG114" s="13"/>
      <c r="TXH114" s="13"/>
      <c r="TXI114" s="13"/>
      <c r="TXJ114" s="13"/>
      <c r="TXK114" s="13"/>
      <c r="TXL114" s="13"/>
      <c r="TXM114" s="13"/>
      <c r="TXN114" s="13"/>
      <c r="TXO114" s="13"/>
      <c r="TXP114" s="13"/>
      <c r="TXQ114" s="13"/>
      <c r="TXR114" s="13"/>
      <c r="TXS114" s="13"/>
      <c r="TXT114" s="13"/>
      <c r="TXU114" s="13"/>
      <c r="TXV114" s="13"/>
      <c r="TXW114" s="13"/>
      <c r="TXX114" s="13"/>
      <c r="TXY114" s="13"/>
      <c r="TXZ114" s="13"/>
      <c r="TYA114" s="13"/>
      <c r="TYB114" s="13"/>
      <c r="TYC114" s="13"/>
      <c r="TYD114" s="13"/>
      <c r="TYE114" s="13"/>
      <c r="TYF114" s="13"/>
      <c r="TYG114" s="13"/>
      <c r="TYH114" s="13"/>
      <c r="TYI114" s="13"/>
      <c r="TYJ114" s="13"/>
      <c r="TYK114" s="13"/>
      <c r="TYL114" s="13"/>
      <c r="TYM114" s="13"/>
      <c r="TYN114" s="13"/>
      <c r="TYO114" s="13"/>
      <c r="TYP114" s="13"/>
      <c r="TYQ114" s="13"/>
      <c r="TYR114" s="13"/>
      <c r="TYS114" s="13"/>
      <c r="TYT114" s="13"/>
      <c r="TYU114" s="13"/>
      <c r="TYV114" s="13"/>
      <c r="TYW114" s="13"/>
      <c r="TYX114" s="13"/>
      <c r="TYY114" s="13"/>
      <c r="TYZ114" s="13"/>
      <c r="TZA114" s="13"/>
      <c r="TZB114" s="13"/>
      <c r="TZC114" s="13"/>
      <c r="TZD114" s="13"/>
      <c r="TZE114" s="13"/>
      <c r="TZF114" s="13"/>
      <c r="TZG114" s="13"/>
      <c r="TZH114" s="13"/>
      <c r="TZI114" s="13"/>
      <c r="TZJ114" s="13"/>
      <c r="TZK114" s="13"/>
      <c r="TZL114" s="13"/>
      <c r="TZM114" s="13"/>
      <c r="TZN114" s="13"/>
      <c r="TZO114" s="13"/>
      <c r="TZP114" s="13"/>
      <c r="TZQ114" s="13"/>
      <c r="TZR114" s="13"/>
      <c r="TZS114" s="13"/>
      <c r="TZT114" s="13"/>
      <c r="TZU114" s="13"/>
      <c r="TZV114" s="13"/>
      <c r="TZW114" s="13"/>
      <c r="TZX114" s="13"/>
      <c r="TZY114" s="13"/>
      <c r="TZZ114" s="13"/>
      <c r="UAA114" s="13"/>
      <c r="UAB114" s="13"/>
      <c r="UAC114" s="13"/>
      <c r="UAD114" s="13"/>
      <c r="UAE114" s="13"/>
      <c r="UAF114" s="13"/>
      <c r="UAG114" s="13"/>
      <c r="UAH114" s="13"/>
      <c r="UAI114" s="13"/>
      <c r="UAJ114" s="13"/>
      <c r="UAK114" s="13"/>
      <c r="UAL114" s="13"/>
      <c r="UAM114" s="13"/>
      <c r="UAN114" s="13"/>
      <c r="UAO114" s="13"/>
      <c r="UAP114" s="13"/>
      <c r="UAQ114" s="13"/>
      <c r="UAR114" s="13"/>
      <c r="UAS114" s="13"/>
      <c r="UAT114" s="13"/>
      <c r="UAU114" s="13"/>
      <c r="UAV114" s="13"/>
      <c r="UAW114" s="13"/>
      <c r="UAX114" s="13"/>
      <c r="UAY114" s="13"/>
      <c r="UAZ114" s="13"/>
      <c r="UBA114" s="13"/>
      <c r="UBB114" s="13"/>
      <c r="UBC114" s="13"/>
      <c r="UBD114" s="13"/>
      <c r="UBE114" s="13"/>
      <c r="UBF114" s="13"/>
      <c r="UBG114" s="13"/>
      <c r="UBH114" s="13"/>
      <c r="UBI114" s="13"/>
      <c r="UBJ114" s="13"/>
      <c r="UBK114" s="13"/>
      <c r="UBL114" s="13"/>
      <c r="UBM114" s="13"/>
      <c r="UBN114" s="13"/>
      <c r="UBO114" s="13"/>
      <c r="UBP114" s="13"/>
      <c r="UBQ114" s="13"/>
      <c r="UBR114" s="13"/>
      <c r="UBS114" s="13"/>
      <c r="UBT114" s="13"/>
      <c r="UBU114" s="13"/>
      <c r="UBV114" s="13"/>
      <c r="UBW114" s="13"/>
      <c r="UBX114" s="13"/>
      <c r="UBY114" s="13"/>
      <c r="UBZ114" s="13"/>
      <c r="UCA114" s="13"/>
      <c r="UCB114" s="13"/>
      <c r="UCC114" s="13"/>
      <c r="UCD114" s="13"/>
      <c r="UCE114" s="13"/>
      <c r="UCF114" s="13"/>
      <c r="UCG114" s="13"/>
      <c r="UCH114" s="13"/>
      <c r="UCI114" s="13"/>
      <c r="UCJ114" s="13"/>
      <c r="UCK114" s="13"/>
      <c r="UCL114" s="13"/>
      <c r="UCM114" s="13"/>
      <c r="UCN114" s="13"/>
      <c r="UCO114" s="13"/>
      <c r="UCP114" s="13"/>
      <c r="UCQ114" s="13"/>
      <c r="UCR114" s="13"/>
      <c r="UCS114" s="13"/>
      <c r="UCT114" s="13"/>
      <c r="UCU114" s="13"/>
      <c r="UCV114" s="13"/>
      <c r="UCW114" s="13"/>
      <c r="UCX114" s="13"/>
      <c r="UCY114" s="13"/>
      <c r="UCZ114" s="13"/>
      <c r="UDA114" s="13"/>
      <c r="UDB114" s="13"/>
      <c r="UDC114" s="13"/>
      <c r="UDD114" s="13"/>
      <c r="UDE114" s="13"/>
      <c r="UDF114" s="13"/>
      <c r="UDG114" s="13"/>
      <c r="UDH114" s="13"/>
      <c r="UDI114" s="13"/>
      <c r="UDJ114" s="13"/>
      <c r="UDK114" s="13"/>
      <c r="UDL114" s="13"/>
      <c r="UDM114" s="13"/>
      <c r="UDN114" s="13"/>
      <c r="UDO114" s="13"/>
      <c r="UDP114" s="13"/>
      <c r="UDQ114" s="13"/>
      <c r="UDR114" s="13"/>
      <c r="UDS114" s="13"/>
      <c r="UDT114" s="13"/>
      <c r="UDU114" s="13"/>
      <c r="UDV114" s="13"/>
      <c r="UDW114" s="13"/>
      <c r="UDX114" s="13"/>
      <c r="UDY114" s="13"/>
      <c r="UDZ114" s="13"/>
      <c r="UEA114" s="13"/>
      <c r="UEB114" s="13"/>
      <c r="UEC114" s="13"/>
      <c r="UED114" s="13"/>
      <c r="UEE114" s="13"/>
      <c r="UEF114" s="13"/>
      <c r="UEG114" s="13"/>
      <c r="UEH114" s="13"/>
      <c r="UEI114" s="13"/>
      <c r="UEJ114" s="13"/>
      <c r="UEK114" s="13"/>
      <c r="UEL114" s="13"/>
      <c r="UEM114" s="13"/>
      <c r="UEN114" s="13"/>
      <c r="UEO114" s="13"/>
      <c r="UEP114" s="13"/>
      <c r="UEQ114" s="13"/>
      <c r="UER114" s="13"/>
      <c r="UES114" s="13"/>
      <c r="UET114" s="13"/>
      <c r="UEU114" s="13"/>
      <c r="UEV114" s="13"/>
      <c r="UEW114" s="13"/>
      <c r="UEX114" s="13"/>
      <c r="UEY114" s="13"/>
      <c r="UEZ114" s="13"/>
      <c r="UFA114" s="13"/>
      <c r="UFB114" s="13"/>
      <c r="UFC114" s="13"/>
      <c r="UFD114" s="13"/>
      <c r="UFE114" s="13"/>
      <c r="UFF114" s="13"/>
      <c r="UFG114" s="13"/>
      <c r="UFH114" s="13"/>
      <c r="UFI114" s="13"/>
      <c r="UFJ114" s="13"/>
      <c r="UFK114" s="13"/>
      <c r="UFL114" s="13"/>
      <c r="UFM114" s="13"/>
      <c r="UFN114" s="13"/>
      <c r="UFO114" s="13"/>
      <c r="UFP114" s="13"/>
      <c r="UFQ114" s="13"/>
      <c r="UFR114" s="13"/>
      <c r="UFS114" s="13"/>
      <c r="UFT114" s="13"/>
      <c r="UFU114" s="13"/>
      <c r="UFV114" s="13"/>
      <c r="UFW114" s="13"/>
      <c r="UFX114" s="13"/>
      <c r="UFY114" s="13"/>
      <c r="UFZ114" s="13"/>
      <c r="UGA114" s="13"/>
      <c r="UGB114" s="13"/>
      <c r="UGC114" s="13"/>
      <c r="UGD114" s="13"/>
      <c r="UGE114" s="13"/>
      <c r="UGF114" s="13"/>
      <c r="UGG114" s="13"/>
      <c r="UGH114" s="13"/>
      <c r="UGI114" s="13"/>
      <c r="UGJ114" s="13"/>
      <c r="UGK114" s="13"/>
      <c r="UGL114" s="13"/>
      <c r="UGM114" s="13"/>
      <c r="UGN114" s="13"/>
      <c r="UGO114" s="13"/>
      <c r="UGP114" s="13"/>
      <c r="UGQ114" s="13"/>
      <c r="UGR114" s="13"/>
      <c r="UGS114" s="13"/>
      <c r="UGT114" s="13"/>
      <c r="UGU114" s="13"/>
      <c r="UGV114" s="13"/>
      <c r="UGW114" s="13"/>
      <c r="UGX114" s="13"/>
      <c r="UGY114" s="13"/>
      <c r="UGZ114" s="13"/>
      <c r="UHA114" s="13"/>
      <c r="UHB114" s="13"/>
      <c r="UHC114" s="13"/>
      <c r="UHD114" s="13"/>
      <c r="UHE114" s="13"/>
      <c r="UHF114" s="13"/>
      <c r="UHG114" s="13"/>
      <c r="UHH114" s="13"/>
      <c r="UHI114" s="13"/>
      <c r="UHJ114" s="13"/>
      <c r="UHK114" s="13"/>
      <c r="UHL114" s="13"/>
      <c r="UHM114" s="13"/>
      <c r="UHN114" s="13"/>
      <c r="UHO114" s="13"/>
      <c r="UHP114" s="13"/>
      <c r="UHQ114" s="13"/>
      <c r="UHR114" s="13"/>
      <c r="UHS114" s="13"/>
      <c r="UHT114" s="13"/>
      <c r="UHU114" s="13"/>
      <c r="UHV114" s="13"/>
      <c r="UHW114" s="13"/>
      <c r="UHX114" s="13"/>
      <c r="UHY114" s="13"/>
      <c r="UHZ114" s="13"/>
      <c r="UIA114" s="13"/>
      <c r="UIB114" s="13"/>
      <c r="UIC114" s="13"/>
      <c r="UID114" s="13"/>
      <c r="UIE114" s="13"/>
      <c r="UIF114" s="13"/>
      <c r="UIG114" s="13"/>
      <c r="UIH114" s="13"/>
      <c r="UII114" s="13"/>
      <c r="UIJ114" s="13"/>
      <c r="UIK114" s="13"/>
      <c r="UIL114" s="13"/>
      <c r="UIM114" s="13"/>
      <c r="UIN114" s="13"/>
      <c r="UIO114" s="13"/>
      <c r="UIP114" s="13"/>
      <c r="UIQ114" s="13"/>
      <c r="UIR114" s="13"/>
      <c r="UIS114" s="13"/>
      <c r="UIT114" s="13"/>
      <c r="UIU114" s="13"/>
      <c r="UIV114" s="13"/>
      <c r="UIW114" s="13"/>
      <c r="UIX114" s="13"/>
      <c r="UIY114" s="13"/>
      <c r="UIZ114" s="13"/>
      <c r="UJA114" s="13"/>
      <c r="UJB114" s="13"/>
      <c r="UJC114" s="13"/>
      <c r="UJD114" s="13"/>
      <c r="UJE114" s="13"/>
      <c r="UJF114" s="13"/>
      <c r="UJG114" s="13"/>
      <c r="UJH114" s="13"/>
      <c r="UJI114" s="13"/>
      <c r="UJJ114" s="13"/>
      <c r="UJK114" s="13"/>
      <c r="UJL114" s="13"/>
      <c r="UJM114" s="13"/>
      <c r="UJN114" s="13"/>
      <c r="UJO114" s="13"/>
      <c r="UJP114" s="13"/>
      <c r="UJQ114" s="13"/>
      <c r="UJR114" s="13"/>
      <c r="UJS114" s="13"/>
      <c r="UJT114" s="13"/>
      <c r="UJU114" s="13"/>
      <c r="UJV114" s="13"/>
      <c r="UJW114" s="13"/>
      <c r="UJX114" s="13"/>
      <c r="UJY114" s="13"/>
      <c r="UJZ114" s="13"/>
      <c r="UKA114" s="13"/>
      <c r="UKB114" s="13"/>
      <c r="UKC114" s="13"/>
      <c r="UKD114" s="13"/>
      <c r="UKE114" s="13"/>
      <c r="UKF114" s="13"/>
      <c r="UKG114" s="13"/>
      <c r="UKH114" s="13"/>
      <c r="UKI114" s="13"/>
      <c r="UKJ114" s="13"/>
      <c r="UKK114" s="13"/>
      <c r="UKL114" s="13"/>
      <c r="UKM114" s="13"/>
      <c r="UKN114" s="13"/>
      <c r="UKO114" s="13"/>
      <c r="UKP114" s="13"/>
      <c r="UKQ114" s="13"/>
      <c r="UKR114" s="13"/>
      <c r="UKS114" s="13"/>
      <c r="UKT114" s="13"/>
      <c r="UKU114" s="13"/>
      <c r="UKV114" s="13"/>
      <c r="UKW114" s="13"/>
      <c r="UKX114" s="13"/>
      <c r="UKY114" s="13"/>
      <c r="UKZ114" s="13"/>
      <c r="ULA114" s="13"/>
      <c r="ULB114" s="13"/>
      <c r="ULC114" s="13"/>
      <c r="ULD114" s="13"/>
      <c r="ULE114" s="13"/>
      <c r="ULF114" s="13"/>
      <c r="ULG114" s="13"/>
      <c r="ULH114" s="13"/>
      <c r="ULI114" s="13"/>
      <c r="ULJ114" s="13"/>
      <c r="ULK114" s="13"/>
      <c r="ULL114" s="13"/>
      <c r="ULM114" s="13"/>
      <c r="ULN114" s="13"/>
      <c r="ULO114" s="13"/>
      <c r="ULP114" s="13"/>
      <c r="ULQ114" s="13"/>
      <c r="ULR114" s="13"/>
      <c r="ULS114" s="13"/>
      <c r="ULT114" s="13"/>
      <c r="ULU114" s="13"/>
      <c r="ULV114" s="13"/>
      <c r="ULW114" s="13"/>
      <c r="ULX114" s="13"/>
      <c r="ULY114" s="13"/>
      <c r="ULZ114" s="13"/>
      <c r="UMA114" s="13"/>
      <c r="UMB114" s="13"/>
      <c r="UMC114" s="13"/>
      <c r="UMD114" s="13"/>
      <c r="UME114" s="13"/>
      <c r="UMF114" s="13"/>
      <c r="UMG114" s="13"/>
      <c r="UMH114" s="13"/>
      <c r="UMI114" s="13"/>
      <c r="UMJ114" s="13"/>
      <c r="UMK114" s="13"/>
      <c r="UML114" s="13"/>
      <c r="UMM114" s="13"/>
      <c r="UMN114" s="13"/>
      <c r="UMO114" s="13"/>
      <c r="UMP114" s="13"/>
      <c r="UMQ114" s="13"/>
      <c r="UMR114" s="13"/>
      <c r="UMS114" s="13"/>
      <c r="UMT114" s="13"/>
      <c r="UMU114" s="13"/>
      <c r="UMV114" s="13"/>
      <c r="UMW114" s="13"/>
      <c r="UMX114" s="13"/>
      <c r="UMY114" s="13"/>
      <c r="UMZ114" s="13"/>
      <c r="UNA114" s="13"/>
      <c r="UNB114" s="13"/>
      <c r="UNC114" s="13"/>
      <c r="UND114" s="13"/>
      <c r="UNE114" s="13"/>
      <c r="UNF114" s="13"/>
      <c r="UNG114" s="13"/>
      <c r="UNH114" s="13"/>
      <c r="UNI114" s="13"/>
      <c r="UNJ114" s="13"/>
      <c r="UNK114" s="13"/>
      <c r="UNL114" s="13"/>
      <c r="UNM114" s="13"/>
      <c r="UNN114" s="13"/>
      <c r="UNO114" s="13"/>
      <c r="UNP114" s="13"/>
      <c r="UNQ114" s="13"/>
      <c r="UNR114" s="13"/>
      <c r="UNS114" s="13"/>
      <c r="UNT114" s="13"/>
      <c r="UNU114" s="13"/>
      <c r="UNV114" s="13"/>
      <c r="UNW114" s="13"/>
      <c r="UNX114" s="13"/>
      <c r="UNY114" s="13"/>
      <c r="UNZ114" s="13"/>
      <c r="UOA114" s="13"/>
      <c r="UOB114" s="13"/>
      <c r="UOC114" s="13"/>
      <c r="UOD114" s="13"/>
      <c r="UOE114" s="13"/>
      <c r="UOF114" s="13"/>
      <c r="UOG114" s="13"/>
      <c r="UOH114" s="13"/>
      <c r="UOI114" s="13"/>
      <c r="UOJ114" s="13"/>
      <c r="UOK114" s="13"/>
      <c r="UOL114" s="13"/>
      <c r="UOM114" s="13"/>
      <c r="UON114" s="13"/>
      <c r="UOO114" s="13"/>
      <c r="UOP114" s="13"/>
      <c r="UOQ114" s="13"/>
      <c r="UOR114" s="13"/>
      <c r="UOS114" s="13"/>
      <c r="UOT114" s="13"/>
      <c r="UOU114" s="13"/>
      <c r="UOV114" s="13"/>
      <c r="UOW114" s="13"/>
      <c r="UOX114" s="13"/>
      <c r="UOY114" s="13"/>
      <c r="UOZ114" s="13"/>
      <c r="UPA114" s="13"/>
      <c r="UPB114" s="13"/>
      <c r="UPC114" s="13"/>
      <c r="UPD114" s="13"/>
      <c r="UPE114" s="13"/>
      <c r="UPF114" s="13"/>
      <c r="UPG114" s="13"/>
      <c r="UPH114" s="13"/>
      <c r="UPI114" s="13"/>
      <c r="UPJ114" s="13"/>
      <c r="UPK114" s="13"/>
      <c r="UPL114" s="13"/>
      <c r="UPM114" s="13"/>
      <c r="UPN114" s="13"/>
      <c r="UPO114" s="13"/>
      <c r="UPP114" s="13"/>
      <c r="UPQ114" s="13"/>
      <c r="UPR114" s="13"/>
      <c r="UPS114" s="13"/>
      <c r="UPT114" s="13"/>
      <c r="UPU114" s="13"/>
      <c r="UPV114" s="13"/>
      <c r="UPW114" s="13"/>
      <c r="UPX114" s="13"/>
      <c r="UPY114" s="13"/>
      <c r="UPZ114" s="13"/>
      <c r="UQA114" s="13"/>
      <c r="UQB114" s="13"/>
      <c r="UQC114" s="13"/>
      <c r="UQD114" s="13"/>
      <c r="UQE114" s="13"/>
      <c r="UQF114" s="13"/>
      <c r="UQG114" s="13"/>
      <c r="UQH114" s="13"/>
      <c r="UQI114" s="13"/>
      <c r="UQJ114" s="13"/>
      <c r="UQK114" s="13"/>
      <c r="UQL114" s="13"/>
      <c r="UQM114" s="13"/>
      <c r="UQN114" s="13"/>
      <c r="UQO114" s="13"/>
      <c r="UQP114" s="13"/>
      <c r="UQQ114" s="13"/>
      <c r="UQR114" s="13"/>
      <c r="UQS114" s="13"/>
      <c r="UQT114" s="13"/>
      <c r="UQU114" s="13"/>
      <c r="UQV114" s="13"/>
      <c r="UQW114" s="13"/>
      <c r="UQX114" s="13"/>
      <c r="UQY114" s="13"/>
      <c r="UQZ114" s="13"/>
      <c r="URA114" s="13"/>
      <c r="URB114" s="13"/>
      <c r="URC114" s="13"/>
      <c r="URD114" s="13"/>
      <c r="URE114" s="13"/>
      <c r="URF114" s="13"/>
      <c r="URG114" s="13"/>
      <c r="URH114" s="13"/>
      <c r="URI114" s="13"/>
      <c r="URJ114" s="13"/>
      <c r="URK114" s="13"/>
      <c r="URL114" s="13"/>
      <c r="URM114" s="13"/>
      <c r="URN114" s="13"/>
      <c r="URO114" s="13"/>
      <c r="URP114" s="13"/>
      <c r="URQ114" s="13"/>
      <c r="URR114" s="13"/>
      <c r="URS114" s="13"/>
      <c r="URT114" s="13"/>
      <c r="URU114" s="13"/>
      <c r="URV114" s="13"/>
      <c r="URW114" s="13"/>
      <c r="URX114" s="13"/>
      <c r="URY114" s="13"/>
      <c r="URZ114" s="13"/>
      <c r="USA114" s="13"/>
      <c r="USB114" s="13"/>
      <c r="USC114" s="13"/>
      <c r="USD114" s="13"/>
      <c r="USE114" s="13"/>
      <c r="USF114" s="13"/>
      <c r="USG114" s="13"/>
      <c r="USH114" s="13"/>
      <c r="USI114" s="13"/>
      <c r="USJ114" s="13"/>
      <c r="USK114" s="13"/>
      <c r="USL114" s="13"/>
      <c r="USM114" s="13"/>
      <c r="USN114" s="13"/>
      <c r="USO114" s="13"/>
      <c r="USP114" s="13"/>
      <c r="USQ114" s="13"/>
      <c r="USR114" s="13"/>
      <c r="USS114" s="13"/>
      <c r="UST114" s="13"/>
      <c r="USU114" s="13"/>
      <c r="USV114" s="13"/>
      <c r="USW114" s="13"/>
      <c r="USX114" s="13"/>
      <c r="USY114" s="13"/>
      <c r="USZ114" s="13"/>
      <c r="UTA114" s="13"/>
      <c r="UTB114" s="13"/>
      <c r="UTC114" s="13"/>
      <c r="UTD114" s="13"/>
      <c r="UTE114" s="13"/>
      <c r="UTF114" s="13"/>
      <c r="UTG114" s="13"/>
      <c r="UTH114" s="13"/>
      <c r="UTI114" s="13"/>
      <c r="UTJ114" s="13"/>
      <c r="UTK114" s="13"/>
      <c r="UTL114" s="13"/>
      <c r="UTM114" s="13"/>
      <c r="UTN114" s="13"/>
      <c r="UTO114" s="13"/>
      <c r="UTP114" s="13"/>
      <c r="UTQ114" s="13"/>
      <c r="UTR114" s="13"/>
      <c r="UTS114" s="13"/>
      <c r="UTT114" s="13"/>
      <c r="UTU114" s="13"/>
      <c r="UTV114" s="13"/>
      <c r="UTW114" s="13"/>
      <c r="UTX114" s="13"/>
      <c r="UTY114" s="13"/>
      <c r="UTZ114" s="13"/>
      <c r="UUA114" s="13"/>
      <c r="UUB114" s="13"/>
      <c r="UUC114" s="13"/>
      <c r="UUD114" s="13"/>
      <c r="UUE114" s="13"/>
      <c r="UUF114" s="13"/>
      <c r="UUG114" s="13"/>
      <c r="UUH114" s="13"/>
      <c r="UUI114" s="13"/>
      <c r="UUJ114" s="13"/>
      <c r="UUK114" s="13"/>
      <c r="UUL114" s="13"/>
      <c r="UUM114" s="13"/>
      <c r="UUN114" s="13"/>
      <c r="UUO114" s="13"/>
      <c r="UUP114" s="13"/>
      <c r="UUQ114" s="13"/>
      <c r="UUR114" s="13"/>
      <c r="UUS114" s="13"/>
      <c r="UUT114" s="13"/>
      <c r="UUU114" s="13"/>
      <c r="UUV114" s="13"/>
      <c r="UUW114" s="13"/>
      <c r="UUX114" s="13"/>
      <c r="UUY114" s="13"/>
      <c r="UUZ114" s="13"/>
      <c r="UVA114" s="13"/>
      <c r="UVB114" s="13"/>
      <c r="UVC114" s="13"/>
      <c r="UVD114" s="13"/>
      <c r="UVE114" s="13"/>
      <c r="UVF114" s="13"/>
      <c r="UVG114" s="13"/>
      <c r="UVH114" s="13"/>
      <c r="UVI114" s="13"/>
      <c r="UVJ114" s="13"/>
      <c r="UVK114" s="13"/>
      <c r="UVL114" s="13"/>
      <c r="UVM114" s="13"/>
      <c r="UVN114" s="13"/>
      <c r="UVO114" s="13"/>
      <c r="UVP114" s="13"/>
      <c r="UVQ114" s="13"/>
      <c r="UVR114" s="13"/>
      <c r="UVS114" s="13"/>
      <c r="UVT114" s="13"/>
      <c r="UVU114" s="13"/>
      <c r="UVV114" s="13"/>
      <c r="UVW114" s="13"/>
      <c r="UVX114" s="13"/>
      <c r="UVY114" s="13"/>
      <c r="UVZ114" s="13"/>
      <c r="UWA114" s="13"/>
      <c r="UWB114" s="13"/>
      <c r="UWC114" s="13"/>
      <c r="UWD114" s="13"/>
      <c r="UWE114" s="13"/>
      <c r="UWF114" s="13"/>
      <c r="UWG114" s="13"/>
      <c r="UWH114" s="13"/>
      <c r="UWI114" s="13"/>
      <c r="UWJ114" s="13"/>
      <c r="UWK114" s="13"/>
      <c r="UWL114" s="13"/>
      <c r="UWM114" s="13"/>
      <c r="UWN114" s="13"/>
      <c r="UWO114" s="13"/>
      <c r="UWP114" s="13"/>
      <c r="UWQ114" s="13"/>
      <c r="UWR114" s="13"/>
      <c r="UWS114" s="13"/>
      <c r="UWT114" s="13"/>
      <c r="UWU114" s="13"/>
      <c r="UWV114" s="13"/>
      <c r="UWW114" s="13"/>
      <c r="UWX114" s="13"/>
      <c r="UWY114" s="13"/>
      <c r="UWZ114" s="13"/>
      <c r="UXA114" s="13"/>
      <c r="UXB114" s="13"/>
      <c r="UXC114" s="13"/>
      <c r="UXD114" s="13"/>
      <c r="UXE114" s="13"/>
      <c r="UXF114" s="13"/>
      <c r="UXG114" s="13"/>
      <c r="UXH114" s="13"/>
      <c r="UXI114" s="13"/>
      <c r="UXJ114" s="13"/>
      <c r="UXK114" s="13"/>
      <c r="UXL114" s="13"/>
      <c r="UXM114" s="13"/>
      <c r="UXN114" s="13"/>
      <c r="UXO114" s="13"/>
      <c r="UXP114" s="13"/>
      <c r="UXQ114" s="13"/>
      <c r="UXR114" s="13"/>
      <c r="UXS114" s="13"/>
      <c r="UXT114" s="13"/>
      <c r="UXU114" s="13"/>
      <c r="UXV114" s="13"/>
      <c r="UXW114" s="13"/>
      <c r="UXX114" s="13"/>
      <c r="UXY114" s="13"/>
      <c r="UXZ114" s="13"/>
      <c r="UYA114" s="13"/>
      <c r="UYB114" s="13"/>
      <c r="UYC114" s="13"/>
      <c r="UYD114" s="13"/>
      <c r="UYE114" s="13"/>
      <c r="UYF114" s="13"/>
      <c r="UYG114" s="13"/>
      <c r="UYH114" s="13"/>
      <c r="UYI114" s="13"/>
      <c r="UYJ114" s="13"/>
      <c r="UYK114" s="13"/>
      <c r="UYL114" s="13"/>
      <c r="UYM114" s="13"/>
      <c r="UYN114" s="13"/>
      <c r="UYO114" s="13"/>
      <c r="UYP114" s="13"/>
      <c r="UYQ114" s="13"/>
      <c r="UYR114" s="13"/>
      <c r="UYS114" s="13"/>
      <c r="UYT114" s="13"/>
      <c r="UYU114" s="13"/>
      <c r="UYV114" s="13"/>
      <c r="UYW114" s="13"/>
      <c r="UYX114" s="13"/>
      <c r="UYY114" s="13"/>
      <c r="UYZ114" s="13"/>
      <c r="UZA114" s="13"/>
      <c r="UZB114" s="13"/>
      <c r="UZC114" s="13"/>
      <c r="UZD114" s="13"/>
      <c r="UZE114" s="13"/>
      <c r="UZF114" s="13"/>
      <c r="UZG114" s="13"/>
      <c r="UZH114" s="13"/>
      <c r="UZI114" s="13"/>
      <c r="UZJ114" s="13"/>
      <c r="UZK114" s="13"/>
      <c r="UZL114" s="13"/>
      <c r="UZM114" s="13"/>
      <c r="UZN114" s="13"/>
      <c r="UZO114" s="13"/>
      <c r="UZP114" s="13"/>
      <c r="UZQ114" s="13"/>
      <c r="UZR114" s="13"/>
      <c r="UZS114" s="13"/>
      <c r="UZT114" s="13"/>
      <c r="UZU114" s="13"/>
      <c r="UZV114" s="13"/>
      <c r="UZW114" s="13"/>
      <c r="UZX114" s="13"/>
      <c r="UZY114" s="13"/>
      <c r="UZZ114" s="13"/>
      <c r="VAA114" s="13"/>
      <c r="VAB114" s="13"/>
      <c r="VAC114" s="13"/>
      <c r="VAD114" s="13"/>
      <c r="VAE114" s="13"/>
      <c r="VAF114" s="13"/>
      <c r="VAG114" s="13"/>
      <c r="VAH114" s="13"/>
      <c r="VAI114" s="13"/>
      <c r="VAJ114" s="13"/>
      <c r="VAK114" s="13"/>
      <c r="VAL114" s="13"/>
      <c r="VAM114" s="13"/>
      <c r="VAN114" s="13"/>
      <c r="VAO114" s="13"/>
      <c r="VAP114" s="13"/>
      <c r="VAQ114" s="13"/>
      <c r="VAR114" s="13"/>
      <c r="VAS114" s="13"/>
      <c r="VAT114" s="13"/>
      <c r="VAU114" s="13"/>
      <c r="VAV114" s="13"/>
      <c r="VAW114" s="13"/>
      <c r="VAX114" s="13"/>
      <c r="VAY114" s="13"/>
      <c r="VAZ114" s="13"/>
      <c r="VBA114" s="13"/>
      <c r="VBB114" s="13"/>
      <c r="VBC114" s="13"/>
      <c r="VBD114" s="13"/>
      <c r="VBE114" s="13"/>
      <c r="VBF114" s="13"/>
      <c r="VBG114" s="13"/>
      <c r="VBH114" s="13"/>
      <c r="VBI114" s="13"/>
      <c r="VBJ114" s="13"/>
      <c r="VBK114" s="13"/>
      <c r="VBL114" s="13"/>
      <c r="VBM114" s="13"/>
      <c r="VBN114" s="13"/>
      <c r="VBO114" s="13"/>
      <c r="VBP114" s="13"/>
      <c r="VBQ114" s="13"/>
      <c r="VBR114" s="13"/>
      <c r="VBS114" s="13"/>
      <c r="VBT114" s="13"/>
      <c r="VBU114" s="13"/>
      <c r="VBV114" s="13"/>
      <c r="VBW114" s="13"/>
      <c r="VBX114" s="13"/>
      <c r="VBY114" s="13"/>
      <c r="VBZ114" s="13"/>
      <c r="VCA114" s="13"/>
      <c r="VCB114" s="13"/>
      <c r="VCC114" s="13"/>
      <c r="VCD114" s="13"/>
      <c r="VCE114" s="13"/>
      <c r="VCF114" s="13"/>
      <c r="VCG114" s="13"/>
      <c r="VCH114" s="13"/>
      <c r="VCI114" s="13"/>
      <c r="VCJ114" s="13"/>
      <c r="VCK114" s="13"/>
      <c r="VCL114" s="13"/>
      <c r="VCM114" s="13"/>
      <c r="VCN114" s="13"/>
      <c r="VCO114" s="13"/>
      <c r="VCP114" s="13"/>
      <c r="VCQ114" s="13"/>
      <c r="VCR114" s="13"/>
      <c r="VCS114" s="13"/>
      <c r="VCT114" s="13"/>
      <c r="VCU114" s="13"/>
      <c r="VCV114" s="13"/>
      <c r="VCW114" s="13"/>
      <c r="VCX114" s="13"/>
      <c r="VCY114" s="13"/>
      <c r="VCZ114" s="13"/>
      <c r="VDA114" s="13"/>
      <c r="VDB114" s="13"/>
      <c r="VDC114" s="13"/>
      <c r="VDD114" s="13"/>
      <c r="VDE114" s="13"/>
      <c r="VDF114" s="13"/>
      <c r="VDG114" s="13"/>
      <c r="VDH114" s="13"/>
      <c r="VDI114" s="13"/>
      <c r="VDJ114" s="13"/>
      <c r="VDK114" s="13"/>
      <c r="VDL114" s="13"/>
      <c r="VDM114" s="13"/>
      <c r="VDN114" s="13"/>
      <c r="VDO114" s="13"/>
      <c r="VDP114" s="13"/>
      <c r="VDQ114" s="13"/>
      <c r="VDR114" s="13"/>
      <c r="VDS114" s="13"/>
      <c r="VDT114" s="13"/>
      <c r="VDU114" s="13"/>
      <c r="VDV114" s="13"/>
      <c r="VDW114" s="13"/>
      <c r="VDX114" s="13"/>
      <c r="VDY114" s="13"/>
      <c r="VDZ114" s="13"/>
      <c r="VEA114" s="13"/>
      <c r="VEB114" s="13"/>
      <c r="VEC114" s="13"/>
      <c r="VED114" s="13"/>
      <c r="VEE114" s="13"/>
      <c r="VEF114" s="13"/>
      <c r="VEG114" s="13"/>
      <c r="VEH114" s="13"/>
      <c r="VEI114" s="13"/>
      <c r="VEJ114" s="13"/>
      <c r="VEK114" s="13"/>
      <c r="VEL114" s="13"/>
      <c r="VEM114" s="13"/>
      <c r="VEN114" s="13"/>
      <c r="VEO114" s="13"/>
      <c r="VEP114" s="13"/>
      <c r="VEQ114" s="13"/>
      <c r="VER114" s="13"/>
      <c r="VES114" s="13"/>
      <c r="VET114" s="13"/>
      <c r="VEU114" s="13"/>
      <c r="VEV114" s="13"/>
      <c r="VEW114" s="13"/>
      <c r="VEX114" s="13"/>
      <c r="VEY114" s="13"/>
      <c r="VEZ114" s="13"/>
      <c r="VFA114" s="13"/>
      <c r="VFB114" s="13"/>
      <c r="VFC114" s="13"/>
      <c r="VFD114" s="13"/>
      <c r="VFE114" s="13"/>
      <c r="VFF114" s="13"/>
      <c r="VFG114" s="13"/>
      <c r="VFH114" s="13"/>
      <c r="VFI114" s="13"/>
      <c r="VFJ114" s="13"/>
      <c r="VFK114" s="13"/>
      <c r="VFL114" s="13"/>
      <c r="VFM114" s="13"/>
      <c r="VFN114" s="13"/>
      <c r="VFO114" s="13"/>
      <c r="VFP114" s="13"/>
      <c r="VFQ114" s="13"/>
      <c r="VFR114" s="13"/>
      <c r="VFS114" s="13"/>
      <c r="VFT114" s="13"/>
      <c r="VFU114" s="13"/>
      <c r="VFV114" s="13"/>
      <c r="VFW114" s="13"/>
      <c r="VFX114" s="13"/>
      <c r="VFY114" s="13"/>
      <c r="VFZ114" s="13"/>
      <c r="VGA114" s="13"/>
      <c r="VGB114" s="13"/>
      <c r="VGC114" s="13"/>
      <c r="VGD114" s="13"/>
      <c r="VGE114" s="13"/>
      <c r="VGF114" s="13"/>
      <c r="VGG114" s="13"/>
      <c r="VGH114" s="13"/>
      <c r="VGI114" s="13"/>
      <c r="VGJ114" s="13"/>
      <c r="VGK114" s="13"/>
      <c r="VGL114" s="13"/>
      <c r="VGM114" s="13"/>
      <c r="VGN114" s="13"/>
      <c r="VGO114" s="13"/>
      <c r="VGP114" s="13"/>
      <c r="VGQ114" s="13"/>
      <c r="VGR114" s="13"/>
      <c r="VGS114" s="13"/>
      <c r="VGT114" s="13"/>
      <c r="VGU114" s="13"/>
      <c r="VGV114" s="13"/>
      <c r="VGW114" s="13"/>
      <c r="VGX114" s="13"/>
      <c r="VGY114" s="13"/>
      <c r="VGZ114" s="13"/>
      <c r="VHA114" s="13"/>
      <c r="VHB114" s="13"/>
      <c r="VHC114" s="13"/>
      <c r="VHD114" s="13"/>
      <c r="VHE114" s="13"/>
      <c r="VHF114" s="13"/>
      <c r="VHG114" s="13"/>
      <c r="VHH114" s="13"/>
      <c r="VHI114" s="13"/>
      <c r="VHJ114" s="13"/>
      <c r="VHK114" s="13"/>
      <c r="VHL114" s="13"/>
      <c r="VHM114" s="13"/>
      <c r="VHN114" s="13"/>
      <c r="VHO114" s="13"/>
      <c r="VHP114" s="13"/>
      <c r="VHQ114" s="13"/>
      <c r="VHR114" s="13"/>
      <c r="VHS114" s="13"/>
      <c r="VHT114" s="13"/>
      <c r="VHU114" s="13"/>
      <c r="VHV114" s="13"/>
      <c r="VHW114" s="13"/>
      <c r="VHX114" s="13"/>
      <c r="VHY114" s="13"/>
      <c r="VHZ114" s="13"/>
      <c r="VIA114" s="13"/>
      <c r="VIB114" s="13"/>
      <c r="VIC114" s="13"/>
      <c r="VID114" s="13"/>
      <c r="VIE114" s="13"/>
      <c r="VIF114" s="13"/>
      <c r="VIG114" s="13"/>
      <c r="VIH114" s="13"/>
      <c r="VII114" s="13"/>
      <c r="VIJ114" s="13"/>
      <c r="VIK114" s="13"/>
      <c r="VIL114" s="13"/>
      <c r="VIM114" s="13"/>
      <c r="VIN114" s="13"/>
      <c r="VIO114" s="13"/>
      <c r="VIP114" s="13"/>
      <c r="VIQ114" s="13"/>
      <c r="VIR114" s="13"/>
      <c r="VIS114" s="13"/>
      <c r="VIT114" s="13"/>
      <c r="VIU114" s="13"/>
      <c r="VIV114" s="13"/>
      <c r="VIW114" s="13"/>
      <c r="VIX114" s="13"/>
      <c r="VIY114" s="13"/>
      <c r="VIZ114" s="13"/>
      <c r="VJA114" s="13"/>
      <c r="VJB114" s="13"/>
      <c r="VJC114" s="13"/>
      <c r="VJD114" s="13"/>
      <c r="VJE114" s="13"/>
      <c r="VJF114" s="13"/>
      <c r="VJG114" s="13"/>
      <c r="VJH114" s="13"/>
      <c r="VJI114" s="13"/>
      <c r="VJJ114" s="13"/>
      <c r="VJK114" s="13"/>
      <c r="VJL114" s="13"/>
      <c r="VJM114" s="13"/>
      <c r="VJN114" s="13"/>
      <c r="VJO114" s="13"/>
      <c r="VJP114" s="13"/>
      <c r="VJQ114" s="13"/>
      <c r="VJR114" s="13"/>
      <c r="VJS114" s="13"/>
      <c r="VJT114" s="13"/>
      <c r="VJU114" s="13"/>
      <c r="VJV114" s="13"/>
      <c r="VJW114" s="13"/>
      <c r="VJX114" s="13"/>
      <c r="VJY114" s="13"/>
      <c r="VJZ114" s="13"/>
      <c r="VKA114" s="13"/>
      <c r="VKB114" s="13"/>
      <c r="VKC114" s="13"/>
      <c r="VKD114" s="13"/>
      <c r="VKE114" s="13"/>
      <c r="VKF114" s="13"/>
      <c r="VKG114" s="13"/>
      <c r="VKH114" s="13"/>
      <c r="VKI114" s="13"/>
      <c r="VKJ114" s="13"/>
      <c r="VKK114" s="13"/>
      <c r="VKL114" s="13"/>
      <c r="VKM114" s="13"/>
      <c r="VKN114" s="13"/>
      <c r="VKO114" s="13"/>
      <c r="VKP114" s="13"/>
      <c r="VKQ114" s="13"/>
      <c r="VKR114" s="13"/>
      <c r="VKS114" s="13"/>
      <c r="VKT114" s="13"/>
      <c r="VKU114" s="13"/>
      <c r="VKV114" s="13"/>
      <c r="VKW114" s="13"/>
      <c r="VKX114" s="13"/>
      <c r="VKY114" s="13"/>
      <c r="VKZ114" s="13"/>
      <c r="VLA114" s="13"/>
      <c r="VLB114" s="13"/>
      <c r="VLC114" s="13"/>
      <c r="VLD114" s="13"/>
      <c r="VLE114" s="13"/>
      <c r="VLF114" s="13"/>
      <c r="VLG114" s="13"/>
      <c r="VLH114" s="13"/>
      <c r="VLI114" s="13"/>
      <c r="VLJ114" s="13"/>
      <c r="VLK114" s="13"/>
      <c r="VLL114" s="13"/>
      <c r="VLM114" s="13"/>
      <c r="VLN114" s="13"/>
      <c r="VLO114" s="13"/>
      <c r="VLP114" s="13"/>
      <c r="VLQ114" s="13"/>
      <c r="VLR114" s="13"/>
      <c r="VLS114" s="13"/>
      <c r="VLT114" s="13"/>
      <c r="VLU114" s="13"/>
      <c r="VLV114" s="13"/>
      <c r="VLW114" s="13"/>
      <c r="VLX114" s="13"/>
      <c r="VLY114" s="13"/>
      <c r="VLZ114" s="13"/>
      <c r="VMA114" s="13"/>
      <c r="VMB114" s="13"/>
      <c r="VMC114" s="13"/>
      <c r="VMD114" s="13"/>
      <c r="VME114" s="13"/>
      <c r="VMF114" s="13"/>
      <c r="VMG114" s="13"/>
      <c r="VMH114" s="13"/>
      <c r="VMI114" s="13"/>
      <c r="VMJ114" s="13"/>
      <c r="VMK114" s="13"/>
      <c r="VML114" s="13"/>
      <c r="VMM114" s="13"/>
      <c r="VMN114" s="13"/>
      <c r="VMO114" s="13"/>
      <c r="VMP114" s="13"/>
      <c r="VMQ114" s="13"/>
      <c r="VMR114" s="13"/>
      <c r="VMS114" s="13"/>
      <c r="VMT114" s="13"/>
      <c r="VMU114" s="13"/>
      <c r="VMV114" s="13"/>
      <c r="VMW114" s="13"/>
      <c r="VMX114" s="13"/>
      <c r="VMY114" s="13"/>
      <c r="VMZ114" s="13"/>
      <c r="VNA114" s="13"/>
      <c r="VNB114" s="13"/>
      <c r="VNC114" s="13"/>
      <c r="VND114" s="13"/>
      <c r="VNE114" s="13"/>
      <c r="VNF114" s="13"/>
      <c r="VNG114" s="13"/>
      <c r="VNH114" s="13"/>
      <c r="VNI114" s="13"/>
      <c r="VNJ114" s="13"/>
      <c r="VNK114" s="13"/>
      <c r="VNL114" s="13"/>
      <c r="VNM114" s="13"/>
      <c r="VNN114" s="13"/>
      <c r="VNO114" s="13"/>
      <c r="VNP114" s="13"/>
      <c r="VNQ114" s="13"/>
      <c r="VNR114" s="13"/>
      <c r="VNS114" s="13"/>
      <c r="VNT114" s="13"/>
      <c r="VNU114" s="13"/>
      <c r="VNV114" s="13"/>
      <c r="VNW114" s="13"/>
      <c r="VNX114" s="13"/>
      <c r="VNY114" s="13"/>
      <c r="VNZ114" s="13"/>
      <c r="VOA114" s="13"/>
      <c r="VOB114" s="13"/>
      <c r="VOC114" s="13"/>
      <c r="VOD114" s="13"/>
      <c r="VOE114" s="13"/>
      <c r="VOF114" s="13"/>
      <c r="VOG114" s="13"/>
      <c r="VOH114" s="13"/>
      <c r="VOI114" s="13"/>
      <c r="VOJ114" s="13"/>
      <c r="VOK114" s="13"/>
      <c r="VOL114" s="13"/>
      <c r="VOM114" s="13"/>
      <c r="VON114" s="13"/>
      <c r="VOO114" s="13"/>
      <c r="VOP114" s="13"/>
      <c r="VOQ114" s="13"/>
      <c r="VOR114" s="13"/>
      <c r="VOS114" s="13"/>
      <c r="VOT114" s="13"/>
      <c r="VOU114" s="13"/>
      <c r="VOV114" s="13"/>
      <c r="VOW114" s="13"/>
      <c r="VOX114" s="13"/>
      <c r="VOY114" s="13"/>
      <c r="VOZ114" s="13"/>
      <c r="VPA114" s="13"/>
      <c r="VPB114" s="13"/>
      <c r="VPC114" s="13"/>
      <c r="VPD114" s="13"/>
      <c r="VPE114" s="13"/>
      <c r="VPF114" s="13"/>
      <c r="VPG114" s="13"/>
      <c r="VPH114" s="13"/>
      <c r="VPI114" s="13"/>
      <c r="VPJ114" s="13"/>
      <c r="VPK114" s="13"/>
      <c r="VPL114" s="13"/>
      <c r="VPM114" s="13"/>
      <c r="VPN114" s="13"/>
      <c r="VPO114" s="13"/>
      <c r="VPP114" s="13"/>
      <c r="VPQ114" s="13"/>
      <c r="VPR114" s="13"/>
      <c r="VPS114" s="13"/>
      <c r="VPT114" s="13"/>
      <c r="VPU114" s="13"/>
      <c r="VPV114" s="13"/>
      <c r="VPW114" s="13"/>
      <c r="VPX114" s="13"/>
      <c r="VPY114" s="13"/>
      <c r="VPZ114" s="13"/>
      <c r="VQA114" s="13"/>
      <c r="VQB114" s="13"/>
      <c r="VQC114" s="13"/>
      <c r="VQD114" s="13"/>
      <c r="VQE114" s="13"/>
      <c r="VQF114" s="13"/>
      <c r="VQG114" s="13"/>
      <c r="VQH114" s="13"/>
      <c r="VQI114" s="13"/>
      <c r="VQJ114" s="13"/>
      <c r="VQK114" s="13"/>
      <c r="VQL114" s="13"/>
      <c r="VQM114" s="13"/>
      <c r="VQN114" s="13"/>
      <c r="VQO114" s="13"/>
      <c r="VQP114" s="13"/>
      <c r="VQQ114" s="13"/>
      <c r="VQR114" s="13"/>
      <c r="VQS114" s="13"/>
      <c r="VQT114" s="13"/>
      <c r="VQU114" s="13"/>
      <c r="VQV114" s="13"/>
      <c r="VQW114" s="13"/>
      <c r="VQX114" s="13"/>
      <c r="VQY114" s="13"/>
      <c r="VQZ114" s="13"/>
      <c r="VRA114" s="13"/>
      <c r="VRB114" s="13"/>
      <c r="VRC114" s="13"/>
      <c r="VRD114" s="13"/>
      <c r="VRE114" s="13"/>
      <c r="VRF114" s="13"/>
      <c r="VRG114" s="13"/>
      <c r="VRH114" s="13"/>
      <c r="VRI114" s="13"/>
      <c r="VRJ114" s="13"/>
      <c r="VRK114" s="13"/>
      <c r="VRL114" s="13"/>
      <c r="VRM114" s="13"/>
      <c r="VRN114" s="13"/>
      <c r="VRO114" s="13"/>
      <c r="VRP114" s="13"/>
      <c r="VRQ114" s="13"/>
      <c r="VRR114" s="13"/>
      <c r="VRS114" s="13"/>
      <c r="VRT114" s="13"/>
      <c r="VRU114" s="13"/>
      <c r="VRV114" s="13"/>
      <c r="VRW114" s="13"/>
      <c r="VRX114" s="13"/>
      <c r="VRY114" s="13"/>
      <c r="VRZ114" s="13"/>
      <c r="VSA114" s="13"/>
      <c r="VSB114" s="13"/>
      <c r="VSC114" s="13"/>
      <c r="VSD114" s="13"/>
      <c r="VSE114" s="13"/>
      <c r="VSF114" s="13"/>
      <c r="VSG114" s="13"/>
      <c r="VSH114" s="13"/>
      <c r="VSI114" s="13"/>
      <c r="VSJ114" s="13"/>
      <c r="VSK114" s="13"/>
      <c r="VSL114" s="13"/>
      <c r="VSM114" s="13"/>
      <c r="VSN114" s="13"/>
      <c r="VSO114" s="13"/>
      <c r="VSP114" s="13"/>
      <c r="VSQ114" s="13"/>
      <c r="VSR114" s="13"/>
      <c r="VSS114" s="13"/>
      <c r="VST114" s="13"/>
      <c r="VSU114" s="13"/>
      <c r="VSV114" s="13"/>
      <c r="VSW114" s="13"/>
      <c r="VSX114" s="13"/>
      <c r="VSY114" s="13"/>
      <c r="VSZ114" s="13"/>
      <c r="VTA114" s="13"/>
      <c r="VTB114" s="13"/>
      <c r="VTC114" s="13"/>
      <c r="VTD114" s="13"/>
      <c r="VTE114" s="13"/>
      <c r="VTF114" s="13"/>
      <c r="VTG114" s="13"/>
      <c r="VTH114" s="13"/>
      <c r="VTI114" s="13"/>
      <c r="VTJ114" s="13"/>
      <c r="VTK114" s="13"/>
      <c r="VTL114" s="13"/>
      <c r="VTM114" s="13"/>
      <c r="VTN114" s="13"/>
      <c r="VTO114" s="13"/>
      <c r="VTP114" s="13"/>
      <c r="VTQ114" s="13"/>
      <c r="VTR114" s="13"/>
      <c r="VTS114" s="13"/>
      <c r="VTT114" s="13"/>
      <c r="VTU114" s="13"/>
      <c r="VTV114" s="13"/>
      <c r="VTW114" s="13"/>
      <c r="VTX114" s="13"/>
      <c r="VTY114" s="13"/>
      <c r="VTZ114" s="13"/>
      <c r="VUA114" s="13"/>
      <c r="VUB114" s="13"/>
      <c r="VUC114" s="13"/>
      <c r="VUD114" s="13"/>
      <c r="VUE114" s="13"/>
      <c r="VUF114" s="13"/>
      <c r="VUG114" s="13"/>
      <c r="VUH114" s="13"/>
      <c r="VUI114" s="13"/>
      <c r="VUJ114" s="13"/>
      <c r="VUK114" s="13"/>
      <c r="VUL114" s="13"/>
      <c r="VUM114" s="13"/>
      <c r="VUN114" s="13"/>
      <c r="VUO114" s="13"/>
      <c r="VUP114" s="13"/>
      <c r="VUQ114" s="13"/>
      <c r="VUR114" s="13"/>
      <c r="VUS114" s="13"/>
      <c r="VUT114" s="13"/>
      <c r="VUU114" s="13"/>
      <c r="VUV114" s="13"/>
      <c r="VUW114" s="13"/>
      <c r="VUX114" s="13"/>
      <c r="VUY114" s="13"/>
      <c r="VUZ114" s="13"/>
      <c r="VVA114" s="13"/>
      <c r="VVB114" s="13"/>
      <c r="VVC114" s="13"/>
      <c r="VVD114" s="13"/>
      <c r="VVE114" s="13"/>
      <c r="VVF114" s="13"/>
      <c r="VVG114" s="13"/>
      <c r="VVH114" s="13"/>
      <c r="VVI114" s="13"/>
      <c r="VVJ114" s="13"/>
      <c r="VVK114" s="13"/>
      <c r="VVL114" s="13"/>
      <c r="VVM114" s="13"/>
      <c r="VVN114" s="13"/>
      <c r="VVO114" s="13"/>
      <c r="VVP114" s="13"/>
      <c r="VVQ114" s="13"/>
      <c r="VVR114" s="13"/>
      <c r="VVS114" s="13"/>
      <c r="VVT114" s="13"/>
      <c r="VVU114" s="13"/>
      <c r="VVV114" s="13"/>
      <c r="VVW114" s="13"/>
      <c r="VVX114" s="13"/>
      <c r="VVY114" s="13"/>
      <c r="VVZ114" s="13"/>
      <c r="VWA114" s="13"/>
      <c r="VWB114" s="13"/>
      <c r="VWC114" s="13"/>
      <c r="VWD114" s="13"/>
      <c r="VWE114" s="13"/>
      <c r="VWF114" s="13"/>
      <c r="VWG114" s="13"/>
      <c r="VWH114" s="13"/>
      <c r="VWI114" s="13"/>
      <c r="VWJ114" s="13"/>
      <c r="VWK114" s="13"/>
      <c r="VWL114" s="13"/>
      <c r="VWM114" s="13"/>
      <c r="VWN114" s="13"/>
      <c r="VWO114" s="13"/>
      <c r="VWP114" s="13"/>
      <c r="VWQ114" s="13"/>
      <c r="VWR114" s="13"/>
      <c r="VWS114" s="13"/>
      <c r="VWT114" s="13"/>
      <c r="VWU114" s="13"/>
      <c r="VWV114" s="13"/>
      <c r="VWW114" s="13"/>
      <c r="VWX114" s="13"/>
      <c r="VWY114" s="13"/>
      <c r="VWZ114" s="13"/>
      <c r="VXA114" s="13"/>
      <c r="VXB114" s="13"/>
      <c r="VXC114" s="13"/>
      <c r="VXD114" s="13"/>
      <c r="VXE114" s="13"/>
      <c r="VXF114" s="13"/>
      <c r="VXG114" s="13"/>
      <c r="VXH114" s="13"/>
      <c r="VXI114" s="13"/>
      <c r="VXJ114" s="13"/>
      <c r="VXK114" s="13"/>
      <c r="VXL114" s="13"/>
      <c r="VXM114" s="13"/>
      <c r="VXN114" s="13"/>
      <c r="VXO114" s="13"/>
      <c r="VXP114" s="13"/>
      <c r="VXQ114" s="13"/>
      <c r="VXR114" s="13"/>
      <c r="VXS114" s="13"/>
      <c r="VXT114" s="13"/>
      <c r="VXU114" s="13"/>
      <c r="VXV114" s="13"/>
      <c r="VXW114" s="13"/>
      <c r="VXX114" s="13"/>
      <c r="VXY114" s="13"/>
      <c r="VXZ114" s="13"/>
      <c r="VYA114" s="13"/>
      <c r="VYB114" s="13"/>
      <c r="VYC114" s="13"/>
      <c r="VYD114" s="13"/>
      <c r="VYE114" s="13"/>
      <c r="VYF114" s="13"/>
      <c r="VYG114" s="13"/>
      <c r="VYH114" s="13"/>
      <c r="VYI114" s="13"/>
      <c r="VYJ114" s="13"/>
      <c r="VYK114" s="13"/>
      <c r="VYL114" s="13"/>
      <c r="VYM114" s="13"/>
      <c r="VYN114" s="13"/>
      <c r="VYO114" s="13"/>
      <c r="VYP114" s="13"/>
      <c r="VYQ114" s="13"/>
      <c r="VYR114" s="13"/>
      <c r="VYS114" s="13"/>
      <c r="VYT114" s="13"/>
      <c r="VYU114" s="13"/>
      <c r="VYV114" s="13"/>
      <c r="VYW114" s="13"/>
      <c r="VYX114" s="13"/>
      <c r="VYY114" s="13"/>
      <c r="VYZ114" s="13"/>
      <c r="VZA114" s="13"/>
      <c r="VZB114" s="13"/>
      <c r="VZC114" s="13"/>
      <c r="VZD114" s="13"/>
      <c r="VZE114" s="13"/>
      <c r="VZF114" s="13"/>
      <c r="VZG114" s="13"/>
      <c r="VZH114" s="13"/>
      <c r="VZI114" s="13"/>
      <c r="VZJ114" s="13"/>
      <c r="VZK114" s="13"/>
      <c r="VZL114" s="13"/>
      <c r="VZM114" s="13"/>
      <c r="VZN114" s="13"/>
      <c r="VZO114" s="13"/>
      <c r="VZP114" s="13"/>
      <c r="VZQ114" s="13"/>
      <c r="VZR114" s="13"/>
      <c r="VZS114" s="13"/>
      <c r="VZT114" s="13"/>
      <c r="VZU114" s="13"/>
      <c r="VZV114" s="13"/>
      <c r="VZW114" s="13"/>
      <c r="VZX114" s="13"/>
      <c r="VZY114" s="13"/>
      <c r="VZZ114" s="13"/>
      <c r="WAA114" s="13"/>
      <c r="WAB114" s="13"/>
      <c r="WAC114" s="13"/>
      <c r="WAD114" s="13"/>
      <c r="WAE114" s="13"/>
      <c r="WAF114" s="13"/>
      <c r="WAG114" s="13"/>
      <c r="WAH114" s="13"/>
      <c r="WAI114" s="13"/>
      <c r="WAJ114" s="13"/>
      <c r="WAK114" s="13"/>
      <c r="WAL114" s="13"/>
      <c r="WAM114" s="13"/>
      <c r="WAN114" s="13"/>
      <c r="WAO114" s="13"/>
      <c r="WAP114" s="13"/>
      <c r="WAQ114" s="13"/>
      <c r="WAR114" s="13"/>
      <c r="WAS114" s="13"/>
      <c r="WAT114" s="13"/>
      <c r="WAU114" s="13"/>
      <c r="WAV114" s="13"/>
      <c r="WAW114" s="13"/>
      <c r="WAX114" s="13"/>
      <c r="WAY114" s="13"/>
      <c r="WAZ114" s="13"/>
      <c r="WBA114" s="13"/>
      <c r="WBB114" s="13"/>
      <c r="WBC114" s="13"/>
      <c r="WBD114" s="13"/>
      <c r="WBE114" s="13"/>
      <c r="WBF114" s="13"/>
      <c r="WBG114" s="13"/>
      <c r="WBH114" s="13"/>
      <c r="WBI114" s="13"/>
      <c r="WBJ114" s="13"/>
      <c r="WBK114" s="13"/>
      <c r="WBL114" s="13"/>
      <c r="WBM114" s="13"/>
      <c r="WBN114" s="13"/>
      <c r="WBO114" s="13"/>
      <c r="WBP114" s="13"/>
      <c r="WBQ114" s="13"/>
      <c r="WBR114" s="13"/>
      <c r="WBS114" s="13"/>
      <c r="WBT114" s="13"/>
      <c r="WBU114" s="13"/>
      <c r="WBV114" s="13"/>
      <c r="WBW114" s="13"/>
      <c r="WBX114" s="13"/>
      <c r="WBY114" s="13"/>
      <c r="WBZ114" s="13"/>
      <c r="WCA114" s="13"/>
      <c r="WCB114" s="13"/>
      <c r="WCC114" s="13"/>
      <c r="WCD114" s="13"/>
      <c r="WCE114" s="13"/>
      <c r="WCF114" s="13"/>
      <c r="WCG114" s="13"/>
      <c r="WCH114" s="13"/>
      <c r="WCI114" s="13"/>
      <c r="WCJ114" s="13"/>
      <c r="WCK114" s="13"/>
      <c r="WCL114" s="13"/>
      <c r="WCM114" s="13"/>
      <c r="WCN114" s="13"/>
      <c r="WCO114" s="13"/>
      <c r="WCP114" s="13"/>
      <c r="WCQ114" s="13"/>
      <c r="WCR114" s="13"/>
      <c r="WCS114" s="13"/>
      <c r="WCT114" s="13"/>
      <c r="WCU114" s="13"/>
      <c r="WCV114" s="13"/>
      <c r="WCW114" s="13"/>
      <c r="WCX114" s="13"/>
      <c r="WCY114" s="13"/>
      <c r="WCZ114" s="13"/>
      <c r="WDA114" s="13"/>
      <c r="WDB114" s="13"/>
      <c r="WDC114" s="13"/>
      <c r="WDD114" s="13"/>
      <c r="WDE114" s="13"/>
      <c r="WDF114" s="13"/>
      <c r="WDG114" s="13"/>
      <c r="WDH114" s="13"/>
      <c r="WDI114" s="13"/>
      <c r="WDJ114" s="13"/>
      <c r="WDK114" s="13"/>
      <c r="WDL114" s="13"/>
      <c r="WDM114" s="13"/>
      <c r="WDN114" s="13"/>
      <c r="WDO114" s="13"/>
      <c r="WDP114" s="13"/>
      <c r="WDQ114" s="13"/>
      <c r="WDR114" s="13"/>
      <c r="WDS114" s="13"/>
      <c r="WDT114" s="13"/>
      <c r="WDU114" s="13"/>
      <c r="WDV114" s="13"/>
      <c r="WDW114" s="13"/>
      <c r="WDX114" s="13"/>
      <c r="WDY114" s="13"/>
      <c r="WDZ114" s="13"/>
      <c r="WEA114" s="13"/>
      <c r="WEB114" s="13"/>
      <c r="WEC114" s="13"/>
      <c r="WED114" s="13"/>
      <c r="WEE114" s="13"/>
      <c r="WEF114" s="13"/>
      <c r="WEG114" s="13"/>
      <c r="WEH114" s="13"/>
      <c r="WEI114" s="13"/>
      <c r="WEJ114" s="13"/>
      <c r="WEK114" s="13"/>
      <c r="WEL114" s="13"/>
      <c r="WEM114" s="13"/>
      <c r="WEN114" s="13"/>
      <c r="WEO114" s="13"/>
      <c r="WEP114" s="13"/>
      <c r="WEQ114" s="13"/>
      <c r="WER114" s="13"/>
      <c r="WES114" s="13"/>
      <c r="WET114" s="13"/>
      <c r="WEU114" s="13"/>
      <c r="WEV114" s="13"/>
      <c r="WEW114" s="13"/>
      <c r="WEX114" s="13"/>
      <c r="WEY114" s="13"/>
      <c r="WEZ114" s="13"/>
      <c r="WFA114" s="13"/>
      <c r="WFB114" s="13"/>
      <c r="WFC114" s="13"/>
      <c r="WFD114" s="13"/>
      <c r="WFE114" s="13"/>
      <c r="WFF114" s="13"/>
      <c r="WFG114" s="13"/>
      <c r="WFH114" s="13"/>
      <c r="WFI114" s="13"/>
      <c r="WFJ114" s="13"/>
      <c r="WFK114" s="13"/>
      <c r="WFL114" s="13"/>
      <c r="WFM114" s="13"/>
      <c r="WFN114" s="13"/>
      <c r="WFO114" s="13"/>
      <c r="WFP114" s="13"/>
      <c r="WFQ114" s="13"/>
      <c r="WFR114" s="13"/>
      <c r="WFS114" s="13"/>
      <c r="WFT114" s="13"/>
      <c r="WFU114" s="13"/>
      <c r="WFV114" s="13"/>
      <c r="WFW114" s="13"/>
      <c r="WFX114" s="13"/>
      <c r="WFY114" s="13"/>
      <c r="WFZ114" s="13"/>
      <c r="WGA114" s="13"/>
      <c r="WGB114" s="13"/>
      <c r="WGC114" s="13"/>
      <c r="WGD114" s="13"/>
      <c r="WGE114" s="13"/>
      <c r="WGF114" s="13"/>
      <c r="WGG114" s="13"/>
      <c r="WGH114" s="13"/>
      <c r="WGI114" s="13"/>
      <c r="WGJ114" s="13"/>
      <c r="WGK114" s="13"/>
      <c r="WGL114" s="13"/>
      <c r="WGM114" s="13"/>
      <c r="WGN114" s="13"/>
      <c r="WGO114" s="13"/>
      <c r="WGP114" s="13"/>
      <c r="WGQ114" s="13"/>
      <c r="WGR114" s="13"/>
      <c r="WGS114" s="13"/>
      <c r="WGT114" s="13"/>
      <c r="WGU114" s="13"/>
      <c r="WGV114" s="13"/>
      <c r="WGW114" s="13"/>
      <c r="WGX114" s="13"/>
      <c r="WGY114" s="13"/>
      <c r="WGZ114" s="13"/>
      <c r="WHA114" s="13"/>
      <c r="WHB114" s="13"/>
      <c r="WHC114" s="13"/>
      <c r="WHD114" s="13"/>
      <c r="WHE114" s="13"/>
      <c r="WHF114" s="13"/>
      <c r="WHG114" s="13"/>
      <c r="WHH114" s="13"/>
      <c r="WHI114" s="13"/>
      <c r="WHJ114" s="13"/>
      <c r="WHK114" s="13"/>
      <c r="WHL114" s="13"/>
      <c r="WHM114" s="13"/>
      <c r="WHN114" s="13"/>
      <c r="WHO114" s="13"/>
      <c r="WHP114" s="13"/>
      <c r="WHQ114" s="13"/>
      <c r="WHR114" s="13"/>
      <c r="WHS114" s="13"/>
      <c r="WHT114" s="13"/>
      <c r="WHU114" s="13"/>
      <c r="WHV114" s="13"/>
      <c r="WHW114" s="13"/>
      <c r="WHX114" s="13"/>
      <c r="WHY114" s="13"/>
      <c r="WHZ114" s="13"/>
      <c r="WIA114" s="13"/>
      <c r="WIB114" s="13"/>
      <c r="WIC114" s="13"/>
      <c r="WID114" s="13"/>
      <c r="WIE114" s="13"/>
      <c r="WIF114" s="13"/>
      <c r="WIG114" s="13"/>
      <c r="WIH114" s="13"/>
      <c r="WII114" s="13"/>
      <c r="WIJ114" s="13"/>
      <c r="WIK114" s="13"/>
      <c r="WIL114" s="13"/>
      <c r="WIM114" s="13"/>
      <c r="WIN114" s="13"/>
      <c r="WIO114" s="13"/>
      <c r="WIP114" s="13"/>
      <c r="WIQ114" s="13"/>
      <c r="WIR114" s="13"/>
      <c r="WIS114" s="13"/>
      <c r="WIT114" s="13"/>
      <c r="WIU114" s="13"/>
      <c r="WIV114" s="13"/>
      <c r="WIW114" s="13"/>
      <c r="WIX114" s="13"/>
      <c r="WIY114" s="13"/>
      <c r="WIZ114" s="13"/>
      <c r="WJA114" s="13"/>
      <c r="WJB114" s="13"/>
      <c r="WJC114" s="13"/>
      <c r="WJD114" s="13"/>
      <c r="WJE114" s="13"/>
      <c r="WJF114" s="13"/>
      <c r="WJG114" s="13"/>
      <c r="WJH114" s="13"/>
      <c r="WJI114" s="13"/>
      <c r="WJJ114" s="13"/>
      <c r="WJK114" s="13"/>
      <c r="WJL114" s="13"/>
      <c r="WJM114" s="13"/>
      <c r="WJN114" s="13"/>
      <c r="WJO114" s="13"/>
      <c r="WJP114" s="13"/>
      <c r="WJQ114" s="13"/>
      <c r="WJR114" s="13"/>
      <c r="WJS114" s="13"/>
      <c r="WJT114" s="13"/>
      <c r="WJU114" s="13"/>
      <c r="WJV114" s="13"/>
      <c r="WJW114" s="13"/>
      <c r="WJX114" s="13"/>
      <c r="WJY114" s="13"/>
      <c r="WJZ114" s="13"/>
      <c r="WKA114" s="13"/>
      <c r="WKB114" s="13"/>
      <c r="WKC114" s="13"/>
      <c r="WKD114" s="13"/>
      <c r="WKE114" s="13"/>
      <c r="WKF114" s="13"/>
      <c r="WKG114" s="13"/>
      <c r="WKH114" s="13"/>
      <c r="WKI114" s="13"/>
      <c r="WKJ114" s="13"/>
      <c r="WKK114" s="13"/>
      <c r="WKL114" s="13"/>
      <c r="WKM114" s="13"/>
      <c r="WKN114" s="13"/>
      <c r="WKO114" s="13"/>
      <c r="WKP114" s="13"/>
      <c r="WKQ114" s="13"/>
      <c r="WKR114" s="13"/>
      <c r="WKS114" s="13"/>
      <c r="WKT114" s="13"/>
      <c r="WKU114" s="13"/>
      <c r="WKV114" s="13"/>
      <c r="WKW114" s="13"/>
      <c r="WKX114" s="13"/>
      <c r="WKY114" s="13"/>
      <c r="WKZ114" s="13"/>
      <c r="WLA114" s="13"/>
      <c r="WLB114" s="13"/>
      <c r="WLC114" s="13"/>
      <c r="WLD114" s="13"/>
      <c r="WLE114" s="13"/>
      <c r="WLF114" s="13"/>
      <c r="WLG114" s="13"/>
      <c r="WLH114" s="13"/>
      <c r="WLI114" s="13"/>
      <c r="WLJ114" s="13"/>
      <c r="WLK114" s="13"/>
      <c r="WLL114" s="13"/>
      <c r="WLM114" s="13"/>
      <c r="WLN114" s="13"/>
      <c r="WLO114" s="13"/>
      <c r="WLP114" s="13"/>
      <c r="WLQ114" s="13"/>
      <c r="WLR114" s="13"/>
      <c r="WLS114" s="13"/>
      <c r="WLT114" s="13"/>
      <c r="WLU114" s="13"/>
      <c r="WLV114" s="13"/>
      <c r="WLW114" s="13"/>
      <c r="WLX114" s="13"/>
      <c r="WLY114" s="13"/>
      <c r="WLZ114" s="13"/>
      <c r="WMA114" s="13"/>
      <c r="WMB114" s="13"/>
      <c r="WMC114" s="13"/>
      <c r="WMD114" s="13"/>
      <c r="WME114" s="13"/>
      <c r="WMF114" s="13"/>
      <c r="WMG114" s="13"/>
      <c r="WMH114" s="13"/>
      <c r="WMI114" s="13"/>
      <c r="WMJ114" s="13"/>
      <c r="WMK114" s="13"/>
      <c r="WML114" s="13"/>
      <c r="WMM114" s="13"/>
      <c r="WMN114" s="13"/>
      <c r="WMO114" s="13"/>
      <c r="WMP114" s="13"/>
      <c r="WMQ114" s="13"/>
      <c r="WMR114" s="13"/>
      <c r="WMS114" s="13"/>
      <c r="WMT114" s="13"/>
      <c r="WMU114" s="13"/>
      <c r="WMV114" s="13"/>
      <c r="WMW114" s="13"/>
      <c r="WMX114" s="13"/>
      <c r="WMY114" s="13"/>
      <c r="WMZ114" s="13"/>
      <c r="WNA114" s="13"/>
      <c r="WNB114" s="13"/>
      <c r="WNC114" s="13"/>
      <c r="WND114" s="13"/>
      <c r="WNE114" s="13"/>
      <c r="WNF114" s="13"/>
      <c r="WNG114" s="13"/>
      <c r="WNH114" s="13"/>
      <c r="WNI114" s="13"/>
      <c r="WNJ114" s="13"/>
      <c r="WNK114" s="13"/>
      <c r="WNL114" s="13"/>
      <c r="WNM114" s="13"/>
      <c r="WNN114" s="13"/>
      <c r="WNO114" s="13"/>
      <c r="WNP114" s="13"/>
      <c r="WNQ114" s="13"/>
      <c r="WNR114" s="13"/>
      <c r="WNS114" s="13"/>
      <c r="WNT114" s="13"/>
      <c r="WNU114" s="13"/>
      <c r="WNV114" s="13"/>
      <c r="WNW114" s="13"/>
      <c r="WNX114" s="13"/>
      <c r="WNY114" s="13"/>
      <c r="WNZ114" s="13"/>
      <c r="WOA114" s="13"/>
      <c r="WOB114" s="13"/>
      <c r="WOC114" s="13"/>
      <c r="WOD114" s="13"/>
      <c r="WOE114" s="13"/>
      <c r="WOF114" s="13"/>
      <c r="WOG114" s="13"/>
      <c r="WOH114" s="13"/>
      <c r="WOI114" s="13"/>
      <c r="WOJ114" s="13"/>
      <c r="WOK114" s="13"/>
      <c r="WOL114" s="13"/>
      <c r="WOM114" s="13"/>
      <c r="WON114" s="13"/>
      <c r="WOO114" s="13"/>
      <c r="WOP114" s="13"/>
      <c r="WOQ114" s="13"/>
      <c r="WOR114" s="13"/>
      <c r="WOS114" s="13"/>
      <c r="WOT114" s="13"/>
      <c r="WOU114" s="13"/>
      <c r="WOV114" s="13"/>
      <c r="WOW114" s="13"/>
      <c r="WOX114" s="13"/>
      <c r="WOY114" s="13"/>
      <c r="WOZ114" s="13"/>
      <c r="WPA114" s="13"/>
      <c r="WPB114" s="13"/>
      <c r="WPC114" s="13"/>
      <c r="WPD114" s="13"/>
      <c r="WPE114" s="13"/>
      <c r="WPF114" s="13"/>
      <c r="WPG114" s="13"/>
      <c r="WPH114" s="13"/>
      <c r="WPI114" s="13"/>
      <c r="WPJ114" s="13"/>
      <c r="WPK114" s="13"/>
      <c r="WPL114" s="13"/>
      <c r="WPM114" s="13"/>
      <c r="WPN114" s="13"/>
      <c r="WPO114" s="13"/>
      <c r="WPP114" s="13"/>
      <c r="WPQ114" s="13"/>
      <c r="WPR114" s="13"/>
      <c r="WPS114" s="13"/>
      <c r="WPT114" s="13"/>
      <c r="WPU114" s="13"/>
      <c r="WPV114" s="13"/>
      <c r="WPW114" s="13"/>
      <c r="WPX114" s="13"/>
      <c r="WPY114" s="13"/>
      <c r="WPZ114" s="13"/>
      <c r="WQA114" s="13"/>
      <c r="WQB114" s="13"/>
      <c r="WQC114" s="13"/>
      <c r="WQD114" s="13"/>
      <c r="WQE114" s="13"/>
      <c r="WQF114" s="13"/>
      <c r="WQG114" s="13"/>
      <c r="WQH114" s="13"/>
      <c r="WQI114" s="13"/>
      <c r="WQJ114" s="13"/>
      <c r="WQK114" s="13"/>
      <c r="WQL114" s="13"/>
      <c r="WQM114" s="13"/>
      <c r="WQN114" s="13"/>
      <c r="WQO114" s="13"/>
      <c r="WQP114" s="13"/>
      <c r="WQQ114" s="13"/>
      <c r="WQR114" s="13"/>
      <c r="WQS114" s="13"/>
      <c r="WQT114" s="13"/>
      <c r="WQU114" s="13"/>
      <c r="WQV114" s="13"/>
      <c r="WQW114" s="13"/>
      <c r="WQX114" s="13"/>
      <c r="WQY114" s="13"/>
      <c r="WQZ114" s="13"/>
      <c r="WRA114" s="13"/>
      <c r="WRB114" s="13"/>
      <c r="WRC114" s="13"/>
      <c r="WRD114" s="13"/>
      <c r="WRE114" s="13"/>
      <c r="WRF114" s="13"/>
      <c r="WRG114" s="13"/>
      <c r="WRH114" s="13"/>
      <c r="WRI114" s="13"/>
      <c r="WRJ114" s="13"/>
      <c r="WRK114" s="13"/>
      <c r="WRL114" s="13"/>
      <c r="WRM114" s="13"/>
      <c r="WRN114" s="13"/>
      <c r="WRO114" s="13"/>
      <c r="WRP114" s="13"/>
      <c r="WRQ114" s="13"/>
      <c r="WRR114" s="13"/>
      <c r="WRS114" s="13"/>
      <c r="WRT114" s="13"/>
      <c r="WRU114" s="13"/>
      <c r="WRV114" s="13"/>
      <c r="WRW114" s="13"/>
      <c r="WRX114" s="13"/>
      <c r="WRY114" s="13"/>
      <c r="WRZ114" s="13"/>
      <c r="WSA114" s="13"/>
      <c r="WSB114" s="13"/>
      <c r="WSC114" s="13"/>
      <c r="WSD114" s="13"/>
      <c r="WSE114" s="13"/>
      <c r="WSF114" s="13"/>
      <c r="WSG114" s="13"/>
      <c r="WSH114" s="13"/>
      <c r="WSI114" s="13"/>
      <c r="WSJ114" s="13"/>
      <c r="WSK114" s="13"/>
      <c r="WSL114" s="13"/>
      <c r="WSM114" s="13"/>
      <c r="WSN114" s="13"/>
      <c r="WSO114" s="13"/>
      <c r="WSP114" s="13"/>
      <c r="WSQ114" s="13"/>
      <c r="WSR114" s="13"/>
      <c r="WSS114" s="13"/>
      <c r="WST114" s="13"/>
      <c r="WSU114" s="13"/>
      <c r="WSV114" s="13"/>
      <c r="WSW114" s="13"/>
      <c r="WSX114" s="13"/>
      <c r="WSY114" s="13"/>
      <c r="WSZ114" s="13"/>
      <c r="WTA114" s="13"/>
      <c r="WTB114" s="13"/>
      <c r="WTC114" s="13"/>
      <c r="WTD114" s="13"/>
      <c r="WTE114" s="13"/>
      <c r="WTF114" s="13"/>
      <c r="WTG114" s="13"/>
      <c r="WTH114" s="13"/>
      <c r="WTI114" s="13"/>
      <c r="WTJ114" s="13"/>
      <c r="WTK114" s="13"/>
      <c r="WTL114" s="13"/>
      <c r="WTM114" s="13"/>
      <c r="WTN114" s="13"/>
      <c r="WTO114" s="13"/>
      <c r="WTP114" s="13"/>
      <c r="WTQ114" s="13"/>
      <c r="WTR114" s="13"/>
      <c r="WTS114" s="13"/>
      <c r="WTT114" s="13"/>
      <c r="WTU114" s="13"/>
      <c r="WTV114" s="13"/>
      <c r="WTW114" s="13"/>
      <c r="WTX114" s="13"/>
      <c r="WTY114" s="13"/>
      <c r="WTZ114" s="13"/>
      <c r="WUA114" s="13"/>
      <c r="WUB114" s="13"/>
      <c r="WUC114" s="13"/>
      <c r="WUD114" s="13"/>
      <c r="WUE114" s="13"/>
      <c r="WUF114" s="13"/>
      <c r="WUG114" s="13"/>
      <c r="WUH114" s="13"/>
      <c r="WUI114" s="13"/>
      <c r="WUJ114" s="13"/>
      <c r="WUK114" s="13"/>
      <c r="WUL114" s="13"/>
      <c r="WUM114" s="13"/>
      <c r="WUN114" s="13"/>
      <c r="WUO114" s="13"/>
      <c r="WUP114" s="13"/>
      <c r="WUQ114" s="13"/>
      <c r="WUR114" s="13"/>
      <c r="WUS114" s="13"/>
      <c r="WUT114" s="13"/>
      <c r="WUU114" s="13"/>
      <c r="WUV114" s="13"/>
      <c r="WUW114" s="13"/>
      <c r="WUX114" s="13"/>
      <c r="WUY114" s="13"/>
      <c r="WUZ114" s="13"/>
      <c r="WVA114" s="13"/>
      <c r="WVB114" s="13"/>
      <c r="WVC114" s="13"/>
      <c r="WVD114" s="13"/>
      <c r="WVE114" s="13"/>
      <c r="WVF114" s="13"/>
      <c r="WVG114" s="13"/>
      <c r="WVH114" s="13"/>
      <c r="WVI114" s="13"/>
      <c r="WVJ114" s="13"/>
      <c r="WVK114" s="13"/>
      <c r="WVL114" s="13"/>
      <c r="WVM114" s="13"/>
      <c r="WVN114" s="13"/>
      <c r="WVO114" s="13"/>
      <c r="WVP114" s="13"/>
      <c r="WVQ114" s="13"/>
      <c r="WVR114" s="13"/>
      <c r="WVS114" s="13"/>
      <c r="WVT114" s="13"/>
      <c r="WVU114" s="13"/>
      <c r="WVV114" s="13"/>
      <c r="WVW114" s="13"/>
      <c r="WVX114" s="13"/>
      <c r="WVY114" s="13"/>
      <c r="WVZ114" s="13"/>
      <c r="WWA114" s="13"/>
      <c r="WWB114" s="13"/>
      <c r="WWC114" s="13"/>
      <c r="WWD114" s="13"/>
      <c r="WWE114" s="13"/>
      <c r="WWF114" s="13"/>
      <c r="WWG114" s="13"/>
      <c r="WWH114" s="13"/>
      <c r="WWI114" s="13"/>
      <c r="WWJ114" s="13"/>
      <c r="WWK114" s="13"/>
      <c r="WWL114" s="13"/>
      <c r="WWM114" s="13"/>
      <c r="WWN114" s="13"/>
      <c r="WWO114" s="13"/>
      <c r="WWP114" s="13"/>
      <c r="WWQ114" s="13"/>
      <c r="WWR114" s="13"/>
      <c r="WWS114" s="13"/>
      <c r="WWT114" s="13"/>
      <c r="WWU114" s="13"/>
      <c r="WWV114" s="13"/>
      <c r="WWW114" s="13"/>
      <c r="WWX114" s="13"/>
      <c r="WWY114" s="13"/>
      <c r="WWZ114" s="13"/>
      <c r="WXA114" s="13"/>
      <c r="WXB114" s="13"/>
      <c r="WXC114" s="13"/>
      <c r="WXD114" s="13"/>
      <c r="WXE114" s="13"/>
      <c r="WXF114" s="13"/>
      <c r="WXG114" s="13"/>
      <c r="WXH114" s="13"/>
      <c r="WXI114" s="13"/>
      <c r="WXJ114" s="13"/>
      <c r="WXK114" s="13"/>
      <c r="WXL114" s="13"/>
      <c r="WXM114" s="13"/>
      <c r="WXN114" s="13"/>
      <c r="WXO114" s="13"/>
      <c r="WXP114" s="13"/>
      <c r="WXQ114" s="13"/>
      <c r="WXR114" s="13"/>
      <c r="WXS114" s="13"/>
      <c r="WXT114" s="13"/>
      <c r="WXU114" s="13"/>
      <c r="WXV114" s="13"/>
      <c r="WXW114" s="13"/>
      <c r="WXX114" s="13"/>
      <c r="WXY114" s="13"/>
      <c r="WXZ114" s="13"/>
      <c r="WYA114" s="13"/>
      <c r="WYB114" s="13"/>
      <c r="WYC114" s="13"/>
      <c r="WYD114" s="13"/>
      <c r="WYE114" s="13"/>
      <c r="WYF114" s="13"/>
      <c r="WYG114" s="13"/>
      <c r="WYH114" s="13"/>
      <c r="WYI114" s="13"/>
      <c r="WYJ114" s="13"/>
      <c r="WYK114" s="13"/>
      <c r="WYL114" s="13"/>
      <c r="WYM114" s="13"/>
      <c r="WYN114" s="13"/>
      <c r="WYO114" s="13"/>
      <c r="WYP114" s="13"/>
      <c r="WYQ114" s="13"/>
      <c r="WYR114" s="13"/>
      <c r="WYS114" s="13"/>
      <c r="WYT114" s="13"/>
      <c r="WYU114" s="13"/>
      <c r="WYV114" s="13"/>
      <c r="WYW114" s="13"/>
      <c r="WYX114" s="13"/>
      <c r="WYY114" s="13"/>
      <c r="WYZ114" s="13"/>
      <c r="WZA114" s="13"/>
      <c r="WZB114" s="13"/>
      <c r="WZC114" s="13"/>
      <c r="WZD114" s="13"/>
      <c r="WZE114" s="13"/>
      <c r="WZF114" s="13"/>
      <c r="WZG114" s="13"/>
      <c r="WZH114" s="13"/>
      <c r="WZI114" s="13"/>
      <c r="WZJ114" s="13"/>
      <c r="WZK114" s="13"/>
      <c r="WZL114" s="13"/>
      <c r="WZM114" s="13"/>
      <c r="WZN114" s="13"/>
      <c r="WZO114" s="13"/>
      <c r="WZP114" s="13"/>
      <c r="WZQ114" s="13"/>
      <c r="WZR114" s="13"/>
      <c r="WZS114" s="13"/>
      <c r="WZT114" s="13"/>
      <c r="WZU114" s="13"/>
      <c r="WZV114" s="13"/>
      <c r="WZW114" s="13"/>
      <c r="WZX114" s="13"/>
      <c r="WZY114" s="13"/>
      <c r="WZZ114" s="13"/>
      <c r="XAA114" s="13"/>
      <c r="XAB114" s="13"/>
      <c r="XAC114" s="13"/>
      <c r="XAD114" s="13"/>
      <c r="XAE114" s="13"/>
      <c r="XAF114" s="13"/>
      <c r="XAG114" s="13"/>
      <c r="XAH114" s="13"/>
      <c r="XAI114" s="13"/>
      <c r="XAJ114" s="13"/>
      <c r="XAK114" s="13"/>
      <c r="XAL114" s="13"/>
      <c r="XAM114" s="13"/>
      <c r="XAN114" s="13"/>
      <c r="XAO114" s="13"/>
      <c r="XAP114" s="13"/>
      <c r="XAQ114" s="13"/>
      <c r="XAR114" s="13"/>
      <c r="XAS114" s="13"/>
      <c r="XAT114" s="13"/>
      <c r="XAU114" s="13"/>
      <c r="XAV114" s="13"/>
      <c r="XAW114" s="13"/>
      <c r="XAX114" s="13"/>
      <c r="XAY114" s="13"/>
      <c r="XAZ114" s="13"/>
      <c r="XBA114" s="13"/>
      <c r="XBB114" s="13"/>
      <c r="XBC114" s="13"/>
      <c r="XBD114" s="13"/>
      <c r="XBE114" s="13"/>
      <c r="XBF114" s="13"/>
      <c r="XBG114" s="13"/>
      <c r="XBH114" s="13"/>
      <c r="XBI114" s="13"/>
      <c r="XBJ114" s="13"/>
      <c r="XBK114" s="13"/>
      <c r="XBL114" s="13"/>
      <c r="XBM114" s="13"/>
      <c r="XBN114" s="13"/>
      <c r="XBO114" s="13"/>
      <c r="XBP114" s="13"/>
      <c r="XBQ114" s="13"/>
      <c r="XBR114" s="13"/>
      <c r="XBS114" s="13"/>
      <c r="XBT114" s="13"/>
      <c r="XBU114" s="13"/>
      <c r="XBV114" s="13"/>
      <c r="XBW114" s="13"/>
      <c r="XBX114" s="13"/>
      <c r="XBY114" s="13"/>
      <c r="XBZ114" s="13"/>
      <c r="XCA114" s="13"/>
      <c r="XCB114" s="13"/>
      <c r="XCC114" s="13"/>
      <c r="XCD114" s="13"/>
      <c r="XCE114" s="13"/>
      <c r="XCF114" s="13"/>
      <c r="XCG114" s="13"/>
      <c r="XCH114" s="13"/>
      <c r="XCI114" s="13"/>
      <c r="XCJ114" s="13"/>
      <c r="XCK114" s="13"/>
      <c r="XCL114" s="13"/>
      <c r="XCM114" s="13"/>
      <c r="XCN114" s="13"/>
      <c r="XCO114" s="13"/>
      <c r="XCP114" s="13"/>
      <c r="XCQ114" s="13"/>
      <c r="XCR114" s="13"/>
      <c r="XCS114" s="13"/>
      <c r="XCT114" s="13"/>
      <c r="XCU114" s="13"/>
      <c r="XCV114" s="13"/>
      <c r="XCW114" s="13"/>
      <c r="XCX114" s="13"/>
      <c r="XCY114" s="13"/>
      <c r="XCZ114" s="13"/>
      <c r="XDA114" s="13"/>
      <c r="XDB114" s="13"/>
      <c r="XDC114" s="13"/>
      <c r="XDD114" s="13"/>
      <c r="XDE114" s="13"/>
      <c r="XDF114" s="13"/>
      <c r="XDG114" s="13"/>
      <c r="XDH114" s="13"/>
      <c r="XDI114" s="13"/>
      <c r="XDJ114" s="13"/>
      <c r="XDK114" s="13"/>
      <c r="XDL114" s="13"/>
      <c r="XDM114" s="13"/>
      <c r="XDN114" s="13"/>
      <c r="XDO114" s="13"/>
      <c r="XDP114" s="13"/>
      <c r="XDQ114" s="13"/>
      <c r="XDR114" s="13"/>
      <c r="XDS114" s="13"/>
      <c r="XDT114" s="13"/>
      <c r="XDU114" s="13"/>
      <c r="XDV114" s="13"/>
      <c r="XDW114" s="13"/>
      <c r="XDX114" s="13"/>
      <c r="XDY114" s="13"/>
      <c r="XDZ114" s="13"/>
      <c r="XEA114" s="13"/>
      <c r="XEB114" s="13"/>
      <c r="XEC114" s="13"/>
      <c r="XED114" s="13"/>
      <c r="XEE114" s="13"/>
      <c r="XEF114" s="13"/>
      <c r="XEG114" s="13"/>
      <c r="XEH114" s="13"/>
      <c r="XEI114" s="13"/>
      <c r="XEJ114" s="13"/>
      <c r="XEK114" s="13"/>
      <c r="XEL114" s="13"/>
      <c r="XEM114" s="13"/>
      <c r="XEN114" s="13"/>
      <c r="XEO114" s="13"/>
      <c r="XEP114" s="13"/>
      <c r="XEQ114" s="13"/>
      <c r="XER114" s="13"/>
      <c r="XES114" s="13"/>
      <c r="XET114" s="13"/>
      <c r="XEU114" s="13"/>
      <c r="XEV114" s="13"/>
      <c r="XEW114" s="13"/>
      <c r="XEX114" s="13"/>
      <c r="XEY114" s="13"/>
      <c r="XEZ114" s="13"/>
      <c r="XFA114" s="13"/>
      <c r="XFB114" s="13"/>
      <c r="XFC114" s="13"/>
    </row>
    <row r="115" s="11" customFormat="1" ht="25" customHeight="1" spans="1:16383">
      <c r="A115" s="27"/>
      <c r="B115" s="27"/>
      <c r="C115" s="56"/>
      <c r="D115" s="47" t="s">
        <v>2157</v>
      </c>
      <c r="E115" s="58" t="s">
        <v>2231</v>
      </c>
      <c r="F115" s="48" t="s">
        <v>2048</v>
      </c>
      <c r="G115" s="49" t="s">
        <v>2232</v>
      </c>
      <c r="H115" s="48" t="s">
        <v>2061</v>
      </c>
      <c r="I115" s="48" t="s">
        <v>2051</v>
      </c>
      <c r="J115" s="60" t="s">
        <v>2233</v>
      </c>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c r="BW115" s="13"/>
      <c r="BX115" s="13"/>
      <c r="BY115" s="13"/>
      <c r="BZ115" s="13"/>
      <c r="CA115" s="13"/>
      <c r="CB115" s="13"/>
      <c r="CC115" s="13"/>
      <c r="CD115" s="13"/>
      <c r="CE115" s="13"/>
      <c r="CF115" s="13"/>
      <c r="CG115" s="13"/>
      <c r="CH115" s="13"/>
      <c r="CI115" s="13"/>
      <c r="CJ115" s="13"/>
      <c r="CK115" s="13"/>
      <c r="CL115" s="13"/>
      <c r="CM115" s="13"/>
      <c r="CN115" s="13"/>
      <c r="CO115" s="13"/>
      <c r="CP115" s="13"/>
      <c r="CQ115" s="13"/>
      <c r="CR115" s="13"/>
      <c r="CS115" s="13"/>
      <c r="CT115" s="13"/>
      <c r="CU115" s="13"/>
      <c r="CV115" s="13"/>
      <c r="CW115" s="13"/>
      <c r="CX115" s="13"/>
      <c r="CY115" s="13"/>
      <c r="CZ115" s="13"/>
      <c r="DA115" s="13"/>
      <c r="DB115" s="13"/>
      <c r="DC115" s="13"/>
      <c r="DD115" s="13"/>
      <c r="DE115" s="13"/>
      <c r="DF115" s="13"/>
      <c r="DG115" s="13"/>
      <c r="DH115" s="13"/>
      <c r="DI115" s="13"/>
      <c r="DJ115" s="13"/>
      <c r="DK115" s="13"/>
      <c r="DL115" s="13"/>
      <c r="DM115" s="13"/>
      <c r="DN115" s="13"/>
      <c r="DO115" s="13"/>
      <c r="DP115" s="13"/>
      <c r="DQ115" s="13"/>
      <c r="DR115" s="13"/>
      <c r="DS115" s="13"/>
      <c r="DT115" s="13"/>
      <c r="DU115" s="13"/>
      <c r="DV115" s="13"/>
      <c r="DW115" s="13"/>
      <c r="DX115" s="13"/>
      <c r="DY115" s="13"/>
      <c r="DZ115" s="13"/>
      <c r="EA115" s="13"/>
      <c r="EB115" s="13"/>
      <c r="EC115" s="13"/>
      <c r="ED115" s="13"/>
      <c r="EE115" s="13"/>
      <c r="EF115" s="13"/>
      <c r="EG115" s="13"/>
      <c r="EH115" s="13"/>
      <c r="EI115" s="13"/>
      <c r="EJ115" s="13"/>
      <c r="EK115" s="13"/>
      <c r="EL115" s="13"/>
      <c r="EM115" s="13"/>
      <c r="EN115" s="13"/>
      <c r="EO115" s="13"/>
      <c r="EP115" s="13"/>
      <c r="EQ115" s="13"/>
      <c r="ER115" s="13"/>
      <c r="ES115" s="13"/>
      <c r="ET115" s="13"/>
      <c r="EU115" s="13"/>
      <c r="EV115" s="13"/>
      <c r="EW115" s="13"/>
      <c r="EX115" s="13"/>
      <c r="EY115" s="13"/>
      <c r="EZ115" s="13"/>
      <c r="FA115" s="13"/>
      <c r="FB115" s="13"/>
      <c r="FC115" s="13"/>
      <c r="FD115" s="13"/>
      <c r="FE115" s="13"/>
      <c r="FF115" s="13"/>
      <c r="FG115" s="13"/>
      <c r="FH115" s="13"/>
      <c r="FI115" s="13"/>
      <c r="FJ115" s="13"/>
      <c r="FK115" s="13"/>
      <c r="FL115" s="13"/>
      <c r="FM115" s="13"/>
      <c r="FN115" s="13"/>
      <c r="FO115" s="13"/>
      <c r="FP115" s="13"/>
      <c r="FQ115" s="13"/>
      <c r="FR115" s="13"/>
      <c r="FS115" s="13"/>
      <c r="FT115" s="13"/>
      <c r="FU115" s="13"/>
      <c r="FV115" s="13"/>
      <c r="FW115" s="13"/>
      <c r="FX115" s="13"/>
      <c r="FY115" s="13"/>
      <c r="FZ115" s="13"/>
      <c r="GA115" s="13"/>
      <c r="GB115" s="13"/>
      <c r="GC115" s="13"/>
      <c r="GD115" s="13"/>
      <c r="GE115" s="13"/>
      <c r="GF115" s="13"/>
      <c r="GG115" s="13"/>
      <c r="GH115" s="13"/>
      <c r="GI115" s="13"/>
      <c r="GJ115" s="13"/>
      <c r="GK115" s="13"/>
      <c r="GL115" s="13"/>
      <c r="GM115" s="13"/>
      <c r="GN115" s="13"/>
      <c r="GO115" s="13"/>
      <c r="GP115" s="13"/>
      <c r="GQ115" s="13"/>
      <c r="GR115" s="13"/>
      <c r="GS115" s="13"/>
      <c r="GT115" s="13"/>
      <c r="GU115" s="13"/>
      <c r="GV115" s="13"/>
      <c r="GW115" s="13"/>
      <c r="GX115" s="13"/>
      <c r="GY115" s="13"/>
      <c r="GZ115" s="13"/>
      <c r="HA115" s="13"/>
      <c r="HB115" s="13"/>
      <c r="HC115" s="13"/>
      <c r="HD115" s="13"/>
      <c r="HE115" s="13"/>
      <c r="HF115" s="13"/>
      <c r="HG115" s="13"/>
      <c r="HH115" s="13"/>
      <c r="HI115" s="13"/>
      <c r="HJ115" s="13"/>
      <c r="HK115" s="13"/>
      <c r="HL115" s="13"/>
      <c r="HM115" s="13"/>
      <c r="HN115" s="13"/>
      <c r="HO115" s="13"/>
      <c r="HP115" s="13"/>
      <c r="HQ115" s="13"/>
      <c r="HR115" s="13"/>
      <c r="HS115" s="13"/>
      <c r="HT115" s="13"/>
      <c r="HU115" s="13"/>
      <c r="HV115" s="13"/>
      <c r="HW115" s="13"/>
      <c r="HX115" s="13"/>
      <c r="HY115" s="13"/>
      <c r="HZ115" s="13"/>
      <c r="IA115" s="13"/>
      <c r="IB115" s="13"/>
      <c r="IC115" s="13"/>
      <c r="ID115" s="13"/>
      <c r="IE115" s="13"/>
      <c r="IF115" s="13"/>
      <c r="IG115" s="13"/>
      <c r="IH115" s="13"/>
      <c r="II115" s="13"/>
      <c r="IJ115" s="13"/>
      <c r="IK115" s="13"/>
      <c r="IL115" s="13"/>
      <c r="IM115" s="13"/>
      <c r="IN115" s="13"/>
      <c r="IO115" s="13"/>
      <c r="IP115" s="13"/>
      <c r="IQ115" s="13"/>
      <c r="IR115" s="13"/>
      <c r="IS115" s="13"/>
      <c r="IT115" s="13"/>
      <c r="IU115" s="13"/>
      <c r="IV115" s="13"/>
      <c r="IW115" s="13"/>
      <c r="IX115" s="13"/>
      <c r="IY115" s="13"/>
      <c r="IZ115" s="13"/>
      <c r="JA115" s="13"/>
      <c r="JB115" s="13"/>
      <c r="JC115" s="13"/>
      <c r="JD115" s="13"/>
      <c r="JE115" s="13"/>
      <c r="JF115" s="13"/>
      <c r="JG115" s="13"/>
      <c r="JH115" s="13"/>
      <c r="JI115" s="13"/>
      <c r="JJ115" s="13"/>
      <c r="JK115" s="13"/>
      <c r="JL115" s="13"/>
      <c r="JM115" s="13"/>
      <c r="JN115" s="13"/>
      <c r="JO115" s="13"/>
      <c r="JP115" s="13"/>
      <c r="JQ115" s="13"/>
      <c r="JR115" s="13"/>
      <c r="JS115" s="13"/>
      <c r="JT115" s="13"/>
      <c r="JU115" s="13"/>
      <c r="JV115" s="13"/>
      <c r="JW115" s="13"/>
      <c r="JX115" s="13"/>
      <c r="JY115" s="13"/>
      <c r="JZ115" s="13"/>
      <c r="KA115" s="13"/>
      <c r="KB115" s="13"/>
      <c r="KC115" s="13"/>
      <c r="KD115" s="13"/>
      <c r="KE115" s="13"/>
      <c r="KF115" s="13"/>
      <c r="KG115" s="13"/>
      <c r="KH115" s="13"/>
      <c r="KI115" s="13"/>
      <c r="KJ115" s="13"/>
      <c r="KK115" s="13"/>
      <c r="KL115" s="13"/>
      <c r="KM115" s="13"/>
      <c r="KN115" s="13"/>
      <c r="KO115" s="13"/>
      <c r="KP115" s="13"/>
      <c r="KQ115" s="13"/>
      <c r="KR115" s="13"/>
      <c r="KS115" s="13"/>
      <c r="KT115" s="13"/>
      <c r="KU115" s="13"/>
      <c r="KV115" s="13"/>
      <c r="KW115" s="13"/>
      <c r="KX115" s="13"/>
      <c r="KY115" s="13"/>
      <c r="KZ115" s="13"/>
      <c r="LA115" s="13"/>
      <c r="LB115" s="13"/>
      <c r="LC115" s="13"/>
      <c r="LD115" s="13"/>
      <c r="LE115" s="13"/>
      <c r="LF115" s="13"/>
      <c r="LG115" s="13"/>
      <c r="LH115" s="13"/>
      <c r="LI115" s="13"/>
      <c r="LJ115" s="13"/>
      <c r="LK115" s="13"/>
      <c r="LL115" s="13"/>
      <c r="LM115" s="13"/>
      <c r="LN115" s="13"/>
      <c r="LO115" s="13"/>
      <c r="LP115" s="13"/>
      <c r="LQ115" s="13"/>
      <c r="LR115" s="13"/>
      <c r="LS115" s="13"/>
      <c r="LT115" s="13"/>
      <c r="LU115" s="13"/>
      <c r="LV115" s="13"/>
      <c r="LW115" s="13"/>
      <c r="LX115" s="13"/>
      <c r="LY115" s="13"/>
      <c r="LZ115" s="13"/>
      <c r="MA115" s="13"/>
      <c r="MB115" s="13"/>
      <c r="MC115" s="13"/>
      <c r="MD115" s="13"/>
      <c r="ME115" s="13"/>
      <c r="MF115" s="13"/>
      <c r="MG115" s="13"/>
      <c r="MH115" s="13"/>
      <c r="MI115" s="13"/>
      <c r="MJ115" s="13"/>
      <c r="MK115" s="13"/>
      <c r="ML115" s="13"/>
      <c r="MM115" s="13"/>
      <c r="MN115" s="13"/>
      <c r="MO115" s="13"/>
      <c r="MP115" s="13"/>
      <c r="MQ115" s="13"/>
      <c r="MR115" s="13"/>
      <c r="MS115" s="13"/>
      <c r="MT115" s="13"/>
      <c r="MU115" s="13"/>
      <c r="MV115" s="13"/>
      <c r="MW115" s="13"/>
      <c r="MX115" s="13"/>
      <c r="MY115" s="13"/>
      <c r="MZ115" s="13"/>
      <c r="NA115" s="13"/>
      <c r="NB115" s="13"/>
      <c r="NC115" s="13"/>
      <c r="ND115" s="13"/>
      <c r="NE115" s="13"/>
      <c r="NF115" s="13"/>
      <c r="NG115" s="13"/>
      <c r="NH115" s="13"/>
      <c r="NI115" s="13"/>
      <c r="NJ115" s="13"/>
      <c r="NK115" s="13"/>
      <c r="NL115" s="13"/>
      <c r="NM115" s="13"/>
      <c r="NN115" s="13"/>
      <c r="NO115" s="13"/>
      <c r="NP115" s="13"/>
      <c r="NQ115" s="13"/>
      <c r="NR115" s="13"/>
      <c r="NS115" s="13"/>
      <c r="NT115" s="13"/>
      <c r="NU115" s="13"/>
      <c r="NV115" s="13"/>
      <c r="NW115" s="13"/>
      <c r="NX115" s="13"/>
      <c r="NY115" s="13"/>
      <c r="NZ115" s="13"/>
      <c r="OA115" s="13"/>
      <c r="OB115" s="13"/>
      <c r="OC115" s="13"/>
      <c r="OD115" s="13"/>
      <c r="OE115" s="13"/>
      <c r="OF115" s="13"/>
      <c r="OG115" s="13"/>
      <c r="OH115" s="13"/>
      <c r="OI115" s="13"/>
      <c r="OJ115" s="13"/>
      <c r="OK115" s="13"/>
      <c r="OL115" s="13"/>
      <c r="OM115" s="13"/>
      <c r="ON115" s="13"/>
      <c r="OO115" s="13"/>
      <c r="OP115" s="13"/>
      <c r="OQ115" s="13"/>
      <c r="OR115" s="13"/>
      <c r="OS115" s="13"/>
      <c r="OT115" s="13"/>
      <c r="OU115" s="13"/>
      <c r="OV115" s="13"/>
      <c r="OW115" s="13"/>
      <c r="OX115" s="13"/>
      <c r="OY115" s="13"/>
      <c r="OZ115" s="13"/>
      <c r="PA115" s="13"/>
      <c r="PB115" s="13"/>
      <c r="PC115" s="13"/>
      <c r="PD115" s="13"/>
      <c r="PE115" s="13"/>
      <c r="PF115" s="13"/>
      <c r="PG115" s="13"/>
      <c r="PH115" s="13"/>
      <c r="PI115" s="13"/>
      <c r="PJ115" s="13"/>
      <c r="PK115" s="13"/>
      <c r="PL115" s="13"/>
      <c r="PM115" s="13"/>
      <c r="PN115" s="13"/>
      <c r="PO115" s="13"/>
      <c r="PP115" s="13"/>
      <c r="PQ115" s="13"/>
      <c r="PR115" s="13"/>
      <c r="PS115" s="13"/>
      <c r="PT115" s="13"/>
      <c r="PU115" s="13"/>
      <c r="PV115" s="13"/>
      <c r="PW115" s="13"/>
      <c r="PX115" s="13"/>
      <c r="PY115" s="13"/>
      <c r="PZ115" s="13"/>
      <c r="QA115" s="13"/>
      <c r="QB115" s="13"/>
      <c r="QC115" s="13"/>
      <c r="QD115" s="13"/>
      <c r="QE115" s="13"/>
      <c r="QF115" s="13"/>
      <c r="QG115" s="13"/>
      <c r="QH115" s="13"/>
      <c r="QI115" s="13"/>
      <c r="QJ115" s="13"/>
      <c r="QK115" s="13"/>
      <c r="QL115" s="13"/>
      <c r="QM115" s="13"/>
      <c r="QN115" s="13"/>
      <c r="QO115" s="13"/>
      <c r="QP115" s="13"/>
      <c r="QQ115" s="13"/>
      <c r="QR115" s="13"/>
      <c r="QS115" s="13"/>
      <c r="QT115" s="13"/>
      <c r="QU115" s="13"/>
      <c r="QV115" s="13"/>
      <c r="QW115" s="13"/>
      <c r="QX115" s="13"/>
      <c r="QY115" s="13"/>
      <c r="QZ115" s="13"/>
      <c r="RA115" s="13"/>
      <c r="RB115" s="13"/>
      <c r="RC115" s="13"/>
      <c r="RD115" s="13"/>
      <c r="RE115" s="13"/>
      <c r="RF115" s="13"/>
      <c r="RG115" s="13"/>
      <c r="RH115" s="13"/>
      <c r="RI115" s="13"/>
      <c r="RJ115" s="13"/>
      <c r="RK115" s="13"/>
      <c r="RL115" s="13"/>
      <c r="RM115" s="13"/>
      <c r="RN115" s="13"/>
      <c r="RO115" s="13"/>
      <c r="RP115" s="13"/>
      <c r="RQ115" s="13"/>
      <c r="RR115" s="13"/>
      <c r="RS115" s="13"/>
      <c r="RT115" s="13"/>
      <c r="RU115" s="13"/>
      <c r="RV115" s="13"/>
      <c r="RW115" s="13"/>
      <c r="RX115" s="13"/>
      <c r="RY115" s="13"/>
      <c r="RZ115" s="13"/>
      <c r="SA115" s="13"/>
      <c r="SB115" s="13"/>
      <c r="SC115" s="13"/>
      <c r="SD115" s="13"/>
      <c r="SE115" s="13"/>
      <c r="SF115" s="13"/>
      <c r="SG115" s="13"/>
      <c r="SH115" s="13"/>
      <c r="SI115" s="13"/>
      <c r="SJ115" s="13"/>
      <c r="SK115" s="13"/>
      <c r="SL115" s="13"/>
      <c r="SM115" s="13"/>
      <c r="SN115" s="13"/>
      <c r="SO115" s="13"/>
      <c r="SP115" s="13"/>
      <c r="SQ115" s="13"/>
      <c r="SR115" s="13"/>
      <c r="SS115" s="13"/>
      <c r="ST115" s="13"/>
      <c r="SU115" s="13"/>
      <c r="SV115" s="13"/>
      <c r="SW115" s="13"/>
      <c r="SX115" s="13"/>
      <c r="SY115" s="13"/>
      <c r="SZ115" s="13"/>
      <c r="TA115" s="13"/>
      <c r="TB115" s="13"/>
      <c r="TC115" s="13"/>
      <c r="TD115" s="13"/>
      <c r="TE115" s="13"/>
      <c r="TF115" s="13"/>
      <c r="TG115" s="13"/>
      <c r="TH115" s="13"/>
      <c r="TI115" s="13"/>
      <c r="TJ115" s="13"/>
      <c r="TK115" s="13"/>
      <c r="TL115" s="13"/>
      <c r="TM115" s="13"/>
      <c r="TN115" s="13"/>
      <c r="TO115" s="13"/>
      <c r="TP115" s="13"/>
      <c r="TQ115" s="13"/>
      <c r="TR115" s="13"/>
      <c r="TS115" s="13"/>
      <c r="TT115" s="13"/>
      <c r="TU115" s="13"/>
      <c r="TV115" s="13"/>
      <c r="TW115" s="13"/>
      <c r="TX115" s="13"/>
      <c r="TY115" s="13"/>
      <c r="TZ115" s="13"/>
      <c r="UA115" s="13"/>
      <c r="UB115" s="13"/>
      <c r="UC115" s="13"/>
      <c r="UD115" s="13"/>
      <c r="UE115" s="13"/>
      <c r="UF115" s="13"/>
      <c r="UG115" s="13"/>
      <c r="UH115" s="13"/>
      <c r="UI115" s="13"/>
      <c r="UJ115" s="13"/>
      <c r="UK115" s="13"/>
      <c r="UL115" s="13"/>
      <c r="UM115" s="13"/>
      <c r="UN115" s="13"/>
      <c r="UO115" s="13"/>
      <c r="UP115" s="13"/>
      <c r="UQ115" s="13"/>
      <c r="UR115" s="13"/>
      <c r="US115" s="13"/>
      <c r="UT115" s="13"/>
      <c r="UU115" s="13"/>
      <c r="UV115" s="13"/>
      <c r="UW115" s="13"/>
      <c r="UX115" s="13"/>
      <c r="UY115" s="13"/>
      <c r="UZ115" s="13"/>
      <c r="VA115" s="13"/>
      <c r="VB115" s="13"/>
      <c r="VC115" s="13"/>
      <c r="VD115" s="13"/>
      <c r="VE115" s="13"/>
      <c r="VF115" s="13"/>
      <c r="VG115" s="13"/>
      <c r="VH115" s="13"/>
      <c r="VI115" s="13"/>
      <c r="VJ115" s="13"/>
      <c r="VK115" s="13"/>
      <c r="VL115" s="13"/>
      <c r="VM115" s="13"/>
      <c r="VN115" s="13"/>
      <c r="VO115" s="13"/>
      <c r="VP115" s="13"/>
      <c r="VQ115" s="13"/>
      <c r="VR115" s="13"/>
      <c r="VS115" s="13"/>
      <c r="VT115" s="13"/>
      <c r="VU115" s="13"/>
      <c r="VV115" s="13"/>
      <c r="VW115" s="13"/>
      <c r="VX115" s="13"/>
      <c r="VY115" s="13"/>
      <c r="VZ115" s="13"/>
      <c r="WA115" s="13"/>
      <c r="WB115" s="13"/>
      <c r="WC115" s="13"/>
      <c r="WD115" s="13"/>
      <c r="WE115" s="13"/>
      <c r="WF115" s="13"/>
      <c r="WG115" s="13"/>
      <c r="WH115" s="13"/>
      <c r="WI115" s="13"/>
      <c r="WJ115" s="13"/>
      <c r="WK115" s="13"/>
      <c r="WL115" s="13"/>
      <c r="WM115" s="13"/>
      <c r="WN115" s="13"/>
      <c r="WO115" s="13"/>
      <c r="WP115" s="13"/>
      <c r="WQ115" s="13"/>
      <c r="WR115" s="13"/>
      <c r="WS115" s="13"/>
      <c r="WT115" s="13"/>
      <c r="WU115" s="13"/>
      <c r="WV115" s="13"/>
      <c r="WW115" s="13"/>
      <c r="WX115" s="13"/>
      <c r="WY115" s="13"/>
      <c r="WZ115" s="13"/>
      <c r="XA115" s="13"/>
      <c r="XB115" s="13"/>
      <c r="XC115" s="13"/>
      <c r="XD115" s="13"/>
      <c r="XE115" s="13"/>
      <c r="XF115" s="13"/>
      <c r="XG115" s="13"/>
      <c r="XH115" s="13"/>
      <c r="XI115" s="13"/>
      <c r="XJ115" s="13"/>
      <c r="XK115" s="13"/>
      <c r="XL115" s="13"/>
      <c r="XM115" s="13"/>
      <c r="XN115" s="13"/>
      <c r="XO115" s="13"/>
      <c r="XP115" s="13"/>
      <c r="XQ115" s="13"/>
      <c r="XR115" s="13"/>
      <c r="XS115" s="13"/>
      <c r="XT115" s="13"/>
      <c r="XU115" s="13"/>
      <c r="XV115" s="13"/>
      <c r="XW115" s="13"/>
      <c r="XX115" s="13"/>
      <c r="XY115" s="13"/>
      <c r="XZ115" s="13"/>
      <c r="YA115" s="13"/>
      <c r="YB115" s="13"/>
      <c r="YC115" s="13"/>
      <c r="YD115" s="13"/>
      <c r="YE115" s="13"/>
      <c r="YF115" s="13"/>
      <c r="YG115" s="13"/>
      <c r="YH115" s="13"/>
      <c r="YI115" s="13"/>
      <c r="YJ115" s="13"/>
      <c r="YK115" s="13"/>
      <c r="YL115" s="13"/>
      <c r="YM115" s="13"/>
      <c r="YN115" s="13"/>
      <c r="YO115" s="13"/>
      <c r="YP115" s="13"/>
      <c r="YQ115" s="13"/>
      <c r="YR115" s="13"/>
      <c r="YS115" s="13"/>
      <c r="YT115" s="13"/>
      <c r="YU115" s="13"/>
      <c r="YV115" s="13"/>
      <c r="YW115" s="13"/>
      <c r="YX115" s="13"/>
      <c r="YY115" s="13"/>
      <c r="YZ115" s="13"/>
      <c r="ZA115" s="13"/>
      <c r="ZB115" s="13"/>
      <c r="ZC115" s="13"/>
      <c r="ZD115" s="13"/>
      <c r="ZE115" s="13"/>
      <c r="ZF115" s="13"/>
      <c r="ZG115" s="13"/>
      <c r="ZH115" s="13"/>
      <c r="ZI115" s="13"/>
      <c r="ZJ115" s="13"/>
      <c r="ZK115" s="13"/>
      <c r="ZL115" s="13"/>
      <c r="ZM115" s="13"/>
      <c r="ZN115" s="13"/>
      <c r="ZO115" s="13"/>
      <c r="ZP115" s="13"/>
      <c r="ZQ115" s="13"/>
      <c r="ZR115" s="13"/>
      <c r="ZS115" s="13"/>
      <c r="ZT115" s="13"/>
      <c r="ZU115" s="13"/>
      <c r="ZV115" s="13"/>
      <c r="ZW115" s="13"/>
      <c r="ZX115" s="13"/>
      <c r="ZY115" s="13"/>
      <c r="ZZ115" s="13"/>
      <c r="AAA115" s="13"/>
      <c r="AAB115" s="13"/>
      <c r="AAC115" s="13"/>
      <c r="AAD115" s="13"/>
      <c r="AAE115" s="13"/>
      <c r="AAF115" s="13"/>
      <c r="AAG115" s="13"/>
      <c r="AAH115" s="13"/>
      <c r="AAI115" s="13"/>
      <c r="AAJ115" s="13"/>
      <c r="AAK115" s="13"/>
      <c r="AAL115" s="13"/>
      <c r="AAM115" s="13"/>
      <c r="AAN115" s="13"/>
      <c r="AAO115" s="13"/>
      <c r="AAP115" s="13"/>
      <c r="AAQ115" s="13"/>
      <c r="AAR115" s="13"/>
      <c r="AAS115" s="13"/>
      <c r="AAT115" s="13"/>
      <c r="AAU115" s="13"/>
      <c r="AAV115" s="13"/>
      <c r="AAW115" s="13"/>
      <c r="AAX115" s="13"/>
      <c r="AAY115" s="13"/>
      <c r="AAZ115" s="13"/>
      <c r="ABA115" s="13"/>
      <c r="ABB115" s="13"/>
      <c r="ABC115" s="13"/>
      <c r="ABD115" s="13"/>
      <c r="ABE115" s="13"/>
      <c r="ABF115" s="13"/>
      <c r="ABG115" s="13"/>
      <c r="ABH115" s="13"/>
      <c r="ABI115" s="13"/>
      <c r="ABJ115" s="13"/>
      <c r="ABK115" s="13"/>
      <c r="ABL115" s="13"/>
      <c r="ABM115" s="13"/>
      <c r="ABN115" s="13"/>
      <c r="ABO115" s="13"/>
      <c r="ABP115" s="13"/>
      <c r="ABQ115" s="13"/>
      <c r="ABR115" s="13"/>
      <c r="ABS115" s="13"/>
      <c r="ABT115" s="13"/>
      <c r="ABU115" s="13"/>
      <c r="ABV115" s="13"/>
      <c r="ABW115" s="13"/>
      <c r="ABX115" s="13"/>
      <c r="ABY115" s="13"/>
      <c r="ABZ115" s="13"/>
      <c r="ACA115" s="13"/>
      <c r="ACB115" s="13"/>
      <c r="ACC115" s="13"/>
      <c r="ACD115" s="13"/>
      <c r="ACE115" s="13"/>
      <c r="ACF115" s="13"/>
      <c r="ACG115" s="13"/>
      <c r="ACH115" s="13"/>
      <c r="ACI115" s="13"/>
      <c r="ACJ115" s="13"/>
      <c r="ACK115" s="13"/>
      <c r="ACL115" s="13"/>
      <c r="ACM115" s="13"/>
      <c r="ACN115" s="13"/>
      <c r="ACO115" s="13"/>
      <c r="ACP115" s="13"/>
      <c r="ACQ115" s="13"/>
      <c r="ACR115" s="13"/>
      <c r="ACS115" s="13"/>
      <c r="ACT115" s="13"/>
      <c r="ACU115" s="13"/>
      <c r="ACV115" s="13"/>
      <c r="ACW115" s="13"/>
      <c r="ACX115" s="13"/>
      <c r="ACY115" s="13"/>
      <c r="ACZ115" s="13"/>
      <c r="ADA115" s="13"/>
      <c r="ADB115" s="13"/>
      <c r="ADC115" s="13"/>
      <c r="ADD115" s="13"/>
      <c r="ADE115" s="13"/>
      <c r="ADF115" s="13"/>
      <c r="ADG115" s="13"/>
      <c r="ADH115" s="13"/>
      <c r="ADI115" s="13"/>
      <c r="ADJ115" s="13"/>
      <c r="ADK115" s="13"/>
      <c r="ADL115" s="13"/>
      <c r="ADM115" s="13"/>
      <c r="ADN115" s="13"/>
      <c r="ADO115" s="13"/>
      <c r="ADP115" s="13"/>
      <c r="ADQ115" s="13"/>
      <c r="ADR115" s="13"/>
      <c r="ADS115" s="13"/>
      <c r="ADT115" s="13"/>
      <c r="ADU115" s="13"/>
      <c r="ADV115" s="13"/>
      <c r="ADW115" s="13"/>
      <c r="ADX115" s="13"/>
      <c r="ADY115" s="13"/>
      <c r="ADZ115" s="13"/>
      <c r="AEA115" s="13"/>
      <c r="AEB115" s="13"/>
      <c r="AEC115" s="13"/>
      <c r="AED115" s="13"/>
      <c r="AEE115" s="13"/>
      <c r="AEF115" s="13"/>
      <c r="AEG115" s="13"/>
      <c r="AEH115" s="13"/>
      <c r="AEI115" s="13"/>
      <c r="AEJ115" s="13"/>
      <c r="AEK115" s="13"/>
      <c r="AEL115" s="13"/>
      <c r="AEM115" s="13"/>
      <c r="AEN115" s="13"/>
      <c r="AEO115" s="13"/>
      <c r="AEP115" s="13"/>
      <c r="AEQ115" s="13"/>
      <c r="AER115" s="13"/>
      <c r="AES115" s="13"/>
      <c r="AET115" s="13"/>
      <c r="AEU115" s="13"/>
      <c r="AEV115" s="13"/>
      <c r="AEW115" s="13"/>
      <c r="AEX115" s="13"/>
      <c r="AEY115" s="13"/>
      <c r="AEZ115" s="13"/>
      <c r="AFA115" s="13"/>
      <c r="AFB115" s="13"/>
      <c r="AFC115" s="13"/>
      <c r="AFD115" s="13"/>
      <c r="AFE115" s="13"/>
      <c r="AFF115" s="13"/>
      <c r="AFG115" s="13"/>
      <c r="AFH115" s="13"/>
      <c r="AFI115" s="13"/>
      <c r="AFJ115" s="13"/>
      <c r="AFK115" s="13"/>
      <c r="AFL115" s="13"/>
      <c r="AFM115" s="13"/>
      <c r="AFN115" s="13"/>
      <c r="AFO115" s="13"/>
      <c r="AFP115" s="13"/>
      <c r="AFQ115" s="13"/>
      <c r="AFR115" s="13"/>
      <c r="AFS115" s="13"/>
      <c r="AFT115" s="13"/>
      <c r="AFU115" s="13"/>
      <c r="AFV115" s="13"/>
      <c r="AFW115" s="13"/>
      <c r="AFX115" s="13"/>
      <c r="AFY115" s="13"/>
      <c r="AFZ115" s="13"/>
      <c r="AGA115" s="13"/>
      <c r="AGB115" s="13"/>
      <c r="AGC115" s="13"/>
      <c r="AGD115" s="13"/>
      <c r="AGE115" s="13"/>
      <c r="AGF115" s="13"/>
      <c r="AGG115" s="13"/>
      <c r="AGH115" s="13"/>
      <c r="AGI115" s="13"/>
      <c r="AGJ115" s="13"/>
      <c r="AGK115" s="13"/>
      <c r="AGL115" s="13"/>
      <c r="AGM115" s="13"/>
      <c r="AGN115" s="13"/>
      <c r="AGO115" s="13"/>
      <c r="AGP115" s="13"/>
      <c r="AGQ115" s="13"/>
      <c r="AGR115" s="13"/>
      <c r="AGS115" s="13"/>
      <c r="AGT115" s="13"/>
      <c r="AGU115" s="13"/>
      <c r="AGV115" s="13"/>
      <c r="AGW115" s="13"/>
      <c r="AGX115" s="13"/>
      <c r="AGY115" s="13"/>
      <c r="AGZ115" s="13"/>
      <c r="AHA115" s="13"/>
      <c r="AHB115" s="13"/>
      <c r="AHC115" s="13"/>
      <c r="AHD115" s="13"/>
      <c r="AHE115" s="13"/>
      <c r="AHF115" s="13"/>
      <c r="AHG115" s="13"/>
      <c r="AHH115" s="13"/>
      <c r="AHI115" s="13"/>
      <c r="AHJ115" s="13"/>
      <c r="AHK115" s="13"/>
      <c r="AHL115" s="13"/>
      <c r="AHM115" s="13"/>
      <c r="AHN115" s="13"/>
      <c r="AHO115" s="13"/>
      <c r="AHP115" s="13"/>
      <c r="AHQ115" s="13"/>
      <c r="AHR115" s="13"/>
      <c r="AHS115" s="13"/>
      <c r="AHT115" s="13"/>
      <c r="AHU115" s="13"/>
      <c r="AHV115" s="13"/>
      <c r="AHW115" s="13"/>
      <c r="AHX115" s="13"/>
      <c r="AHY115" s="13"/>
      <c r="AHZ115" s="13"/>
      <c r="AIA115" s="13"/>
      <c r="AIB115" s="13"/>
      <c r="AIC115" s="13"/>
      <c r="AID115" s="13"/>
      <c r="AIE115" s="13"/>
      <c r="AIF115" s="13"/>
      <c r="AIG115" s="13"/>
      <c r="AIH115" s="13"/>
      <c r="AII115" s="13"/>
      <c r="AIJ115" s="13"/>
      <c r="AIK115" s="13"/>
      <c r="AIL115" s="13"/>
      <c r="AIM115" s="13"/>
      <c r="AIN115" s="13"/>
      <c r="AIO115" s="13"/>
      <c r="AIP115" s="13"/>
      <c r="AIQ115" s="13"/>
      <c r="AIR115" s="13"/>
      <c r="AIS115" s="13"/>
      <c r="AIT115" s="13"/>
      <c r="AIU115" s="13"/>
      <c r="AIV115" s="13"/>
      <c r="AIW115" s="13"/>
      <c r="AIX115" s="13"/>
      <c r="AIY115" s="13"/>
      <c r="AIZ115" s="13"/>
      <c r="AJA115" s="13"/>
      <c r="AJB115" s="13"/>
      <c r="AJC115" s="13"/>
      <c r="AJD115" s="13"/>
      <c r="AJE115" s="13"/>
      <c r="AJF115" s="13"/>
      <c r="AJG115" s="13"/>
      <c r="AJH115" s="13"/>
      <c r="AJI115" s="13"/>
      <c r="AJJ115" s="13"/>
      <c r="AJK115" s="13"/>
      <c r="AJL115" s="13"/>
      <c r="AJM115" s="13"/>
      <c r="AJN115" s="13"/>
      <c r="AJO115" s="13"/>
      <c r="AJP115" s="13"/>
      <c r="AJQ115" s="13"/>
      <c r="AJR115" s="13"/>
      <c r="AJS115" s="13"/>
      <c r="AJT115" s="13"/>
      <c r="AJU115" s="13"/>
      <c r="AJV115" s="13"/>
      <c r="AJW115" s="13"/>
      <c r="AJX115" s="13"/>
      <c r="AJY115" s="13"/>
      <c r="AJZ115" s="13"/>
      <c r="AKA115" s="13"/>
      <c r="AKB115" s="13"/>
      <c r="AKC115" s="13"/>
      <c r="AKD115" s="13"/>
      <c r="AKE115" s="13"/>
      <c r="AKF115" s="13"/>
      <c r="AKG115" s="13"/>
      <c r="AKH115" s="13"/>
      <c r="AKI115" s="13"/>
      <c r="AKJ115" s="13"/>
      <c r="AKK115" s="13"/>
      <c r="AKL115" s="13"/>
      <c r="AKM115" s="13"/>
      <c r="AKN115" s="13"/>
      <c r="AKO115" s="13"/>
      <c r="AKP115" s="13"/>
      <c r="AKQ115" s="13"/>
      <c r="AKR115" s="13"/>
      <c r="AKS115" s="13"/>
      <c r="AKT115" s="13"/>
      <c r="AKU115" s="13"/>
      <c r="AKV115" s="13"/>
      <c r="AKW115" s="13"/>
      <c r="AKX115" s="13"/>
      <c r="AKY115" s="13"/>
      <c r="AKZ115" s="13"/>
      <c r="ALA115" s="13"/>
      <c r="ALB115" s="13"/>
      <c r="ALC115" s="13"/>
      <c r="ALD115" s="13"/>
      <c r="ALE115" s="13"/>
      <c r="ALF115" s="13"/>
      <c r="ALG115" s="13"/>
      <c r="ALH115" s="13"/>
      <c r="ALI115" s="13"/>
      <c r="ALJ115" s="13"/>
      <c r="ALK115" s="13"/>
      <c r="ALL115" s="13"/>
      <c r="ALM115" s="13"/>
      <c r="ALN115" s="13"/>
      <c r="ALO115" s="13"/>
      <c r="ALP115" s="13"/>
      <c r="ALQ115" s="13"/>
      <c r="ALR115" s="13"/>
      <c r="ALS115" s="13"/>
      <c r="ALT115" s="13"/>
      <c r="ALU115" s="13"/>
      <c r="ALV115" s="13"/>
      <c r="ALW115" s="13"/>
      <c r="ALX115" s="13"/>
      <c r="ALY115" s="13"/>
      <c r="ALZ115" s="13"/>
      <c r="AMA115" s="13"/>
      <c r="AMB115" s="13"/>
      <c r="AMC115" s="13"/>
      <c r="AMD115" s="13"/>
      <c r="AME115" s="13"/>
      <c r="AMF115" s="13"/>
      <c r="AMG115" s="13"/>
      <c r="AMH115" s="13"/>
      <c r="AMI115" s="13"/>
      <c r="AMJ115" s="13"/>
      <c r="AMK115" s="13"/>
      <c r="AML115" s="13"/>
      <c r="AMM115" s="13"/>
      <c r="AMN115" s="13"/>
      <c r="AMO115" s="13"/>
      <c r="AMP115" s="13"/>
      <c r="AMQ115" s="13"/>
      <c r="AMR115" s="13"/>
      <c r="AMS115" s="13"/>
      <c r="AMT115" s="13"/>
      <c r="AMU115" s="13"/>
      <c r="AMV115" s="13"/>
      <c r="AMW115" s="13"/>
      <c r="AMX115" s="13"/>
      <c r="AMY115" s="13"/>
      <c r="AMZ115" s="13"/>
      <c r="ANA115" s="13"/>
      <c r="ANB115" s="13"/>
      <c r="ANC115" s="13"/>
      <c r="AND115" s="13"/>
      <c r="ANE115" s="13"/>
      <c r="ANF115" s="13"/>
      <c r="ANG115" s="13"/>
      <c r="ANH115" s="13"/>
      <c r="ANI115" s="13"/>
      <c r="ANJ115" s="13"/>
      <c r="ANK115" s="13"/>
      <c r="ANL115" s="13"/>
      <c r="ANM115" s="13"/>
      <c r="ANN115" s="13"/>
      <c r="ANO115" s="13"/>
      <c r="ANP115" s="13"/>
      <c r="ANQ115" s="13"/>
      <c r="ANR115" s="13"/>
      <c r="ANS115" s="13"/>
      <c r="ANT115" s="13"/>
      <c r="ANU115" s="13"/>
      <c r="ANV115" s="13"/>
      <c r="ANW115" s="13"/>
      <c r="ANX115" s="13"/>
      <c r="ANY115" s="13"/>
      <c r="ANZ115" s="13"/>
      <c r="AOA115" s="13"/>
      <c r="AOB115" s="13"/>
      <c r="AOC115" s="13"/>
      <c r="AOD115" s="13"/>
      <c r="AOE115" s="13"/>
      <c r="AOF115" s="13"/>
      <c r="AOG115" s="13"/>
      <c r="AOH115" s="13"/>
      <c r="AOI115" s="13"/>
      <c r="AOJ115" s="13"/>
      <c r="AOK115" s="13"/>
      <c r="AOL115" s="13"/>
      <c r="AOM115" s="13"/>
      <c r="AON115" s="13"/>
      <c r="AOO115" s="13"/>
      <c r="AOP115" s="13"/>
      <c r="AOQ115" s="13"/>
      <c r="AOR115" s="13"/>
      <c r="AOS115" s="13"/>
      <c r="AOT115" s="13"/>
      <c r="AOU115" s="13"/>
      <c r="AOV115" s="13"/>
      <c r="AOW115" s="13"/>
      <c r="AOX115" s="13"/>
      <c r="AOY115" s="13"/>
      <c r="AOZ115" s="13"/>
      <c r="APA115" s="13"/>
      <c r="APB115" s="13"/>
      <c r="APC115" s="13"/>
      <c r="APD115" s="13"/>
      <c r="APE115" s="13"/>
      <c r="APF115" s="13"/>
      <c r="APG115" s="13"/>
      <c r="APH115" s="13"/>
      <c r="API115" s="13"/>
      <c r="APJ115" s="13"/>
      <c r="APK115" s="13"/>
      <c r="APL115" s="13"/>
      <c r="APM115" s="13"/>
      <c r="APN115" s="13"/>
      <c r="APO115" s="13"/>
      <c r="APP115" s="13"/>
      <c r="APQ115" s="13"/>
      <c r="APR115" s="13"/>
      <c r="APS115" s="13"/>
      <c r="APT115" s="13"/>
      <c r="APU115" s="13"/>
      <c r="APV115" s="13"/>
      <c r="APW115" s="13"/>
      <c r="APX115" s="13"/>
      <c r="APY115" s="13"/>
      <c r="APZ115" s="13"/>
      <c r="AQA115" s="13"/>
      <c r="AQB115" s="13"/>
      <c r="AQC115" s="13"/>
      <c r="AQD115" s="13"/>
      <c r="AQE115" s="13"/>
      <c r="AQF115" s="13"/>
      <c r="AQG115" s="13"/>
      <c r="AQH115" s="13"/>
      <c r="AQI115" s="13"/>
      <c r="AQJ115" s="13"/>
      <c r="AQK115" s="13"/>
      <c r="AQL115" s="13"/>
      <c r="AQM115" s="13"/>
      <c r="AQN115" s="13"/>
      <c r="AQO115" s="13"/>
      <c r="AQP115" s="13"/>
      <c r="AQQ115" s="13"/>
      <c r="AQR115" s="13"/>
      <c r="AQS115" s="13"/>
      <c r="AQT115" s="13"/>
      <c r="AQU115" s="13"/>
      <c r="AQV115" s="13"/>
      <c r="AQW115" s="13"/>
      <c r="AQX115" s="13"/>
      <c r="AQY115" s="13"/>
      <c r="AQZ115" s="13"/>
      <c r="ARA115" s="13"/>
      <c r="ARB115" s="13"/>
      <c r="ARC115" s="13"/>
      <c r="ARD115" s="13"/>
      <c r="ARE115" s="13"/>
      <c r="ARF115" s="13"/>
      <c r="ARG115" s="13"/>
      <c r="ARH115" s="13"/>
      <c r="ARI115" s="13"/>
      <c r="ARJ115" s="13"/>
      <c r="ARK115" s="13"/>
      <c r="ARL115" s="13"/>
      <c r="ARM115" s="13"/>
      <c r="ARN115" s="13"/>
      <c r="ARO115" s="13"/>
      <c r="ARP115" s="13"/>
      <c r="ARQ115" s="13"/>
      <c r="ARR115" s="13"/>
      <c r="ARS115" s="13"/>
      <c r="ART115" s="13"/>
      <c r="ARU115" s="13"/>
      <c r="ARV115" s="13"/>
      <c r="ARW115" s="13"/>
      <c r="ARX115" s="13"/>
      <c r="ARY115" s="13"/>
      <c r="ARZ115" s="13"/>
      <c r="ASA115" s="13"/>
      <c r="ASB115" s="13"/>
      <c r="ASC115" s="13"/>
      <c r="ASD115" s="13"/>
      <c r="ASE115" s="13"/>
      <c r="ASF115" s="13"/>
      <c r="ASG115" s="13"/>
      <c r="ASH115" s="13"/>
      <c r="ASI115" s="13"/>
      <c r="ASJ115" s="13"/>
      <c r="ASK115" s="13"/>
      <c r="ASL115" s="13"/>
      <c r="ASM115" s="13"/>
      <c r="ASN115" s="13"/>
      <c r="ASO115" s="13"/>
      <c r="ASP115" s="13"/>
      <c r="ASQ115" s="13"/>
      <c r="ASR115" s="13"/>
      <c r="ASS115" s="13"/>
      <c r="AST115" s="13"/>
      <c r="ASU115" s="13"/>
      <c r="ASV115" s="13"/>
      <c r="ASW115" s="13"/>
      <c r="ASX115" s="13"/>
      <c r="ASY115" s="13"/>
      <c r="ASZ115" s="13"/>
      <c r="ATA115" s="13"/>
      <c r="ATB115" s="13"/>
      <c r="ATC115" s="13"/>
      <c r="ATD115" s="13"/>
      <c r="ATE115" s="13"/>
      <c r="ATF115" s="13"/>
      <c r="ATG115" s="13"/>
      <c r="ATH115" s="13"/>
      <c r="ATI115" s="13"/>
      <c r="ATJ115" s="13"/>
      <c r="ATK115" s="13"/>
      <c r="ATL115" s="13"/>
      <c r="ATM115" s="13"/>
      <c r="ATN115" s="13"/>
      <c r="ATO115" s="13"/>
      <c r="ATP115" s="13"/>
      <c r="ATQ115" s="13"/>
      <c r="ATR115" s="13"/>
      <c r="ATS115" s="13"/>
      <c r="ATT115" s="13"/>
      <c r="ATU115" s="13"/>
      <c r="ATV115" s="13"/>
      <c r="ATW115" s="13"/>
      <c r="ATX115" s="13"/>
      <c r="ATY115" s="13"/>
      <c r="ATZ115" s="13"/>
      <c r="AUA115" s="13"/>
      <c r="AUB115" s="13"/>
      <c r="AUC115" s="13"/>
      <c r="AUD115" s="13"/>
      <c r="AUE115" s="13"/>
      <c r="AUF115" s="13"/>
      <c r="AUG115" s="13"/>
      <c r="AUH115" s="13"/>
      <c r="AUI115" s="13"/>
      <c r="AUJ115" s="13"/>
      <c r="AUK115" s="13"/>
      <c r="AUL115" s="13"/>
      <c r="AUM115" s="13"/>
      <c r="AUN115" s="13"/>
      <c r="AUO115" s="13"/>
      <c r="AUP115" s="13"/>
      <c r="AUQ115" s="13"/>
      <c r="AUR115" s="13"/>
      <c r="AUS115" s="13"/>
      <c r="AUT115" s="13"/>
      <c r="AUU115" s="13"/>
      <c r="AUV115" s="13"/>
      <c r="AUW115" s="13"/>
      <c r="AUX115" s="13"/>
      <c r="AUY115" s="13"/>
      <c r="AUZ115" s="13"/>
      <c r="AVA115" s="13"/>
      <c r="AVB115" s="13"/>
      <c r="AVC115" s="13"/>
      <c r="AVD115" s="13"/>
      <c r="AVE115" s="13"/>
      <c r="AVF115" s="13"/>
      <c r="AVG115" s="13"/>
      <c r="AVH115" s="13"/>
      <c r="AVI115" s="13"/>
      <c r="AVJ115" s="13"/>
      <c r="AVK115" s="13"/>
      <c r="AVL115" s="13"/>
      <c r="AVM115" s="13"/>
      <c r="AVN115" s="13"/>
      <c r="AVO115" s="13"/>
      <c r="AVP115" s="13"/>
      <c r="AVQ115" s="13"/>
      <c r="AVR115" s="13"/>
      <c r="AVS115" s="13"/>
      <c r="AVT115" s="13"/>
      <c r="AVU115" s="13"/>
      <c r="AVV115" s="13"/>
      <c r="AVW115" s="13"/>
      <c r="AVX115" s="13"/>
      <c r="AVY115" s="13"/>
      <c r="AVZ115" s="13"/>
      <c r="AWA115" s="13"/>
      <c r="AWB115" s="13"/>
      <c r="AWC115" s="13"/>
      <c r="AWD115" s="13"/>
      <c r="AWE115" s="13"/>
      <c r="AWF115" s="13"/>
      <c r="AWG115" s="13"/>
      <c r="AWH115" s="13"/>
      <c r="AWI115" s="13"/>
      <c r="AWJ115" s="13"/>
      <c r="AWK115" s="13"/>
      <c r="AWL115" s="13"/>
      <c r="AWM115" s="13"/>
      <c r="AWN115" s="13"/>
      <c r="AWO115" s="13"/>
      <c r="AWP115" s="13"/>
      <c r="AWQ115" s="13"/>
      <c r="AWR115" s="13"/>
      <c r="AWS115" s="13"/>
      <c r="AWT115" s="13"/>
      <c r="AWU115" s="13"/>
      <c r="AWV115" s="13"/>
      <c r="AWW115" s="13"/>
      <c r="AWX115" s="13"/>
      <c r="AWY115" s="13"/>
      <c r="AWZ115" s="13"/>
      <c r="AXA115" s="13"/>
      <c r="AXB115" s="13"/>
      <c r="AXC115" s="13"/>
      <c r="AXD115" s="13"/>
      <c r="AXE115" s="13"/>
      <c r="AXF115" s="13"/>
      <c r="AXG115" s="13"/>
      <c r="AXH115" s="13"/>
      <c r="AXI115" s="13"/>
      <c r="AXJ115" s="13"/>
      <c r="AXK115" s="13"/>
      <c r="AXL115" s="13"/>
      <c r="AXM115" s="13"/>
      <c r="AXN115" s="13"/>
      <c r="AXO115" s="13"/>
      <c r="AXP115" s="13"/>
      <c r="AXQ115" s="13"/>
      <c r="AXR115" s="13"/>
      <c r="AXS115" s="13"/>
      <c r="AXT115" s="13"/>
      <c r="AXU115" s="13"/>
      <c r="AXV115" s="13"/>
      <c r="AXW115" s="13"/>
      <c r="AXX115" s="13"/>
      <c r="AXY115" s="13"/>
      <c r="AXZ115" s="13"/>
      <c r="AYA115" s="13"/>
      <c r="AYB115" s="13"/>
      <c r="AYC115" s="13"/>
      <c r="AYD115" s="13"/>
      <c r="AYE115" s="13"/>
      <c r="AYF115" s="13"/>
      <c r="AYG115" s="13"/>
      <c r="AYH115" s="13"/>
      <c r="AYI115" s="13"/>
      <c r="AYJ115" s="13"/>
      <c r="AYK115" s="13"/>
      <c r="AYL115" s="13"/>
      <c r="AYM115" s="13"/>
      <c r="AYN115" s="13"/>
      <c r="AYO115" s="13"/>
      <c r="AYP115" s="13"/>
      <c r="AYQ115" s="13"/>
      <c r="AYR115" s="13"/>
      <c r="AYS115" s="13"/>
      <c r="AYT115" s="13"/>
      <c r="AYU115" s="13"/>
      <c r="AYV115" s="13"/>
      <c r="AYW115" s="13"/>
      <c r="AYX115" s="13"/>
      <c r="AYY115" s="13"/>
      <c r="AYZ115" s="13"/>
      <c r="AZA115" s="13"/>
      <c r="AZB115" s="13"/>
      <c r="AZC115" s="13"/>
      <c r="AZD115" s="13"/>
      <c r="AZE115" s="13"/>
      <c r="AZF115" s="13"/>
      <c r="AZG115" s="13"/>
      <c r="AZH115" s="13"/>
      <c r="AZI115" s="13"/>
      <c r="AZJ115" s="13"/>
      <c r="AZK115" s="13"/>
      <c r="AZL115" s="13"/>
      <c r="AZM115" s="13"/>
      <c r="AZN115" s="13"/>
      <c r="AZO115" s="13"/>
      <c r="AZP115" s="13"/>
      <c r="AZQ115" s="13"/>
      <c r="AZR115" s="13"/>
      <c r="AZS115" s="13"/>
      <c r="AZT115" s="13"/>
      <c r="AZU115" s="13"/>
      <c r="AZV115" s="13"/>
      <c r="AZW115" s="13"/>
      <c r="AZX115" s="13"/>
      <c r="AZY115" s="13"/>
      <c r="AZZ115" s="13"/>
      <c r="BAA115" s="13"/>
      <c r="BAB115" s="13"/>
      <c r="BAC115" s="13"/>
      <c r="BAD115" s="13"/>
      <c r="BAE115" s="13"/>
      <c r="BAF115" s="13"/>
      <c r="BAG115" s="13"/>
      <c r="BAH115" s="13"/>
      <c r="BAI115" s="13"/>
      <c r="BAJ115" s="13"/>
      <c r="BAK115" s="13"/>
      <c r="BAL115" s="13"/>
      <c r="BAM115" s="13"/>
      <c r="BAN115" s="13"/>
      <c r="BAO115" s="13"/>
      <c r="BAP115" s="13"/>
      <c r="BAQ115" s="13"/>
      <c r="BAR115" s="13"/>
      <c r="BAS115" s="13"/>
      <c r="BAT115" s="13"/>
      <c r="BAU115" s="13"/>
      <c r="BAV115" s="13"/>
      <c r="BAW115" s="13"/>
      <c r="BAX115" s="13"/>
      <c r="BAY115" s="13"/>
      <c r="BAZ115" s="13"/>
      <c r="BBA115" s="13"/>
      <c r="BBB115" s="13"/>
      <c r="BBC115" s="13"/>
      <c r="BBD115" s="13"/>
      <c r="BBE115" s="13"/>
      <c r="BBF115" s="13"/>
      <c r="BBG115" s="13"/>
      <c r="BBH115" s="13"/>
      <c r="BBI115" s="13"/>
      <c r="BBJ115" s="13"/>
      <c r="BBK115" s="13"/>
      <c r="BBL115" s="13"/>
      <c r="BBM115" s="13"/>
      <c r="BBN115" s="13"/>
      <c r="BBO115" s="13"/>
      <c r="BBP115" s="13"/>
      <c r="BBQ115" s="13"/>
      <c r="BBR115" s="13"/>
      <c r="BBS115" s="13"/>
      <c r="BBT115" s="13"/>
      <c r="BBU115" s="13"/>
      <c r="BBV115" s="13"/>
      <c r="BBW115" s="13"/>
      <c r="BBX115" s="13"/>
      <c r="BBY115" s="13"/>
      <c r="BBZ115" s="13"/>
      <c r="BCA115" s="13"/>
      <c r="BCB115" s="13"/>
      <c r="BCC115" s="13"/>
      <c r="BCD115" s="13"/>
      <c r="BCE115" s="13"/>
      <c r="BCF115" s="13"/>
      <c r="BCG115" s="13"/>
      <c r="BCH115" s="13"/>
      <c r="BCI115" s="13"/>
      <c r="BCJ115" s="13"/>
      <c r="BCK115" s="13"/>
      <c r="BCL115" s="13"/>
      <c r="BCM115" s="13"/>
      <c r="BCN115" s="13"/>
      <c r="BCO115" s="13"/>
      <c r="BCP115" s="13"/>
      <c r="BCQ115" s="13"/>
      <c r="BCR115" s="13"/>
      <c r="BCS115" s="13"/>
      <c r="BCT115" s="13"/>
      <c r="BCU115" s="13"/>
      <c r="BCV115" s="13"/>
      <c r="BCW115" s="13"/>
      <c r="BCX115" s="13"/>
      <c r="BCY115" s="13"/>
      <c r="BCZ115" s="13"/>
      <c r="BDA115" s="13"/>
      <c r="BDB115" s="13"/>
      <c r="BDC115" s="13"/>
      <c r="BDD115" s="13"/>
      <c r="BDE115" s="13"/>
      <c r="BDF115" s="13"/>
      <c r="BDG115" s="13"/>
      <c r="BDH115" s="13"/>
      <c r="BDI115" s="13"/>
      <c r="BDJ115" s="13"/>
      <c r="BDK115" s="13"/>
      <c r="BDL115" s="13"/>
      <c r="BDM115" s="13"/>
      <c r="BDN115" s="13"/>
      <c r="BDO115" s="13"/>
      <c r="BDP115" s="13"/>
      <c r="BDQ115" s="13"/>
      <c r="BDR115" s="13"/>
      <c r="BDS115" s="13"/>
      <c r="BDT115" s="13"/>
      <c r="BDU115" s="13"/>
      <c r="BDV115" s="13"/>
      <c r="BDW115" s="13"/>
      <c r="BDX115" s="13"/>
      <c r="BDY115" s="13"/>
      <c r="BDZ115" s="13"/>
      <c r="BEA115" s="13"/>
      <c r="BEB115" s="13"/>
      <c r="BEC115" s="13"/>
      <c r="BED115" s="13"/>
      <c r="BEE115" s="13"/>
      <c r="BEF115" s="13"/>
      <c r="BEG115" s="13"/>
      <c r="BEH115" s="13"/>
      <c r="BEI115" s="13"/>
      <c r="BEJ115" s="13"/>
      <c r="BEK115" s="13"/>
      <c r="BEL115" s="13"/>
      <c r="BEM115" s="13"/>
      <c r="BEN115" s="13"/>
      <c r="BEO115" s="13"/>
      <c r="BEP115" s="13"/>
      <c r="BEQ115" s="13"/>
      <c r="BER115" s="13"/>
      <c r="BES115" s="13"/>
      <c r="BET115" s="13"/>
      <c r="BEU115" s="13"/>
      <c r="BEV115" s="13"/>
      <c r="BEW115" s="13"/>
      <c r="BEX115" s="13"/>
      <c r="BEY115" s="13"/>
      <c r="BEZ115" s="13"/>
      <c r="BFA115" s="13"/>
      <c r="BFB115" s="13"/>
      <c r="BFC115" s="13"/>
      <c r="BFD115" s="13"/>
      <c r="BFE115" s="13"/>
      <c r="BFF115" s="13"/>
      <c r="BFG115" s="13"/>
      <c r="BFH115" s="13"/>
      <c r="BFI115" s="13"/>
      <c r="BFJ115" s="13"/>
      <c r="BFK115" s="13"/>
      <c r="BFL115" s="13"/>
      <c r="BFM115" s="13"/>
      <c r="BFN115" s="13"/>
      <c r="BFO115" s="13"/>
      <c r="BFP115" s="13"/>
      <c r="BFQ115" s="13"/>
      <c r="BFR115" s="13"/>
      <c r="BFS115" s="13"/>
      <c r="BFT115" s="13"/>
      <c r="BFU115" s="13"/>
      <c r="BFV115" s="13"/>
      <c r="BFW115" s="13"/>
      <c r="BFX115" s="13"/>
      <c r="BFY115" s="13"/>
      <c r="BFZ115" s="13"/>
      <c r="BGA115" s="13"/>
      <c r="BGB115" s="13"/>
      <c r="BGC115" s="13"/>
      <c r="BGD115" s="13"/>
      <c r="BGE115" s="13"/>
      <c r="BGF115" s="13"/>
      <c r="BGG115" s="13"/>
      <c r="BGH115" s="13"/>
      <c r="BGI115" s="13"/>
      <c r="BGJ115" s="13"/>
      <c r="BGK115" s="13"/>
      <c r="BGL115" s="13"/>
      <c r="BGM115" s="13"/>
      <c r="BGN115" s="13"/>
      <c r="BGO115" s="13"/>
      <c r="BGP115" s="13"/>
      <c r="BGQ115" s="13"/>
      <c r="BGR115" s="13"/>
      <c r="BGS115" s="13"/>
      <c r="BGT115" s="13"/>
      <c r="BGU115" s="13"/>
      <c r="BGV115" s="13"/>
      <c r="BGW115" s="13"/>
      <c r="BGX115" s="13"/>
      <c r="BGY115" s="13"/>
      <c r="BGZ115" s="13"/>
      <c r="BHA115" s="13"/>
      <c r="BHB115" s="13"/>
      <c r="BHC115" s="13"/>
      <c r="BHD115" s="13"/>
      <c r="BHE115" s="13"/>
      <c r="BHF115" s="13"/>
      <c r="BHG115" s="13"/>
      <c r="BHH115" s="13"/>
      <c r="BHI115" s="13"/>
      <c r="BHJ115" s="13"/>
      <c r="BHK115" s="13"/>
      <c r="BHL115" s="13"/>
      <c r="BHM115" s="13"/>
      <c r="BHN115" s="13"/>
      <c r="BHO115" s="13"/>
      <c r="BHP115" s="13"/>
      <c r="BHQ115" s="13"/>
      <c r="BHR115" s="13"/>
      <c r="BHS115" s="13"/>
      <c r="BHT115" s="13"/>
      <c r="BHU115" s="13"/>
      <c r="BHV115" s="13"/>
      <c r="BHW115" s="13"/>
      <c r="BHX115" s="13"/>
      <c r="BHY115" s="13"/>
      <c r="BHZ115" s="13"/>
      <c r="BIA115" s="13"/>
      <c r="BIB115" s="13"/>
      <c r="BIC115" s="13"/>
      <c r="BID115" s="13"/>
      <c r="BIE115" s="13"/>
      <c r="BIF115" s="13"/>
      <c r="BIG115" s="13"/>
      <c r="BIH115" s="13"/>
      <c r="BII115" s="13"/>
      <c r="BIJ115" s="13"/>
      <c r="BIK115" s="13"/>
      <c r="BIL115" s="13"/>
      <c r="BIM115" s="13"/>
      <c r="BIN115" s="13"/>
      <c r="BIO115" s="13"/>
      <c r="BIP115" s="13"/>
      <c r="BIQ115" s="13"/>
      <c r="BIR115" s="13"/>
      <c r="BIS115" s="13"/>
      <c r="BIT115" s="13"/>
      <c r="BIU115" s="13"/>
      <c r="BIV115" s="13"/>
      <c r="BIW115" s="13"/>
      <c r="BIX115" s="13"/>
      <c r="BIY115" s="13"/>
      <c r="BIZ115" s="13"/>
      <c r="BJA115" s="13"/>
      <c r="BJB115" s="13"/>
      <c r="BJC115" s="13"/>
      <c r="BJD115" s="13"/>
      <c r="BJE115" s="13"/>
      <c r="BJF115" s="13"/>
      <c r="BJG115" s="13"/>
      <c r="BJH115" s="13"/>
      <c r="BJI115" s="13"/>
      <c r="BJJ115" s="13"/>
      <c r="BJK115" s="13"/>
      <c r="BJL115" s="13"/>
      <c r="BJM115" s="13"/>
      <c r="BJN115" s="13"/>
      <c r="BJO115" s="13"/>
      <c r="BJP115" s="13"/>
      <c r="BJQ115" s="13"/>
      <c r="BJR115" s="13"/>
      <c r="BJS115" s="13"/>
      <c r="BJT115" s="13"/>
      <c r="BJU115" s="13"/>
      <c r="BJV115" s="13"/>
      <c r="BJW115" s="13"/>
      <c r="BJX115" s="13"/>
      <c r="BJY115" s="13"/>
      <c r="BJZ115" s="13"/>
      <c r="BKA115" s="13"/>
      <c r="BKB115" s="13"/>
      <c r="BKC115" s="13"/>
      <c r="BKD115" s="13"/>
      <c r="BKE115" s="13"/>
      <c r="BKF115" s="13"/>
      <c r="BKG115" s="13"/>
      <c r="BKH115" s="13"/>
      <c r="BKI115" s="13"/>
      <c r="BKJ115" s="13"/>
      <c r="BKK115" s="13"/>
      <c r="BKL115" s="13"/>
      <c r="BKM115" s="13"/>
      <c r="BKN115" s="13"/>
      <c r="BKO115" s="13"/>
      <c r="BKP115" s="13"/>
      <c r="BKQ115" s="13"/>
      <c r="BKR115" s="13"/>
      <c r="BKS115" s="13"/>
      <c r="BKT115" s="13"/>
      <c r="BKU115" s="13"/>
      <c r="BKV115" s="13"/>
      <c r="BKW115" s="13"/>
      <c r="BKX115" s="13"/>
      <c r="BKY115" s="13"/>
      <c r="BKZ115" s="13"/>
      <c r="BLA115" s="13"/>
      <c r="BLB115" s="13"/>
      <c r="BLC115" s="13"/>
      <c r="BLD115" s="13"/>
      <c r="BLE115" s="13"/>
      <c r="BLF115" s="13"/>
      <c r="BLG115" s="13"/>
      <c r="BLH115" s="13"/>
      <c r="BLI115" s="13"/>
      <c r="BLJ115" s="13"/>
      <c r="BLK115" s="13"/>
      <c r="BLL115" s="13"/>
      <c r="BLM115" s="13"/>
      <c r="BLN115" s="13"/>
      <c r="BLO115" s="13"/>
      <c r="BLP115" s="13"/>
      <c r="BLQ115" s="13"/>
      <c r="BLR115" s="13"/>
      <c r="BLS115" s="13"/>
      <c r="BLT115" s="13"/>
      <c r="BLU115" s="13"/>
      <c r="BLV115" s="13"/>
      <c r="BLW115" s="13"/>
      <c r="BLX115" s="13"/>
      <c r="BLY115" s="13"/>
      <c r="BLZ115" s="13"/>
      <c r="BMA115" s="13"/>
      <c r="BMB115" s="13"/>
      <c r="BMC115" s="13"/>
      <c r="BMD115" s="13"/>
      <c r="BME115" s="13"/>
      <c r="BMF115" s="13"/>
      <c r="BMG115" s="13"/>
      <c r="BMH115" s="13"/>
      <c r="BMI115" s="13"/>
      <c r="BMJ115" s="13"/>
      <c r="BMK115" s="13"/>
      <c r="BML115" s="13"/>
      <c r="BMM115" s="13"/>
      <c r="BMN115" s="13"/>
      <c r="BMO115" s="13"/>
      <c r="BMP115" s="13"/>
      <c r="BMQ115" s="13"/>
      <c r="BMR115" s="13"/>
      <c r="BMS115" s="13"/>
      <c r="BMT115" s="13"/>
      <c r="BMU115" s="13"/>
      <c r="BMV115" s="13"/>
      <c r="BMW115" s="13"/>
      <c r="BMX115" s="13"/>
      <c r="BMY115" s="13"/>
      <c r="BMZ115" s="13"/>
      <c r="BNA115" s="13"/>
      <c r="BNB115" s="13"/>
      <c r="BNC115" s="13"/>
      <c r="BND115" s="13"/>
      <c r="BNE115" s="13"/>
      <c r="BNF115" s="13"/>
      <c r="BNG115" s="13"/>
      <c r="BNH115" s="13"/>
      <c r="BNI115" s="13"/>
      <c r="BNJ115" s="13"/>
      <c r="BNK115" s="13"/>
      <c r="BNL115" s="13"/>
      <c r="BNM115" s="13"/>
      <c r="BNN115" s="13"/>
      <c r="BNO115" s="13"/>
      <c r="BNP115" s="13"/>
      <c r="BNQ115" s="13"/>
      <c r="BNR115" s="13"/>
      <c r="BNS115" s="13"/>
      <c r="BNT115" s="13"/>
      <c r="BNU115" s="13"/>
      <c r="BNV115" s="13"/>
      <c r="BNW115" s="13"/>
      <c r="BNX115" s="13"/>
      <c r="BNY115" s="13"/>
      <c r="BNZ115" s="13"/>
      <c r="BOA115" s="13"/>
      <c r="BOB115" s="13"/>
      <c r="BOC115" s="13"/>
      <c r="BOD115" s="13"/>
      <c r="BOE115" s="13"/>
      <c r="BOF115" s="13"/>
      <c r="BOG115" s="13"/>
      <c r="BOH115" s="13"/>
      <c r="BOI115" s="13"/>
      <c r="BOJ115" s="13"/>
      <c r="BOK115" s="13"/>
      <c r="BOL115" s="13"/>
      <c r="BOM115" s="13"/>
      <c r="BON115" s="13"/>
      <c r="BOO115" s="13"/>
      <c r="BOP115" s="13"/>
      <c r="BOQ115" s="13"/>
      <c r="BOR115" s="13"/>
      <c r="BOS115" s="13"/>
      <c r="BOT115" s="13"/>
      <c r="BOU115" s="13"/>
      <c r="BOV115" s="13"/>
      <c r="BOW115" s="13"/>
      <c r="BOX115" s="13"/>
      <c r="BOY115" s="13"/>
      <c r="BOZ115" s="13"/>
      <c r="BPA115" s="13"/>
      <c r="BPB115" s="13"/>
      <c r="BPC115" s="13"/>
      <c r="BPD115" s="13"/>
      <c r="BPE115" s="13"/>
      <c r="BPF115" s="13"/>
      <c r="BPG115" s="13"/>
      <c r="BPH115" s="13"/>
      <c r="BPI115" s="13"/>
      <c r="BPJ115" s="13"/>
      <c r="BPK115" s="13"/>
      <c r="BPL115" s="13"/>
      <c r="BPM115" s="13"/>
      <c r="BPN115" s="13"/>
      <c r="BPO115" s="13"/>
      <c r="BPP115" s="13"/>
      <c r="BPQ115" s="13"/>
      <c r="BPR115" s="13"/>
      <c r="BPS115" s="13"/>
      <c r="BPT115" s="13"/>
      <c r="BPU115" s="13"/>
      <c r="BPV115" s="13"/>
      <c r="BPW115" s="13"/>
      <c r="BPX115" s="13"/>
      <c r="BPY115" s="13"/>
      <c r="BPZ115" s="13"/>
      <c r="BQA115" s="13"/>
      <c r="BQB115" s="13"/>
      <c r="BQC115" s="13"/>
      <c r="BQD115" s="13"/>
      <c r="BQE115" s="13"/>
      <c r="BQF115" s="13"/>
      <c r="BQG115" s="13"/>
      <c r="BQH115" s="13"/>
      <c r="BQI115" s="13"/>
      <c r="BQJ115" s="13"/>
      <c r="BQK115" s="13"/>
      <c r="BQL115" s="13"/>
      <c r="BQM115" s="13"/>
      <c r="BQN115" s="13"/>
      <c r="BQO115" s="13"/>
      <c r="BQP115" s="13"/>
      <c r="BQQ115" s="13"/>
      <c r="BQR115" s="13"/>
      <c r="BQS115" s="13"/>
      <c r="BQT115" s="13"/>
      <c r="BQU115" s="13"/>
      <c r="BQV115" s="13"/>
      <c r="BQW115" s="13"/>
      <c r="BQX115" s="13"/>
      <c r="BQY115" s="13"/>
      <c r="BQZ115" s="13"/>
      <c r="BRA115" s="13"/>
      <c r="BRB115" s="13"/>
      <c r="BRC115" s="13"/>
      <c r="BRD115" s="13"/>
      <c r="BRE115" s="13"/>
      <c r="BRF115" s="13"/>
      <c r="BRG115" s="13"/>
      <c r="BRH115" s="13"/>
      <c r="BRI115" s="13"/>
      <c r="BRJ115" s="13"/>
      <c r="BRK115" s="13"/>
      <c r="BRL115" s="13"/>
      <c r="BRM115" s="13"/>
      <c r="BRN115" s="13"/>
      <c r="BRO115" s="13"/>
      <c r="BRP115" s="13"/>
      <c r="BRQ115" s="13"/>
      <c r="BRR115" s="13"/>
      <c r="BRS115" s="13"/>
      <c r="BRT115" s="13"/>
      <c r="BRU115" s="13"/>
      <c r="BRV115" s="13"/>
      <c r="BRW115" s="13"/>
      <c r="BRX115" s="13"/>
      <c r="BRY115" s="13"/>
      <c r="BRZ115" s="13"/>
      <c r="BSA115" s="13"/>
      <c r="BSB115" s="13"/>
      <c r="BSC115" s="13"/>
      <c r="BSD115" s="13"/>
      <c r="BSE115" s="13"/>
      <c r="BSF115" s="13"/>
      <c r="BSG115" s="13"/>
      <c r="BSH115" s="13"/>
      <c r="BSI115" s="13"/>
      <c r="BSJ115" s="13"/>
      <c r="BSK115" s="13"/>
      <c r="BSL115" s="13"/>
      <c r="BSM115" s="13"/>
      <c r="BSN115" s="13"/>
      <c r="BSO115" s="13"/>
      <c r="BSP115" s="13"/>
      <c r="BSQ115" s="13"/>
      <c r="BSR115" s="13"/>
      <c r="BSS115" s="13"/>
      <c r="BST115" s="13"/>
      <c r="BSU115" s="13"/>
      <c r="BSV115" s="13"/>
      <c r="BSW115" s="13"/>
      <c r="BSX115" s="13"/>
      <c r="BSY115" s="13"/>
      <c r="BSZ115" s="13"/>
      <c r="BTA115" s="13"/>
      <c r="BTB115" s="13"/>
      <c r="BTC115" s="13"/>
      <c r="BTD115" s="13"/>
      <c r="BTE115" s="13"/>
      <c r="BTF115" s="13"/>
      <c r="BTG115" s="13"/>
      <c r="BTH115" s="13"/>
      <c r="BTI115" s="13"/>
      <c r="BTJ115" s="13"/>
      <c r="BTK115" s="13"/>
      <c r="BTL115" s="13"/>
      <c r="BTM115" s="13"/>
      <c r="BTN115" s="13"/>
      <c r="BTO115" s="13"/>
      <c r="BTP115" s="13"/>
      <c r="BTQ115" s="13"/>
      <c r="BTR115" s="13"/>
      <c r="BTS115" s="13"/>
      <c r="BTT115" s="13"/>
      <c r="BTU115" s="13"/>
      <c r="BTV115" s="13"/>
      <c r="BTW115" s="13"/>
      <c r="BTX115" s="13"/>
      <c r="BTY115" s="13"/>
      <c r="BTZ115" s="13"/>
      <c r="BUA115" s="13"/>
      <c r="BUB115" s="13"/>
      <c r="BUC115" s="13"/>
      <c r="BUD115" s="13"/>
      <c r="BUE115" s="13"/>
      <c r="BUF115" s="13"/>
      <c r="BUG115" s="13"/>
      <c r="BUH115" s="13"/>
      <c r="BUI115" s="13"/>
      <c r="BUJ115" s="13"/>
      <c r="BUK115" s="13"/>
      <c r="BUL115" s="13"/>
      <c r="BUM115" s="13"/>
      <c r="BUN115" s="13"/>
      <c r="BUO115" s="13"/>
      <c r="BUP115" s="13"/>
      <c r="BUQ115" s="13"/>
      <c r="BUR115" s="13"/>
      <c r="BUS115" s="13"/>
      <c r="BUT115" s="13"/>
      <c r="BUU115" s="13"/>
      <c r="BUV115" s="13"/>
      <c r="BUW115" s="13"/>
      <c r="BUX115" s="13"/>
      <c r="BUY115" s="13"/>
      <c r="BUZ115" s="13"/>
      <c r="BVA115" s="13"/>
      <c r="BVB115" s="13"/>
      <c r="BVC115" s="13"/>
      <c r="BVD115" s="13"/>
      <c r="BVE115" s="13"/>
      <c r="BVF115" s="13"/>
      <c r="BVG115" s="13"/>
      <c r="BVH115" s="13"/>
      <c r="BVI115" s="13"/>
      <c r="BVJ115" s="13"/>
      <c r="BVK115" s="13"/>
      <c r="BVL115" s="13"/>
      <c r="BVM115" s="13"/>
      <c r="BVN115" s="13"/>
      <c r="BVO115" s="13"/>
      <c r="BVP115" s="13"/>
      <c r="BVQ115" s="13"/>
      <c r="BVR115" s="13"/>
      <c r="BVS115" s="13"/>
      <c r="BVT115" s="13"/>
      <c r="BVU115" s="13"/>
      <c r="BVV115" s="13"/>
      <c r="BVW115" s="13"/>
      <c r="BVX115" s="13"/>
      <c r="BVY115" s="13"/>
      <c r="BVZ115" s="13"/>
      <c r="BWA115" s="13"/>
      <c r="BWB115" s="13"/>
      <c r="BWC115" s="13"/>
      <c r="BWD115" s="13"/>
      <c r="BWE115" s="13"/>
      <c r="BWF115" s="13"/>
      <c r="BWG115" s="13"/>
      <c r="BWH115" s="13"/>
      <c r="BWI115" s="13"/>
      <c r="BWJ115" s="13"/>
      <c r="BWK115" s="13"/>
      <c r="BWL115" s="13"/>
      <c r="BWM115" s="13"/>
      <c r="BWN115" s="13"/>
      <c r="BWO115" s="13"/>
      <c r="BWP115" s="13"/>
      <c r="BWQ115" s="13"/>
      <c r="BWR115" s="13"/>
      <c r="BWS115" s="13"/>
      <c r="BWT115" s="13"/>
      <c r="BWU115" s="13"/>
      <c r="BWV115" s="13"/>
      <c r="BWW115" s="13"/>
      <c r="BWX115" s="13"/>
      <c r="BWY115" s="13"/>
      <c r="BWZ115" s="13"/>
      <c r="BXA115" s="13"/>
      <c r="BXB115" s="13"/>
      <c r="BXC115" s="13"/>
      <c r="BXD115" s="13"/>
      <c r="BXE115" s="13"/>
      <c r="BXF115" s="13"/>
      <c r="BXG115" s="13"/>
      <c r="BXH115" s="13"/>
      <c r="BXI115" s="13"/>
      <c r="BXJ115" s="13"/>
      <c r="BXK115" s="13"/>
      <c r="BXL115" s="13"/>
      <c r="BXM115" s="13"/>
      <c r="BXN115" s="13"/>
      <c r="BXO115" s="13"/>
      <c r="BXP115" s="13"/>
      <c r="BXQ115" s="13"/>
      <c r="BXR115" s="13"/>
      <c r="BXS115" s="13"/>
      <c r="BXT115" s="13"/>
      <c r="BXU115" s="13"/>
      <c r="BXV115" s="13"/>
      <c r="BXW115" s="13"/>
      <c r="BXX115" s="13"/>
      <c r="BXY115" s="13"/>
      <c r="BXZ115" s="13"/>
      <c r="BYA115" s="13"/>
      <c r="BYB115" s="13"/>
      <c r="BYC115" s="13"/>
      <c r="BYD115" s="13"/>
      <c r="BYE115" s="13"/>
      <c r="BYF115" s="13"/>
      <c r="BYG115" s="13"/>
      <c r="BYH115" s="13"/>
      <c r="BYI115" s="13"/>
      <c r="BYJ115" s="13"/>
      <c r="BYK115" s="13"/>
      <c r="BYL115" s="13"/>
      <c r="BYM115" s="13"/>
      <c r="BYN115" s="13"/>
      <c r="BYO115" s="13"/>
      <c r="BYP115" s="13"/>
      <c r="BYQ115" s="13"/>
      <c r="BYR115" s="13"/>
      <c r="BYS115" s="13"/>
      <c r="BYT115" s="13"/>
      <c r="BYU115" s="13"/>
      <c r="BYV115" s="13"/>
      <c r="BYW115" s="13"/>
      <c r="BYX115" s="13"/>
      <c r="BYY115" s="13"/>
      <c r="BYZ115" s="13"/>
      <c r="BZA115" s="13"/>
      <c r="BZB115" s="13"/>
      <c r="BZC115" s="13"/>
      <c r="BZD115" s="13"/>
      <c r="BZE115" s="13"/>
      <c r="BZF115" s="13"/>
      <c r="BZG115" s="13"/>
      <c r="BZH115" s="13"/>
      <c r="BZI115" s="13"/>
      <c r="BZJ115" s="13"/>
      <c r="BZK115" s="13"/>
      <c r="BZL115" s="13"/>
      <c r="BZM115" s="13"/>
      <c r="BZN115" s="13"/>
      <c r="BZO115" s="13"/>
      <c r="BZP115" s="13"/>
      <c r="BZQ115" s="13"/>
      <c r="BZR115" s="13"/>
      <c r="BZS115" s="13"/>
      <c r="BZT115" s="13"/>
      <c r="BZU115" s="13"/>
      <c r="BZV115" s="13"/>
      <c r="BZW115" s="13"/>
      <c r="BZX115" s="13"/>
      <c r="BZY115" s="13"/>
      <c r="BZZ115" s="13"/>
      <c r="CAA115" s="13"/>
      <c r="CAB115" s="13"/>
      <c r="CAC115" s="13"/>
      <c r="CAD115" s="13"/>
      <c r="CAE115" s="13"/>
      <c r="CAF115" s="13"/>
      <c r="CAG115" s="13"/>
      <c r="CAH115" s="13"/>
      <c r="CAI115" s="13"/>
      <c r="CAJ115" s="13"/>
      <c r="CAK115" s="13"/>
      <c r="CAL115" s="13"/>
      <c r="CAM115" s="13"/>
      <c r="CAN115" s="13"/>
      <c r="CAO115" s="13"/>
      <c r="CAP115" s="13"/>
      <c r="CAQ115" s="13"/>
      <c r="CAR115" s="13"/>
      <c r="CAS115" s="13"/>
      <c r="CAT115" s="13"/>
      <c r="CAU115" s="13"/>
      <c r="CAV115" s="13"/>
      <c r="CAW115" s="13"/>
      <c r="CAX115" s="13"/>
      <c r="CAY115" s="13"/>
      <c r="CAZ115" s="13"/>
      <c r="CBA115" s="13"/>
      <c r="CBB115" s="13"/>
      <c r="CBC115" s="13"/>
      <c r="CBD115" s="13"/>
      <c r="CBE115" s="13"/>
      <c r="CBF115" s="13"/>
      <c r="CBG115" s="13"/>
      <c r="CBH115" s="13"/>
      <c r="CBI115" s="13"/>
      <c r="CBJ115" s="13"/>
      <c r="CBK115" s="13"/>
      <c r="CBL115" s="13"/>
      <c r="CBM115" s="13"/>
      <c r="CBN115" s="13"/>
      <c r="CBO115" s="13"/>
      <c r="CBP115" s="13"/>
      <c r="CBQ115" s="13"/>
      <c r="CBR115" s="13"/>
      <c r="CBS115" s="13"/>
      <c r="CBT115" s="13"/>
      <c r="CBU115" s="13"/>
      <c r="CBV115" s="13"/>
      <c r="CBW115" s="13"/>
      <c r="CBX115" s="13"/>
      <c r="CBY115" s="13"/>
      <c r="CBZ115" s="13"/>
      <c r="CCA115" s="13"/>
      <c r="CCB115" s="13"/>
      <c r="CCC115" s="13"/>
      <c r="CCD115" s="13"/>
      <c r="CCE115" s="13"/>
      <c r="CCF115" s="13"/>
      <c r="CCG115" s="13"/>
      <c r="CCH115" s="13"/>
      <c r="CCI115" s="13"/>
      <c r="CCJ115" s="13"/>
      <c r="CCK115" s="13"/>
      <c r="CCL115" s="13"/>
      <c r="CCM115" s="13"/>
      <c r="CCN115" s="13"/>
      <c r="CCO115" s="13"/>
      <c r="CCP115" s="13"/>
      <c r="CCQ115" s="13"/>
      <c r="CCR115" s="13"/>
      <c r="CCS115" s="13"/>
      <c r="CCT115" s="13"/>
      <c r="CCU115" s="13"/>
      <c r="CCV115" s="13"/>
      <c r="CCW115" s="13"/>
      <c r="CCX115" s="13"/>
      <c r="CCY115" s="13"/>
      <c r="CCZ115" s="13"/>
      <c r="CDA115" s="13"/>
      <c r="CDB115" s="13"/>
      <c r="CDC115" s="13"/>
      <c r="CDD115" s="13"/>
      <c r="CDE115" s="13"/>
      <c r="CDF115" s="13"/>
      <c r="CDG115" s="13"/>
      <c r="CDH115" s="13"/>
      <c r="CDI115" s="13"/>
      <c r="CDJ115" s="13"/>
      <c r="CDK115" s="13"/>
      <c r="CDL115" s="13"/>
      <c r="CDM115" s="13"/>
      <c r="CDN115" s="13"/>
      <c r="CDO115" s="13"/>
      <c r="CDP115" s="13"/>
      <c r="CDQ115" s="13"/>
      <c r="CDR115" s="13"/>
      <c r="CDS115" s="13"/>
      <c r="CDT115" s="13"/>
      <c r="CDU115" s="13"/>
      <c r="CDV115" s="13"/>
      <c r="CDW115" s="13"/>
      <c r="CDX115" s="13"/>
      <c r="CDY115" s="13"/>
      <c r="CDZ115" s="13"/>
      <c r="CEA115" s="13"/>
      <c r="CEB115" s="13"/>
      <c r="CEC115" s="13"/>
      <c r="CED115" s="13"/>
      <c r="CEE115" s="13"/>
      <c r="CEF115" s="13"/>
      <c r="CEG115" s="13"/>
      <c r="CEH115" s="13"/>
      <c r="CEI115" s="13"/>
      <c r="CEJ115" s="13"/>
      <c r="CEK115" s="13"/>
      <c r="CEL115" s="13"/>
      <c r="CEM115" s="13"/>
      <c r="CEN115" s="13"/>
      <c r="CEO115" s="13"/>
      <c r="CEP115" s="13"/>
      <c r="CEQ115" s="13"/>
      <c r="CER115" s="13"/>
      <c r="CES115" s="13"/>
      <c r="CET115" s="13"/>
      <c r="CEU115" s="13"/>
      <c r="CEV115" s="13"/>
      <c r="CEW115" s="13"/>
      <c r="CEX115" s="13"/>
      <c r="CEY115" s="13"/>
      <c r="CEZ115" s="13"/>
      <c r="CFA115" s="13"/>
      <c r="CFB115" s="13"/>
      <c r="CFC115" s="13"/>
      <c r="CFD115" s="13"/>
      <c r="CFE115" s="13"/>
      <c r="CFF115" s="13"/>
      <c r="CFG115" s="13"/>
      <c r="CFH115" s="13"/>
      <c r="CFI115" s="13"/>
      <c r="CFJ115" s="13"/>
      <c r="CFK115" s="13"/>
      <c r="CFL115" s="13"/>
      <c r="CFM115" s="13"/>
      <c r="CFN115" s="13"/>
      <c r="CFO115" s="13"/>
      <c r="CFP115" s="13"/>
      <c r="CFQ115" s="13"/>
      <c r="CFR115" s="13"/>
      <c r="CFS115" s="13"/>
      <c r="CFT115" s="13"/>
      <c r="CFU115" s="13"/>
      <c r="CFV115" s="13"/>
      <c r="CFW115" s="13"/>
      <c r="CFX115" s="13"/>
      <c r="CFY115" s="13"/>
      <c r="CFZ115" s="13"/>
      <c r="CGA115" s="13"/>
      <c r="CGB115" s="13"/>
      <c r="CGC115" s="13"/>
      <c r="CGD115" s="13"/>
      <c r="CGE115" s="13"/>
      <c r="CGF115" s="13"/>
      <c r="CGG115" s="13"/>
      <c r="CGH115" s="13"/>
      <c r="CGI115" s="13"/>
      <c r="CGJ115" s="13"/>
      <c r="CGK115" s="13"/>
      <c r="CGL115" s="13"/>
      <c r="CGM115" s="13"/>
      <c r="CGN115" s="13"/>
      <c r="CGO115" s="13"/>
      <c r="CGP115" s="13"/>
      <c r="CGQ115" s="13"/>
      <c r="CGR115" s="13"/>
      <c r="CGS115" s="13"/>
      <c r="CGT115" s="13"/>
      <c r="CGU115" s="13"/>
      <c r="CGV115" s="13"/>
      <c r="CGW115" s="13"/>
      <c r="CGX115" s="13"/>
      <c r="CGY115" s="13"/>
      <c r="CGZ115" s="13"/>
      <c r="CHA115" s="13"/>
      <c r="CHB115" s="13"/>
      <c r="CHC115" s="13"/>
      <c r="CHD115" s="13"/>
      <c r="CHE115" s="13"/>
      <c r="CHF115" s="13"/>
      <c r="CHG115" s="13"/>
      <c r="CHH115" s="13"/>
      <c r="CHI115" s="13"/>
      <c r="CHJ115" s="13"/>
      <c r="CHK115" s="13"/>
      <c r="CHL115" s="13"/>
      <c r="CHM115" s="13"/>
      <c r="CHN115" s="13"/>
      <c r="CHO115" s="13"/>
      <c r="CHP115" s="13"/>
      <c r="CHQ115" s="13"/>
      <c r="CHR115" s="13"/>
      <c r="CHS115" s="13"/>
      <c r="CHT115" s="13"/>
      <c r="CHU115" s="13"/>
      <c r="CHV115" s="13"/>
      <c r="CHW115" s="13"/>
      <c r="CHX115" s="13"/>
      <c r="CHY115" s="13"/>
      <c r="CHZ115" s="13"/>
      <c r="CIA115" s="13"/>
      <c r="CIB115" s="13"/>
      <c r="CIC115" s="13"/>
      <c r="CID115" s="13"/>
      <c r="CIE115" s="13"/>
      <c r="CIF115" s="13"/>
      <c r="CIG115" s="13"/>
      <c r="CIH115" s="13"/>
      <c r="CII115" s="13"/>
      <c r="CIJ115" s="13"/>
      <c r="CIK115" s="13"/>
      <c r="CIL115" s="13"/>
      <c r="CIM115" s="13"/>
      <c r="CIN115" s="13"/>
      <c r="CIO115" s="13"/>
      <c r="CIP115" s="13"/>
      <c r="CIQ115" s="13"/>
      <c r="CIR115" s="13"/>
      <c r="CIS115" s="13"/>
      <c r="CIT115" s="13"/>
      <c r="CIU115" s="13"/>
      <c r="CIV115" s="13"/>
      <c r="CIW115" s="13"/>
      <c r="CIX115" s="13"/>
      <c r="CIY115" s="13"/>
      <c r="CIZ115" s="13"/>
      <c r="CJA115" s="13"/>
      <c r="CJB115" s="13"/>
      <c r="CJC115" s="13"/>
      <c r="CJD115" s="13"/>
      <c r="CJE115" s="13"/>
      <c r="CJF115" s="13"/>
      <c r="CJG115" s="13"/>
      <c r="CJH115" s="13"/>
      <c r="CJI115" s="13"/>
      <c r="CJJ115" s="13"/>
      <c r="CJK115" s="13"/>
      <c r="CJL115" s="13"/>
      <c r="CJM115" s="13"/>
      <c r="CJN115" s="13"/>
      <c r="CJO115" s="13"/>
      <c r="CJP115" s="13"/>
      <c r="CJQ115" s="13"/>
      <c r="CJR115" s="13"/>
      <c r="CJS115" s="13"/>
      <c r="CJT115" s="13"/>
      <c r="CJU115" s="13"/>
      <c r="CJV115" s="13"/>
      <c r="CJW115" s="13"/>
      <c r="CJX115" s="13"/>
      <c r="CJY115" s="13"/>
      <c r="CJZ115" s="13"/>
      <c r="CKA115" s="13"/>
      <c r="CKB115" s="13"/>
      <c r="CKC115" s="13"/>
      <c r="CKD115" s="13"/>
      <c r="CKE115" s="13"/>
      <c r="CKF115" s="13"/>
      <c r="CKG115" s="13"/>
      <c r="CKH115" s="13"/>
      <c r="CKI115" s="13"/>
      <c r="CKJ115" s="13"/>
      <c r="CKK115" s="13"/>
      <c r="CKL115" s="13"/>
      <c r="CKM115" s="13"/>
      <c r="CKN115" s="13"/>
      <c r="CKO115" s="13"/>
      <c r="CKP115" s="13"/>
      <c r="CKQ115" s="13"/>
      <c r="CKR115" s="13"/>
      <c r="CKS115" s="13"/>
      <c r="CKT115" s="13"/>
      <c r="CKU115" s="13"/>
      <c r="CKV115" s="13"/>
      <c r="CKW115" s="13"/>
      <c r="CKX115" s="13"/>
      <c r="CKY115" s="13"/>
      <c r="CKZ115" s="13"/>
      <c r="CLA115" s="13"/>
      <c r="CLB115" s="13"/>
      <c r="CLC115" s="13"/>
      <c r="CLD115" s="13"/>
      <c r="CLE115" s="13"/>
      <c r="CLF115" s="13"/>
      <c r="CLG115" s="13"/>
      <c r="CLH115" s="13"/>
      <c r="CLI115" s="13"/>
      <c r="CLJ115" s="13"/>
      <c r="CLK115" s="13"/>
      <c r="CLL115" s="13"/>
      <c r="CLM115" s="13"/>
      <c r="CLN115" s="13"/>
      <c r="CLO115" s="13"/>
      <c r="CLP115" s="13"/>
      <c r="CLQ115" s="13"/>
      <c r="CLR115" s="13"/>
      <c r="CLS115" s="13"/>
      <c r="CLT115" s="13"/>
      <c r="CLU115" s="13"/>
      <c r="CLV115" s="13"/>
      <c r="CLW115" s="13"/>
      <c r="CLX115" s="13"/>
      <c r="CLY115" s="13"/>
      <c r="CLZ115" s="13"/>
      <c r="CMA115" s="13"/>
      <c r="CMB115" s="13"/>
      <c r="CMC115" s="13"/>
      <c r="CMD115" s="13"/>
      <c r="CME115" s="13"/>
      <c r="CMF115" s="13"/>
      <c r="CMG115" s="13"/>
      <c r="CMH115" s="13"/>
      <c r="CMI115" s="13"/>
      <c r="CMJ115" s="13"/>
      <c r="CMK115" s="13"/>
      <c r="CML115" s="13"/>
      <c r="CMM115" s="13"/>
      <c r="CMN115" s="13"/>
      <c r="CMO115" s="13"/>
      <c r="CMP115" s="13"/>
      <c r="CMQ115" s="13"/>
      <c r="CMR115" s="13"/>
      <c r="CMS115" s="13"/>
      <c r="CMT115" s="13"/>
      <c r="CMU115" s="13"/>
      <c r="CMV115" s="13"/>
      <c r="CMW115" s="13"/>
      <c r="CMX115" s="13"/>
      <c r="CMY115" s="13"/>
      <c r="CMZ115" s="13"/>
      <c r="CNA115" s="13"/>
      <c r="CNB115" s="13"/>
      <c r="CNC115" s="13"/>
      <c r="CND115" s="13"/>
      <c r="CNE115" s="13"/>
      <c r="CNF115" s="13"/>
      <c r="CNG115" s="13"/>
      <c r="CNH115" s="13"/>
      <c r="CNI115" s="13"/>
      <c r="CNJ115" s="13"/>
      <c r="CNK115" s="13"/>
      <c r="CNL115" s="13"/>
      <c r="CNM115" s="13"/>
      <c r="CNN115" s="13"/>
      <c r="CNO115" s="13"/>
      <c r="CNP115" s="13"/>
      <c r="CNQ115" s="13"/>
      <c r="CNR115" s="13"/>
      <c r="CNS115" s="13"/>
      <c r="CNT115" s="13"/>
      <c r="CNU115" s="13"/>
      <c r="CNV115" s="13"/>
      <c r="CNW115" s="13"/>
      <c r="CNX115" s="13"/>
      <c r="CNY115" s="13"/>
      <c r="CNZ115" s="13"/>
      <c r="COA115" s="13"/>
      <c r="COB115" s="13"/>
      <c r="COC115" s="13"/>
      <c r="COD115" s="13"/>
      <c r="COE115" s="13"/>
      <c r="COF115" s="13"/>
      <c r="COG115" s="13"/>
      <c r="COH115" s="13"/>
      <c r="COI115" s="13"/>
      <c r="COJ115" s="13"/>
      <c r="COK115" s="13"/>
      <c r="COL115" s="13"/>
      <c r="COM115" s="13"/>
      <c r="CON115" s="13"/>
      <c r="COO115" s="13"/>
      <c r="COP115" s="13"/>
      <c r="COQ115" s="13"/>
      <c r="COR115" s="13"/>
      <c r="COS115" s="13"/>
      <c r="COT115" s="13"/>
      <c r="COU115" s="13"/>
      <c r="COV115" s="13"/>
      <c r="COW115" s="13"/>
      <c r="COX115" s="13"/>
      <c r="COY115" s="13"/>
      <c r="COZ115" s="13"/>
      <c r="CPA115" s="13"/>
      <c r="CPB115" s="13"/>
      <c r="CPC115" s="13"/>
      <c r="CPD115" s="13"/>
      <c r="CPE115" s="13"/>
      <c r="CPF115" s="13"/>
      <c r="CPG115" s="13"/>
      <c r="CPH115" s="13"/>
      <c r="CPI115" s="13"/>
      <c r="CPJ115" s="13"/>
      <c r="CPK115" s="13"/>
      <c r="CPL115" s="13"/>
      <c r="CPM115" s="13"/>
      <c r="CPN115" s="13"/>
      <c r="CPO115" s="13"/>
      <c r="CPP115" s="13"/>
      <c r="CPQ115" s="13"/>
      <c r="CPR115" s="13"/>
      <c r="CPS115" s="13"/>
      <c r="CPT115" s="13"/>
      <c r="CPU115" s="13"/>
      <c r="CPV115" s="13"/>
      <c r="CPW115" s="13"/>
      <c r="CPX115" s="13"/>
      <c r="CPY115" s="13"/>
      <c r="CPZ115" s="13"/>
      <c r="CQA115" s="13"/>
      <c r="CQB115" s="13"/>
      <c r="CQC115" s="13"/>
      <c r="CQD115" s="13"/>
      <c r="CQE115" s="13"/>
      <c r="CQF115" s="13"/>
      <c r="CQG115" s="13"/>
      <c r="CQH115" s="13"/>
      <c r="CQI115" s="13"/>
      <c r="CQJ115" s="13"/>
      <c r="CQK115" s="13"/>
      <c r="CQL115" s="13"/>
      <c r="CQM115" s="13"/>
      <c r="CQN115" s="13"/>
      <c r="CQO115" s="13"/>
      <c r="CQP115" s="13"/>
      <c r="CQQ115" s="13"/>
      <c r="CQR115" s="13"/>
      <c r="CQS115" s="13"/>
      <c r="CQT115" s="13"/>
      <c r="CQU115" s="13"/>
      <c r="CQV115" s="13"/>
      <c r="CQW115" s="13"/>
      <c r="CQX115" s="13"/>
      <c r="CQY115" s="13"/>
      <c r="CQZ115" s="13"/>
      <c r="CRA115" s="13"/>
      <c r="CRB115" s="13"/>
      <c r="CRC115" s="13"/>
      <c r="CRD115" s="13"/>
      <c r="CRE115" s="13"/>
      <c r="CRF115" s="13"/>
      <c r="CRG115" s="13"/>
      <c r="CRH115" s="13"/>
      <c r="CRI115" s="13"/>
      <c r="CRJ115" s="13"/>
      <c r="CRK115" s="13"/>
      <c r="CRL115" s="13"/>
      <c r="CRM115" s="13"/>
      <c r="CRN115" s="13"/>
      <c r="CRO115" s="13"/>
      <c r="CRP115" s="13"/>
      <c r="CRQ115" s="13"/>
      <c r="CRR115" s="13"/>
      <c r="CRS115" s="13"/>
      <c r="CRT115" s="13"/>
      <c r="CRU115" s="13"/>
      <c r="CRV115" s="13"/>
      <c r="CRW115" s="13"/>
      <c r="CRX115" s="13"/>
      <c r="CRY115" s="13"/>
      <c r="CRZ115" s="13"/>
      <c r="CSA115" s="13"/>
      <c r="CSB115" s="13"/>
      <c r="CSC115" s="13"/>
      <c r="CSD115" s="13"/>
      <c r="CSE115" s="13"/>
      <c r="CSF115" s="13"/>
      <c r="CSG115" s="13"/>
      <c r="CSH115" s="13"/>
      <c r="CSI115" s="13"/>
      <c r="CSJ115" s="13"/>
      <c r="CSK115" s="13"/>
      <c r="CSL115" s="13"/>
      <c r="CSM115" s="13"/>
      <c r="CSN115" s="13"/>
      <c r="CSO115" s="13"/>
      <c r="CSP115" s="13"/>
      <c r="CSQ115" s="13"/>
      <c r="CSR115" s="13"/>
      <c r="CSS115" s="13"/>
      <c r="CST115" s="13"/>
      <c r="CSU115" s="13"/>
      <c r="CSV115" s="13"/>
      <c r="CSW115" s="13"/>
      <c r="CSX115" s="13"/>
      <c r="CSY115" s="13"/>
      <c r="CSZ115" s="13"/>
      <c r="CTA115" s="13"/>
      <c r="CTB115" s="13"/>
      <c r="CTC115" s="13"/>
      <c r="CTD115" s="13"/>
      <c r="CTE115" s="13"/>
      <c r="CTF115" s="13"/>
      <c r="CTG115" s="13"/>
      <c r="CTH115" s="13"/>
      <c r="CTI115" s="13"/>
      <c r="CTJ115" s="13"/>
      <c r="CTK115" s="13"/>
      <c r="CTL115" s="13"/>
      <c r="CTM115" s="13"/>
      <c r="CTN115" s="13"/>
      <c r="CTO115" s="13"/>
      <c r="CTP115" s="13"/>
      <c r="CTQ115" s="13"/>
      <c r="CTR115" s="13"/>
      <c r="CTS115" s="13"/>
      <c r="CTT115" s="13"/>
      <c r="CTU115" s="13"/>
      <c r="CTV115" s="13"/>
      <c r="CTW115" s="13"/>
      <c r="CTX115" s="13"/>
      <c r="CTY115" s="13"/>
      <c r="CTZ115" s="13"/>
      <c r="CUA115" s="13"/>
      <c r="CUB115" s="13"/>
      <c r="CUC115" s="13"/>
      <c r="CUD115" s="13"/>
      <c r="CUE115" s="13"/>
      <c r="CUF115" s="13"/>
      <c r="CUG115" s="13"/>
      <c r="CUH115" s="13"/>
      <c r="CUI115" s="13"/>
      <c r="CUJ115" s="13"/>
      <c r="CUK115" s="13"/>
      <c r="CUL115" s="13"/>
      <c r="CUM115" s="13"/>
      <c r="CUN115" s="13"/>
      <c r="CUO115" s="13"/>
      <c r="CUP115" s="13"/>
      <c r="CUQ115" s="13"/>
      <c r="CUR115" s="13"/>
      <c r="CUS115" s="13"/>
      <c r="CUT115" s="13"/>
      <c r="CUU115" s="13"/>
      <c r="CUV115" s="13"/>
      <c r="CUW115" s="13"/>
      <c r="CUX115" s="13"/>
      <c r="CUY115" s="13"/>
      <c r="CUZ115" s="13"/>
      <c r="CVA115" s="13"/>
      <c r="CVB115" s="13"/>
      <c r="CVC115" s="13"/>
      <c r="CVD115" s="13"/>
      <c r="CVE115" s="13"/>
      <c r="CVF115" s="13"/>
      <c r="CVG115" s="13"/>
      <c r="CVH115" s="13"/>
      <c r="CVI115" s="13"/>
      <c r="CVJ115" s="13"/>
      <c r="CVK115" s="13"/>
      <c r="CVL115" s="13"/>
      <c r="CVM115" s="13"/>
      <c r="CVN115" s="13"/>
      <c r="CVO115" s="13"/>
      <c r="CVP115" s="13"/>
      <c r="CVQ115" s="13"/>
      <c r="CVR115" s="13"/>
      <c r="CVS115" s="13"/>
      <c r="CVT115" s="13"/>
      <c r="CVU115" s="13"/>
      <c r="CVV115" s="13"/>
      <c r="CVW115" s="13"/>
      <c r="CVX115" s="13"/>
      <c r="CVY115" s="13"/>
      <c r="CVZ115" s="13"/>
      <c r="CWA115" s="13"/>
      <c r="CWB115" s="13"/>
      <c r="CWC115" s="13"/>
      <c r="CWD115" s="13"/>
      <c r="CWE115" s="13"/>
      <c r="CWF115" s="13"/>
      <c r="CWG115" s="13"/>
      <c r="CWH115" s="13"/>
      <c r="CWI115" s="13"/>
      <c r="CWJ115" s="13"/>
      <c r="CWK115" s="13"/>
      <c r="CWL115" s="13"/>
      <c r="CWM115" s="13"/>
      <c r="CWN115" s="13"/>
      <c r="CWO115" s="13"/>
      <c r="CWP115" s="13"/>
      <c r="CWQ115" s="13"/>
      <c r="CWR115" s="13"/>
      <c r="CWS115" s="13"/>
      <c r="CWT115" s="13"/>
      <c r="CWU115" s="13"/>
      <c r="CWV115" s="13"/>
      <c r="CWW115" s="13"/>
      <c r="CWX115" s="13"/>
      <c r="CWY115" s="13"/>
      <c r="CWZ115" s="13"/>
      <c r="CXA115" s="13"/>
      <c r="CXB115" s="13"/>
      <c r="CXC115" s="13"/>
      <c r="CXD115" s="13"/>
      <c r="CXE115" s="13"/>
      <c r="CXF115" s="13"/>
      <c r="CXG115" s="13"/>
      <c r="CXH115" s="13"/>
      <c r="CXI115" s="13"/>
      <c r="CXJ115" s="13"/>
      <c r="CXK115" s="13"/>
      <c r="CXL115" s="13"/>
      <c r="CXM115" s="13"/>
      <c r="CXN115" s="13"/>
      <c r="CXO115" s="13"/>
      <c r="CXP115" s="13"/>
      <c r="CXQ115" s="13"/>
      <c r="CXR115" s="13"/>
      <c r="CXS115" s="13"/>
      <c r="CXT115" s="13"/>
      <c r="CXU115" s="13"/>
      <c r="CXV115" s="13"/>
      <c r="CXW115" s="13"/>
      <c r="CXX115" s="13"/>
      <c r="CXY115" s="13"/>
      <c r="CXZ115" s="13"/>
      <c r="CYA115" s="13"/>
      <c r="CYB115" s="13"/>
      <c r="CYC115" s="13"/>
      <c r="CYD115" s="13"/>
      <c r="CYE115" s="13"/>
      <c r="CYF115" s="13"/>
      <c r="CYG115" s="13"/>
      <c r="CYH115" s="13"/>
      <c r="CYI115" s="13"/>
      <c r="CYJ115" s="13"/>
      <c r="CYK115" s="13"/>
      <c r="CYL115" s="13"/>
      <c r="CYM115" s="13"/>
      <c r="CYN115" s="13"/>
      <c r="CYO115" s="13"/>
      <c r="CYP115" s="13"/>
      <c r="CYQ115" s="13"/>
      <c r="CYR115" s="13"/>
      <c r="CYS115" s="13"/>
      <c r="CYT115" s="13"/>
      <c r="CYU115" s="13"/>
      <c r="CYV115" s="13"/>
      <c r="CYW115" s="13"/>
      <c r="CYX115" s="13"/>
      <c r="CYY115" s="13"/>
      <c r="CYZ115" s="13"/>
      <c r="CZA115" s="13"/>
      <c r="CZB115" s="13"/>
      <c r="CZC115" s="13"/>
      <c r="CZD115" s="13"/>
      <c r="CZE115" s="13"/>
      <c r="CZF115" s="13"/>
      <c r="CZG115" s="13"/>
      <c r="CZH115" s="13"/>
      <c r="CZI115" s="13"/>
      <c r="CZJ115" s="13"/>
      <c r="CZK115" s="13"/>
      <c r="CZL115" s="13"/>
      <c r="CZM115" s="13"/>
      <c r="CZN115" s="13"/>
      <c r="CZO115" s="13"/>
      <c r="CZP115" s="13"/>
      <c r="CZQ115" s="13"/>
      <c r="CZR115" s="13"/>
      <c r="CZS115" s="13"/>
      <c r="CZT115" s="13"/>
      <c r="CZU115" s="13"/>
      <c r="CZV115" s="13"/>
      <c r="CZW115" s="13"/>
      <c r="CZX115" s="13"/>
      <c r="CZY115" s="13"/>
      <c r="CZZ115" s="13"/>
      <c r="DAA115" s="13"/>
      <c r="DAB115" s="13"/>
      <c r="DAC115" s="13"/>
      <c r="DAD115" s="13"/>
      <c r="DAE115" s="13"/>
      <c r="DAF115" s="13"/>
      <c r="DAG115" s="13"/>
      <c r="DAH115" s="13"/>
      <c r="DAI115" s="13"/>
      <c r="DAJ115" s="13"/>
      <c r="DAK115" s="13"/>
      <c r="DAL115" s="13"/>
      <c r="DAM115" s="13"/>
      <c r="DAN115" s="13"/>
      <c r="DAO115" s="13"/>
      <c r="DAP115" s="13"/>
      <c r="DAQ115" s="13"/>
      <c r="DAR115" s="13"/>
      <c r="DAS115" s="13"/>
      <c r="DAT115" s="13"/>
      <c r="DAU115" s="13"/>
      <c r="DAV115" s="13"/>
      <c r="DAW115" s="13"/>
      <c r="DAX115" s="13"/>
      <c r="DAY115" s="13"/>
      <c r="DAZ115" s="13"/>
      <c r="DBA115" s="13"/>
      <c r="DBB115" s="13"/>
      <c r="DBC115" s="13"/>
      <c r="DBD115" s="13"/>
      <c r="DBE115" s="13"/>
      <c r="DBF115" s="13"/>
      <c r="DBG115" s="13"/>
      <c r="DBH115" s="13"/>
      <c r="DBI115" s="13"/>
      <c r="DBJ115" s="13"/>
      <c r="DBK115" s="13"/>
      <c r="DBL115" s="13"/>
      <c r="DBM115" s="13"/>
      <c r="DBN115" s="13"/>
      <c r="DBO115" s="13"/>
      <c r="DBP115" s="13"/>
      <c r="DBQ115" s="13"/>
      <c r="DBR115" s="13"/>
      <c r="DBS115" s="13"/>
      <c r="DBT115" s="13"/>
      <c r="DBU115" s="13"/>
      <c r="DBV115" s="13"/>
      <c r="DBW115" s="13"/>
      <c r="DBX115" s="13"/>
      <c r="DBY115" s="13"/>
      <c r="DBZ115" s="13"/>
      <c r="DCA115" s="13"/>
      <c r="DCB115" s="13"/>
      <c r="DCC115" s="13"/>
      <c r="DCD115" s="13"/>
      <c r="DCE115" s="13"/>
      <c r="DCF115" s="13"/>
      <c r="DCG115" s="13"/>
      <c r="DCH115" s="13"/>
      <c r="DCI115" s="13"/>
      <c r="DCJ115" s="13"/>
      <c r="DCK115" s="13"/>
      <c r="DCL115" s="13"/>
      <c r="DCM115" s="13"/>
      <c r="DCN115" s="13"/>
      <c r="DCO115" s="13"/>
      <c r="DCP115" s="13"/>
      <c r="DCQ115" s="13"/>
      <c r="DCR115" s="13"/>
      <c r="DCS115" s="13"/>
      <c r="DCT115" s="13"/>
      <c r="DCU115" s="13"/>
      <c r="DCV115" s="13"/>
      <c r="DCW115" s="13"/>
      <c r="DCX115" s="13"/>
      <c r="DCY115" s="13"/>
      <c r="DCZ115" s="13"/>
      <c r="DDA115" s="13"/>
      <c r="DDB115" s="13"/>
      <c r="DDC115" s="13"/>
      <c r="DDD115" s="13"/>
      <c r="DDE115" s="13"/>
      <c r="DDF115" s="13"/>
      <c r="DDG115" s="13"/>
      <c r="DDH115" s="13"/>
      <c r="DDI115" s="13"/>
      <c r="DDJ115" s="13"/>
      <c r="DDK115" s="13"/>
      <c r="DDL115" s="13"/>
      <c r="DDM115" s="13"/>
      <c r="DDN115" s="13"/>
      <c r="DDO115" s="13"/>
      <c r="DDP115" s="13"/>
      <c r="DDQ115" s="13"/>
      <c r="DDR115" s="13"/>
      <c r="DDS115" s="13"/>
      <c r="DDT115" s="13"/>
      <c r="DDU115" s="13"/>
      <c r="DDV115" s="13"/>
      <c r="DDW115" s="13"/>
      <c r="DDX115" s="13"/>
      <c r="DDY115" s="13"/>
      <c r="DDZ115" s="13"/>
      <c r="DEA115" s="13"/>
      <c r="DEB115" s="13"/>
      <c r="DEC115" s="13"/>
      <c r="DED115" s="13"/>
      <c r="DEE115" s="13"/>
      <c r="DEF115" s="13"/>
      <c r="DEG115" s="13"/>
      <c r="DEH115" s="13"/>
      <c r="DEI115" s="13"/>
      <c r="DEJ115" s="13"/>
      <c r="DEK115" s="13"/>
      <c r="DEL115" s="13"/>
      <c r="DEM115" s="13"/>
      <c r="DEN115" s="13"/>
      <c r="DEO115" s="13"/>
      <c r="DEP115" s="13"/>
      <c r="DEQ115" s="13"/>
      <c r="DER115" s="13"/>
      <c r="DES115" s="13"/>
      <c r="DET115" s="13"/>
      <c r="DEU115" s="13"/>
      <c r="DEV115" s="13"/>
      <c r="DEW115" s="13"/>
      <c r="DEX115" s="13"/>
      <c r="DEY115" s="13"/>
      <c r="DEZ115" s="13"/>
      <c r="DFA115" s="13"/>
      <c r="DFB115" s="13"/>
      <c r="DFC115" s="13"/>
      <c r="DFD115" s="13"/>
      <c r="DFE115" s="13"/>
      <c r="DFF115" s="13"/>
      <c r="DFG115" s="13"/>
      <c r="DFH115" s="13"/>
      <c r="DFI115" s="13"/>
      <c r="DFJ115" s="13"/>
      <c r="DFK115" s="13"/>
      <c r="DFL115" s="13"/>
      <c r="DFM115" s="13"/>
      <c r="DFN115" s="13"/>
      <c r="DFO115" s="13"/>
      <c r="DFP115" s="13"/>
      <c r="DFQ115" s="13"/>
      <c r="DFR115" s="13"/>
      <c r="DFS115" s="13"/>
      <c r="DFT115" s="13"/>
      <c r="DFU115" s="13"/>
      <c r="DFV115" s="13"/>
      <c r="DFW115" s="13"/>
      <c r="DFX115" s="13"/>
      <c r="DFY115" s="13"/>
      <c r="DFZ115" s="13"/>
      <c r="DGA115" s="13"/>
      <c r="DGB115" s="13"/>
      <c r="DGC115" s="13"/>
      <c r="DGD115" s="13"/>
      <c r="DGE115" s="13"/>
      <c r="DGF115" s="13"/>
      <c r="DGG115" s="13"/>
      <c r="DGH115" s="13"/>
      <c r="DGI115" s="13"/>
      <c r="DGJ115" s="13"/>
      <c r="DGK115" s="13"/>
      <c r="DGL115" s="13"/>
      <c r="DGM115" s="13"/>
      <c r="DGN115" s="13"/>
      <c r="DGO115" s="13"/>
      <c r="DGP115" s="13"/>
      <c r="DGQ115" s="13"/>
      <c r="DGR115" s="13"/>
      <c r="DGS115" s="13"/>
      <c r="DGT115" s="13"/>
      <c r="DGU115" s="13"/>
      <c r="DGV115" s="13"/>
      <c r="DGW115" s="13"/>
      <c r="DGX115" s="13"/>
      <c r="DGY115" s="13"/>
      <c r="DGZ115" s="13"/>
      <c r="DHA115" s="13"/>
      <c r="DHB115" s="13"/>
      <c r="DHC115" s="13"/>
      <c r="DHD115" s="13"/>
      <c r="DHE115" s="13"/>
      <c r="DHF115" s="13"/>
      <c r="DHG115" s="13"/>
      <c r="DHH115" s="13"/>
      <c r="DHI115" s="13"/>
      <c r="DHJ115" s="13"/>
      <c r="DHK115" s="13"/>
      <c r="DHL115" s="13"/>
      <c r="DHM115" s="13"/>
      <c r="DHN115" s="13"/>
      <c r="DHO115" s="13"/>
      <c r="DHP115" s="13"/>
      <c r="DHQ115" s="13"/>
      <c r="DHR115" s="13"/>
      <c r="DHS115" s="13"/>
      <c r="DHT115" s="13"/>
      <c r="DHU115" s="13"/>
      <c r="DHV115" s="13"/>
      <c r="DHW115" s="13"/>
      <c r="DHX115" s="13"/>
      <c r="DHY115" s="13"/>
      <c r="DHZ115" s="13"/>
      <c r="DIA115" s="13"/>
      <c r="DIB115" s="13"/>
      <c r="DIC115" s="13"/>
      <c r="DID115" s="13"/>
      <c r="DIE115" s="13"/>
      <c r="DIF115" s="13"/>
      <c r="DIG115" s="13"/>
      <c r="DIH115" s="13"/>
      <c r="DII115" s="13"/>
      <c r="DIJ115" s="13"/>
      <c r="DIK115" s="13"/>
      <c r="DIL115" s="13"/>
      <c r="DIM115" s="13"/>
      <c r="DIN115" s="13"/>
      <c r="DIO115" s="13"/>
      <c r="DIP115" s="13"/>
      <c r="DIQ115" s="13"/>
      <c r="DIR115" s="13"/>
      <c r="DIS115" s="13"/>
      <c r="DIT115" s="13"/>
      <c r="DIU115" s="13"/>
      <c r="DIV115" s="13"/>
      <c r="DIW115" s="13"/>
      <c r="DIX115" s="13"/>
      <c r="DIY115" s="13"/>
      <c r="DIZ115" s="13"/>
      <c r="DJA115" s="13"/>
      <c r="DJB115" s="13"/>
      <c r="DJC115" s="13"/>
      <c r="DJD115" s="13"/>
      <c r="DJE115" s="13"/>
      <c r="DJF115" s="13"/>
      <c r="DJG115" s="13"/>
      <c r="DJH115" s="13"/>
      <c r="DJI115" s="13"/>
      <c r="DJJ115" s="13"/>
      <c r="DJK115" s="13"/>
      <c r="DJL115" s="13"/>
      <c r="DJM115" s="13"/>
      <c r="DJN115" s="13"/>
      <c r="DJO115" s="13"/>
      <c r="DJP115" s="13"/>
      <c r="DJQ115" s="13"/>
      <c r="DJR115" s="13"/>
      <c r="DJS115" s="13"/>
      <c r="DJT115" s="13"/>
      <c r="DJU115" s="13"/>
      <c r="DJV115" s="13"/>
      <c r="DJW115" s="13"/>
      <c r="DJX115" s="13"/>
      <c r="DJY115" s="13"/>
      <c r="DJZ115" s="13"/>
      <c r="DKA115" s="13"/>
      <c r="DKB115" s="13"/>
      <c r="DKC115" s="13"/>
      <c r="DKD115" s="13"/>
      <c r="DKE115" s="13"/>
      <c r="DKF115" s="13"/>
      <c r="DKG115" s="13"/>
      <c r="DKH115" s="13"/>
      <c r="DKI115" s="13"/>
      <c r="DKJ115" s="13"/>
      <c r="DKK115" s="13"/>
      <c r="DKL115" s="13"/>
      <c r="DKM115" s="13"/>
      <c r="DKN115" s="13"/>
      <c r="DKO115" s="13"/>
      <c r="DKP115" s="13"/>
      <c r="DKQ115" s="13"/>
      <c r="DKR115" s="13"/>
      <c r="DKS115" s="13"/>
      <c r="DKT115" s="13"/>
      <c r="DKU115" s="13"/>
      <c r="DKV115" s="13"/>
      <c r="DKW115" s="13"/>
      <c r="DKX115" s="13"/>
      <c r="DKY115" s="13"/>
      <c r="DKZ115" s="13"/>
      <c r="DLA115" s="13"/>
      <c r="DLB115" s="13"/>
      <c r="DLC115" s="13"/>
      <c r="DLD115" s="13"/>
      <c r="DLE115" s="13"/>
      <c r="DLF115" s="13"/>
      <c r="DLG115" s="13"/>
      <c r="DLH115" s="13"/>
      <c r="DLI115" s="13"/>
      <c r="DLJ115" s="13"/>
      <c r="DLK115" s="13"/>
      <c r="DLL115" s="13"/>
      <c r="DLM115" s="13"/>
      <c r="DLN115" s="13"/>
      <c r="DLO115" s="13"/>
      <c r="DLP115" s="13"/>
      <c r="DLQ115" s="13"/>
      <c r="DLR115" s="13"/>
      <c r="DLS115" s="13"/>
      <c r="DLT115" s="13"/>
      <c r="DLU115" s="13"/>
      <c r="DLV115" s="13"/>
      <c r="DLW115" s="13"/>
      <c r="DLX115" s="13"/>
      <c r="DLY115" s="13"/>
      <c r="DLZ115" s="13"/>
      <c r="DMA115" s="13"/>
      <c r="DMB115" s="13"/>
      <c r="DMC115" s="13"/>
      <c r="DMD115" s="13"/>
      <c r="DME115" s="13"/>
      <c r="DMF115" s="13"/>
      <c r="DMG115" s="13"/>
      <c r="DMH115" s="13"/>
      <c r="DMI115" s="13"/>
      <c r="DMJ115" s="13"/>
      <c r="DMK115" s="13"/>
      <c r="DML115" s="13"/>
      <c r="DMM115" s="13"/>
      <c r="DMN115" s="13"/>
      <c r="DMO115" s="13"/>
      <c r="DMP115" s="13"/>
      <c r="DMQ115" s="13"/>
      <c r="DMR115" s="13"/>
      <c r="DMS115" s="13"/>
      <c r="DMT115" s="13"/>
      <c r="DMU115" s="13"/>
      <c r="DMV115" s="13"/>
      <c r="DMW115" s="13"/>
      <c r="DMX115" s="13"/>
      <c r="DMY115" s="13"/>
      <c r="DMZ115" s="13"/>
      <c r="DNA115" s="13"/>
      <c r="DNB115" s="13"/>
      <c r="DNC115" s="13"/>
      <c r="DND115" s="13"/>
      <c r="DNE115" s="13"/>
      <c r="DNF115" s="13"/>
      <c r="DNG115" s="13"/>
      <c r="DNH115" s="13"/>
      <c r="DNI115" s="13"/>
      <c r="DNJ115" s="13"/>
      <c r="DNK115" s="13"/>
      <c r="DNL115" s="13"/>
      <c r="DNM115" s="13"/>
      <c r="DNN115" s="13"/>
      <c r="DNO115" s="13"/>
      <c r="DNP115" s="13"/>
      <c r="DNQ115" s="13"/>
      <c r="DNR115" s="13"/>
      <c r="DNS115" s="13"/>
      <c r="DNT115" s="13"/>
      <c r="DNU115" s="13"/>
      <c r="DNV115" s="13"/>
      <c r="DNW115" s="13"/>
      <c r="DNX115" s="13"/>
      <c r="DNY115" s="13"/>
      <c r="DNZ115" s="13"/>
      <c r="DOA115" s="13"/>
      <c r="DOB115" s="13"/>
      <c r="DOC115" s="13"/>
      <c r="DOD115" s="13"/>
      <c r="DOE115" s="13"/>
      <c r="DOF115" s="13"/>
      <c r="DOG115" s="13"/>
      <c r="DOH115" s="13"/>
      <c r="DOI115" s="13"/>
      <c r="DOJ115" s="13"/>
      <c r="DOK115" s="13"/>
      <c r="DOL115" s="13"/>
      <c r="DOM115" s="13"/>
      <c r="DON115" s="13"/>
      <c r="DOO115" s="13"/>
      <c r="DOP115" s="13"/>
      <c r="DOQ115" s="13"/>
      <c r="DOR115" s="13"/>
      <c r="DOS115" s="13"/>
      <c r="DOT115" s="13"/>
      <c r="DOU115" s="13"/>
      <c r="DOV115" s="13"/>
      <c r="DOW115" s="13"/>
      <c r="DOX115" s="13"/>
      <c r="DOY115" s="13"/>
      <c r="DOZ115" s="13"/>
      <c r="DPA115" s="13"/>
      <c r="DPB115" s="13"/>
      <c r="DPC115" s="13"/>
      <c r="DPD115" s="13"/>
      <c r="DPE115" s="13"/>
      <c r="DPF115" s="13"/>
      <c r="DPG115" s="13"/>
      <c r="DPH115" s="13"/>
      <c r="DPI115" s="13"/>
      <c r="DPJ115" s="13"/>
      <c r="DPK115" s="13"/>
      <c r="DPL115" s="13"/>
      <c r="DPM115" s="13"/>
      <c r="DPN115" s="13"/>
      <c r="DPO115" s="13"/>
      <c r="DPP115" s="13"/>
      <c r="DPQ115" s="13"/>
      <c r="DPR115" s="13"/>
      <c r="DPS115" s="13"/>
      <c r="DPT115" s="13"/>
      <c r="DPU115" s="13"/>
      <c r="DPV115" s="13"/>
      <c r="DPW115" s="13"/>
      <c r="DPX115" s="13"/>
      <c r="DPY115" s="13"/>
      <c r="DPZ115" s="13"/>
      <c r="DQA115" s="13"/>
      <c r="DQB115" s="13"/>
      <c r="DQC115" s="13"/>
      <c r="DQD115" s="13"/>
      <c r="DQE115" s="13"/>
      <c r="DQF115" s="13"/>
      <c r="DQG115" s="13"/>
      <c r="DQH115" s="13"/>
      <c r="DQI115" s="13"/>
      <c r="DQJ115" s="13"/>
      <c r="DQK115" s="13"/>
      <c r="DQL115" s="13"/>
      <c r="DQM115" s="13"/>
      <c r="DQN115" s="13"/>
      <c r="DQO115" s="13"/>
      <c r="DQP115" s="13"/>
      <c r="DQQ115" s="13"/>
      <c r="DQR115" s="13"/>
      <c r="DQS115" s="13"/>
      <c r="DQT115" s="13"/>
      <c r="DQU115" s="13"/>
      <c r="DQV115" s="13"/>
      <c r="DQW115" s="13"/>
      <c r="DQX115" s="13"/>
      <c r="DQY115" s="13"/>
      <c r="DQZ115" s="13"/>
      <c r="DRA115" s="13"/>
      <c r="DRB115" s="13"/>
      <c r="DRC115" s="13"/>
      <c r="DRD115" s="13"/>
      <c r="DRE115" s="13"/>
      <c r="DRF115" s="13"/>
      <c r="DRG115" s="13"/>
      <c r="DRH115" s="13"/>
      <c r="DRI115" s="13"/>
      <c r="DRJ115" s="13"/>
      <c r="DRK115" s="13"/>
      <c r="DRL115" s="13"/>
      <c r="DRM115" s="13"/>
      <c r="DRN115" s="13"/>
      <c r="DRO115" s="13"/>
      <c r="DRP115" s="13"/>
      <c r="DRQ115" s="13"/>
      <c r="DRR115" s="13"/>
      <c r="DRS115" s="13"/>
      <c r="DRT115" s="13"/>
      <c r="DRU115" s="13"/>
      <c r="DRV115" s="13"/>
      <c r="DRW115" s="13"/>
      <c r="DRX115" s="13"/>
      <c r="DRY115" s="13"/>
      <c r="DRZ115" s="13"/>
      <c r="DSA115" s="13"/>
      <c r="DSB115" s="13"/>
      <c r="DSC115" s="13"/>
      <c r="DSD115" s="13"/>
      <c r="DSE115" s="13"/>
      <c r="DSF115" s="13"/>
      <c r="DSG115" s="13"/>
      <c r="DSH115" s="13"/>
      <c r="DSI115" s="13"/>
      <c r="DSJ115" s="13"/>
      <c r="DSK115" s="13"/>
      <c r="DSL115" s="13"/>
      <c r="DSM115" s="13"/>
      <c r="DSN115" s="13"/>
      <c r="DSO115" s="13"/>
      <c r="DSP115" s="13"/>
      <c r="DSQ115" s="13"/>
      <c r="DSR115" s="13"/>
      <c r="DSS115" s="13"/>
      <c r="DST115" s="13"/>
      <c r="DSU115" s="13"/>
      <c r="DSV115" s="13"/>
      <c r="DSW115" s="13"/>
      <c r="DSX115" s="13"/>
      <c r="DSY115" s="13"/>
      <c r="DSZ115" s="13"/>
      <c r="DTA115" s="13"/>
      <c r="DTB115" s="13"/>
      <c r="DTC115" s="13"/>
      <c r="DTD115" s="13"/>
      <c r="DTE115" s="13"/>
      <c r="DTF115" s="13"/>
      <c r="DTG115" s="13"/>
      <c r="DTH115" s="13"/>
      <c r="DTI115" s="13"/>
      <c r="DTJ115" s="13"/>
      <c r="DTK115" s="13"/>
      <c r="DTL115" s="13"/>
      <c r="DTM115" s="13"/>
      <c r="DTN115" s="13"/>
      <c r="DTO115" s="13"/>
      <c r="DTP115" s="13"/>
      <c r="DTQ115" s="13"/>
      <c r="DTR115" s="13"/>
      <c r="DTS115" s="13"/>
      <c r="DTT115" s="13"/>
      <c r="DTU115" s="13"/>
      <c r="DTV115" s="13"/>
      <c r="DTW115" s="13"/>
      <c r="DTX115" s="13"/>
      <c r="DTY115" s="13"/>
      <c r="DTZ115" s="13"/>
      <c r="DUA115" s="13"/>
      <c r="DUB115" s="13"/>
      <c r="DUC115" s="13"/>
      <c r="DUD115" s="13"/>
      <c r="DUE115" s="13"/>
      <c r="DUF115" s="13"/>
      <c r="DUG115" s="13"/>
      <c r="DUH115" s="13"/>
      <c r="DUI115" s="13"/>
      <c r="DUJ115" s="13"/>
      <c r="DUK115" s="13"/>
      <c r="DUL115" s="13"/>
      <c r="DUM115" s="13"/>
      <c r="DUN115" s="13"/>
      <c r="DUO115" s="13"/>
      <c r="DUP115" s="13"/>
      <c r="DUQ115" s="13"/>
      <c r="DUR115" s="13"/>
      <c r="DUS115" s="13"/>
      <c r="DUT115" s="13"/>
      <c r="DUU115" s="13"/>
      <c r="DUV115" s="13"/>
      <c r="DUW115" s="13"/>
      <c r="DUX115" s="13"/>
      <c r="DUY115" s="13"/>
      <c r="DUZ115" s="13"/>
      <c r="DVA115" s="13"/>
      <c r="DVB115" s="13"/>
      <c r="DVC115" s="13"/>
      <c r="DVD115" s="13"/>
      <c r="DVE115" s="13"/>
      <c r="DVF115" s="13"/>
      <c r="DVG115" s="13"/>
      <c r="DVH115" s="13"/>
      <c r="DVI115" s="13"/>
      <c r="DVJ115" s="13"/>
      <c r="DVK115" s="13"/>
      <c r="DVL115" s="13"/>
      <c r="DVM115" s="13"/>
      <c r="DVN115" s="13"/>
      <c r="DVO115" s="13"/>
      <c r="DVP115" s="13"/>
      <c r="DVQ115" s="13"/>
      <c r="DVR115" s="13"/>
      <c r="DVS115" s="13"/>
      <c r="DVT115" s="13"/>
      <c r="DVU115" s="13"/>
      <c r="DVV115" s="13"/>
      <c r="DVW115" s="13"/>
      <c r="DVX115" s="13"/>
      <c r="DVY115" s="13"/>
      <c r="DVZ115" s="13"/>
      <c r="DWA115" s="13"/>
      <c r="DWB115" s="13"/>
      <c r="DWC115" s="13"/>
      <c r="DWD115" s="13"/>
      <c r="DWE115" s="13"/>
      <c r="DWF115" s="13"/>
      <c r="DWG115" s="13"/>
      <c r="DWH115" s="13"/>
      <c r="DWI115" s="13"/>
      <c r="DWJ115" s="13"/>
      <c r="DWK115" s="13"/>
      <c r="DWL115" s="13"/>
      <c r="DWM115" s="13"/>
      <c r="DWN115" s="13"/>
      <c r="DWO115" s="13"/>
      <c r="DWP115" s="13"/>
      <c r="DWQ115" s="13"/>
      <c r="DWR115" s="13"/>
      <c r="DWS115" s="13"/>
      <c r="DWT115" s="13"/>
      <c r="DWU115" s="13"/>
      <c r="DWV115" s="13"/>
      <c r="DWW115" s="13"/>
      <c r="DWX115" s="13"/>
      <c r="DWY115" s="13"/>
      <c r="DWZ115" s="13"/>
      <c r="DXA115" s="13"/>
      <c r="DXB115" s="13"/>
      <c r="DXC115" s="13"/>
      <c r="DXD115" s="13"/>
      <c r="DXE115" s="13"/>
      <c r="DXF115" s="13"/>
      <c r="DXG115" s="13"/>
      <c r="DXH115" s="13"/>
      <c r="DXI115" s="13"/>
      <c r="DXJ115" s="13"/>
      <c r="DXK115" s="13"/>
      <c r="DXL115" s="13"/>
      <c r="DXM115" s="13"/>
      <c r="DXN115" s="13"/>
      <c r="DXO115" s="13"/>
      <c r="DXP115" s="13"/>
      <c r="DXQ115" s="13"/>
      <c r="DXR115" s="13"/>
      <c r="DXS115" s="13"/>
      <c r="DXT115" s="13"/>
      <c r="DXU115" s="13"/>
      <c r="DXV115" s="13"/>
      <c r="DXW115" s="13"/>
      <c r="DXX115" s="13"/>
      <c r="DXY115" s="13"/>
      <c r="DXZ115" s="13"/>
      <c r="DYA115" s="13"/>
      <c r="DYB115" s="13"/>
      <c r="DYC115" s="13"/>
      <c r="DYD115" s="13"/>
      <c r="DYE115" s="13"/>
      <c r="DYF115" s="13"/>
      <c r="DYG115" s="13"/>
      <c r="DYH115" s="13"/>
      <c r="DYI115" s="13"/>
      <c r="DYJ115" s="13"/>
      <c r="DYK115" s="13"/>
      <c r="DYL115" s="13"/>
      <c r="DYM115" s="13"/>
      <c r="DYN115" s="13"/>
      <c r="DYO115" s="13"/>
      <c r="DYP115" s="13"/>
      <c r="DYQ115" s="13"/>
      <c r="DYR115" s="13"/>
      <c r="DYS115" s="13"/>
      <c r="DYT115" s="13"/>
      <c r="DYU115" s="13"/>
      <c r="DYV115" s="13"/>
      <c r="DYW115" s="13"/>
      <c r="DYX115" s="13"/>
      <c r="DYY115" s="13"/>
      <c r="DYZ115" s="13"/>
      <c r="DZA115" s="13"/>
      <c r="DZB115" s="13"/>
      <c r="DZC115" s="13"/>
      <c r="DZD115" s="13"/>
      <c r="DZE115" s="13"/>
      <c r="DZF115" s="13"/>
      <c r="DZG115" s="13"/>
      <c r="DZH115" s="13"/>
      <c r="DZI115" s="13"/>
      <c r="DZJ115" s="13"/>
      <c r="DZK115" s="13"/>
      <c r="DZL115" s="13"/>
      <c r="DZM115" s="13"/>
      <c r="DZN115" s="13"/>
      <c r="DZO115" s="13"/>
      <c r="DZP115" s="13"/>
      <c r="DZQ115" s="13"/>
      <c r="DZR115" s="13"/>
      <c r="DZS115" s="13"/>
      <c r="DZT115" s="13"/>
      <c r="DZU115" s="13"/>
      <c r="DZV115" s="13"/>
      <c r="DZW115" s="13"/>
      <c r="DZX115" s="13"/>
      <c r="DZY115" s="13"/>
      <c r="DZZ115" s="13"/>
      <c r="EAA115" s="13"/>
      <c r="EAB115" s="13"/>
      <c r="EAC115" s="13"/>
      <c r="EAD115" s="13"/>
      <c r="EAE115" s="13"/>
      <c r="EAF115" s="13"/>
      <c r="EAG115" s="13"/>
      <c r="EAH115" s="13"/>
      <c r="EAI115" s="13"/>
      <c r="EAJ115" s="13"/>
      <c r="EAK115" s="13"/>
      <c r="EAL115" s="13"/>
      <c r="EAM115" s="13"/>
      <c r="EAN115" s="13"/>
      <c r="EAO115" s="13"/>
      <c r="EAP115" s="13"/>
      <c r="EAQ115" s="13"/>
      <c r="EAR115" s="13"/>
      <c r="EAS115" s="13"/>
      <c r="EAT115" s="13"/>
      <c r="EAU115" s="13"/>
      <c r="EAV115" s="13"/>
      <c r="EAW115" s="13"/>
      <c r="EAX115" s="13"/>
      <c r="EAY115" s="13"/>
      <c r="EAZ115" s="13"/>
      <c r="EBA115" s="13"/>
      <c r="EBB115" s="13"/>
      <c r="EBC115" s="13"/>
      <c r="EBD115" s="13"/>
      <c r="EBE115" s="13"/>
      <c r="EBF115" s="13"/>
      <c r="EBG115" s="13"/>
      <c r="EBH115" s="13"/>
      <c r="EBI115" s="13"/>
      <c r="EBJ115" s="13"/>
      <c r="EBK115" s="13"/>
      <c r="EBL115" s="13"/>
      <c r="EBM115" s="13"/>
      <c r="EBN115" s="13"/>
      <c r="EBO115" s="13"/>
      <c r="EBP115" s="13"/>
      <c r="EBQ115" s="13"/>
      <c r="EBR115" s="13"/>
      <c r="EBS115" s="13"/>
      <c r="EBT115" s="13"/>
      <c r="EBU115" s="13"/>
      <c r="EBV115" s="13"/>
      <c r="EBW115" s="13"/>
      <c r="EBX115" s="13"/>
      <c r="EBY115" s="13"/>
      <c r="EBZ115" s="13"/>
      <c r="ECA115" s="13"/>
      <c r="ECB115" s="13"/>
      <c r="ECC115" s="13"/>
      <c r="ECD115" s="13"/>
      <c r="ECE115" s="13"/>
      <c r="ECF115" s="13"/>
      <c r="ECG115" s="13"/>
      <c r="ECH115" s="13"/>
      <c r="ECI115" s="13"/>
      <c r="ECJ115" s="13"/>
      <c r="ECK115" s="13"/>
      <c r="ECL115" s="13"/>
      <c r="ECM115" s="13"/>
      <c r="ECN115" s="13"/>
      <c r="ECO115" s="13"/>
      <c r="ECP115" s="13"/>
      <c r="ECQ115" s="13"/>
      <c r="ECR115" s="13"/>
      <c r="ECS115" s="13"/>
      <c r="ECT115" s="13"/>
      <c r="ECU115" s="13"/>
      <c r="ECV115" s="13"/>
      <c r="ECW115" s="13"/>
      <c r="ECX115" s="13"/>
      <c r="ECY115" s="13"/>
      <c r="ECZ115" s="13"/>
      <c r="EDA115" s="13"/>
      <c r="EDB115" s="13"/>
      <c r="EDC115" s="13"/>
      <c r="EDD115" s="13"/>
      <c r="EDE115" s="13"/>
      <c r="EDF115" s="13"/>
      <c r="EDG115" s="13"/>
      <c r="EDH115" s="13"/>
      <c r="EDI115" s="13"/>
      <c r="EDJ115" s="13"/>
      <c r="EDK115" s="13"/>
      <c r="EDL115" s="13"/>
      <c r="EDM115" s="13"/>
      <c r="EDN115" s="13"/>
      <c r="EDO115" s="13"/>
      <c r="EDP115" s="13"/>
      <c r="EDQ115" s="13"/>
      <c r="EDR115" s="13"/>
      <c r="EDS115" s="13"/>
      <c r="EDT115" s="13"/>
      <c r="EDU115" s="13"/>
      <c r="EDV115" s="13"/>
      <c r="EDW115" s="13"/>
      <c r="EDX115" s="13"/>
      <c r="EDY115" s="13"/>
      <c r="EDZ115" s="13"/>
      <c r="EEA115" s="13"/>
      <c r="EEB115" s="13"/>
      <c r="EEC115" s="13"/>
      <c r="EED115" s="13"/>
      <c r="EEE115" s="13"/>
      <c r="EEF115" s="13"/>
      <c r="EEG115" s="13"/>
      <c r="EEH115" s="13"/>
      <c r="EEI115" s="13"/>
      <c r="EEJ115" s="13"/>
      <c r="EEK115" s="13"/>
      <c r="EEL115" s="13"/>
      <c r="EEM115" s="13"/>
      <c r="EEN115" s="13"/>
      <c r="EEO115" s="13"/>
      <c r="EEP115" s="13"/>
      <c r="EEQ115" s="13"/>
      <c r="EER115" s="13"/>
      <c r="EES115" s="13"/>
      <c r="EET115" s="13"/>
      <c r="EEU115" s="13"/>
      <c r="EEV115" s="13"/>
      <c r="EEW115" s="13"/>
      <c r="EEX115" s="13"/>
      <c r="EEY115" s="13"/>
      <c r="EEZ115" s="13"/>
      <c r="EFA115" s="13"/>
      <c r="EFB115" s="13"/>
      <c r="EFC115" s="13"/>
      <c r="EFD115" s="13"/>
      <c r="EFE115" s="13"/>
      <c r="EFF115" s="13"/>
      <c r="EFG115" s="13"/>
      <c r="EFH115" s="13"/>
      <c r="EFI115" s="13"/>
      <c r="EFJ115" s="13"/>
      <c r="EFK115" s="13"/>
      <c r="EFL115" s="13"/>
      <c r="EFM115" s="13"/>
      <c r="EFN115" s="13"/>
      <c r="EFO115" s="13"/>
      <c r="EFP115" s="13"/>
      <c r="EFQ115" s="13"/>
      <c r="EFR115" s="13"/>
      <c r="EFS115" s="13"/>
      <c r="EFT115" s="13"/>
      <c r="EFU115" s="13"/>
      <c r="EFV115" s="13"/>
      <c r="EFW115" s="13"/>
      <c r="EFX115" s="13"/>
      <c r="EFY115" s="13"/>
      <c r="EFZ115" s="13"/>
      <c r="EGA115" s="13"/>
      <c r="EGB115" s="13"/>
      <c r="EGC115" s="13"/>
      <c r="EGD115" s="13"/>
      <c r="EGE115" s="13"/>
      <c r="EGF115" s="13"/>
      <c r="EGG115" s="13"/>
      <c r="EGH115" s="13"/>
      <c r="EGI115" s="13"/>
      <c r="EGJ115" s="13"/>
      <c r="EGK115" s="13"/>
      <c r="EGL115" s="13"/>
      <c r="EGM115" s="13"/>
      <c r="EGN115" s="13"/>
      <c r="EGO115" s="13"/>
      <c r="EGP115" s="13"/>
      <c r="EGQ115" s="13"/>
      <c r="EGR115" s="13"/>
      <c r="EGS115" s="13"/>
      <c r="EGT115" s="13"/>
      <c r="EGU115" s="13"/>
      <c r="EGV115" s="13"/>
      <c r="EGW115" s="13"/>
      <c r="EGX115" s="13"/>
      <c r="EGY115" s="13"/>
      <c r="EGZ115" s="13"/>
      <c r="EHA115" s="13"/>
      <c r="EHB115" s="13"/>
      <c r="EHC115" s="13"/>
      <c r="EHD115" s="13"/>
      <c r="EHE115" s="13"/>
      <c r="EHF115" s="13"/>
      <c r="EHG115" s="13"/>
      <c r="EHH115" s="13"/>
      <c r="EHI115" s="13"/>
      <c r="EHJ115" s="13"/>
      <c r="EHK115" s="13"/>
      <c r="EHL115" s="13"/>
      <c r="EHM115" s="13"/>
      <c r="EHN115" s="13"/>
      <c r="EHO115" s="13"/>
      <c r="EHP115" s="13"/>
      <c r="EHQ115" s="13"/>
      <c r="EHR115" s="13"/>
      <c r="EHS115" s="13"/>
      <c r="EHT115" s="13"/>
      <c r="EHU115" s="13"/>
      <c r="EHV115" s="13"/>
      <c r="EHW115" s="13"/>
      <c r="EHX115" s="13"/>
      <c r="EHY115" s="13"/>
      <c r="EHZ115" s="13"/>
      <c r="EIA115" s="13"/>
      <c r="EIB115" s="13"/>
      <c r="EIC115" s="13"/>
      <c r="EID115" s="13"/>
      <c r="EIE115" s="13"/>
      <c r="EIF115" s="13"/>
      <c r="EIG115" s="13"/>
      <c r="EIH115" s="13"/>
      <c r="EII115" s="13"/>
      <c r="EIJ115" s="13"/>
      <c r="EIK115" s="13"/>
      <c r="EIL115" s="13"/>
      <c r="EIM115" s="13"/>
      <c r="EIN115" s="13"/>
      <c r="EIO115" s="13"/>
      <c r="EIP115" s="13"/>
      <c r="EIQ115" s="13"/>
      <c r="EIR115" s="13"/>
      <c r="EIS115" s="13"/>
      <c r="EIT115" s="13"/>
      <c r="EIU115" s="13"/>
      <c r="EIV115" s="13"/>
      <c r="EIW115" s="13"/>
      <c r="EIX115" s="13"/>
      <c r="EIY115" s="13"/>
      <c r="EIZ115" s="13"/>
      <c r="EJA115" s="13"/>
      <c r="EJB115" s="13"/>
      <c r="EJC115" s="13"/>
      <c r="EJD115" s="13"/>
      <c r="EJE115" s="13"/>
      <c r="EJF115" s="13"/>
      <c r="EJG115" s="13"/>
      <c r="EJH115" s="13"/>
      <c r="EJI115" s="13"/>
      <c r="EJJ115" s="13"/>
      <c r="EJK115" s="13"/>
      <c r="EJL115" s="13"/>
      <c r="EJM115" s="13"/>
      <c r="EJN115" s="13"/>
      <c r="EJO115" s="13"/>
      <c r="EJP115" s="13"/>
      <c r="EJQ115" s="13"/>
      <c r="EJR115" s="13"/>
      <c r="EJS115" s="13"/>
      <c r="EJT115" s="13"/>
      <c r="EJU115" s="13"/>
      <c r="EJV115" s="13"/>
      <c r="EJW115" s="13"/>
      <c r="EJX115" s="13"/>
      <c r="EJY115" s="13"/>
      <c r="EJZ115" s="13"/>
      <c r="EKA115" s="13"/>
      <c r="EKB115" s="13"/>
      <c r="EKC115" s="13"/>
      <c r="EKD115" s="13"/>
      <c r="EKE115" s="13"/>
      <c r="EKF115" s="13"/>
      <c r="EKG115" s="13"/>
      <c r="EKH115" s="13"/>
      <c r="EKI115" s="13"/>
      <c r="EKJ115" s="13"/>
      <c r="EKK115" s="13"/>
      <c r="EKL115" s="13"/>
      <c r="EKM115" s="13"/>
      <c r="EKN115" s="13"/>
      <c r="EKO115" s="13"/>
      <c r="EKP115" s="13"/>
      <c r="EKQ115" s="13"/>
      <c r="EKR115" s="13"/>
      <c r="EKS115" s="13"/>
      <c r="EKT115" s="13"/>
      <c r="EKU115" s="13"/>
      <c r="EKV115" s="13"/>
      <c r="EKW115" s="13"/>
      <c r="EKX115" s="13"/>
      <c r="EKY115" s="13"/>
      <c r="EKZ115" s="13"/>
      <c r="ELA115" s="13"/>
      <c r="ELB115" s="13"/>
      <c r="ELC115" s="13"/>
      <c r="ELD115" s="13"/>
      <c r="ELE115" s="13"/>
      <c r="ELF115" s="13"/>
      <c r="ELG115" s="13"/>
      <c r="ELH115" s="13"/>
      <c r="ELI115" s="13"/>
      <c r="ELJ115" s="13"/>
      <c r="ELK115" s="13"/>
      <c r="ELL115" s="13"/>
      <c r="ELM115" s="13"/>
      <c r="ELN115" s="13"/>
      <c r="ELO115" s="13"/>
      <c r="ELP115" s="13"/>
      <c r="ELQ115" s="13"/>
      <c r="ELR115" s="13"/>
      <c r="ELS115" s="13"/>
      <c r="ELT115" s="13"/>
      <c r="ELU115" s="13"/>
      <c r="ELV115" s="13"/>
      <c r="ELW115" s="13"/>
      <c r="ELX115" s="13"/>
      <c r="ELY115" s="13"/>
      <c r="ELZ115" s="13"/>
      <c r="EMA115" s="13"/>
      <c r="EMB115" s="13"/>
      <c r="EMC115" s="13"/>
      <c r="EMD115" s="13"/>
      <c r="EME115" s="13"/>
      <c r="EMF115" s="13"/>
      <c r="EMG115" s="13"/>
      <c r="EMH115" s="13"/>
      <c r="EMI115" s="13"/>
      <c r="EMJ115" s="13"/>
      <c r="EMK115" s="13"/>
      <c r="EML115" s="13"/>
      <c r="EMM115" s="13"/>
      <c r="EMN115" s="13"/>
      <c r="EMO115" s="13"/>
      <c r="EMP115" s="13"/>
      <c r="EMQ115" s="13"/>
      <c r="EMR115" s="13"/>
      <c r="EMS115" s="13"/>
      <c r="EMT115" s="13"/>
      <c r="EMU115" s="13"/>
      <c r="EMV115" s="13"/>
      <c r="EMW115" s="13"/>
      <c r="EMX115" s="13"/>
      <c r="EMY115" s="13"/>
      <c r="EMZ115" s="13"/>
      <c r="ENA115" s="13"/>
      <c r="ENB115" s="13"/>
      <c r="ENC115" s="13"/>
      <c r="END115" s="13"/>
      <c r="ENE115" s="13"/>
      <c r="ENF115" s="13"/>
      <c r="ENG115" s="13"/>
      <c r="ENH115" s="13"/>
      <c r="ENI115" s="13"/>
      <c r="ENJ115" s="13"/>
      <c r="ENK115" s="13"/>
      <c r="ENL115" s="13"/>
      <c r="ENM115" s="13"/>
      <c r="ENN115" s="13"/>
      <c r="ENO115" s="13"/>
      <c r="ENP115" s="13"/>
      <c r="ENQ115" s="13"/>
      <c r="ENR115" s="13"/>
      <c r="ENS115" s="13"/>
      <c r="ENT115" s="13"/>
      <c r="ENU115" s="13"/>
      <c r="ENV115" s="13"/>
      <c r="ENW115" s="13"/>
      <c r="ENX115" s="13"/>
      <c r="ENY115" s="13"/>
      <c r="ENZ115" s="13"/>
      <c r="EOA115" s="13"/>
      <c r="EOB115" s="13"/>
      <c r="EOC115" s="13"/>
      <c r="EOD115" s="13"/>
      <c r="EOE115" s="13"/>
      <c r="EOF115" s="13"/>
      <c r="EOG115" s="13"/>
      <c r="EOH115" s="13"/>
      <c r="EOI115" s="13"/>
      <c r="EOJ115" s="13"/>
      <c r="EOK115" s="13"/>
      <c r="EOL115" s="13"/>
      <c r="EOM115" s="13"/>
      <c r="EON115" s="13"/>
      <c r="EOO115" s="13"/>
      <c r="EOP115" s="13"/>
      <c r="EOQ115" s="13"/>
      <c r="EOR115" s="13"/>
      <c r="EOS115" s="13"/>
      <c r="EOT115" s="13"/>
      <c r="EOU115" s="13"/>
      <c r="EOV115" s="13"/>
      <c r="EOW115" s="13"/>
      <c r="EOX115" s="13"/>
      <c r="EOY115" s="13"/>
      <c r="EOZ115" s="13"/>
      <c r="EPA115" s="13"/>
      <c r="EPB115" s="13"/>
      <c r="EPC115" s="13"/>
      <c r="EPD115" s="13"/>
      <c r="EPE115" s="13"/>
      <c r="EPF115" s="13"/>
      <c r="EPG115" s="13"/>
      <c r="EPH115" s="13"/>
      <c r="EPI115" s="13"/>
      <c r="EPJ115" s="13"/>
      <c r="EPK115" s="13"/>
      <c r="EPL115" s="13"/>
      <c r="EPM115" s="13"/>
      <c r="EPN115" s="13"/>
      <c r="EPO115" s="13"/>
      <c r="EPP115" s="13"/>
      <c r="EPQ115" s="13"/>
      <c r="EPR115" s="13"/>
      <c r="EPS115" s="13"/>
      <c r="EPT115" s="13"/>
      <c r="EPU115" s="13"/>
      <c r="EPV115" s="13"/>
      <c r="EPW115" s="13"/>
      <c r="EPX115" s="13"/>
      <c r="EPY115" s="13"/>
      <c r="EPZ115" s="13"/>
      <c r="EQA115" s="13"/>
      <c r="EQB115" s="13"/>
      <c r="EQC115" s="13"/>
      <c r="EQD115" s="13"/>
      <c r="EQE115" s="13"/>
      <c r="EQF115" s="13"/>
      <c r="EQG115" s="13"/>
      <c r="EQH115" s="13"/>
      <c r="EQI115" s="13"/>
      <c r="EQJ115" s="13"/>
      <c r="EQK115" s="13"/>
      <c r="EQL115" s="13"/>
      <c r="EQM115" s="13"/>
      <c r="EQN115" s="13"/>
      <c r="EQO115" s="13"/>
      <c r="EQP115" s="13"/>
      <c r="EQQ115" s="13"/>
      <c r="EQR115" s="13"/>
      <c r="EQS115" s="13"/>
      <c r="EQT115" s="13"/>
      <c r="EQU115" s="13"/>
      <c r="EQV115" s="13"/>
      <c r="EQW115" s="13"/>
      <c r="EQX115" s="13"/>
      <c r="EQY115" s="13"/>
      <c r="EQZ115" s="13"/>
      <c r="ERA115" s="13"/>
      <c r="ERB115" s="13"/>
      <c r="ERC115" s="13"/>
      <c r="ERD115" s="13"/>
      <c r="ERE115" s="13"/>
      <c r="ERF115" s="13"/>
      <c r="ERG115" s="13"/>
      <c r="ERH115" s="13"/>
      <c r="ERI115" s="13"/>
      <c r="ERJ115" s="13"/>
      <c r="ERK115" s="13"/>
      <c r="ERL115" s="13"/>
      <c r="ERM115" s="13"/>
      <c r="ERN115" s="13"/>
      <c r="ERO115" s="13"/>
      <c r="ERP115" s="13"/>
      <c r="ERQ115" s="13"/>
      <c r="ERR115" s="13"/>
      <c r="ERS115" s="13"/>
      <c r="ERT115" s="13"/>
      <c r="ERU115" s="13"/>
      <c r="ERV115" s="13"/>
      <c r="ERW115" s="13"/>
      <c r="ERX115" s="13"/>
      <c r="ERY115" s="13"/>
      <c r="ERZ115" s="13"/>
      <c r="ESA115" s="13"/>
      <c r="ESB115" s="13"/>
      <c r="ESC115" s="13"/>
      <c r="ESD115" s="13"/>
      <c r="ESE115" s="13"/>
      <c r="ESF115" s="13"/>
      <c r="ESG115" s="13"/>
      <c r="ESH115" s="13"/>
      <c r="ESI115" s="13"/>
      <c r="ESJ115" s="13"/>
      <c r="ESK115" s="13"/>
      <c r="ESL115" s="13"/>
      <c r="ESM115" s="13"/>
      <c r="ESN115" s="13"/>
      <c r="ESO115" s="13"/>
      <c r="ESP115" s="13"/>
      <c r="ESQ115" s="13"/>
      <c r="ESR115" s="13"/>
      <c r="ESS115" s="13"/>
      <c r="EST115" s="13"/>
      <c r="ESU115" s="13"/>
      <c r="ESV115" s="13"/>
      <c r="ESW115" s="13"/>
      <c r="ESX115" s="13"/>
      <c r="ESY115" s="13"/>
      <c r="ESZ115" s="13"/>
      <c r="ETA115" s="13"/>
      <c r="ETB115" s="13"/>
      <c r="ETC115" s="13"/>
      <c r="ETD115" s="13"/>
      <c r="ETE115" s="13"/>
      <c r="ETF115" s="13"/>
      <c r="ETG115" s="13"/>
      <c r="ETH115" s="13"/>
      <c r="ETI115" s="13"/>
      <c r="ETJ115" s="13"/>
      <c r="ETK115" s="13"/>
      <c r="ETL115" s="13"/>
      <c r="ETM115" s="13"/>
      <c r="ETN115" s="13"/>
      <c r="ETO115" s="13"/>
      <c r="ETP115" s="13"/>
      <c r="ETQ115" s="13"/>
      <c r="ETR115" s="13"/>
      <c r="ETS115" s="13"/>
      <c r="ETT115" s="13"/>
      <c r="ETU115" s="13"/>
      <c r="ETV115" s="13"/>
      <c r="ETW115" s="13"/>
      <c r="ETX115" s="13"/>
      <c r="ETY115" s="13"/>
      <c r="ETZ115" s="13"/>
      <c r="EUA115" s="13"/>
      <c r="EUB115" s="13"/>
      <c r="EUC115" s="13"/>
      <c r="EUD115" s="13"/>
      <c r="EUE115" s="13"/>
      <c r="EUF115" s="13"/>
      <c r="EUG115" s="13"/>
      <c r="EUH115" s="13"/>
      <c r="EUI115" s="13"/>
      <c r="EUJ115" s="13"/>
      <c r="EUK115" s="13"/>
      <c r="EUL115" s="13"/>
      <c r="EUM115" s="13"/>
      <c r="EUN115" s="13"/>
      <c r="EUO115" s="13"/>
      <c r="EUP115" s="13"/>
      <c r="EUQ115" s="13"/>
      <c r="EUR115" s="13"/>
      <c r="EUS115" s="13"/>
      <c r="EUT115" s="13"/>
      <c r="EUU115" s="13"/>
      <c r="EUV115" s="13"/>
      <c r="EUW115" s="13"/>
      <c r="EUX115" s="13"/>
      <c r="EUY115" s="13"/>
      <c r="EUZ115" s="13"/>
      <c r="EVA115" s="13"/>
      <c r="EVB115" s="13"/>
      <c r="EVC115" s="13"/>
      <c r="EVD115" s="13"/>
      <c r="EVE115" s="13"/>
      <c r="EVF115" s="13"/>
      <c r="EVG115" s="13"/>
      <c r="EVH115" s="13"/>
      <c r="EVI115" s="13"/>
      <c r="EVJ115" s="13"/>
      <c r="EVK115" s="13"/>
      <c r="EVL115" s="13"/>
      <c r="EVM115" s="13"/>
      <c r="EVN115" s="13"/>
      <c r="EVO115" s="13"/>
      <c r="EVP115" s="13"/>
      <c r="EVQ115" s="13"/>
      <c r="EVR115" s="13"/>
      <c r="EVS115" s="13"/>
      <c r="EVT115" s="13"/>
      <c r="EVU115" s="13"/>
      <c r="EVV115" s="13"/>
      <c r="EVW115" s="13"/>
      <c r="EVX115" s="13"/>
      <c r="EVY115" s="13"/>
      <c r="EVZ115" s="13"/>
      <c r="EWA115" s="13"/>
      <c r="EWB115" s="13"/>
      <c r="EWC115" s="13"/>
      <c r="EWD115" s="13"/>
      <c r="EWE115" s="13"/>
      <c r="EWF115" s="13"/>
      <c r="EWG115" s="13"/>
      <c r="EWH115" s="13"/>
      <c r="EWI115" s="13"/>
      <c r="EWJ115" s="13"/>
      <c r="EWK115" s="13"/>
      <c r="EWL115" s="13"/>
      <c r="EWM115" s="13"/>
      <c r="EWN115" s="13"/>
      <c r="EWO115" s="13"/>
      <c r="EWP115" s="13"/>
      <c r="EWQ115" s="13"/>
      <c r="EWR115" s="13"/>
      <c r="EWS115" s="13"/>
      <c r="EWT115" s="13"/>
      <c r="EWU115" s="13"/>
      <c r="EWV115" s="13"/>
      <c r="EWW115" s="13"/>
      <c r="EWX115" s="13"/>
      <c r="EWY115" s="13"/>
      <c r="EWZ115" s="13"/>
      <c r="EXA115" s="13"/>
      <c r="EXB115" s="13"/>
      <c r="EXC115" s="13"/>
      <c r="EXD115" s="13"/>
      <c r="EXE115" s="13"/>
      <c r="EXF115" s="13"/>
      <c r="EXG115" s="13"/>
      <c r="EXH115" s="13"/>
      <c r="EXI115" s="13"/>
      <c r="EXJ115" s="13"/>
      <c r="EXK115" s="13"/>
      <c r="EXL115" s="13"/>
      <c r="EXM115" s="13"/>
      <c r="EXN115" s="13"/>
      <c r="EXO115" s="13"/>
      <c r="EXP115" s="13"/>
      <c r="EXQ115" s="13"/>
      <c r="EXR115" s="13"/>
      <c r="EXS115" s="13"/>
      <c r="EXT115" s="13"/>
      <c r="EXU115" s="13"/>
      <c r="EXV115" s="13"/>
      <c r="EXW115" s="13"/>
      <c r="EXX115" s="13"/>
      <c r="EXY115" s="13"/>
      <c r="EXZ115" s="13"/>
      <c r="EYA115" s="13"/>
      <c r="EYB115" s="13"/>
      <c r="EYC115" s="13"/>
      <c r="EYD115" s="13"/>
      <c r="EYE115" s="13"/>
      <c r="EYF115" s="13"/>
      <c r="EYG115" s="13"/>
      <c r="EYH115" s="13"/>
      <c r="EYI115" s="13"/>
      <c r="EYJ115" s="13"/>
      <c r="EYK115" s="13"/>
      <c r="EYL115" s="13"/>
      <c r="EYM115" s="13"/>
      <c r="EYN115" s="13"/>
      <c r="EYO115" s="13"/>
      <c r="EYP115" s="13"/>
      <c r="EYQ115" s="13"/>
      <c r="EYR115" s="13"/>
      <c r="EYS115" s="13"/>
      <c r="EYT115" s="13"/>
      <c r="EYU115" s="13"/>
      <c r="EYV115" s="13"/>
      <c r="EYW115" s="13"/>
      <c r="EYX115" s="13"/>
      <c r="EYY115" s="13"/>
      <c r="EYZ115" s="13"/>
      <c r="EZA115" s="13"/>
      <c r="EZB115" s="13"/>
      <c r="EZC115" s="13"/>
      <c r="EZD115" s="13"/>
      <c r="EZE115" s="13"/>
      <c r="EZF115" s="13"/>
      <c r="EZG115" s="13"/>
      <c r="EZH115" s="13"/>
      <c r="EZI115" s="13"/>
      <c r="EZJ115" s="13"/>
      <c r="EZK115" s="13"/>
      <c r="EZL115" s="13"/>
      <c r="EZM115" s="13"/>
      <c r="EZN115" s="13"/>
      <c r="EZO115" s="13"/>
      <c r="EZP115" s="13"/>
      <c r="EZQ115" s="13"/>
      <c r="EZR115" s="13"/>
      <c r="EZS115" s="13"/>
      <c r="EZT115" s="13"/>
      <c r="EZU115" s="13"/>
      <c r="EZV115" s="13"/>
      <c r="EZW115" s="13"/>
      <c r="EZX115" s="13"/>
      <c r="EZY115" s="13"/>
      <c r="EZZ115" s="13"/>
      <c r="FAA115" s="13"/>
      <c r="FAB115" s="13"/>
      <c r="FAC115" s="13"/>
      <c r="FAD115" s="13"/>
      <c r="FAE115" s="13"/>
      <c r="FAF115" s="13"/>
      <c r="FAG115" s="13"/>
      <c r="FAH115" s="13"/>
      <c r="FAI115" s="13"/>
      <c r="FAJ115" s="13"/>
      <c r="FAK115" s="13"/>
      <c r="FAL115" s="13"/>
      <c r="FAM115" s="13"/>
      <c r="FAN115" s="13"/>
      <c r="FAO115" s="13"/>
      <c r="FAP115" s="13"/>
      <c r="FAQ115" s="13"/>
      <c r="FAR115" s="13"/>
      <c r="FAS115" s="13"/>
      <c r="FAT115" s="13"/>
      <c r="FAU115" s="13"/>
      <c r="FAV115" s="13"/>
      <c r="FAW115" s="13"/>
      <c r="FAX115" s="13"/>
      <c r="FAY115" s="13"/>
      <c r="FAZ115" s="13"/>
      <c r="FBA115" s="13"/>
      <c r="FBB115" s="13"/>
      <c r="FBC115" s="13"/>
      <c r="FBD115" s="13"/>
      <c r="FBE115" s="13"/>
      <c r="FBF115" s="13"/>
      <c r="FBG115" s="13"/>
      <c r="FBH115" s="13"/>
      <c r="FBI115" s="13"/>
      <c r="FBJ115" s="13"/>
      <c r="FBK115" s="13"/>
      <c r="FBL115" s="13"/>
      <c r="FBM115" s="13"/>
      <c r="FBN115" s="13"/>
      <c r="FBO115" s="13"/>
      <c r="FBP115" s="13"/>
      <c r="FBQ115" s="13"/>
      <c r="FBR115" s="13"/>
      <c r="FBS115" s="13"/>
      <c r="FBT115" s="13"/>
      <c r="FBU115" s="13"/>
      <c r="FBV115" s="13"/>
      <c r="FBW115" s="13"/>
      <c r="FBX115" s="13"/>
      <c r="FBY115" s="13"/>
      <c r="FBZ115" s="13"/>
      <c r="FCA115" s="13"/>
      <c r="FCB115" s="13"/>
      <c r="FCC115" s="13"/>
      <c r="FCD115" s="13"/>
      <c r="FCE115" s="13"/>
      <c r="FCF115" s="13"/>
      <c r="FCG115" s="13"/>
      <c r="FCH115" s="13"/>
      <c r="FCI115" s="13"/>
      <c r="FCJ115" s="13"/>
      <c r="FCK115" s="13"/>
      <c r="FCL115" s="13"/>
      <c r="FCM115" s="13"/>
      <c r="FCN115" s="13"/>
      <c r="FCO115" s="13"/>
      <c r="FCP115" s="13"/>
      <c r="FCQ115" s="13"/>
      <c r="FCR115" s="13"/>
      <c r="FCS115" s="13"/>
      <c r="FCT115" s="13"/>
      <c r="FCU115" s="13"/>
      <c r="FCV115" s="13"/>
      <c r="FCW115" s="13"/>
      <c r="FCX115" s="13"/>
      <c r="FCY115" s="13"/>
      <c r="FCZ115" s="13"/>
      <c r="FDA115" s="13"/>
      <c r="FDB115" s="13"/>
      <c r="FDC115" s="13"/>
      <c r="FDD115" s="13"/>
      <c r="FDE115" s="13"/>
      <c r="FDF115" s="13"/>
      <c r="FDG115" s="13"/>
      <c r="FDH115" s="13"/>
      <c r="FDI115" s="13"/>
      <c r="FDJ115" s="13"/>
      <c r="FDK115" s="13"/>
      <c r="FDL115" s="13"/>
      <c r="FDM115" s="13"/>
      <c r="FDN115" s="13"/>
      <c r="FDO115" s="13"/>
      <c r="FDP115" s="13"/>
      <c r="FDQ115" s="13"/>
      <c r="FDR115" s="13"/>
      <c r="FDS115" s="13"/>
      <c r="FDT115" s="13"/>
      <c r="FDU115" s="13"/>
      <c r="FDV115" s="13"/>
      <c r="FDW115" s="13"/>
      <c r="FDX115" s="13"/>
      <c r="FDY115" s="13"/>
      <c r="FDZ115" s="13"/>
      <c r="FEA115" s="13"/>
      <c r="FEB115" s="13"/>
      <c r="FEC115" s="13"/>
      <c r="FED115" s="13"/>
      <c r="FEE115" s="13"/>
      <c r="FEF115" s="13"/>
      <c r="FEG115" s="13"/>
      <c r="FEH115" s="13"/>
      <c r="FEI115" s="13"/>
      <c r="FEJ115" s="13"/>
      <c r="FEK115" s="13"/>
      <c r="FEL115" s="13"/>
      <c r="FEM115" s="13"/>
      <c r="FEN115" s="13"/>
      <c r="FEO115" s="13"/>
      <c r="FEP115" s="13"/>
      <c r="FEQ115" s="13"/>
      <c r="FER115" s="13"/>
      <c r="FES115" s="13"/>
      <c r="FET115" s="13"/>
      <c r="FEU115" s="13"/>
      <c r="FEV115" s="13"/>
      <c r="FEW115" s="13"/>
      <c r="FEX115" s="13"/>
      <c r="FEY115" s="13"/>
      <c r="FEZ115" s="13"/>
      <c r="FFA115" s="13"/>
      <c r="FFB115" s="13"/>
      <c r="FFC115" s="13"/>
      <c r="FFD115" s="13"/>
      <c r="FFE115" s="13"/>
      <c r="FFF115" s="13"/>
      <c r="FFG115" s="13"/>
      <c r="FFH115" s="13"/>
      <c r="FFI115" s="13"/>
      <c r="FFJ115" s="13"/>
      <c r="FFK115" s="13"/>
      <c r="FFL115" s="13"/>
      <c r="FFM115" s="13"/>
      <c r="FFN115" s="13"/>
      <c r="FFO115" s="13"/>
      <c r="FFP115" s="13"/>
      <c r="FFQ115" s="13"/>
      <c r="FFR115" s="13"/>
      <c r="FFS115" s="13"/>
      <c r="FFT115" s="13"/>
      <c r="FFU115" s="13"/>
      <c r="FFV115" s="13"/>
      <c r="FFW115" s="13"/>
      <c r="FFX115" s="13"/>
      <c r="FFY115" s="13"/>
      <c r="FFZ115" s="13"/>
      <c r="FGA115" s="13"/>
      <c r="FGB115" s="13"/>
      <c r="FGC115" s="13"/>
      <c r="FGD115" s="13"/>
      <c r="FGE115" s="13"/>
      <c r="FGF115" s="13"/>
      <c r="FGG115" s="13"/>
      <c r="FGH115" s="13"/>
      <c r="FGI115" s="13"/>
      <c r="FGJ115" s="13"/>
      <c r="FGK115" s="13"/>
      <c r="FGL115" s="13"/>
      <c r="FGM115" s="13"/>
      <c r="FGN115" s="13"/>
      <c r="FGO115" s="13"/>
      <c r="FGP115" s="13"/>
      <c r="FGQ115" s="13"/>
      <c r="FGR115" s="13"/>
      <c r="FGS115" s="13"/>
      <c r="FGT115" s="13"/>
      <c r="FGU115" s="13"/>
      <c r="FGV115" s="13"/>
      <c r="FGW115" s="13"/>
      <c r="FGX115" s="13"/>
      <c r="FGY115" s="13"/>
      <c r="FGZ115" s="13"/>
      <c r="FHA115" s="13"/>
      <c r="FHB115" s="13"/>
      <c r="FHC115" s="13"/>
      <c r="FHD115" s="13"/>
      <c r="FHE115" s="13"/>
      <c r="FHF115" s="13"/>
      <c r="FHG115" s="13"/>
      <c r="FHH115" s="13"/>
      <c r="FHI115" s="13"/>
      <c r="FHJ115" s="13"/>
      <c r="FHK115" s="13"/>
      <c r="FHL115" s="13"/>
      <c r="FHM115" s="13"/>
      <c r="FHN115" s="13"/>
      <c r="FHO115" s="13"/>
      <c r="FHP115" s="13"/>
      <c r="FHQ115" s="13"/>
      <c r="FHR115" s="13"/>
      <c r="FHS115" s="13"/>
      <c r="FHT115" s="13"/>
      <c r="FHU115" s="13"/>
      <c r="FHV115" s="13"/>
      <c r="FHW115" s="13"/>
      <c r="FHX115" s="13"/>
      <c r="FHY115" s="13"/>
      <c r="FHZ115" s="13"/>
      <c r="FIA115" s="13"/>
      <c r="FIB115" s="13"/>
      <c r="FIC115" s="13"/>
      <c r="FID115" s="13"/>
      <c r="FIE115" s="13"/>
      <c r="FIF115" s="13"/>
      <c r="FIG115" s="13"/>
      <c r="FIH115" s="13"/>
      <c r="FII115" s="13"/>
      <c r="FIJ115" s="13"/>
      <c r="FIK115" s="13"/>
      <c r="FIL115" s="13"/>
      <c r="FIM115" s="13"/>
      <c r="FIN115" s="13"/>
      <c r="FIO115" s="13"/>
      <c r="FIP115" s="13"/>
      <c r="FIQ115" s="13"/>
      <c r="FIR115" s="13"/>
      <c r="FIS115" s="13"/>
      <c r="FIT115" s="13"/>
      <c r="FIU115" s="13"/>
      <c r="FIV115" s="13"/>
      <c r="FIW115" s="13"/>
      <c r="FIX115" s="13"/>
      <c r="FIY115" s="13"/>
      <c r="FIZ115" s="13"/>
      <c r="FJA115" s="13"/>
      <c r="FJB115" s="13"/>
      <c r="FJC115" s="13"/>
      <c r="FJD115" s="13"/>
      <c r="FJE115" s="13"/>
      <c r="FJF115" s="13"/>
      <c r="FJG115" s="13"/>
      <c r="FJH115" s="13"/>
      <c r="FJI115" s="13"/>
      <c r="FJJ115" s="13"/>
      <c r="FJK115" s="13"/>
      <c r="FJL115" s="13"/>
      <c r="FJM115" s="13"/>
      <c r="FJN115" s="13"/>
      <c r="FJO115" s="13"/>
      <c r="FJP115" s="13"/>
      <c r="FJQ115" s="13"/>
      <c r="FJR115" s="13"/>
      <c r="FJS115" s="13"/>
      <c r="FJT115" s="13"/>
      <c r="FJU115" s="13"/>
      <c r="FJV115" s="13"/>
      <c r="FJW115" s="13"/>
      <c r="FJX115" s="13"/>
      <c r="FJY115" s="13"/>
      <c r="FJZ115" s="13"/>
      <c r="FKA115" s="13"/>
      <c r="FKB115" s="13"/>
      <c r="FKC115" s="13"/>
      <c r="FKD115" s="13"/>
      <c r="FKE115" s="13"/>
      <c r="FKF115" s="13"/>
      <c r="FKG115" s="13"/>
      <c r="FKH115" s="13"/>
      <c r="FKI115" s="13"/>
      <c r="FKJ115" s="13"/>
      <c r="FKK115" s="13"/>
      <c r="FKL115" s="13"/>
      <c r="FKM115" s="13"/>
      <c r="FKN115" s="13"/>
      <c r="FKO115" s="13"/>
      <c r="FKP115" s="13"/>
      <c r="FKQ115" s="13"/>
      <c r="FKR115" s="13"/>
      <c r="FKS115" s="13"/>
      <c r="FKT115" s="13"/>
      <c r="FKU115" s="13"/>
      <c r="FKV115" s="13"/>
      <c r="FKW115" s="13"/>
      <c r="FKX115" s="13"/>
      <c r="FKY115" s="13"/>
      <c r="FKZ115" s="13"/>
      <c r="FLA115" s="13"/>
      <c r="FLB115" s="13"/>
      <c r="FLC115" s="13"/>
      <c r="FLD115" s="13"/>
      <c r="FLE115" s="13"/>
      <c r="FLF115" s="13"/>
      <c r="FLG115" s="13"/>
      <c r="FLH115" s="13"/>
      <c r="FLI115" s="13"/>
      <c r="FLJ115" s="13"/>
      <c r="FLK115" s="13"/>
      <c r="FLL115" s="13"/>
      <c r="FLM115" s="13"/>
      <c r="FLN115" s="13"/>
      <c r="FLO115" s="13"/>
      <c r="FLP115" s="13"/>
      <c r="FLQ115" s="13"/>
      <c r="FLR115" s="13"/>
      <c r="FLS115" s="13"/>
      <c r="FLT115" s="13"/>
      <c r="FLU115" s="13"/>
      <c r="FLV115" s="13"/>
      <c r="FLW115" s="13"/>
      <c r="FLX115" s="13"/>
      <c r="FLY115" s="13"/>
      <c r="FLZ115" s="13"/>
      <c r="FMA115" s="13"/>
      <c r="FMB115" s="13"/>
      <c r="FMC115" s="13"/>
      <c r="FMD115" s="13"/>
      <c r="FME115" s="13"/>
      <c r="FMF115" s="13"/>
      <c r="FMG115" s="13"/>
      <c r="FMH115" s="13"/>
      <c r="FMI115" s="13"/>
      <c r="FMJ115" s="13"/>
      <c r="FMK115" s="13"/>
      <c r="FML115" s="13"/>
      <c r="FMM115" s="13"/>
      <c r="FMN115" s="13"/>
      <c r="FMO115" s="13"/>
      <c r="FMP115" s="13"/>
      <c r="FMQ115" s="13"/>
      <c r="FMR115" s="13"/>
      <c r="FMS115" s="13"/>
      <c r="FMT115" s="13"/>
      <c r="FMU115" s="13"/>
      <c r="FMV115" s="13"/>
      <c r="FMW115" s="13"/>
      <c r="FMX115" s="13"/>
      <c r="FMY115" s="13"/>
      <c r="FMZ115" s="13"/>
      <c r="FNA115" s="13"/>
      <c r="FNB115" s="13"/>
      <c r="FNC115" s="13"/>
      <c r="FND115" s="13"/>
      <c r="FNE115" s="13"/>
      <c r="FNF115" s="13"/>
      <c r="FNG115" s="13"/>
      <c r="FNH115" s="13"/>
      <c r="FNI115" s="13"/>
      <c r="FNJ115" s="13"/>
      <c r="FNK115" s="13"/>
      <c r="FNL115" s="13"/>
      <c r="FNM115" s="13"/>
      <c r="FNN115" s="13"/>
      <c r="FNO115" s="13"/>
      <c r="FNP115" s="13"/>
      <c r="FNQ115" s="13"/>
      <c r="FNR115" s="13"/>
      <c r="FNS115" s="13"/>
      <c r="FNT115" s="13"/>
      <c r="FNU115" s="13"/>
      <c r="FNV115" s="13"/>
      <c r="FNW115" s="13"/>
      <c r="FNX115" s="13"/>
      <c r="FNY115" s="13"/>
      <c r="FNZ115" s="13"/>
      <c r="FOA115" s="13"/>
      <c r="FOB115" s="13"/>
      <c r="FOC115" s="13"/>
      <c r="FOD115" s="13"/>
      <c r="FOE115" s="13"/>
      <c r="FOF115" s="13"/>
      <c r="FOG115" s="13"/>
      <c r="FOH115" s="13"/>
      <c r="FOI115" s="13"/>
      <c r="FOJ115" s="13"/>
      <c r="FOK115" s="13"/>
      <c r="FOL115" s="13"/>
      <c r="FOM115" s="13"/>
      <c r="FON115" s="13"/>
      <c r="FOO115" s="13"/>
      <c r="FOP115" s="13"/>
      <c r="FOQ115" s="13"/>
      <c r="FOR115" s="13"/>
      <c r="FOS115" s="13"/>
      <c r="FOT115" s="13"/>
      <c r="FOU115" s="13"/>
      <c r="FOV115" s="13"/>
      <c r="FOW115" s="13"/>
      <c r="FOX115" s="13"/>
      <c r="FOY115" s="13"/>
      <c r="FOZ115" s="13"/>
      <c r="FPA115" s="13"/>
      <c r="FPB115" s="13"/>
      <c r="FPC115" s="13"/>
      <c r="FPD115" s="13"/>
      <c r="FPE115" s="13"/>
      <c r="FPF115" s="13"/>
      <c r="FPG115" s="13"/>
      <c r="FPH115" s="13"/>
      <c r="FPI115" s="13"/>
      <c r="FPJ115" s="13"/>
      <c r="FPK115" s="13"/>
      <c r="FPL115" s="13"/>
      <c r="FPM115" s="13"/>
      <c r="FPN115" s="13"/>
      <c r="FPO115" s="13"/>
      <c r="FPP115" s="13"/>
      <c r="FPQ115" s="13"/>
      <c r="FPR115" s="13"/>
      <c r="FPS115" s="13"/>
      <c r="FPT115" s="13"/>
      <c r="FPU115" s="13"/>
      <c r="FPV115" s="13"/>
      <c r="FPW115" s="13"/>
      <c r="FPX115" s="13"/>
      <c r="FPY115" s="13"/>
      <c r="FPZ115" s="13"/>
      <c r="FQA115" s="13"/>
      <c r="FQB115" s="13"/>
      <c r="FQC115" s="13"/>
      <c r="FQD115" s="13"/>
      <c r="FQE115" s="13"/>
      <c r="FQF115" s="13"/>
      <c r="FQG115" s="13"/>
      <c r="FQH115" s="13"/>
      <c r="FQI115" s="13"/>
      <c r="FQJ115" s="13"/>
      <c r="FQK115" s="13"/>
      <c r="FQL115" s="13"/>
      <c r="FQM115" s="13"/>
      <c r="FQN115" s="13"/>
      <c r="FQO115" s="13"/>
      <c r="FQP115" s="13"/>
      <c r="FQQ115" s="13"/>
      <c r="FQR115" s="13"/>
      <c r="FQS115" s="13"/>
      <c r="FQT115" s="13"/>
      <c r="FQU115" s="13"/>
      <c r="FQV115" s="13"/>
      <c r="FQW115" s="13"/>
      <c r="FQX115" s="13"/>
      <c r="FQY115" s="13"/>
      <c r="FQZ115" s="13"/>
      <c r="FRA115" s="13"/>
      <c r="FRB115" s="13"/>
      <c r="FRC115" s="13"/>
      <c r="FRD115" s="13"/>
      <c r="FRE115" s="13"/>
      <c r="FRF115" s="13"/>
      <c r="FRG115" s="13"/>
      <c r="FRH115" s="13"/>
      <c r="FRI115" s="13"/>
      <c r="FRJ115" s="13"/>
      <c r="FRK115" s="13"/>
      <c r="FRL115" s="13"/>
      <c r="FRM115" s="13"/>
      <c r="FRN115" s="13"/>
      <c r="FRO115" s="13"/>
      <c r="FRP115" s="13"/>
      <c r="FRQ115" s="13"/>
      <c r="FRR115" s="13"/>
      <c r="FRS115" s="13"/>
      <c r="FRT115" s="13"/>
      <c r="FRU115" s="13"/>
      <c r="FRV115" s="13"/>
      <c r="FRW115" s="13"/>
      <c r="FRX115" s="13"/>
      <c r="FRY115" s="13"/>
      <c r="FRZ115" s="13"/>
      <c r="FSA115" s="13"/>
      <c r="FSB115" s="13"/>
      <c r="FSC115" s="13"/>
      <c r="FSD115" s="13"/>
      <c r="FSE115" s="13"/>
      <c r="FSF115" s="13"/>
      <c r="FSG115" s="13"/>
      <c r="FSH115" s="13"/>
      <c r="FSI115" s="13"/>
      <c r="FSJ115" s="13"/>
      <c r="FSK115" s="13"/>
      <c r="FSL115" s="13"/>
      <c r="FSM115" s="13"/>
      <c r="FSN115" s="13"/>
      <c r="FSO115" s="13"/>
      <c r="FSP115" s="13"/>
      <c r="FSQ115" s="13"/>
      <c r="FSR115" s="13"/>
      <c r="FSS115" s="13"/>
      <c r="FST115" s="13"/>
      <c r="FSU115" s="13"/>
      <c r="FSV115" s="13"/>
      <c r="FSW115" s="13"/>
      <c r="FSX115" s="13"/>
      <c r="FSY115" s="13"/>
      <c r="FSZ115" s="13"/>
      <c r="FTA115" s="13"/>
      <c r="FTB115" s="13"/>
      <c r="FTC115" s="13"/>
      <c r="FTD115" s="13"/>
      <c r="FTE115" s="13"/>
      <c r="FTF115" s="13"/>
      <c r="FTG115" s="13"/>
      <c r="FTH115" s="13"/>
      <c r="FTI115" s="13"/>
      <c r="FTJ115" s="13"/>
      <c r="FTK115" s="13"/>
      <c r="FTL115" s="13"/>
      <c r="FTM115" s="13"/>
      <c r="FTN115" s="13"/>
      <c r="FTO115" s="13"/>
      <c r="FTP115" s="13"/>
      <c r="FTQ115" s="13"/>
      <c r="FTR115" s="13"/>
      <c r="FTS115" s="13"/>
      <c r="FTT115" s="13"/>
      <c r="FTU115" s="13"/>
      <c r="FTV115" s="13"/>
      <c r="FTW115" s="13"/>
      <c r="FTX115" s="13"/>
      <c r="FTY115" s="13"/>
      <c r="FTZ115" s="13"/>
      <c r="FUA115" s="13"/>
      <c r="FUB115" s="13"/>
      <c r="FUC115" s="13"/>
      <c r="FUD115" s="13"/>
      <c r="FUE115" s="13"/>
      <c r="FUF115" s="13"/>
      <c r="FUG115" s="13"/>
      <c r="FUH115" s="13"/>
      <c r="FUI115" s="13"/>
      <c r="FUJ115" s="13"/>
      <c r="FUK115" s="13"/>
      <c r="FUL115" s="13"/>
      <c r="FUM115" s="13"/>
      <c r="FUN115" s="13"/>
      <c r="FUO115" s="13"/>
      <c r="FUP115" s="13"/>
      <c r="FUQ115" s="13"/>
      <c r="FUR115" s="13"/>
      <c r="FUS115" s="13"/>
      <c r="FUT115" s="13"/>
      <c r="FUU115" s="13"/>
      <c r="FUV115" s="13"/>
      <c r="FUW115" s="13"/>
      <c r="FUX115" s="13"/>
      <c r="FUY115" s="13"/>
      <c r="FUZ115" s="13"/>
      <c r="FVA115" s="13"/>
      <c r="FVB115" s="13"/>
      <c r="FVC115" s="13"/>
      <c r="FVD115" s="13"/>
      <c r="FVE115" s="13"/>
      <c r="FVF115" s="13"/>
      <c r="FVG115" s="13"/>
      <c r="FVH115" s="13"/>
      <c r="FVI115" s="13"/>
      <c r="FVJ115" s="13"/>
      <c r="FVK115" s="13"/>
      <c r="FVL115" s="13"/>
      <c r="FVM115" s="13"/>
      <c r="FVN115" s="13"/>
      <c r="FVO115" s="13"/>
      <c r="FVP115" s="13"/>
      <c r="FVQ115" s="13"/>
      <c r="FVR115" s="13"/>
      <c r="FVS115" s="13"/>
      <c r="FVT115" s="13"/>
      <c r="FVU115" s="13"/>
      <c r="FVV115" s="13"/>
      <c r="FVW115" s="13"/>
      <c r="FVX115" s="13"/>
      <c r="FVY115" s="13"/>
      <c r="FVZ115" s="13"/>
      <c r="FWA115" s="13"/>
      <c r="FWB115" s="13"/>
      <c r="FWC115" s="13"/>
      <c r="FWD115" s="13"/>
      <c r="FWE115" s="13"/>
      <c r="FWF115" s="13"/>
      <c r="FWG115" s="13"/>
      <c r="FWH115" s="13"/>
      <c r="FWI115" s="13"/>
      <c r="FWJ115" s="13"/>
      <c r="FWK115" s="13"/>
      <c r="FWL115" s="13"/>
      <c r="FWM115" s="13"/>
      <c r="FWN115" s="13"/>
      <c r="FWO115" s="13"/>
      <c r="FWP115" s="13"/>
      <c r="FWQ115" s="13"/>
      <c r="FWR115" s="13"/>
      <c r="FWS115" s="13"/>
      <c r="FWT115" s="13"/>
      <c r="FWU115" s="13"/>
      <c r="FWV115" s="13"/>
      <c r="FWW115" s="13"/>
      <c r="FWX115" s="13"/>
      <c r="FWY115" s="13"/>
      <c r="FWZ115" s="13"/>
      <c r="FXA115" s="13"/>
      <c r="FXB115" s="13"/>
      <c r="FXC115" s="13"/>
      <c r="FXD115" s="13"/>
      <c r="FXE115" s="13"/>
      <c r="FXF115" s="13"/>
      <c r="FXG115" s="13"/>
      <c r="FXH115" s="13"/>
      <c r="FXI115" s="13"/>
      <c r="FXJ115" s="13"/>
      <c r="FXK115" s="13"/>
      <c r="FXL115" s="13"/>
      <c r="FXM115" s="13"/>
      <c r="FXN115" s="13"/>
      <c r="FXO115" s="13"/>
      <c r="FXP115" s="13"/>
      <c r="FXQ115" s="13"/>
      <c r="FXR115" s="13"/>
      <c r="FXS115" s="13"/>
      <c r="FXT115" s="13"/>
      <c r="FXU115" s="13"/>
      <c r="FXV115" s="13"/>
      <c r="FXW115" s="13"/>
      <c r="FXX115" s="13"/>
      <c r="FXY115" s="13"/>
      <c r="FXZ115" s="13"/>
      <c r="FYA115" s="13"/>
      <c r="FYB115" s="13"/>
      <c r="FYC115" s="13"/>
      <c r="FYD115" s="13"/>
      <c r="FYE115" s="13"/>
      <c r="FYF115" s="13"/>
      <c r="FYG115" s="13"/>
      <c r="FYH115" s="13"/>
      <c r="FYI115" s="13"/>
      <c r="FYJ115" s="13"/>
      <c r="FYK115" s="13"/>
      <c r="FYL115" s="13"/>
      <c r="FYM115" s="13"/>
      <c r="FYN115" s="13"/>
      <c r="FYO115" s="13"/>
      <c r="FYP115" s="13"/>
      <c r="FYQ115" s="13"/>
      <c r="FYR115" s="13"/>
      <c r="FYS115" s="13"/>
      <c r="FYT115" s="13"/>
      <c r="FYU115" s="13"/>
      <c r="FYV115" s="13"/>
      <c r="FYW115" s="13"/>
      <c r="FYX115" s="13"/>
      <c r="FYY115" s="13"/>
      <c r="FYZ115" s="13"/>
      <c r="FZA115" s="13"/>
      <c r="FZB115" s="13"/>
      <c r="FZC115" s="13"/>
      <c r="FZD115" s="13"/>
      <c r="FZE115" s="13"/>
      <c r="FZF115" s="13"/>
      <c r="FZG115" s="13"/>
      <c r="FZH115" s="13"/>
      <c r="FZI115" s="13"/>
      <c r="FZJ115" s="13"/>
      <c r="FZK115" s="13"/>
      <c r="FZL115" s="13"/>
      <c r="FZM115" s="13"/>
      <c r="FZN115" s="13"/>
      <c r="FZO115" s="13"/>
      <c r="FZP115" s="13"/>
      <c r="FZQ115" s="13"/>
      <c r="FZR115" s="13"/>
      <c r="FZS115" s="13"/>
      <c r="FZT115" s="13"/>
      <c r="FZU115" s="13"/>
      <c r="FZV115" s="13"/>
      <c r="FZW115" s="13"/>
      <c r="FZX115" s="13"/>
      <c r="FZY115" s="13"/>
      <c r="FZZ115" s="13"/>
      <c r="GAA115" s="13"/>
      <c r="GAB115" s="13"/>
      <c r="GAC115" s="13"/>
      <c r="GAD115" s="13"/>
      <c r="GAE115" s="13"/>
      <c r="GAF115" s="13"/>
      <c r="GAG115" s="13"/>
      <c r="GAH115" s="13"/>
      <c r="GAI115" s="13"/>
      <c r="GAJ115" s="13"/>
      <c r="GAK115" s="13"/>
      <c r="GAL115" s="13"/>
      <c r="GAM115" s="13"/>
      <c r="GAN115" s="13"/>
      <c r="GAO115" s="13"/>
      <c r="GAP115" s="13"/>
      <c r="GAQ115" s="13"/>
      <c r="GAR115" s="13"/>
      <c r="GAS115" s="13"/>
      <c r="GAT115" s="13"/>
      <c r="GAU115" s="13"/>
      <c r="GAV115" s="13"/>
      <c r="GAW115" s="13"/>
      <c r="GAX115" s="13"/>
      <c r="GAY115" s="13"/>
      <c r="GAZ115" s="13"/>
      <c r="GBA115" s="13"/>
      <c r="GBB115" s="13"/>
      <c r="GBC115" s="13"/>
      <c r="GBD115" s="13"/>
      <c r="GBE115" s="13"/>
      <c r="GBF115" s="13"/>
      <c r="GBG115" s="13"/>
      <c r="GBH115" s="13"/>
      <c r="GBI115" s="13"/>
      <c r="GBJ115" s="13"/>
      <c r="GBK115" s="13"/>
      <c r="GBL115" s="13"/>
      <c r="GBM115" s="13"/>
      <c r="GBN115" s="13"/>
      <c r="GBO115" s="13"/>
      <c r="GBP115" s="13"/>
      <c r="GBQ115" s="13"/>
      <c r="GBR115" s="13"/>
      <c r="GBS115" s="13"/>
      <c r="GBT115" s="13"/>
      <c r="GBU115" s="13"/>
      <c r="GBV115" s="13"/>
      <c r="GBW115" s="13"/>
      <c r="GBX115" s="13"/>
      <c r="GBY115" s="13"/>
      <c r="GBZ115" s="13"/>
      <c r="GCA115" s="13"/>
      <c r="GCB115" s="13"/>
      <c r="GCC115" s="13"/>
      <c r="GCD115" s="13"/>
      <c r="GCE115" s="13"/>
      <c r="GCF115" s="13"/>
      <c r="GCG115" s="13"/>
      <c r="GCH115" s="13"/>
      <c r="GCI115" s="13"/>
      <c r="GCJ115" s="13"/>
      <c r="GCK115" s="13"/>
      <c r="GCL115" s="13"/>
      <c r="GCM115" s="13"/>
      <c r="GCN115" s="13"/>
      <c r="GCO115" s="13"/>
      <c r="GCP115" s="13"/>
      <c r="GCQ115" s="13"/>
      <c r="GCR115" s="13"/>
      <c r="GCS115" s="13"/>
      <c r="GCT115" s="13"/>
      <c r="GCU115" s="13"/>
      <c r="GCV115" s="13"/>
      <c r="GCW115" s="13"/>
      <c r="GCX115" s="13"/>
      <c r="GCY115" s="13"/>
      <c r="GCZ115" s="13"/>
      <c r="GDA115" s="13"/>
      <c r="GDB115" s="13"/>
      <c r="GDC115" s="13"/>
      <c r="GDD115" s="13"/>
      <c r="GDE115" s="13"/>
      <c r="GDF115" s="13"/>
      <c r="GDG115" s="13"/>
      <c r="GDH115" s="13"/>
      <c r="GDI115" s="13"/>
      <c r="GDJ115" s="13"/>
      <c r="GDK115" s="13"/>
      <c r="GDL115" s="13"/>
      <c r="GDM115" s="13"/>
      <c r="GDN115" s="13"/>
      <c r="GDO115" s="13"/>
      <c r="GDP115" s="13"/>
      <c r="GDQ115" s="13"/>
      <c r="GDR115" s="13"/>
      <c r="GDS115" s="13"/>
      <c r="GDT115" s="13"/>
      <c r="GDU115" s="13"/>
      <c r="GDV115" s="13"/>
      <c r="GDW115" s="13"/>
      <c r="GDX115" s="13"/>
      <c r="GDY115" s="13"/>
      <c r="GDZ115" s="13"/>
      <c r="GEA115" s="13"/>
      <c r="GEB115" s="13"/>
      <c r="GEC115" s="13"/>
      <c r="GED115" s="13"/>
      <c r="GEE115" s="13"/>
      <c r="GEF115" s="13"/>
      <c r="GEG115" s="13"/>
      <c r="GEH115" s="13"/>
      <c r="GEI115" s="13"/>
      <c r="GEJ115" s="13"/>
      <c r="GEK115" s="13"/>
      <c r="GEL115" s="13"/>
      <c r="GEM115" s="13"/>
      <c r="GEN115" s="13"/>
      <c r="GEO115" s="13"/>
      <c r="GEP115" s="13"/>
      <c r="GEQ115" s="13"/>
      <c r="GER115" s="13"/>
      <c r="GES115" s="13"/>
      <c r="GET115" s="13"/>
      <c r="GEU115" s="13"/>
      <c r="GEV115" s="13"/>
      <c r="GEW115" s="13"/>
      <c r="GEX115" s="13"/>
      <c r="GEY115" s="13"/>
      <c r="GEZ115" s="13"/>
      <c r="GFA115" s="13"/>
      <c r="GFB115" s="13"/>
      <c r="GFC115" s="13"/>
      <c r="GFD115" s="13"/>
      <c r="GFE115" s="13"/>
      <c r="GFF115" s="13"/>
      <c r="GFG115" s="13"/>
      <c r="GFH115" s="13"/>
      <c r="GFI115" s="13"/>
      <c r="GFJ115" s="13"/>
      <c r="GFK115" s="13"/>
      <c r="GFL115" s="13"/>
      <c r="GFM115" s="13"/>
      <c r="GFN115" s="13"/>
      <c r="GFO115" s="13"/>
      <c r="GFP115" s="13"/>
      <c r="GFQ115" s="13"/>
      <c r="GFR115" s="13"/>
      <c r="GFS115" s="13"/>
      <c r="GFT115" s="13"/>
      <c r="GFU115" s="13"/>
      <c r="GFV115" s="13"/>
      <c r="GFW115" s="13"/>
      <c r="GFX115" s="13"/>
      <c r="GFY115" s="13"/>
      <c r="GFZ115" s="13"/>
      <c r="GGA115" s="13"/>
      <c r="GGB115" s="13"/>
      <c r="GGC115" s="13"/>
      <c r="GGD115" s="13"/>
      <c r="GGE115" s="13"/>
      <c r="GGF115" s="13"/>
      <c r="GGG115" s="13"/>
      <c r="GGH115" s="13"/>
      <c r="GGI115" s="13"/>
      <c r="GGJ115" s="13"/>
      <c r="GGK115" s="13"/>
      <c r="GGL115" s="13"/>
      <c r="GGM115" s="13"/>
      <c r="GGN115" s="13"/>
      <c r="GGO115" s="13"/>
      <c r="GGP115" s="13"/>
      <c r="GGQ115" s="13"/>
      <c r="GGR115" s="13"/>
      <c r="GGS115" s="13"/>
      <c r="GGT115" s="13"/>
      <c r="GGU115" s="13"/>
      <c r="GGV115" s="13"/>
      <c r="GGW115" s="13"/>
      <c r="GGX115" s="13"/>
      <c r="GGY115" s="13"/>
      <c r="GGZ115" s="13"/>
      <c r="GHA115" s="13"/>
      <c r="GHB115" s="13"/>
      <c r="GHC115" s="13"/>
      <c r="GHD115" s="13"/>
      <c r="GHE115" s="13"/>
      <c r="GHF115" s="13"/>
      <c r="GHG115" s="13"/>
      <c r="GHH115" s="13"/>
      <c r="GHI115" s="13"/>
      <c r="GHJ115" s="13"/>
      <c r="GHK115" s="13"/>
      <c r="GHL115" s="13"/>
      <c r="GHM115" s="13"/>
      <c r="GHN115" s="13"/>
      <c r="GHO115" s="13"/>
      <c r="GHP115" s="13"/>
      <c r="GHQ115" s="13"/>
      <c r="GHR115" s="13"/>
      <c r="GHS115" s="13"/>
      <c r="GHT115" s="13"/>
      <c r="GHU115" s="13"/>
      <c r="GHV115" s="13"/>
      <c r="GHW115" s="13"/>
      <c r="GHX115" s="13"/>
      <c r="GHY115" s="13"/>
      <c r="GHZ115" s="13"/>
      <c r="GIA115" s="13"/>
      <c r="GIB115" s="13"/>
      <c r="GIC115" s="13"/>
      <c r="GID115" s="13"/>
      <c r="GIE115" s="13"/>
      <c r="GIF115" s="13"/>
      <c r="GIG115" s="13"/>
      <c r="GIH115" s="13"/>
      <c r="GII115" s="13"/>
      <c r="GIJ115" s="13"/>
      <c r="GIK115" s="13"/>
      <c r="GIL115" s="13"/>
      <c r="GIM115" s="13"/>
      <c r="GIN115" s="13"/>
      <c r="GIO115" s="13"/>
      <c r="GIP115" s="13"/>
      <c r="GIQ115" s="13"/>
      <c r="GIR115" s="13"/>
      <c r="GIS115" s="13"/>
      <c r="GIT115" s="13"/>
      <c r="GIU115" s="13"/>
      <c r="GIV115" s="13"/>
      <c r="GIW115" s="13"/>
      <c r="GIX115" s="13"/>
      <c r="GIY115" s="13"/>
      <c r="GIZ115" s="13"/>
      <c r="GJA115" s="13"/>
      <c r="GJB115" s="13"/>
      <c r="GJC115" s="13"/>
      <c r="GJD115" s="13"/>
      <c r="GJE115" s="13"/>
      <c r="GJF115" s="13"/>
      <c r="GJG115" s="13"/>
      <c r="GJH115" s="13"/>
      <c r="GJI115" s="13"/>
      <c r="GJJ115" s="13"/>
      <c r="GJK115" s="13"/>
      <c r="GJL115" s="13"/>
      <c r="GJM115" s="13"/>
      <c r="GJN115" s="13"/>
      <c r="GJO115" s="13"/>
      <c r="GJP115" s="13"/>
      <c r="GJQ115" s="13"/>
      <c r="GJR115" s="13"/>
      <c r="GJS115" s="13"/>
      <c r="GJT115" s="13"/>
      <c r="GJU115" s="13"/>
      <c r="GJV115" s="13"/>
      <c r="GJW115" s="13"/>
      <c r="GJX115" s="13"/>
      <c r="GJY115" s="13"/>
      <c r="GJZ115" s="13"/>
      <c r="GKA115" s="13"/>
      <c r="GKB115" s="13"/>
      <c r="GKC115" s="13"/>
      <c r="GKD115" s="13"/>
      <c r="GKE115" s="13"/>
      <c r="GKF115" s="13"/>
      <c r="GKG115" s="13"/>
      <c r="GKH115" s="13"/>
      <c r="GKI115" s="13"/>
      <c r="GKJ115" s="13"/>
      <c r="GKK115" s="13"/>
      <c r="GKL115" s="13"/>
      <c r="GKM115" s="13"/>
      <c r="GKN115" s="13"/>
      <c r="GKO115" s="13"/>
      <c r="GKP115" s="13"/>
      <c r="GKQ115" s="13"/>
      <c r="GKR115" s="13"/>
      <c r="GKS115" s="13"/>
      <c r="GKT115" s="13"/>
      <c r="GKU115" s="13"/>
      <c r="GKV115" s="13"/>
      <c r="GKW115" s="13"/>
      <c r="GKX115" s="13"/>
      <c r="GKY115" s="13"/>
      <c r="GKZ115" s="13"/>
      <c r="GLA115" s="13"/>
      <c r="GLB115" s="13"/>
      <c r="GLC115" s="13"/>
      <c r="GLD115" s="13"/>
      <c r="GLE115" s="13"/>
      <c r="GLF115" s="13"/>
      <c r="GLG115" s="13"/>
      <c r="GLH115" s="13"/>
      <c r="GLI115" s="13"/>
      <c r="GLJ115" s="13"/>
      <c r="GLK115" s="13"/>
      <c r="GLL115" s="13"/>
      <c r="GLM115" s="13"/>
      <c r="GLN115" s="13"/>
      <c r="GLO115" s="13"/>
      <c r="GLP115" s="13"/>
      <c r="GLQ115" s="13"/>
      <c r="GLR115" s="13"/>
      <c r="GLS115" s="13"/>
      <c r="GLT115" s="13"/>
      <c r="GLU115" s="13"/>
      <c r="GLV115" s="13"/>
      <c r="GLW115" s="13"/>
      <c r="GLX115" s="13"/>
      <c r="GLY115" s="13"/>
      <c r="GLZ115" s="13"/>
      <c r="GMA115" s="13"/>
      <c r="GMB115" s="13"/>
      <c r="GMC115" s="13"/>
      <c r="GMD115" s="13"/>
      <c r="GME115" s="13"/>
      <c r="GMF115" s="13"/>
      <c r="GMG115" s="13"/>
      <c r="GMH115" s="13"/>
      <c r="GMI115" s="13"/>
      <c r="GMJ115" s="13"/>
      <c r="GMK115" s="13"/>
      <c r="GML115" s="13"/>
      <c r="GMM115" s="13"/>
      <c r="GMN115" s="13"/>
      <c r="GMO115" s="13"/>
      <c r="GMP115" s="13"/>
      <c r="GMQ115" s="13"/>
      <c r="GMR115" s="13"/>
      <c r="GMS115" s="13"/>
      <c r="GMT115" s="13"/>
      <c r="GMU115" s="13"/>
      <c r="GMV115" s="13"/>
      <c r="GMW115" s="13"/>
      <c r="GMX115" s="13"/>
      <c r="GMY115" s="13"/>
      <c r="GMZ115" s="13"/>
      <c r="GNA115" s="13"/>
      <c r="GNB115" s="13"/>
      <c r="GNC115" s="13"/>
      <c r="GND115" s="13"/>
      <c r="GNE115" s="13"/>
      <c r="GNF115" s="13"/>
      <c r="GNG115" s="13"/>
      <c r="GNH115" s="13"/>
      <c r="GNI115" s="13"/>
      <c r="GNJ115" s="13"/>
      <c r="GNK115" s="13"/>
      <c r="GNL115" s="13"/>
      <c r="GNM115" s="13"/>
      <c r="GNN115" s="13"/>
      <c r="GNO115" s="13"/>
      <c r="GNP115" s="13"/>
      <c r="GNQ115" s="13"/>
      <c r="GNR115" s="13"/>
      <c r="GNS115" s="13"/>
      <c r="GNT115" s="13"/>
      <c r="GNU115" s="13"/>
      <c r="GNV115" s="13"/>
      <c r="GNW115" s="13"/>
      <c r="GNX115" s="13"/>
      <c r="GNY115" s="13"/>
      <c r="GNZ115" s="13"/>
      <c r="GOA115" s="13"/>
      <c r="GOB115" s="13"/>
      <c r="GOC115" s="13"/>
      <c r="GOD115" s="13"/>
      <c r="GOE115" s="13"/>
      <c r="GOF115" s="13"/>
      <c r="GOG115" s="13"/>
      <c r="GOH115" s="13"/>
      <c r="GOI115" s="13"/>
      <c r="GOJ115" s="13"/>
      <c r="GOK115" s="13"/>
      <c r="GOL115" s="13"/>
      <c r="GOM115" s="13"/>
      <c r="GON115" s="13"/>
      <c r="GOO115" s="13"/>
      <c r="GOP115" s="13"/>
      <c r="GOQ115" s="13"/>
      <c r="GOR115" s="13"/>
      <c r="GOS115" s="13"/>
      <c r="GOT115" s="13"/>
      <c r="GOU115" s="13"/>
      <c r="GOV115" s="13"/>
      <c r="GOW115" s="13"/>
      <c r="GOX115" s="13"/>
      <c r="GOY115" s="13"/>
      <c r="GOZ115" s="13"/>
      <c r="GPA115" s="13"/>
      <c r="GPB115" s="13"/>
      <c r="GPC115" s="13"/>
      <c r="GPD115" s="13"/>
      <c r="GPE115" s="13"/>
      <c r="GPF115" s="13"/>
      <c r="GPG115" s="13"/>
      <c r="GPH115" s="13"/>
      <c r="GPI115" s="13"/>
      <c r="GPJ115" s="13"/>
      <c r="GPK115" s="13"/>
      <c r="GPL115" s="13"/>
      <c r="GPM115" s="13"/>
      <c r="GPN115" s="13"/>
      <c r="GPO115" s="13"/>
      <c r="GPP115" s="13"/>
      <c r="GPQ115" s="13"/>
      <c r="GPR115" s="13"/>
      <c r="GPS115" s="13"/>
      <c r="GPT115" s="13"/>
      <c r="GPU115" s="13"/>
      <c r="GPV115" s="13"/>
      <c r="GPW115" s="13"/>
      <c r="GPX115" s="13"/>
      <c r="GPY115" s="13"/>
      <c r="GPZ115" s="13"/>
      <c r="GQA115" s="13"/>
      <c r="GQB115" s="13"/>
      <c r="GQC115" s="13"/>
      <c r="GQD115" s="13"/>
      <c r="GQE115" s="13"/>
      <c r="GQF115" s="13"/>
      <c r="GQG115" s="13"/>
      <c r="GQH115" s="13"/>
      <c r="GQI115" s="13"/>
      <c r="GQJ115" s="13"/>
      <c r="GQK115" s="13"/>
      <c r="GQL115" s="13"/>
      <c r="GQM115" s="13"/>
      <c r="GQN115" s="13"/>
      <c r="GQO115" s="13"/>
      <c r="GQP115" s="13"/>
      <c r="GQQ115" s="13"/>
      <c r="GQR115" s="13"/>
      <c r="GQS115" s="13"/>
      <c r="GQT115" s="13"/>
      <c r="GQU115" s="13"/>
      <c r="GQV115" s="13"/>
      <c r="GQW115" s="13"/>
      <c r="GQX115" s="13"/>
      <c r="GQY115" s="13"/>
      <c r="GQZ115" s="13"/>
      <c r="GRA115" s="13"/>
      <c r="GRB115" s="13"/>
      <c r="GRC115" s="13"/>
      <c r="GRD115" s="13"/>
      <c r="GRE115" s="13"/>
      <c r="GRF115" s="13"/>
      <c r="GRG115" s="13"/>
      <c r="GRH115" s="13"/>
      <c r="GRI115" s="13"/>
      <c r="GRJ115" s="13"/>
      <c r="GRK115" s="13"/>
      <c r="GRL115" s="13"/>
      <c r="GRM115" s="13"/>
      <c r="GRN115" s="13"/>
      <c r="GRO115" s="13"/>
      <c r="GRP115" s="13"/>
      <c r="GRQ115" s="13"/>
      <c r="GRR115" s="13"/>
      <c r="GRS115" s="13"/>
      <c r="GRT115" s="13"/>
      <c r="GRU115" s="13"/>
      <c r="GRV115" s="13"/>
      <c r="GRW115" s="13"/>
      <c r="GRX115" s="13"/>
      <c r="GRY115" s="13"/>
      <c r="GRZ115" s="13"/>
      <c r="GSA115" s="13"/>
      <c r="GSB115" s="13"/>
      <c r="GSC115" s="13"/>
      <c r="GSD115" s="13"/>
      <c r="GSE115" s="13"/>
      <c r="GSF115" s="13"/>
      <c r="GSG115" s="13"/>
      <c r="GSH115" s="13"/>
      <c r="GSI115" s="13"/>
      <c r="GSJ115" s="13"/>
      <c r="GSK115" s="13"/>
      <c r="GSL115" s="13"/>
      <c r="GSM115" s="13"/>
      <c r="GSN115" s="13"/>
      <c r="GSO115" s="13"/>
      <c r="GSP115" s="13"/>
      <c r="GSQ115" s="13"/>
      <c r="GSR115" s="13"/>
      <c r="GSS115" s="13"/>
      <c r="GST115" s="13"/>
      <c r="GSU115" s="13"/>
      <c r="GSV115" s="13"/>
      <c r="GSW115" s="13"/>
      <c r="GSX115" s="13"/>
      <c r="GSY115" s="13"/>
      <c r="GSZ115" s="13"/>
      <c r="GTA115" s="13"/>
      <c r="GTB115" s="13"/>
      <c r="GTC115" s="13"/>
      <c r="GTD115" s="13"/>
      <c r="GTE115" s="13"/>
      <c r="GTF115" s="13"/>
      <c r="GTG115" s="13"/>
      <c r="GTH115" s="13"/>
      <c r="GTI115" s="13"/>
      <c r="GTJ115" s="13"/>
      <c r="GTK115" s="13"/>
      <c r="GTL115" s="13"/>
      <c r="GTM115" s="13"/>
      <c r="GTN115" s="13"/>
      <c r="GTO115" s="13"/>
      <c r="GTP115" s="13"/>
      <c r="GTQ115" s="13"/>
      <c r="GTR115" s="13"/>
      <c r="GTS115" s="13"/>
      <c r="GTT115" s="13"/>
      <c r="GTU115" s="13"/>
      <c r="GTV115" s="13"/>
      <c r="GTW115" s="13"/>
      <c r="GTX115" s="13"/>
      <c r="GTY115" s="13"/>
      <c r="GTZ115" s="13"/>
      <c r="GUA115" s="13"/>
      <c r="GUB115" s="13"/>
      <c r="GUC115" s="13"/>
      <c r="GUD115" s="13"/>
      <c r="GUE115" s="13"/>
      <c r="GUF115" s="13"/>
      <c r="GUG115" s="13"/>
      <c r="GUH115" s="13"/>
      <c r="GUI115" s="13"/>
      <c r="GUJ115" s="13"/>
      <c r="GUK115" s="13"/>
      <c r="GUL115" s="13"/>
      <c r="GUM115" s="13"/>
      <c r="GUN115" s="13"/>
      <c r="GUO115" s="13"/>
      <c r="GUP115" s="13"/>
      <c r="GUQ115" s="13"/>
      <c r="GUR115" s="13"/>
      <c r="GUS115" s="13"/>
      <c r="GUT115" s="13"/>
      <c r="GUU115" s="13"/>
      <c r="GUV115" s="13"/>
      <c r="GUW115" s="13"/>
      <c r="GUX115" s="13"/>
      <c r="GUY115" s="13"/>
      <c r="GUZ115" s="13"/>
      <c r="GVA115" s="13"/>
      <c r="GVB115" s="13"/>
      <c r="GVC115" s="13"/>
      <c r="GVD115" s="13"/>
      <c r="GVE115" s="13"/>
      <c r="GVF115" s="13"/>
      <c r="GVG115" s="13"/>
      <c r="GVH115" s="13"/>
      <c r="GVI115" s="13"/>
      <c r="GVJ115" s="13"/>
      <c r="GVK115" s="13"/>
      <c r="GVL115" s="13"/>
      <c r="GVM115" s="13"/>
      <c r="GVN115" s="13"/>
      <c r="GVO115" s="13"/>
      <c r="GVP115" s="13"/>
      <c r="GVQ115" s="13"/>
      <c r="GVR115" s="13"/>
      <c r="GVS115" s="13"/>
      <c r="GVT115" s="13"/>
      <c r="GVU115" s="13"/>
      <c r="GVV115" s="13"/>
      <c r="GVW115" s="13"/>
      <c r="GVX115" s="13"/>
      <c r="GVY115" s="13"/>
      <c r="GVZ115" s="13"/>
      <c r="GWA115" s="13"/>
      <c r="GWB115" s="13"/>
      <c r="GWC115" s="13"/>
      <c r="GWD115" s="13"/>
      <c r="GWE115" s="13"/>
      <c r="GWF115" s="13"/>
      <c r="GWG115" s="13"/>
      <c r="GWH115" s="13"/>
      <c r="GWI115" s="13"/>
      <c r="GWJ115" s="13"/>
      <c r="GWK115" s="13"/>
      <c r="GWL115" s="13"/>
      <c r="GWM115" s="13"/>
      <c r="GWN115" s="13"/>
      <c r="GWO115" s="13"/>
      <c r="GWP115" s="13"/>
      <c r="GWQ115" s="13"/>
      <c r="GWR115" s="13"/>
      <c r="GWS115" s="13"/>
      <c r="GWT115" s="13"/>
      <c r="GWU115" s="13"/>
      <c r="GWV115" s="13"/>
      <c r="GWW115" s="13"/>
      <c r="GWX115" s="13"/>
      <c r="GWY115" s="13"/>
      <c r="GWZ115" s="13"/>
      <c r="GXA115" s="13"/>
      <c r="GXB115" s="13"/>
      <c r="GXC115" s="13"/>
      <c r="GXD115" s="13"/>
      <c r="GXE115" s="13"/>
      <c r="GXF115" s="13"/>
      <c r="GXG115" s="13"/>
      <c r="GXH115" s="13"/>
      <c r="GXI115" s="13"/>
      <c r="GXJ115" s="13"/>
      <c r="GXK115" s="13"/>
      <c r="GXL115" s="13"/>
      <c r="GXM115" s="13"/>
      <c r="GXN115" s="13"/>
      <c r="GXO115" s="13"/>
      <c r="GXP115" s="13"/>
      <c r="GXQ115" s="13"/>
      <c r="GXR115" s="13"/>
      <c r="GXS115" s="13"/>
      <c r="GXT115" s="13"/>
      <c r="GXU115" s="13"/>
      <c r="GXV115" s="13"/>
      <c r="GXW115" s="13"/>
      <c r="GXX115" s="13"/>
      <c r="GXY115" s="13"/>
      <c r="GXZ115" s="13"/>
      <c r="GYA115" s="13"/>
      <c r="GYB115" s="13"/>
      <c r="GYC115" s="13"/>
      <c r="GYD115" s="13"/>
      <c r="GYE115" s="13"/>
      <c r="GYF115" s="13"/>
      <c r="GYG115" s="13"/>
      <c r="GYH115" s="13"/>
      <c r="GYI115" s="13"/>
      <c r="GYJ115" s="13"/>
      <c r="GYK115" s="13"/>
      <c r="GYL115" s="13"/>
      <c r="GYM115" s="13"/>
      <c r="GYN115" s="13"/>
      <c r="GYO115" s="13"/>
      <c r="GYP115" s="13"/>
      <c r="GYQ115" s="13"/>
      <c r="GYR115" s="13"/>
      <c r="GYS115" s="13"/>
      <c r="GYT115" s="13"/>
      <c r="GYU115" s="13"/>
      <c r="GYV115" s="13"/>
      <c r="GYW115" s="13"/>
      <c r="GYX115" s="13"/>
      <c r="GYY115" s="13"/>
      <c r="GYZ115" s="13"/>
      <c r="GZA115" s="13"/>
      <c r="GZB115" s="13"/>
      <c r="GZC115" s="13"/>
      <c r="GZD115" s="13"/>
      <c r="GZE115" s="13"/>
      <c r="GZF115" s="13"/>
      <c r="GZG115" s="13"/>
      <c r="GZH115" s="13"/>
      <c r="GZI115" s="13"/>
      <c r="GZJ115" s="13"/>
      <c r="GZK115" s="13"/>
      <c r="GZL115" s="13"/>
      <c r="GZM115" s="13"/>
      <c r="GZN115" s="13"/>
      <c r="GZO115" s="13"/>
      <c r="GZP115" s="13"/>
      <c r="GZQ115" s="13"/>
      <c r="GZR115" s="13"/>
      <c r="GZS115" s="13"/>
      <c r="GZT115" s="13"/>
      <c r="GZU115" s="13"/>
      <c r="GZV115" s="13"/>
      <c r="GZW115" s="13"/>
      <c r="GZX115" s="13"/>
      <c r="GZY115" s="13"/>
      <c r="GZZ115" s="13"/>
      <c r="HAA115" s="13"/>
      <c r="HAB115" s="13"/>
      <c r="HAC115" s="13"/>
      <c r="HAD115" s="13"/>
      <c r="HAE115" s="13"/>
      <c r="HAF115" s="13"/>
      <c r="HAG115" s="13"/>
      <c r="HAH115" s="13"/>
      <c r="HAI115" s="13"/>
      <c r="HAJ115" s="13"/>
      <c r="HAK115" s="13"/>
      <c r="HAL115" s="13"/>
      <c r="HAM115" s="13"/>
      <c r="HAN115" s="13"/>
      <c r="HAO115" s="13"/>
      <c r="HAP115" s="13"/>
      <c r="HAQ115" s="13"/>
      <c r="HAR115" s="13"/>
      <c r="HAS115" s="13"/>
      <c r="HAT115" s="13"/>
      <c r="HAU115" s="13"/>
      <c r="HAV115" s="13"/>
      <c r="HAW115" s="13"/>
      <c r="HAX115" s="13"/>
      <c r="HAY115" s="13"/>
      <c r="HAZ115" s="13"/>
      <c r="HBA115" s="13"/>
      <c r="HBB115" s="13"/>
      <c r="HBC115" s="13"/>
      <c r="HBD115" s="13"/>
      <c r="HBE115" s="13"/>
      <c r="HBF115" s="13"/>
      <c r="HBG115" s="13"/>
      <c r="HBH115" s="13"/>
      <c r="HBI115" s="13"/>
      <c r="HBJ115" s="13"/>
      <c r="HBK115" s="13"/>
      <c r="HBL115" s="13"/>
      <c r="HBM115" s="13"/>
      <c r="HBN115" s="13"/>
      <c r="HBO115" s="13"/>
      <c r="HBP115" s="13"/>
      <c r="HBQ115" s="13"/>
      <c r="HBR115" s="13"/>
      <c r="HBS115" s="13"/>
      <c r="HBT115" s="13"/>
      <c r="HBU115" s="13"/>
      <c r="HBV115" s="13"/>
      <c r="HBW115" s="13"/>
      <c r="HBX115" s="13"/>
      <c r="HBY115" s="13"/>
      <c r="HBZ115" s="13"/>
      <c r="HCA115" s="13"/>
      <c r="HCB115" s="13"/>
      <c r="HCC115" s="13"/>
      <c r="HCD115" s="13"/>
      <c r="HCE115" s="13"/>
      <c r="HCF115" s="13"/>
      <c r="HCG115" s="13"/>
      <c r="HCH115" s="13"/>
      <c r="HCI115" s="13"/>
      <c r="HCJ115" s="13"/>
      <c r="HCK115" s="13"/>
      <c r="HCL115" s="13"/>
      <c r="HCM115" s="13"/>
      <c r="HCN115" s="13"/>
      <c r="HCO115" s="13"/>
      <c r="HCP115" s="13"/>
      <c r="HCQ115" s="13"/>
      <c r="HCR115" s="13"/>
      <c r="HCS115" s="13"/>
      <c r="HCT115" s="13"/>
      <c r="HCU115" s="13"/>
      <c r="HCV115" s="13"/>
      <c r="HCW115" s="13"/>
      <c r="HCX115" s="13"/>
      <c r="HCY115" s="13"/>
      <c r="HCZ115" s="13"/>
      <c r="HDA115" s="13"/>
      <c r="HDB115" s="13"/>
      <c r="HDC115" s="13"/>
      <c r="HDD115" s="13"/>
      <c r="HDE115" s="13"/>
      <c r="HDF115" s="13"/>
      <c r="HDG115" s="13"/>
      <c r="HDH115" s="13"/>
      <c r="HDI115" s="13"/>
      <c r="HDJ115" s="13"/>
      <c r="HDK115" s="13"/>
      <c r="HDL115" s="13"/>
      <c r="HDM115" s="13"/>
      <c r="HDN115" s="13"/>
      <c r="HDO115" s="13"/>
      <c r="HDP115" s="13"/>
      <c r="HDQ115" s="13"/>
      <c r="HDR115" s="13"/>
      <c r="HDS115" s="13"/>
      <c r="HDT115" s="13"/>
      <c r="HDU115" s="13"/>
      <c r="HDV115" s="13"/>
      <c r="HDW115" s="13"/>
      <c r="HDX115" s="13"/>
      <c r="HDY115" s="13"/>
      <c r="HDZ115" s="13"/>
      <c r="HEA115" s="13"/>
      <c r="HEB115" s="13"/>
      <c r="HEC115" s="13"/>
      <c r="HED115" s="13"/>
      <c r="HEE115" s="13"/>
      <c r="HEF115" s="13"/>
      <c r="HEG115" s="13"/>
      <c r="HEH115" s="13"/>
      <c r="HEI115" s="13"/>
      <c r="HEJ115" s="13"/>
      <c r="HEK115" s="13"/>
      <c r="HEL115" s="13"/>
      <c r="HEM115" s="13"/>
      <c r="HEN115" s="13"/>
      <c r="HEO115" s="13"/>
      <c r="HEP115" s="13"/>
      <c r="HEQ115" s="13"/>
      <c r="HER115" s="13"/>
      <c r="HES115" s="13"/>
      <c r="HET115" s="13"/>
      <c r="HEU115" s="13"/>
      <c r="HEV115" s="13"/>
      <c r="HEW115" s="13"/>
      <c r="HEX115" s="13"/>
      <c r="HEY115" s="13"/>
      <c r="HEZ115" s="13"/>
      <c r="HFA115" s="13"/>
      <c r="HFB115" s="13"/>
      <c r="HFC115" s="13"/>
      <c r="HFD115" s="13"/>
      <c r="HFE115" s="13"/>
      <c r="HFF115" s="13"/>
      <c r="HFG115" s="13"/>
      <c r="HFH115" s="13"/>
      <c r="HFI115" s="13"/>
      <c r="HFJ115" s="13"/>
      <c r="HFK115" s="13"/>
      <c r="HFL115" s="13"/>
      <c r="HFM115" s="13"/>
      <c r="HFN115" s="13"/>
      <c r="HFO115" s="13"/>
      <c r="HFP115" s="13"/>
      <c r="HFQ115" s="13"/>
      <c r="HFR115" s="13"/>
      <c r="HFS115" s="13"/>
      <c r="HFT115" s="13"/>
      <c r="HFU115" s="13"/>
      <c r="HFV115" s="13"/>
      <c r="HFW115" s="13"/>
      <c r="HFX115" s="13"/>
      <c r="HFY115" s="13"/>
      <c r="HFZ115" s="13"/>
      <c r="HGA115" s="13"/>
      <c r="HGB115" s="13"/>
      <c r="HGC115" s="13"/>
      <c r="HGD115" s="13"/>
      <c r="HGE115" s="13"/>
      <c r="HGF115" s="13"/>
      <c r="HGG115" s="13"/>
      <c r="HGH115" s="13"/>
      <c r="HGI115" s="13"/>
      <c r="HGJ115" s="13"/>
      <c r="HGK115" s="13"/>
      <c r="HGL115" s="13"/>
      <c r="HGM115" s="13"/>
      <c r="HGN115" s="13"/>
      <c r="HGO115" s="13"/>
      <c r="HGP115" s="13"/>
      <c r="HGQ115" s="13"/>
      <c r="HGR115" s="13"/>
      <c r="HGS115" s="13"/>
      <c r="HGT115" s="13"/>
      <c r="HGU115" s="13"/>
      <c r="HGV115" s="13"/>
      <c r="HGW115" s="13"/>
      <c r="HGX115" s="13"/>
      <c r="HGY115" s="13"/>
      <c r="HGZ115" s="13"/>
      <c r="HHA115" s="13"/>
      <c r="HHB115" s="13"/>
      <c r="HHC115" s="13"/>
      <c r="HHD115" s="13"/>
      <c r="HHE115" s="13"/>
      <c r="HHF115" s="13"/>
      <c r="HHG115" s="13"/>
      <c r="HHH115" s="13"/>
      <c r="HHI115" s="13"/>
      <c r="HHJ115" s="13"/>
      <c r="HHK115" s="13"/>
      <c r="HHL115" s="13"/>
      <c r="HHM115" s="13"/>
      <c r="HHN115" s="13"/>
      <c r="HHO115" s="13"/>
      <c r="HHP115" s="13"/>
      <c r="HHQ115" s="13"/>
      <c r="HHR115" s="13"/>
      <c r="HHS115" s="13"/>
      <c r="HHT115" s="13"/>
      <c r="HHU115" s="13"/>
      <c r="HHV115" s="13"/>
      <c r="HHW115" s="13"/>
      <c r="HHX115" s="13"/>
      <c r="HHY115" s="13"/>
      <c r="HHZ115" s="13"/>
      <c r="HIA115" s="13"/>
      <c r="HIB115" s="13"/>
      <c r="HIC115" s="13"/>
      <c r="HID115" s="13"/>
      <c r="HIE115" s="13"/>
      <c r="HIF115" s="13"/>
      <c r="HIG115" s="13"/>
      <c r="HIH115" s="13"/>
      <c r="HII115" s="13"/>
      <c r="HIJ115" s="13"/>
      <c r="HIK115" s="13"/>
      <c r="HIL115" s="13"/>
      <c r="HIM115" s="13"/>
      <c r="HIN115" s="13"/>
      <c r="HIO115" s="13"/>
      <c r="HIP115" s="13"/>
      <c r="HIQ115" s="13"/>
      <c r="HIR115" s="13"/>
      <c r="HIS115" s="13"/>
      <c r="HIT115" s="13"/>
      <c r="HIU115" s="13"/>
      <c r="HIV115" s="13"/>
      <c r="HIW115" s="13"/>
      <c r="HIX115" s="13"/>
      <c r="HIY115" s="13"/>
      <c r="HIZ115" s="13"/>
      <c r="HJA115" s="13"/>
      <c r="HJB115" s="13"/>
      <c r="HJC115" s="13"/>
      <c r="HJD115" s="13"/>
      <c r="HJE115" s="13"/>
      <c r="HJF115" s="13"/>
      <c r="HJG115" s="13"/>
      <c r="HJH115" s="13"/>
      <c r="HJI115" s="13"/>
      <c r="HJJ115" s="13"/>
      <c r="HJK115" s="13"/>
      <c r="HJL115" s="13"/>
      <c r="HJM115" s="13"/>
      <c r="HJN115" s="13"/>
      <c r="HJO115" s="13"/>
      <c r="HJP115" s="13"/>
      <c r="HJQ115" s="13"/>
      <c r="HJR115" s="13"/>
      <c r="HJS115" s="13"/>
      <c r="HJT115" s="13"/>
      <c r="HJU115" s="13"/>
      <c r="HJV115" s="13"/>
      <c r="HJW115" s="13"/>
      <c r="HJX115" s="13"/>
      <c r="HJY115" s="13"/>
      <c r="HJZ115" s="13"/>
      <c r="HKA115" s="13"/>
      <c r="HKB115" s="13"/>
      <c r="HKC115" s="13"/>
      <c r="HKD115" s="13"/>
      <c r="HKE115" s="13"/>
      <c r="HKF115" s="13"/>
      <c r="HKG115" s="13"/>
      <c r="HKH115" s="13"/>
      <c r="HKI115" s="13"/>
      <c r="HKJ115" s="13"/>
      <c r="HKK115" s="13"/>
      <c r="HKL115" s="13"/>
      <c r="HKM115" s="13"/>
      <c r="HKN115" s="13"/>
      <c r="HKO115" s="13"/>
      <c r="HKP115" s="13"/>
      <c r="HKQ115" s="13"/>
      <c r="HKR115" s="13"/>
      <c r="HKS115" s="13"/>
      <c r="HKT115" s="13"/>
      <c r="HKU115" s="13"/>
      <c r="HKV115" s="13"/>
      <c r="HKW115" s="13"/>
      <c r="HKX115" s="13"/>
      <c r="HKY115" s="13"/>
      <c r="HKZ115" s="13"/>
      <c r="HLA115" s="13"/>
      <c r="HLB115" s="13"/>
      <c r="HLC115" s="13"/>
      <c r="HLD115" s="13"/>
      <c r="HLE115" s="13"/>
      <c r="HLF115" s="13"/>
      <c r="HLG115" s="13"/>
      <c r="HLH115" s="13"/>
      <c r="HLI115" s="13"/>
      <c r="HLJ115" s="13"/>
      <c r="HLK115" s="13"/>
      <c r="HLL115" s="13"/>
      <c r="HLM115" s="13"/>
      <c r="HLN115" s="13"/>
      <c r="HLO115" s="13"/>
      <c r="HLP115" s="13"/>
      <c r="HLQ115" s="13"/>
      <c r="HLR115" s="13"/>
      <c r="HLS115" s="13"/>
      <c r="HLT115" s="13"/>
      <c r="HLU115" s="13"/>
      <c r="HLV115" s="13"/>
      <c r="HLW115" s="13"/>
      <c r="HLX115" s="13"/>
      <c r="HLY115" s="13"/>
      <c r="HLZ115" s="13"/>
      <c r="HMA115" s="13"/>
      <c r="HMB115" s="13"/>
      <c r="HMC115" s="13"/>
      <c r="HMD115" s="13"/>
      <c r="HME115" s="13"/>
      <c r="HMF115" s="13"/>
      <c r="HMG115" s="13"/>
      <c r="HMH115" s="13"/>
      <c r="HMI115" s="13"/>
      <c r="HMJ115" s="13"/>
      <c r="HMK115" s="13"/>
      <c r="HML115" s="13"/>
      <c r="HMM115" s="13"/>
      <c r="HMN115" s="13"/>
      <c r="HMO115" s="13"/>
      <c r="HMP115" s="13"/>
      <c r="HMQ115" s="13"/>
      <c r="HMR115" s="13"/>
      <c r="HMS115" s="13"/>
      <c r="HMT115" s="13"/>
      <c r="HMU115" s="13"/>
      <c r="HMV115" s="13"/>
      <c r="HMW115" s="13"/>
      <c r="HMX115" s="13"/>
      <c r="HMY115" s="13"/>
      <c r="HMZ115" s="13"/>
      <c r="HNA115" s="13"/>
      <c r="HNB115" s="13"/>
      <c r="HNC115" s="13"/>
      <c r="HND115" s="13"/>
      <c r="HNE115" s="13"/>
      <c r="HNF115" s="13"/>
      <c r="HNG115" s="13"/>
      <c r="HNH115" s="13"/>
      <c r="HNI115" s="13"/>
      <c r="HNJ115" s="13"/>
      <c r="HNK115" s="13"/>
      <c r="HNL115" s="13"/>
      <c r="HNM115" s="13"/>
      <c r="HNN115" s="13"/>
      <c r="HNO115" s="13"/>
      <c r="HNP115" s="13"/>
      <c r="HNQ115" s="13"/>
      <c r="HNR115" s="13"/>
      <c r="HNS115" s="13"/>
      <c r="HNT115" s="13"/>
      <c r="HNU115" s="13"/>
      <c r="HNV115" s="13"/>
      <c r="HNW115" s="13"/>
      <c r="HNX115" s="13"/>
      <c r="HNY115" s="13"/>
      <c r="HNZ115" s="13"/>
      <c r="HOA115" s="13"/>
      <c r="HOB115" s="13"/>
      <c r="HOC115" s="13"/>
      <c r="HOD115" s="13"/>
      <c r="HOE115" s="13"/>
      <c r="HOF115" s="13"/>
      <c r="HOG115" s="13"/>
      <c r="HOH115" s="13"/>
      <c r="HOI115" s="13"/>
      <c r="HOJ115" s="13"/>
      <c r="HOK115" s="13"/>
      <c r="HOL115" s="13"/>
      <c r="HOM115" s="13"/>
      <c r="HON115" s="13"/>
      <c r="HOO115" s="13"/>
      <c r="HOP115" s="13"/>
      <c r="HOQ115" s="13"/>
      <c r="HOR115" s="13"/>
      <c r="HOS115" s="13"/>
      <c r="HOT115" s="13"/>
      <c r="HOU115" s="13"/>
      <c r="HOV115" s="13"/>
      <c r="HOW115" s="13"/>
      <c r="HOX115" s="13"/>
      <c r="HOY115" s="13"/>
      <c r="HOZ115" s="13"/>
      <c r="HPA115" s="13"/>
      <c r="HPB115" s="13"/>
      <c r="HPC115" s="13"/>
      <c r="HPD115" s="13"/>
      <c r="HPE115" s="13"/>
      <c r="HPF115" s="13"/>
      <c r="HPG115" s="13"/>
      <c r="HPH115" s="13"/>
      <c r="HPI115" s="13"/>
      <c r="HPJ115" s="13"/>
      <c r="HPK115" s="13"/>
      <c r="HPL115" s="13"/>
      <c r="HPM115" s="13"/>
      <c r="HPN115" s="13"/>
      <c r="HPO115" s="13"/>
      <c r="HPP115" s="13"/>
      <c r="HPQ115" s="13"/>
      <c r="HPR115" s="13"/>
      <c r="HPS115" s="13"/>
      <c r="HPT115" s="13"/>
      <c r="HPU115" s="13"/>
      <c r="HPV115" s="13"/>
      <c r="HPW115" s="13"/>
      <c r="HPX115" s="13"/>
      <c r="HPY115" s="13"/>
      <c r="HPZ115" s="13"/>
      <c r="HQA115" s="13"/>
      <c r="HQB115" s="13"/>
      <c r="HQC115" s="13"/>
      <c r="HQD115" s="13"/>
      <c r="HQE115" s="13"/>
      <c r="HQF115" s="13"/>
      <c r="HQG115" s="13"/>
      <c r="HQH115" s="13"/>
      <c r="HQI115" s="13"/>
      <c r="HQJ115" s="13"/>
      <c r="HQK115" s="13"/>
      <c r="HQL115" s="13"/>
      <c r="HQM115" s="13"/>
      <c r="HQN115" s="13"/>
      <c r="HQO115" s="13"/>
      <c r="HQP115" s="13"/>
      <c r="HQQ115" s="13"/>
      <c r="HQR115" s="13"/>
      <c r="HQS115" s="13"/>
      <c r="HQT115" s="13"/>
      <c r="HQU115" s="13"/>
      <c r="HQV115" s="13"/>
      <c r="HQW115" s="13"/>
      <c r="HQX115" s="13"/>
      <c r="HQY115" s="13"/>
      <c r="HQZ115" s="13"/>
      <c r="HRA115" s="13"/>
      <c r="HRB115" s="13"/>
      <c r="HRC115" s="13"/>
      <c r="HRD115" s="13"/>
      <c r="HRE115" s="13"/>
      <c r="HRF115" s="13"/>
      <c r="HRG115" s="13"/>
      <c r="HRH115" s="13"/>
      <c r="HRI115" s="13"/>
      <c r="HRJ115" s="13"/>
      <c r="HRK115" s="13"/>
      <c r="HRL115" s="13"/>
      <c r="HRM115" s="13"/>
      <c r="HRN115" s="13"/>
      <c r="HRO115" s="13"/>
      <c r="HRP115" s="13"/>
      <c r="HRQ115" s="13"/>
      <c r="HRR115" s="13"/>
      <c r="HRS115" s="13"/>
      <c r="HRT115" s="13"/>
      <c r="HRU115" s="13"/>
      <c r="HRV115" s="13"/>
      <c r="HRW115" s="13"/>
      <c r="HRX115" s="13"/>
      <c r="HRY115" s="13"/>
      <c r="HRZ115" s="13"/>
      <c r="HSA115" s="13"/>
      <c r="HSB115" s="13"/>
      <c r="HSC115" s="13"/>
      <c r="HSD115" s="13"/>
      <c r="HSE115" s="13"/>
      <c r="HSF115" s="13"/>
      <c r="HSG115" s="13"/>
      <c r="HSH115" s="13"/>
      <c r="HSI115" s="13"/>
      <c r="HSJ115" s="13"/>
      <c r="HSK115" s="13"/>
      <c r="HSL115" s="13"/>
      <c r="HSM115" s="13"/>
      <c r="HSN115" s="13"/>
      <c r="HSO115" s="13"/>
      <c r="HSP115" s="13"/>
      <c r="HSQ115" s="13"/>
      <c r="HSR115" s="13"/>
      <c r="HSS115" s="13"/>
      <c r="HST115" s="13"/>
      <c r="HSU115" s="13"/>
      <c r="HSV115" s="13"/>
      <c r="HSW115" s="13"/>
      <c r="HSX115" s="13"/>
      <c r="HSY115" s="13"/>
      <c r="HSZ115" s="13"/>
      <c r="HTA115" s="13"/>
      <c r="HTB115" s="13"/>
      <c r="HTC115" s="13"/>
      <c r="HTD115" s="13"/>
      <c r="HTE115" s="13"/>
      <c r="HTF115" s="13"/>
      <c r="HTG115" s="13"/>
      <c r="HTH115" s="13"/>
      <c r="HTI115" s="13"/>
      <c r="HTJ115" s="13"/>
      <c r="HTK115" s="13"/>
      <c r="HTL115" s="13"/>
      <c r="HTM115" s="13"/>
      <c r="HTN115" s="13"/>
      <c r="HTO115" s="13"/>
      <c r="HTP115" s="13"/>
      <c r="HTQ115" s="13"/>
      <c r="HTR115" s="13"/>
      <c r="HTS115" s="13"/>
      <c r="HTT115" s="13"/>
      <c r="HTU115" s="13"/>
      <c r="HTV115" s="13"/>
      <c r="HTW115" s="13"/>
      <c r="HTX115" s="13"/>
      <c r="HTY115" s="13"/>
      <c r="HTZ115" s="13"/>
      <c r="HUA115" s="13"/>
      <c r="HUB115" s="13"/>
      <c r="HUC115" s="13"/>
      <c r="HUD115" s="13"/>
      <c r="HUE115" s="13"/>
      <c r="HUF115" s="13"/>
      <c r="HUG115" s="13"/>
      <c r="HUH115" s="13"/>
      <c r="HUI115" s="13"/>
      <c r="HUJ115" s="13"/>
      <c r="HUK115" s="13"/>
      <c r="HUL115" s="13"/>
      <c r="HUM115" s="13"/>
      <c r="HUN115" s="13"/>
      <c r="HUO115" s="13"/>
      <c r="HUP115" s="13"/>
      <c r="HUQ115" s="13"/>
      <c r="HUR115" s="13"/>
      <c r="HUS115" s="13"/>
      <c r="HUT115" s="13"/>
      <c r="HUU115" s="13"/>
      <c r="HUV115" s="13"/>
      <c r="HUW115" s="13"/>
      <c r="HUX115" s="13"/>
      <c r="HUY115" s="13"/>
      <c r="HUZ115" s="13"/>
      <c r="HVA115" s="13"/>
      <c r="HVB115" s="13"/>
      <c r="HVC115" s="13"/>
      <c r="HVD115" s="13"/>
      <c r="HVE115" s="13"/>
      <c r="HVF115" s="13"/>
      <c r="HVG115" s="13"/>
      <c r="HVH115" s="13"/>
      <c r="HVI115" s="13"/>
      <c r="HVJ115" s="13"/>
      <c r="HVK115" s="13"/>
      <c r="HVL115" s="13"/>
      <c r="HVM115" s="13"/>
      <c r="HVN115" s="13"/>
      <c r="HVO115" s="13"/>
      <c r="HVP115" s="13"/>
      <c r="HVQ115" s="13"/>
      <c r="HVR115" s="13"/>
      <c r="HVS115" s="13"/>
      <c r="HVT115" s="13"/>
      <c r="HVU115" s="13"/>
      <c r="HVV115" s="13"/>
      <c r="HVW115" s="13"/>
      <c r="HVX115" s="13"/>
      <c r="HVY115" s="13"/>
      <c r="HVZ115" s="13"/>
      <c r="HWA115" s="13"/>
      <c r="HWB115" s="13"/>
      <c r="HWC115" s="13"/>
      <c r="HWD115" s="13"/>
      <c r="HWE115" s="13"/>
      <c r="HWF115" s="13"/>
      <c r="HWG115" s="13"/>
      <c r="HWH115" s="13"/>
      <c r="HWI115" s="13"/>
      <c r="HWJ115" s="13"/>
      <c r="HWK115" s="13"/>
      <c r="HWL115" s="13"/>
      <c r="HWM115" s="13"/>
      <c r="HWN115" s="13"/>
      <c r="HWO115" s="13"/>
      <c r="HWP115" s="13"/>
      <c r="HWQ115" s="13"/>
      <c r="HWR115" s="13"/>
      <c r="HWS115" s="13"/>
      <c r="HWT115" s="13"/>
      <c r="HWU115" s="13"/>
      <c r="HWV115" s="13"/>
      <c r="HWW115" s="13"/>
      <c r="HWX115" s="13"/>
      <c r="HWY115" s="13"/>
      <c r="HWZ115" s="13"/>
      <c r="HXA115" s="13"/>
      <c r="HXB115" s="13"/>
      <c r="HXC115" s="13"/>
      <c r="HXD115" s="13"/>
      <c r="HXE115" s="13"/>
      <c r="HXF115" s="13"/>
      <c r="HXG115" s="13"/>
      <c r="HXH115" s="13"/>
      <c r="HXI115" s="13"/>
      <c r="HXJ115" s="13"/>
      <c r="HXK115" s="13"/>
      <c r="HXL115" s="13"/>
      <c r="HXM115" s="13"/>
      <c r="HXN115" s="13"/>
      <c r="HXO115" s="13"/>
      <c r="HXP115" s="13"/>
      <c r="HXQ115" s="13"/>
      <c r="HXR115" s="13"/>
      <c r="HXS115" s="13"/>
      <c r="HXT115" s="13"/>
      <c r="HXU115" s="13"/>
      <c r="HXV115" s="13"/>
      <c r="HXW115" s="13"/>
      <c r="HXX115" s="13"/>
      <c r="HXY115" s="13"/>
      <c r="HXZ115" s="13"/>
      <c r="HYA115" s="13"/>
      <c r="HYB115" s="13"/>
      <c r="HYC115" s="13"/>
      <c r="HYD115" s="13"/>
      <c r="HYE115" s="13"/>
      <c r="HYF115" s="13"/>
      <c r="HYG115" s="13"/>
      <c r="HYH115" s="13"/>
      <c r="HYI115" s="13"/>
      <c r="HYJ115" s="13"/>
      <c r="HYK115" s="13"/>
      <c r="HYL115" s="13"/>
      <c r="HYM115" s="13"/>
      <c r="HYN115" s="13"/>
      <c r="HYO115" s="13"/>
      <c r="HYP115" s="13"/>
      <c r="HYQ115" s="13"/>
      <c r="HYR115" s="13"/>
      <c r="HYS115" s="13"/>
      <c r="HYT115" s="13"/>
      <c r="HYU115" s="13"/>
      <c r="HYV115" s="13"/>
      <c r="HYW115" s="13"/>
      <c r="HYX115" s="13"/>
      <c r="HYY115" s="13"/>
      <c r="HYZ115" s="13"/>
      <c r="HZA115" s="13"/>
      <c r="HZB115" s="13"/>
      <c r="HZC115" s="13"/>
      <c r="HZD115" s="13"/>
      <c r="HZE115" s="13"/>
      <c r="HZF115" s="13"/>
      <c r="HZG115" s="13"/>
      <c r="HZH115" s="13"/>
      <c r="HZI115" s="13"/>
      <c r="HZJ115" s="13"/>
      <c r="HZK115" s="13"/>
      <c r="HZL115" s="13"/>
      <c r="HZM115" s="13"/>
      <c r="HZN115" s="13"/>
      <c r="HZO115" s="13"/>
      <c r="HZP115" s="13"/>
      <c r="HZQ115" s="13"/>
      <c r="HZR115" s="13"/>
      <c r="HZS115" s="13"/>
      <c r="HZT115" s="13"/>
      <c r="HZU115" s="13"/>
      <c r="HZV115" s="13"/>
      <c r="HZW115" s="13"/>
      <c r="HZX115" s="13"/>
      <c r="HZY115" s="13"/>
      <c r="HZZ115" s="13"/>
      <c r="IAA115" s="13"/>
      <c r="IAB115" s="13"/>
      <c r="IAC115" s="13"/>
      <c r="IAD115" s="13"/>
      <c r="IAE115" s="13"/>
      <c r="IAF115" s="13"/>
      <c r="IAG115" s="13"/>
      <c r="IAH115" s="13"/>
      <c r="IAI115" s="13"/>
      <c r="IAJ115" s="13"/>
      <c r="IAK115" s="13"/>
      <c r="IAL115" s="13"/>
      <c r="IAM115" s="13"/>
      <c r="IAN115" s="13"/>
      <c r="IAO115" s="13"/>
      <c r="IAP115" s="13"/>
      <c r="IAQ115" s="13"/>
      <c r="IAR115" s="13"/>
      <c r="IAS115" s="13"/>
      <c r="IAT115" s="13"/>
      <c r="IAU115" s="13"/>
      <c r="IAV115" s="13"/>
      <c r="IAW115" s="13"/>
      <c r="IAX115" s="13"/>
      <c r="IAY115" s="13"/>
      <c r="IAZ115" s="13"/>
      <c r="IBA115" s="13"/>
      <c r="IBB115" s="13"/>
      <c r="IBC115" s="13"/>
      <c r="IBD115" s="13"/>
      <c r="IBE115" s="13"/>
      <c r="IBF115" s="13"/>
      <c r="IBG115" s="13"/>
      <c r="IBH115" s="13"/>
      <c r="IBI115" s="13"/>
      <c r="IBJ115" s="13"/>
      <c r="IBK115" s="13"/>
      <c r="IBL115" s="13"/>
      <c r="IBM115" s="13"/>
      <c r="IBN115" s="13"/>
      <c r="IBO115" s="13"/>
      <c r="IBP115" s="13"/>
      <c r="IBQ115" s="13"/>
      <c r="IBR115" s="13"/>
      <c r="IBS115" s="13"/>
      <c r="IBT115" s="13"/>
      <c r="IBU115" s="13"/>
      <c r="IBV115" s="13"/>
      <c r="IBW115" s="13"/>
      <c r="IBX115" s="13"/>
      <c r="IBY115" s="13"/>
      <c r="IBZ115" s="13"/>
      <c r="ICA115" s="13"/>
      <c r="ICB115" s="13"/>
      <c r="ICC115" s="13"/>
      <c r="ICD115" s="13"/>
      <c r="ICE115" s="13"/>
      <c r="ICF115" s="13"/>
      <c r="ICG115" s="13"/>
      <c r="ICH115" s="13"/>
      <c r="ICI115" s="13"/>
      <c r="ICJ115" s="13"/>
      <c r="ICK115" s="13"/>
      <c r="ICL115" s="13"/>
      <c r="ICM115" s="13"/>
      <c r="ICN115" s="13"/>
      <c r="ICO115" s="13"/>
      <c r="ICP115" s="13"/>
      <c r="ICQ115" s="13"/>
      <c r="ICR115" s="13"/>
      <c r="ICS115" s="13"/>
      <c r="ICT115" s="13"/>
      <c r="ICU115" s="13"/>
      <c r="ICV115" s="13"/>
      <c r="ICW115" s="13"/>
      <c r="ICX115" s="13"/>
      <c r="ICY115" s="13"/>
      <c r="ICZ115" s="13"/>
      <c r="IDA115" s="13"/>
      <c r="IDB115" s="13"/>
      <c r="IDC115" s="13"/>
      <c r="IDD115" s="13"/>
      <c r="IDE115" s="13"/>
      <c r="IDF115" s="13"/>
      <c r="IDG115" s="13"/>
      <c r="IDH115" s="13"/>
      <c r="IDI115" s="13"/>
      <c r="IDJ115" s="13"/>
      <c r="IDK115" s="13"/>
      <c r="IDL115" s="13"/>
      <c r="IDM115" s="13"/>
      <c r="IDN115" s="13"/>
      <c r="IDO115" s="13"/>
      <c r="IDP115" s="13"/>
      <c r="IDQ115" s="13"/>
      <c r="IDR115" s="13"/>
      <c r="IDS115" s="13"/>
      <c r="IDT115" s="13"/>
      <c r="IDU115" s="13"/>
      <c r="IDV115" s="13"/>
      <c r="IDW115" s="13"/>
      <c r="IDX115" s="13"/>
      <c r="IDY115" s="13"/>
      <c r="IDZ115" s="13"/>
      <c r="IEA115" s="13"/>
      <c r="IEB115" s="13"/>
      <c r="IEC115" s="13"/>
      <c r="IED115" s="13"/>
      <c r="IEE115" s="13"/>
      <c r="IEF115" s="13"/>
      <c r="IEG115" s="13"/>
      <c r="IEH115" s="13"/>
      <c r="IEI115" s="13"/>
      <c r="IEJ115" s="13"/>
      <c r="IEK115" s="13"/>
      <c r="IEL115" s="13"/>
      <c r="IEM115" s="13"/>
      <c r="IEN115" s="13"/>
      <c r="IEO115" s="13"/>
      <c r="IEP115" s="13"/>
      <c r="IEQ115" s="13"/>
      <c r="IER115" s="13"/>
      <c r="IES115" s="13"/>
      <c r="IET115" s="13"/>
      <c r="IEU115" s="13"/>
      <c r="IEV115" s="13"/>
      <c r="IEW115" s="13"/>
      <c r="IEX115" s="13"/>
      <c r="IEY115" s="13"/>
      <c r="IEZ115" s="13"/>
      <c r="IFA115" s="13"/>
      <c r="IFB115" s="13"/>
      <c r="IFC115" s="13"/>
      <c r="IFD115" s="13"/>
      <c r="IFE115" s="13"/>
      <c r="IFF115" s="13"/>
      <c r="IFG115" s="13"/>
      <c r="IFH115" s="13"/>
      <c r="IFI115" s="13"/>
      <c r="IFJ115" s="13"/>
      <c r="IFK115" s="13"/>
      <c r="IFL115" s="13"/>
      <c r="IFM115" s="13"/>
      <c r="IFN115" s="13"/>
      <c r="IFO115" s="13"/>
      <c r="IFP115" s="13"/>
      <c r="IFQ115" s="13"/>
      <c r="IFR115" s="13"/>
      <c r="IFS115" s="13"/>
      <c r="IFT115" s="13"/>
      <c r="IFU115" s="13"/>
      <c r="IFV115" s="13"/>
      <c r="IFW115" s="13"/>
      <c r="IFX115" s="13"/>
      <c r="IFY115" s="13"/>
      <c r="IFZ115" s="13"/>
      <c r="IGA115" s="13"/>
      <c r="IGB115" s="13"/>
      <c r="IGC115" s="13"/>
      <c r="IGD115" s="13"/>
      <c r="IGE115" s="13"/>
      <c r="IGF115" s="13"/>
      <c r="IGG115" s="13"/>
      <c r="IGH115" s="13"/>
      <c r="IGI115" s="13"/>
      <c r="IGJ115" s="13"/>
      <c r="IGK115" s="13"/>
      <c r="IGL115" s="13"/>
      <c r="IGM115" s="13"/>
      <c r="IGN115" s="13"/>
      <c r="IGO115" s="13"/>
      <c r="IGP115" s="13"/>
      <c r="IGQ115" s="13"/>
      <c r="IGR115" s="13"/>
      <c r="IGS115" s="13"/>
      <c r="IGT115" s="13"/>
      <c r="IGU115" s="13"/>
      <c r="IGV115" s="13"/>
      <c r="IGW115" s="13"/>
      <c r="IGX115" s="13"/>
      <c r="IGY115" s="13"/>
      <c r="IGZ115" s="13"/>
      <c r="IHA115" s="13"/>
      <c r="IHB115" s="13"/>
      <c r="IHC115" s="13"/>
      <c r="IHD115" s="13"/>
      <c r="IHE115" s="13"/>
      <c r="IHF115" s="13"/>
      <c r="IHG115" s="13"/>
      <c r="IHH115" s="13"/>
      <c r="IHI115" s="13"/>
      <c r="IHJ115" s="13"/>
      <c r="IHK115" s="13"/>
      <c r="IHL115" s="13"/>
      <c r="IHM115" s="13"/>
      <c r="IHN115" s="13"/>
      <c r="IHO115" s="13"/>
      <c r="IHP115" s="13"/>
      <c r="IHQ115" s="13"/>
      <c r="IHR115" s="13"/>
      <c r="IHS115" s="13"/>
      <c r="IHT115" s="13"/>
      <c r="IHU115" s="13"/>
      <c r="IHV115" s="13"/>
      <c r="IHW115" s="13"/>
      <c r="IHX115" s="13"/>
      <c r="IHY115" s="13"/>
      <c r="IHZ115" s="13"/>
      <c r="IIA115" s="13"/>
      <c r="IIB115" s="13"/>
      <c r="IIC115" s="13"/>
      <c r="IID115" s="13"/>
      <c r="IIE115" s="13"/>
      <c r="IIF115" s="13"/>
      <c r="IIG115" s="13"/>
      <c r="IIH115" s="13"/>
      <c r="III115" s="13"/>
      <c r="IIJ115" s="13"/>
      <c r="IIK115" s="13"/>
      <c r="IIL115" s="13"/>
      <c r="IIM115" s="13"/>
      <c r="IIN115" s="13"/>
      <c r="IIO115" s="13"/>
      <c r="IIP115" s="13"/>
      <c r="IIQ115" s="13"/>
      <c r="IIR115" s="13"/>
      <c r="IIS115" s="13"/>
      <c r="IIT115" s="13"/>
      <c r="IIU115" s="13"/>
      <c r="IIV115" s="13"/>
      <c r="IIW115" s="13"/>
      <c r="IIX115" s="13"/>
      <c r="IIY115" s="13"/>
      <c r="IIZ115" s="13"/>
      <c r="IJA115" s="13"/>
      <c r="IJB115" s="13"/>
      <c r="IJC115" s="13"/>
      <c r="IJD115" s="13"/>
      <c r="IJE115" s="13"/>
      <c r="IJF115" s="13"/>
      <c r="IJG115" s="13"/>
      <c r="IJH115" s="13"/>
      <c r="IJI115" s="13"/>
      <c r="IJJ115" s="13"/>
      <c r="IJK115" s="13"/>
      <c r="IJL115" s="13"/>
      <c r="IJM115" s="13"/>
      <c r="IJN115" s="13"/>
      <c r="IJO115" s="13"/>
      <c r="IJP115" s="13"/>
      <c r="IJQ115" s="13"/>
      <c r="IJR115" s="13"/>
      <c r="IJS115" s="13"/>
      <c r="IJT115" s="13"/>
      <c r="IJU115" s="13"/>
      <c r="IJV115" s="13"/>
      <c r="IJW115" s="13"/>
      <c r="IJX115" s="13"/>
      <c r="IJY115" s="13"/>
      <c r="IJZ115" s="13"/>
      <c r="IKA115" s="13"/>
      <c r="IKB115" s="13"/>
      <c r="IKC115" s="13"/>
      <c r="IKD115" s="13"/>
      <c r="IKE115" s="13"/>
      <c r="IKF115" s="13"/>
      <c r="IKG115" s="13"/>
      <c r="IKH115" s="13"/>
      <c r="IKI115" s="13"/>
      <c r="IKJ115" s="13"/>
      <c r="IKK115" s="13"/>
      <c r="IKL115" s="13"/>
      <c r="IKM115" s="13"/>
      <c r="IKN115" s="13"/>
      <c r="IKO115" s="13"/>
      <c r="IKP115" s="13"/>
      <c r="IKQ115" s="13"/>
      <c r="IKR115" s="13"/>
      <c r="IKS115" s="13"/>
      <c r="IKT115" s="13"/>
      <c r="IKU115" s="13"/>
      <c r="IKV115" s="13"/>
      <c r="IKW115" s="13"/>
      <c r="IKX115" s="13"/>
      <c r="IKY115" s="13"/>
      <c r="IKZ115" s="13"/>
      <c r="ILA115" s="13"/>
      <c r="ILB115" s="13"/>
      <c r="ILC115" s="13"/>
      <c r="ILD115" s="13"/>
      <c r="ILE115" s="13"/>
      <c r="ILF115" s="13"/>
      <c r="ILG115" s="13"/>
      <c r="ILH115" s="13"/>
      <c r="ILI115" s="13"/>
      <c r="ILJ115" s="13"/>
      <c r="ILK115" s="13"/>
      <c r="ILL115" s="13"/>
      <c r="ILM115" s="13"/>
      <c r="ILN115" s="13"/>
      <c r="ILO115" s="13"/>
      <c r="ILP115" s="13"/>
      <c r="ILQ115" s="13"/>
      <c r="ILR115" s="13"/>
      <c r="ILS115" s="13"/>
      <c r="ILT115" s="13"/>
      <c r="ILU115" s="13"/>
      <c r="ILV115" s="13"/>
      <c r="ILW115" s="13"/>
      <c r="ILX115" s="13"/>
      <c r="ILY115" s="13"/>
      <c r="ILZ115" s="13"/>
      <c r="IMA115" s="13"/>
      <c r="IMB115" s="13"/>
      <c r="IMC115" s="13"/>
      <c r="IMD115" s="13"/>
      <c r="IME115" s="13"/>
      <c r="IMF115" s="13"/>
      <c r="IMG115" s="13"/>
      <c r="IMH115" s="13"/>
      <c r="IMI115" s="13"/>
      <c r="IMJ115" s="13"/>
      <c r="IMK115" s="13"/>
      <c r="IML115" s="13"/>
      <c r="IMM115" s="13"/>
      <c r="IMN115" s="13"/>
      <c r="IMO115" s="13"/>
      <c r="IMP115" s="13"/>
      <c r="IMQ115" s="13"/>
      <c r="IMR115" s="13"/>
      <c r="IMS115" s="13"/>
      <c r="IMT115" s="13"/>
      <c r="IMU115" s="13"/>
      <c r="IMV115" s="13"/>
      <c r="IMW115" s="13"/>
      <c r="IMX115" s="13"/>
      <c r="IMY115" s="13"/>
      <c r="IMZ115" s="13"/>
      <c r="INA115" s="13"/>
      <c r="INB115" s="13"/>
      <c r="INC115" s="13"/>
      <c r="IND115" s="13"/>
      <c r="INE115" s="13"/>
      <c r="INF115" s="13"/>
      <c r="ING115" s="13"/>
      <c r="INH115" s="13"/>
      <c r="INI115" s="13"/>
      <c r="INJ115" s="13"/>
      <c r="INK115" s="13"/>
      <c r="INL115" s="13"/>
      <c r="INM115" s="13"/>
      <c r="INN115" s="13"/>
      <c r="INO115" s="13"/>
      <c r="INP115" s="13"/>
      <c r="INQ115" s="13"/>
      <c r="INR115" s="13"/>
      <c r="INS115" s="13"/>
      <c r="INT115" s="13"/>
      <c r="INU115" s="13"/>
      <c r="INV115" s="13"/>
      <c r="INW115" s="13"/>
      <c r="INX115" s="13"/>
      <c r="INY115" s="13"/>
      <c r="INZ115" s="13"/>
      <c r="IOA115" s="13"/>
      <c r="IOB115" s="13"/>
      <c r="IOC115" s="13"/>
      <c r="IOD115" s="13"/>
      <c r="IOE115" s="13"/>
      <c r="IOF115" s="13"/>
      <c r="IOG115" s="13"/>
      <c r="IOH115" s="13"/>
      <c r="IOI115" s="13"/>
      <c r="IOJ115" s="13"/>
      <c r="IOK115" s="13"/>
      <c r="IOL115" s="13"/>
      <c r="IOM115" s="13"/>
      <c r="ION115" s="13"/>
      <c r="IOO115" s="13"/>
      <c r="IOP115" s="13"/>
      <c r="IOQ115" s="13"/>
      <c r="IOR115" s="13"/>
      <c r="IOS115" s="13"/>
      <c r="IOT115" s="13"/>
      <c r="IOU115" s="13"/>
      <c r="IOV115" s="13"/>
      <c r="IOW115" s="13"/>
      <c r="IOX115" s="13"/>
      <c r="IOY115" s="13"/>
      <c r="IOZ115" s="13"/>
      <c r="IPA115" s="13"/>
      <c r="IPB115" s="13"/>
      <c r="IPC115" s="13"/>
      <c r="IPD115" s="13"/>
      <c r="IPE115" s="13"/>
      <c r="IPF115" s="13"/>
      <c r="IPG115" s="13"/>
      <c r="IPH115" s="13"/>
      <c r="IPI115" s="13"/>
      <c r="IPJ115" s="13"/>
      <c r="IPK115" s="13"/>
      <c r="IPL115" s="13"/>
      <c r="IPM115" s="13"/>
      <c r="IPN115" s="13"/>
      <c r="IPO115" s="13"/>
      <c r="IPP115" s="13"/>
      <c r="IPQ115" s="13"/>
      <c r="IPR115" s="13"/>
      <c r="IPS115" s="13"/>
      <c r="IPT115" s="13"/>
      <c r="IPU115" s="13"/>
      <c r="IPV115" s="13"/>
      <c r="IPW115" s="13"/>
      <c r="IPX115" s="13"/>
      <c r="IPY115" s="13"/>
      <c r="IPZ115" s="13"/>
      <c r="IQA115" s="13"/>
      <c r="IQB115" s="13"/>
      <c r="IQC115" s="13"/>
      <c r="IQD115" s="13"/>
      <c r="IQE115" s="13"/>
      <c r="IQF115" s="13"/>
      <c r="IQG115" s="13"/>
      <c r="IQH115" s="13"/>
      <c r="IQI115" s="13"/>
      <c r="IQJ115" s="13"/>
      <c r="IQK115" s="13"/>
      <c r="IQL115" s="13"/>
      <c r="IQM115" s="13"/>
      <c r="IQN115" s="13"/>
      <c r="IQO115" s="13"/>
      <c r="IQP115" s="13"/>
      <c r="IQQ115" s="13"/>
      <c r="IQR115" s="13"/>
      <c r="IQS115" s="13"/>
      <c r="IQT115" s="13"/>
      <c r="IQU115" s="13"/>
      <c r="IQV115" s="13"/>
      <c r="IQW115" s="13"/>
      <c r="IQX115" s="13"/>
      <c r="IQY115" s="13"/>
      <c r="IQZ115" s="13"/>
      <c r="IRA115" s="13"/>
      <c r="IRB115" s="13"/>
      <c r="IRC115" s="13"/>
      <c r="IRD115" s="13"/>
      <c r="IRE115" s="13"/>
      <c r="IRF115" s="13"/>
      <c r="IRG115" s="13"/>
      <c r="IRH115" s="13"/>
      <c r="IRI115" s="13"/>
      <c r="IRJ115" s="13"/>
      <c r="IRK115" s="13"/>
      <c r="IRL115" s="13"/>
      <c r="IRM115" s="13"/>
      <c r="IRN115" s="13"/>
      <c r="IRO115" s="13"/>
      <c r="IRP115" s="13"/>
      <c r="IRQ115" s="13"/>
      <c r="IRR115" s="13"/>
      <c r="IRS115" s="13"/>
      <c r="IRT115" s="13"/>
      <c r="IRU115" s="13"/>
      <c r="IRV115" s="13"/>
      <c r="IRW115" s="13"/>
      <c r="IRX115" s="13"/>
      <c r="IRY115" s="13"/>
      <c r="IRZ115" s="13"/>
      <c r="ISA115" s="13"/>
      <c r="ISB115" s="13"/>
      <c r="ISC115" s="13"/>
      <c r="ISD115" s="13"/>
      <c r="ISE115" s="13"/>
      <c r="ISF115" s="13"/>
      <c r="ISG115" s="13"/>
      <c r="ISH115" s="13"/>
      <c r="ISI115" s="13"/>
      <c r="ISJ115" s="13"/>
      <c r="ISK115" s="13"/>
      <c r="ISL115" s="13"/>
      <c r="ISM115" s="13"/>
      <c r="ISN115" s="13"/>
      <c r="ISO115" s="13"/>
      <c r="ISP115" s="13"/>
      <c r="ISQ115" s="13"/>
      <c r="ISR115" s="13"/>
      <c r="ISS115" s="13"/>
      <c r="IST115" s="13"/>
      <c r="ISU115" s="13"/>
      <c r="ISV115" s="13"/>
      <c r="ISW115" s="13"/>
      <c r="ISX115" s="13"/>
      <c r="ISY115" s="13"/>
      <c r="ISZ115" s="13"/>
      <c r="ITA115" s="13"/>
      <c r="ITB115" s="13"/>
      <c r="ITC115" s="13"/>
      <c r="ITD115" s="13"/>
      <c r="ITE115" s="13"/>
      <c r="ITF115" s="13"/>
      <c r="ITG115" s="13"/>
      <c r="ITH115" s="13"/>
      <c r="ITI115" s="13"/>
      <c r="ITJ115" s="13"/>
      <c r="ITK115" s="13"/>
      <c r="ITL115" s="13"/>
      <c r="ITM115" s="13"/>
      <c r="ITN115" s="13"/>
      <c r="ITO115" s="13"/>
      <c r="ITP115" s="13"/>
      <c r="ITQ115" s="13"/>
      <c r="ITR115" s="13"/>
      <c r="ITS115" s="13"/>
      <c r="ITT115" s="13"/>
      <c r="ITU115" s="13"/>
      <c r="ITV115" s="13"/>
      <c r="ITW115" s="13"/>
      <c r="ITX115" s="13"/>
      <c r="ITY115" s="13"/>
      <c r="ITZ115" s="13"/>
      <c r="IUA115" s="13"/>
      <c r="IUB115" s="13"/>
      <c r="IUC115" s="13"/>
      <c r="IUD115" s="13"/>
      <c r="IUE115" s="13"/>
      <c r="IUF115" s="13"/>
      <c r="IUG115" s="13"/>
      <c r="IUH115" s="13"/>
      <c r="IUI115" s="13"/>
      <c r="IUJ115" s="13"/>
      <c r="IUK115" s="13"/>
      <c r="IUL115" s="13"/>
      <c r="IUM115" s="13"/>
      <c r="IUN115" s="13"/>
      <c r="IUO115" s="13"/>
      <c r="IUP115" s="13"/>
      <c r="IUQ115" s="13"/>
      <c r="IUR115" s="13"/>
      <c r="IUS115" s="13"/>
      <c r="IUT115" s="13"/>
      <c r="IUU115" s="13"/>
      <c r="IUV115" s="13"/>
      <c r="IUW115" s="13"/>
      <c r="IUX115" s="13"/>
      <c r="IUY115" s="13"/>
      <c r="IUZ115" s="13"/>
      <c r="IVA115" s="13"/>
      <c r="IVB115" s="13"/>
      <c r="IVC115" s="13"/>
      <c r="IVD115" s="13"/>
      <c r="IVE115" s="13"/>
      <c r="IVF115" s="13"/>
      <c r="IVG115" s="13"/>
      <c r="IVH115" s="13"/>
      <c r="IVI115" s="13"/>
      <c r="IVJ115" s="13"/>
      <c r="IVK115" s="13"/>
      <c r="IVL115" s="13"/>
      <c r="IVM115" s="13"/>
      <c r="IVN115" s="13"/>
      <c r="IVO115" s="13"/>
      <c r="IVP115" s="13"/>
      <c r="IVQ115" s="13"/>
      <c r="IVR115" s="13"/>
      <c r="IVS115" s="13"/>
      <c r="IVT115" s="13"/>
      <c r="IVU115" s="13"/>
      <c r="IVV115" s="13"/>
      <c r="IVW115" s="13"/>
      <c r="IVX115" s="13"/>
      <c r="IVY115" s="13"/>
      <c r="IVZ115" s="13"/>
      <c r="IWA115" s="13"/>
      <c r="IWB115" s="13"/>
      <c r="IWC115" s="13"/>
      <c r="IWD115" s="13"/>
      <c r="IWE115" s="13"/>
      <c r="IWF115" s="13"/>
      <c r="IWG115" s="13"/>
      <c r="IWH115" s="13"/>
      <c r="IWI115" s="13"/>
      <c r="IWJ115" s="13"/>
      <c r="IWK115" s="13"/>
      <c r="IWL115" s="13"/>
      <c r="IWM115" s="13"/>
      <c r="IWN115" s="13"/>
      <c r="IWO115" s="13"/>
      <c r="IWP115" s="13"/>
      <c r="IWQ115" s="13"/>
      <c r="IWR115" s="13"/>
      <c r="IWS115" s="13"/>
      <c r="IWT115" s="13"/>
      <c r="IWU115" s="13"/>
      <c r="IWV115" s="13"/>
      <c r="IWW115" s="13"/>
      <c r="IWX115" s="13"/>
      <c r="IWY115" s="13"/>
      <c r="IWZ115" s="13"/>
      <c r="IXA115" s="13"/>
      <c r="IXB115" s="13"/>
      <c r="IXC115" s="13"/>
      <c r="IXD115" s="13"/>
      <c r="IXE115" s="13"/>
      <c r="IXF115" s="13"/>
      <c r="IXG115" s="13"/>
      <c r="IXH115" s="13"/>
      <c r="IXI115" s="13"/>
      <c r="IXJ115" s="13"/>
      <c r="IXK115" s="13"/>
      <c r="IXL115" s="13"/>
      <c r="IXM115" s="13"/>
      <c r="IXN115" s="13"/>
      <c r="IXO115" s="13"/>
      <c r="IXP115" s="13"/>
      <c r="IXQ115" s="13"/>
      <c r="IXR115" s="13"/>
      <c r="IXS115" s="13"/>
      <c r="IXT115" s="13"/>
      <c r="IXU115" s="13"/>
      <c r="IXV115" s="13"/>
      <c r="IXW115" s="13"/>
      <c r="IXX115" s="13"/>
      <c r="IXY115" s="13"/>
      <c r="IXZ115" s="13"/>
      <c r="IYA115" s="13"/>
      <c r="IYB115" s="13"/>
      <c r="IYC115" s="13"/>
      <c r="IYD115" s="13"/>
      <c r="IYE115" s="13"/>
      <c r="IYF115" s="13"/>
      <c r="IYG115" s="13"/>
      <c r="IYH115" s="13"/>
      <c r="IYI115" s="13"/>
      <c r="IYJ115" s="13"/>
      <c r="IYK115" s="13"/>
      <c r="IYL115" s="13"/>
      <c r="IYM115" s="13"/>
      <c r="IYN115" s="13"/>
      <c r="IYO115" s="13"/>
      <c r="IYP115" s="13"/>
      <c r="IYQ115" s="13"/>
      <c r="IYR115" s="13"/>
      <c r="IYS115" s="13"/>
      <c r="IYT115" s="13"/>
      <c r="IYU115" s="13"/>
      <c r="IYV115" s="13"/>
      <c r="IYW115" s="13"/>
      <c r="IYX115" s="13"/>
      <c r="IYY115" s="13"/>
      <c r="IYZ115" s="13"/>
      <c r="IZA115" s="13"/>
      <c r="IZB115" s="13"/>
      <c r="IZC115" s="13"/>
      <c r="IZD115" s="13"/>
      <c r="IZE115" s="13"/>
      <c r="IZF115" s="13"/>
      <c r="IZG115" s="13"/>
      <c r="IZH115" s="13"/>
      <c r="IZI115" s="13"/>
      <c r="IZJ115" s="13"/>
      <c r="IZK115" s="13"/>
      <c r="IZL115" s="13"/>
      <c r="IZM115" s="13"/>
      <c r="IZN115" s="13"/>
      <c r="IZO115" s="13"/>
      <c r="IZP115" s="13"/>
      <c r="IZQ115" s="13"/>
      <c r="IZR115" s="13"/>
      <c r="IZS115" s="13"/>
      <c r="IZT115" s="13"/>
      <c r="IZU115" s="13"/>
      <c r="IZV115" s="13"/>
      <c r="IZW115" s="13"/>
      <c r="IZX115" s="13"/>
      <c r="IZY115" s="13"/>
      <c r="IZZ115" s="13"/>
      <c r="JAA115" s="13"/>
      <c r="JAB115" s="13"/>
      <c r="JAC115" s="13"/>
      <c r="JAD115" s="13"/>
      <c r="JAE115" s="13"/>
      <c r="JAF115" s="13"/>
      <c r="JAG115" s="13"/>
      <c r="JAH115" s="13"/>
      <c r="JAI115" s="13"/>
      <c r="JAJ115" s="13"/>
      <c r="JAK115" s="13"/>
      <c r="JAL115" s="13"/>
      <c r="JAM115" s="13"/>
      <c r="JAN115" s="13"/>
      <c r="JAO115" s="13"/>
      <c r="JAP115" s="13"/>
      <c r="JAQ115" s="13"/>
      <c r="JAR115" s="13"/>
      <c r="JAS115" s="13"/>
      <c r="JAT115" s="13"/>
      <c r="JAU115" s="13"/>
      <c r="JAV115" s="13"/>
      <c r="JAW115" s="13"/>
      <c r="JAX115" s="13"/>
      <c r="JAY115" s="13"/>
      <c r="JAZ115" s="13"/>
      <c r="JBA115" s="13"/>
      <c r="JBB115" s="13"/>
      <c r="JBC115" s="13"/>
      <c r="JBD115" s="13"/>
      <c r="JBE115" s="13"/>
      <c r="JBF115" s="13"/>
      <c r="JBG115" s="13"/>
      <c r="JBH115" s="13"/>
      <c r="JBI115" s="13"/>
      <c r="JBJ115" s="13"/>
      <c r="JBK115" s="13"/>
      <c r="JBL115" s="13"/>
      <c r="JBM115" s="13"/>
      <c r="JBN115" s="13"/>
      <c r="JBO115" s="13"/>
      <c r="JBP115" s="13"/>
      <c r="JBQ115" s="13"/>
      <c r="JBR115" s="13"/>
      <c r="JBS115" s="13"/>
      <c r="JBT115" s="13"/>
      <c r="JBU115" s="13"/>
      <c r="JBV115" s="13"/>
      <c r="JBW115" s="13"/>
      <c r="JBX115" s="13"/>
      <c r="JBY115" s="13"/>
      <c r="JBZ115" s="13"/>
      <c r="JCA115" s="13"/>
      <c r="JCB115" s="13"/>
      <c r="JCC115" s="13"/>
      <c r="JCD115" s="13"/>
      <c r="JCE115" s="13"/>
      <c r="JCF115" s="13"/>
      <c r="JCG115" s="13"/>
      <c r="JCH115" s="13"/>
      <c r="JCI115" s="13"/>
      <c r="JCJ115" s="13"/>
      <c r="JCK115" s="13"/>
      <c r="JCL115" s="13"/>
      <c r="JCM115" s="13"/>
      <c r="JCN115" s="13"/>
      <c r="JCO115" s="13"/>
      <c r="JCP115" s="13"/>
      <c r="JCQ115" s="13"/>
      <c r="JCR115" s="13"/>
      <c r="JCS115" s="13"/>
      <c r="JCT115" s="13"/>
      <c r="JCU115" s="13"/>
      <c r="JCV115" s="13"/>
      <c r="JCW115" s="13"/>
      <c r="JCX115" s="13"/>
      <c r="JCY115" s="13"/>
      <c r="JCZ115" s="13"/>
      <c r="JDA115" s="13"/>
      <c r="JDB115" s="13"/>
      <c r="JDC115" s="13"/>
      <c r="JDD115" s="13"/>
      <c r="JDE115" s="13"/>
      <c r="JDF115" s="13"/>
      <c r="JDG115" s="13"/>
      <c r="JDH115" s="13"/>
      <c r="JDI115" s="13"/>
      <c r="JDJ115" s="13"/>
      <c r="JDK115" s="13"/>
      <c r="JDL115" s="13"/>
      <c r="JDM115" s="13"/>
      <c r="JDN115" s="13"/>
      <c r="JDO115" s="13"/>
      <c r="JDP115" s="13"/>
      <c r="JDQ115" s="13"/>
      <c r="JDR115" s="13"/>
      <c r="JDS115" s="13"/>
      <c r="JDT115" s="13"/>
      <c r="JDU115" s="13"/>
      <c r="JDV115" s="13"/>
      <c r="JDW115" s="13"/>
      <c r="JDX115" s="13"/>
      <c r="JDY115" s="13"/>
      <c r="JDZ115" s="13"/>
      <c r="JEA115" s="13"/>
      <c r="JEB115" s="13"/>
      <c r="JEC115" s="13"/>
      <c r="JED115" s="13"/>
      <c r="JEE115" s="13"/>
      <c r="JEF115" s="13"/>
      <c r="JEG115" s="13"/>
      <c r="JEH115" s="13"/>
      <c r="JEI115" s="13"/>
      <c r="JEJ115" s="13"/>
      <c r="JEK115" s="13"/>
      <c r="JEL115" s="13"/>
      <c r="JEM115" s="13"/>
      <c r="JEN115" s="13"/>
      <c r="JEO115" s="13"/>
      <c r="JEP115" s="13"/>
      <c r="JEQ115" s="13"/>
      <c r="JER115" s="13"/>
      <c r="JES115" s="13"/>
      <c r="JET115" s="13"/>
      <c r="JEU115" s="13"/>
      <c r="JEV115" s="13"/>
      <c r="JEW115" s="13"/>
      <c r="JEX115" s="13"/>
      <c r="JEY115" s="13"/>
      <c r="JEZ115" s="13"/>
      <c r="JFA115" s="13"/>
      <c r="JFB115" s="13"/>
      <c r="JFC115" s="13"/>
      <c r="JFD115" s="13"/>
      <c r="JFE115" s="13"/>
      <c r="JFF115" s="13"/>
      <c r="JFG115" s="13"/>
      <c r="JFH115" s="13"/>
      <c r="JFI115" s="13"/>
      <c r="JFJ115" s="13"/>
      <c r="JFK115" s="13"/>
      <c r="JFL115" s="13"/>
      <c r="JFM115" s="13"/>
      <c r="JFN115" s="13"/>
      <c r="JFO115" s="13"/>
      <c r="JFP115" s="13"/>
      <c r="JFQ115" s="13"/>
      <c r="JFR115" s="13"/>
      <c r="JFS115" s="13"/>
      <c r="JFT115" s="13"/>
      <c r="JFU115" s="13"/>
      <c r="JFV115" s="13"/>
      <c r="JFW115" s="13"/>
      <c r="JFX115" s="13"/>
      <c r="JFY115" s="13"/>
      <c r="JFZ115" s="13"/>
      <c r="JGA115" s="13"/>
      <c r="JGB115" s="13"/>
      <c r="JGC115" s="13"/>
      <c r="JGD115" s="13"/>
      <c r="JGE115" s="13"/>
      <c r="JGF115" s="13"/>
      <c r="JGG115" s="13"/>
      <c r="JGH115" s="13"/>
      <c r="JGI115" s="13"/>
      <c r="JGJ115" s="13"/>
      <c r="JGK115" s="13"/>
      <c r="JGL115" s="13"/>
      <c r="JGM115" s="13"/>
      <c r="JGN115" s="13"/>
      <c r="JGO115" s="13"/>
      <c r="JGP115" s="13"/>
      <c r="JGQ115" s="13"/>
      <c r="JGR115" s="13"/>
      <c r="JGS115" s="13"/>
      <c r="JGT115" s="13"/>
      <c r="JGU115" s="13"/>
      <c r="JGV115" s="13"/>
      <c r="JGW115" s="13"/>
      <c r="JGX115" s="13"/>
      <c r="JGY115" s="13"/>
      <c r="JGZ115" s="13"/>
      <c r="JHA115" s="13"/>
      <c r="JHB115" s="13"/>
      <c r="JHC115" s="13"/>
      <c r="JHD115" s="13"/>
      <c r="JHE115" s="13"/>
      <c r="JHF115" s="13"/>
      <c r="JHG115" s="13"/>
      <c r="JHH115" s="13"/>
      <c r="JHI115" s="13"/>
      <c r="JHJ115" s="13"/>
      <c r="JHK115" s="13"/>
      <c r="JHL115" s="13"/>
      <c r="JHM115" s="13"/>
      <c r="JHN115" s="13"/>
      <c r="JHO115" s="13"/>
      <c r="JHP115" s="13"/>
      <c r="JHQ115" s="13"/>
      <c r="JHR115" s="13"/>
      <c r="JHS115" s="13"/>
      <c r="JHT115" s="13"/>
      <c r="JHU115" s="13"/>
      <c r="JHV115" s="13"/>
      <c r="JHW115" s="13"/>
      <c r="JHX115" s="13"/>
      <c r="JHY115" s="13"/>
      <c r="JHZ115" s="13"/>
      <c r="JIA115" s="13"/>
      <c r="JIB115" s="13"/>
      <c r="JIC115" s="13"/>
      <c r="JID115" s="13"/>
      <c r="JIE115" s="13"/>
      <c r="JIF115" s="13"/>
      <c r="JIG115" s="13"/>
      <c r="JIH115" s="13"/>
      <c r="JII115" s="13"/>
      <c r="JIJ115" s="13"/>
      <c r="JIK115" s="13"/>
      <c r="JIL115" s="13"/>
      <c r="JIM115" s="13"/>
      <c r="JIN115" s="13"/>
      <c r="JIO115" s="13"/>
      <c r="JIP115" s="13"/>
      <c r="JIQ115" s="13"/>
      <c r="JIR115" s="13"/>
      <c r="JIS115" s="13"/>
      <c r="JIT115" s="13"/>
      <c r="JIU115" s="13"/>
      <c r="JIV115" s="13"/>
      <c r="JIW115" s="13"/>
      <c r="JIX115" s="13"/>
      <c r="JIY115" s="13"/>
      <c r="JIZ115" s="13"/>
      <c r="JJA115" s="13"/>
      <c r="JJB115" s="13"/>
      <c r="JJC115" s="13"/>
      <c r="JJD115" s="13"/>
      <c r="JJE115" s="13"/>
      <c r="JJF115" s="13"/>
      <c r="JJG115" s="13"/>
      <c r="JJH115" s="13"/>
      <c r="JJI115" s="13"/>
      <c r="JJJ115" s="13"/>
      <c r="JJK115" s="13"/>
      <c r="JJL115" s="13"/>
      <c r="JJM115" s="13"/>
      <c r="JJN115" s="13"/>
      <c r="JJO115" s="13"/>
      <c r="JJP115" s="13"/>
      <c r="JJQ115" s="13"/>
      <c r="JJR115" s="13"/>
      <c r="JJS115" s="13"/>
      <c r="JJT115" s="13"/>
      <c r="JJU115" s="13"/>
      <c r="JJV115" s="13"/>
      <c r="JJW115" s="13"/>
      <c r="JJX115" s="13"/>
      <c r="JJY115" s="13"/>
      <c r="JJZ115" s="13"/>
      <c r="JKA115" s="13"/>
      <c r="JKB115" s="13"/>
      <c r="JKC115" s="13"/>
      <c r="JKD115" s="13"/>
      <c r="JKE115" s="13"/>
      <c r="JKF115" s="13"/>
      <c r="JKG115" s="13"/>
      <c r="JKH115" s="13"/>
      <c r="JKI115" s="13"/>
      <c r="JKJ115" s="13"/>
      <c r="JKK115" s="13"/>
      <c r="JKL115" s="13"/>
      <c r="JKM115" s="13"/>
      <c r="JKN115" s="13"/>
      <c r="JKO115" s="13"/>
      <c r="JKP115" s="13"/>
      <c r="JKQ115" s="13"/>
      <c r="JKR115" s="13"/>
      <c r="JKS115" s="13"/>
      <c r="JKT115" s="13"/>
      <c r="JKU115" s="13"/>
      <c r="JKV115" s="13"/>
      <c r="JKW115" s="13"/>
      <c r="JKX115" s="13"/>
      <c r="JKY115" s="13"/>
      <c r="JKZ115" s="13"/>
      <c r="JLA115" s="13"/>
      <c r="JLB115" s="13"/>
      <c r="JLC115" s="13"/>
      <c r="JLD115" s="13"/>
      <c r="JLE115" s="13"/>
      <c r="JLF115" s="13"/>
      <c r="JLG115" s="13"/>
      <c r="JLH115" s="13"/>
      <c r="JLI115" s="13"/>
      <c r="JLJ115" s="13"/>
      <c r="JLK115" s="13"/>
      <c r="JLL115" s="13"/>
      <c r="JLM115" s="13"/>
      <c r="JLN115" s="13"/>
      <c r="JLO115" s="13"/>
      <c r="JLP115" s="13"/>
      <c r="JLQ115" s="13"/>
      <c r="JLR115" s="13"/>
      <c r="JLS115" s="13"/>
      <c r="JLT115" s="13"/>
      <c r="JLU115" s="13"/>
      <c r="JLV115" s="13"/>
      <c r="JLW115" s="13"/>
      <c r="JLX115" s="13"/>
      <c r="JLY115" s="13"/>
      <c r="JLZ115" s="13"/>
      <c r="JMA115" s="13"/>
      <c r="JMB115" s="13"/>
      <c r="JMC115" s="13"/>
      <c r="JMD115" s="13"/>
      <c r="JME115" s="13"/>
      <c r="JMF115" s="13"/>
      <c r="JMG115" s="13"/>
      <c r="JMH115" s="13"/>
      <c r="JMI115" s="13"/>
      <c r="JMJ115" s="13"/>
      <c r="JMK115" s="13"/>
      <c r="JML115" s="13"/>
      <c r="JMM115" s="13"/>
      <c r="JMN115" s="13"/>
      <c r="JMO115" s="13"/>
      <c r="JMP115" s="13"/>
      <c r="JMQ115" s="13"/>
      <c r="JMR115" s="13"/>
      <c r="JMS115" s="13"/>
      <c r="JMT115" s="13"/>
      <c r="JMU115" s="13"/>
      <c r="JMV115" s="13"/>
      <c r="JMW115" s="13"/>
      <c r="JMX115" s="13"/>
      <c r="JMY115" s="13"/>
      <c r="JMZ115" s="13"/>
      <c r="JNA115" s="13"/>
      <c r="JNB115" s="13"/>
      <c r="JNC115" s="13"/>
      <c r="JND115" s="13"/>
      <c r="JNE115" s="13"/>
      <c r="JNF115" s="13"/>
      <c r="JNG115" s="13"/>
      <c r="JNH115" s="13"/>
      <c r="JNI115" s="13"/>
      <c r="JNJ115" s="13"/>
      <c r="JNK115" s="13"/>
      <c r="JNL115" s="13"/>
      <c r="JNM115" s="13"/>
      <c r="JNN115" s="13"/>
      <c r="JNO115" s="13"/>
      <c r="JNP115" s="13"/>
      <c r="JNQ115" s="13"/>
      <c r="JNR115" s="13"/>
      <c r="JNS115" s="13"/>
      <c r="JNT115" s="13"/>
      <c r="JNU115" s="13"/>
      <c r="JNV115" s="13"/>
      <c r="JNW115" s="13"/>
      <c r="JNX115" s="13"/>
      <c r="JNY115" s="13"/>
      <c r="JNZ115" s="13"/>
      <c r="JOA115" s="13"/>
      <c r="JOB115" s="13"/>
      <c r="JOC115" s="13"/>
      <c r="JOD115" s="13"/>
      <c r="JOE115" s="13"/>
      <c r="JOF115" s="13"/>
      <c r="JOG115" s="13"/>
      <c r="JOH115" s="13"/>
      <c r="JOI115" s="13"/>
      <c r="JOJ115" s="13"/>
      <c r="JOK115" s="13"/>
      <c r="JOL115" s="13"/>
      <c r="JOM115" s="13"/>
      <c r="JON115" s="13"/>
      <c r="JOO115" s="13"/>
      <c r="JOP115" s="13"/>
      <c r="JOQ115" s="13"/>
      <c r="JOR115" s="13"/>
      <c r="JOS115" s="13"/>
      <c r="JOT115" s="13"/>
      <c r="JOU115" s="13"/>
      <c r="JOV115" s="13"/>
      <c r="JOW115" s="13"/>
      <c r="JOX115" s="13"/>
      <c r="JOY115" s="13"/>
      <c r="JOZ115" s="13"/>
      <c r="JPA115" s="13"/>
      <c r="JPB115" s="13"/>
      <c r="JPC115" s="13"/>
      <c r="JPD115" s="13"/>
      <c r="JPE115" s="13"/>
      <c r="JPF115" s="13"/>
      <c r="JPG115" s="13"/>
      <c r="JPH115" s="13"/>
      <c r="JPI115" s="13"/>
      <c r="JPJ115" s="13"/>
      <c r="JPK115" s="13"/>
      <c r="JPL115" s="13"/>
      <c r="JPM115" s="13"/>
      <c r="JPN115" s="13"/>
      <c r="JPO115" s="13"/>
      <c r="JPP115" s="13"/>
      <c r="JPQ115" s="13"/>
      <c r="JPR115" s="13"/>
      <c r="JPS115" s="13"/>
      <c r="JPT115" s="13"/>
      <c r="JPU115" s="13"/>
      <c r="JPV115" s="13"/>
      <c r="JPW115" s="13"/>
      <c r="JPX115" s="13"/>
      <c r="JPY115" s="13"/>
      <c r="JPZ115" s="13"/>
      <c r="JQA115" s="13"/>
      <c r="JQB115" s="13"/>
      <c r="JQC115" s="13"/>
      <c r="JQD115" s="13"/>
      <c r="JQE115" s="13"/>
      <c r="JQF115" s="13"/>
      <c r="JQG115" s="13"/>
      <c r="JQH115" s="13"/>
      <c r="JQI115" s="13"/>
      <c r="JQJ115" s="13"/>
      <c r="JQK115" s="13"/>
      <c r="JQL115" s="13"/>
      <c r="JQM115" s="13"/>
      <c r="JQN115" s="13"/>
      <c r="JQO115" s="13"/>
      <c r="JQP115" s="13"/>
      <c r="JQQ115" s="13"/>
      <c r="JQR115" s="13"/>
      <c r="JQS115" s="13"/>
      <c r="JQT115" s="13"/>
      <c r="JQU115" s="13"/>
      <c r="JQV115" s="13"/>
      <c r="JQW115" s="13"/>
      <c r="JQX115" s="13"/>
      <c r="JQY115" s="13"/>
      <c r="JQZ115" s="13"/>
      <c r="JRA115" s="13"/>
      <c r="JRB115" s="13"/>
      <c r="JRC115" s="13"/>
      <c r="JRD115" s="13"/>
      <c r="JRE115" s="13"/>
      <c r="JRF115" s="13"/>
      <c r="JRG115" s="13"/>
      <c r="JRH115" s="13"/>
      <c r="JRI115" s="13"/>
      <c r="JRJ115" s="13"/>
      <c r="JRK115" s="13"/>
      <c r="JRL115" s="13"/>
      <c r="JRM115" s="13"/>
      <c r="JRN115" s="13"/>
      <c r="JRO115" s="13"/>
      <c r="JRP115" s="13"/>
      <c r="JRQ115" s="13"/>
      <c r="JRR115" s="13"/>
      <c r="JRS115" s="13"/>
      <c r="JRT115" s="13"/>
      <c r="JRU115" s="13"/>
      <c r="JRV115" s="13"/>
      <c r="JRW115" s="13"/>
      <c r="JRX115" s="13"/>
      <c r="JRY115" s="13"/>
      <c r="JRZ115" s="13"/>
      <c r="JSA115" s="13"/>
      <c r="JSB115" s="13"/>
      <c r="JSC115" s="13"/>
      <c r="JSD115" s="13"/>
      <c r="JSE115" s="13"/>
      <c r="JSF115" s="13"/>
      <c r="JSG115" s="13"/>
      <c r="JSH115" s="13"/>
      <c r="JSI115" s="13"/>
      <c r="JSJ115" s="13"/>
      <c r="JSK115" s="13"/>
      <c r="JSL115" s="13"/>
      <c r="JSM115" s="13"/>
      <c r="JSN115" s="13"/>
      <c r="JSO115" s="13"/>
      <c r="JSP115" s="13"/>
      <c r="JSQ115" s="13"/>
      <c r="JSR115" s="13"/>
      <c r="JSS115" s="13"/>
      <c r="JST115" s="13"/>
      <c r="JSU115" s="13"/>
      <c r="JSV115" s="13"/>
      <c r="JSW115" s="13"/>
      <c r="JSX115" s="13"/>
      <c r="JSY115" s="13"/>
      <c r="JSZ115" s="13"/>
      <c r="JTA115" s="13"/>
      <c r="JTB115" s="13"/>
      <c r="JTC115" s="13"/>
      <c r="JTD115" s="13"/>
      <c r="JTE115" s="13"/>
      <c r="JTF115" s="13"/>
      <c r="JTG115" s="13"/>
      <c r="JTH115" s="13"/>
      <c r="JTI115" s="13"/>
      <c r="JTJ115" s="13"/>
      <c r="JTK115" s="13"/>
      <c r="JTL115" s="13"/>
      <c r="JTM115" s="13"/>
      <c r="JTN115" s="13"/>
      <c r="JTO115" s="13"/>
      <c r="JTP115" s="13"/>
      <c r="JTQ115" s="13"/>
      <c r="JTR115" s="13"/>
      <c r="JTS115" s="13"/>
      <c r="JTT115" s="13"/>
      <c r="JTU115" s="13"/>
      <c r="JTV115" s="13"/>
      <c r="JTW115" s="13"/>
      <c r="JTX115" s="13"/>
      <c r="JTY115" s="13"/>
      <c r="JTZ115" s="13"/>
      <c r="JUA115" s="13"/>
      <c r="JUB115" s="13"/>
      <c r="JUC115" s="13"/>
      <c r="JUD115" s="13"/>
      <c r="JUE115" s="13"/>
      <c r="JUF115" s="13"/>
      <c r="JUG115" s="13"/>
      <c r="JUH115" s="13"/>
      <c r="JUI115" s="13"/>
      <c r="JUJ115" s="13"/>
      <c r="JUK115" s="13"/>
      <c r="JUL115" s="13"/>
      <c r="JUM115" s="13"/>
      <c r="JUN115" s="13"/>
      <c r="JUO115" s="13"/>
      <c r="JUP115" s="13"/>
      <c r="JUQ115" s="13"/>
      <c r="JUR115" s="13"/>
      <c r="JUS115" s="13"/>
      <c r="JUT115" s="13"/>
      <c r="JUU115" s="13"/>
      <c r="JUV115" s="13"/>
      <c r="JUW115" s="13"/>
      <c r="JUX115" s="13"/>
      <c r="JUY115" s="13"/>
      <c r="JUZ115" s="13"/>
      <c r="JVA115" s="13"/>
      <c r="JVB115" s="13"/>
      <c r="JVC115" s="13"/>
      <c r="JVD115" s="13"/>
      <c r="JVE115" s="13"/>
      <c r="JVF115" s="13"/>
      <c r="JVG115" s="13"/>
      <c r="JVH115" s="13"/>
      <c r="JVI115" s="13"/>
      <c r="JVJ115" s="13"/>
      <c r="JVK115" s="13"/>
      <c r="JVL115" s="13"/>
      <c r="JVM115" s="13"/>
      <c r="JVN115" s="13"/>
      <c r="JVO115" s="13"/>
      <c r="JVP115" s="13"/>
      <c r="JVQ115" s="13"/>
      <c r="JVR115" s="13"/>
      <c r="JVS115" s="13"/>
      <c r="JVT115" s="13"/>
      <c r="JVU115" s="13"/>
      <c r="JVV115" s="13"/>
      <c r="JVW115" s="13"/>
      <c r="JVX115" s="13"/>
      <c r="JVY115" s="13"/>
      <c r="JVZ115" s="13"/>
      <c r="JWA115" s="13"/>
      <c r="JWB115" s="13"/>
      <c r="JWC115" s="13"/>
      <c r="JWD115" s="13"/>
      <c r="JWE115" s="13"/>
      <c r="JWF115" s="13"/>
      <c r="JWG115" s="13"/>
      <c r="JWH115" s="13"/>
      <c r="JWI115" s="13"/>
      <c r="JWJ115" s="13"/>
      <c r="JWK115" s="13"/>
      <c r="JWL115" s="13"/>
      <c r="JWM115" s="13"/>
      <c r="JWN115" s="13"/>
      <c r="JWO115" s="13"/>
      <c r="JWP115" s="13"/>
      <c r="JWQ115" s="13"/>
      <c r="JWR115" s="13"/>
      <c r="JWS115" s="13"/>
      <c r="JWT115" s="13"/>
      <c r="JWU115" s="13"/>
      <c r="JWV115" s="13"/>
      <c r="JWW115" s="13"/>
      <c r="JWX115" s="13"/>
      <c r="JWY115" s="13"/>
      <c r="JWZ115" s="13"/>
      <c r="JXA115" s="13"/>
      <c r="JXB115" s="13"/>
      <c r="JXC115" s="13"/>
      <c r="JXD115" s="13"/>
      <c r="JXE115" s="13"/>
      <c r="JXF115" s="13"/>
      <c r="JXG115" s="13"/>
      <c r="JXH115" s="13"/>
      <c r="JXI115" s="13"/>
      <c r="JXJ115" s="13"/>
      <c r="JXK115" s="13"/>
      <c r="JXL115" s="13"/>
      <c r="JXM115" s="13"/>
      <c r="JXN115" s="13"/>
      <c r="JXO115" s="13"/>
      <c r="JXP115" s="13"/>
      <c r="JXQ115" s="13"/>
      <c r="JXR115" s="13"/>
      <c r="JXS115" s="13"/>
      <c r="JXT115" s="13"/>
      <c r="JXU115" s="13"/>
      <c r="JXV115" s="13"/>
      <c r="JXW115" s="13"/>
      <c r="JXX115" s="13"/>
      <c r="JXY115" s="13"/>
      <c r="JXZ115" s="13"/>
      <c r="JYA115" s="13"/>
      <c r="JYB115" s="13"/>
      <c r="JYC115" s="13"/>
      <c r="JYD115" s="13"/>
      <c r="JYE115" s="13"/>
      <c r="JYF115" s="13"/>
      <c r="JYG115" s="13"/>
      <c r="JYH115" s="13"/>
      <c r="JYI115" s="13"/>
      <c r="JYJ115" s="13"/>
      <c r="JYK115" s="13"/>
      <c r="JYL115" s="13"/>
      <c r="JYM115" s="13"/>
      <c r="JYN115" s="13"/>
      <c r="JYO115" s="13"/>
      <c r="JYP115" s="13"/>
      <c r="JYQ115" s="13"/>
      <c r="JYR115" s="13"/>
      <c r="JYS115" s="13"/>
      <c r="JYT115" s="13"/>
      <c r="JYU115" s="13"/>
      <c r="JYV115" s="13"/>
      <c r="JYW115" s="13"/>
      <c r="JYX115" s="13"/>
      <c r="JYY115" s="13"/>
      <c r="JYZ115" s="13"/>
      <c r="JZA115" s="13"/>
      <c r="JZB115" s="13"/>
      <c r="JZC115" s="13"/>
      <c r="JZD115" s="13"/>
      <c r="JZE115" s="13"/>
      <c r="JZF115" s="13"/>
      <c r="JZG115" s="13"/>
      <c r="JZH115" s="13"/>
      <c r="JZI115" s="13"/>
      <c r="JZJ115" s="13"/>
      <c r="JZK115" s="13"/>
      <c r="JZL115" s="13"/>
      <c r="JZM115" s="13"/>
      <c r="JZN115" s="13"/>
      <c r="JZO115" s="13"/>
      <c r="JZP115" s="13"/>
      <c r="JZQ115" s="13"/>
      <c r="JZR115" s="13"/>
      <c r="JZS115" s="13"/>
      <c r="JZT115" s="13"/>
      <c r="JZU115" s="13"/>
      <c r="JZV115" s="13"/>
      <c r="JZW115" s="13"/>
      <c r="JZX115" s="13"/>
      <c r="JZY115" s="13"/>
      <c r="JZZ115" s="13"/>
      <c r="KAA115" s="13"/>
      <c r="KAB115" s="13"/>
      <c r="KAC115" s="13"/>
      <c r="KAD115" s="13"/>
      <c r="KAE115" s="13"/>
      <c r="KAF115" s="13"/>
      <c r="KAG115" s="13"/>
      <c r="KAH115" s="13"/>
      <c r="KAI115" s="13"/>
      <c r="KAJ115" s="13"/>
      <c r="KAK115" s="13"/>
      <c r="KAL115" s="13"/>
      <c r="KAM115" s="13"/>
      <c r="KAN115" s="13"/>
      <c r="KAO115" s="13"/>
      <c r="KAP115" s="13"/>
      <c r="KAQ115" s="13"/>
      <c r="KAR115" s="13"/>
      <c r="KAS115" s="13"/>
      <c r="KAT115" s="13"/>
      <c r="KAU115" s="13"/>
      <c r="KAV115" s="13"/>
      <c r="KAW115" s="13"/>
      <c r="KAX115" s="13"/>
      <c r="KAY115" s="13"/>
      <c r="KAZ115" s="13"/>
      <c r="KBA115" s="13"/>
      <c r="KBB115" s="13"/>
      <c r="KBC115" s="13"/>
      <c r="KBD115" s="13"/>
      <c r="KBE115" s="13"/>
      <c r="KBF115" s="13"/>
      <c r="KBG115" s="13"/>
      <c r="KBH115" s="13"/>
      <c r="KBI115" s="13"/>
      <c r="KBJ115" s="13"/>
      <c r="KBK115" s="13"/>
      <c r="KBL115" s="13"/>
      <c r="KBM115" s="13"/>
      <c r="KBN115" s="13"/>
      <c r="KBO115" s="13"/>
      <c r="KBP115" s="13"/>
      <c r="KBQ115" s="13"/>
      <c r="KBR115" s="13"/>
      <c r="KBS115" s="13"/>
      <c r="KBT115" s="13"/>
      <c r="KBU115" s="13"/>
      <c r="KBV115" s="13"/>
      <c r="KBW115" s="13"/>
      <c r="KBX115" s="13"/>
      <c r="KBY115" s="13"/>
      <c r="KBZ115" s="13"/>
      <c r="KCA115" s="13"/>
      <c r="KCB115" s="13"/>
      <c r="KCC115" s="13"/>
      <c r="KCD115" s="13"/>
      <c r="KCE115" s="13"/>
      <c r="KCF115" s="13"/>
      <c r="KCG115" s="13"/>
      <c r="KCH115" s="13"/>
      <c r="KCI115" s="13"/>
      <c r="KCJ115" s="13"/>
      <c r="KCK115" s="13"/>
      <c r="KCL115" s="13"/>
      <c r="KCM115" s="13"/>
      <c r="KCN115" s="13"/>
      <c r="KCO115" s="13"/>
      <c r="KCP115" s="13"/>
      <c r="KCQ115" s="13"/>
      <c r="KCR115" s="13"/>
      <c r="KCS115" s="13"/>
      <c r="KCT115" s="13"/>
      <c r="KCU115" s="13"/>
      <c r="KCV115" s="13"/>
      <c r="KCW115" s="13"/>
      <c r="KCX115" s="13"/>
      <c r="KCY115" s="13"/>
      <c r="KCZ115" s="13"/>
      <c r="KDA115" s="13"/>
      <c r="KDB115" s="13"/>
      <c r="KDC115" s="13"/>
      <c r="KDD115" s="13"/>
      <c r="KDE115" s="13"/>
      <c r="KDF115" s="13"/>
      <c r="KDG115" s="13"/>
      <c r="KDH115" s="13"/>
      <c r="KDI115" s="13"/>
      <c r="KDJ115" s="13"/>
      <c r="KDK115" s="13"/>
      <c r="KDL115" s="13"/>
      <c r="KDM115" s="13"/>
      <c r="KDN115" s="13"/>
      <c r="KDO115" s="13"/>
      <c r="KDP115" s="13"/>
      <c r="KDQ115" s="13"/>
      <c r="KDR115" s="13"/>
      <c r="KDS115" s="13"/>
      <c r="KDT115" s="13"/>
      <c r="KDU115" s="13"/>
      <c r="KDV115" s="13"/>
      <c r="KDW115" s="13"/>
      <c r="KDX115" s="13"/>
      <c r="KDY115" s="13"/>
      <c r="KDZ115" s="13"/>
      <c r="KEA115" s="13"/>
      <c r="KEB115" s="13"/>
      <c r="KEC115" s="13"/>
      <c r="KED115" s="13"/>
      <c r="KEE115" s="13"/>
      <c r="KEF115" s="13"/>
      <c r="KEG115" s="13"/>
      <c r="KEH115" s="13"/>
      <c r="KEI115" s="13"/>
      <c r="KEJ115" s="13"/>
      <c r="KEK115" s="13"/>
      <c r="KEL115" s="13"/>
      <c r="KEM115" s="13"/>
      <c r="KEN115" s="13"/>
      <c r="KEO115" s="13"/>
      <c r="KEP115" s="13"/>
      <c r="KEQ115" s="13"/>
      <c r="KER115" s="13"/>
      <c r="KES115" s="13"/>
      <c r="KET115" s="13"/>
      <c r="KEU115" s="13"/>
      <c r="KEV115" s="13"/>
      <c r="KEW115" s="13"/>
      <c r="KEX115" s="13"/>
      <c r="KEY115" s="13"/>
      <c r="KEZ115" s="13"/>
      <c r="KFA115" s="13"/>
      <c r="KFB115" s="13"/>
      <c r="KFC115" s="13"/>
      <c r="KFD115" s="13"/>
      <c r="KFE115" s="13"/>
      <c r="KFF115" s="13"/>
      <c r="KFG115" s="13"/>
      <c r="KFH115" s="13"/>
      <c r="KFI115" s="13"/>
      <c r="KFJ115" s="13"/>
      <c r="KFK115" s="13"/>
      <c r="KFL115" s="13"/>
      <c r="KFM115" s="13"/>
      <c r="KFN115" s="13"/>
      <c r="KFO115" s="13"/>
      <c r="KFP115" s="13"/>
      <c r="KFQ115" s="13"/>
      <c r="KFR115" s="13"/>
      <c r="KFS115" s="13"/>
      <c r="KFT115" s="13"/>
      <c r="KFU115" s="13"/>
      <c r="KFV115" s="13"/>
      <c r="KFW115" s="13"/>
      <c r="KFX115" s="13"/>
      <c r="KFY115" s="13"/>
      <c r="KFZ115" s="13"/>
      <c r="KGA115" s="13"/>
      <c r="KGB115" s="13"/>
      <c r="KGC115" s="13"/>
      <c r="KGD115" s="13"/>
      <c r="KGE115" s="13"/>
      <c r="KGF115" s="13"/>
      <c r="KGG115" s="13"/>
      <c r="KGH115" s="13"/>
      <c r="KGI115" s="13"/>
      <c r="KGJ115" s="13"/>
      <c r="KGK115" s="13"/>
      <c r="KGL115" s="13"/>
      <c r="KGM115" s="13"/>
      <c r="KGN115" s="13"/>
      <c r="KGO115" s="13"/>
      <c r="KGP115" s="13"/>
      <c r="KGQ115" s="13"/>
      <c r="KGR115" s="13"/>
      <c r="KGS115" s="13"/>
      <c r="KGT115" s="13"/>
      <c r="KGU115" s="13"/>
      <c r="KGV115" s="13"/>
      <c r="KGW115" s="13"/>
      <c r="KGX115" s="13"/>
      <c r="KGY115" s="13"/>
      <c r="KGZ115" s="13"/>
      <c r="KHA115" s="13"/>
      <c r="KHB115" s="13"/>
      <c r="KHC115" s="13"/>
      <c r="KHD115" s="13"/>
      <c r="KHE115" s="13"/>
      <c r="KHF115" s="13"/>
      <c r="KHG115" s="13"/>
      <c r="KHH115" s="13"/>
      <c r="KHI115" s="13"/>
      <c r="KHJ115" s="13"/>
      <c r="KHK115" s="13"/>
      <c r="KHL115" s="13"/>
      <c r="KHM115" s="13"/>
      <c r="KHN115" s="13"/>
      <c r="KHO115" s="13"/>
      <c r="KHP115" s="13"/>
      <c r="KHQ115" s="13"/>
      <c r="KHR115" s="13"/>
      <c r="KHS115" s="13"/>
      <c r="KHT115" s="13"/>
      <c r="KHU115" s="13"/>
      <c r="KHV115" s="13"/>
      <c r="KHW115" s="13"/>
      <c r="KHX115" s="13"/>
      <c r="KHY115" s="13"/>
      <c r="KHZ115" s="13"/>
      <c r="KIA115" s="13"/>
      <c r="KIB115" s="13"/>
      <c r="KIC115" s="13"/>
      <c r="KID115" s="13"/>
      <c r="KIE115" s="13"/>
      <c r="KIF115" s="13"/>
      <c r="KIG115" s="13"/>
      <c r="KIH115" s="13"/>
      <c r="KII115" s="13"/>
      <c r="KIJ115" s="13"/>
      <c r="KIK115" s="13"/>
      <c r="KIL115" s="13"/>
      <c r="KIM115" s="13"/>
      <c r="KIN115" s="13"/>
      <c r="KIO115" s="13"/>
      <c r="KIP115" s="13"/>
      <c r="KIQ115" s="13"/>
      <c r="KIR115" s="13"/>
      <c r="KIS115" s="13"/>
      <c r="KIT115" s="13"/>
      <c r="KIU115" s="13"/>
      <c r="KIV115" s="13"/>
      <c r="KIW115" s="13"/>
      <c r="KIX115" s="13"/>
      <c r="KIY115" s="13"/>
      <c r="KIZ115" s="13"/>
      <c r="KJA115" s="13"/>
      <c r="KJB115" s="13"/>
      <c r="KJC115" s="13"/>
      <c r="KJD115" s="13"/>
      <c r="KJE115" s="13"/>
      <c r="KJF115" s="13"/>
      <c r="KJG115" s="13"/>
      <c r="KJH115" s="13"/>
      <c r="KJI115" s="13"/>
      <c r="KJJ115" s="13"/>
      <c r="KJK115" s="13"/>
      <c r="KJL115" s="13"/>
      <c r="KJM115" s="13"/>
      <c r="KJN115" s="13"/>
      <c r="KJO115" s="13"/>
      <c r="KJP115" s="13"/>
      <c r="KJQ115" s="13"/>
      <c r="KJR115" s="13"/>
      <c r="KJS115" s="13"/>
      <c r="KJT115" s="13"/>
      <c r="KJU115" s="13"/>
      <c r="KJV115" s="13"/>
      <c r="KJW115" s="13"/>
      <c r="KJX115" s="13"/>
      <c r="KJY115" s="13"/>
      <c r="KJZ115" s="13"/>
      <c r="KKA115" s="13"/>
      <c r="KKB115" s="13"/>
      <c r="KKC115" s="13"/>
      <c r="KKD115" s="13"/>
      <c r="KKE115" s="13"/>
      <c r="KKF115" s="13"/>
      <c r="KKG115" s="13"/>
      <c r="KKH115" s="13"/>
      <c r="KKI115" s="13"/>
      <c r="KKJ115" s="13"/>
      <c r="KKK115" s="13"/>
      <c r="KKL115" s="13"/>
      <c r="KKM115" s="13"/>
      <c r="KKN115" s="13"/>
      <c r="KKO115" s="13"/>
      <c r="KKP115" s="13"/>
      <c r="KKQ115" s="13"/>
      <c r="KKR115" s="13"/>
      <c r="KKS115" s="13"/>
      <c r="KKT115" s="13"/>
      <c r="KKU115" s="13"/>
      <c r="KKV115" s="13"/>
      <c r="KKW115" s="13"/>
      <c r="KKX115" s="13"/>
      <c r="KKY115" s="13"/>
      <c r="KKZ115" s="13"/>
      <c r="KLA115" s="13"/>
      <c r="KLB115" s="13"/>
      <c r="KLC115" s="13"/>
      <c r="KLD115" s="13"/>
      <c r="KLE115" s="13"/>
      <c r="KLF115" s="13"/>
      <c r="KLG115" s="13"/>
      <c r="KLH115" s="13"/>
      <c r="KLI115" s="13"/>
      <c r="KLJ115" s="13"/>
      <c r="KLK115" s="13"/>
      <c r="KLL115" s="13"/>
      <c r="KLM115" s="13"/>
      <c r="KLN115" s="13"/>
      <c r="KLO115" s="13"/>
      <c r="KLP115" s="13"/>
      <c r="KLQ115" s="13"/>
      <c r="KLR115" s="13"/>
      <c r="KLS115" s="13"/>
      <c r="KLT115" s="13"/>
      <c r="KLU115" s="13"/>
      <c r="KLV115" s="13"/>
      <c r="KLW115" s="13"/>
      <c r="KLX115" s="13"/>
      <c r="KLY115" s="13"/>
      <c r="KLZ115" s="13"/>
      <c r="KMA115" s="13"/>
      <c r="KMB115" s="13"/>
      <c r="KMC115" s="13"/>
      <c r="KMD115" s="13"/>
      <c r="KME115" s="13"/>
      <c r="KMF115" s="13"/>
      <c r="KMG115" s="13"/>
      <c r="KMH115" s="13"/>
      <c r="KMI115" s="13"/>
      <c r="KMJ115" s="13"/>
      <c r="KMK115" s="13"/>
      <c r="KML115" s="13"/>
      <c r="KMM115" s="13"/>
      <c r="KMN115" s="13"/>
      <c r="KMO115" s="13"/>
      <c r="KMP115" s="13"/>
      <c r="KMQ115" s="13"/>
      <c r="KMR115" s="13"/>
      <c r="KMS115" s="13"/>
      <c r="KMT115" s="13"/>
      <c r="KMU115" s="13"/>
      <c r="KMV115" s="13"/>
      <c r="KMW115" s="13"/>
      <c r="KMX115" s="13"/>
      <c r="KMY115" s="13"/>
      <c r="KMZ115" s="13"/>
      <c r="KNA115" s="13"/>
      <c r="KNB115" s="13"/>
      <c r="KNC115" s="13"/>
      <c r="KND115" s="13"/>
      <c r="KNE115" s="13"/>
      <c r="KNF115" s="13"/>
      <c r="KNG115" s="13"/>
      <c r="KNH115" s="13"/>
      <c r="KNI115" s="13"/>
      <c r="KNJ115" s="13"/>
      <c r="KNK115" s="13"/>
      <c r="KNL115" s="13"/>
      <c r="KNM115" s="13"/>
      <c r="KNN115" s="13"/>
      <c r="KNO115" s="13"/>
      <c r="KNP115" s="13"/>
      <c r="KNQ115" s="13"/>
      <c r="KNR115" s="13"/>
      <c r="KNS115" s="13"/>
      <c r="KNT115" s="13"/>
      <c r="KNU115" s="13"/>
      <c r="KNV115" s="13"/>
      <c r="KNW115" s="13"/>
      <c r="KNX115" s="13"/>
      <c r="KNY115" s="13"/>
      <c r="KNZ115" s="13"/>
      <c r="KOA115" s="13"/>
      <c r="KOB115" s="13"/>
      <c r="KOC115" s="13"/>
      <c r="KOD115" s="13"/>
      <c r="KOE115" s="13"/>
      <c r="KOF115" s="13"/>
      <c r="KOG115" s="13"/>
      <c r="KOH115" s="13"/>
      <c r="KOI115" s="13"/>
      <c r="KOJ115" s="13"/>
      <c r="KOK115" s="13"/>
      <c r="KOL115" s="13"/>
      <c r="KOM115" s="13"/>
      <c r="KON115" s="13"/>
      <c r="KOO115" s="13"/>
      <c r="KOP115" s="13"/>
      <c r="KOQ115" s="13"/>
      <c r="KOR115" s="13"/>
      <c r="KOS115" s="13"/>
      <c r="KOT115" s="13"/>
      <c r="KOU115" s="13"/>
      <c r="KOV115" s="13"/>
      <c r="KOW115" s="13"/>
      <c r="KOX115" s="13"/>
      <c r="KOY115" s="13"/>
      <c r="KOZ115" s="13"/>
      <c r="KPA115" s="13"/>
      <c r="KPB115" s="13"/>
      <c r="KPC115" s="13"/>
      <c r="KPD115" s="13"/>
      <c r="KPE115" s="13"/>
      <c r="KPF115" s="13"/>
      <c r="KPG115" s="13"/>
      <c r="KPH115" s="13"/>
      <c r="KPI115" s="13"/>
      <c r="KPJ115" s="13"/>
      <c r="KPK115" s="13"/>
      <c r="KPL115" s="13"/>
      <c r="KPM115" s="13"/>
      <c r="KPN115" s="13"/>
      <c r="KPO115" s="13"/>
      <c r="KPP115" s="13"/>
      <c r="KPQ115" s="13"/>
      <c r="KPR115" s="13"/>
      <c r="KPS115" s="13"/>
      <c r="KPT115" s="13"/>
      <c r="KPU115" s="13"/>
      <c r="KPV115" s="13"/>
      <c r="KPW115" s="13"/>
      <c r="KPX115" s="13"/>
      <c r="KPY115" s="13"/>
      <c r="KPZ115" s="13"/>
      <c r="KQA115" s="13"/>
      <c r="KQB115" s="13"/>
      <c r="KQC115" s="13"/>
      <c r="KQD115" s="13"/>
      <c r="KQE115" s="13"/>
      <c r="KQF115" s="13"/>
      <c r="KQG115" s="13"/>
      <c r="KQH115" s="13"/>
      <c r="KQI115" s="13"/>
      <c r="KQJ115" s="13"/>
      <c r="KQK115" s="13"/>
      <c r="KQL115" s="13"/>
      <c r="KQM115" s="13"/>
      <c r="KQN115" s="13"/>
      <c r="KQO115" s="13"/>
      <c r="KQP115" s="13"/>
      <c r="KQQ115" s="13"/>
      <c r="KQR115" s="13"/>
      <c r="KQS115" s="13"/>
      <c r="KQT115" s="13"/>
      <c r="KQU115" s="13"/>
      <c r="KQV115" s="13"/>
      <c r="KQW115" s="13"/>
      <c r="KQX115" s="13"/>
      <c r="KQY115" s="13"/>
      <c r="KQZ115" s="13"/>
      <c r="KRA115" s="13"/>
      <c r="KRB115" s="13"/>
      <c r="KRC115" s="13"/>
      <c r="KRD115" s="13"/>
      <c r="KRE115" s="13"/>
      <c r="KRF115" s="13"/>
      <c r="KRG115" s="13"/>
      <c r="KRH115" s="13"/>
      <c r="KRI115" s="13"/>
      <c r="KRJ115" s="13"/>
      <c r="KRK115" s="13"/>
      <c r="KRL115" s="13"/>
      <c r="KRM115" s="13"/>
      <c r="KRN115" s="13"/>
      <c r="KRO115" s="13"/>
      <c r="KRP115" s="13"/>
      <c r="KRQ115" s="13"/>
      <c r="KRR115" s="13"/>
      <c r="KRS115" s="13"/>
      <c r="KRT115" s="13"/>
      <c r="KRU115" s="13"/>
      <c r="KRV115" s="13"/>
      <c r="KRW115" s="13"/>
      <c r="KRX115" s="13"/>
      <c r="KRY115" s="13"/>
      <c r="KRZ115" s="13"/>
      <c r="KSA115" s="13"/>
      <c r="KSB115" s="13"/>
      <c r="KSC115" s="13"/>
      <c r="KSD115" s="13"/>
      <c r="KSE115" s="13"/>
      <c r="KSF115" s="13"/>
      <c r="KSG115" s="13"/>
      <c r="KSH115" s="13"/>
      <c r="KSI115" s="13"/>
      <c r="KSJ115" s="13"/>
      <c r="KSK115" s="13"/>
      <c r="KSL115" s="13"/>
      <c r="KSM115" s="13"/>
      <c r="KSN115" s="13"/>
      <c r="KSO115" s="13"/>
      <c r="KSP115" s="13"/>
      <c r="KSQ115" s="13"/>
      <c r="KSR115" s="13"/>
      <c r="KSS115" s="13"/>
      <c r="KST115" s="13"/>
      <c r="KSU115" s="13"/>
      <c r="KSV115" s="13"/>
      <c r="KSW115" s="13"/>
      <c r="KSX115" s="13"/>
      <c r="KSY115" s="13"/>
      <c r="KSZ115" s="13"/>
      <c r="KTA115" s="13"/>
      <c r="KTB115" s="13"/>
      <c r="KTC115" s="13"/>
      <c r="KTD115" s="13"/>
      <c r="KTE115" s="13"/>
      <c r="KTF115" s="13"/>
      <c r="KTG115" s="13"/>
      <c r="KTH115" s="13"/>
      <c r="KTI115" s="13"/>
      <c r="KTJ115" s="13"/>
      <c r="KTK115" s="13"/>
      <c r="KTL115" s="13"/>
      <c r="KTM115" s="13"/>
      <c r="KTN115" s="13"/>
      <c r="KTO115" s="13"/>
      <c r="KTP115" s="13"/>
      <c r="KTQ115" s="13"/>
      <c r="KTR115" s="13"/>
      <c r="KTS115" s="13"/>
      <c r="KTT115" s="13"/>
      <c r="KTU115" s="13"/>
      <c r="KTV115" s="13"/>
      <c r="KTW115" s="13"/>
      <c r="KTX115" s="13"/>
      <c r="KTY115" s="13"/>
      <c r="KTZ115" s="13"/>
      <c r="KUA115" s="13"/>
      <c r="KUB115" s="13"/>
      <c r="KUC115" s="13"/>
      <c r="KUD115" s="13"/>
      <c r="KUE115" s="13"/>
      <c r="KUF115" s="13"/>
      <c r="KUG115" s="13"/>
      <c r="KUH115" s="13"/>
      <c r="KUI115" s="13"/>
      <c r="KUJ115" s="13"/>
      <c r="KUK115" s="13"/>
      <c r="KUL115" s="13"/>
      <c r="KUM115" s="13"/>
      <c r="KUN115" s="13"/>
      <c r="KUO115" s="13"/>
      <c r="KUP115" s="13"/>
      <c r="KUQ115" s="13"/>
      <c r="KUR115" s="13"/>
      <c r="KUS115" s="13"/>
      <c r="KUT115" s="13"/>
      <c r="KUU115" s="13"/>
      <c r="KUV115" s="13"/>
      <c r="KUW115" s="13"/>
      <c r="KUX115" s="13"/>
      <c r="KUY115" s="13"/>
      <c r="KUZ115" s="13"/>
      <c r="KVA115" s="13"/>
      <c r="KVB115" s="13"/>
      <c r="KVC115" s="13"/>
      <c r="KVD115" s="13"/>
      <c r="KVE115" s="13"/>
      <c r="KVF115" s="13"/>
      <c r="KVG115" s="13"/>
      <c r="KVH115" s="13"/>
      <c r="KVI115" s="13"/>
      <c r="KVJ115" s="13"/>
      <c r="KVK115" s="13"/>
      <c r="KVL115" s="13"/>
      <c r="KVM115" s="13"/>
      <c r="KVN115" s="13"/>
      <c r="KVO115" s="13"/>
      <c r="KVP115" s="13"/>
      <c r="KVQ115" s="13"/>
      <c r="KVR115" s="13"/>
      <c r="KVS115" s="13"/>
      <c r="KVT115" s="13"/>
      <c r="KVU115" s="13"/>
      <c r="KVV115" s="13"/>
      <c r="KVW115" s="13"/>
      <c r="KVX115" s="13"/>
      <c r="KVY115" s="13"/>
      <c r="KVZ115" s="13"/>
      <c r="KWA115" s="13"/>
      <c r="KWB115" s="13"/>
      <c r="KWC115" s="13"/>
      <c r="KWD115" s="13"/>
      <c r="KWE115" s="13"/>
      <c r="KWF115" s="13"/>
      <c r="KWG115" s="13"/>
      <c r="KWH115" s="13"/>
      <c r="KWI115" s="13"/>
      <c r="KWJ115" s="13"/>
      <c r="KWK115" s="13"/>
      <c r="KWL115" s="13"/>
      <c r="KWM115" s="13"/>
      <c r="KWN115" s="13"/>
      <c r="KWO115" s="13"/>
      <c r="KWP115" s="13"/>
      <c r="KWQ115" s="13"/>
      <c r="KWR115" s="13"/>
      <c r="KWS115" s="13"/>
      <c r="KWT115" s="13"/>
      <c r="KWU115" s="13"/>
      <c r="KWV115" s="13"/>
      <c r="KWW115" s="13"/>
      <c r="KWX115" s="13"/>
      <c r="KWY115" s="13"/>
      <c r="KWZ115" s="13"/>
      <c r="KXA115" s="13"/>
      <c r="KXB115" s="13"/>
      <c r="KXC115" s="13"/>
      <c r="KXD115" s="13"/>
      <c r="KXE115" s="13"/>
      <c r="KXF115" s="13"/>
      <c r="KXG115" s="13"/>
      <c r="KXH115" s="13"/>
      <c r="KXI115" s="13"/>
      <c r="KXJ115" s="13"/>
      <c r="KXK115" s="13"/>
      <c r="KXL115" s="13"/>
      <c r="KXM115" s="13"/>
      <c r="KXN115" s="13"/>
      <c r="KXO115" s="13"/>
      <c r="KXP115" s="13"/>
      <c r="KXQ115" s="13"/>
      <c r="KXR115" s="13"/>
      <c r="KXS115" s="13"/>
      <c r="KXT115" s="13"/>
      <c r="KXU115" s="13"/>
      <c r="KXV115" s="13"/>
      <c r="KXW115" s="13"/>
      <c r="KXX115" s="13"/>
      <c r="KXY115" s="13"/>
      <c r="KXZ115" s="13"/>
      <c r="KYA115" s="13"/>
      <c r="KYB115" s="13"/>
      <c r="KYC115" s="13"/>
      <c r="KYD115" s="13"/>
      <c r="KYE115" s="13"/>
      <c r="KYF115" s="13"/>
      <c r="KYG115" s="13"/>
      <c r="KYH115" s="13"/>
      <c r="KYI115" s="13"/>
      <c r="KYJ115" s="13"/>
      <c r="KYK115" s="13"/>
      <c r="KYL115" s="13"/>
      <c r="KYM115" s="13"/>
      <c r="KYN115" s="13"/>
      <c r="KYO115" s="13"/>
      <c r="KYP115" s="13"/>
      <c r="KYQ115" s="13"/>
      <c r="KYR115" s="13"/>
      <c r="KYS115" s="13"/>
      <c r="KYT115" s="13"/>
      <c r="KYU115" s="13"/>
      <c r="KYV115" s="13"/>
      <c r="KYW115" s="13"/>
      <c r="KYX115" s="13"/>
      <c r="KYY115" s="13"/>
      <c r="KYZ115" s="13"/>
      <c r="KZA115" s="13"/>
      <c r="KZB115" s="13"/>
      <c r="KZC115" s="13"/>
      <c r="KZD115" s="13"/>
      <c r="KZE115" s="13"/>
      <c r="KZF115" s="13"/>
      <c r="KZG115" s="13"/>
      <c r="KZH115" s="13"/>
      <c r="KZI115" s="13"/>
      <c r="KZJ115" s="13"/>
      <c r="KZK115" s="13"/>
      <c r="KZL115" s="13"/>
      <c r="KZM115" s="13"/>
      <c r="KZN115" s="13"/>
      <c r="KZO115" s="13"/>
      <c r="KZP115" s="13"/>
      <c r="KZQ115" s="13"/>
      <c r="KZR115" s="13"/>
      <c r="KZS115" s="13"/>
      <c r="KZT115" s="13"/>
      <c r="KZU115" s="13"/>
      <c r="KZV115" s="13"/>
      <c r="KZW115" s="13"/>
      <c r="KZX115" s="13"/>
      <c r="KZY115" s="13"/>
      <c r="KZZ115" s="13"/>
      <c r="LAA115" s="13"/>
      <c r="LAB115" s="13"/>
      <c r="LAC115" s="13"/>
      <c r="LAD115" s="13"/>
      <c r="LAE115" s="13"/>
      <c r="LAF115" s="13"/>
      <c r="LAG115" s="13"/>
      <c r="LAH115" s="13"/>
      <c r="LAI115" s="13"/>
      <c r="LAJ115" s="13"/>
      <c r="LAK115" s="13"/>
      <c r="LAL115" s="13"/>
      <c r="LAM115" s="13"/>
      <c r="LAN115" s="13"/>
      <c r="LAO115" s="13"/>
      <c r="LAP115" s="13"/>
      <c r="LAQ115" s="13"/>
      <c r="LAR115" s="13"/>
      <c r="LAS115" s="13"/>
      <c r="LAT115" s="13"/>
      <c r="LAU115" s="13"/>
      <c r="LAV115" s="13"/>
      <c r="LAW115" s="13"/>
      <c r="LAX115" s="13"/>
      <c r="LAY115" s="13"/>
      <c r="LAZ115" s="13"/>
      <c r="LBA115" s="13"/>
      <c r="LBB115" s="13"/>
      <c r="LBC115" s="13"/>
      <c r="LBD115" s="13"/>
      <c r="LBE115" s="13"/>
      <c r="LBF115" s="13"/>
      <c r="LBG115" s="13"/>
      <c r="LBH115" s="13"/>
      <c r="LBI115" s="13"/>
      <c r="LBJ115" s="13"/>
      <c r="LBK115" s="13"/>
      <c r="LBL115" s="13"/>
      <c r="LBM115" s="13"/>
      <c r="LBN115" s="13"/>
      <c r="LBO115" s="13"/>
      <c r="LBP115" s="13"/>
      <c r="LBQ115" s="13"/>
      <c r="LBR115" s="13"/>
      <c r="LBS115" s="13"/>
      <c r="LBT115" s="13"/>
      <c r="LBU115" s="13"/>
      <c r="LBV115" s="13"/>
      <c r="LBW115" s="13"/>
      <c r="LBX115" s="13"/>
      <c r="LBY115" s="13"/>
      <c r="LBZ115" s="13"/>
      <c r="LCA115" s="13"/>
      <c r="LCB115" s="13"/>
      <c r="LCC115" s="13"/>
      <c r="LCD115" s="13"/>
      <c r="LCE115" s="13"/>
      <c r="LCF115" s="13"/>
      <c r="LCG115" s="13"/>
      <c r="LCH115" s="13"/>
      <c r="LCI115" s="13"/>
      <c r="LCJ115" s="13"/>
      <c r="LCK115" s="13"/>
      <c r="LCL115" s="13"/>
      <c r="LCM115" s="13"/>
      <c r="LCN115" s="13"/>
      <c r="LCO115" s="13"/>
      <c r="LCP115" s="13"/>
      <c r="LCQ115" s="13"/>
      <c r="LCR115" s="13"/>
      <c r="LCS115" s="13"/>
      <c r="LCT115" s="13"/>
      <c r="LCU115" s="13"/>
      <c r="LCV115" s="13"/>
      <c r="LCW115" s="13"/>
      <c r="LCX115" s="13"/>
      <c r="LCY115" s="13"/>
      <c r="LCZ115" s="13"/>
      <c r="LDA115" s="13"/>
      <c r="LDB115" s="13"/>
      <c r="LDC115" s="13"/>
      <c r="LDD115" s="13"/>
      <c r="LDE115" s="13"/>
      <c r="LDF115" s="13"/>
      <c r="LDG115" s="13"/>
      <c r="LDH115" s="13"/>
      <c r="LDI115" s="13"/>
      <c r="LDJ115" s="13"/>
      <c r="LDK115" s="13"/>
      <c r="LDL115" s="13"/>
      <c r="LDM115" s="13"/>
      <c r="LDN115" s="13"/>
      <c r="LDO115" s="13"/>
      <c r="LDP115" s="13"/>
      <c r="LDQ115" s="13"/>
      <c r="LDR115" s="13"/>
      <c r="LDS115" s="13"/>
      <c r="LDT115" s="13"/>
      <c r="LDU115" s="13"/>
      <c r="LDV115" s="13"/>
      <c r="LDW115" s="13"/>
      <c r="LDX115" s="13"/>
      <c r="LDY115" s="13"/>
      <c r="LDZ115" s="13"/>
      <c r="LEA115" s="13"/>
      <c r="LEB115" s="13"/>
      <c r="LEC115" s="13"/>
      <c r="LED115" s="13"/>
      <c r="LEE115" s="13"/>
      <c r="LEF115" s="13"/>
      <c r="LEG115" s="13"/>
      <c r="LEH115" s="13"/>
      <c r="LEI115" s="13"/>
      <c r="LEJ115" s="13"/>
      <c r="LEK115" s="13"/>
      <c r="LEL115" s="13"/>
      <c r="LEM115" s="13"/>
      <c r="LEN115" s="13"/>
      <c r="LEO115" s="13"/>
      <c r="LEP115" s="13"/>
      <c r="LEQ115" s="13"/>
      <c r="LER115" s="13"/>
      <c r="LES115" s="13"/>
      <c r="LET115" s="13"/>
      <c r="LEU115" s="13"/>
      <c r="LEV115" s="13"/>
      <c r="LEW115" s="13"/>
      <c r="LEX115" s="13"/>
      <c r="LEY115" s="13"/>
      <c r="LEZ115" s="13"/>
      <c r="LFA115" s="13"/>
      <c r="LFB115" s="13"/>
      <c r="LFC115" s="13"/>
      <c r="LFD115" s="13"/>
      <c r="LFE115" s="13"/>
      <c r="LFF115" s="13"/>
      <c r="LFG115" s="13"/>
      <c r="LFH115" s="13"/>
      <c r="LFI115" s="13"/>
      <c r="LFJ115" s="13"/>
      <c r="LFK115" s="13"/>
      <c r="LFL115" s="13"/>
      <c r="LFM115" s="13"/>
      <c r="LFN115" s="13"/>
      <c r="LFO115" s="13"/>
      <c r="LFP115" s="13"/>
      <c r="LFQ115" s="13"/>
      <c r="LFR115" s="13"/>
      <c r="LFS115" s="13"/>
      <c r="LFT115" s="13"/>
      <c r="LFU115" s="13"/>
      <c r="LFV115" s="13"/>
      <c r="LFW115" s="13"/>
      <c r="LFX115" s="13"/>
      <c r="LFY115" s="13"/>
      <c r="LFZ115" s="13"/>
      <c r="LGA115" s="13"/>
      <c r="LGB115" s="13"/>
      <c r="LGC115" s="13"/>
      <c r="LGD115" s="13"/>
      <c r="LGE115" s="13"/>
      <c r="LGF115" s="13"/>
      <c r="LGG115" s="13"/>
      <c r="LGH115" s="13"/>
      <c r="LGI115" s="13"/>
      <c r="LGJ115" s="13"/>
      <c r="LGK115" s="13"/>
      <c r="LGL115" s="13"/>
      <c r="LGM115" s="13"/>
      <c r="LGN115" s="13"/>
      <c r="LGO115" s="13"/>
      <c r="LGP115" s="13"/>
      <c r="LGQ115" s="13"/>
      <c r="LGR115" s="13"/>
      <c r="LGS115" s="13"/>
      <c r="LGT115" s="13"/>
      <c r="LGU115" s="13"/>
      <c r="LGV115" s="13"/>
      <c r="LGW115" s="13"/>
      <c r="LGX115" s="13"/>
      <c r="LGY115" s="13"/>
      <c r="LGZ115" s="13"/>
      <c r="LHA115" s="13"/>
      <c r="LHB115" s="13"/>
      <c r="LHC115" s="13"/>
      <c r="LHD115" s="13"/>
      <c r="LHE115" s="13"/>
      <c r="LHF115" s="13"/>
      <c r="LHG115" s="13"/>
      <c r="LHH115" s="13"/>
      <c r="LHI115" s="13"/>
      <c r="LHJ115" s="13"/>
      <c r="LHK115" s="13"/>
      <c r="LHL115" s="13"/>
      <c r="LHM115" s="13"/>
      <c r="LHN115" s="13"/>
      <c r="LHO115" s="13"/>
      <c r="LHP115" s="13"/>
      <c r="LHQ115" s="13"/>
      <c r="LHR115" s="13"/>
      <c r="LHS115" s="13"/>
      <c r="LHT115" s="13"/>
      <c r="LHU115" s="13"/>
      <c r="LHV115" s="13"/>
      <c r="LHW115" s="13"/>
      <c r="LHX115" s="13"/>
      <c r="LHY115" s="13"/>
      <c r="LHZ115" s="13"/>
      <c r="LIA115" s="13"/>
      <c r="LIB115" s="13"/>
      <c r="LIC115" s="13"/>
      <c r="LID115" s="13"/>
      <c r="LIE115" s="13"/>
      <c r="LIF115" s="13"/>
      <c r="LIG115" s="13"/>
      <c r="LIH115" s="13"/>
      <c r="LII115" s="13"/>
      <c r="LIJ115" s="13"/>
      <c r="LIK115" s="13"/>
      <c r="LIL115" s="13"/>
      <c r="LIM115" s="13"/>
      <c r="LIN115" s="13"/>
      <c r="LIO115" s="13"/>
      <c r="LIP115" s="13"/>
      <c r="LIQ115" s="13"/>
      <c r="LIR115" s="13"/>
      <c r="LIS115" s="13"/>
      <c r="LIT115" s="13"/>
      <c r="LIU115" s="13"/>
      <c r="LIV115" s="13"/>
      <c r="LIW115" s="13"/>
      <c r="LIX115" s="13"/>
      <c r="LIY115" s="13"/>
      <c r="LIZ115" s="13"/>
      <c r="LJA115" s="13"/>
      <c r="LJB115" s="13"/>
      <c r="LJC115" s="13"/>
      <c r="LJD115" s="13"/>
      <c r="LJE115" s="13"/>
      <c r="LJF115" s="13"/>
      <c r="LJG115" s="13"/>
      <c r="LJH115" s="13"/>
      <c r="LJI115" s="13"/>
      <c r="LJJ115" s="13"/>
      <c r="LJK115" s="13"/>
      <c r="LJL115" s="13"/>
      <c r="LJM115" s="13"/>
      <c r="LJN115" s="13"/>
      <c r="LJO115" s="13"/>
      <c r="LJP115" s="13"/>
      <c r="LJQ115" s="13"/>
      <c r="LJR115" s="13"/>
      <c r="LJS115" s="13"/>
      <c r="LJT115" s="13"/>
      <c r="LJU115" s="13"/>
      <c r="LJV115" s="13"/>
      <c r="LJW115" s="13"/>
      <c r="LJX115" s="13"/>
      <c r="LJY115" s="13"/>
      <c r="LJZ115" s="13"/>
      <c r="LKA115" s="13"/>
      <c r="LKB115" s="13"/>
      <c r="LKC115" s="13"/>
      <c r="LKD115" s="13"/>
      <c r="LKE115" s="13"/>
      <c r="LKF115" s="13"/>
      <c r="LKG115" s="13"/>
      <c r="LKH115" s="13"/>
      <c r="LKI115" s="13"/>
      <c r="LKJ115" s="13"/>
      <c r="LKK115" s="13"/>
      <c r="LKL115" s="13"/>
      <c r="LKM115" s="13"/>
      <c r="LKN115" s="13"/>
      <c r="LKO115" s="13"/>
      <c r="LKP115" s="13"/>
      <c r="LKQ115" s="13"/>
      <c r="LKR115" s="13"/>
      <c r="LKS115" s="13"/>
      <c r="LKT115" s="13"/>
      <c r="LKU115" s="13"/>
      <c r="LKV115" s="13"/>
      <c r="LKW115" s="13"/>
      <c r="LKX115" s="13"/>
      <c r="LKY115" s="13"/>
      <c r="LKZ115" s="13"/>
      <c r="LLA115" s="13"/>
      <c r="LLB115" s="13"/>
      <c r="LLC115" s="13"/>
      <c r="LLD115" s="13"/>
      <c r="LLE115" s="13"/>
      <c r="LLF115" s="13"/>
      <c r="LLG115" s="13"/>
      <c r="LLH115" s="13"/>
      <c r="LLI115" s="13"/>
      <c r="LLJ115" s="13"/>
      <c r="LLK115" s="13"/>
      <c r="LLL115" s="13"/>
      <c r="LLM115" s="13"/>
      <c r="LLN115" s="13"/>
      <c r="LLO115" s="13"/>
      <c r="LLP115" s="13"/>
      <c r="LLQ115" s="13"/>
      <c r="LLR115" s="13"/>
      <c r="LLS115" s="13"/>
      <c r="LLT115" s="13"/>
      <c r="LLU115" s="13"/>
      <c r="LLV115" s="13"/>
      <c r="LLW115" s="13"/>
      <c r="LLX115" s="13"/>
      <c r="LLY115" s="13"/>
      <c r="LLZ115" s="13"/>
      <c r="LMA115" s="13"/>
      <c r="LMB115" s="13"/>
      <c r="LMC115" s="13"/>
      <c r="LMD115" s="13"/>
      <c r="LME115" s="13"/>
      <c r="LMF115" s="13"/>
      <c r="LMG115" s="13"/>
      <c r="LMH115" s="13"/>
      <c r="LMI115" s="13"/>
      <c r="LMJ115" s="13"/>
      <c r="LMK115" s="13"/>
      <c r="LML115" s="13"/>
      <c r="LMM115" s="13"/>
      <c r="LMN115" s="13"/>
      <c r="LMO115" s="13"/>
      <c r="LMP115" s="13"/>
      <c r="LMQ115" s="13"/>
      <c r="LMR115" s="13"/>
      <c r="LMS115" s="13"/>
      <c r="LMT115" s="13"/>
      <c r="LMU115" s="13"/>
      <c r="LMV115" s="13"/>
      <c r="LMW115" s="13"/>
      <c r="LMX115" s="13"/>
      <c r="LMY115" s="13"/>
      <c r="LMZ115" s="13"/>
      <c r="LNA115" s="13"/>
      <c r="LNB115" s="13"/>
      <c r="LNC115" s="13"/>
      <c r="LND115" s="13"/>
      <c r="LNE115" s="13"/>
      <c r="LNF115" s="13"/>
      <c r="LNG115" s="13"/>
      <c r="LNH115" s="13"/>
      <c r="LNI115" s="13"/>
      <c r="LNJ115" s="13"/>
      <c r="LNK115" s="13"/>
      <c r="LNL115" s="13"/>
      <c r="LNM115" s="13"/>
      <c r="LNN115" s="13"/>
      <c r="LNO115" s="13"/>
      <c r="LNP115" s="13"/>
      <c r="LNQ115" s="13"/>
      <c r="LNR115" s="13"/>
      <c r="LNS115" s="13"/>
      <c r="LNT115" s="13"/>
      <c r="LNU115" s="13"/>
      <c r="LNV115" s="13"/>
      <c r="LNW115" s="13"/>
      <c r="LNX115" s="13"/>
      <c r="LNY115" s="13"/>
      <c r="LNZ115" s="13"/>
      <c r="LOA115" s="13"/>
      <c r="LOB115" s="13"/>
      <c r="LOC115" s="13"/>
      <c r="LOD115" s="13"/>
      <c r="LOE115" s="13"/>
      <c r="LOF115" s="13"/>
      <c r="LOG115" s="13"/>
      <c r="LOH115" s="13"/>
      <c r="LOI115" s="13"/>
      <c r="LOJ115" s="13"/>
      <c r="LOK115" s="13"/>
      <c r="LOL115" s="13"/>
      <c r="LOM115" s="13"/>
      <c r="LON115" s="13"/>
      <c r="LOO115" s="13"/>
      <c r="LOP115" s="13"/>
      <c r="LOQ115" s="13"/>
      <c r="LOR115" s="13"/>
      <c r="LOS115" s="13"/>
      <c r="LOT115" s="13"/>
      <c r="LOU115" s="13"/>
      <c r="LOV115" s="13"/>
      <c r="LOW115" s="13"/>
      <c r="LOX115" s="13"/>
      <c r="LOY115" s="13"/>
      <c r="LOZ115" s="13"/>
      <c r="LPA115" s="13"/>
      <c r="LPB115" s="13"/>
      <c r="LPC115" s="13"/>
      <c r="LPD115" s="13"/>
      <c r="LPE115" s="13"/>
      <c r="LPF115" s="13"/>
      <c r="LPG115" s="13"/>
      <c r="LPH115" s="13"/>
      <c r="LPI115" s="13"/>
      <c r="LPJ115" s="13"/>
      <c r="LPK115" s="13"/>
      <c r="LPL115" s="13"/>
      <c r="LPM115" s="13"/>
      <c r="LPN115" s="13"/>
      <c r="LPO115" s="13"/>
      <c r="LPP115" s="13"/>
      <c r="LPQ115" s="13"/>
      <c r="LPR115" s="13"/>
      <c r="LPS115" s="13"/>
      <c r="LPT115" s="13"/>
      <c r="LPU115" s="13"/>
      <c r="LPV115" s="13"/>
      <c r="LPW115" s="13"/>
      <c r="LPX115" s="13"/>
      <c r="LPY115" s="13"/>
      <c r="LPZ115" s="13"/>
      <c r="LQA115" s="13"/>
      <c r="LQB115" s="13"/>
      <c r="LQC115" s="13"/>
      <c r="LQD115" s="13"/>
      <c r="LQE115" s="13"/>
      <c r="LQF115" s="13"/>
      <c r="LQG115" s="13"/>
      <c r="LQH115" s="13"/>
      <c r="LQI115" s="13"/>
      <c r="LQJ115" s="13"/>
      <c r="LQK115" s="13"/>
      <c r="LQL115" s="13"/>
      <c r="LQM115" s="13"/>
      <c r="LQN115" s="13"/>
      <c r="LQO115" s="13"/>
      <c r="LQP115" s="13"/>
      <c r="LQQ115" s="13"/>
      <c r="LQR115" s="13"/>
      <c r="LQS115" s="13"/>
      <c r="LQT115" s="13"/>
      <c r="LQU115" s="13"/>
      <c r="LQV115" s="13"/>
      <c r="LQW115" s="13"/>
      <c r="LQX115" s="13"/>
      <c r="LQY115" s="13"/>
      <c r="LQZ115" s="13"/>
      <c r="LRA115" s="13"/>
      <c r="LRB115" s="13"/>
      <c r="LRC115" s="13"/>
      <c r="LRD115" s="13"/>
      <c r="LRE115" s="13"/>
      <c r="LRF115" s="13"/>
      <c r="LRG115" s="13"/>
      <c r="LRH115" s="13"/>
      <c r="LRI115" s="13"/>
      <c r="LRJ115" s="13"/>
      <c r="LRK115" s="13"/>
      <c r="LRL115" s="13"/>
      <c r="LRM115" s="13"/>
      <c r="LRN115" s="13"/>
      <c r="LRO115" s="13"/>
      <c r="LRP115" s="13"/>
      <c r="LRQ115" s="13"/>
      <c r="LRR115" s="13"/>
      <c r="LRS115" s="13"/>
      <c r="LRT115" s="13"/>
      <c r="LRU115" s="13"/>
      <c r="LRV115" s="13"/>
      <c r="LRW115" s="13"/>
      <c r="LRX115" s="13"/>
      <c r="LRY115" s="13"/>
      <c r="LRZ115" s="13"/>
      <c r="LSA115" s="13"/>
      <c r="LSB115" s="13"/>
      <c r="LSC115" s="13"/>
      <c r="LSD115" s="13"/>
      <c r="LSE115" s="13"/>
      <c r="LSF115" s="13"/>
      <c r="LSG115" s="13"/>
      <c r="LSH115" s="13"/>
      <c r="LSI115" s="13"/>
      <c r="LSJ115" s="13"/>
      <c r="LSK115" s="13"/>
      <c r="LSL115" s="13"/>
      <c r="LSM115" s="13"/>
      <c r="LSN115" s="13"/>
      <c r="LSO115" s="13"/>
      <c r="LSP115" s="13"/>
      <c r="LSQ115" s="13"/>
      <c r="LSR115" s="13"/>
      <c r="LSS115" s="13"/>
      <c r="LST115" s="13"/>
      <c r="LSU115" s="13"/>
      <c r="LSV115" s="13"/>
      <c r="LSW115" s="13"/>
      <c r="LSX115" s="13"/>
      <c r="LSY115" s="13"/>
      <c r="LSZ115" s="13"/>
      <c r="LTA115" s="13"/>
      <c r="LTB115" s="13"/>
      <c r="LTC115" s="13"/>
      <c r="LTD115" s="13"/>
      <c r="LTE115" s="13"/>
      <c r="LTF115" s="13"/>
      <c r="LTG115" s="13"/>
      <c r="LTH115" s="13"/>
      <c r="LTI115" s="13"/>
      <c r="LTJ115" s="13"/>
      <c r="LTK115" s="13"/>
      <c r="LTL115" s="13"/>
      <c r="LTM115" s="13"/>
      <c r="LTN115" s="13"/>
      <c r="LTO115" s="13"/>
      <c r="LTP115" s="13"/>
      <c r="LTQ115" s="13"/>
      <c r="LTR115" s="13"/>
      <c r="LTS115" s="13"/>
      <c r="LTT115" s="13"/>
      <c r="LTU115" s="13"/>
      <c r="LTV115" s="13"/>
      <c r="LTW115" s="13"/>
      <c r="LTX115" s="13"/>
      <c r="LTY115" s="13"/>
      <c r="LTZ115" s="13"/>
      <c r="LUA115" s="13"/>
      <c r="LUB115" s="13"/>
      <c r="LUC115" s="13"/>
      <c r="LUD115" s="13"/>
      <c r="LUE115" s="13"/>
      <c r="LUF115" s="13"/>
      <c r="LUG115" s="13"/>
      <c r="LUH115" s="13"/>
      <c r="LUI115" s="13"/>
      <c r="LUJ115" s="13"/>
      <c r="LUK115" s="13"/>
      <c r="LUL115" s="13"/>
      <c r="LUM115" s="13"/>
      <c r="LUN115" s="13"/>
      <c r="LUO115" s="13"/>
      <c r="LUP115" s="13"/>
      <c r="LUQ115" s="13"/>
      <c r="LUR115" s="13"/>
      <c r="LUS115" s="13"/>
      <c r="LUT115" s="13"/>
      <c r="LUU115" s="13"/>
      <c r="LUV115" s="13"/>
      <c r="LUW115" s="13"/>
      <c r="LUX115" s="13"/>
      <c r="LUY115" s="13"/>
      <c r="LUZ115" s="13"/>
      <c r="LVA115" s="13"/>
      <c r="LVB115" s="13"/>
      <c r="LVC115" s="13"/>
      <c r="LVD115" s="13"/>
      <c r="LVE115" s="13"/>
      <c r="LVF115" s="13"/>
      <c r="LVG115" s="13"/>
      <c r="LVH115" s="13"/>
      <c r="LVI115" s="13"/>
      <c r="LVJ115" s="13"/>
      <c r="LVK115" s="13"/>
      <c r="LVL115" s="13"/>
      <c r="LVM115" s="13"/>
      <c r="LVN115" s="13"/>
      <c r="LVO115" s="13"/>
      <c r="LVP115" s="13"/>
      <c r="LVQ115" s="13"/>
      <c r="LVR115" s="13"/>
      <c r="LVS115" s="13"/>
      <c r="LVT115" s="13"/>
      <c r="LVU115" s="13"/>
      <c r="LVV115" s="13"/>
      <c r="LVW115" s="13"/>
      <c r="LVX115" s="13"/>
      <c r="LVY115" s="13"/>
      <c r="LVZ115" s="13"/>
      <c r="LWA115" s="13"/>
      <c r="LWB115" s="13"/>
      <c r="LWC115" s="13"/>
      <c r="LWD115" s="13"/>
      <c r="LWE115" s="13"/>
      <c r="LWF115" s="13"/>
      <c r="LWG115" s="13"/>
      <c r="LWH115" s="13"/>
      <c r="LWI115" s="13"/>
      <c r="LWJ115" s="13"/>
      <c r="LWK115" s="13"/>
      <c r="LWL115" s="13"/>
      <c r="LWM115" s="13"/>
      <c r="LWN115" s="13"/>
      <c r="LWO115" s="13"/>
      <c r="LWP115" s="13"/>
      <c r="LWQ115" s="13"/>
      <c r="LWR115" s="13"/>
      <c r="LWS115" s="13"/>
      <c r="LWT115" s="13"/>
      <c r="LWU115" s="13"/>
      <c r="LWV115" s="13"/>
      <c r="LWW115" s="13"/>
      <c r="LWX115" s="13"/>
      <c r="LWY115" s="13"/>
      <c r="LWZ115" s="13"/>
      <c r="LXA115" s="13"/>
      <c r="LXB115" s="13"/>
      <c r="LXC115" s="13"/>
      <c r="LXD115" s="13"/>
      <c r="LXE115" s="13"/>
      <c r="LXF115" s="13"/>
      <c r="LXG115" s="13"/>
      <c r="LXH115" s="13"/>
      <c r="LXI115" s="13"/>
      <c r="LXJ115" s="13"/>
      <c r="LXK115" s="13"/>
      <c r="LXL115" s="13"/>
      <c r="LXM115" s="13"/>
      <c r="LXN115" s="13"/>
      <c r="LXO115" s="13"/>
      <c r="LXP115" s="13"/>
      <c r="LXQ115" s="13"/>
      <c r="LXR115" s="13"/>
      <c r="LXS115" s="13"/>
      <c r="LXT115" s="13"/>
      <c r="LXU115" s="13"/>
      <c r="LXV115" s="13"/>
      <c r="LXW115" s="13"/>
      <c r="LXX115" s="13"/>
      <c r="LXY115" s="13"/>
      <c r="LXZ115" s="13"/>
      <c r="LYA115" s="13"/>
      <c r="LYB115" s="13"/>
      <c r="LYC115" s="13"/>
      <c r="LYD115" s="13"/>
      <c r="LYE115" s="13"/>
      <c r="LYF115" s="13"/>
      <c r="LYG115" s="13"/>
      <c r="LYH115" s="13"/>
      <c r="LYI115" s="13"/>
      <c r="LYJ115" s="13"/>
      <c r="LYK115" s="13"/>
      <c r="LYL115" s="13"/>
      <c r="LYM115" s="13"/>
      <c r="LYN115" s="13"/>
      <c r="LYO115" s="13"/>
      <c r="LYP115" s="13"/>
      <c r="LYQ115" s="13"/>
      <c r="LYR115" s="13"/>
      <c r="LYS115" s="13"/>
      <c r="LYT115" s="13"/>
      <c r="LYU115" s="13"/>
      <c r="LYV115" s="13"/>
      <c r="LYW115" s="13"/>
      <c r="LYX115" s="13"/>
      <c r="LYY115" s="13"/>
      <c r="LYZ115" s="13"/>
      <c r="LZA115" s="13"/>
      <c r="LZB115" s="13"/>
      <c r="LZC115" s="13"/>
      <c r="LZD115" s="13"/>
      <c r="LZE115" s="13"/>
      <c r="LZF115" s="13"/>
      <c r="LZG115" s="13"/>
      <c r="LZH115" s="13"/>
      <c r="LZI115" s="13"/>
      <c r="LZJ115" s="13"/>
      <c r="LZK115" s="13"/>
      <c r="LZL115" s="13"/>
      <c r="LZM115" s="13"/>
      <c r="LZN115" s="13"/>
      <c r="LZO115" s="13"/>
      <c r="LZP115" s="13"/>
      <c r="LZQ115" s="13"/>
      <c r="LZR115" s="13"/>
      <c r="LZS115" s="13"/>
      <c r="LZT115" s="13"/>
      <c r="LZU115" s="13"/>
      <c r="LZV115" s="13"/>
      <c r="LZW115" s="13"/>
      <c r="LZX115" s="13"/>
      <c r="LZY115" s="13"/>
      <c r="LZZ115" s="13"/>
      <c r="MAA115" s="13"/>
      <c r="MAB115" s="13"/>
      <c r="MAC115" s="13"/>
      <c r="MAD115" s="13"/>
      <c r="MAE115" s="13"/>
      <c r="MAF115" s="13"/>
      <c r="MAG115" s="13"/>
      <c r="MAH115" s="13"/>
      <c r="MAI115" s="13"/>
      <c r="MAJ115" s="13"/>
      <c r="MAK115" s="13"/>
      <c r="MAL115" s="13"/>
      <c r="MAM115" s="13"/>
      <c r="MAN115" s="13"/>
      <c r="MAO115" s="13"/>
      <c r="MAP115" s="13"/>
      <c r="MAQ115" s="13"/>
      <c r="MAR115" s="13"/>
      <c r="MAS115" s="13"/>
      <c r="MAT115" s="13"/>
      <c r="MAU115" s="13"/>
      <c r="MAV115" s="13"/>
      <c r="MAW115" s="13"/>
      <c r="MAX115" s="13"/>
      <c r="MAY115" s="13"/>
      <c r="MAZ115" s="13"/>
      <c r="MBA115" s="13"/>
      <c r="MBB115" s="13"/>
      <c r="MBC115" s="13"/>
      <c r="MBD115" s="13"/>
      <c r="MBE115" s="13"/>
      <c r="MBF115" s="13"/>
      <c r="MBG115" s="13"/>
      <c r="MBH115" s="13"/>
      <c r="MBI115" s="13"/>
      <c r="MBJ115" s="13"/>
      <c r="MBK115" s="13"/>
      <c r="MBL115" s="13"/>
      <c r="MBM115" s="13"/>
      <c r="MBN115" s="13"/>
      <c r="MBO115" s="13"/>
      <c r="MBP115" s="13"/>
      <c r="MBQ115" s="13"/>
      <c r="MBR115" s="13"/>
      <c r="MBS115" s="13"/>
      <c r="MBT115" s="13"/>
      <c r="MBU115" s="13"/>
      <c r="MBV115" s="13"/>
      <c r="MBW115" s="13"/>
      <c r="MBX115" s="13"/>
      <c r="MBY115" s="13"/>
      <c r="MBZ115" s="13"/>
      <c r="MCA115" s="13"/>
      <c r="MCB115" s="13"/>
      <c r="MCC115" s="13"/>
      <c r="MCD115" s="13"/>
      <c r="MCE115" s="13"/>
      <c r="MCF115" s="13"/>
      <c r="MCG115" s="13"/>
      <c r="MCH115" s="13"/>
      <c r="MCI115" s="13"/>
      <c r="MCJ115" s="13"/>
      <c r="MCK115" s="13"/>
      <c r="MCL115" s="13"/>
      <c r="MCM115" s="13"/>
      <c r="MCN115" s="13"/>
      <c r="MCO115" s="13"/>
      <c r="MCP115" s="13"/>
      <c r="MCQ115" s="13"/>
      <c r="MCR115" s="13"/>
      <c r="MCS115" s="13"/>
      <c r="MCT115" s="13"/>
      <c r="MCU115" s="13"/>
      <c r="MCV115" s="13"/>
      <c r="MCW115" s="13"/>
      <c r="MCX115" s="13"/>
      <c r="MCY115" s="13"/>
      <c r="MCZ115" s="13"/>
      <c r="MDA115" s="13"/>
      <c r="MDB115" s="13"/>
      <c r="MDC115" s="13"/>
      <c r="MDD115" s="13"/>
      <c r="MDE115" s="13"/>
      <c r="MDF115" s="13"/>
      <c r="MDG115" s="13"/>
      <c r="MDH115" s="13"/>
      <c r="MDI115" s="13"/>
      <c r="MDJ115" s="13"/>
      <c r="MDK115" s="13"/>
      <c r="MDL115" s="13"/>
      <c r="MDM115" s="13"/>
      <c r="MDN115" s="13"/>
      <c r="MDO115" s="13"/>
      <c r="MDP115" s="13"/>
      <c r="MDQ115" s="13"/>
      <c r="MDR115" s="13"/>
      <c r="MDS115" s="13"/>
      <c r="MDT115" s="13"/>
      <c r="MDU115" s="13"/>
      <c r="MDV115" s="13"/>
      <c r="MDW115" s="13"/>
      <c r="MDX115" s="13"/>
      <c r="MDY115" s="13"/>
      <c r="MDZ115" s="13"/>
      <c r="MEA115" s="13"/>
      <c r="MEB115" s="13"/>
      <c r="MEC115" s="13"/>
      <c r="MED115" s="13"/>
      <c r="MEE115" s="13"/>
      <c r="MEF115" s="13"/>
      <c r="MEG115" s="13"/>
      <c r="MEH115" s="13"/>
      <c r="MEI115" s="13"/>
      <c r="MEJ115" s="13"/>
      <c r="MEK115" s="13"/>
      <c r="MEL115" s="13"/>
      <c r="MEM115" s="13"/>
      <c r="MEN115" s="13"/>
      <c r="MEO115" s="13"/>
      <c r="MEP115" s="13"/>
      <c r="MEQ115" s="13"/>
      <c r="MER115" s="13"/>
      <c r="MES115" s="13"/>
      <c r="MET115" s="13"/>
      <c r="MEU115" s="13"/>
      <c r="MEV115" s="13"/>
      <c r="MEW115" s="13"/>
      <c r="MEX115" s="13"/>
      <c r="MEY115" s="13"/>
      <c r="MEZ115" s="13"/>
      <c r="MFA115" s="13"/>
      <c r="MFB115" s="13"/>
      <c r="MFC115" s="13"/>
      <c r="MFD115" s="13"/>
      <c r="MFE115" s="13"/>
      <c r="MFF115" s="13"/>
      <c r="MFG115" s="13"/>
      <c r="MFH115" s="13"/>
      <c r="MFI115" s="13"/>
      <c r="MFJ115" s="13"/>
      <c r="MFK115" s="13"/>
      <c r="MFL115" s="13"/>
      <c r="MFM115" s="13"/>
      <c r="MFN115" s="13"/>
      <c r="MFO115" s="13"/>
      <c r="MFP115" s="13"/>
      <c r="MFQ115" s="13"/>
      <c r="MFR115" s="13"/>
      <c r="MFS115" s="13"/>
      <c r="MFT115" s="13"/>
      <c r="MFU115" s="13"/>
      <c r="MFV115" s="13"/>
      <c r="MFW115" s="13"/>
      <c r="MFX115" s="13"/>
      <c r="MFY115" s="13"/>
      <c r="MFZ115" s="13"/>
      <c r="MGA115" s="13"/>
      <c r="MGB115" s="13"/>
      <c r="MGC115" s="13"/>
      <c r="MGD115" s="13"/>
      <c r="MGE115" s="13"/>
      <c r="MGF115" s="13"/>
      <c r="MGG115" s="13"/>
      <c r="MGH115" s="13"/>
      <c r="MGI115" s="13"/>
      <c r="MGJ115" s="13"/>
      <c r="MGK115" s="13"/>
      <c r="MGL115" s="13"/>
      <c r="MGM115" s="13"/>
      <c r="MGN115" s="13"/>
      <c r="MGO115" s="13"/>
      <c r="MGP115" s="13"/>
      <c r="MGQ115" s="13"/>
      <c r="MGR115" s="13"/>
      <c r="MGS115" s="13"/>
      <c r="MGT115" s="13"/>
      <c r="MGU115" s="13"/>
      <c r="MGV115" s="13"/>
      <c r="MGW115" s="13"/>
      <c r="MGX115" s="13"/>
      <c r="MGY115" s="13"/>
      <c r="MGZ115" s="13"/>
      <c r="MHA115" s="13"/>
      <c r="MHB115" s="13"/>
      <c r="MHC115" s="13"/>
      <c r="MHD115" s="13"/>
      <c r="MHE115" s="13"/>
      <c r="MHF115" s="13"/>
      <c r="MHG115" s="13"/>
      <c r="MHH115" s="13"/>
      <c r="MHI115" s="13"/>
      <c r="MHJ115" s="13"/>
      <c r="MHK115" s="13"/>
      <c r="MHL115" s="13"/>
      <c r="MHM115" s="13"/>
      <c r="MHN115" s="13"/>
      <c r="MHO115" s="13"/>
      <c r="MHP115" s="13"/>
      <c r="MHQ115" s="13"/>
      <c r="MHR115" s="13"/>
      <c r="MHS115" s="13"/>
      <c r="MHT115" s="13"/>
      <c r="MHU115" s="13"/>
      <c r="MHV115" s="13"/>
      <c r="MHW115" s="13"/>
      <c r="MHX115" s="13"/>
      <c r="MHY115" s="13"/>
      <c r="MHZ115" s="13"/>
      <c r="MIA115" s="13"/>
      <c r="MIB115" s="13"/>
      <c r="MIC115" s="13"/>
      <c r="MID115" s="13"/>
      <c r="MIE115" s="13"/>
      <c r="MIF115" s="13"/>
      <c r="MIG115" s="13"/>
      <c r="MIH115" s="13"/>
      <c r="MII115" s="13"/>
      <c r="MIJ115" s="13"/>
      <c r="MIK115" s="13"/>
      <c r="MIL115" s="13"/>
      <c r="MIM115" s="13"/>
      <c r="MIN115" s="13"/>
      <c r="MIO115" s="13"/>
      <c r="MIP115" s="13"/>
      <c r="MIQ115" s="13"/>
      <c r="MIR115" s="13"/>
      <c r="MIS115" s="13"/>
      <c r="MIT115" s="13"/>
      <c r="MIU115" s="13"/>
      <c r="MIV115" s="13"/>
      <c r="MIW115" s="13"/>
      <c r="MIX115" s="13"/>
      <c r="MIY115" s="13"/>
      <c r="MIZ115" s="13"/>
      <c r="MJA115" s="13"/>
      <c r="MJB115" s="13"/>
      <c r="MJC115" s="13"/>
      <c r="MJD115" s="13"/>
      <c r="MJE115" s="13"/>
      <c r="MJF115" s="13"/>
      <c r="MJG115" s="13"/>
      <c r="MJH115" s="13"/>
      <c r="MJI115" s="13"/>
      <c r="MJJ115" s="13"/>
      <c r="MJK115" s="13"/>
      <c r="MJL115" s="13"/>
      <c r="MJM115" s="13"/>
      <c r="MJN115" s="13"/>
      <c r="MJO115" s="13"/>
      <c r="MJP115" s="13"/>
      <c r="MJQ115" s="13"/>
      <c r="MJR115" s="13"/>
      <c r="MJS115" s="13"/>
      <c r="MJT115" s="13"/>
      <c r="MJU115" s="13"/>
      <c r="MJV115" s="13"/>
      <c r="MJW115" s="13"/>
      <c r="MJX115" s="13"/>
      <c r="MJY115" s="13"/>
      <c r="MJZ115" s="13"/>
      <c r="MKA115" s="13"/>
      <c r="MKB115" s="13"/>
      <c r="MKC115" s="13"/>
      <c r="MKD115" s="13"/>
      <c r="MKE115" s="13"/>
      <c r="MKF115" s="13"/>
      <c r="MKG115" s="13"/>
      <c r="MKH115" s="13"/>
      <c r="MKI115" s="13"/>
      <c r="MKJ115" s="13"/>
      <c r="MKK115" s="13"/>
      <c r="MKL115" s="13"/>
      <c r="MKM115" s="13"/>
      <c r="MKN115" s="13"/>
      <c r="MKO115" s="13"/>
      <c r="MKP115" s="13"/>
      <c r="MKQ115" s="13"/>
      <c r="MKR115" s="13"/>
      <c r="MKS115" s="13"/>
      <c r="MKT115" s="13"/>
      <c r="MKU115" s="13"/>
      <c r="MKV115" s="13"/>
      <c r="MKW115" s="13"/>
      <c r="MKX115" s="13"/>
      <c r="MKY115" s="13"/>
      <c r="MKZ115" s="13"/>
      <c r="MLA115" s="13"/>
      <c r="MLB115" s="13"/>
      <c r="MLC115" s="13"/>
      <c r="MLD115" s="13"/>
      <c r="MLE115" s="13"/>
      <c r="MLF115" s="13"/>
      <c r="MLG115" s="13"/>
      <c r="MLH115" s="13"/>
      <c r="MLI115" s="13"/>
      <c r="MLJ115" s="13"/>
      <c r="MLK115" s="13"/>
      <c r="MLL115" s="13"/>
      <c r="MLM115" s="13"/>
      <c r="MLN115" s="13"/>
      <c r="MLO115" s="13"/>
      <c r="MLP115" s="13"/>
      <c r="MLQ115" s="13"/>
      <c r="MLR115" s="13"/>
      <c r="MLS115" s="13"/>
      <c r="MLT115" s="13"/>
      <c r="MLU115" s="13"/>
      <c r="MLV115" s="13"/>
      <c r="MLW115" s="13"/>
      <c r="MLX115" s="13"/>
      <c r="MLY115" s="13"/>
      <c r="MLZ115" s="13"/>
      <c r="MMA115" s="13"/>
      <c r="MMB115" s="13"/>
      <c r="MMC115" s="13"/>
      <c r="MMD115" s="13"/>
      <c r="MME115" s="13"/>
      <c r="MMF115" s="13"/>
      <c r="MMG115" s="13"/>
      <c r="MMH115" s="13"/>
      <c r="MMI115" s="13"/>
      <c r="MMJ115" s="13"/>
      <c r="MMK115" s="13"/>
      <c r="MML115" s="13"/>
      <c r="MMM115" s="13"/>
      <c r="MMN115" s="13"/>
      <c r="MMO115" s="13"/>
      <c r="MMP115" s="13"/>
      <c r="MMQ115" s="13"/>
      <c r="MMR115" s="13"/>
      <c r="MMS115" s="13"/>
      <c r="MMT115" s="13"/>
      <c r="MMU115" s="13"/>
      <c r="MMV115" s="13"/>
      <c r="MMW115" s="13"/>
      <c r="MMX115" s="13"/>
      <c r="MMY115" s="13"/>
      <c r="MMZ115" s="13"/>
      <c r="MNA115" s="13"/>
      <c r="MNB115" s="13"/>
      <c r="MNC115" s="13"/>
      <c r="MND115" s="13"/>
      <c r="MNE115" s="13"/>
      <c r="MNF115" s="13"/>
      <c r="MNG115" s="13"/>
      <c r="MNH115" s="13"/>
      <c r="MNI115" s="13"/>
      <c r="MNJ115" s="13"/>
      <c r="MNK115" s="13"/>
      <c r="MNL115" s="13"/>
      <c r="MNM115" s="13"/>
      <c r="MNN115" s="13"/>
      <c r="MNO115" s="13"/>
      <c r="MNP115" s="13"/>
      <c r="MNQ115" s="13"/>
      <c r="MNR115" s="13"/>
      <c r="MNS115" s="13"/>
      <c r="MNT115" s="13"/>
      <c r="MNU115" s="13"/>
      <c r="MNV115" s="13"/>
      <c r="MNW115" s="13"/>
      <c r="MNX115" s="13"/>
      <c r="MNY115" s="13"/>
      <c r="MNZ115" s="13"/>
      <c r="MOA115" s="13"/>
      <c r="MOB115" s="13"/>
      <c r="MOC115" s="13"/>
      <c r="MOD115" s="13"/>
      <c r="MOE115" s="13"/>
      <c r="MOF115" s="13"/>
      <c r="MOG115" s="13"/>
      <c r="MOH115" s="13"/>
      <c r="MOI115" s="13"/>
      <c r="MOJ115" s="13"/>
      <c r="MOK115" s="13"/>
      <c r="MOL115" s="13"/>
      <c r="MOM115" s="13"/>
      <c r="MON115" s="13"/>
      <c r="MOO115" s="13"/>
      <c r="MOP115" s="13"/>
      <c r="MOQ115" s="13"/>
      <c r="MOR115" s="13"/>
      <c r="MOS115" s="13"/>
      <c r="MOT115" s="13"/>
      <c r="MOU115" s="13"/>
      <c r="MOV115" s="13"/>
      <c r="MOW115" s="13"/>
      <c r="MOX115" s="13"/>
      <c r="MOY115" s="13"/>
      <c r="MOZ115" s="13"/>
      <c r="MPA115" s="13"/>
      <c r="MPB115" s="13"/>
      <c r="MPC115" s="13"/>
      <c r="MPD115" s="13"/>
      <c r="MPE115" s="13"/>
      <c r="MPF115" s="13"/>
      <c r="MPG115" s="13"/>
      <c r="MPH115" s="13"/>
      <c r="MPI115" s="13"/>
      <c r="MPJ115" s="13"/>
      <c r="MPK115" s="13"/>
      <c r="MPL115" s="13"/>
      <c r="MPM115" s="13"/>
      <c r="MPN115" s="13"/>
      <c r="MPO115" s="13"/>
      <c r="MPP115" s="13"/>
      <c r="MPQ115" s="13"/>
      <c r="MPR115" s="13"/>
      <c r="MPS115" s="13"/>
      <c r="MPT115" s="13"/>
      <c r="MPU115" s="13"/>
      <c r="MPV115" s="13"/>
      <c r="MPW115" s="13"/>
      <c r="MPX115" s="13"/>
      <c r="MPY115" s="13"/>
      <c r="MPZ115" s="13"/>
      <c r="MQA115" s="13"/>
      <c r="MQB115" s="13"/>
      <c r="MQC115" s="13"/>
      <c r="MQD115" s="13"/>
      <c r="MQE115" s="13"/>
      <c r="MQF115" s="13"/>
      <c r="MQG115" s="13"/>
      <c r="MQH115" s="13"/>
      <c r="MQI115" s="13"/>
      <c r="MQJ115" s="13"/>
      <c r="MQK115" s="13"/>
      <c r="MQL115" s="13"/>
      <c r="MQM115" s="13"/>
      <c r="MQN115" s="13"/>
      <c r="MQO115" s="13"/>
      <c r="MQP115" s="13"/>
      <c r="MQQ115" s="13"/>
      <c r="MQR115" s="13"/>
      <c r="MQS115" s="13"/>
      <c r="MQT115" s="13"/>
      <c r="MQU115" s="13"/>
      <c r="MQV115" s="13"/>
      <c r="MQW115" s="13"/>
      <c r="MQX115" s="13"/>
      <c r="MQY115" s="13"/>
      <c r="MQZ115" s="13"/>
      <c r="MRA115" s="13"/>
      <c r="MRB115" s="13"/>
      <c r="MRC115" s="13"/>
      <c r="MRD115" s="13"/>
      <c r="MRE115" s="13"/>
      <c r="MRF115" s="13"/>
      <c r="MRG115" s="13"/>
      <c r="MRH115" s="13"/>
      <c r="MRI115" s="13"/>
      <c r="MRJ115" s="13"/>
      <c r="MRK115" s="13"/>
      <c r="MRL115" s="13"/>
      <c r="MRM115" s="13"/>
      <c r="MRN115" s="13"/>
      <c r="MRO115" s="13"/>
      <c r="MRP115" s="13"/>
      <c r="MRQ115" s="13"/>
      <c r="MRR115" s="13"/>
      <c r="MRS115" s="13"/>
      <c r="MRT115" s="13"/>
      <c r="MRU115" s="13"/>
      <c r="MRV115" s="13"/>
      <c r="MRW115" s="13"/>
      <c r="MRX115" s="13"/>
      <c r="MRY115" s="13"/>
      <c r="MRZ115" s="13"/>
      <c r="MSA115" s="13"/>
      <c r="MSB115" s="13"/>
      <c r="MSC115" s="13"/>
      <c r="MSD115" s="13"/>
      <c r="MSE115" s="13"/>
      <c r="MSF115" s="13"/>
      <c r="MSG115" s="13"/>
      <c r="MSH115" s="13"/>
      <c r="MSI115" s="13"/>
      <c r="MSJ115" s="13"/>
      <c r="MSK115" s="13"/>
      <c r="MSL115" s="13"/>
      <c r="MSM115" s="13"/>
      <c r="MSN115" s="13"/>
      <c r="MSO115" s="13"/>
      <c r="MSP115" s="13"/>
      <c r="MSQ115" s="13"/>
      <c r="MSR115" s="13"/>
      <c r="MSS115" s="13"/>
      <c r="MST115" s="13"/>
      <c r="MSU115" s="13"/>
      <c r="MSV115" s="13"/>
      <c r="MSW115" s="13"/>
      <c r="MSX115" s="13"/>
      <c r="MSY115" s="13"/>
      <c r="MSZ115" s="13"/>
      <c r="MTA115" s="13"/>
      <c r="MTB115" s="13"/>
      <c r="MTC115" s="13"/>
      <c r="MTD115" s="13"/>
      <c r="MTE115" s="13"/>
      <c r="MTF115" s="13"/>
      <c r="MTG115" s="13"/>
      <c r="MTH115" s="13"/>
      <c r="MTI115" s="13"/>
      <c r="MTJ115" s="13"/>
      <c r="MTK115" s="13"/>
      <c r="MTL115" s="13"/>
      <c r="MTM115" s="13"/>
      <c r="MTN115" s="13"/>
      <c r="MTO115" s="13"/>
      <c r="MTP115" s="13"/>
      <c r="MTQ115" s="13"/>
      <c r="MTR115" s="13"/>
      <c r="MTS115" s="13"/>
      <c r="MTT115" s="13"/>
      <c r="MTU115" s="13"/>
      <c r="MTV115" s="13"/>
      <c r="MTW115" s="13"/>
      <c r="MTX115" s="13"/>
      <c r="MTY115" s="13"/>
      <c r="MTZ115" s="13"/>
      <c r="MUA115" s="13"/>
      <c r="MUB115" s="13"/>
      <c r="MUC115" s="13"/>
      <c r="MUD115" s="13"/>
      <c r="MUE115" s="13"/>
      <c r="MUF115" s="13"/>
      <c r="MUG115" s="13"/>
      <c r="MUH115" s="13"/>
      <c r="MUI115" s="13"/>
      <c r="MUJ115" s="13"/>
      <c r="MUK115" s="13"/>
      <c r="MUL115" s="13"/>
      <c r="MUM115" s="13"/>
      <c r="MUN115" s="13"/>
      <c r="MUO115" s="13"/>
      <c r="MUP115" s="13"/>
      <c r="MUQ115" s="13"/>
      <c r="MUR115" s="13"/>
      <c r="MUS115" s="13"/>
      <c r="MUT115" s="13"/>
      <c r="MUU115" s="13"/>
      <c r="MUV115" s="13"/>
      <c r="MUW115" s="13"/>
      <c r="MUX115" s="13"/>
      <c r="MUY115" s="13"/>
      <c r="MUZ115" s="13"/>
      <c r="MVA115" s="13"/>
      <c r="MVB115" s="13"/>
      <c r="MVC115" s="13"/>
      <c r="MVD115" s="13"/>
      <c r="MVE115" s="13"/>
      <c r="MVF115" s="13"/>
      <c r="MVG115" s="13"/>
      <c r="MVH115" s="13"/>
      <c r="MVI115" s="13"/>
      <c r="MVJ115" s="13"/>
      <c r="MVK115" s="13"/>
      <c r="MVL115" s="13"/>
      <c r="MVM115" s="13"/>
      <c r="MVN115" s="13"/>
      <c r="MVO115" s="13"/>
      <c r="MVP115" s="13"/>
      <c r="MVQ115" s="13"/>
      <c r="MVR115" s="13"/>
      <c r="MVS115" s="13"/>
      <c r="MVT115" s="13"/>
      <c r="MVU115" s="13"/>
      <c r="MVV115" s="13"/>
      <c r="MVW115" s="13"/>
      <c r="MVX115" s="13"/>
      <c r="MVY115" s="13"/>
      <c r="MVZ115" s="13"/>
      <c r="MWA115" s="13"/>
      <c r="MWB115" s="13"/>
      <c r="MWC115" s="13"/>
      <c r="MWD115" s="13"/>
      <c r="MWE115" s="13"/>
      <c r="MWF115" s="13"/>
      <c r="MWG115" s="13"/>
      <c r="MWH115" s="13"/>
      <c r="MWI115" s="13"/>
      <c r="MWJ115" s="13"/>
      <c r="MWK115" s="13"/>
      <c r="MWL115" s="13"/>
      <c r="MWM115" s="13"/>
      <c r="MWN115" s="13"/>
      <c r="MWO115" s="13"/>
      <c r="MWP115" s="13"/>
      <c r="MWQ115" s="13"/>
      <c r="MWR115" s="13"/>
      <c r="MWS115" s="13"/>
      <c r="MWT115" s="13"/>
      <c r="MWU115" s="13"/>
      <c r="MWV115" s="13"/>
      <c r="MWW115" s="13"/>
      <c r="MWX115" s="13"/>
      <c r="MWY115" s="13"/>
      <c r="MWZ115" s="13"/>
      <c r="MXA115" s="13"/>
      <c r="MXB115" s="13"/>
      <c r="MXC115" s="13"/>
      <c r="MXD115" s="13"/>
      <c r="MXE115" s="13"/>
      <c r="MXF115" s="13"/>
      <c r="MXG115" s="13"/>
      <c r="MXH115" s="13"/>
      <c r="MXI115" s="13"/>
      <c r="MXJ115" s="13"/>
      <c r="MXK115" s="13"/>
      <c r="MXL115" s="13"/>
      <c r="MXM115" s="13"/>
      <c r="MXN115" s="13"/>
      <c r="MXO115" s="13"/>
      <c r="MXP115" s="13"/>
      <c r="MXQ115" s="13"/>
      <c r="MXR115" s="13"/>
      <c r="MXS115" s="13"/>
      <c r="MXT115" s="13"/>
      <c r="MXU115" s="13"/>
      <c r="MXV115" s="13"/>
      <c r="MXW115" s="13"/>
      <c r="MXX115" s="13"/>
      <c r="MXY115" s="13"/>
      <c r="MXZ115" s="13"/>
      <c r="MYA115" s="13"/>
      <c r="MYB115" s="13"/>
      <c r="MYC115" s="13"/>
      <c r="MYD115" s="13"/>
      <c r="MYE115" s="13"/>
      <c r="MYF115" s="13"/>
      <c r="MYG115" s="13"/>
      <c r="MYH115" s="13"/>
      <c r="MYI115" s="13"/>
      <c r="MYJ115" s="13"/>
      <c r="MYK115" s="13"/>
      <c r="MYL115" s="13"/>
      <c r="MYM115" s="13"/>
      <c r="MYN115" s="13"/>
      <c r="MYO115" s="13"/>
      <c r="MYP115" s="13"/>
      <c r="MYQ115" s="13"/>
      <c r="MYR115" s="13"/>
      <c r="MYS115" s="13"/>
      <c r="MYT115" s="13"/>
      <c r="MYU115" s="13"/>
      <c r="MYV115" s="13"/>
      <c r="MYW115" s="13"/>
      <c r="MYX115" s="13"/>
      <c r="MYY115" s="13"/>
      <c r="MYZ115" s="13"/>
      <c r="MZA115" s="13"/>
      <c r="MZB115" s="13"/>
      <c r="MZC115" s="13"/>
      <c r="MZD115" s="13"/>
      <c r="MZE115" s="13"/>
      <c r="MZF115" s="13"/>
      <c r="MZG115" s="13"/>
      <c r="MZH115" s="13"/>
      <c r="MZI115" s="13"/>
      <c r="MZJ115" s="13"/>
      <c r="MZK115" s="13"/>
      <c r="MZL115" s="13"/>
      <c r="MZM115" s="13"/>
      <c r="MZN115" s="13"/>
      <c r="MZO115" s="13"/>
      <c r="MZP115" s="13"/>
      <c r="MZQ115" s="13"/>
      <c r="MZR115" s="13"/>
      <c r="MZS115" s="13"/>
      <c r="MZT115" s="13"/>
      <c r="MZU115" s="13"/>
      <c r="MZV115" s="13"/>
      <c r="MZW115" s="13"/>
      <c r="MZX115" s="13"/>
      <c r="MZY115" s="13"/>
      <c r="MZZ115" s="13"/>
      <c r="NAA115" s="13"/>
      <c r="NAB115" s="13"/>
      <c r="NAC115" s="13"/>
      <c r="NAD115" s="13"/>
      <c r="NAE115" s="13"/>
      <c r="NAF115" s="13"/>
      <c r="NAG115" s="13"/>
      <c r="NAH115" s="13"/>
      <c r="NAI115" s="13"/>
      <c r="NAJ115" s="13"/>
      <c r="NAK115" s="13"/>
      <c r="NAL115" s="13"/>
      <c r="NAM115" s="13"/>
      <c r="NAN115" s="13"/>
      <c r="NAO115" s="13"/>
      <c r="NAP115" s="13"/>
      <c r="NAQ115" s="13"/>
      <c r="NAR115" s="13"/>
      <c r="NAS115" s="13"/>
      <c r="NAT115" s="13"/>
      <c r="NAU115" s="13"/>
      <c r="NAV115" s="13"/>
      <c r="NAW115" s="13"/>
      <c r="NAX115" s="13"/>
      <c r="NAY115" s="13"/>
      <c r="NAZ115" s="13"/>
      <c r="NBA115" s="13"/>
      <c r="NBB115" s="13"/>
      <c r="NBC115" s="13"/>
      <c r="NBD115" s="13"/>
      <c r="NBE115" s="13"/>
      <c r="NBF115" s="13"/>
      <c r="NBG115" s="13"/>
      <c r="NBH115" s="13"/>
      <c r="NBI115" s="13"/>
      <c r="NBJ115" s="13"/>
      <c r="NBK115" s="13"/>
      <c r="NBL115" s="13"/>
      <c r="NBM115" s="13"/>
      <c r="NBN115" s="13"/>
      <c r="NBO115" s="13"/>
      <c r="NBP115" s="13"/>
      <c r="NBQ115" s="13"/>
      <c r="NBR115" s="13"/>
      <c r="NBS115" s="13"/>
      <c r="NBT115" s="13"/>
      <c r="NBU115" s="13"/>
      <c r="NBV115" s="13"/>
      <c r="NBW115" s="13"/>
      <c r="NBX115" s="13"/>
      <c r="NBY115" s="13"/>
      <c r="NBZ115" s="13"/>
      <c r="NCA115" s="13"/>
      <c r="NCB115" s="13"/>
      <c r="NCC115" s="13"/>
      <c r="NCD115" s="13"/>
      <c r="NCE115" s="13"/>
      <c r="NCF115" s="13"/>
      <c r="NCG115" s="13"/>
      <c r="NCH115" s="13"/>
      <c r="NCI115" s="13"/>
      <c r="NCJ115" s="13"/>
      <c r="NCK115" s="13"/>
      <c r="NCL115" s="13"/>
      <c r="NCM115" s="13"/>
      <c r="NCN115" s="13"/>
      <c r="NCO115" s="13"/>
      <c r="NCP115" s="13"/>
      <c r="NCQ115" s="13"/>
      <c r="NCR115" s="13"/>
      <c r="NCS115" s="13"/>
      <c r="NCT115" s="13"/>
      <c r="NCU115" s="13"/>
      <c r="NCV115" s="13"/>
      <c r="NCW115" s="13"/>
      <c r="NCX115" s="13"/>
      <c r="NCY115" s="13"/>
      <c r="NCZ115" s="13"/>
      <c r="NDA115" s="13"/>
      <c r="NDB115" s="13"/>
      <c r="NDC115" s="13"/>
      <c r="NDD115" s="13"/>
      <c r="NDE115" s="13"/>
      <c r="NDF115" s="13"/>
      <c r="NDG115" s="13"/>
      <c r="NDH115" s="13"/>
      <c r="NDI115" s="13"/>
      <c r="NDJ115" s="13"/>
      <c r="NDK115" s="13"/>
      <c r="NDL115" s="13"/>
      <c r="NDM115" s="13"/>
      <c r="NDN115" s="13"/>
      <c r="NDO115" s="13"/>
      <c r="NDP115" s="13"/>
      <c r="NDQ115" s="13"/>
      <c r="NDR115" s="13"/>
      <c r="NDS115" s="13"/>
      <c r="NDT115" s="13"/>
      <c r="NDU115" s="13"/>
      <c r="NDV115" s="13"/>
      <c r="NDW115" s="13"/>
      <c r="NDX115" s="13"/>
      <c r="NDY115" s="13"/>
      <c r="NDZ115" s="13"/>
      <c r="NEA115" s="13"/>
      <c r="NEB115" s="13"/>
      <c r="NEC115" s="13"/>
      <c r="NED115" s="13"/>
      <c r="NEE115" s="13"/>
      <c r="NEF115" s="13"/>
      <c r="NEG115" s="13"/>
      <c r="NEH115" s="13"/>
      <c r="NEI115" s="13"/>
      <c r="NEJ115" s="13"/>
      <c r="NEK115" s="13"/>
      <c r="NEL115" s="13"/>
      <c r="NEM115" s="13"/>
      <c r="NEN115" s="13"/>
      <c r="NEO115" s="13"/>
      <c r="NEP115" s="13"/>
      <c r="NEQ115" s="13"/>
      <c r="NER115" s="13"/>
      <c r="NES115" s="13"/>
      <c r="NET115" s="13"/>
      <c r="NEU115" s="13"/>
      <c r="NEV115" s="13"/>
      <c r="NEW115" s="13"/>
      <c r="NEX115" s="13"/>
      <c r="NEY115" s="13"/>
      <c r="NEZ115" s="13"/>
      <c r="NFA115" s="13"/>
      <c r="NFB115" s="13"/>
      <c r="NFC115" s="13"/>
      <c r="NFD115" s="13"/>
      <c r="NFE115" s="13"/>
      <c r="NFF115" s="13"/>
      <c r="NFG115" s="13"/>
      <c r="NFH115" s="13"/>
      <c r="NFI115" s="13"/>
      <c r="NFJ115" s="13"/>
      <c r="NFK115" s="13"/>
      <c r="NFL115" s="13"/>
      <c r="NFM115" s="13"/>
      <c r="NFN115" s="13"/>
      <c r="NFO115" s="13"/>
      <c r="NFP115" s="13"/>
      <c r="NFQ115" s="13"/>
      <c r="NFR115" s="13"/>
      <c r="NFS115" s="13"/>
      <c r="NFT115" s="13"/>
      <c r="NFU115" s="13"/>
      <c r="NFV115" s="13"/>
      <c r="NFW115" s="13"/>
      <c r="NFX115" s="13"/>
      <c r="NFY115" s="13"/>
      <c r="NFZ115" s="13"/>
      <c r="NGA115" s="13"/>
      <c r="NGB115" s="13"/>
      <c r="NGC115" s="13"/>
      <c r="NGD115" s="13"/>
      <c r="NGE115" s="13"/>
      <c r="NGF115" s="13"/>
      <c r="NGG115" s="13"/>
      <c r="NGH115" s="13"/>
      <c r="NGI115" s="13"/>
      <c r="NGJ115" s="13"/>
      <c r="NGK115" s="13"/>
      <c r="NGL115" s="13"/>
      <c r="NGM115" s="13"/>
      <c r="NGN115" s="13"/>
      <c r="NGO115" s="13"/>
      <c r="NGP115" s="13"/>
      <c r="NGQ115" s="13"/>
      <c r="NGR115" s="13"/>
      <c r="NGS115" s="13"/>
      <c r="NGT115" s="13"/>
      <c r="NGU115" s="13"/>
      <c r="NGV115" s="13"/>
      <c r="NGW115" s="13"/>
      <c r="NGX115" s="13"/>
      <c r="NGY115" s="13"/>
      <c r="NGZ115" s="13"/>
      <c r="NHA115" s="13"/>
      <c r="NHB115" s="13"/>
      <c r="NHC115" s="13"/>
      <c r="NHD115" s="13"/>
      <c r="NHE115" s="13"/>
      <c r="NHF115" s="13"/>
      <c r="NHG115" s="13"/>
      <c r="NHH115" s="13"/>
      <c r="NHI115" s="13"/>
      <c r="NHJ115" s="13"/>
      <c r="NHK115" s="13"/>
      <c r="NHL115" s="13"/>
      <c r="NHM115" s="13"/>
      <c r="NHN115" s="13"/>
      <c r="NHO115" s="13"/>
      <c r="NHP115" s="13"/>
      <c r="NHQ115" s="13"/>
      <c r="NHR115" s="13"/>
      <c r="NHS115" s="13"/>
      <c r="NHT115" s="13"/>
      <c r="NHU115" s="13"/>
      <c r="NHV115" s="13"/>
      <c r="NHW115" s="13"/>
      <c r="NHX115" s="13"/>
      <c r="NHY115" s="13"/>
      <c r="NHZ115" s="13"/>
      <c r="NIA115" s="13"/>
      <c r="NIB115" s="13"/>
      <c r="NIC115" s="13"/>
      <c r="NID115" s="13"/>
      <c r="NIE115" s="13"/>
      <c r="NIF115" s="13"/>
      <c r="NIG115" s="13"/>
      <c r="NIH115" s="13"/>
      <c r="NII115" s="13"/>
      <c r="NIJ115" s="13"/>
      <c r="NIK115" s="13"/>
      <c r="NIL115" s="13"/>
      <c r="NIM115" s="13"/>
      <c r="NIN115" s="13"/>
      <c r="NIO115" s="13"/>
      <c r="NIP115" s="13"/>
      <c r="NIQ115" s="13"/>
      <c r="NIR115" s="13"/>
      <c r="NIS115" s="13"/>
      <c r="NIT115" s="13"/>
      <c r="NIU115" s="13"/>
      <c r="NIV115" s="13"/>
      <c r="NIW115" s="13"/>
      <c r="NIX115" s="13"/>
      <c r="NIY115" s="13"/>
      <c r="NIZ115" s="13"/>
      <c r="NJA115" s="13"/>
      <c r="NJB115" s="13"/>
      <c r="NJC115" s="13"/>
      <c r="NJD115" s="13"/>
      <c r="NJE115" s="13"/>
      <c r="NJF115" s="13"/>
      <c r="NJG115" s="13"/>
      <c r="NJH115" s="13"/>
      <c r="NJI115" s="13"/>
      <c r="NJJ115" s="13"/>
      <c r="NJK115" s="13"/>
      <c r="NJL115" s="13"/>
      <c r="NJM115" s="13"/>
      <c r="NJN115" s="13"/>
      <c r="NJO115" s="13"/>
      <c r="NJP115" s="13"/>
      <c r="NJQ115" s="13"/>
      <c r="NJR115" s="13"/>
      <c r="NJS115" s="13"/>
      <c r="NJT115" s="13"/>
      <c r="NJU115" s="13"/>
      <c r="NJV115" s="13"/>
      <c r="NJW115" s="13"/>
      <c r="NJX115" s="13"/>
      <c r="NJY115" s="13"/>
      <c r="NJZ115" s="13"/>
      <c r="NKA115" s="13"/>
      <c r="NKB115" s="13"/>
      <c r="NKC115" s="13"/>
      <c r="NKD115" s="13"/>
      <c r="NKE115" s="13"/>
      <c r="NKF115" s="13"/>
      <c r="NKG115" s="13"/>
      <c r="NKH115" s="13"/>
      <c r="NKI115" s="13"/>
      <c r="NKJ115" s="13"/>
      <c r="NKK115" s="13"/>
      <c r="NKL115" s="13"/>
      <c r="NKM115" s="13"/>
      <c r="NKN115" s="13"/>
      <c r="NKO115" s="13"/>
      <c r="NKP115" s="13"/>
      <c r="NKQ115" s="13"/>
      <c r="NKR115" s="13"/>
      <c r="NKS115" s="13"/>
      <c r="NKT115" s="13"/>
      <c r="NKU115" s="13"/>
      <c r="NKV115" s="13"/>
      <c r="NKW115" s="13"/>
      <c r="NKX115" s="13"/>
      <c r="NKY115" s="13"/>
      <c r="NKZ115" s="13"/>
      <c r="NLA115" s="13"/>
      <c r="NLB115" s="13"/>
      <c r="NLC115" s="13"/>
      <c r="NLD115" s="13"/>
      <c r="NLE115" s="13"/>
      <c r="NLF115" s="13"/>
      <c r="NLG115" s="13"/>
      <c r="NLH115" s="13"/>
      <c r="NLI115" s="13"/>
      <c r="NLJ115" s="13"/>
      <c r="NLK115" s="13"/>
      <c r="NLL115" s="13"/>
      <c r="NLM115" s="13"/>
      <c r="NLN115" s="13"/>
      <c r="NLO115" s="13"/>
      <c r="NLP115" s="13"/>
      <c r="NLQ115" s="13"/>
      <c r="NLR115" s="13"/>
      <c r="NLS115" s="13"/>
      <c r="NLT115" s="13"/>
      <c r="NLU115" s="13"/>
      <c r="NLV115" s="13"/>
      <c r="NLW115" s="13"/>
      <c r="NLX115" s="13"/>
      <c r="NLY115" s="13"/>
      <c r="NLZ115" s="13"/>
      <c r="NMA115" s="13"/>
      <c r="NMB115" s="13"/>
      <c r="NMC115" s="13"/>
      <c r="NMD115" s="13"/>
      <c r="NME115" s="13"/>
      <c r="NMF115" s="13"/>
      <c r="NMG115" s="13"/>
      <c r="NMH115" s="13"/>
      <c r="NMI115" s="13"/>
      <c r="NMJ115" s="13"/>
      <c r="NMK115" s="13"/>
      <c r="NML115" s="13"/>
      <c r="NMM115" s="13"/>
      <c r="NMN115" s="13"/>
      <c r="NMO115" s="13"/>
      <c r="NMP115" s="13"/>
      <c r="NMQ115" s="13"/>
      <c r="NMR115" s="13"/>
      <c r="NMS115" s="13"/>
      <c r="NMT115" s="13"/>
      <c r="NMU115" s="13"/>
      <c r="NMV115" s="13"/>
      <c r="NMW115" s="13"/>
      <c r="NMX115" s="13"/>
      <c r="NMY115" s="13"/>
      <c r="NMZ115" s="13"/>
      <c r="NNA115" s="13"/>
      <c r="NNB115" s="13"/>
      <c r="NNC115" s="13"/>
      <c r="NND115" s="13"/>
      <c r="NNE115" s="13"/>
      <c r="NNF115" s="13"/>
      <c r="NNG115" s="13"/>
      <c r="NNH115" s="13"/>
      <c r="NNI115" s="13"/>
      <c r="NNJ115" s="13"/>
      <c r="NNK115" s="13"/>
      <c r="NNL115" s="13"/>
      <c r="NNM115" s="13"/>
      <c r="NNN115" s="13"/>
      <c r="NNO115" s="13"/>
      <c r="NNP115" s="13"/>
      <c r="NNQ115" s="13"/>
      <c r="NNR115" s="13"/>
      <c r="NNS115" s="13"/>
      <c r="NNT115" s="13"/>
      <c r="NNU115" s="13"/>
      <c r="NNV115" s="13"/>
      <c r="NNW115" s="13"/>
      <c r="NNX115" s="13"/>
      <c r="NNY115" s="13"/>
      <c r="NNZ115" s="13"/>
      <c r="NOA115" s="13"/>
      <c r="NOB115" s="13"/>
      <c r="NOC115" s="13"/>
      <c r="NOD115" s="13"/>
      <c r="NOE115" s="13"/>
      <c r="NOF115" s="13"/>
      <c r="NOG115" s="13"/>
      <c r="NOH115" s="13"/>
      <c r="NOI115" s="13"/>
      <c r="NOJ115" s="13"/>
      <c r="NOK115" s="13"/>
      <c r="NOL115" s="13"/>
      <c r="NOM115" s="13"/>
      <c r="NON115" s="13"/>
      <c r="NOO115" s="13"/>
      <c r="NOP115" s="13"/>
      <c r="NOQ115" s="13"/>
      <c r="NOR115" s="13"/>
      <c r="NOS115" s="13"/>
      <c r="NOT115" s="13"/>
      <c r="NOU115" s="13"/>
      <c r="NOV115" s="13"/>
      <c r="NOW115" s="13"/>
      <c r="NOX115" s="13"/>
      <c r="NOY115" s="13"/>
      <c r="NOZ115" s="13"/>
      <c r="NPA115" s="13"/>
      <c r="NPB115" s="13"/>
      <c r="NPC115" s="13"/>
      <c r="NPD115" s="13"/>
      <c r="NPE115" s="13"/>
      <c r="NPF115" s="13"/>
      <c r="NPG115" s="13"/>
      <c r="NPH115" s="13"/>
      <c r="NPI115" s="13"/>
      <c r="NPJ115" s="13"/>
      <c r="NPK115" s="13"/>
      <c r="NPL115" s="13"/>
      <c r="NPM115" s="13"/>
      <c r="NPN115" s="13"/>
      <c r="NPO115" s="13"/>
      <c r="NPP115" s="13"/>
      <c r="NPQ115" s="13"/>
      <c r="NPR115" s="13"/>
      <c r="NPS115" s="13"/>
      <c r="NPT115" s="13"/>
      <c r="NPU115" s="13"/>
      <c r="NPV115" s="13"/>
      <c r="NPW115" s="13"/>
      <c r="NPX115" s="13"/>
      <c r="NPY115" s="13"/>
      <c r="NPZ115" s="13"/>
      <c r="NQA115" s="13"/>
      <c r="NQB115" s="13"/>
      <c r="NQC115" s="13"/>
      <c r="NQD115" s="13"/>
      <c r="NQE115" s="13"/>
      <c r="NQF115" s="13"/>
      <c r="NQG115" s="13"/>
      <c r="NQH115" s="13"/>
      <c r="NQI115" s="13"/>
      <c r="NQJ115" s="13"/>
      <c r="NQK115" s="13"/>
      <c r="NQL115" s="13"/>
      <c r="NQM115" s="13"/>
      <c r="NQN115" s="13"/>
      <c r="NQO115" s="13"/>
      <c r="NQP115" s="13"/>
      <c r="NQQ115" s="13"/>
      <c r="NQR115" s="13"/>
      <c r="NQS115" s="13"/>
      <c r="NQT115" s="13"/>
      <c r="NQU115" s="13"/>
      <c r="NQV115" s="13"/>
      <c r="NQW115" s="13"/>
      <c r="NQX115" s="13"/>
      <c r="NQY115" s="13"/>
      <c r="NQZ115" s="13"/>
      <c r="NRA115" s="13"/>
      <c r="NRB115" s="13"/>
      <c r="NRC115" s="13"/>
      <c r="NRD115" s="13"/>
      <c r="NRE115" s="13"/>
      <c r="NRF115" s="13"/>
      <c r="NRG115" s="13"/>
      <c r="NRH115" s="13"/>
      <c r="NRI115" s="13"/>
      <c r="NRJ115" s="13"/>
      <c r="NRK115" s="13"/>
      <c r="NRL115" s="13"/>
      <c r="NRM115" s="13"/>
      <c r="NRN115" s="13"/>
      <c r="NRO115" s="13"/>
      <c r="NRP115" s="13"/>
      <c r="NRQ115" s="13"/>
      <c r="NRR115" s="13"/>
      <c r="NRS115" s="13"/>
      <c r="NRT115" s="13"/>
      <c r="NRU115" s="13"/>
      <c r="NRV115" s="13"/>
      <c r="NRW115" s="13"/>
      <c r="NRX115" s="13"/>
      <c r="NRY115" s="13"/>
      <c r="NRZ115" s="13"/>
      <c r="NSA115" s="13"/>
      <c r="NSB115" s="13"/>
      <c r="NSC115" s="13"/>
      <c r="NSD115" s="13"/>
      <c r="NSE115" s="13"/>
      <c r="NSF115" s="13"/>
      <c r="NSG115" s="13"/>
      <c r="NSH115" s="13"/>
      <c r="NSI115" s="13"/>
      <c r="NSJ115" s="13"/>
      <c r="NSK115" s="13"/>
      <c r="NSL115" s="13"/>
      <c r="NSM115" s="13"/>
      <c r="NSN115" s="13"/>
      <c r="NSO115" s="13"/>
      <c r="NSP115" s="13"/>
      <c r="NSQ115" s="13"/>
      <c r="NSR115" s="13"/>
      <c r="NSS115" s="13"/>
      <c r="NST115" s="13"/>
      <c r="NSU115" s="13"/>
      <c r="NSV115" s="13"/>
      <c r="NSW115" s="13"/>
      <c r="NSX115" s="13"/>
      <c r="NSY115" s="13"/>
      <c r="NSZ115" s="13"/>
      <c r="NTA115" s="13"/>
      <c r="NTB115" s="13"/>
      <c r="NTC115" s="13"/>
      <c r="NTD115" s="13"/>
      <c r="NTE115" s="13"/>
      <c r="NTF115" s="13"/>
      <c r="NTG115" s="13"/>
      <c r="NTH115" s="13"/>
      <c r="NTI115" s="13"/>
      <c r="NTJ115" s="13"/>
      <c r="NTK115" s="13"/>
      <c r="NTL115" s="13"/>
      <c r="NTM115" s="13"/>
      <c r="NTN115" s="13"/>
      <c r="NTO115" s="13"/>
      <c r="NTP115" s="13"/>
      <c r="NTQ115" s="13"/>
      <c r="NTR115" s="13"/>
      <c r="NTS115" s="13"/>
      <c r="NTT115" s="13"/>
      <c r="NTU115" s="13"/>
      <c r="NTV115" s="13"/>
      <c r="NTW115" s="13"/>
      <c r="NTX115" s="13"/>
      <c r="NTY115" s="13"/>
      <c r="NTZ115" s="13"/>
      <c r="NUA115" s="13"/>
      <c r="NUB115" s="13"/>
      <c r="NUC115" s="13"/>
      <c r="NUD115" s="13"/>
      <c r="NUE115" s="13"/>
      <c r="NUF115" s="13"/>
      <c r="NUG115" s="13"/>
      <c r="NUH115" s="13"/>
      <c r="NUI115" s="13"/>
      <c r="NUJ115" s="13"/>
      <c r="NUK115" s="13"/>
      <c r="NUL115" s="13"/>
      <c r="NUM115" s="13"/>
      <c r="NUN115" s="13"/>
      <c r="NUO115" s="13"/>
      <c r="NUP115" s="13"/>
      <c r="NUQ115" s="13"/>
      <c r="NUR115" s="13"/>
      <c r="NUS115" s="13"/>
      <c r="NUT115" s="13"/>
      <c r="NUU115" s="13"/>
      <c r="NUV115" s="13"/>
      <c r="NUW115" s="13"/>
      <c r="NUX115" s="13"/>
      <c r="NUY115" s="13"/>
      <c r="NUZ115" s="13"/>
      <c r="NVA115" s="13"/>
      <c r="NVB115" s="13"/>
      <c r="NVC115" s="13"/>
      <c r="NVD115" s="13"/>
      <c r="NVE115" s="13"/>
      <c r="NVF115" s="13"/>
      <c r="NVG115" s="13"/>
      <c r="NVH115" s="13"/>
      <c r="NVI115" s="13"/>
      <c r="NVJ115" s="13"/>
      <c r="NVK115" s="13"/>
      <c r="NVL115" s="13"/>
      <c r="NVM115" s="13"/>
      <c r="NVN115" s="13"/>
      <c r="NVO115" s="13"/>
      <c r="NVP115" s="13"/>
      <c r="NVQ115" s="13"/>
      <c r="NVR115" s="13"/>
      <c r="NVS115" s="13"/>
      <c r="NVT115" s="13"/>
      <c r="NVU115" s="13"/>
      <c r="NVV115" s="13"/>
      <c r="NVW115" s="13"/>
      <c r="NVX115" s="13"/>
      <c r="NVY115" s="13"/>
      <c r="NVZ115" s="13"/>
      <c r="NWA115" s="13"/>
      <c r="NWB115" s="13"/>
      <c r="NWC115" s="13"/>
      <c r="NWD115" s="13"/>
      <c r="NWE115" s="13"/>
      <c r="NWF115" s="13"/>
      <c r="NWG115" s="13"/>
      <c r="NWH115" s="13"/>
      <c r="NWI115" s="13"/>
      <c r="NWJ115" s="13"/>
      <c r="NWK115" s="13"/>
      <c r="NWL115" s="13"/>
      <c r="NWM115" s="13"/>
      <c r="NWN115" s="13"/>
      <c r="NWO115" s="13"/>
      <c r="NWP115" s="13"/>
      <c r="NWQ115" s="13"/>
      <c r="NWR115" s="13"/>
      <c r="NWS115" s="13"/>
      <c r="NWT115" s="13"/>
      <c r="NWU115" s="13"/>
      <c r="NWV115" s="13"/>
      <c r="NWW115" s="13"/>
      <c r="NWX115" s="13"/>
      <c r="NWY115" s="13"/>
      <c r="NWZ115" s="13"/>
      <c r="NXA115" s="13"/>
      <c r="NXB115" s="13"/>
      <c r="NXC115" s="13"/>
      <c r="NXD115" s="13"/>
      <c r="NXE115" s="13"/>
      <c r="NXF115" s="13"/>
      <c r="NXG115" s="13"/>
      <c r="NXH115" s="13"/>
      <c r="NXI115" s="13"/>
      <c r="NXJ115" s="13"/>
      <c r="NXK115" s="13"/>
      <c r="NXL115" s="13"/>
      <c r="NXM115" s="13"/>
      <c r="NXN115" s="13"/>
      <c r="NXO115" s="13"/>
      <c r="NXP115" s="13"/>
      <c r="NXQ115" s="13"/>
      <c r="NXR115" s="13"/>
      <c r="NXS115" s="13"/>
      <c r="NXT115" s="13"/>
      <c r="NXU115" s="13"/>
      <c r="NXV115" s="13"/>
      <c r="NXW115" s="13"/>
      <c r="NXX115" s="13"/>
      <c r="NXY115" s="13"/>
      <c r="NXZ115" s="13"/>
      <c r="NYA115" s="13"/>
      <c r="NYB115" s="13"/>
      <c r="NYC115" s="13"/>
      <c r="NYD115" s="13"/>
      <c r="NYE115" s="13"/>
      <c r="NYF115" s="13"/>
      <c r="NYG115" s="13"/>
      <c r="NYH115" s="13"/>
      <c r="NYI115" s="13"/>
      <c r="NYJ115" s="13"/>
      <c r="NYK115" s="13"/>
      <c r="NYL115" s="13"/>
      <c r="NYM115" s="13"/>
      <c r="NYN115" s="13"/>
      <c r="NYO115" s="13"/>
      <c r="NYP115" s="13"/>
      <c r="NYQ115" s="13"/>
      <c r="NYR115" s="13"/>
      <c r="NYS115" s="13"/>
      <c r="NYT115" s="13"/>
      <c r="NYU115" s="13"/>
      <c r="NYV115" s="13"/>
      <c r="NYW115" s="13"/>
      <c r="NYX115" s="13"/>
      <c r="NYY115" s="13"/>
      <c r="NYZ115" s="13"/>
      <c r="NZA115" s="13"/>
      <c r="NZB115" s="13"/>
      <c r="NZC115" s="13"/>
      <c r="NZD115" s="13"/>
      <c r="NZE115" s="13"/>
      <c r="NZF115" s="13"/>
      <c r="NZG115" s="13"/>
      <c r="NZH115" s="13"/>
      <c r="NZI115" s="13"/>
      <c r="NZJ115" s="13"/>
      <c r="NZK115" s="13"/>
      <c r="NZL115" s="13"/>
      <c r="NZM115" s="13"/>
      <c r="NZN115" s="13"/>
      <c r="NZO115" s="13"/>
      <c r="NZP115" s="13"/>
      <c r="NZQ115" s="13"/>
      <c r="NZR115" s="13"/>
      <c r="NZS115" s="13"/>
      <c r="NZT115" s="13"/>
      <c r="NZU115" s="13"/>
      <c r="NZV115" s="13"/>
      <c r="NZW115" s="13"/>
      <c r="NZX115" s="13"/>
      <c r="NZY115" s="13"/>
      <c r="NZZ115" s="13"/>
      <c r="OAA115" s="13"/>
      <c r="OAB115" s="13"/>
      <c r="OAC115" s="13"/>
      <c r="OAD115" s="13"/>
      <c r="OAE115" s="13"/>
      <c r="OAF115" s="13"/>
      <c r="OAG115" s="13"/>
      <c r="OAH115" s="13"/>
      <c r="OAI115" s="13"/>
      <c r="OAJ115" s="13"/>
      <c r="OAK115" s="13"/>
      <c r="OAL115" s="13"/>
      <c r="OAM115" s="13"/>
      <c r="OAN115" s="13"/>
      <c r="OAO115" s="13"/>
      <c r="OAP115" s="13"/>
      <c r="OAQ115" s="13"/>
      <c r="OAR115" s="13"/>
      <c r="OAS115" s="13"/>
      <c r="OAT115" s="13"/>
      <c r="OAU115" s="13"/>
      <c r="OAV115" s="13"/>
      <c r="OAW115" s="13"/>
      <c r="OAX115" s="13"/>
      <c r="OAY115" s="13"/>
      <c r="OAZ115" s="13"/>
      <c r="OBA115" s="13"/>
      <c r="OBB115" s="13"/>
      <c r="OBC115" s="13"/>
      <c r="OBD115" s="13"/>
      <c r="OBE115" s="13"/>
      <c r="OBF115" s="13"/>
      <c r="OBG115" s="13"/>
      <c r="OBH115" s="13"/>
      <c r="OBI115" s="13"/>
      <c r="OBJ115" s="13"/>
      <c r="OBK115" s="13"/>
      <c r="OBL115" s="13"/>
      <c r="OBM115" s="13"/>
      <c r="OBN115" s="13"/>
      <c r="OBO115" s="13"/>
      <c r="OBP115" s="13"/>
      <c r="OBQ115" s="13"/>
      <c r="OBR115" s="13"/>
      <c r="OBS115" s="13"/>
      <c r="OBT115" s="13"/>
      <c r="OBU115" s="13"/>
      <c r="OBV115" s="13"/>
      <c r="OBW115" s="13"/>
      <c r="OBX115" s="13"/>
      <c r="OBY115" s="13"/>
      <c r="OBZ115" s="13"/>
      <c r="OCA115" s="13"/>
      <c r="OCB115" s="13"/>
      <c r="OCC115" s="13"/>
      <c r="OCD115" s="13"/>
      <c r="OCE115" s="13"/>
      <c r="OCF115" s="13"/>
      <c r="OCG115" s="13"/>
      <c r="OCH115" s="13"/>
      <c r="OCI115" s="13"/>
      <c r="OCJ115" s="13"/>
      <c r="OCK115" s="13"/>
      <c r="OCL115" s="13"/>
      <c r="OCM115" s="13"/>
      <c r="OCN115" s="13"/>
      <c r="OCO115" s="13"/>
      <c r="OCP115" s="13"/>
      <c r="OCQ115" s="13"/>
      <c r="OCR115" s="13"/>
      <c r="OCS115" s="13"/>
      <c r="OCT115" s="13"/>
      <c r="OCU115" s="13"/>
      <c r="OCV115" s="13"/>
      <c r="OCW115" s="13"/>
      <c r="OCX115" s="13"/>
      <c r="OCY115" s="13"/>
      <c r="OCZ115" s="13"/>
      <c r="ODA115" s="13"/>
      <c r="ODB115" s="13"/>
      <c r="ODC115" s="13"/>
      <c r="ODD115" s="13"/>
      <c r="ODE115" s="13"/>
      <c r="ODF115" s="13"/>
      <c r="ODG115" s="13"/>
      <c r="ODH115" s="13"/>
      <c r="ODI115" s="13"/>
      <c r="ODJ115" s="13"/>
      <c r="ODK115" s="13"/>
      <c r="ODL115" s="13"/>
      <c r="ODM115" s="13"/>
      <c r="ODN115" s="13"/>
      <c r="ODO115" s="13"/>
      <c r="ODP115" s="13"/>
      <c r="ODQ115" s="13"/>
      <c r="ODR115" s="13"/>
      <c r="ODS115" s="13"/>
      <c r="ODT115" s="13"/>
      <c r="ODU115" s="13"/>
      <c r="ODV115" s="13"/>
      <c r="ODW115" s="13"/>
      <c r="ODX115" s="13"/>
      <c r="ODY115" s="13"/>
      <c r="ODZ115" s="13"/>
      <c r="OEA115" s="13"/>
      <c r="OEB115" s="13"/>
      <c r="OEC115" s="13"/>
      <c r="OED115" s="13"/>
      <c r="OEE115" s="13"/>
      <c r="OEF115" s="13"/>
      <c r="OEG115" s="13"/>
      <c r="OEH115" s="13"/>
      <c r="OEI115" s="13"/>
      <c r="OEJ115" s="13"/>
      <c r="OEK115" s="13"/>
      <c r="OEL115" s="13"/>
      <c r="OEM115" s="13"/>
      <c r="OEN115" s="13"/>
      <c r="OEO115" s="13"/>
      <c r="OEP115" s="13"/>
      <c r="OEQ115" s="13"/>
      <c r="OER115" s="13"/>
      <c r="OES115" s="13"/>
      <c r="OET115" s="13"/>
      <c r="OEU115" s="13"/>
      <c r="OEV115" s="13"/>
      <c r="OEW115" s="13"/>
      <c r="OEX115" s="13"/>
      <c r="OEY115" s="13"/>
      <c r="OEZ115" s="13"/>
      <c r="OFA115" s="13"/>
      <c r="OFB115" s="13"/>
      <c r="OFC115" s="13"/>
      <c r="OFD115" s="13"/>
      <c r="OFE115" s="13"/>
      <c r="OFF115" s="13"/>
      <c r="OFG115" s="13"/>
      <c r="OFH115" s="13"/>
      <c r="OFI115" s="13"/>
      <c r="OFJ115" s="13"/>
      <c r="OFK115" s="13"/>
      <c r="OFL115" s="13"/>
      <c r="OFM115" s="13"/>
      <c r="OFN115" s="13"/>
      <c r="OFO115" s="13"/>
      <c r="OFP115" s="13"/>
      <c r="OFQ115" s="13"/>
      <c r="OFR115" s="13"/>
      <c r="OFS115" s="13"/>
      <c r="OFT115" s="13"/>
      <c r="OFU115" s="13"/>
      <c r="OFV115" s="13"/>
      <c r="OFW115" s="13"/>
      <c r="OFX115" s="13"/>
      <c r="OFY115" s="13"/>
      <c r="OFZ115" s="13"/>
      <c r="OGA115" s="13"/>
      <c r="OGB115" s="13"/>
      <c r="OGC115" s="13"/>
      <c r="OGD115" s="13"/>
      <c r="OGE115" s="13"/>
      <c r="OGF115" s="13"/>
      <c r="OGG115" s="13"/>
      <c r="OGH115" s="13"/>
      <c r="OGI115" s="13"/>
      <c r="OGJ115" s="13"/>
      <c r="OGK115" s="13"/>
      <c r="OGL115" s="13"/>
      <c r="OGM115" s="13"/>
      <c r="OGN115" s="13"/>
      <c r="OGO115" s="13"/>
      <c r="OGP115" s="13"/>
      <c r="OGQ115" s="13"/>
      <c r="OGR115" s="13"/>
      <c r="OGS115" s="13"/>
      <c r="OGT115" s="13"/>
      <c r="OGU115" s="13"/>
      <c r="OGV115" s="13"/>
      <c r="OGW115" s="13"/>
      <c r="OGX115" s="13"/>
      <c r="OGY115" s="13"/>
      <c r="OGZ115" s="13"/>
      <c r="OHA115" s="13"/>
      <c r="OHB115" s="13"/>
      <c r="OHC115" s="13"/>
      <c r="OHD115" s="13"/>
      <c r="OHE115" s="13"/>
      <c r="OHF115" s="13"/>
      <c r="OHG115" s="13"/>
      <c r="OHH115" s="13"/>
      <c r="OHI115" s="13"/>
      <c r="OHJ115" s="13"/>
      <c r="OHK115" s="13"/>
      <c r="OHL115" s="13"/>
      <c r="OHM115" s="13"/>
      <c r="OHN115" s="13"/>
      <c r="OHO115" s="13"/>
      <c r="OHP115" s="13"/>
      <c r="OHQ115" s="13"/>
      <c r="OHR115" s="13"/>
      <c r="OHS115" s="13"/>
      <c r="OHT115" s="13"/>
      <c r="OHU115" s="13"/>
      <c r="OHV115" s="13"/>
      <c r="OHW115" s="13"/>
      <c r="OHX115" s="13"/>
      <c r="OHY115" s="13"/>
      <c r="OHZ115" s="13"/>
      <c r="OIA115" s="13"/>
      <c r="OIB115" s="13"/>
      <c r="OIC115" s="13"/>
      <c r="OID115" s="13"/>
      <c r="OIE115" s="13"/>
      <c r="OIF115" s="13"/>
      <c r="OIG115" s="13"/>
      <c r="OIH115" s="13"/>
      <c r="OII115" s="13"/>
      <c r="OIJ115" s="13"/>
      <c r="OIK115" s="13"/>
      <c r="OIL115" s="13"/>
      <c r="OIM115" s="13"/>
      <c r="OIN115" s="13"/>
      <c r="OIO115" s="13"/>
      <c r="OIP115" s="13"/>
      <c r="OIQ115" s="13"/>
      <c r="OIR115" s="13"/>
      <c r="OIS115" s="13"/>
      <c r="OIT115" s="13"/>
      <c r="OIU115" s="13"/>
      <c r="OIV115" s="13"/>
      <c r="OIW115" s="13"/>
      <c r="OIX115" s="13"/>
      <c r="OIY115" s="13"/>
      <c r="OIZ115" s="13"/>
      <c r="OJA115" s="13"/>
      <c r="OJB115" s="13"/>
      <c r="OJC115" s="13"/>
      <c r="OJD115" s="13"/>
      <c r="OJE115" s="13"/>
      <c r="OJF115" s="13"/>
      <c r="OJG115" s="13"/>
      <c r="OJH115" s="13"/>
      <c r="OJI115" s="13"/>
      <c r="OJJ115" s="13"/>
      <c r="OJK115" s="13"/>
      <c r="OJL115" s="13"/>
      <c r="OJM115" s="13"/>
      <c r="OJN115" s="13"/>
      <c r="OJO115" s="13"/>
      <c r="OJP115" s="13"/>
      <c r="OJQ115" s="13"/>
      <c r="OJR115" s="13"/>
      <c r="OJS115" s="13"/>
      <c r="OJT115" s="13"/>
      <c r="OJU115" s="13"/>
      <c r="OJV115" s="13"/>
      <c r="OJW115" s="13"/>
      <c r="OJX115" s="13"/>
      <c r="OJY115" s="13"/>
      <c r="OJZ115" s="13"/>
      <c r="OKA115" s="13"/>
      <c r="OKB115" s="13"/>
      <c r="OKC115" s="13"/>
      <c r="OKD115" s="13"/>
      <c r="OKE115" s="13"/>
      <c r="OKF115" s="13"/>
      <c r="OKG115" s="13"/>
      <c r="OKH115" s="13"/>
      <c r="OKI115" s="13"/>
      <c r="OKJ115" s="13"/>
      <c r="OKK115" s="13"/>
      <c r="OKL115" s="13"/>
      <c r="OKM115" s="13"/>
      <c r="OKN115" s="13"/>
      <c r="OKO115" s="13"/>
      <c r="OKP115" s="13"/>
      <c r="OKQ115" s="13"/>
      <c r="OKR115" s="13"/>
      <c r="OKS115" s="13"/>
      <c r="OKT115" s="13"/>
      <c r="OKU115" s="13"/>
      <c r="OKV115" s="13"/>
      <c r="OKW115" s="13"/>
      <c r="OKX115" s="13"/>
      <c r="OKY115" s="13"/>
      <c r="OKZ115" s="13"/>
      <c r="OLA115" s="13"/>
      <c r="OLB115" s="13"/>
      <c r="OLC115" s="13"/>
      <c r="OLD115" s="13"/>
      <c r="OLE115" s="13"/>
      <c r="OLF115" s="13"/>
      <c r="OLG115" s="13"/>
      <c r="OLH115" s="13"/>
      <c r="OLI115" s="13"/>
      <c r="OLJ115" s="13"/>
      <c r="OLK115" s="13"/>
      <c r="OLL115" s="13"/>
      <c r="OLM115" s="13"/>
      <c r="OLN115" s="13"/>
      <c r="OLO115" s="13"/>
      <c r="OLP115" s="13"/>
      <c r="OLQ115" s="13"/>
      <c r="OLR115" s="13"/>
      <c r="OLS115" s="13"/>
      <c r="OLT115" s="13"/>
      <c r="OLU115" s="13"/>
      <c r="OLV115" s="13"/>
      <c r="OLW115" s="13"/>
      <c r="OLX115" s="13"/>
      <c r="OLY115" s="13"/>
      <c r="OLZ115" s="13"/>
      <c r="OMA115" s="13"/>
      <c r="OMB115" s="13"/>
      <c r="OMC115" s="13"/>
      <c r="OMD115" s="13"/>
      <c r="OME115" s="13"/>
      <c r="OMF115" s="13"/>
      <c r="OMG115" s="13"/>
      <c r="OMH115" s="13"/>
      <c r="OMI115" s="13"/>
      <c r="OMJ115" s="13"/>
      <c r="OMK115" s="13"/>
      <c r="OML115" s="13"/>
      <c r="OMM115" s="13"/>
      <c r="OMN115" s="13"/>
      <c r="OMO115" s="13"/>
      <c r="OMP115" s="13"/>
      <c r="OMQ115" s="13"/>
      <c r="OMR115" s="13"/>
      <c r="OMS115" s="13"/>
      <c r="OMT115" s="13"/>
      <c r="OMU115" s="13"/>
      <c r="OMV115" s="13"/>
      <c r="OMW115" s="13"/>
      <c r="OMX115" s="13"/>
      <c r="OMY115" s="13"/>
      <c r="OMZ115" s="13"/>
      <c r="ONA115" s="13"/>
      <c r="ONB115" s="13"/>
      <c r="ONC115" s="13"/>
      <c r="OND115" s="13"/>
      <c r="ONE115" s="13"/>
      <c r="ONF115" s="13"/>
      <c r="ONG115" s="13"/>
      <c r="ONH115" s="13"/>
      <c r="ONI115" s="13"/>
      <c r="ONJ115" s="13"/>
      <c r="ONK115" s="13"/>
      <c r="ONL115" s="13"/>
      <c r="ONM115" s="13"/>
      <c r="ONN115" s="13"/>
      <c r="ONO115" s="13"/>
      <c r="ONP115" s="13"/>
      <c r="ONQ115" s="13"/>
      <c r="ONR115" s="13"/>
      <c r="ONS115" s="13"/>
      <c r="ONT115" s="13"/>
      <c r="ONU115" s="13"/>
      <c r="ONV115" s="13"/>
      <c r="ONW115" s="13"/>
      <c r="ONX115" s="13"/>
      <c r="ONY115" s="13"/>
      <c r="ONZ115" s="13"/>
      <c r="OOA115" s="13"/>
      <c r="OOB115" s="13"/>
      <c r="OOC115" s="13"/>
      <c r="OOD115" s="13"/>
      <c r="OOE115" s="13"/>
      <c r="OOF115" s="13"/>
      <c r="OOG115" s="13"/>
      <c r="OOH115" s="13"/>
      <c r="OOI115" s="13"/>
      <c r="OOJ115" s="13"/>
      <c r="OOK115" s="13"/>
      <c r="OOL115" s="13"/>
      <c r="OOM115" s="13"/>
      <c r="OON115" s="13"/>
      <c r="OOO115" s="13"/>
      <c r="OOP115" s="13"/>
      <c r="OOQ115" s="13"/>
      <c r="OOR115" s="13"/>
      <c r="OOS115" s="13"/>
      <c r="OOT115" s="13"/>
      <c r="OOU115" s="13"/>
      <c r="OOV115" s="13"/>
      <c r="OOW115" s="13"/>
      <c r="OOX115" s="13"/>
      <c r="OOY115" s="13"/>
      <c r="OOZ115" s="13"/>
      <c r="OPA115" s="13"/>
      <c r="OPB115" s="13"/>
      <c r="OPC115" s="13"/>
      <c r="OPD115" s="13"/>
      <c r="OPE115" s="13"/>
      <c r="OPF115" s="13"/>
      <c r="OPG115" s="13"/>
      <c r="OPH115" s="13"/>
      <c r="OPI115" s="13"/>
      <c r="OPJ115" s="13"/>
      <c r="OPK115" s="13"/>
      <c r="OPL115" s="13"/>
      <c r="OPM115" s="13"/>
      <c r="OPN115" s="13"/>
      <c r="OPO115" s="13"/>
      <c r="OPP115" s="13"/>
      <c r="OPQ115" s="13"/>
      <c r="OPR115" s="13"/>
      <c r="OPS115" s="13"/>
      <c r="OPT115" s="13"/>
      <c r="OPU115" s="13"/>
      <c r="OPV115" s="13"/>
      <c r="OPW115" s="13"/>
      <c r="OPX115" s="13"/>
      <c r="OPY115" s="13"/>
      <c r="OPZ115" s="13"/>
      <c r="OQA115" s="13"/>
      <c r="OQB115" s="13"/>
      <c r="OQC115" s="13"/>
      <c r="OQD115" s="13"/>
      <c r="OQE115" s="13"/>
      <c r="OQF115" s="13"/>
      <c r="OQG115" s="13"/>
      <c r="OQH115" s="13"/>
      <c r="OQI115" s="13"/>
      <c r="OQJ115" s="13"/>
      <c r="OQK115" s="13"/>
      <c r="OQL115" s="13"/>
      <c r="OQM115" s="13"/>
      <c r="OQN115" s="13"/>
      <c r="OQO115" s="13"/>
      <c r="OQP115" s="13"/>
      <c r="OQQ115" s="13"/>
      <c r="OQR115" s="13"/>
      <c r="OQS115" s="13"/>
      <c r="OQT115" s="13"/>
      <c r="OQU115" s="13"/>
      <c r="OQV115" s="13"/>
      <c r="OQW115" s="13"/>
      <c r="OQX115" s="13"/>
      <c r="OQY115" s="13"/>
      <c r="OQZ115" s="13"/>
      <c r="ORA115" s="13"/>
      <c r="ORB115" s="13"/>
      <c r="ORC115" s="13"/>
      <c r="ORD115" s="13"/>
      <c r="ORE115" s="13"/>
      <c r="ORF115" s="13"/>
      <c r="ORG115" s="13"/>
      <c r="ORH115" s="13"/>
      <c r="ORI115" s="13"/>
      <c r="ORJ115" s="13"/>
      <c r="ORK115" s="13"/>
      <c r="ORL115" s="13"/>
      <c r="ORM115" s="13"/>
      <c r="ORN115" s="13"/>
      <c r="ORO115" s="13"/>
      <c r="ORP115" s="13"/>
      <c r="ORQ115" s="13"/>
      <c r="ORR115" s="13"/>
      <c r="ORS115" s="13"/>
      <c r="ORT115" s="13"/>
      <c r="ORU115" s="13"/>
      <c r="ORV115" s="13"/>
      <c r="ORW115" s="13"/>
      <c r="ORX115" s="13"/>
      <c r="ORY115" s="13"/>
      <c r="ORZ115" s="13"/>
      <c r="OSA115" s="13"/>
      <c r="OSB115" s="13"/>
      <c r="OSC115" s="13"/>
      <c r="OSD115" s="13"/>
      <c r="OSE115" s="13"/>
      <c r="OSF115" s="13"/>
      <c r="OSG115" s="13"/>
      <c r="OSH115" s="13"/>
      <c r="OSI115" s="13"/>
      <c r="OSJ115" s="13"/>
      <c r="OSK115" s="13"/>
      <c r="OSL115" s="13"/>
      <c r="OSM115" s="13"/>
      <c r="OSN115" s="13"/>
      <c r="OSO115" s="13"/>
      <c r="OSP115" s="13"/>
      <c r="OSQ115" s="13"/>
      <c r="OSR115" s="13"/>
      <c r="OSS115" s="13"/>
      <c r="OST115" s="13"/>
      <c r="OSU115" s="13"/>
      <c r="OSV115" s="13"/>
      <c r="OSW115" s="13"/>
      <c r="OSX115" s="13"/>
      <c r="OSY115" s="13"/>
      <c r="OSZ115" s="13"/>
      <c r="OTA115" s="13"/>
      <c r="OTB115" s="13"/>
      <c r="OTC115" s="13"/>
      <c r="OTD115" s="13"/>
      <c r="OTE115" s="13"/>
      <c r="OTF115" s="13"/>
      <c r="OTG115" s="13"/>
      <c r="OTH115" s="13"/>
      <c r="OTI115" s="13"/>
      <c r="OTJ115" s="13"/>
      <c r="OTK115" s="13"/>
      <c r="OTL115" s="13"/>
      <c r="OTM115" s="13"/>
      <c r="OTN115" s="13"/>
      <c r="OTO115" s="13"/>
      <c r="OTP115" s="13"/>
      <c r="OTQ115" s="13"/>
      <c r="OTR115" s="13"/>
      <c r="OTS115" s="13"/>
      <c r="OTT115" s="13"/>
      <c r="OTU115" s="13"/>
      <c r="OTV115" s="13"/>
      <c r="OTW115" s="13"/>
      <c r="OTX115" s="13"/>
      <c r="OTY115" s="13"/>
      <c r="OTZ115" s="13"/>
      <c r="OUA115" s="13"/>
      <c r="OUB115" s="13"/>
      <c r="OUC115" s="13"/>
      <c r="OUD115" s="13"/>
      <c r="OUE115" s="13"/>
      <c r="OUF115" s="13"/>
      <c r="OUG115" s="13"/>
      <c r="OUH115" s="13"/>
      <c r="OUI115" s="13"/>
      <c r="OUJ115" s="13"/>
      <c r="OUK115" s="13"/>
      <c r="OUL115" s="13"/>
      <c r="OUM115" s="13"/>
      <c r="OUN115" s="13"/>
      <c r="OUO115" s="13"/>
      <c r="OUP115" s="13"/>
      <c r="OUQ115" s="13"/>
      <c r="OUR115" s="13"/>
      <c r="OUS115" s="13"/>
      <c r="OUT115" s="13"/>
      <c r="OUU115" s="13"/>
      <c r="OUV115" s="13"/>
      <c r="OUW115" s="13"/>
      <c r="OUX115" s="13"/>
      <c r="OUY115" s="13"/>
      <c r="OUZ115" s="13"/>
      <c r="OVA115" s="13"/>
      <c r="OVB115" s="13"/>
      <c r="OVC115" s="13"/>
      <c r="OVD115" s="13"/>
      <c r="OVE115" s="13"/>
      <c r="OVF115" s="13"/>
      <c r="OVG115" s="13"/>
      <c r="OVH115" s="13"/>
      <c r="OVI115" s="13"/>
      <c r="OVJ115" s="13"/>
      <c r="OVK115" s="13"/>
      <c r="OVL115" s="13"/>
      <c r="OVM115" s="13"/>
      <c r="OVN115" s="13"/>
      <c r="OVO115" s="13"/>
      <c r="OVP115" s="13"/>
      <c r="OVQ115" s="13"/>
      <c r="OVR115" s="13"/>
      <c r="OVS115" s="13"/>
      <c r="OVT115" s="13"/>
      <c r="OVU115" s="13"/>
      <c r="OVV115" s="13"/>
      <c r="OVW115" s="13"/>
      <c r="OVX115" s="13"/>
      <c r="OVY115" s="13"/>
      <c r="OVZ115" s="13"/>
      <c r="OWA115" s="13"/>
      <c r="OWB115" s="13"/>
      <c r="OWC115" s="13"/>
      <c r="OWD115" s="13"/>
      <c r="OWE115" s="13"/>
      <c r="OWF115" s="13"/>
      <c r="OWG115" s="13"/>
      <c r="OWH115" s="13"/>
      <c r="OWI115" s="13"/>
      <c r="OWJ115" s="13"/>
      <c r="OWK115" s="13"/>
      <c r="OWL115" s="13"/>
      <c r="OWM115" s="13"/>
      <c r="OWN115" s="13"/>
      <c r="OWO115" s="13"/>
      <c r="OWP115" s="13"/>
      <c r="OWQ115" s="13"/>
      <c r="OWR115" s="13"/>
      <c r="OWS115" s="13"/>
      <c r="OWT115" s="13"/>
      <c r="OWU115" s="13"/>
      <c r="OWV115" s="13"/>
      <c r="OWW115" s="13"/>
      <c r="OWX115" s="13"/>
      <c r="OWY115" s="13"/>
      <c r="OWZ115" s="13"/>
      <c r="OXA115" s="13"/>
      <c r="OXB115" s="13"/>
      <c r="OXC115" s="13"/>
      <c r="OXD115" s="13"/>
      <c r="OXE115" s="13"/>
      <c r="OXF115" s="13"/>
      <c r="OXG115" s="13"/>
      <c r="OXH115" s="13"/>
      <c r="OXI115" s="13"/>
      <c r="OXJ115" s="13"/>
      <c r="OXK115" s="13"/>
      <c r="OXL115" s="13"/>
      <c r="OXM115" s="13"/>
      <c r="OXN115" s="13"/>
      <c r="OXO115" s="13"/>
      <c r="OXP115" s="13"/>
      <c r="OXQ115" s="13"/>
      <c r="OXR115" s="13"/>
      <c r="OXS115" s="13"/>
      <c r="OXT115" s="13"/>
      <c r="OXU115" s="13"/>
      <c r="OXV115" s="13"/>
      <c r="OXW115" s="13"/>
      <c r="OXX115" s="13"/>
      <c r="OXY115" s="13"/>
      <c r="OXZ115" s="13"/>
      <c r="OYA115" s="13"/>
      <c r="OYB115" s="13"/>
      <c r="OYC115" s="13"/>
      <c r="OYD115" s="13"/>
      <c r="OYE115" s="13"/>
      <c r="OYF115" s="13"/>
      <c r="OYG115" s="13"/>
      <c r="OYH115" s="13"/>
      <c r="OYI115" s="13"/>
      <c r="OYJ115" s="13"/>
      <c r="OYK115" s="13"/>
      <c r="OYL115" s="13"/>
      <c r="OYM115" s="13"/>
      <c r="OYN115" s="13"/>
      <c r="OYO115" s="13"/>
      <c r="OYP115" s="13"/>
      <c r="OYQ115" s="13"/>
      <c r="OYR115" s="13"/>
      <c r="OYS115" s="13"/>
      <c r="OYT115" s="13"/>
      <c r="OYU115" s="13"/>
      <c r="OYV115" s="13"/>
      <c r="OYW115" s="13"/>
      <c r="OYX115" s="13"/>
      <c r="OYY115" s="13"/>
      <c r="OYZ115" s="13"/>
      <c r="OZA115" s="13"/>
      <c r="OZB115" s="13"/>
      <c r="OZC115" s="13"/>
      <c r="OZD115" s="13"/>
      <c r="OZE115" s="13"/>
      <c r="OZF115" s="13"/>
      <c r="OZG115" s="13"/>
      <c r="OZH115" s="13"/>
      <c r="OZI115" s="13"/>
      <c r="OZJ115" s="13"/>
      <c r="OZK115" s="13"/>
      <c r="OZL115" s="13"/>
      <c r="OZM115" s="13"/>
      <c r="OZN115" s="13"/>
      <c r="OZO115" s="13"/>
      <c r="OZP115" s="13"/>
      <c r="OZQ115" s="13"/>
      <c r="OZR115" s="13"/>
      <c r="OZS115" s="13"/>
      <c r="OZT115" s="13"/>
      <c r="OZU115" s="13"/>
      <c r="OZV115" s="13"/>
      <c r="OZW115" s="13"/>
      <c r="OZX115" s="13"/>
      <c r="OZY115" s="13"/>
      <c r="OZZ115" s="13"/>
      <c r="PAA115" s="13"/>
      <c r="PAB115" s="13"/>
      <c r="PAC115" s="13"/>
      <c r="PAD115" s="13"/>
      <c r="PAE115" s="13"/>
      <c r="PAF115" s="13"/>
      <c r="PAG115" s="13"/>
      <c r="PAH115" s="13"/>
      <c r="PAI115" s="13"/>
      <c r="PAJ115" s="13"/>
      <c r="PAK115" s="13"/>
      <c r="PAL115" s="13"/>
      <c r="PAM115" s="13"/>
      <c r="PAN115" s="13"/>
      <c r="PAO115" s="13"/>
      <c r="PAP115" s="13"/>
      <c r="PAQ115" s="13"/>
      <c r="PAR115" s="13"/>
      <c r="PAS115" s="13"/>
      <c r="PAT115" s="13"/>
      <c r="PAU115" s="13"/>
      <c r="PAV115" s="13"/>
      <c r="PAW115" s="13"/>
      <c r="PAX115" s="13"/>
      <c r="PAY115" s="13"/>
      <c r="PAZ115" s="13"/>
      <c r="PBA115" s="13"/>
      <c r="PBB115" s="13"/>
      <c r="PBC115" s="13"/>
      <c r="PBD115" s="13"/>
      <c r="PBE115" s="13"/>
      <c r="PBF115" s="13"/>
      <c r="PBG115" s="13"/>
      <c r="PBH115" s="13"/>
      <c r="PBI115" s="13"/>
      <c r="PBJ115" s="13"/>
      <c r="PBK115" s="13"/>
      <c r="PBL115" s="13"/>
      <c r="PBM115" s="13"/>
      <c r="PBN115" s="13"/>
      <c r="PBO115" s="13"/>
      <c r="PBP115" s="13"/>
      <c r="PBQ115" s="13"/>
      <c r="PBR115" s="13"/>
      <c r="PBS115" s="13"/>
      <c r="PBT115" s="13"/>
      <c r="PBU115" s="13"/>
      <c r="PBV115" s="13"/>
      <c r="PBW115" s="13"/>
      <c r="PBX115" s="13"/>
      <c r="PBY115" s="13"/>
      <c r="PBZ115" s="13"/>
      <c r="PCA115" s="13"/>
      <c r="PCB115" s="13"/>
      <c r="PCC115" s="13"/>
      <c r="PCD115" s="13"/>
      <c r="PCE115" s="13"/>
      <c r="PCF115" s="13"/>
      <c r="PCG115" s="13"/>
      <c r="PCH115" s="13"/>
      <c r="PCI115" s="13"/>
      <c r="PCJ115" s="13"/>
      <c r="PCK115" s="13"/>
      <c r="PCL115" s="13"/>
      <c r="PCM115" s="13"/>
      <c r="PCN115" s="13"/>
      <c r="PCO115" s="13"/>
      <c r="PCP115" s="13"/>
      <c r="PCQ115" s="13"/>
      <c r="PCR115" s="13"/>
      <c r="PCS115" s="13"/>
      <c r="PCT115" s="13"/>
      <c r="PCU115" s="13"/>
      <c r="PCV115" s="13"/>
      <c r="PCW115" s="13"/>
      <c r="PCX115" s="13"/>
      <c r="PCY115" s="13"/>
      <c r="PCZ115" s="13"/>
      <c r="PDA115" s="13"/>
      <c r="PDB115" s="13"/>
      <c r="PDC115" s="13"/>
      <c r="PDD115" s="13"/>
      <c r="PDE115" s="13"/>
      <c r="PDF115" s="13"/>
      <c r="PDG115" s="13"/>
      <c r="PDH115" s="13"/>
      <c r="PDI115" s="13"/>
      <c r="PDJ115" s="13"/>
      <c r="PDK115" s="13"/>
      <c r="PDL115" s="13"/>
      <c r="PDM115" s="13"/>
      <c r="PDN115" s="13"/>
      <c r="PDO115" s="13"/>
      <c r="PDP115" s="13"/>
      <c r="PDQ115" s="13"/>
      <c r="PDR115" s="13"/>
      <c r="PDS115" s="13"/>
      <c r="PDT115" s="13"/>
      <c r="PDU115" s="13"/>
      <c r="PDV115" s="13"/>
      <c r="PDW115" s="13"/>
      <c r="PDX115" s="13"/>
      <c r="PDY115" s="13"/>
      <c r="PDZ115" s="13"/>
      <c r="PEA115" s="13"/>
      <c r="PEB115" s="13"/>
      <c r="PEC115" s="13"/>
      <c r="PED115" s="13"/>
      <c r="PEE115" s="13"/>
      <c r="PEF115" s="13"/>
      <c r="PEG115" s="13"/>
      <c r="PEH115" s="13"/>
      <c r="PEI115" s="13"/>
      <c r="PEJ115" s="13"/>
      <c r="PEK115" s="13"/>
      <c r="PEL115" s="13"/>
      <c r="PEM115" s="13"/>
      <c r="PEN115" s="13"/>
      <c r="PEO115" s="13"/>
      <c r="PEP115" s="13"/>
      <c r="PEQ115" s="13"/>
      <c r="PER115" s="13"/>
      <c r="PES115" s="13"/>
      <c r="PET115" s="13"/>
      <c r="PEU115" s="13"/>
      <c r="PEV115" s="13"/>
      <c r="PEW115" s="13"/>
      <c r="PEX115" s="13"/>
      <c r="PEY115" s="13"/>
      <c r="PEZ115" s="13"/>
      <c r="PFA115" s="13"/>
      <c r="PFB115" s="13"/>
      <c r="PFC115" s="13"/>
      <c r="PFD115" s="13"/>
      <c r="PFE115" s="13"/>
      <c r="PFF115" s="13"/>
      <c r="PFG115" s="13"/>
      <c r="PFH115" s="13"/>
      <c r="PFI115" s="13"/>
      <c r="PFJ115" s="13"/>
      <c r="PFK115" s="13"/>
      <c r="PFL115" s="13"/>
      <c r="PFM115" s="13"/>
      <c r="PFN115" s="13"/>
      <c r="PFO115" s="13"/>
      <c r="PFP115" s="13"/>
      <c r="PFQ115" s="13"/>
      <c r="PFR115" s="13"/>
      <c r="PFS115" s="13"/>
      <c r="PFT115" s="13"/>
      <c r="PFU115" s="13"/>
      <c r="PFV115" s="13"/>
      <c r="PFW115" s="13"/>
      <c r="PFX115" s="13"/>
      <c r="PFY115" s="13"/>
      <c r="PFZ115" s="13"/>
      <c r="PGA115" s="13"/>
      <c r="PGB115" s="13"/>
      <c r="PGC115" s="13"/>
      <c r="PGD115" s="13"/>
      <c r="PGE115" s="13"/>
      <c r="PGF115" s="13"/>
      <c r="PGG115" s="13"/>
      <c r="PGH115" s="13"/>
      <c r="PGI115" s="13"/>
      <c r="PGJ115" s="13"/>
      <c r="PGK115" s="13"/>
      <c r="PGL115" s="13"/>
      <c r="PGM115" s="13"/>
      <c r="PGN115" s="13"/>
      <c r="PGO115" s="13"/>
      <c r="PGP115" s="13"/>
      <c r="PGQ115" s="13"/>
      <c r="PGR115" s="13"/>
      <c r="PGS115" s="13"/>
      <c r="PGT115" s="13"/>
      <c r="PGU115" s="13"/>
      <c r="PGV115" s="13"/>
      <c r="PGW115" s="13"/>
      <c r="PGX115" s="13"/>
      <c r="PGY115" s="13"/>
      <c r="PGZ115" s="13"/>
      <c r="PHA115" s="13"/>
      <c r="PHB115" s="13"/>
      <c r="PHC115" s="13"/>
      <c r="PHD115" s="13"/>
      <c r="PHE115" s="13"/>
      <c r="PHF115" s="13"/>
      <c r="PHG115" s="13"/>
      <c r="PHH115" s="13"/>
      <c r="PHI115" s="13"/>
      <c r="PHJ115" s="13"/>
      <c r="PHK115" s="13"/>
      <c r="PHL115" s="13"/>
      <c r="PHM115" s="13"/>
      <c r="PHN115" s="13"/>
      <c r="PHO115" s="13"/>
      <c r="PHP115" s="13"/>
      <c r="PHQ115" s="13"/>
      <c r="PHR115" s="13"/>
      <c r="PHS115" s="13"/>
      <c r="PHT115" s="13"/>
      <c r="PHU115" s="13"/>
      <c r="PHV115" s="13"/>
      <c r="PHW115" s="13"/>
      <c r="PHX115" s="13"/>
      <c r="PHY115" s="13"/>
      <c r="PHZ115" s="13"/>
      <c r="PIA115" s="13"/>
      <c r="PIB115" s="13"/>
      <c r="PIC115" s="13"/>
      <c r="PID115" s="13"/>
      <c r="PIE115" s="13"/>
      <c r="PIF115" s="13"/>
      <c r="PIG115" s="13"/>
      <c r="PIH115" s="13"/>
      <c r="PII115" s="13"/>
      <c r="PIJ115" s="13"/>
      <c r="PIK115" s="13"/>
      <c r="PIL115" s="13"/>
      <c r="PIM115" s="13"/>
      <c r="PIN115" s="13"/>
      <c r="PIO115" s="13"/>
      <c r="PIP115" s="13"/>
      <c r="PIQ115" s="13"/>
      <c r="PIR115" s="13"/>
      <c r="PIS115" s="13"/>
      <c r="PIT115" s="13"/>
      <c r="PIU115" s="13"/>
      <c r="PIV115" s="13"/>
      <c r="PIW115" s="13"/>
      <c r="PIX115" s="13"/>
      <c r="PIY115" s="13"/>
      <c r="PIZ115" s="13"/>
      <c r="PJA115" s="13"/>
      <c r="PJB115" s="13"/>
      <c r="PJC115" s="13"/>
      <c r="PJD115" s="13"/>
      <c r="PJE115" s="13"/>
      <c r="PJF115" s="13"/>
      <c r="PJG115" s="13"/>
      <c r="PJH115" s="13"/>
      <c r="PJI115" s="13"/>
      <c r="PJJ115" s="13"/>
      <c r="PJK115" s="13"/>
      <c r="PJL115" s="13"/>
      <c r="PJM115" s="13"/>
      <c r="PJN115" s="13"/>
      <c r="PJO115" s="13"/>
      <c r="PJP115" s="13"/>
      <c r="PJQ115" s="13"/>
      <c r="PJR115" s="13"/>
      <c r="PJS115" s="13"/>
      <c r="PJT115" s="13"/>
      <c r="PJU115" s="13"/>
      <c r="PJV115" s="13"/>
      <c r="PJW115" s="13"/>
      <c r="PJX115" s="13"/>
      <c r="PJY115" s="13"/>
      <c r="PJZ115" s="13"/>
      <c r="PKA115" s="13"/>
      <c r="PKB115" s="13"/>
      <c r="PKC115" s="13"/>
      <c r="PKD115" s="13"/>
      <c r="PKE115" s="13"/>
      <c r="PKF115" s="13"/>
      <c r="PKG115" s="13"/>
      <c r="PKH115" s="13"/>
      <c r="PKI115" s="13"/>
      <c r="PKJ115" s="13"/>
      <c r="PKK115" s="13"/>
      <c r="PKL115" s="13"/>
      <c r="PKM115" s="13"/>
      <c r="PKN115" s="13"/>
      <c r="PKO115" s="13"/>
      <c r="PKP115" s="13"/>
      <c r="PKQ115" s="13"/>
      <c r="PKR115" s="13"/>
      <c r="PKS115" s="13"/>
      <c r="PKT115" s="13"/>
      <c r="PKU115" s="13"/>
      <c r="PKV115" s="13"/>
      <c r="PKW115" s="13"/>
      <c r="PKX115" s="13"/>
      <c r="PKY115" s="13"/>
      <c r="PKZ115" s="13"/>
      <c r="PLA115" s="13"/>
      <c r="PLB115" s="13"/>
      <c r="PLC115" s="13"/>
      <c r="PLD115" s="13"/>
      <c r="PLE115" s="13"/>
      <c r="PLF115" s="13"/>
      <c r="PLG115" s="13"/>
      <c r="PLH115" s="13"/>
      <c r="PLI115" s="13"/>
      <c r="PLJ115" s="13"/>
      <c r="PLK115" s="13"/>
      <c r="PLL115" s="13"/>
      <c r="PLM115" s="13"/>
      <c r="PLN115" s="13"/>
      <c r="PLO115" s="13"/>
      <c r="PLP115" s="13"/>
      <c r="PLQ115" s="13"/>
      <c r="PLR115" s="13"/>
      <c r="PLS115" s="13"/>
      <c r="PLT115" s="13"/>
      <c r="PLU115" s="13"/>
      <c r="PLV115" s="13"/>
      <c r="PLW115" s="13"/>
      <c r="PLX115" s="13"/>
      <c r="PLY115" s="13"/>
      <c r="PLZ115" s="13"/>
      <c r="PMA115" s="13"/>
      <c r="PMB115" s="13"/>
      <c r="PMC115" s="13"/>
      <c r="PMD115" s="13"/>
      <c r="PME115" s="13"/>
      <c r="PMF115" s="13"/>
      <c r="PMG115" s="13"/>
      <c r="PMH115" s="13"/>
      <c r="PMI115" s="13"/>
      <c r="PMJ115" s="13"/>
      <c r="PMK115" s="13"/>
      <c r="PML115" s="13"/>
      <c r="PMM115" s="13"/>
      <c r="PMN115" s="13"/>
      <c r="PMO115" s="13"/>
      <c r="PMP115" s="13"/>
      <c r="PMQ115" s="13"/>
      <c r="PMR115" s="13"/>
      <c r="PMS115" s="13"/>
      <c r="PMT115" s="13"/>
      <c r="PMU115" s="13"/>
      <c r="PMV115" s="13"/>
      <c r="PMW115" s="13"/>
      <c r="PMX115" s="13"/>
      <c r="PMY115" s="13"/>
      <c r="PMZ115" s="13"/>
      <c r="PNA115" s="13"/>
      <c r="PNB115" s="13"/>
      <c r="PNC115" s="13"/>
      <c r="PND115" s="13"/>
      <c r="PNE115" s="13"/>
      <c r="PNF115" s="13"/>
      <c r="PNG115" s="13"/>
      <c r="PNH115" s="13"/>
      <c r="PNI115" s="13"/>
      <c r="PNJ115" s="13"/>
      <c r="PNK115" s="13"/>
      <c r="PNL115" s="13"/>
      <c r="PNM115" s="13"/>
      <c r="PNN115" s="13"/>
      <c r="PNO115" s="13"/>
      <c r="PNP115" s="13"/>
      <c r="PNQ115" s="13"/>
      <c r="PNR115" s="13"/>
      <c r="PNS115" s="13"/>
      <c r="PNT115" s="13"/>
      <c r="PNU115" s="13"/>
      <c r="PNV115" s="13"/>
      <c r="PNW115" s="13"/>
      <c r="PNX115" s="13"/>
      <c r="PNY115" s="13"/>
      <c r="PNZ115" s="13"/>
      <c r="POA115" s="13"/>
      <c r="POB115" s="13"/>
      <c r="POC115" s="13"/>
      <c r="POD115" s="13"/>
      <c r="POE115" s="13"/>
      <c r="POF115" s="13"/>
      <c r="POG115" s="13"/>
      <c r="POH115" s="13"/>
      <c r="POI115" s="13"/>
      <c r="POJ115" s="13"/>
      <c r="POK115" s="13"/>
      <c r="POL115" s="13"/>
      <c r="POM115" s="13"/>
      <c r="PON115" s="13"/>
      <c r="POO115" s="13"/>
      <c r="POP115" s="13"/>
      <c r="POQ115" s="13"/>
      <c r="POR115" s="13"/>
      <c r="POS115" s="13"/>
      <c r="POT115" s="13"/>
      <c r="POU115" s="13"/>
      <c r="POV115" s="13"/>
      <c r="POW115" s="13"/>
      <c r="POX115" s="13"/>
      <c r="POY115" s="13"/>
      <c r="POZ115" s="13"/>
      <c r="PPA115" s="13"/>
      <c r="PPB115" s="13"/>
      <c r="PPC115" s="13"/>
      <c r="PPD115" s="13"/>
      <c r="PPE115" s="13"/>
      <c r="PPF115" s="13"/>
      <c r="PPG115" s="13"/>
      <c r="PPH115" s="13"/>
      <c r="PPI115" s="13"/>
      <c r="PPJ115" s="13"/>
      <c r="PPK115" s="13"/>
      <c r="PPL115" s="13"/>
      <c r="PPM115" s="13"/>
      <c r="PPN115" s="13"/>
      <c r="PPO115" s="13"/>
      <c r="PPP115" s="13"/>
      <c r="PPQ115" s="13"/>
      <c r="PPR115" s="13"/>
      <c r="PPS115" s="13"/>
      <c r="PPT115" s="13"/>
      <c r="PPU115" s="13"/>
      <c r="PPV115" s="13"/>
      <c r="PPW115" s="13"/>
      <c r="PPX115" s="13"/>
      <c r="PPY115" s="13"/>
      <c r="PPZ115" s="13"/>
      <c r="PQA115" s="13"/>
      <c r="PQB115" s="13"/>
      <c r="PQC115" s="13"/>
      <c r="PQD115" s="13"/>
      <c r="PQE115" s="13"/>
      <c r="PQF115" s="13"/>
      <c r="PQG115" s="13"/>
      <c r="PQH115" s="13"/>
      <c r="PQI115" s="13"/>
      <c r="PQJ115" s="13"/>
      <c r="PQK115" s="13"/>
      <c r="PQL115" s="13"/>
      <c r="PQM115" s="13"/>
      <c r="PQN115" s="13"/>
      <c r="PQO115" s="13"/>
      <c r="PQP115" s="13"/>
      <c r="PQQ115" s="13"/>
      <c r="PQR115" s="13"/>
      <c r="PQS115" s="13"/>
      <c r="PQT115" s="13"/>
      <c r="PQU115" s="13"/>
      <c r="PQV115" s="13"/>
      <c r="PQW115" s="13"/>
      <c r="PQX115" s="13"/>
      <c r="PQY115" s="13"/>
      <c r="PQZ115" s="13"/>
      <c r="PRA115" s="13"/>
      <c r="PRB115" s="13"/>
      <c r="PRC115" s="13"/>
      <c r="PRD115" s="13"/>
      <c r="PRE115" s="13"/>
      <c r="PRF115" s="13"/>
      <c r="PRG115" s="13"/>
      <c r="PRH115" s="13"/>
      <c r="PRI115" s="13"/>
      <c r="PRJ115" s="13"/>
      <c r="PRK115" s="13"/>
      <c r="PRL115" s="13"/>
      <c r="PRM115" s="13"/>
      <c r="PRN115" s="13"/>
      <c r="PRO115" s="13"/>
      <c r="PRP115" s="13"/>
      <c r="PRQ115" s="13"/>
      <c r="PRR115" s="13"/>
      <c r="PRS115" s="13"/>
      <c r="PRT115" s="13"/>
      <c r="PRU115" s="13"/>
      <c r="PRV115" s="13"/>
      <c r="PRW115" s="13"/>
      <c r="PRX115" s="13"/>
      <c r="PRY115" s="13"/>
      <c r="PRZ115" s="13"/>
      <c r="PSA115" s="13"/>
      <c r="PSB115" s="13"/>
      <c r="PSC115" s="13"/>
      <c r="PSD115" s="13"/>
      <c r="PSE115" s="13"/>
      <c r="PSF115" s="13"/>
      <c r="PSG115" s="13"/>
      <c r="PSH115" s="13"/>
      <c r="PSI115" s="13"/>
      <c r="PSJ115" s="13"/>
      <c r="PSK115" s="13"/>
      <c r="PSL115" s="13"/>
      <c r="PSM115" s="13"/>
      <c r="PSN115" s="13"/>
      <c r="PSO115" s="13"/>
      <c r="PSP115" s="13"/>
      <c r="PSQ115" s="13"/>
      <c r="PSR115" s="13"/>
      <c r="PSS115" s="13"/>
      <c r="PST115" s="13"/>
      <c r="PSU115" s="13"/>
      <c r="PSV115" s="13"/>
      <c r="PSW115" s="13"/>
      <c r="PSX115" s="13"/>
      <c r="PSY115" s="13"/>
      <c r="PSZ115" s="13"/>
      <c r="PTA115" s="13"/>
      <c r="PTB115" s="13"/>
      <c r="PTC115" s="13"/>
      <c r="PTD115" s="13"/>
      <c r="PTE115" s="13"/>
      <c r="PTF115" s="13"/>
      <c r="PTG115" s="13"/>
      <c r="PTH115" s="13"/>
      <c r="PTI115" s="13"/>
      <c r="PTJ115" s="13"/>
      <c r="PTK115" s="13"/>
      <c r="PTL115" s="13"/>
      <c r="PTM115" s="13"/>
      <c r="PTN115" s="13"/>
      <c r="PTO115" s="13"/>
      <c r="PTP115" s="13"/>
      <c r="PTQ115" s="13"/>
      <c r="PTR115" s="13"/>
      <c r="PTS115" s="13"/>
      <c r="PTT115" s="13"/>
      <c r="PTU115" s="13"/>
      <c r="PTV115" s="13"/>
      <c r="PTW115" s="13"/>
      <c r="PTX115" s="13"/>
      <c r="PTY115" s="13"/>
      <c r="PTZ115" s="13"/>
      <c r="PUA115" s="13"/>
      <c r="PUB115" s="13"/>
      <c r="PUC115" s="13"/>
      <c r="PUD115" s="13"/>
      <c r="PUE115" s="13"/>
      <c r="PUF115" s="13"/>
      <c r="PUG115" s="13"/>
      <c r="PUH115" s="13"/>
      <c r="PUI115" s="13"/>
      <c r="PUJ115" s="13"/>
      <c r="PUK115" s="13"/>
      <c r="PUL115" s="13"/>
      <c r="PUM115" s="13"/>
      <c r="PUN115" s="13"/>
      <c r="PUO115" s="13"/>
      <c r="PUP115" s="13"/>
      <c r="PUQ115" s="13"/>
      <c r="PUR115" s="13"/>
      <c r="PUS115" s="13"/>
      <c r="PUT115" s="13"/>
      <c r="PUU115" s="13"/>
      <c r="PUV115" s="13"/>
      <c r="PUW115" s="13"/>
      <c r="PUX115" s="13"/>
      <c r="PUY115" s="13"/>
      <c r="PUZ115" s="13"/>
      <c r="PVA115" s="13"/>
      <c r="PVB115" s="13"/>
      <c r="PVC115" s="13"/>
      <c r="PVD115" s="13"/>
      <c r="PVE115" s="13"/>
      <c r="PVF115" s="13"/>
      <c r="PVG115" s="13"/>
      <c r="PVH115" s="13"/>
      <c r="PVI115" s="13"/>
      <c r="PVJ115" s="13"/>
      <c r="PVK115" s="13"/>
      <c r="PVL115" s="13"/>
      <c r="PVM115" s="13"/>
      <c r="PVN115" s="13"/>
      <c r="PVO115" s="13"/>
      <c r="PVP115" s="13"/>
      <c r="PVQ115" s="13"/>
      <c r="PVR115" s="13"/>
      <c r="PVS115" s="13"/>
      <c r="PVT115" s="13"/>
      <c r="PVU115" s="13"/>
      <c r="PVV115" s="13"/>
      <c r="PVW115" s="13"/>
      <c r="PVX115" s="13"/>
      <c r="PVY115" s="13"/>
      <c r="PVZ115" s="13"/>
      <c r="PWA115" s="13"/>
      <c r="PWB115" s="13"/>
      <c r="PWC115" s="13"/>
      <c r="PWD115" s="13"/>
      <c r="PWE115" s="13"/>
      <c r="PWF115" s="13"/>
      <c r="PWG115" s="13"/>
      <c r="PWH115" s="13"/>
      <c r="PWI115" s="13"/>
      <c r="PWJ115" s="13"/>
      <c r="PWK115" s="13"/>
      <c r="PWL115" s="13"/>
      <c r="PWM115" s="13"/>
      <c r="PWN115" s="13"/>
      <c r="PWO115" s="13"/>
      <c r="PWP115" s="13"/>
      <c r="PWQ115" s="13"/>
      <c r="PWR115" s="13"/>
      <c r="PWS115" s="13"/>
      <c r="PWT115" s="13"/>
      <c r="PWU115" s="13"/>
      <c r="PWV115" s="13"/>
      <c r="PWW115" s="13"/>
      <c r="PWX115" s="13"/>
      <c r="PWY115" s="13"/>
      <c r="PWZ115" s="13"/>
      <c r="PXA115" s="13"/>
      <c r="PXB115" s="13"/>
      <c r="PXC115" s="13"/>
      <c r="PXD115" s="13"/>
      <c r="PXE115" s="13"/>
      <c r="PXF115" s="13"/>
      <c r="PXG115" s="13"/>
      <c r="PXH115" s="13"/>
      <c r="PXI115" s="13"/>
      <c r="PXJ115" s="13"/>
      <c r="PXK115" s="13"/>
      <c r="PXL115" s="13"/>
      <c r="PXM115" s="13"/>
      <c r="PXN115" s="13"/>
      <c r="PXO115" s="13"/>
      <c r="PXP115" s="13"/>
      <c r="PXQ115" s="13"/>
      <c r="PXR115" s="13"/>
      <c r="PXS115" s="13"/>
      <c r="PXT115" s="13"/>
      <c r="PXU115" s="13"/>
      <c r="PXV115" s="13"/>
      <c r="PXW115" s="13"/>
      <c r="PXX115" s="13"/>
      <c r="PXY115" s="13"/>
      <c r="PXZ115" s="13"/>
      <c r="PYA115" s="13"/>
      <c r="PYB115" s="13"/>
      <c r="PYC115" s="13"/>
      <c r="PYD115" s="13"/>
      <c r="PYE115" s="13"/>
      <c r="PYF115" s="13"/>
      <c r="PYG115" s="13"/>
      <c r="PYH115" s="13"/>
      <c r="PYI115" s="13"/>
      <c r="PYJ115" s="13"/>
      <c r="PYK115" s="13"/>
      <c r="PYL115" s="13"/>
      <c r="PYM115" s="13"/>
      <c r="PYN115" s="13"/>
      <c r="PYO115" s="13"/>
      <c r="PYP115" s="13"/>
      <c r="PYQ115" s="13"/>
      <c r="PYR115" s="13"/>
      <c r="PYS115" s="13"/>
      <c r="PYT115" s="13"/>
      <c r="PYU115" s="13"/>
      <c r="PYV115" s="13"/>
      <c r="PYW115" s="13"/>
      <c r="PYX115" s="13"/>
      <c r="PYY115" s="13"/>
      <c r="PYZ115" s="13"/>
      <c r="PZA115" s="13"/>
      <c r="PZB115" s="13"/>
      <c r="PZC115" s="13"/>
      <c r="PZD115" s="13"/>
      <c r="PZE115" s="13"/>
      <c r="PZF115" s="13"/>
      <c r="PZG115" s="13"/>
      <c r="PZH115" s="13"/>
      <c r="PZI115" s="13"/>
      <c r="PZJ115" s="13"/>
      <c r="PZK115" s="13"/>
      <c r="PZL115" s="13"/>
      <c r="PZM115" s="13"/>
      <c r="PZN115" s="13"/>
      <c r="PZO115" s="13"/>
      <c r="PZP115" s="13"/>
      <c r="PZQ115" s="13"/>
      <c r="PZR115" s="13"/>
      <c r="PZS115" s="13"/>
      <c r="PZT115" s="13"/>
      <c r="PZU115" s="13"/>
      <c r="PZV115" s="13"/>
      <c r="PZW115" s="13"/>
      <c r="PZX115" s="13"/>
      <c r="PZY115" s="13"/>
      <c r="PZZ115" s="13"/>
      <c r="QAA115" s="13"/>
      <c r="QAB115" s="13"/>
      <c r="QAC115" s="13"/>
      <c r="QAD115" s="13"/>
      <c r="QAE115" s="13"/>
      <c r="QAF115" s="13"/>
      <c r="QAG115" s="13"/>
      <c r="QAH115" s="13"/>
      <c r="QAI115" s="13"/>
      <c r="QAJ115" s="13"/>
      <c r="QAK115" s="13"/>
      <c r="QAL115" s="13"/>
      <c r="QAM115" s="13"/>
      <c r="QAN115" s="13"/>
      <c r="QAO115" s="13"/>
      <c r="QAP115" s="13"/>
      <c r="QAQ115" s="13"/>
      <c r="QAR115" s="13"/>
      <c r="QAS115" s="13"/>
      <c r="QAT115" s="13"/>
      <c r="QAU115" s="13"/>
      <c r="QAV115" s="13"/>
      <c r="QAW115" s="13"/>
      <c r="QAX115" s="13"/>
      <c r="QAY115" s="13"/>
      <c r="QAZ115" s="13"/>
      <c r="QBA115" s="13"/>
      <c r="QBB115" s="13"/>
      <c r="QBC115" s="13"/>
      <c r="QBD115" s="13"/>
      <c r="QBE115" s="13"/>
      <c r="QBF115" s="13"/>
      <c r="QBG115" s="13"/>
      <c r="QBH115" s="13"/>
      <c r="QBI115" s="13"/>
      <c r="QBJ115" s="13"/>
      <c r="QBK115" s="13"/>
      <c r="QBL115" s="13"/>
      <c r="QBM115" s="13"/>
      <c r="QBN115" s="13"/>
      <c r="QBO115" s="13"/>
      <c r="QBP115" s="13"/>
      <c r="QBQ115" s="13"/>
      <c r="QBR115" s="13"/>
      <c r="QBS115" s="13"/>
      <c r="QBT115" s="13"/>
      <c r="QBU115" s="13"/>
      <c r="QBV115" s="13"/>
      <c r="QBW115" s="13"/>
      <c r="QBX115" s="13"/>
      <c r="QBY115" s="13"/>
      <c r="QBZ115" s="13"/>
      <c r="QCA115" s="13"/>
      <c r="QCB115" s="13"/>
      <c r="QCC115" s="13"/>
      <c r="QCD115" s="13"/>
      <c r="QCE115" s="13"/>
      <c r="QCF115" s="13"/>
      <c r="QCG115" s="13"/>
      <c r="QCH115" s="13"/>
      <c r="QCI115" s="13"/>
      <c r="QCJ115" s="13"/>
      <c r="QCK115" s="13"/>
      <c r="QCL115" s="13"/>
      <c r="QCM115" s="13"/>
      <c r="QCN115" s="13"/>
      <c r="QCO115" s="13"/>
      <c r="QCP115" s="13"/>
      <c r="QCQ115" s="13"/>
      <c r="QCR115" s="13"/>
      <c r="QCS115" s="13"/>
      <c r="QCT115" s="13"/>
      <c r="QCU115" s="13"/>
      <c r="QCV115" s="13"/>
      <c r="QCW115" s="13"/>
      <c r="QCX115" s="13"/>
      <c r="QCY115" s="13"/>
      <c r="QCZ115" s="13"/>
      <c r="QDA115" s="13"/>
      <c r="QDB115" s="13"/>
      <c r="QDC115" s="13"/>
      <c r="QDD115" s="13"/>
      <c r="QDE115" s="13"/>
      <c r="QDF115" s="13"/>
      <c r="QDG115" s="13"/>
      <c r="QDH115" s="13"/>
      <c r="QDI115" s="13"/>
      <c r="QDJ115" s="13"/>
      <c r="QDK115" s="13"/>
      <c r="QDL115" s="13"/>
      <c r="QDM115" s="13"/>
      <c r="QDN115" s="13"/>
      <c r="QDO115" s="13"/>
      <c r="QDP115" s="13"/>
      <c r="QDQ115" s="13"/>
      <c r="QDR115" s="13"/>
      <c r="QDS115" s="13"/>
      <c r="QDT115" s="13"/>
      <c r="QDU115" s="13"/>
      <c r="QDV115" s="13"/>
      <c r="QDW115" s="13"/>
      <c r="QDX115" s="13"/>
      <c r="QDY115" s="13"/>
      <c r="QDZ115" s="13"/>
      <c r="QEA115" s="13"/>
      <c r="QEB115" s="13"/>
      <c r="QEC115" s="13"/>
      <c r="QED115" s="13"/>
      <c r="QEE115" s="13"/>
      <c r="QEF115" s="13"/>
      <c r="QEG115" s="13"/>
      <c r="QEH115" s="13"/>
      <c r="QEI115" s="13"/>
      <c r="QEJ115" s="13"/>
      <c r="QEK115" s="13"/>
      <c r="QEL115" s="13"/>
      <c r="QEM115" s="13"/>
      <c r="QEN115" s="13"/>
      <c r="QEO115" s="13"/>
      <c r="QEP115" s="13"/>
      <c r="QEQ115" s="13"/>
      <c r="QER115" s="13"/>
      <c r="QES115" s="13"/>
      <c r="QET115" s="13"/>
      <c r="QEU115" s="13"/>
      <c r="QEV115" s="13"/>
      <c r="QEW115" s="13"/>
      <c r="QEX115" s="13"/>
      <c r="QEY115" s="13"/>
      <c r="QEZ115" s="13"/>
      <c r="QFA115" s="13"/>
      <c r="QFB115" s="13"/>
      <c r="QFC115" s="13"/>
      <c r="QFD115" s="13"/>
      <c r="QFE115" s="13"/>
      <c r="QFF115" s="13"/>
      <c r="QFG115" s="13"/>
      <c r="QFH115" s="13"/>
      <c r="QFI115" s="13"/>
      <c r="QFJ115" s="13"/>
      <c r="QFK115" s="13"/>
      <c r="QFL115" s="13"/>
      <c r="QFM115" s="13"/>
      <c r="QFN115" s="13"/>
      <c r="QFO115" s="13"/>
      <c r="QFP115" s="13"/>
      <c r="QFQ115" s="13"/>
      <c r="QFR115" s="13"/>
      <c r="QFS115" s="13"/>
      <c r="QFT115" s="13"/>
      <c r="QFU115" s="13"/>
      <c r="QFV115" s="13"/>
      <c r="QFW115" s="13"/>
      <c r="QFX115" s="13"/>
      <c r="QFY115" s="13"/>
      <c r="QFZ115" s="13"/>
      <c r="QGA115" s="13"/>
      <c r="QGB115" s="13"/>
      <c r="QGC115" s="13"/>
      <c r="QGD115" s="13"/>
      <c r="QGE115" s="13"/>
      <c r="QGF115" s="13"/>
      <c r="QGG115" s="13"/>
      <c r="QGH115" s="13"/>
      <c r="QGI115" s="13"/>
      <c r="QGJ115" s="13"/>
      <c r="QGK115" s="13"/>
      <c r="QGL115" s="13"/>
      <c r="QGM115" s="13"/>
      <c r="QGN115" s="13"/>
      <c r="QGO115" s="13"/>
      <c r="QGP115" s="13"/>
      <c r="QGQ115" s="13"/>
      <c r="QGR115" s="13"/>
      <c r="QGS115" s="13"/>
      <c r="QGT115" s="13"/>
      <c r="QGU115" s="13"/>
      <c r="QGV115" s="13"/>
      <c r="QGW115" s="13"/>
      <c r="QGX115" s="13"/>
      <c r="QGY115" s="13"/>
      <c r="QGZ115" s="13"/>
      <c r="QHA115" s="13"/>
      <c r="QHB115" s="13"/>
      <c r="QHC115" s="13"/>
      <c r="QHD115" s="13"/>
      <c r="QHE115" s="13"/>
      <c r="QHF115" s="13"/>
      <c r="QHG115" s="13"/>
      <c r="QHH115" s="13"/>
      <c r="QHI115" s="13"/>
      <c r="QHJ115" s="13"/>
      <c r="QHK115" s="13"/>
      <c r="QHL115" s="13"/>
      <c r="QHM115" s="13"/>
      <c r="QHN115" s="13"/>
      <c r="QHO115" s="13"/>
      <c r="QHP115" s="13"/>
      <c r="QHQ115" s="13"/>
      <c r="QHR115" s="13"/>
      <c r="QHS115" s="13"/>
      <c r="QHT115" s="13"/>
      <c r="QHU115" s="13"/>
      <c r="QHV115" s="13"/>
      <c r="QHW115" s="13"/>
      <c r="QHX115" s="13"/>
      <c r="QHY115" s="13"/>
      <c r="QHZ115" s="13"/>
      <c r="QIA115" s="13"/>
      <c r="QIB115" s="13"/>
      <c r="QIC115" s="13"/>
      <c r="QID115" s="13"/>
      <c r="QIE115" s="13"/>
      <c r="QIF115" s="13"/>
      <c r="QIG115" s="13"/>
      <c r="QIH115" s="13"/>
      <c r="QII115" s="13"/>
      <c r="QIJ115" s="13"/>
      <c r="QIK115" s="13"/>
      <c r="QIL115" s="13"/>
      <c r="QIM115" s="13"/>
      <c r="QIN115" s="13"/>
      <c r="QIO115" s="13"/>
      <c r="QIP115" s="13"/>
      <c r="QIQ115" s="13"/>
      <c r="QIR115" s="13"/>
      <c r="QIS115" s="13"/>
      <c r="QIT115" s="13"/>
      <c r="QIU115" s="13"/>
      <c r="QIV115" s="13"/>
      <c r="QIW115" s="13"/>
      <c r="QIX115" s="13"/>
      <c r="QIY115" s="13"/>
      <c r="QIZ115" s="13"/>
      <c r="QJA115" s="13"/>
      <c r="QJB115" s="13"/>
      <c r="QJC115" s="13"/>
      <c r="QJD115" s="13"/>
      <c r="QJE115" s="13"/>
      <c r="QJF115" s="13"/>
      <c r="QJG115" s="13"/>
      <c r="QJH115" s="13"/>
      <c r="QJI115" s="13"/>
      <c r="QJJ115" s="13"/>
      <c r="QJK115" s="13"/>
      <c r="QJL115" s="13"/>
      <c r="QJM115" s="13"/>
      <c r="QJN115" s="13"/>
      <c r="QJO115" s="13"/>
      <c r="QJP115" s="13"/>
      <c r="QJQ115" s="13"/>
      <c r="QJR115" s="13"/>
      <c r="QJS115" s="13"/>
      <c r="QJT115" s="13"/>
      <c r="QJU115" s="13"/>
      <c r="QJV115" s="13"/>
      <c r="QJW115" s="13"/>
      <c r="QJX115" s="13"/>
      <c r="QJY115" s="13"/>
      <c r="QJZ115" s="13"/>
      <c r="QKA115" s="13"/>
      <c r="QKB115" s="13"/>
      <c r="QKC115" s="13"/>
      <c r="QKD115" s="13"/>
      <c r="QKE115" s="13"/>
      <c r="QKF115" s="13"/>
      <c r="QKG115" s="13"/>
      <c r="QKH115" s="13"/>
      <c r="QKI115" s="13"/>
      <c r="QKJ115" s="13"/>
      <c r="QKK115" s="13"/>
      <c r="QKL115" s="13"/>
      <c r="QKM115" s="13"/>
      <c r="QKN115" s="13"/>
      <c r="QKO115" s="13"/>
      <c r="QKP115" s="13"/>
      <c r="QKQ115" s="13"/>
      <c r="QKR115" s="13"/>
      <c r="QKS115" s="13"/>
      <c r="QKT115" s="13"/>
      <c r="QKU115" s="13"/>
      <c r="QKV115" s="13"/>
      <c r="QKW115" s="13"/>
      <c r="QKX115" s="13"/>
      <c r="QKY115" s="13"/>
      <c r="QKZ115" s="13"/>
      <c r="QLA115" s="13"/>
      <c r="QLB115" s="13"/>
      <c r="QLC115" s="13"/>
      <c r="QLD115" s="13"/>
      <c r="QLE115" s="13"/>
      <c r="QLF115" s="13"/>
      <c r="QLG115" s="13"/>
      <c r="QLH115" s="13"/>
      <c r="QLI115" s="13"/>
      <c r="QLJ115" s="13"/>
      <c r="QLK115" s="13"/>
      <c r="QLL115" s="13"/>
      <c r="QLM115" s="13"/>
      <c r="QLN115" s="13"/>
      <c r="QLO115" s="13"/>
      <c r="QLP115" s="13"/>
      <c r="QLQ115" s="13"/>
      <c r="QLR115" s="13"/>
      <c r="QLS115" s="13"/>
      <c r="QLT115" s="13"/>
      <c r="QLU115" s="13"/>
      <c r="QLV115" s="13"/>
      <c r="QLW115" s="13"/>
      <c r="QLX115" s="13"/>
      <c r="QLY115" s="13"/>
      <c r="QLZ115" s="13"/>
      <c r="QMA115" s="13"/>
      <c r="QMB115" s="13"/>
      <c r="QMC115" s="13"/>
      <c r="QMD115" s="13"/>
      <c r="QME115" s="13"/>
      <c r="QMF115" s="13"/>
      <c r="QMG115" s="13"/>
      <c r="QMH115" s="13"/>
      <c r="QMI115" s="13"/>
      <c r="QMJ115" s="13"/>
      <c r="QMK115" s="13"/>
      <c r="QML115" s="13"/>
      <c r="QMM115" s="13"/>
      <c r="QMN115" s="13"/>
      <c r="QMO115" s="13"/>
      <c r="QMP115" s="13"/>
      <c r="QMQ115" s="13"/>
      <c r="QMR115" s="13"/>
      <c r="QMS115" s="13"/>
      <c r="QMT115" s="13"/>
      <c r="QMU115" s="13"/>
      <c r="QMV115" s="13"/>
      <c r="QMW115" s="13"/>
      <c r="QMX115" s="13"/>
      <c r="QMY115" s="13"/>
      <c r="QMZ115" s="13"/>
      <c r="QNA115" s="13"/>
      <c r="QNB115" s="13"/>
      <c r="QNC115" s="13"/>
      <c r="QND115" s="13"/>
      <c r="QNE115" s="13"/>
      <c r="QNF115" s="13"/>
      <c r="QNG115" s="13"/>
      <c r="QNH115" s="13"/>
      <c r="QNI115" s="13"/>
      <c r="QNJ115" s="13"/>
      <c r="QNK115" s="13"/>
      <c r="QNL115" s="13"/>
      <c r="QNM115" s="13"/>
      <c r="QNN115" s="13"/>
      <c r="QNO115" s="13"/>
      <c r="QNP115" s="13"/>
      <c r="QNQ115" s="13"/>
      <c r="QNR115" s="13"/>
      <c r="QNS115" s="13"/>
      <c r="QNT115" s="13"/>
      <c r="QNU115" s="13"/>
      <c r="QNV115" s="13"/>
      <c r="QNW115" s="13"/>
      <c r="QNX115" s="13"/>
      <c r="QNY115" s="13"/>
      <c r="QNZ115" s="13"/>
      <c r="QOA115" s="13"/>
      <c r="QOB115" s="13"/>
      <c r="QOC115" s="13"/>
      <c r="QOD115" s="13"/>
      <c r="QOE115" s="13"/>
      <c r="QOF115" s="13"/>
      <c r="QOG115" s="13"/>
      <c r="QOH115" s="13"/>
      <c r="QOI115" s="13"/>
      <c r="QOJ115" s="13"/>
      <c r="QOK115" s="13"/>
      <c r="QOL115" s="13"/>
      <c r="QOM115" s="13"/>
      <c r="QON115" s="13"/>
      <c r="QOO115" s="13"/>
      <c r="QOP115" s="13"/>
      <c r="QOQ115" s="13"/>
      <c r="QOR115" s="13"/>
      <c r="QOS115" s="13"/>
      <c r="QOT115" s="13"/>
      <c r="QOU115" s="13"/>
      <c r="QOV115" s="13"/>
      <c r="QOW115" s="13"/>
      <c r="QOX115" s="13"/>
      <c r="QOY115" s="13"/>
      <c r="QOZ115" s="13"/>
      <c r="QPA115" s="13"/>
      <c r="QPB115" s="13"/>
      <c r="QPC115" s="13"/>
      <c r="QPD115" s="13"/>
      <c r="QPE115" s="13"/>
      <c r="QPF115" s="13"/>
      <c r="QPG115" s="13"/>
      <c r="QPH115" s="13"/>
      <c r="QPI115" s="13"/>
      <c r="QPJ115" s="13"/>
      <c r="QPK115" s="13"/>
      <c r="QPL115" s="13"/>
      <c r="QPM115" s="13"/>
      <c r="QPN115" s="13"/>
      <c r="QPO115" s="13"/>
      <c r="QPP115" s="13"/>
      <c r="QPQ115" s="13"/>
      <c r="QPR115" s="13"/>
      <c r="QPS115" s="13"/>
      <c r="QPT115" s="13"/>
      <c r="QPU115" s="13"/>
      <c r="QPV115" s="13"/>
      <c r="QPW115" s="13"/>
      <c r="QPX115" s="13"/>
      <c r="QPY115" s="13"/>
      <c r="QPZ115" s="13"/>
      <c r="QQA115" s="13"/>
      <c r="QQB115" s="13"/>
      <c r="QQC115" s="13"/>
      <c r="QQD115" s="13"/>
      <c r="QQE115" s="13"/>
      <c r="QQF115" s="13"/>
      <c r="QQG115" s="13"/>
      <c r="QQH115" s="13"/>
      <c r="QQI115" s="13"/>
      <c r="QQJ115" s="13"/>
      <c r="QQK115" s="13"/>
      <c r="QQL115" s="13"/>
      <c r="QQM115" s="13"/>
      <c r="QQN115" s="13"/>
      <c r="QQO115" s="13"/>
      <c r="QQP115" s="13"/>
      <c r="QQQ115" s="13"/>
      <c r="QQR115" s="13"/>
      <c r="QQS115" s="13"/>
      <c r="QQT115" s="13"/>
      <c r="QQU115" s="13"/>
      <c r="QQV115" s="13"/>
      <c r="QQW115" s="13"/>
      <c r="QQX115" s="13"/>
      <c r="QQY115" s="13"/>
      <c r="QQZ115" s="13"/>
      <c r="QRA115" s="13"/>
      <c r="QRB115" s="13"/>
      <c r="QRC115" s="13"/>
      <c r="QRD115" s="13"/>
      <c r="QRE115" s="13"/>
      <c r="QRF115" s="13"/>
      <c r="QRG115" s="13"/>
      <c r="QRH115" s="13"/>
      <c r="QRI115" s="13"/>
      <c r="QRJ115" s="13"/>
      <c r="QRK115" s="13"/>
      <c r="QRL115" s="13"/>
      <c r="QRM115" s="13"/>
      <c r="QRN115" s="13"/>
      <c r="QRO115" s="13"/>
      <c r="QRP115" s="13"/>
      <c r="QRQ115" s="13"/>
      <c r="QRR115" s="13"/>
      <c r="QRS115" s="13"/>
      <c r="QRT115" s="13"/>
      <c r="QRU115" s="13"/>
      <c r="QRV115" s="13"/>
      <c r="QRW115" s="13"/>
      <c r="QRX115" s="13"/>
      <c r="QRY115" s="13"/>
      <c r="QRZ115" s="13"/>
      <c r="QSA115" s="13"/>
      <c r="QSB115" s="13"/>
      <c r="QSC115" s="13"/>
      <c r="QSD115" s="13"/>
      <c r="QSE115" s="13"/>
      <c r="QSF115" s="13"/>
      <c r="QSG115" s="13"/>
      <c r="QSH115" s="13"/>
      <c r="QSI115" s="13"/>
      <c r="QSJ115" s="13"/>
      <c r="QSK115" s="13"/>
      <c r="QSL115" s="13"/>
      <c r="QSM115" s="13"/>
      <c r="QSN115" s="13"/>
      <c r="QSO115" s="13"/>
      <c r="QSP115" s="13"/>
      <c r="QSQ115" s="13"/>
      <c r="QSR115" s="13"/>
      <c r="QSS115" s="13"/>
      <c r="QST115" s="13"/>
      <c r="QSU115" s="13"/>
      <c r="QSV115" s="13"/>
      <c r="QSW115" s="13"/>
      <c r="QSX115" s="13"/>
      <c r="QSY115" s="13"/>
      <c r="QSZ115" s="13"/>
      <c r="QTA115" s="13"/>
      <c r="QTB115" s="13"/>
      <c r="QTC115" s="13"/>
      <c r="QTD115" s="13"/>
      <c r="QTE115" s="13"/>
      <c r="QTF115" s="13"/>
      <c r="QTG115" s="13"/>
      <c r="QTH115" s="13"/>
      <c r="QTI115" s="13"/>
      <c r="QTJ115" s="13"/>
      <c r="QTK115" s="13"/>
      <c r="QTL115" s="13"/>
      <c r="QTM115" s="13"/>
      <c r="QTN115" s="13"/>
      <c r="QTO115" s="13"/>
      <c r="QTP115" s="13"/>
      <c r="QTQ115" s="13"/>
      <c r="QTR115" s="13"/>
      <c r="QTS115" s="13"/>
      <c r="QTT115" s="13"/>
      <c r="QTU115" s="13"/>
      <c r="QTV115" s="13"/>
      <c r="QTW115" s="13"/>
      <c r="QTX115" s="13"/>
      <c r="QTY115" s="13"/>
      <c r="QTZ115" s="13"/>
      <c r="QUA115" s="13"/>
      <c r="QUB115" s="13"/>
      <c r="QUC115" s="13"/>
      <c r="QUD115" s="13"/>
      <c r="QUE115" s="13"/>
      <c r="QUF115" s="13"/>
      <c r="QUG115" s="13"/>
      <c r="QUH115" s="13"/>
      <c r="QUI115" s="13"/>
      <c r="QUJ115" s="13"/>
      <c r="QUK115" s="13"/>
      <c r="QUL115" s="13"/>
      <c r="QUM115" s="13"/>
      <c r="QUN115" s="13"/>
      <c r="QUO115" s="13"/>
      <c r="QUP115" s="13"/>
      <c r="QUQ115" s="13"/>
      <c r="QUR115" s="13"/>
      <c r="QUS115" s="13"/>
      <c r="QUT115" s="13"/>
      <c r="QUU115" s="13"/>
      <c r="QUV115" s="13"/>
      <c r="QUW115" s="13"/>
      <c r="QUX115" s="13"/>
      <c r="QUY115" s="13"/>
      <c r="QUZ115" s="13"/>
      <c r="QVA115" s="13"/>
      <c r="QVB115" s="13"/>
      <c r="QVC115" s="13"/>
      <c r="QVD115" s="13"/>
      <c r="QVE115" s="13"/>
      <c r="QVF115" s="13"/>
      <c r="QVG115" s="13"/>
      <c r="QVH115" s="13"/>
      <c r="QVI115" s="13"/>
      <c r="QVJ115" s="13"/>
      <c r="QVK115" s="13"/>
      <c r="QVL115" s="13"/>
      <c r="QVM115" s="13"/>
      <c r="QVN115" s="13"/>
      <c r="QVO115" s="13"/>
      <c r="QVP115" s="13"/>
      <c r="QVQ115" s="13"/>
      <c r="QVR115" s="13"/>
      <c r="QVS115" s="13"/>
      <c r="QVT115" s="13"/>
      <c r="QVU115" s="13"/>
      <c r="QVV115" s="13"/>
      <c r="QVW115" s="13"/>
      <c r="QVX115" s="13"/>
      <c r="QVY115" s="13"/>
      <c r="QVZ115" s="13"/>
      <c r="QWA115" s="13"/>
      <c r="QWB115" s="13"/>
      <c r="QWC115" s="13"/>
      <c r="QWD115" s="13"/>
      <c r="QWE115" s="13"/>
      <c r="QWF115" s="13"/>
      <c r="QWG115" s="13"/>
      <c r="QWH115" s="13"/>
      <c r="QWI115" s="13"/>
      <c r="QWJ115" s="13"/>
      <c r="QWK115" s="13"/>
      <c r="QWL115" s="13"/>
      <c r="QWM115" s="13"/>
      <c r="QWN115" s="13"/>
      <c r="QWO115" s="13"/>
      <c r="QWP115" s="13"/>
      <c r="QWQ115" s="13"/>
      <c r="QWR115" s="13"/>
      <c r="QWS115" s="13"/>
      <c r="QWT115" s="13"/>
      <c r="QWU115" s="13"/>
      <c r="QWV115" s="13"/>
      <c r="QWW115" s="13"/>
      <c r="QWX115" s="13"/>
      <c r="QWY115" s="13"/>
      <c r="QWZ115" s="13"/>
      <c r="QXA115" s="13"/>
      <c r="QXB115" s="13"/>
      <c r="QXC115" s="13"/>
      <c r="QXD115" s="13"/>
      <c r="QXE115" s="13"/>
      <c r="QXF115" s="13"/>
      <c r="QXG115" s="13"/>
      <c r="QXH115" s="13"/>
      <c r="QXI115" s="13"/>
      <c r="QXJ115" s="13"/>
      <c r="QXK115" s="13"/>
      <c r="QXL115" s="13"/>
      <c r="QXM115" s="13"/>
      <c r="QXN115" s="13"/>
      <c r="QXO115" s="13"/>
      <c r="QXP115" s="13"/>
      <c r="QXQ115" s="13"/>
      <c r="QXR115" s="13"/>
      <c r="QXS115" s="13"/>
      <c r="QXT115" s="13"/>
      <c r="QXU115" s="13"/>
      <c r="QXV115" s="13"/>
      <c r="QXW115" s="13"/>
      <c r="QXX115" s="13"/>
      <c r="QXY115" s="13"/>
      <c r="QXZ115" s="13"/>
      <c r="QYA115" s="13"/>
      <c r="QYB115" s="13"/>
      <c r="QYC115" s="13"/>
      <c r="QYD115" s="13"/>
      <c r="QYE115" s="13"/>
      <c r="QYF115" s="13"/>
      <c r="QYG115" s="13"/>
      <c r="QYH115" s="13"/>
      <c r="QYI115" s="13"/>
      <c r="QYJ115" s="13"/>
      <c r="QYK115" s="13"/>
      <c r="QYL115" s="13"/>
      <c r="QYM115" s="13"/>
      <c r="QYN115" s="13"/>
      <c r="QYO115" s="13"/>
      <c r="QYP115" s="13"/>
      <c r="QYQ115" s="13"/>
      <c r="QYR115" s="13"/>
      <c r="QYS115" s="13"/>
      <c r="QYT115" s="13"/>
      <c r="QYU115" s="13"/>
      <c r="QYV115" s="13"/>
      <c r="QYW115" s="13"/>
      <c r="QYX115" s="13"/>
      <c r="QYY115" s="13"/>
      <c r="QYZ115" s="13"/>
      <c r="QZA115" s="13"/>
      <c r="QZB115" s="13"/>
      <c r="QZC115" s="13"/>
      <c r="QZD115" s="13"/>
      <c r="QZE115" s="13"/>
      <c r="QZF115" s="13"/>
      <c r="QZG115" s="13"/>
      <c r="QZH115" s="13"/>
      <c r="QZI115" s="13"/>
      <c r="QZJ115" s="13"/>
      <c r="QZK115" s="13"/>
      <c r="QZL115" s="13"/>
      <c r="QZM115" s="13"/>
      <c r="QZN115" s="13"/>
      <c r="QZO115" s="13"/>
      <c r="QZP115" s="13"/>
      <c r="QZQ115" s="13"/>
      <c r="QZR115" s="13"/>
      <c r="QZS115" s="13"/>
      <c r="QZT115" s="13"/>
      <c r="QZU115" s="13"/>
      <c r="QZV115" s="13"/>
      <c r="QZW115" s="13"/>
      <c r="QZX115" s="13"/>
      <c r="QZY115" s="13"/>
      <c r="QZZ115" s="13"/>
      <c r="RAA115" s="13"/>
      <c r="RAB115" s="13"/>
      <c r="RAC115" s="13"/>
      <c r="RAD115" s="13"/>
      <c r="RAE115" s="13"/>
      <c r="RAF115" s="13"/>
      <c r="RAG115" s="13"/>
      <c r="RAH115" s="13"/>
      <c r="RAI115" s="13"/>
      <c r="RAJ115" s="13"/>
      <c r="RAK115" s="13"/>
      <c r="RAL115" s="13"/>
      <c r="RAM115" s="13"/>
      <c r="RAN115" s="13"/>
      <c r="RAO115" s="13"/>
      <c r="RAP115" s="13"/>
      <c r="RAQ115" s="13"/>
      <c r="RAR115" s="13"/>
      <c r="RAS115" s="13"/>
      <c r="RAT115" s="13"/>
      <c r="RAU115" s="13"/>
      <c r="RAV115" s="13"/>
      <c r="RAW115" s="13"/>
      <c r="RAX115" s="13"/>
      <c r="RAY115" s="13"/>
      <c r="RAZ115" s="13"/>
      <c r="RBA115" s="13"/>
      <c r="RBB115" s="13"/>
      <c r="RBC115" s="13"/>
      <c r="RBD115" s="13"/>
      <c r="RBE115" s="13"/>
      <c r="RBF115" s="13"/>
      <c r="RBG115" s="13"/>
      <c r="RBH115" s="13"/>
      <c r="RBI115" s="13"/>
      <c r="RBJ115" s="13"/>
      <c r="RBK115" s="13"/>
      <c r="RBL115" s="13"/>
      <c r="RBM115" s="13"/>
      <c r="RBN115" s="13"/>
      <c r="RBO115" s="13"/>
      <c r="RBP115" s="13"/>
      <c r="RBQ115" s="13"/>
      <c r="RBR115" s="13"/>
      <c r="RBS115" s="13"/>
      <c r="RBT115" s="13"/>
      <c r="RBU115" s="13"/>
      <c r="RBV115" s="13"/>
      <c r="RBW115" s="13"/>
      <c r="RBX115" s="13"/>
      <c r="RBY115" s="13"/>
      <c r="RBZ115" s="13"/>
      <c r="RCA115" s="13"/>
      <c r="RCB115" s="13"/>
      <c r="RCC115" s="13"/>
      <c r="RCD115" s="13"/>
      <c r="RCE115" s="13"/>
      <c r="RCF115" s="13"/>
      <c r="RCG115" s="13"/>
      <c r="RCH115" s="13"/>
      <c r="RCI115" s="13"/>
      <c r="RCJ115" s="13"/>
      <c r="RCK115" s="13"/>
      <c r="RCL115" s="13"/>
      <c r="RCM115" s="13"/>
      <c r="RCN115" s="13"/>
      <c r="RCO115" s="13"/>
      <c r="RCP115" s="13"/>
      <c r="RCQ115" s="13"/>
      <c r="RCR115" s="13"/>
      <c r="RCS115" s="13"/>
      <c r="RCT115" s="13"/>
      <c r="RCU115" s="13"/>
      <c r="RCV115" s="13"/>
      <c r="RCW115" s="13"/>
      <c r="RCX115" s="13"/>
      <c r="RCY115" s="13"/>
      <c r="RCZ115" s="13"/>
      <c r="RDA115" s="13"/>
      <c r="RDB115" s="13"/>
      <c r="RDC115" s="13"/>
      <c r="RDD115" s="13"/>
      <c r="RDE115" s="13"/>
      <c r="RDF115" s="13"/>
      <c r="RDG115" s="13"/>
      <c r="RDH115" s="13"/>
      <c r="RDI115" s="13"/>
      <c r="RDJ115" s="13"/>
      <c r="RDK115" s="13"/>
      <c r="RDL115" s="13"/>
      <c r="RDM115" s="13"/>
      <c r="RDN115" s="13"/>
      <c r="RDO115" s="13"/>
      <c r="RDP115" s="13"/>
      <c r="RDQ115" s="13"/>
      <c r="RDR115" s="13"/>
      <c r="RDS115" s="13"/>
      <c r="RDT115" s="13"/>
      <c r="RDU115" s="13"/>
      <c r="RDV115" s="13"/>
      <c r="RDW115" s="13"/>
      <c r="RDX115" s="13"/>
      <c r="RDY115" s="13"/>
      <c r="RDZ115" s="13"/>
      <c r="REA115" s="13"/>
      <c r="REB115" s="13"/>
      <c r="REC115" s="13"/>
      <c r="RED115" s="13"/>
      <c r="REE115" s="13"/>
      <c r="REF115" s="13"/>
      <c r="REG115" s="13"/>
      <c r="REH115" s="13"/>
      <c r="REI115" s="13"/>
      <c r="REJ115" s="13"/>
      <c r="REK115" s="13"/>
      <c r="REL115" s="13"/>
      <c r="REM115" s="13"/>
      <c r="REN115" s="13"/>
      <c r="REO115" s="13"/>
      <c r="REP115" s="13"/>
      <c r="REQ115" s="13"/>
      <c r="RER115" s="13"/>
      <c r="RES115" s="13"/>
      <c r="RET115" s="13"/>
      <c r="REU115" s="13"/>
      <c r="REV115" s="13"/>
      <c r="REW115" s="13"/>
      <c r="REX115" s="13"/>
      <c r="REY115" s="13"/>
      <c r="REZ115" s="13"/>
      <c r="RFA115" s="13"/>
      <c r="RFB115" s="13"/>
      <c r="RFC115" s="13"/>
      <c r="RFD115" s="13"/>
      <c r="RFE115" s="13"/>
      <c r="RFF115" s="13"/>
      <c r="RFG115" s="13"/>
      <c r="RFH115" s="13"/>
      <c r="RFI115" s="13"/>
      <c r="RFJ115" s="13"/>
      <c r="RFK115" s="13"/>
      <c r="RFL115" s="13"/>
      <c r="RFM115" s="13"/>
      <c r="RFN115" s="13"/>
      <c r="RFO115" s="13"/>
      <c r="RFP115" s="13"/>
      <c r="RFQ115" s="13"/>
      <c r="RFR115" s="13"/>
      <c r="RFS115" s="13"/>
      <c r="RFT115" s="13"/>
      <c r="RFU115" s="13"/>
      <c r="RFV115" s="13"/>
      <c r="RFW115" s="13"/>
      <c r="RFX115" s="13"/>
      <c r="RFY115" s="13"/>
      <c r="RFZ115" s="13"/>
      <c r="RGA115" s="13"/>
      <c r="RGB115" s="13"/>
      <c r="RGC115" s="13"/>
      <c r="RGD115" s="13"/>
      <c r="RGE115" s="13"/>
      <c r="RGF115" s="13"/>
      <c r="RGG115" s="13"/>
      <c r="RGH115" s="13"/>
      <c r="RGI115" s="13"/>
      <c r="RGJ115" s="13"/>
      <c r="RGK115" s="13"/>
      <c r="RGL115" s="13"/>
      <c r="RGM115" s="13"/>
      <c r="RGN115" s="13"/>
      <c r="RGO115" s="13"/>
      <c r="RGP115" s="13"/>
      <c r="RGQ115" s="13"/>
      <c r="RGR115" s="13"/>
      <c r="RGS115" s="13"/>
      <c r="RGT115" s="13"/>
      <c r="RGU115" s="13"/>
      <c r="RGV115" s="13"/>
      <c r="RGW115" s="13"/>
      <c r="RGX115" s="13"/>
      <c r="RGY115" s="13"/>
      <c r="RGZ115" s="13"/>
      <c r="RHA115" s="13"/>
      <c r="RHB115" s="13"/>
      <c r="RHC115" s="13"/>
      <c r="RHD115" s="13"/>
      <c r="RHE115" s="13"/>
      <c r="RHF115" s="13"/>
      <c r="RHG115" s="13"/>
      <c r="RHH115" s="13"/>
      <c r="RHI115" s="13"/>
      <c r="RHJ115" s="13"/>
      <c r="RHK115" s="13"/>
      <c r="RHL115" s="13"/>
      <c r="RHM115" s="13"/>
      <c r="RHN115" s="13"/>
      <c r="RHO115" s="13"/>
      <c r="RHP115" s="13"/>
      <c r="RHQ115" s="13"/>
      <c r="RHR115" s="13"/>
      <c r="RHS115" s="13"/>
      <c r="RHT115" s="13"/>
      <c r="RHU115" s="13"/>
      <c r="RHV115" s="13"/>
      <c r="RHW115" s="13"/>
      <c r="RHX115" s="13"/>
      <c r="RHY115" s="13"/>
      <c r="RHZ115" s="13"/>
      <c r="RIA115" s="13"/>
      <c r="RIB115" s="13"/>
      <c r="RIC115" s="13"/>
      <c r="RID115" s="13"/>
      <c r="RIE115" s="13"/>
      <c r="RIF115" s="13"/>
      <c r="RIG115" s="13"/>
      <c r="RIH115" s="13"/>
      <c r="RII115" s="13"/>
      <c r="RIJ115" s="13"/>
      <c r="RIK115" s="13"/>
      <c r="RIL115" s="13"/>
      <c r="RIM115" s="13"/>
      <c r="RIN115" s="13"/>
      <c r="RIO115" s="13"/>
      <c r="RIP115" s="13"/>
      <c r="RIQ115" s="13"/>
      <c r="RIR115" s="13"/>
      <c r="RIS115" s="13"/>
      <c r="RIT115" s="13"/>
      <c r="RIU115" s="13"/>
      <c r="RIV115" s="13"/>
      <c r="RIW115" s="13"/>
      <c r="RIX115" s="13"/>
      <c r="RIY115" s="13"/>
      <c r="RIZ115" s="13"/>
      <c r="RJA115" s="13"/>
      <c r="RJB115" s="13"/>
      <c r="RJC115" s="13"/>
      <c r="RJD115" s="13"/>
      <c r="RJE115" s="13"/>
      <c r="RJF115" s="13"/>
      <c r="RJG115" s="13"/>
      <c r="RJH115" s="13"/>
      <c r="RJI115" s="13"/>
      <c r="RJJ115" s="13"/>
      <c r="RJK115" s="13"/>
      <c r="RJL115" s="13"/>
      <c r="RJM115" s="13"/>
      <c r="RJN115" s="13"/>
      <c r="RJO115" s="13"/>
      <c r="RJP115" s="13"/>
      <c r="RJQ115" s="13"/>
      <c r="RJR115" s="13"/>
      <c r="RJS115" s="13"/>
      <c r="RJT115" s="13"/>
      <c r="RJU115" s="13"/>
      <c r="RJV115" s="13"/>
      <c r="RJW115" s="13"/>
      <c r="RJX115" s="13"/>
      <c r="RJY115" s="13"/>
      <c r="RJZ115" s="13"/>
      <c r="RKA115" s="13"/>
      <c r="RKB115" s="13"/>
      <c r="RKC115" s="13"/>
      <c r="RKD115" s="13"/>
      <c r="RKE115" s="13"/>
      <c r="RKF115" s="13"/>
      <c r="RKG115" s="13"/>
      <c r="RKH115" s="13"/>
      <c r="RKI115" s="13"/>
      <c r="RKJ115" s="13"/>
      <c r="RKK115" s="13"/>
      <c r="RKL115" s="13"/>
      <c r="RKM115" s="13"/>
      <c r="RKN115" s="13"/>
      <c r="RKO115" s="13"/>
      <c r="RKP115" s="13"/>
      <c r="RKQ115" s="13"/>
      <c r="RKR115" s="13"/>
      <c r="RKS115" s="13"/>
      <c r="RKT115" s="13"/>
      <c r="RKU115" s="13"/>
      <c r="RKV115" s="13"/>
      <c r="RKW115" s="13"/>
      <c r="RKX115" s="13"/>
      <c r="RKY115" s="13"/>
      <c r="RKZ115" s="13"/>
      <c r="RLA115" s="13"/>
      <c r="RLB115" s="13"/>
      <c r="RLC115" s="13"/>
      <c r="RLD115" s="13"/>
      <c r="RLE115" s="13"/>
      <c r="RLF115" s="13"/>
      <c r="RLG115" s="13"/>
      <c r="RLH115" s="13"/>
      <c r="RLI115" s="13"/>
      <c r="RLJ115" s="13"/>
      <c r="RLK115" s="13"/>
      <c r="RLL115" s="13"/>
      <c r="RLM115" s="13"/>
      <c r="RLN115" s="13"/>
      <c r="RLO115" s="13"/>
      <c r="RLP115" s="13"/>
      <c r="RLQ115" s="13"/>
      <c r="RLR115" s="13"/>
      <c r="RLS115" s="13"/>
      <c r="RLT115" s="13"/>
      <c r="RLU115" s="13"/>
      <c r="RLV115" s="13"/>
      <c r="RLW115" s="13"/>
      <c r="RLX115" s="13"/>
      <c r="RLY115" s="13"/>
      <c r="RLZ115" s="13"/>
      <c r="RMA115" s="13"/>
      <c r="RMB115" s="13"/>
      <c r="RMC115" s="13"/>
      <c r="RMD115" s="13"/>
      <c r="RME115" s="13"/>
      <c r="RMF115" s="13"/>
      <c r="RMG115" s="13"/>
      <c r="RMH115" s="13"/>
      <c r="RMI115" s="13"/>
      <c r="RMJ115" s="13"/>
      <c r="RMK115" s="13"/>
      <c r="RML115" s="13"/>
      <c r="RMM115" s="13"/>
      <c r="RMN115" s="13"/>
      <c r="RMO115" s="13"/>
      <c r="RMP115" s="13"/>
      <c r="RMQ115" s="13"/>
      <c r="RMR115" s="13"/>
      <c r="RMS115" s="13"/>
      <c r="RMT115" s="13"/>
      <c r="RMU115" s="13"/>
      <c r="RMV115" s="13"/>
      <c r="RMW115" s="13"/>
      <c r="RMX115" s="13"/>
      <c r="RMY115" s="13"/>
      <c r="RMZ115" s="13"/>
      <c r="RNA115" s="13"/>
      <c r="RNB115" s="13"/>
      <c r="RNC115" s="13"/>
      <c r="RND115" s="13"/>
      <c r="RNE115" s="13"/>
      <c r="RNF115" s="13"/>
      <c r="RNG115" s="13"/>
      <c r="RNH115" s="13"/>
      <c r="RNI115" s="13"/>
      <c r="RNJ115" s="13"/>
      <c r="RNK115" s="13"/>
      <c r="RNL115" s="13"/>
      <c r="RNM115" s="13"/>
      <c r="RNN115" s="13"/>
      <c r="RNO115" s="13"/>
      <c r="RNP115" s="13"/>
      <c r="RNQ115" s="13"/>
      <c r="RNR115" s="13"/>
      <c r="RNS115" s="13"/>
      <c r="RNT115" s="13"/>
      <c r="RNU115" s="13"/>
      <c r="RNV115" s="13"/>
      <c r="RNW115" s="13"/>
      <c r="RNX115" s="13"/>
      <c r="RNY115" s="13"/>
      <c r="RNZ115" s="13"/>
      <c r="ROA115" s="13"/>
      <c r="ROB115" s="13"/>
      <c r="ROC115" s="13"/>
      <c r="ROD115" s="13"/>
      <c r="ROE115" s="13"/>
      <c r="ROF115" s="13"/>
      <c r="ROG115" s="13"/>
      <c r="ROH115" s="13"/>
      <c r="ROI115" s="13"/>
      <c r="ROJ115" s="13"/>
      <c r="ROK115" s="13"/>
      <c r="ROL115" s="13"/>
      <c r="ROM115" s="13"/>
      <c r="RON115" s="13"/>
      <c r="ROO115" s="13"/>
      <c r="ROP115" s="13"/>
      <c r="ROQ115" s="13"/>
      <c r="ROR115" s="13"/>
      <c r="ROS115" s="13"/>
      <c r="ROT115" s="13"/>
      <c r="ROU115" s="13"/>
      <c r="ROV115" s="13"/>
      <c r="ROW115" s="13"/>
      <c r="ROX115" s="13"/>
      <c r="ROY115" s="13"/>
      <c r="ROZ115" s="13"/>
      <c r="RPA115" s="13"/>
      <c r="RPB115" s="13"/>
      <c r="RPC115" s="13"/>
      <c r="RPD115" s="13"/>
      <c r="RPE115" s="13"/>
      <c r="RPF115" s="13"/>
      <c r="RPG115" s="13"/>
      <c r="RPH115" s="13"/>
      <c r="RPI115" s="13"/>
      <c r="RPJ115" s="13"/>
      <c r="RPK115" s="13"/>
      <c r="RPL115" s="13"/>
      <c r="RPM115" s="13"/>
      <c r="RPN115" s="13"/>
      <c r="RPO115" s="13"/>
      <c r="RPP115" s="13"/>
      <c r="RPQ115" s="13"/>
      <c r="RPR115" s="13"/>
      <c r="RPS115" s="13"/>
      <c r="RPT115" s="13"/>
      <c r="RPU115" s="13"/>
      <c r="RPV115" s="13"/>
      <c r="RPW115" s="13"/>
      <c r="RPX115" s="13"/>
      <c r="RPY115" s="13"/>
      <c r="RPZ115" s="13"/>
      <c r="RQA115" s="13"/>
      <c r="RQB115" s="13"/>
      <c r="RQC115" s="13"/>
      <c r="RQD115" s="13"/>
      <c r="RQE115" s="13"/>
      <c r="RQF115" s="13"/>
      <c r="RQG115" s="13"/>
      <c r="RQH115" s="13"/>
      <c r="RQI115" s="13"/>
      <c r="RQJ115" s="13"/>
      <c r="RQK115" s="13"/>
      <c r="RQL115" s="13"/>
      <c r="RQM115" s="13"/>
      <c r="RQN115" s="13"/>
      <c r="RQO115" s="13"/>
      <c r="RQP115" s="13"/>
      <c r="RQQ115" s="13"/>
      <c r="RQR115" s="13"/>
      <c r="RQS115" s="13"/>
      <c r="RQT115" s="13"/>
      <c r="RQU115" s="13"/>
      <c r="RQV115" s="13"/>
      <c r="RQW115" s="13"/>
      <c r="RQX115" s="13"/>
      <c r="RQY115" s="13"/>
      <c r="RQZ115" s="13"/>
      <c r="RRA115" s="13"/>
      <c r="RRB115" s="13"/>
      <c r="RRC115" s="13"/>
      <c r="RRD115" s="13"/>
      <c r="RRE115" s="13"/>
      <c r="RRF115" s="13"/>
      <c r="RRG115" s="13"/>
      <c r="RRH115" s="13"/>
      <c r="RRI115" s="13"/>
      <c r="RRJ115" s="13"/>
      <c r="RRK115" s="13"/>
      <c r="RRL115" s="13"/>
      <c r="RRM115" s="13"/>
      <c r="RRN115" s="13"/>
      <c r="RRO115" s="13"/>
      <c r="RRP115" s="13"/>
      <c r="RRQ115" s="13"/>
      <c r="RRR115" s="13"/>
      <c r="RRS115" s="13"/>
      <c r="RRT115" s="13"/>
      <c r="RRU115" s="13"/>
      <c r="RRV115" s="13"/>
      <c r="RRW115" s="13"/>
      <c r="RRX115" s="13"/>
      <c r="RRY115" s="13"/>
      <c r="RRZ115" s="13"/>
      <c r="RSA115" s="13"/>
      <c r="RSB115" s="13"/>
      <c r="RSC115" s="13"/>
      <c r="RSD115" s="13"/>
      <c r="RSE115" s="13"/>
      <c r="RSF115" s="13"/>
      <c r="RSG115" s="13"/>
      <c r="RSH115" s="13"/>
      <c r="RSI115" s="13"/>
      <c r="RSJ115" s="13"/>
      <c r="RSK115" s="13"/>
      <c r="RSL115" s="13"/>
      <c r="RSM115" s="13"/>
      <c r="RSN115" s="13"/>
      <c r="RSO115" s="13"/>
      <c r="RSP115" s="13"/>
      <c r="RSQ115" s="13"/>
      <c r="RSR115" s="13"/>
      <c r="RSS115" s="13"/>
      <c r="RST115" s="13"/>
      <c r="RSU115" s="13"/>
      <c r="RSV115" s="13"/>
      <c r="RSW115" s="13"/>
      <c r="RSX115" s="13"/>
      <c r="RSY115" s="13"/>
      <c r="RSZ115" s="13"/>
      <c r="RTA115" s="13"/>
      <c r="RTB115" s="13"/>
      <c r="RTC115" s="13"/>
      <c r="RTD115" s="13"/>
      <c r="RTE115" s="13"/>
      <c r="RTF115" s="13"/>
      <c r="RTG115" s="13"/>
      <c r="RTH115" s="13"/>
      <c r="RTI115" s="13"/>
      <c r="RTJ115" s="13"/>
      <c r="RTK115" s="13"/>
      <c r="RTL115" s="13"/>
      <c r="RTM115" s="13"/>
      <c r="RTN115" s="13"/>
      <c r="RTO115" s="13"/>
      <c r="RTP115" s="13"/>
      <c r="RTQ115" s="13"/>
      <c r="RTR115" s="13"/>
      <c r="RTS115" s="13"/>
      <c r="RTT115" s="13"/>
      <c r="RTU115" s="13"/>
      <c r="RTV115" s="13"/>
      <c r="RTW115" s="13"/>
      <c r="RTX115" s="13"/>
      <c r="RTY115" s="13"/>
      <c r="RTZ115" s="13"/>
      <c r="RUA115" s="13"/>
      <c r="RUB115" s="13"/>
      <c r="RUC115" s="13"/>
      <c r="RUD115" s="13"/>
      <c r="RUE115" s="13"/>
      <c r="RUF115" s="13"/>
      <c r="RUG115" s="13"/>
      <c r="RUH115" s="13"/>
      <c r="RUI115" s="13"/>
      <c r="RUJ115" s="13"/>
      <c r="RUK115" s="13"/>
      <c r="RUL115" s="13"/>
      <c r="RUM115" s="13"/>
      <c r="RUN115" s="13"/>
      <c r="RUO115" s="13"/>
      <c r="RUP115" s="13"/>
      <c r="RUQ115" s="13"/>
      <c r="RUR115" s="13"/>
      <c r="RUS115" s="13"/>
      <c r="RUT115" s="13"/>
      <c r="RUU115" s="13"/>
      <c r="RUV115" s="13"/>
      <c r="RUW115" s="13"/>
      <c r="RUX115" s="13"/>
      <c r="RUY115" s="13"/>
      <c r="RUZ115" s="13"/>
      <c r="RVA115" s="13"/>
      <c r="RVB115" s="13"/>
      <c r="RVC115" s="13"/>
      <c r="RVD115" s="13"/>
      <c r="RVE115" s="13"/>
      <c r="RVF115" s="13"/>
      <c r="RVG115" s="13"/>
      <c r="RVH115" s="13"/>
      <c r="RVI115" s="13"/>
      <c r="RVJ115" s="13"/>
      <c r="RVK115" s="13"/>
      <c r="RVL115" s="13"/>
      <c r="RVM115" s="13"/>
      <c r="RVN115" s="13"/>
      <c r="RVO115" s="13"/>
      <c r="RVP115" s="13"/>
      <c r="RVQ115" s="13"/>
      <c r="RVR115" s="13"/>
      <c r="RVS115" s="13"/>
      <c r="RVT115" s="13"/>
      <c r="RVU115" s="13"/>
      <c r="RVV115" s="13"/>
      <c r="RVW115" s="13"/>
      <c r="RVX115" s="13"/>
      <c r="RVY115" s="13"/>
      <c r="RVZ115" s="13"/>
      <c r="RWA115" s="13"/>
      <c r="RWB115" s="13"/>
      <c r="RWC115" s="13"/>
      <c r="RWD115" s="13"/>
      <c r="RWE115" s="13"/>
      <c r="RWF115" s="13"/>
      <c r="RWG115" s="13"/>
      <c r="RWH115" s="13"/>
      <c r="RWI115" s="13"/>
      <c r="RWJ115" s="13"/>
      <c r="RWK115" s="13"/>
      <c r="RWL115" s="13"/>
      <c r="RWM115" s="13"/>
      <c r="RWN115" s="13"/>
      <c r="RWO115" s="13"/>
      <c r="RWP115" s="13"/>
      <c r="RWQ115" s="13"/>
      <c r="RWR115" s="13"/>
      <c r="RWS115" s="13"/>
      <c r="RWT115" s="13"/>
      <c r="RWU115" s="13"/>
      <c r="RWV115" s="13"/>
      <c r="RWW115" s="13"/>
      <c r="RWX115" s="13"/>
      <c r="RWY115" s="13"/>
      <c r="RWZ115" s="13"/>
      <c r="RXA115" s="13"/>
      <c r="RXB115" s="13"/>
      <c r="RXC115" s="13"/>
      <c r="RXD115" s="13"/>
      <c r="RXE115" s="13"/>
      <c r="RXF115" s="13"/>
      <c r="RXG115" s="13"/>
      <c r="RXH115" s="13"/>
      <c r="RXI115" s="13"/>
      <c r="RXJ115" s="13"/>
      <c r="RXK115" s="13"/>
      <c r="RXL115" s="13"/>
      <c r="RXM115" s="13"/>
      <c r="RXN115" s="13"/>
      <c r="RXO115" s="13"/>
      <c r="RXP115" s="13"/>
      <c r="RXQ115" s="13"/>
      <c r="RXR115" s="13"/>
      <c r="RXS115" s="13"/>
      <c r="RXT115" s="13"/>
      <c r="RXU115" s="13"/>
      <c r="RXV115" s="13"/>
      <c r="RXW115" s="13"/>
      <c r="RXX115" s="13"/>
      <c r="RXY115" s="13"/>
      <c r="RXZ115" s="13"/>
      <c r="RYA115" s="13"/>
      <c r="RYB115" s="13"/>
      <c r="RYC115" s="13"/>
      <c r="RYD115" s="13"/>
      <c r="RYE115" s="13"/>
      <c r="RYF115" s="13"/>
      <c r="RYG115" s="13"/>
      <c r="RYH115" s="13"/>
      <c r="RYI115" s="13"/>
      <c r="RYJ115" s="13"/>
      <c r="RYK115" s="13"/>
      <c r="RYL115" s="13"/>
      <c r="RYM115" s="13"/>
      <c r="RYN115" s="13"/>
      <c r="RYO115" s="13"/>
      <c r="RYP115" s="13"/>
      <c r="RYQ115" s="13"/>
      <c r="RYR115" s="13"/>
      <c r="RYS115" s="13"/>
      <c r="RYT115" s="13"/>
      <c r="RYU115" s="13"/>
      <c r="RYV115" s="13"/>
      <c r="RYW115" s="13"/>
      <c r="RYX115" s="13"/>
      <c r="RYY115" s="13"/>
      <c r="RYZ115" s="13"/>
      <c r="RZA115" s="13"/>
      <c r="RZB115" s="13"/>
      <c r="RZC115" s="13"/>
      <c r="RZD115" s="13"/>
      <c r="RZE115" s="13"/>
      <c r="RZF115" s="13"/>
      <c r="RZG115" s="13"/>
      <c r="RZH115" s="13"/>
      <c r="RZI115" s="13"/>
      <c r="RZJ115" s="13"/>
      <c r="RZK115" s="13"/>
      <c r="RZL115" s="13"/>
      <c r="RZM115" s="13"/>
      <c r="RZN115" s="13"/>
      <c r="RZO115" s="13"/>
      <c r="RZP115" s="13"/>
      <c r="RZQ115" s="13"/>
      <c r="RZR115" s="13"/>
      <c r="RZS115" s="13"/>
      <c r="RZT115" s="13"/>
      <c r="RZU115" s="13"/>
      <c r="RZV115" s="13"/>
      <c r="RZW115" s="13"/>
      <c r="RZX115" s="13"/>
      <c r="RZY115" s="13"/>
      <c r="RZZ115" s="13"/>
      <c r="SAA115" s="13"/>
      <c r="SAB115" s="13"/>
      <c r="SAC115" s="13"/>
      <c r="SAD115" s="13"/>
      <c r="SAE115" s="13"/>
      <c r="SAF115" s="13"/>
      <c r="SAG115" s="13"/>
      <c r="SAH115" s="13"/>
      <c r="SAI115" s="13"/>
      <c r="SAJ115" s="13"/>
      <c r="SAK115" s="13"/>
      <c r="SAL115" s="13"/>
      <c r="SAM115" s="13"/>
      <c r="SAN115" s="13"/>
      <c r="SAO115" s="13"/>
      <c r="SAP115" s="13"/>
      <c r="SAQ115" s="13"/>
      <c r="SAR115" s="13"/>
      <c r="SAS115" s="13"/>
      <c r="SAT115" s="13"/>
      <c r="SAU115" s="13"/>
      <c r="SAV115" s="13"/>
      <c r="SAW115" s="13"/>
      <c r="SAX115" s="13"/>
      <c r="SAY115" s="13"/>
      <c r="SAZ115" s="13"/>
      <c r="SBA115" s="13"/>
      <c r="SBB115" s="13"/>
      <c r="SBC115" s="13"/>
      <c r="SBD115" s="13"/>
      <c r="SBE115" s="13"/>
      <c r="SBF115" s="13"/>
      <c r="SBG115" s="13"/>
      <c r="SBH115" s="13"/>
      <c r="SBI115" s="13"/>
      <c r="SBJ115" s="13"/>
      <c r="SBK115" s="13"/>
      <c r="SBL115" s="13"/>
      <c r="SBM115" s="13"/>
      <c r="SBN115" s="13"/>
      <c r="SBO115" s="13"/>
      <c r="SBP115" s="13"/>
      <c r="SBQ115" s="13"/>
      <c r="SBR115" s="13"/>
      <c r="SBS115" s="13"/>
      <c r="SBT115" s="13"/>
      <c r="SBU115" s="13"/>
      <c r="SBV115" s="13"/>
      <c r="SBW115" s="13"/>
      <c r="SBX115" s="13"/>
      <c r="SBY115" s="13"/>
      <c r="SBZ115" s="13"/>
      <c r="SCA115" s="13"/>
      <c r="SCB115" s="13"/>
      <c r="SCC115" s="13"/>
      <c r="SCD115" s="13"/>
      <c r="SCE115" s="13"/>
      <c r="SCF115" s="13"/>
      <c r="SCG115" s="13"/>
      <c r="SCH115" s="13"/>
      <c r="SCI115" s="13"/>
      <c r="SCJ115" s="13"/>
      <c r="SCK115" s="13"/>
      <c r="SCL115" s="13"/>
      <c r="SCM115" s="13"/>
      <c r="SCN115" s="13"/>
      <c r="SCO115" s="13"/>
      <c r="SCP115" s="13"/>
      <c r="SCQ115" s="13"/>
      <c r="SCR115" s="13"/>
      <c r="SCS115" s="13"/>
      <c r="SCT115" s="13"/>
      <c r="SCU115" s="13"/>
      <c r="SCV115" s="13"/>
      <c r="SCW115" s="13"/>
      <c r="SCX115" s="13"/>
      <c r="SCY115" s="13"/>
      <c r="SCZ115" s="13"/>
      <c r="SDA115" s="13"/>
      <c r="SDB115" s="13"/>
      <c r="SDC115" s="13"/>
      <c r="SDD115" s="13"/>
      <c r="SDE115" s="13"/>
      <c r="SDF115" s="13"/>
      <c r="SDG115" s="13"/>
      <c r="SDH115" s="13"/>
      <c r="SDI115" s="13"/>
      <c r="SDJ115" s="13"/>
      <c r="SDK115" s="13"/>
      <c r="SDL115" s="13"/>
      <c r="SDM115" s="13"/>
      <c r="SDN115" s="13"/>
      <c r="SDO115" s="13"/>
      <c r="SDP115" s="13"/>
      <c r="SDQ115" s="13"/>
      <c r="SDR115" s="13"/>
      <c r="SDS115" s="13"/>
      <c r="SDT115" s="13"/>
      <c r="SDU115" s="13"/>
      <c r="SDV115" s="13"/>
      <c r="SDW115" s="13"/>
      <c r="SDX115" s="13"/>
      <c r="SDY115" s="13"/>
      <c r="SDZ115" s="13"/>
      <c r="SEA115" s="13"/>
      <c r="SEB115" s="13"/>
      <c r="SEC115" s="13"/>
      <c r="SED115" s="13"/>
      <c r="SEE115" s="13"/>
      <c r="SEF115" s="13"/>
      <c r="SEG115" s="13"/>
      <c r="SEH115" s="13"/>
      <c r="SEI115" s="13"/>
      <c r="SEJ115" s="13"/>
      <c r="SEK115" s="13"/>
      <c r="SEL115" s="13"/>
      <c r="SEM115" s="13"/>
      <c r="SEN115" s="13"/>
      <c r="SEO115" s="13"/>
      <c r="SEP115" s="13"/>
      <c r="SEQ115" s="13"/>
      <c r="SER115" s="13"/>
      <c r="SES115" s="13"/>
      <c r="SET115" s="13"/>
      <c r="SEU115" s="13"/>
      <c r="SEV115" s="13"/>
      <c r="SEW115" s="13"/>
      <c r="SEX115" s="13"/>
      <c r="SEY115" s="13"/>
      <c r="SEZ115" s="13"/>
      <c r="SFA115" s="13"/>
      <c r="SFB115" s="13"/>
      <c r="SFC115" s="13"/>
      <c r="SFD115" s="13"/>
      <c r="SFE115" s="13"/>
      <c r="SFF115" s="13"/>
      <c r="SFG115" s="13"/>
      <c r="SFH115" s="13"/>
      <c r="SFI115" s="13"/>
      <c r="SFJ115" s="13"/>
      <c r="SFK115" s="13"/>
      <c r="SFL115" s="13"/>
      <c r="SFM115" s="13"/>
      <c r="SFN115" s="13"/>
      <c r="SFO115" s="13"/>
      <c r="SFP115" s="13"/>
      <c r="SFQ115" s="13"/>
      <c r="SFR115" s="13"/>
      <c r="SFS115" s="13"/>
      <c r="SFT115" s="13"/>
      <c r="SFU115" s="13"/>
      <c r="SFV115" s="13"/>
      <c r="SFW115" s="13"/>
      <c r="SFX115" s="13"/>
      <c r="SFY115" s="13"/>
      <c r="SFZ115" s="13"/>
      <c r="SGA115" s="13"/>
      <c r="SGB115" s="13"/>
      <c r="SGC115" s="13"/>
      <c r="SGD115" s="13"/>
      <c r="SGE115" s="13"/>
      <c r="SGF115" s="13"/>
      <c r="SGG115" s="13"/>
      <c r="SGH115" s="13"/>
      <c r="SGI115" s="13"/>
      <c r="SGJ115" s="13"/>
      <c r="SGK115" s="13"/>
      <c r="SGL115" s="13"/>
      <c r="SGM115" s="13"/>
      <c r="SGN115" s="13"/>
      <c r="SGO115" s="13"/>
      <c r="SGP115" s="13"/>
      <c r="SGQ115" s="13"/>
      <c r="SGR115" s="13"/>
      <c r="SGS115" s="13"/>
      <c r="SGT115" s="13"/>
      <c r="SGU115" s="13"/>
      <c r="SGV115" s="13"/>
      <c r="SGW115" s="13"/>
      <c r="SGX115" s="13"/>
      <c r="SGY115" s="13"/>
      <c r="SGZ115" s="13"/>
      <c r="SHA115" s="13"/>
      <c r="SHB115" s="13"/>
      <c r="SHC115" s="13"/>
      <c r="SHD115" s="13"/>
      <c r="SHE115" s="13"/>
      <c r="SHF115" s="13"/>
      <c r="SHG115" s="13"/>
      <c r="SHH115" s="13"/>
      <c r="SHI115" s="13"/>
      <c r="SHJ115" s="13"/>
      <c r="SHK115" s="13"/>
      <c r="SHL115" s="13"/>
      <c r="SHM115" s="13"/>
      <c r="SHN115" s="13"/>
      <c r="SHO115" s="13"/>
      <c r="SHP115" s="13"/>
      <c r="SHQ115" s="13"/>
      <c r="SHR115" s="13"/>
      <c r="SHS115" s="13"/>
      <c r="SHT115" s="13"/>
      <c r="SHU115" s="13"/>
      <c r="SHV115" s="13"/>
      <c r="SHW115" s="13"/>
      <c r="SHX115" s="13"/>
      <c r="SHY115" s="13"/>
      <c r="SHZ115" s="13"/>
      <c r="SIA115" s="13"/>
      <c r="SIB115" s="13"/>
      <c r="SIC115" s="13"/>
      <c r="SID115" s="13"/>
      <c r="SIE115" s="13"/>
      <c r="SIF115" s="13"/>
      <c r="SIG115" s="13"/>
      <c r="SIH115" s="13"/>
      <c r="SII115" s="13"/>
      <c r="SIJ115" s="13"/>
      <c r="SIK115" s="13"/>
      <c r="SIL115" s="13"/>
      <c r="SIM115" s="13"/>
      <c r="SIN115" s="13"/>
      <c r="SIO115" s="13"/>
      <c r="SIP115" s="13"/>
      <c r="SIQ115" s="13"/>
      <c r="SIR115" s="13"/>
      <c r="SIS115" s="13"/>
      <c r="SIT115" s="13"/>
      <c r="SIU115" s="13"/>
      <c r="SIV115" s="13"/>
      <c r="SIW115" s="13"/>
      <c r="SIX115" s="13"/>
      <c r="SIY115" s="13"/>
      <c r="SIZ115" s="13"/>
      <c r="SJA115" s="13"/>
      <c r="SJB115" s="13"/>
      <c r="SJC115" s="13"/>
      <c r="SJD115" s="13"/>
      <c r="SJE115" s="13"/>
      <c r="SJF115" s="13"/>
      <c r="SJG115" s="13"/>
      <c r="SJH115" s="13"/>
      <c r="SJI115" s="13"/>
      <c r="SJJ115" s="13"/>
      <c r="SJK115" s="13"/>
      <c r="SJL115" s="13"/>
      <c r="SJM115" s="13"/>
      <c r="SJN115" s="13"/>
      <c r="SJO115" s="13"/>
      <c r="SJP115" s="13"/>
      <c r="SJQ115" s="13"/>
      <c r="SJR115" s="13"/>
      <c r="SJS115" s="13"/>
      <c r="SJT115" s="13"/>
      <c r="SJU115" s="13"/>
      <c r="SJV115" s="13"/>
      <c r="SJW115" s="13"/>
      <c r="SJX115" s="13"/>
      <c r="SJY115" s="13"/>
      <c r="SJZ115" s="13"/>
      <c r="SKA115" s="13"/>
      <c r="SKB115" s="13"/>
      <c r="SKC115" s="13"/>
      <c r="SKD115" s="13"/>
      <c r="SKE115" s="13"/>
      <c r="SKF115" s="13"/>
      <c r="SKG115" s="13"/>
      <c r="SKH115" s="13"/>
      <c r="SKI115" s="13"/>
      <c r="SKJ115" s="13"/>
      <c r="SKK115" s="13"/>
      <c r="SKL115" s="13"/>
      <c r="SKM115" s="13"/>
      <c r="SKN115" s="13"/>
      <c r="SKO115" s="13"/>
      <c r="SKP115" s="13"/>
      <c r="SKQ115" s="13"/>
      <c r="SKR115" s="13"/>
      <c r="SKS115" s="13"/>
      <c r="SKT115" s="13"/>
      <c r="SKU115" s="13"/>
      <c r="SKV115" s="13"/>
      <c r="SKW115" s="13"/>
      <c r="SKX115" s="13"/>
      <c r="SKY115" s="13"/>
      <c r="SKZ115" s="13"/>
      <c r="SLA115" s="13"/>
      <c r="SLB115" s="13"/>
      <c r="SLC115" s="13"/>
      <c r="SLD115" s="13"/>
      <c r="SLE115" s="13"/>
      <c r="SLF115" s="13"/>
      <c r="SLG115" s="13"/>
      <c r="SLH115" s="13"/>
      <c r="SLI115" s="13"/>
      <c r="SLJ115" s="13"/>
      <c r="SLK115" s="13"/>
      <c r="SLL115" s="13"/>
      <c r="SLM115" s="13"/>
      <c r="SLN115" s="13"/>
      <c r="SLO115" s="13"/>
      <c r="SLP115" s="13"/>
      <c r="SLQ115" s="13"/>
      <c r="SLR115" s="13"/>
      <c r="SLS115" s="13"/>
      <c r="SLT115" s="13"/>
      <c r="SLU115" s="13"/>
      <c r="SLV115" s="13"/>
      <c r="SLW115" s="13"/>
      <c r="SLX115" s="13"/>
      <c r="SLY115" s="13"/>
      <c r="SLZ115" s="13"/>
      <c r="SMA115" s="13"/>
      <c r="SMB115" s="13"/>
      <c r="SMC115" s="13"/>
      <c r="SMD115" s="13"/>
      <c r="SME115" s="13"/>
      <c r="SMF115" s="13"/>
      <c r="SMG115" s="13"/>
      <c r="SMH115" s="13"/>
      <c r="SMI115" s="13"/>
      <c r="SMJ115" s="13"/>
      <c r="SMK115" s="13"/>
      <c r="SML115" s="13"/>
      <c r="SMM115" s="13"/>
      <c r="SMN115" s="13"/>
      <c r="SMO115" s="13"/>
      <c r="SMP115" s="13"/>
      <c r="SMQ115" s="13"/>
      <c r="SMR115" s="13"/>
      <c r="SMS115" s="13"/>
      <c r="SMT115" s="13"/>
      <c r="SMU115" s="13"/>
      <c r="SMV115" s="13"/>
      <c r="SMW115" s="13"/>
      <c r="SMX115" s="13"/>
      <c r="SMY115" s="13"/>
      <c r="SMZ115" s="13"/>
      <c r="SNA115" s="13"/>
      <c r="SNB115" s="13"/>
      <c r="SNC115" s="13"/>
      <c r="SND115" s="13"/>
      <c r="SNE115" s="13"/>
      <c r="SNF115" s="13"/>
      <c r="SNG115" s="13"/>
      <c r="SNH115" s="13"/>
      <c r="SNI115" s="13"/>
      <c r="SNJ115" s="13"/>
      <c r="SNK115" s="13"/>
      <c r="SNL115" s="13"/>
      <c r="SNM115" s="13"/>
      <c r="SNN115" s="13"/>
      <c r="SNO115" s="13"/>
      <c r="SNP115" s="13"/>
      <c r="SNQ115" s="13"/>
      <c r="SNR115" s="13"/>
      <c r="SNS115" s="13"/>
      <c r="SNT115" s="13"/>
      <c r="SNU115" s="13"/>
      <c r="SNV115" s="13"/>
      <c r="SNW115" s="13"/>
      <c r="SNX115" s="13"/>
      <c r="SNY115" s="13"/>
      <c r="SNZ115" s="13"/>
      <c r="SOA115" s="13"/>
      <c r="SOB115" s="13"/>
      <c r="SOC115" s="13"/>
      <c r="SOD115" s="13"/>
      <c r="SOE115" s="13"/>
      <c r="SOF115" s="13"/>
      <c r="SOG115" s="13"/>
      <c r="SOH115" s="13"/>
      <c r="SOI115" s="13"/>
      <c r="SOJ115" s="13"/>
      <c r="SOK115" s="13"/>
      <c r="SOL115" s="13"/>
      <c r="SOM115" s="13"/>
      <c r="SON115" s="13"/>
      <c r="SOO115" s="13"/>
      <c r="SOP115" s="13"/>
      <c r="SOQ115" s="13"/>
      <c r="SOR115" s="13"/>
      <c r="SOS115" s="13"/>
      <c r="SOT115" s="13"/>
      <c r="SOU115" s="13"/>
      <c r="SOV115" s="13"/>
      <c r="SOW115" s="13"/>
      <c r="SOX115" s="13"/>
      <c r="SOY115" s="13"/>
      <c r="SOZ115" s="13"/>
      <c r="SPA115" s="13"/>
      <c r="SPB115" s="13"/>
      <c r="SPC115" s="13"/>
      <c r="SPD115" s="13"/>
      <c r="SPE115" s="13"/>
      <c r="SPF115" s="13"/>
      <c r="SPG115" s="13"/>
      <c r="SPH115" s="13"/>
      <c r="SPI115" s="13"/>
      <c r="SPJ115" s="13"/>
      <c r="SPK115" s="13"/>
      <c r="SPL115" s="13"/>
      <c r="SPM115" s="13"/>
      <c r="SPN115" s="13"/>
      <c r="SPO115" s="13"/>
      <c r="SPP115" s="13"/>
      <c r="SPQ115" s="13"/>
      <c r="SPR115" s="13"/>
      <c r="SPS115" s="13"/>
      <c r="SPT115" s="13"/>
      <c r="SPU115" s="13"/>
      <c r="SPV115" s="13"/>
      <c r="SPW115" s="13"/>
      <c r="SPX115" s="13"/>
      <c r="SPY115" s="13"/>
      <c r="SPZ115" s="13"/>
      <c r="SQA115" s="13"/>
      <c r="SQB115" s="13"/>
      <c r="SQC115" s="13"/>
      <c r="SQD115" s="13"/>
      <c r="SQE115" s="13"/>
      <c r="SQF115" s="13"/>
      <c r="SQG115" s="13"/>
      <c r="SQH115" s="13"/>
      <c r="SQI115" s="13"/>
      <c r="SQJ115" s="13"/>
      <c r="SQK115" s="13"/>
      <c r="SQL115" s="13"/>
      <c r="SQM115" s="13"/>
      <c r="SQN115" s="13"/>
      <c r="SQO115" s="13"/>
      <c r="SQP115" s="13"/>
      <c r="SQQ115" s="13"/>
      <c r="SQR115" s="13"/>
      <c r="SQS115" s="13"/>
      <c r="SQT115" s="13"/>
      <c r="SQU115" s="13"/>
      <c r="SQV115" s="13"/>
      <c r="SQW115" s="13"/>
      <c r="SQX115" s="13"/>
      <c r="SQY115" s="13"/>
      <c r="SQZ115" s="13"/>
      <c r="SRA115" s="13"/>
      <c r="SRB115" s="13"/>
      <c r="SRC115" s="13"/>
      <c r="SRD115" s="13"/>
      <c r="SRE115" s="13"/>
      <c r="SRF115" s="13"/>
      <c r="SRG115" s="13"/>
      <c r="SRH115" s="13"/>
      <c r="SRI115" s="13"/>
      <c r="SRJ115" s="13"/>
      <c r="SRK115" s="13"/>
      <c r="SRL115" s="13"/>
      <c r="SRM115" s="13"/>
      <c r="SRN115" s="13"/>
      <c r="SRO115" s="13"/>
      <c r="SRP115" s="13"/>
      <c r="SRQ115" s="13"/>
      <c r="SRR115" s="13"/>
      <c r="SRS115" s="13"/>
      <c r="SRT115" s="13"/>
      <c r="SRU115" s="13"/>
      <c r="SRV115" s="13"/>
      <c r="SRW115" s="13"/>
      <c r="SRX115" s="13"/>
      <c r="SRY115" s="13"/>
      <c r="SRZ115" s="13"/>
      <c r="SSA115" s="13"/>
      <c r="SSB115" s="13"/>
      <c r="SSC115" s="13"/>
      <c r="SSD115" s="13"/>
      <c r="SSE115" s="13"/>
      <c r="SSF115" s="13"/>
      <c r="SSG115" s="13"/>
      <c r="SSH115" s="13"/>
      <c r="SSI115" s="13"/>
      <c r="SSJ115" s="13"/>
      <c r="SSK115" s="13"/>
      <c r="SSL115" s="13"/>
      <c r="SSM115" s="13"/>
      <c r="SSN115" s="13"/>
      <c r="SSO115" s="13"/>
      <c r="SSP115" s="13"/>
      <c r="SSQ115" s="13"/>
      <c r="SSR115" s="13"/>
      <c r="SSS115" s="13"/>
      <c r="SST115" s="13"/>
      <c r="SSU115" s="13"/>
      <c r="SSV115" s="13"/>
      <c r="SSW115" s="13"/>
      <c r="SSX115" s="13"/>
      <c r="SSY115" s="13"/>
      <c r="SSZ115" s="13"/>
      <c r="STA115" s="13"/>
      <c r="STB115" s="13"/>
      <c r="STC115" s="13"/>
      <c r="STD115" s="13"/>
      <c r="STE115" s="13"/>
      <c r="STF115" s="13"/>
      <c r="STG115" s="13"/>
      <c r="STH115" s="13"/>
      <c r="STI115" s="13"/>
      <c r="STJ115" s="13"/>
      <c r="STK115" s="13"/>
      <c r="STL115" s="13"/>
      <c r="STM115" s="13"/>
      <c r="STN115" s="13"/>
      <c r="STO115" s="13"/>
      <c r="STP115" s="13"/>
      <c r="STQ115" s="13"/>
      <c r="STR115" s="13"/>
      <c r="STS115" s="13"/>
      <c r="STT115" s="13"/>
      <c r="STU115" s="13"/>
      <c r="STV115" s="13"/>
      <c r="STW115" s="13"/>
      <c r="STX115" s="13"/>
      <c r="STY115" s="13"/>
      <c r="STZ115" s="13"/>
      <c r="SUA115" s="13"/>
      <c r="SUB115" s="13"/>
      <c r="SUC115" s="13"/>
      <c r="SUD115" s="13"/>
      <c r="SUE115" s="13"/>
      <c r="SUF115" s="13"/>
      <c r="SUG115" s="13"/>
      <c r="SUH115" s="13"/>
      <c r="SUI115" s="13"/>
      <c r="SUJ115" s="13"/>
      <c r="SUK115" s="13"/>
      <c r="SUL115" s="13"/>
      <c r="SUM115" s="13"/>
      <c r="SUN115" s="13"/>
      <c r="SUO115" s="13"/>
      <c r="SUP115" s="13"/>
      <c r="SUQ115" s="13"/>
      <c r="SUR115" s="13"/>
      <c r="SUS115" s="13"/>
      <c r="SUT115" s="13"/>
      <c r="SUU115" s="13"/>
      <c r="SUV115" s="13"/>
      <c r="SUW115" s="13"/>
      <c r="SUX115" s="13"/>
      <c r="SUY115" s="13"/>
      <c r="SUZ115" s="13"/>
      <c r="SVA115" s="13"/>
      <c r="SVB115" s="13"/>
      <c r="SVC115" s="13"/>
      <c r="SVD115" s="13"/>
      <c r="SVE115" s="13"/>
      <c r="SVF115" s="13"/>
      <c r="SVG115" s="13"/>
      <c r="SVH115" s="13"/>
      <c r="SVI115" s="13"/>
      <c r="SVJ115" s="13"/>
      <c r="SVK115" s="13"/>
      <c r="SVL115" s="13"/>
      <c r="SVM115" s="13"/>
      <c r="SVN115" s="13"/>
      <c r="SVO115" s="13"/>
      <c r="SVP115" s="13"/>
      <c r="SVQ115" s="13"/>
      <c r="SVR115" s="13"/>
      <c r="SVS115" s="13"/>
      <c r="SVT115" s="13"/>
      <c r="SVU115" s="13"/>
      <c r="SVV115" s="13"/>
      <c r="SVW115" s="13"/>
      <c r="SVX115" s="13"/>
      <c r="SVY115" s="13"/>
      <c r="SVZ115" s="13"/>
      <c r="SWA115" s="13"/>
      <c r="SWB115" s="13"/>
      <c r="SWC115" s="13"/>
      <c r="SWD115" s="13"/>
      <c r="SWE115" s="13"/>
      <c r="SWF115" s="13"/>
      <c r="SWG115" s="13"/>
      <c r="SWH115" s="13"/>
      <c r="SWI115" s="13"/>
      <c r="SWJ115" s="13"/>
      <c r="SWK115" s="13"/>
      <c r="SWL115" s="13"/>
      <c r="SWM115" s="13"/>
      <c r="SWN115" s="13"/>
      <c r="SWO115" s="13"/>
      <c r="SWP115" s="13"/>
      <c r="SWQ115" s="13"/>
      <c r="SWR115" s="13"/>
      <c r="SWS115" s="13"/>
      <c r="SWT115" s="13"/>
      <c r="SWU115" s="13"/>
      <c r="SWV115" s="13"/>
      <c r="SWW115" s="13"/>
      <c r="SWX115" s="13"/>
      <c r="SWY115" s="13"/>
      <c r="SWZ115" s="13"/>
      <c r="SXA115" s="13"/>
      <c r="SXB115" s="13"/>
      <c r="SXC115" s="13"/>
      <c r="SXD115" s="13"/>
      <c r="SXE115" s="13"/>
      <c r="SXF115" s="13"/>
      <c r="SXG115" s="13"/>
      <c r="SXH115" s="13"/>
      <c r="SXI115" s="13"/>
      <c r="SXJ115" s="13"/>
      <c r="SXK115" s="13"/>
      <c r="SXL115" s="13"/>
      <c r="SXM115" s="13"/>
      <c r="SXN115" s="13"/>
      <c r="SXO115" s="13"/>
      <c r="SXP115" s="13"/>
      <c r="SXQ115" s="13"/>
      <c r="SXR115" s="13"/>
      <c r="SXS115" s="13"/>
      <c r="SXT115" s="13"/>
      <c r="SXU115" s="13"/>
      <c r="SXV115" s="13"/>
      <c r="SXW115" s="13"/>
      <c r="SXX115" s="13"/>
      <c r="SXY115" s="13"/>
      <c r="SXZ115" s="13"/>
      <c r="SYA115" s="13"/>
      <c r="SYB115" s="13"/>
      <c r="SYC115" s="13"/>
      <c r="SYD115" s="13"/>
      <c r="SYE115" s="13"/>
      <c r="SYF115" s="13"/>
      <c r="SYG115" s="13"/>
      <c r="SYH115" s="13"/>
      <c r="SYI115" s="13"/>
      <c r="SYJ115" s="13"/>
      <c r="SYK115" s="13"/>
      <c r="SYL115" s="13"/>
      <c r="SYM115" s="13"/>
      <c r="SYN115" s="13"/>
      <c r="SYO115" s="13"/>
      <c r="SYP115" s="13"/>
      <c r="SYQ115" s="13"/>
      <c r="SYR115" s="13"/>
      <c r="SYS115" s="13"/>
      <c r="SYT115" s="13"/>
      <c r="SYU115" s="13"/>
      <c r="SYV115" s="13"/>
      <c r="SYW115" s="13"/>
      <c r="SYX115" s="13"/>
      <c r="SYY115" s="13"/>
      <c r="SYZ115" s="13"/>
      <c r="SZA115" s="13"/>
      <c r="SZB115" s="13"/>
      <c r="SZC115" s="13"/>
      <c r="SZD115" s="13"/>
      <c r="SZE115" s="13"/>
      <c r="SZF115" s="13"/>
      <c r="SZG115" s="13"/>
      <c r="SZH115" s="13"/>
      <c r="SZI115" s="13"/>
      <c r="SZJ115" s="13"/>
      <c r="SZK115" s="13"/>
      <c r="SZL115" s="13"/>
      <c r="SZM115" s="13"/>
      <c r="SZN115" s="13"/>
      <c r="SZO115" s="13"/>
      <c r="SZP115" s="13"/>
      <c r="SZQ115" s="13"/>
      <c r="SZR115" s="13"/>
      <c r="SZS115" s="13"/>
      <c r="SZT115" s="13"/>
      <c r="SZU115" s="13"/>
      <c r="SZV115" s="13"/>
      <c r="SZW115" s="13"/>
      <c r="SZX115" s="13"/>
      <c r="SZY115" s="13"/>
      <c r="SZZ115" s="13"/>
      <c r="TAA115" s="13"/>
      <c r="TAB115" s="13"/>
      <c r="TAC115" s="13"/>
      <c r="TAD115" s="13"/>
      <c r="TAE115" s="13"/>
      <c r="TAF115" s="13"/>
      <c r="TAG115" s="13"/>
      <c r="TAH115" s="13"/>
      <c r="TAI115" s="13"/>
      <c r="TAJ115" s="13"/>
      <c r="TAK115" s="13"/>
      <c r="TAL115" s="13"/>
      <c r="TAM115" s="13"/>
      <c r="TAN115" s="13"/>
      <c r="TAO115" s="13"/>
      <c r="TAP115" s="13"/>
      <c r="TAQ115" s="13"/>
      <c r="TAR115" s="13"/>
      <c r="TAS115" s="13"/>
      <c r="TAT115" s="13"/>
      <c r="TAU115" s="13"/>
      <c r="TAV115" s="13"/>
      <c r="TAW115" s="13"/>
      <c r="TAX115" s="13"/>
      <c r="TAY115" s="13"/>
      <c r="TAZ115" s="13"/>
      <c r="TBA115" s="13"/>
      <c r="TBB115" s="13"/>
      <c r="TBC115" s="13"/>
      <c r="TBD115" s="13"/>
      <c r="TBE115" s="13"/>
      <c r="TBF115" s="13"/>
      <c r="TBG115" s="13"/>
      <c r="TBH115" s="13"/>
      <c r="TBI115" s="13"/>
      <c r="TBJ115" s="13"/>
      <c r="TBK115" s="13"/>
      <c r="TBL115" s="13"/>
      <c r="TBM115" s="13"/>
      <c r="TBN115" s="13"/>
      <c r="TBO115" s="13"/>
      <c r="TBP115" s="13"/>
      <c r="TBQ115" s="13"/>
      <c r="TBR115" s="13"/>
      <c r="TBS115" s="13"/>
      <c r="TBT115" s="13"/>
      <c r="TBU115" s="13"/>
      <c r="TBV115" s="13"/>
      <c r="TBW115" s="13"/>
      <c r="TBX115" s="13"/>
      <c r="TBY115" s="13"/>
      <c r="TBZ115" s="13"/>
      <c r="TCA115" s="13"/>
      <c r="TCB115" s="13"/>
      <c r="TCC115" s="13"/>
      <c r="TCD115" s="13"/>
      <c r="TCE115" s="13"/>
      <c r="TCF115" s="13"/>
      <c r="TCG115" s="13"/>
      <c r="TCH115" s="13"/>
      <c r="TCI115" s="13"/>
      <c r="TCJ115" s="13"/>
      <c r="TCK115" s="13"/>
      <c r="TCL115" s="13"/>
      <c r="TCM115" s="13"/>
      <c r="TCN115" s="13"/>
      <c r="TCO115" s="13"/>
      <c r="TCP115" s="13"/>
      <c r="TCQ115" s="13"/>
      <c r="TCR115" s="13"/>
      <c r="TCS115" s="13"/>
      <c r="TCT115" s="13"/>
      <c r="TCU115" s="13"/>
      <c r="TCV115" s="13"/>
      <c r="TCW115" s="13"/>
      <c r="TCX115" s="13"/>
      <c r="TCY115" s="13"/>
      <c r="TCZ115" s="13"/>
      <c r="TDA115" s="13"/>
      <c r="TDB115" s="13"/>
      <c r="TDC115" s="13"/>
      <c r="TDD115" s="13"/>
      <c r="TDE115" s="13"/>
      <c r="TDF115" s="13"/>
      <c r="TDG115" s="13"/>
      <c r="TDH115" s="13"/>
      <c r="TDI115" s="13"/>
      <c r="TDJ115" s="13"/>
      <c r="TDK115" s="13"/>
      <c r="TDL115" s="13"/>
      <c r="TDM115" s="13"/>
      <c r="TDN115" s="13"/>
      <c r="TDO115" s="13"/>
      <c r="TDP115" s="13"/>
      <c r="TDQ115" s="13"/>
      <c r="TDR115" s="13"/>
      <c r="TDS115" s="13"/>
      <c r="TDT115" s="13"/>
      <c r="TDU115" s="13"/>
      <c r="TDV115" s="13"/>
      <c r="TDW115" s="13"/>
      <c r="TDX115" s="13"/>
      <c r="TDY115" s="13"/>
      <c r="TDZ115" s="13"/>
      <c r="TEA115" s="13"/>
      <c r="TEB115" s="13"/>
      <c r="TEC115" s="13"/>
      <c r="TED115" s="13"/>
      <c r="TEE115" s="13"/>
      <c r="TEF115" s="13"/>
      <c r="TEG115" s="13"/>
      <c r="TEH115" s="13"/>
      <c r="TEI115" s="13"/>
      <c r="TEJ115" s="13"/>
      <c r="TEK115" s="13"/>
      <c r="TEL115" s="13"/>
      <c r="TEM115" s="13"/>
      <c r="TEN115" s="13"/>
      <c r="TEO115" s="13"/>
      <c r="TEP115" s="13"/>
      <c r="TEQ115" s="13"/>
      <c r="TER115" s="13"/>
      <c r="TES115" s="13"/>
      <c r="TET115" s="13"/>
      <c r="TEU115" s="13"/>
      <c r="TEV115" s="13"/>
      <c r="TEW115" s="13"/>
      <c r="TEX115" s="13"/>
      <c r="TEY115" s="13"/>
      <c r="TEZ115" s="13"/>
      <c r="TFA115" s="13"/>
      <c r="TFB115" s="13"/>
      <c r="TFC115" s="13"/>
      <c r="TFD115" s="13"/>
      <c r="TFE115" s="13"/>
      <c r="TFF115" s="13"/>
      <c r="TFG115" s="13"/>
      <c r="TFH115" s="13"/>
      <c r="TFI115" s="13"/>
      <c r="TFJ115" s="13"/>
      <c r="TFK115" s="13"/>
      <c r="TFL115" s="13"/>
      <c r="TFM115" s="13"/>
      <c r="TFN115" s="13"/>
      <c r="TFO115" s="13"/>
      <c r="TFP115" s="13"/>
      <c r="TFQ115" s="13"/>
      <c r="TFR115" s="13"/>
      <c r="TFS115" s="13"/>
      <c r="TFT115" s="13"/>
      <c r="TFU115" s="13"/>
      <c r="TFV115" s="13"/>
      <c r="TFW115" s="13"/>
      <c r="TFX115" s="13"/>
      <c r="TFY115" s="13"/>
      <c r="TFZ115" s="13"/>
      <c r="TGA115" s="13"/>
      <c r="TGB115" s="13"/>
      <c r="TGC115" s="13"/>
      <c r="TGD115" s="13"/>
      <c r="TGE115" s="13"/>
      <c r="TGF115" s="13"/>
      <c r="TGG115" s="13"/>
      <c r="TGH115" s="13"/>
      <c r="TGI115" s="13"/>
      <c r="TGJ115" s="13"/>
      <c r="TGK115" s="13"/>
      <c r="TGL115" s="13"/>
      <c r="TGM115" s="13"/>
      <c r="TGN115" s="13"/>
      <c r="TGO115" s="13"/>
      <c r="TGP115" s="13"/>
      <c r="TGQ115" s="13"/>
      <c r="TGR115" s="13"/>
      <c r="TGS115" s="13"/>
      <c r="TGT115" s="13"/>
      <c r="TGU115" s="13"/>
      <c r="TGV115" s="13"/>
      <c r="TGW115" s="13"/>
      <c r="TGX115" s="13"/>
      <c r="TGY115" s="13"/>
      <c r="TGZ115" s="13"/>
      <c r="THA115" s="13"/>
      <c r="THB115" s="13"/>
      <c r="THC115" s="13"/>
      <c r="THD115" s="13"/>
      <c r="THE115" s="13"/>
      <c r="THF115" s="13"/>
      <c r="THG115" s="13"/>
      <c r="THH115" s="13"/>
      <c r="THI115" s="13"/>
      <c r="THJ115" s="13"/>
      <c r="THK115" s="13"/>
      <c r="THL115" s="13"/>
      <c r="THM115" s="13"/>
      <c r="THN115" s="13"/>
      <c r="THO115" s="13"/>
      <c r="THP115" s="13"/>
      <c r="THQ115" s="13"/>
      <c r="THR115" s="13"/>
      <c r="THS115" s="13"/>
      <c r="THT115" s="13"/>
      <c r="THU115" s="13"/>
      <c r="THV115" s="13"/>
      <c r="THW115" s="13"/>
      <c r="THX115" s="13"/>
      <c r="THY115" s="13"/>
      <c r="THZ115" s="13"/>
      <c r="TIA115" s="13"/>
      <c r="TIB115" s="13"/>
      <c r="TIC115" s="13"/>
      <c r="TID115" s="13"/>
      <c r="TIE115" s="13"/>
      <c r="TIF115" s="13"/>
      <c r="TIG115" s="13"/>
      <c r="TIH115" s="13"/>
      <c r="TII115" s="13"/>
      <c r="TIJ115" s="13"/>
      <c r="TIK115" s="13"/>
      <c r="TIL115" s="13"/>
      <c r="TIM115" s="13"/>
      <c r="TIN115" s="13"/>
      <c r="TIO115" s="13"/>
      <c r="TIP115" s="13"/>
      <c r="TIQ115" s="13"/>
      <c r="TIR115" s="13"/>
      <c r="TIS115" s="13"/>
      <c r="TIT115" s="13"/>
      <c r="TIU115" s="13"/>
      <c r="TIV115" s="13"/>
      <c r="TIW115" s="13"/>
      <c r="TIX115" s="13"/>
      <c r="TIY115" s="13"/>
      <c r="TIZ115" s="13"/>
      <c r="TJA115" s="13"/>
      <c r="TJB115" s="13"/>
      <c r="TJC115" s="13"/>
      <c r="TJD115" s="13"/>
      <c r="TJE115" s="13"/>
      <c r="TJF115" s="13"/>
      <c r="TJG115" s="13"/>
      <c r="TJH115" s="13"/>
      <c r="TJI115" s="13"/>
      <c r="TJJ115" s="13"/>
      <c r="TJK115" s="13"/>
      <c r="TJL115" s="13"/>
      <c r="TJM115" s="13"/>
      <c r="TJN115" s="13"/>
      <c r="TJO115" s="13"/>
      <c r="TJP115" s="13"/>
      <c r="TJQ115" s="13"/>
      <c r="TJR115" s="13"/>
      <c r="TJS115" s="13"/>
      <c r="TJT115" s="13"/>
      <c r="TJU115" s="13"/>
      <c r="TJV115" s="13"/>
      <c r="TJW115" s="13"/>
      <c r="TJX115" s="13"/>
      <c r="TJY115" s="13"/>
      <c r="TJZ115" s="13"/>
      <c r="TKA115" s="13"/>
      <c r="TKB115" s="13"/>
      <c r="TKC115" s="13"/>
      <c r="TKD115" s="13"/>
      <c r="TKE115" s="13"/>
      <c r="TKF115" s="13"/>
      <c r="TKG115" s="13"/>
      <c r="TKH115" s="13"/>
      <c r="TKI115" s="13"/>
      <c r="TKJ115" s="13"/>
      <c r="TKK115" s="13"/>
      <c r="TKL115" s="13"/>
      <c r="TKM115" s="13"/>
      <c r="TKN115" s="13"/>
      <c r="TKO115" s="13"/>
      <c r="TKP115" s="13"/>
      <c r="TKQ115" s="13"/>
      <c r="TKR115" s="13"/>
      <c r="TKS115" s="13"/>
      <c r="TKT115" s="13"/>
      <c r="TKU115" s="13"/>
      <c r="TKV115" s="13"/>
      <c r="TKW115" s="13"/>
      <c r="TKX115" s="13"/>
      <c r="TKY115" s="13"/>
      <c r="TKZ115" s="13"/>
      <c r="TLA115" s="13"/>
      <c r="TLB115" s="13"/>
      <c r="TLC115" s="13"/>
      <c r="TLD115" s="13"/>
      <c r="TLE115" s="13"/>
      <c r="TLF115" s="13"/>
      <c r="TLG115" s="13"/>
      <c r="TLH115" s="13"/>
      <c r="TLI115" s="13"/>
      <c r="TLJ115" s="13"/>
      <c r="TLK115" s="13"/>
      <c r="TLL115" s="13"/>
      <c r="TLM115" s="13"/>
      <c r="TLN115" s="13"/>
      <c r="TLO115" s="13"/>
      <c r="TLP115" s="13"/>
      <c r="TLQ115" s="13"/>
      <c r="TLR115" s="13"/>
      <c r="TLS115" s="13"/>
      <c r="TLT115" s="13"/>
      <c r="TLU115" s="13"/>
      <c r="TLV115" s="13"/>
      <c r="TLW115" s="13"/>
      <c r="TLX115" s="13"/>
      <c r="TLY115" s="13"/>
      <c r="TLZ115" s="13"/>
      <c r="TMA115" s="13"/>
      <c r="TMB115" s="13"/>
      <c r="TMC115" s="13"/>
      <c r="TMD115" s="13"/>
      <c r="TME115" s="13"/>
      <c r="TMF115" s="13"/>
      <c r="TMG115" s="13"/>
      <c r="TMH115" s="13"/>
      <c r="TMI115" s="13"/>
      <c r="TMJ115" s="13"/>
      <c r="TMK115" s="13"/>
      <c r="TML115" s="13"/>
      <c r="TMM115" s="13"/>
      <c r="TMN115" s="13"/>
      <c r="TMO115" s="13"/>
      <c r="TMP115" s="13"/>
      <c r="TMQ115" s="13"/>
      <c r="TMR115" s="13"/>
      <c r="TMS115" s="13"/>
      <c r="TMT115" s="13"/>
      <c r="TMU115" s="13"/>
      <c r="TMV115" s="13"/>
      <c r="TMW115" s="13"/>
      <c r="TMX115" s="13"/>
      <c r="TMY115" s="13"/>
      <c r="TMZ115" s="13"/>
      <c r="TNA115" s="13"/>
      <c r="TNB115" s="13"/>
      <c r="TNC115" s="13"/>
      <c r="TND115" s="13"/>
      <c r="TNE115" s="13"/>
      <c r="TNF115" s="13"/>
      <c r="TNG115" s="13"/>
      <c r="TNH115" s="13"/>
      <c r="TNI115" s="13"/>
      <c r="TNJ115" s="13"/>
      <c r="TNK115" s="13"/>
      <c r="TNL115" s="13"/>
      <c r="TNM115" s="13"/>
      <c r="TNN115" s="13"/>
      <c r="TNO115" s="13"/>
      <c r="TNP115" s="13"/>
      <c r="TNQ115" s="13"/>
      <c r="TNR115" s="13"/>
      <c r="TNS115" s="13"/>
      <c r="TNT115" s="13"/>
      <c r="TNU115" s="13"/>
      <c r="TNV115" s="13"/>
      <c r="TNW115" s="13"/>
      <c r="TNX115" s="13"/>
      <c r="TNY115" s="13"/>
      <c r="TNZ115" s="13"/>
      <c r="TOA115" s="13"/>
      <c r="TOB115" s="13"/>
      <c r="TOC115" s="13"/>
      <c r="TOD115" s="13"/>
      <c r="TOE115" s="13"/>
      <c r="TOF115" s="13"/>
      <c r="TOG115" s="13"/>
      <c r="TOH115" s="13"/>
      <c r="TOI115" s="13"/>
      <c r="TOJ115" s="13"/>
      <c r="TOK115" s="13"/>
      <c r="TOL115" s="13"/>
      <c r="TOM115" s="13"/>
      <c r="TON115" s="13"/>
      <c r="TOO115" s="13"/>
      <c r="TOP115" s="13"/>
      <c r="TOQ115" s="13"/>
      <c r="TOR115" s="13"/>
      <c r="TOS115" s="13"/>
      <c r="TOT115" s="13"/>
      <c r="TOU115" s="13"/>
      <c r="TOV115" s="13"/>
      <c r="TOW115" s="13"/>
      <c r="TOX115" s="13"/>
      <c r="TOY115" s="13"/>
      <c r="TOZ115" s="13"/>
      <c r="TPA115" s="13"/>
      <c r="TPB115" s="13"/>
      <c r="TPC115" s="13"/>
      <c r="TPD115" s="13"/>
      <c r="TPE115" s="13"/>
      <c r="TPF115" s="13"/>
      <c r="TPG115" s="13"/>
      <c r="TPH115" s="13"/>
      <c r="TPI115" s="13"/>
      <c r="TPJ115" s="13"/>
      <c r="TPK115" s="13"/>
      <c r="TPL115" s="13"/>
      <c r="TPM115" s="13"/>
      <c r="TPN115" s="13"/>
      <c r="TPO115" s="13"/>
      <c r="TPP115" s="13"/>
      <c r="TPQ115" s="13"/>
      <c r="TPR115" s="13"/>
      <c r="TPS115" s="13"/>
      <c r="TPT115" s="13"/>
      <c r="TPU115" s="13"/>
      <c r="TPV115" s="13"/>
      <c r="TPW115" s="13"/>
      <c r="TPX115" s="13"/>
      <c r="TPY115" s="13"/>
      <c r="TPZ115" s="13"/>
      <c r="TQA115" s="13"/>
      <c r="TQB115" s="13"/>
      <c r="TQC115" s="13"/>
      <c r="TQD115" s="13"/>
      <c r="TQE115" s="13"/>
      <c r="TQF115" s="13"/>
      <c r="TQG115" s="13"/>
      <c r="TQH115" s="13"/>
      <c r="TQI115" s="13"/>
      <c r="TQJ115" s="13"/>
      <c r="TQK115" s="13"/>
      <c r="TQL115" s="13"/>
      <c r="TQM115" s="13"/>
      <c r="TQN115" s="13"/>
      <c r="TQO115" s="13"/>
      <c r="TQP115" s="13"/>
      <c r="TQQ115" s="13"/>
      <c r="TQR115" s="13"/>
      <c r="TQS115" s="13"/>
      <c r="TQT115" s="13"/>
      <c r="TQU115" s="13"/>
      <c r="TQV115" s="13"/>
      <c r="TQW115" s="13"/>
      <c r="TQX115" s="13"/>
      <c r="TQY115" s="13"/>
      <c r="TQZ115" s="13"/>
      <c r="TRA115" s="13"/>
      <c r="TRB115" s="13"/>
      <c r="TRC115" s="13"/>
      <c r="TRD115" s="13"/>
      <c r="TRE115" s="13"/>
      <c r="TRF115" s="13"/>
      <c r="TRG115" s="13"/>
      <c r="TRH115" s="13"/>
      <c r="TRI115" s="13"/>
      <c r="TRJ115" s="13"/>
      <c r="TRK115" s="13"/>
      <c r="TRL115" s="13"/>
      <c r="TRM115" s="13"/>
      <c r="TRN115" s="13"/>
      <c r="TRO115" s="13"/>
      <c r="TRP115" s="13"/>
      <c r="TRQ115" s="13"/>
      <c r="TRR115" s="13"/>
      <c r="TRS115" s="13"/>
      <c r="TRT115" s="13"/>
      <c r="TRU115" s="13"/>
      <c r="TRV115" s="13"/>
      <c r="TRW115" s="13"/>
      <c r="TRX115" s="13"/>
      <c r="TRY115" s="13"/>
      <c r="TRZ115" s="13"/>
      <c r="TSA115" s="13"/>
      <c r="TSB115" s="13"/>
      <c r="TSC115" s="13"/>
      <c r="TSD115" s="13"/>
      <c r="TSE115" s="13"/>
      <c r="TSF115" s="13"/>
      <c r="TSG115" s="13"/>
      <c r="TSH115" s="13"/>
      <c r="TSI115" s="13"/>
      <c r="TSJ115" s="13"/>
      <c r="TSK115" s="13"/>
      <c r="TSL115" s="13"/>
      <c r="TSM115" s="13"/>
      <c r="TSN115" s="13"/>
      <c r="TSO115" s="13"/>
      <c r="TSP115" s="13"/>
      <c r="TSQ115" s="13"/>
      <c r="TSR115" s="13"/>
      <c r="TSS115" s="13"/>
      <c r="TST115" s="13"/>
      <c r="TSU115" s="13"/>
      <c r="TSV115" s="13"/>
      <c r="TSW115" s="13"/>
      <c r="TSX115" s="13"/>
      <c r="TSY115" s="13"/>
      <c r="TSZ115" s="13"/>
      <c r="TTA115" s="13"/>
      <c r="TTB115" s="13"/>
      <c r="TTC115" s="13"/>
      <c r="TTD115" s="13"/>
      <c r="TTE115" s="13"/>
      <c r="TTF115" s="13"/>
      <c r="TTG115" s="13"/>
      <c r="TTH115" s="13"/>
      <c r="TTI115" s="13"/>
      <c r="TTJ115" s="13"/>
      <c r="TTK115" s="13"/>
      <c r="TTL115" s="13"/>
      <c r="TTM115" s="13"/>
      <c r="TTN115" s="13"/>
      <c r="TTO115" s="13"/>
      <c r="TTP115" s="13"/>
      <c r="TTQ115" s="13"/>
      <c r="TTR115" s="13"/>
      <c r="TTS115" s="13"/>
      <c r="TTT115" s="13"/>
      <c r="TTU115" s="13"/>
      <c r="TTV115" s="13"/>
      <c r="TTW115" s="13"/>
      <c r="TTX115" s="13"/>
      <c r="TTY115" s="13"/>
      <c r="TTZ115" s="13"/>
      <c r="TUA115" s="13"/>
      <c r="TUB115" s="13"/>
      <c r="TUC115" s="13"/>
      <c r="TUD115" s="13"/>
      <c r="TUE115" s="13"/>
      <c r="TUF115" s="13"/>
      <c r="TUG115" s="13"/>
      <c r="TUH115" s="13"/>
      <c r="TUI115" s="13"/>
      <c r="TUJ115" s="13"/>
      <c r="TUK115" s="13"/>
      <c r="TUL115" s="13"/>
      <c r="TUM115" s="13"/>
      <c r="TUN115" s="13"/>
      <c r="TUO115" s="13"/>
      <c r="TUP115" s="13"/>
      <c r="TUQ115" s="13"/>
      <c r="TUR115" s="13"/>
      <c r="TUS115" s="13"/>
      <c r="TUT115" s="13"/>
      <c r="TUU115" s="13"/>
      <c r="TUV115" s="13"/>
      <c r="TUW115" s="13"/>
      <c r="TUX115" s="13"/>
      <c r="TUY115" s="13"/>
      <c r="TUZ115" s="13"/>
      <c r="TVA115" s="13"/>
      <c r="TVB115" s="13"/>
      <c r="TVC115" s="13"/>
      <c r="TVD115" s="13"/>
      <c r="TVE115" s="13"/>
      <c r="TVF115" s="13"/>
      <c r="TVG115" s="13"/>
      <c r="TVH115" s="13"/>
      <c r="TVI115" s="13"/>
      <c r="TVJ115" s="13"/>
      <c r="TVK115" s="13"/>
      <c r="TVL115" s="13"/>
      <c r="TVM115" s="13"/>
      <c r="TVN115" s="13"/>
      <c r="TVO115" s="13"/>
      <c r="TVP115" s="13"/>
      <c r="TVQ115" s="13"/>
      <c r="TVR115" s="13"/>
      <c r="TVS115" s="13"/>
      <c r="TVT115" s="13"/>
      <c r="TVU115" s="13"/>
      <c r="TVV115" s="13"/>
      <c r="TVW115" s="13"/>
      <c r="TVX115" s="13"/>
      <c r="TVY115" s="13"/>
      <c r="TVZ115" s="13"/>
      <c r="TWA115" s="13"/>
      <c r="TWB115" s="13"/>
      <c r="TWC115" s="13"/>
      <c r="TWD115" s="13"/>
      <c r="TWE115" s="13"/>
      <c r="TWF115" s="13"/>
      <c r="TWG115" s="13"/>
      <c r="TWH115" s="13"/>
      <c r="TWI115" s="13"/>
      <c r="TWJ115" s="13"/>
      <c r="TWK115" s="13"/>
      <c r="TWL115" s="13"/>
      <c r="TWM115" s="13"/>
      <c r="TWN115" s="13"/>
      <c r="TWO115" s="13"/>
      <c r="TWP115" s="13"/>
      <c r="TWQ115" s="13"/>
      <c r="TWR115" s="13"/>
      <c r="TWS115" s="13"/>
      <c r="TWT115" s="13"/>
      <c r="TWU115" s="13"/>
      <c r="TWV115" s="13"/>
      <c r="TWW115" s="13"/>
      <c r="TWX115" s="13"/>
      <c r="TWY115" s="13"/>
      <c r="TWZ115" s="13"/>
      <c r="TXA115" s="13"/>
      <c r="TXB115" s="13"/>
      <c r="TXC115" s="13"/>
      <c r="TXD115" s="13"/>
      <c r="TXE115" s="13"/>
      <c r="TXF115" s="13"/>
      <c r="TXG115" s="13"/>
      <c r="TXH115" s="13"/>
      <c r="TXI115" s="13"/>
      <c r="TXJ115" s="13"/>
      <c r="TXK115" s="13"/>
      <c r="TXL115" s="13"/>
      <c r="TXM115" s="13"/>
      <c r="TXN115" s="13"/>
      <c r="TXO115" s="13"/>
      <c r="TXP115" s="13"/>
      <c r="TXQ115" s="13"/>
      <c r="TXR115" s="13"/>
      <c r="TXS115" s="13"/>
      <c r="TXT115" s="13"/>
      <c r="TXU115" s="13"/>
      <c r="TXV115" s="13"/>
      <c r="TXW115" s="13"/>
      <c r="TXX115" s="13"/>
      <c r="TXY115" s="13"/>
      <c r="TXZ115" s="13"/>
      <c r="TYA115" s="13"/>
      <c r="TYB115" s="13"/>
      <c r="TYC115" s="13"/>
      <c r="TYD115" s="13"/>
      <c r="TYE115" s="13"/>
      <c r="TYF115" s="13"/>
      <c r="TYG115" s="13"/>
      <c r="TYH115" s="13"/>
      <c r="TYI115" s="13"/>
      <c r="TYJ115" s="13"/>
      <c r="TYK115" s="13"/>
      <c r="TYL115" s="13"/>
      <c r="TYM115" s="13"/>
      <c r="TYN115" s="13"/>
      <c r="TYO115" s="13"/>
      <c r="TYP115" s="13"/>
      <c r="TYQ115" s="13"/>
      <c r="TYR115" s="13"/>
      <c r="TYS115" s="13"/>
      <c r="TYT115" s="13"/>
      <c r="TYU115" s="13"/>
      <c r="TYV115" s="13"/>
      <c r="TYW115" s="13"/>
      <c r="TYX115" s="13"/>
      <c r="TYY115" s="13"/>
      <c r="TYZ115" s="13"/>
      <c r="TZA115" s="13"/>
      <c r="TZB115" s="13"/>
      <c r="TZC115" s="13"/>
      <c r="TZD115" s="13"/>
      <c r="TZE115" s="13"/>
      <c r="TZF115" s="13"/>
      <c r="TZG115" s="13"/>
      <c r="TZH115" s="13"/>
      <c r="TZI115" s="13"/>
      <c r="TZJ115" s="13"/>
      <c r="TZK115" s="13"/>
      <c r="TZL115" s="13"/>
      <c r="TZM115" s="13"/>
      <c r="TZN115" s="13"/>
      <c r="TZO115" s="13"/>
      <c r="TZP115" s="13"/>
      <c r="TZQ115" s="13"/>
      <c r="TZR115" s="13"/>
      <c r="TZS115" s="13"/>
      <c r="TZT115" s="13"/>
      <c r="TZU115" s="13"/>
      <c r="TZV115" s="13"/>
      <c r="TZW115" s="13"/>
      <c r="TZX115" s="13"/>
      <c r="TZY115" s="13"/>
      <c r="TZZ115" s="13"/>
      <c r="UAA115" s="13"/>
      <c r="UAB115" s="13"/>
      <c r="UAC115" s="13"/>
      <c r="UAD115" s="13"/>
      <c r="UAE115" s="13"/>
      <c r="UAF115" s="13"/>
      <c r="UAG115" s="13"/>
      <c r="UAH115" s="13"/>
      <c r="UAI115" s="13"/>
      <c r="UAJ115" s="13"/>
      <c r="UAK115" s="13"/>
      <c r="UAL115" s="13"/>
      <c r="UAM115" s="13"/>
      <c r="UAN115" s="13"/>
      <c r="UAO115" s="13"/>
      <c r="UAP115" s="13"/>
      <c r="UAQ115" s="13"/>
      <c r="UAR115" s="13"/>
      <c r="UAS115" s="13"/>
      <c r="UAT115" s="13"/>
      <c r="UAU115" s="13"/>
      <c r="UAV115" s="13"/>
      <c r="UAW115" s="13"/>
      <c r="UAX115" s="13"/>
      <c r="UAY115" s="13"/>
      <c r="UAZ115" s="13"/>
      <c r="UBA115" s="13"/>
      <c r="UBB115" s="13"/>
      <c r="UBC115" s="13"/>
      <c r="UBD115" s="13"/>
      <c r="UBE115" s="13"/>
      <c r="UBF115" s="13"/>
      <c r="UBG115" s="13"/>
      <c r="UBH115" s="13"/>
      <c r="UBI115" s="13"/>
      <c r="UBJ115" s="13"/>
      <c r="UBK115" s="13"/>
      <c r="UBL115" s="13"/>
      <c r="UBM115" s="13"/>
      <c r="UBN115" s="13"/>
      <c r="UBO115" s="13"/>
      <c r="UBP115" s="13"/>
      <c r="UBQ115" s="13"/>
      <c r="UBR115" s="13"/>
      <c r="UBS115" s="13"/>
      <c r="UBT115" s="13"/>
      <c r="UBU115" s="13"/>
      <c r="UBV115" s="13"/>
      <c r="UBW115" s="13"/>
      <c r="UBX115" s="13"/>
      <c r="UBY115" s="13"/>
      <c r="UBZ115" s="13"/>
      <c r="UCA115" s="13"/>
      <c r="UCB115" s="13"/>
      <c r="UCC115" s="13"/>
      <c r="UCD115" s="13"/>
      <c r="UCE115" s="13"/>
      <c r="UCF115" s="13"/>
      <c r="UCG115" s="13"/>
      <c r="UCH115" s="13"/>
      <c r="UCI115" s="13"/>
      <c r="UCJ115" s="13"/>
      <c r="UCK115" s="13"/>
      <c r="UCL115" s="13"/>
      <c r="UCM115" s="13"/>
      <c r="UCN115" s="13"/>
      <c r="UCO115" s="13"/>
      <c r="UCP115" s="13"/>
      <c r="UCQ115" s="13"/>
      <c r="UCR115" s="13"/>
      <c r="UCS115" s="13"/>
      <c r="UCT115" s="13"/>
      <c r="UCU115" s="13"/>
      <c r="UCV115" s="13"/>
      <c r="UCW115" s="13"/>
      <c r="UCX115" s="13"/>
      <c r="UCY115" s="13"/>
      <c r="UCZ115" s="13"/>
      <c r="UDA115" s="13"/>
      <c r="UDB115" s="13"/>
      <c r="UDC115" s="13"/>
      <c r="UDD115" s="13"/>
      <c r="UDE115" s="13"/>
      <c r="UDF115" s="13"/>
      <c r="UDG115" s="13"/>
      <c r="UDH115" s="13"/>
      <c r="UDI115" s="13"/>
      <c r="UDJ115" s="13"/>
      <c r="UDK115" s="13"/>
      <c r="UDL115" s="13"/>
      <c r="UDM115" s="13"/>
      <c r="UDN115" s="13"/>
      <c r="UDO115" s="13"/>
      <c r="UDP115" s="13"/>
      <c r="UDQ115" s="13"/>
      <c r="UDR115" s="13"/>
      <c r="UDS115" s="13"/>
      <c r="UDT115" s="13"/>
      <c r="UDU115" s="13"/>
      <c r="UDV115" s="13"/>
      <c r="UDW115" s="13"/>
      <c r="UDX115" s="13"/>
      <c r="UDY115" s="13"/>
      <c r="UDZ115" s="13"/>
      <c r="UEA115" s="13"/>
      <c r="UEB115" s="13"/>
      <c r="UEC115" s="13"/>
      <c r="UED115" s="13"/>
      <c r="UEE115" s="13"/>
      <c r="UEF115" s="13"/>
      <c r="UEG115" s="13"/>
      <c r="UEH115" s="13"/>
      <c r="UEI115" s="13"/>
      <c r="UEJ115" s="13"/>
      <c r="UEK115" s="13"/>
      <c r="UEL115" s="13"/>
      <c r="UEM115" s="13"/>
      <c r="UEN115" s="13"/>
      <c r="UEO115" s="13"/>
      <c r="UEP115" s="13"/>
      <c r="UEQ115" s="13"/>
      <c r="UER115" s="13"/>
      <c r="UES115" s="13"/>
      <c r="UET115" s="13"/>
      <c r="UEU115" s="13"/>
      <c r="UEV115" s="13"/>
      <c r="UEW115" s="13"/>
      <c r="UEX115" s="13"/>
      <c r="UEY115" s="13"/>
      <c r="UEZ115" s="13"/>
      <c r="UFA115" s="13"/>
      <c r="UFB115" s="13"/>
      <c r="UFC115" s="13"/>
      <c r="UFD115" s="13"/>
      <c r="UFE115" s="13"/>
      <c r="UFF115" s="13"/>
      <c r="UFG115" s="13"/>
      <c r="UFH115" s="13"/>
      <c r="UFI115" s="13"/>
      <c r="UFJ115" s="13"/>
      <c r="UFK115" s="13"/>
      <c r="UFL115" s="13"/>
      <c r="UFM115" s="13"/>
      <c r="UFN115" s="13"/>
      <c r="UFO115" s="13"/>
      <c r="UFP115" s="13"/>
      <c r="UFQ115" s="13"/>
      <c r="UFR115" s="13"/>
      <c r="UFS115" s="13"/>
      <c r="UFT115" s="13"/>
      <c r="UFU115" s="13"/>
      <c r="UFV115" s="13"/>
      <c r="UFW115" s="13"/>
      <c r="UFX115" s="13"/>
      <c r="UFY115" s="13"/>
      <c r="UFZ115" s="13"/>
      <c r="UGA115" s="13"/>
      <c r="UGB115" s="13"/>
      <c r="UGC115" s="13"/>
      <c r="UGD115" s="13"/>
      <c r="UGE115" s="13"/>
      <c r="UGF115" s="13"/>
      <c r="UGG115" s="13"/>
      <c r="UGH115" s="13"/>
      <c r="UGI115" s="13"/>
      <c r="UGJ115" s="13"/>
      <c r="UGK115" s="13"/>
      <c r="UGL115" s="13"/>
      <c r="UGM115" s="13"/>
      <c r="UGN115" s="13"/>
      <c r="UGO115" s="13"/>
      <c r="UGP115" s="13"/>
      <c r="UGQ115" s="13"/>
      <c r="UGR115" s="13"/>
      <c r="UGS115" s="13"/>
      <c r="UGT115" s="13"/>
      <c r="UGU115" s="13"/>
      <c r="UGV115" s="13"/>
      <c r="UGW115" s="13"/>
      <c r="UGX115" s="13"/>
      <c r="UGY115" s="13"/>
      <c r="UGZ115" s="13"/>
      <c r="UHA115" s="13"/>
      <c r="UHB115" s="13"/>
      <c r="UHC115" s="13"/>
      <c r="UHD115" s="13"/>
      <c r="UHE115" s="13"/>
      <c r="UHF115" s="13"/>
      <c r="UHG115" s="13"/>
      <c r="UHH115" s="13"/>
      <c r="UHI115" s="13"/>
      <c r="UHJ115" s="13"/>
      <c r="UHK115" s="13"/>
      <c r="UHL115" s="13"/>
      <c r="UHM115" s="13"/>
      <c r="UHN115" s="13"/>
      <c r="UHO115" s="13"/>
      <c r="UHP115" s="13"/>
      <c r="UHQ115" s="13"/>
      <c r="UHR115" s="13"/>
      <c r="UHS115" s="13"/>
      <c r="UHT115" s="13"/>
      <c r="UHU115" s="13"/>
      <c r="UHV115" s="13"/>
      <c r="UHW115" s="13"/>
      <c r="UHX115" s="13"/>
      <c r="UHY115" s="13"/>
      <c r="UHZ115" s="13"/>
      <c r="UIA115" s="13"/>
      <c r="UIB115" s="13"/>
      <c r="UIC115" s="13"/>
      <c r="UID115" s="13"/>
      <c r="UIE115" s="13"/>
      <c r="UIF115" s="13"/>
      <c r="UIG115" s="13"/>
      <c r="UIH115" s="13"/>
      <c r="UII115" s="13"/>
      <c r="UIJ115" s="13"/>
      <c r="UIK115" s="13"/>
      <c r="UIL115" s="13"/>
      <c r="UIM115" s="13"/>
      <c r="UIN115" s="13"/>
      <c r="UIO115" s="13"/>
      <c r="UIP115" s="13"/>
      <c r="UIQ115" s="13"/>
      <c r="UIR115" s="13"/>
      <c r="UIS115" s="13"/>
      <c r="UIT115" s="13"/>
      <c r="UIU115" s="13"/>
      <c r="UIV115" s="13"/>
      <c r="UIW115" s="13"/>
      <c r="UIX115" s="13"/>
      <c r="UIY115" s="13"/>
      <c r="UIZ115" s="13"/>
      <c r="UJA115" s="13"/>
      <c r="UJB115" s="13"/>
      <c r="UJC115" s="13"/>
      <c r="UJD115" s="13"/>
      <c r="UJE115" s="13"/>
      <c r="UJF115" s="13"/>
      <c r="UJG115" s="13"/>
      <c r="UJH115" s="13"/>
      <c r="UJI115" s="13"/>
      <c r="UJJ115" s="13"/>
      <c r="UJK115" s="13"/>
      <c r="UJL115" s="13"/>
      <c r="UJM115" s="13"/>
      <c r="UJN115" s="13"/>
      <c r="UJO115" s="13"/>
      <c r="UJP115" s="13"/>
      <c r="UJQ115" s="13"/>
      <c r="UJR115" s="13"/>
      <c r="UJS115" s="13"/>
      <c r="UJT115" s="13"/>
      <c r="UJU115" s="13"/>
      <c r="UJV115" s="13"/>
      <c r="UJW115" s="13"/>
      <c r="UJX115" s="13"/>
      <c r="UJY115" s="13"/>
      <c r="UJZ115" s="13"/>
      <c r="UKA115" s="13"/>
      <c r="UKB115" s="13"/>
      <c r="UKC115" s="13"/>
      <c r="UKD115" s="13"/>
      <c r="UKE115" s="13"/>
      <c r="UKF115" s="13"/>
      <c r="UKG115" s="13"/>
      <c r="UKH115" s="13"/>
      <c r="UKI115" s="13"/>
      <c r="UKJ115" s="13"/>
      <c r="UKK115" s="13"/>
      <c r="UKL115" s="13"/>
      <c r="UKM115" s="13"/>
      <c r="UKN115" s="13"/>
      <c r="UKO115" s="13"/>
      <c r="UKP115" s="13"/>
      <c r="UKQ115" s="13"/>
      <c r="UKR115" s="13"/>
      <c r="UKS115" s="13"/>
      <c r="UKT115" s="13"/>
      <c r="UKU115" s="13"/>
      <c r="UKV115" s="13"/>
      <c r="UKW115" s="13"/>
      <c r="UKX115" s="13"/>
      <c r="UKY115" s="13"/>
      <c r="UKZ115" s="13"/>
      <c r="ULA115" s="13"/>
      <c r="ULB115" s="13"/>
      <c r="ULC115" s="13"/>
      <c r="ULD115" s="13"/>
      <c r="ULE115" s="13"/>
      <c r="ULF115" s="13"/>
      <c r="ULG115" s="13"/>
      <c r="ULH115" s="13"/>
      <c r="ULI115" s="13"/>
      <c r="ULJ115" s="13"/>
      <c r="ULK115" s="13"/>
      <c r="ULL115" s="13"/>
      <c r="ULM115" s="13"/>
      <c r="ULN115" s="13"/>
      <c r="ULO115" s="13"/>
      <c r="ULP115" s="13"/>
      <c r="ULQ115" s="13"/>
      <c r="ULR115" s="13"/>
      <c r="ULS115" s="13"/>
      <c r="ULT115" s="13"/>
      <c r="ULU115" s="13"/>
      <c r="ULV115" s="13"/>
      <c r="ULW115" s="13"/>
      <c r="ULX115" s="13"/>
      <c r="ULY115" s="13"/>
      <c r="ULZ115" s="13"/>
      <c r="UMA115" s="13"/>
      <c r="UMB115" s="13"/>
      <c r="UMC115" s="13"/>
      <c r="UMD115" s="13"/>
      <c r="UME115" s="13"/>
      <c r="UMF115" s="13"/>
      <c r="UMG115" s="13"/>
      <c r="UMH115" s="13"/>
      <c r="UMI115" s="13"/>
      <c r="UMJ115" s="13"/>
      <c r="UMK115" s="13"/>
      <c r="UML115" s="13"/>
      <c r="UMM115" s="13"/>
      <c r="UMN115" s="13"/>
      <c r="UMO115" s="13"/>
      <c r="UMP115" s="13"/>
      <c r="UMQ115" s="13"/>
      <c r="UMR115" s="13"/>
      <c r="UMS115" s="13"/>
      <c r="UMT115" s="13"/>
      <c r="UMU115" s="13"/>
      <c r="UMV115" s="13"/>
      <c r="UMW115" s="13"/>
      <c r="UMX115" s="13"/>
      <c r="UMY115" s="13"/>
      <c r="UMZ115" s="13"/>
      <c r="UNA115" s="13"/>
      <c r="UNB115" s="13"/>
      <c r="UNC115" s="13"/>
      <c r="UND115" s="13"/>
      <c r="UNE115" s="13"/>
      <c r="UNF115" s="13"/>
      <c r="UNG115" s="13"/>
      <c r="UNH115" s="13"/>
      <c r="UNI115" s="13"/>
      <c r="UNJ115" s="13"/>
      <c r="UNK115" s="13"/>
      <c r="UNL115" s="13"/>
      <c r="UNM115" s="13"/>
      <c r="UNN115" s="13"/>
      <c r="UNO115" s="13"/>
      <c r="UNP115" s="13"/>
      <c r="UNQ115" s="13"/>
      <c r="UNR115" s="13"/>
      <c r="UNS115" s="13"/>
      <c r="UNT115" s="13"/>
      <c r="UNU115" s="13"/>
      <c r="UNV115" s="13"/>
      <c r="UNW115" s="13"/>
      <c r="UNX115" s="13"/>
      <c r="UNY115" s="13"/>
      <c r="UNZ115" s="13"/>
      <c r="UOA115" s="13"/>
      <c r="UOB115" s="13"/>
      <c r="UOC115" s="13"/>
      <c r="UOD115" s="13"/>
      <c r="UOE115" s="13"/>
      <c r="UOF115" s="13"/>
      <c r="UOG115" s="13"/>
      <c r="UOH115" s="13"/>
      <c r="UOI115" s="13"/>
      <c r="UOJ115" s="13"/>
      <c r="UOK115" s="13"/>
      <c r="UOL115" s="13"/>
      <c r="UOM115" s="13"/>
      <c r="UON115" s="13"/>
      <c r="UOO115" s="13"/>
      <c r="UOP115" s="13"/>
      <c r="UOQ115" s="13"/>
      <c r="UOR115" s="13"/>
      <c r="UOS115" s="13"/>
      <c r="UOT115" s="13"/>
      <c r="UOU115" s="13"/>
      <c r="UOV115" s="13"/>
      <c r="UOW115" s="13"/>
      <c r="UOX115" s="13"/>
      <c r="UOY115" s="13"/>
      <c r="UOZ115" s="13"/>
      <c r="UPA115" s="13"/>
      <c r="UPB115" s="13"/>
      <c r="UPC115" s="13"/>
      <c r="UPD115" s="13"/>
      <c r="UPE115" s="13"/>
      <c r="UPF115" s="13"/>
      <c r="UPG115" s="13"/>
      <c r="UPH115" s="13"/>
      <c r="UPI115" s="13"/>
      <c r="UPJ115" s="13"/>
      <c r="UPK115" s="13"/>
      <c r="UPL115" s="13"/>
      <c r="UPM115" s="13"/>
      <c r="UPN115" s="13"/>
      <c r="UPO115" s="13"/>
      <c r="UPP115" s="13"/>
      <c r="UPQ115" s="13"/>
      <c r="UPR115" s="13"/>
      <c r="UPS115" s="13"/>
      <c r="UPT115" s="13"/>
      <c r="UPU115" s="13"/>
      <c r="UPV115" s="13"/>
      <c r="UPW115" s="13"/>
      <c r="UPX115" s="13"/>
      <c r="UPY115" s="13"/>
      <c r="UPZ115" s="13"/>
      <c r="UQA115" s="13"/>
      <c r="UQB115" s="13"/>
      <c r="UQC115" s="13"/>
      <c r="UQD115" s="13"/>
      <c r="UQE115" s="13"/>
      <c r="UQF115" s="13"/>
      <c r="UQG115" s="13"/>
      <c r="UQH115" s="13"/>
      <c r="UQI115" s="13"/>
      <c r="UQJ115" s="13"/>
      <c r="UQK115" s="13"/>
      <c r="UQL115" s="13"/>
      <c r="UQM115" s="13"/>
      <c r="UQN115" s="13"/>
      <c r="UQO115" s="13"/>
      <c r="UQP115" s="13"/>
      <c r="UQQ115" s="13"/>
      <c r="UQR115" s="13"/>
      <c r="UQS115" s="13"/>
      <c r="UQT115" s="13"/>
      <c r="UQU115" s="13"/>
      <c r="UQV115" s="13"/>
      <c r="UQW115" s="13"/>
      <c r="UQX115" s="13"/>
      <c r="UQY115" s="13"/>
      <c r="UQZ115" s="13"/>
      <c r="URA115" s="13"/>
      <c r="URB115" s="13"/>
      <c r="URC115" s="13"/>
      <c r="URD115" s="13"/>
      <c r="URE115" s="13"/>
      <c r="URF115" s="13"/>
      <c r="URG115" s="13"/>
      <c r="URH115" s="13"/>
      <c r="URI115" s="13"/>
      <c r="URJ115" s="13"/>
      <c r="URK115" s="13"/>
      <c r="URL115" s="13"/>
      <c r="URM115" s="13"/>
      <c r="URN115" s="13"/>
      <c r="URO115" s="13"/>
      <c r="URP115" s="13"/>
      <c r="URQ115" s="13"/>
      <c r="URR115" s="13"/>
      <c r="URS115" s="13"/>
      <c r="URT115" s="13"/>
      <c r="URU115" s="13"/>
      <c r="URV115" s="13"/>
      <c r="URW115" s="13"/>
      <c r="URX115" s="13"/>
      <c r="URY115" s="13"/>
      <c r="URZ115" s="13"/>
      <c r="USA115" s="13"/>
      <c r="USB115" s="13"/>
      <c r="USC115" s="13"/>
      <c r="USD115" s="13"/>
      <c r="USE115" s="13"/>
      <c r="USF115" s="13"/>
      <c r="USG115" s="13"/>
      <c r="USH115" s="13"/>
      <c r="USI115" s="13"/>
      <c r="USJ115" s="13"/>
      <c r="USK115" s="13"/>
      <c r="USL115" s="13"/>
      <c r="USM115" s="13"/>
      <c r="USN115" s="13"/>
      <c r="USO115" s="13"/>
      <c r="USP115" s="13"/>
      <c r="USQ115" s="13"/>
      <c r="USR115" s="13"/>
      <c r="USS115" s="13"/>
      <c r="UST115" s="13"/>
      <c r="USU115" s="13"/>
      <c r="USV115" s="13"/>
      <c r="USW115" s="13"/>
      <c r="USX115" s="13"/>
      <c r="USY115" s="13"/>
      <c r="USZ115" s="13"/>
      <c r="UTA115" s="13"/>
      <c r="UTB115" s="13"/>
      <c r="UTC115" s="13"/>
      <c r="UTD115" s="13"/>
      <c r="UTE115" s="13"/>
      <c r="UTF115" s="13"/>
      <c r="UTG115" s="13"/>
      <c r="UTH115" s="13"/>
      <c r="UTI115" s="13"/>
      <c r="UTJ115" s="13"/>
      <c r="UTK115" s="13"/>
      <c r="UTL115" s="13"/>
      <c r="UTM115" s="13"/>
      <c r="UTN115" s="13"/>
      <c r="UTO115" s="13"/>
      <c r="UTP115" s="13"/>
      <c r="UTQ115" s="13"/>
      <c r="UTR115" s="13"/>
      <c r="UTS115" s="13"/>
      <c r="UTT115" s="13"/>
      <c r="UTU115" s="13"/>
      <c r="UTV115" s="13"/>
      <c r="UTW115" s="13"/>
      <c r="UTX115" s="13"/>
      <c r="UTY115" s="13"/>
      <c r="UTZ115" s="13"/>
      <c r="UUA115" s="13"/>
      <c r="UUB115" s="13"/>
      <c r="UUC115" s="13"/>
      <c r="UUD115" s="13"/>
      <c r="UUE115" s="13"/>
      <c r="UUF115" s="13"/>
      <c r="UUG115" s="13"/>
      <c r="UUH115" s="13"/>
      <c r="UUI115" s="13"/>
      <c r="UUJ115" s="13"/>
      <c r="UUK115" s="13"/>
      <c r="UUL115" s="13"/>
      <c r="UUM115" s="13"/>
      <c r="UUN115" s="13"/>
      <c r="UUO115" s="13"/>
      <c r="UUP115" s="13"/>
      <c r="UUQ115" s="13"/>
      <c r="UUR115" s="13"/>
      <c r="UUS115" s="13"/>
      <c r="UUT115" s="13"/>
      <c r="UUU115" s="13"/>
      <c r="UUV115" s="13"/>
      <c r="UUW115" s="13"/>
      <c r="UUX115" s="13"/>
      <c r="UUY115" s="13"/>
      <c r="UUZ115" s="13"/>
      <c r="UVA115" s="13"/>
      <c r="UVB115" s="13"/>
      <c r="UVC115" s="13"/>
      <c r="UVD115" s="13"/>
      <c r="UVE115" s="13"/>
      <c r="UVF115" s="13"/>
      <c r="UVG115" s="13"/>
      <c r="UVH115" s="13"/>
      <c r="UVI115" s="13"/>
      <c r="UVJ115" s="13"/>
      <c r="UVK115" s="13"/>
      <c r="UVL115" s="13"/>
      <c r="UVM115" s="13"/>
      <c r="UVN115" s="13"/>
      <c r="UVO115" s="13"/>
      <c r="UVP115" s="13"/>
      <c r="UVQ115" s="13"/>
      <c r="UVR115" s="13"/>
      <c r="UVS115" s="13"/>
      <c r="UVT115" s="13"/>
      <c r="UVU115" s="13"/>
      <c r="UVV115" s="13"/>
      <c r="UVW115" s="13"/>
      <c r="UVX115" s="13"/>
      <c r="UVY115" s="13"/>
      <c r="UVZ115" s="13"/>
      <c r="UWA115" s="13"/>
      <c r="UWB115" s="13"/>
      <c r="UWC115" s="13"/>
      <c r="UWD115" s="13"/>
      <c r="UWE115" s="13"/>
      <c r="UWF115" s="13"/>
      <c r="UWG115" s="13"/>
      <c r="UWH115" s="13"/>
      <c r="UWI115" s="13"/>
      <c r="UWJ115" s="13"/>
      <c r="UWK115" s="13"/>
      <c r="UWL115" s="13"/>
      <c r="UWM115" s="13"/>
      <c r="UWN115" s="13"/>
      <c r="UWO115" s="13"/>
      <c r="UWP115" s="13"/>
      <c r="UWQ115" s="13"/>
      <c r="UWR115" s="13"/>
      <c r="UWS115" s="13"/>
      <c r="UWT115" s="13"/>
      <c r="UWU115" s="13"/>
      <c r="UWV115" s="13"/>
      <c r="UWW115" s="13"/>
      <c r="UWX115" s="13"/>
      <c r="UWY115" s="13"/>
      <c r="UWZ115" s="13"/>
      <c r="UXA115" s="13"/>
      <c r="UXB115" s="13"/>
      <c r="UXC115" s="13"/>
      <c r="UXD115" s="13"/>
      <c r="UXE115" s="13"/>
      <c r="UXF115" s="13"/>
      <c r="UXG115" s="13"/>
      <c r="UXH115" s="13"/>
      <c r="UXI115" s="13"/>
      <c r="UXJ115" s="13"/>
      <c r="UXK115" s="13"/>
      <c r="UXL115" s="13"/>
      <c r="UXM115" s="13"/>
      <c r="UXN115" s="13"/>
      <c r="UXO115" s="13"/>
      <c r="UXP115" s="13"/>
      <c r="UXQ115" s="13"/>
      <c r="UXR115" s="13"/>
      <c r="UXS115" s="13"/>
      <c r="UXT115" s="13"/>
      <c r="UXU115" s="13"/>
      <c r="UXV115" s="13"/>
      <c r="UXW115" s="13"/>
      <c r="UXX115" s="13"/>
      <c r="UXY115" s="13"/>
      <c r="UXZ115" s="13"/>
      <c r="UYA115" s="13"/>
      <c r="UYB115" s="13"/>
      <c r="UYC115" s="13"/>
      <c r="UYD115" s="13"/>
      <c r="UYE115" s="13"/>
      <c r="UYF115" s="13"/>
      <c r="UYG115" s="13"/>
      <c r="UYH115" s="13"/>
      <c r="UYI115" s="13"/>
      <c r="UYJ115" s="13"/>
      <c r="UYK115" s="13"/>
      <c r="UYL115" s="13"/>
      <c r="UYM115" s="13"/>
      <c r="UYN115" s="13"/>
      <c r="UYO115" s="13"/>
      <c r="UYP115" s="13"/>
      <c r="UYQ115" s="13"/>
      <c r="UYR115" s="13"/>
      <c r="UYS115" s="13"/>
      <c r="UYT115" s="13"/>
      <c r="UYU115" s="13"/>
      <c r="UYV115" s="13"/>
      <c r="UYW115" s="13"/>
      <c r="UYX115" s="13"/>
      <c r="UYY115" s="13"/>
      <c r="UYZ115" s="13"/>
      <c r="UZA115" s="13"/>
      <c r="UZB115" s="13"/>
      <c r="UZC115" s="13"/>
      <c r="UZD115" s="13"/>
      <c r="UZE115" s="13"/>
      <c r="UZF115" s="13"/>
      <c r="UZG115" s="13"/>
      <c r="UZH115" s="13"/>
      <c r="UZI115" s="13"/>
      <c r="UZJ115" s="13"/>
      <c r="UZK115" s="13"/>
      <c r="UZL115" s="13"/>
      <c r="UZM115" s="13"/>
      <c r="UZN115" s="13"/>
      <c r="UZO115" s="13"/>
      <c r="UZP115" s="13"/>
      <c r="UZQ115" s="13"/>
      <c r="UZR115" s="13"/>
      <c r="UZS115" s="13"/>
      <c r="UZT115" s="13"/>
      <c r="UZU115" s="13"/>
      <c r="UZV115" s="13"/>
      <c r="UZW115" s="13"/>
      <c r="UZX115" s="13"/>
      <c r="UZY115" s="13"/>
      <c r="UZZ115" s="13"/>
      <c r="VAA115" s="13"/>
      <c r="VAB115" s="13"/>
      <c r="VAC115" s="13"/>
      <c r="VAD115" s="13"/>
      <c r="VAE115" s="13"/>
      <c r="VAF115" s="13"/>
      <c r="VAG115" s="13"/>
      <c r="VAH115" s="13"/>
      <c r="VAI115" s="13"/>
      <c r="VAJ115" s="13"/>
      <c r="VAK115" s="13"/>
      <c r="VAL115" s="13"/>
      <c r="VAM115" s="13"/>
      <c r="VAN115" s="13"/>
      <c r="VAO115" s="13"/>
      <c r="VAP115" s="13"/>
      <c r="VAQ115" s="13"/>
      <c r="VAR115" s="13"/>
      <c r="VAS115" s="13"/>
      <c r="VAT115" s="13"/>
      <c r="VAU115" s="13"/>
      <c r="VAV115" s="13"/>
      <c r="VAW115" s="13"/>
      <c r="VAX115" s="13"/>
      <c r="VAY115" s="13"/>
      <c r="VAZ115" s="13"/>
      <c r="VBA115" s="13"/>
      <c r="VBB115" s="13"/>
      <c r="VBC115" s="13"/>
      <c r="VBD115" s="13"/>
      <c r="VBE115" s="13"/>
      <c r="VBF115" s="13"/>
      <c r="VBG115" s="13"/>
      <c r="VBH115" s="13"/>
      <c r="VBI115" s="13"/>
      <c r="VBJ115" s="13"/>
      <c r="VBK115" s="13"/>
      <c r="VBL115" s="13"/>
      <c r="VBM115" s="13"/>
      <c r="VBN115" s="13"/>
      <c r="VBO115" s="13"/>
      <c r="VBP115" s="13"/>
      <c r="VBQ115" s="13"/>
      <c r="VBR115" s="13"/>
      <c r="VBS115" s="13"/>
      <c r="VBT115" s="13"/>
      <c r="VBU115" s="13"/>
      <c r="VBV115" s="13"/>
      <c r="VBW115" s="13"/>
      <c r="VBX115" s="13"/>
      <c r="VBY115" s="13"/>
      <c r="VBZ115" s="13"/>
      <c r="VCA115" s="13"/>
      <c r="VCB115" s="13"/>
      <c r="VCC115" s="13"/>
      <c r="VCD115" s="13"/>
      <c r="VCE115" s="13"/>
      <c r="VCF115" s="13"/>
      <c r="VCG115" s="13"/>
      <c r="VCH115" s="13"/>
      <c r="VCI115" s="13"/>
      <c r="VCJ115" s="13"/>
      <c r="VCK115" s="13"/>
      <c r="VCL115" s="13"/>
      <c r="VCM115" s="13"/>
      <c r="VCN115" s="13"/>
      <c r="VCO115" s="13"/>
      <c r="VCP115" s="13"/>
      <c r="VCQ115" s="13"/>
      <c r="VCR115" s="13"/>
      <c r="VCS115" s="13"/>
      <c r="VCT115" s="13"/>
      <c r="VCU115" s="13"/>
      <c r="VCV115" s="13"/>
      <c r="VCW115" s="13"/>
      <c r="VCX115" s="13"/>
      <c r="VCY115" s="13"/>
      <c r="VCZ115" s="13"/>
      <c r="VDA115" s="13"/>
      <c r="VDB115" s="13"/>
      <c r="VDC115" s="13"/>
      <c r="VDD115" s="13"/>
      <c r="VDE115" s="13"/>
      <c r="VDF115" s="13"/>
      <c r="VDG115" s="13"/>
      <c r="VDH115" s="13"/>
      <c r="VDI115" s="13"/>
      <c r="VDJ115" s="13"/>
      <c r="VDK115" s="13"/>
      <c r="VDL115" s="13"/>
      <c r="VDM115" s="13"/>
      <c r="VDN115" s="13"/>
      <c r="VDO115" s="13"/>
      <c r="VDP115" s="13"/>
      <c r="VDQ115" s="13"/>
      <c r="VDR115" s="13"/>
      <c r="VDS115" s="13"/>
      <c r="VDT115" s="13"/>
      <c r="VDU115" s="13"/>
      <c r="VDV115" s="13"/>
      <c r="VDW115" s="13"/>
      <c r="VDX115" s="13"/>
      <c r="VDY115" s="13"/>
      <c r="VDZ115" s="13"/>
      <c r="VEA115" s="13"/>
      <c r="VEB115" s="13"/>
      <c r="VEC115" s="13"/>
      <c r="VED115" s="13"/>
      <c r="VEE115" s="13"/>
      <c r="VEF115" s="13"/>
      <c r="VEG115" s="13"/>
      <c r="VEH115" s="13"/>
      <c r="VEI115" s="13"/>
      <c r="VEJ115" s="13"/>
      <c r="VEK115" s="13"/>
      <c r="VEL115" s="13"/>
      <c r="VEM115" s="13"/>
      <c r="VEN115" s="13"/>
      <c r="VEO115" s="13"/>
      <c r="VEP115" s="13"/>
      <c r="VEQ115" s="13"/>
      <c r="VER115" s="13"/>
      <c r="VES115" s="13"/>
      <c r="VET115" s="13"/>
      <c r="VEU115" s="13"/>
      <c r="VEV115" s="13"/>
      <c r="VEW115" s="13"/>
      <c r="VEX115" s="13"/>
      <c r="VEY115" s="13"/>
      <c r="VEZ115" s="13"/>
      <c r="VFA115" s="13"/>
      <c r="VFB115" s="13"/>
      <c r="VFC115" s="13"/>
      <c r="VFD115" s="13"/>
      <c r="VFE115" s="13"/>
      <c r="VFF115" s="13"/>
      <c r="VFG115" s="13"/>
      <c r="VFH115" s="13"/>
      <c r="VFI115" s="13"/>
      <c r="VFJ115" s="13"/>
      <c r="VFK115" s="13"/>
      <c r="VFL115" s="13"/>
      <c r="VFM115" s="13"/>
      <c r="VFN115" s="13"/>
      <c r="VFO115" s="13"/>
      <c r="VFP115" s="13"/>
      <c r="VFQ115" s="13"/>
      <c r="VFR115" s="13"/>
      <c r="VFS115" s="13"/>
      <c r="VFT115" s="13"/>
      <c r="VFU115" s="13"/>
      <c r="VFV115" s="13"/>
      <c r="VFW115" s="13"/>
      <c r="VFX115" s="13"/>
      <c r="VFY115" s="13"/>
      <c r="VFZ115" s="13"/>
      <c r="VGA115" s="13"/>
      <c r="VGB115" s="13"/>
      <c r="VGC115" s="13"/>
      <c r="VGD115" s="13"/>
      <c r="VGE115" s="13"/>
      <c r="VGF115" s="13"/>
      <c r="VGG115" s="13"/>
      <c r="VGH115" s="13"/>
      <c r="VGI115" s="13"/>
      <c r="VGJ115" s="13"/>
      <c r="VGK115" s="13"/>
      <c r="VGL115" s="13"/>
      <c r="VGM115" s="13"/>
      <c r="VGN115" s="13"/>
      <c r="VGO115" s="13"/>
      <c r="VGP115" s="13"/>
      <c r="VGQ115" s="13"/>
      <c r="VGR115" s="13"/>
      <c r="VGS115" s="13"/>
      <c r="VGT115" s="13"/>
      <c r="VGU115" s="13"/>
      <c r="VGV115" s="13"/>
      <c r="VGW115" s="13"/>
      <c r="VGX115" s="13"/>
      <c r="VGY115" s="13"/>
      <c r="VGZ115" s="13"/>
      <c r="VHA115" s="13"/>
      <c r="VHB115" s="13"/>
      <c r="VHC115" s="13"/>
      <c r="VHD115" s="13"/>
      <c r="VHE115" s="13"/>
      <c r="VHF115" s="13"/>
      <c r="VHG115" s="13"/>
      <c r="VHH115" s="13"/>
      <c r="VHI115" s="13"/>
      <c r="VHJ115" s="13"/>
      <c r="VHK115" s="13"/>
      <c r="VHL115" s="13"/>
      <c r="VHM115" s="13"/>
      <c r="VHN115" s="13"/>
      <c r="VHO115" s="13"/>
      <c r="VHP115" s="13"/>
      <c r="VHQ115" s="13"/>
      <c r="VHR115" s="13"/>
      <c r="VHS115" s="13"/>
      <c r="VHT115" s="13"/>
      <c r="VHU115" s="13"/>
      <c r="VHV115" s="13"/>
      <c r="VHW115" s="13"/>
      <c r="VHX115" s="13"/>
      <c r="VHY115" s="13"/>
      <c r="VHZ115" s="13"/>
      <c r="VIA115" s="13"/>
      <c r="VIB115" s="13"/>
      <c r="VIC115" s="13"/>
      <c r="VID115" s="13"/>
      <c r="VIE115" s="13"/>
      <c r="VIF115" s="13"/>
      <c r="VIG115" s="13"/>
      <c r="VIH115" s="13"/>
      <c r="VII115" s="13"/>
      <c r="VIJ115" s="13"/>
      <c r="VIK115" s="13"/>
      <c r="VIL115" s="13"/>
      <c r="VIM115" s="13"/>
      <c r="VIN115" s="13"/>
      <c r="VIO115" s="13"/>
      <c r="VIP115" s="13"/>
      <c r="VIQ115" s="13"/>
      <c r="VIR115" s="13"/>
      <c r="VIS115" s="13"/>
      <c r="VIT115" s="13"/>
      <c r="VIU115" s="13"/>
      <c r="VIV115" s="13"/>
      <c r="VIW115" s="13"/>
      <c r="VIX115" s="13"/>
      <c r="VIY115" s="13"/>
      <c r="VIZ115" s="13"/>
      <c r="VJA115" s="13"/>
      <c r="VJB115" s="13"/>
      <c r="VJC115" s="13"/>
      <c r="VJD115" s="13"/>
      <c r="VJE115" s="13"/>
      <c r="VJF115" s="13"/>
      <c r="VJG115" s="13"/>
      <c r="VJH115" s="13"/>
      <c r="VJI115" s="13"/>
      <c r="VJJ115" s="13"/>
      <c r="VJK115" s="13"/>
      <c r="VJL115" s="13"/>
      <c r="VJM115" s="13"/>
      <c r="VJN115" s="13"/>
      <c r="VJO115" s="13"/>
      <c r="VJP115" s="13"/>
      <c r="VJQ115" s="13"/>
      <c r="VJR115" s="13"/>
      <c r="VJS115" s="13"/>
      <c r="VJT115" s="13"/>
      <c r="VJU115" s="13"/>
      <c r="VJV115" s="13"/>
      <c r="VJW115" s="13"/>
      <c r="VJX115" s="13"/>
      <c r="VJY115" s="13"/>
      <c r="VJZ115" s="13"/>
      <c r="VKA115" s="13"/>
      <c r="VKB115" s="13"/>
      <c r="VKC115" s="13"/>
      <c r="VKD115" s="13"/>
      <c r="VKE115" s="13"/>
      <c r="VKF115" s="13"/>
      <c r="VKG115" s="13"/>
      <c r="VKH115" s="13"/>
      <c r="VKI115" s="13"/>
      <c r="VKJ115" s="13"/>
      <c r="VKK115" s="13"/>
      <c r="VKL115" s="13"/>
      <c r="VKM115" s="13"/>
      <c r="VKN115" s="13"/>
      <c r="VKO115" s="13"/>
      <c r="VKP115" s="13"/>
      <c r="VKQ115" s="13"/>
      <c r="VKR115" s="13"/>
      <c r="VKS115" s="13"/>
      <c r="VKT115" s="13"/>
      <c r="VKU115" s="13"/>
      <c r="VKV115" s="13"/>
      <c r="VKW115" s="13"/>
      <c r="VKX115" s="13"/>
      <c r="VKY115" s="13"/>
      <c r="VKZ115" s="13"/>
      <c r="VLA115" s="13"/>
      <c r="VLB115" s="13"/>
      <c r="VLC115" s="13"/>
      <c r="VLD115" s="13"/>
      <c r="VLE115" s="13"/>
      <c r="VLF115" s="13"/>
      <c r="VLG115" s="13"/>
      <c r="VLH115" s="13"/>
      <c r="VLI115" s="13"/>
      <c r="VLJ115" s="13"/>
      <c r="VLK115" s="13"/>
      <c r="VLL115" s="13"/>
      <c r="VLM115" s="13"/>
      <c r="VLN115" s="13"/>
      <c r="VLO115" s="13"/>
      <c r="VLP115" s="13"/>
      <c r="VLQ115" s="13"/>
      <c r="VLR115" s="13"/>
      <c r="VLS115" s="13"/>
      <c r="VLT115" s="13"/>
      <c r="VLU115" s="13"/>
      <c r="VLV115" s="13"/>
      <c r="VLW115" s="13"/>
      <c r="VLX115" s="13"/>
      <c r="VLY115" s="13"/>
      <c r="VLZ115" s="13"/>
      <c r="VMA115" s="13"/>
      <c r="VMB115" s="13"/>
      <c r="VMC115" s="13"/>
      <c r="VMD115" s="13"/>
      <c r="VME115" s="13"/>
      <c r="VMF115" s="13"/>
      <c r="VMG115" s="13"/>
      <c r="VMH115" s="13"/>
      <c r="VMI115" s="13"/>
      <c r="VMJ115" s="13"/>
      <c r="VMK115" s="13"/>
      <c r="VML115" s="13"/>
      <c r="VMM115" s="13"/>
      <c r="VMN115" s="13"/>
      <c r="VMO115" s="13"/>
      <c r="VMP115" s="13"/>
      <c r="VMQ115" s="13"/>
      <c r="VMR115" s="13"/>
      <c r="VMS115" s="13"/>
      <c r="VMT115" s="13"/>
      <c r="VMU115" s="13"/>
      <c r="VMV115" s="13"/>
      <c r="VMW115" s="13"/>
      <c r="VMX115" s="13"/>
      <c r="VMY115" s="13"/>
      <c r="VMZ115" s="13"/>
      <c r="VNA115" s="13"/>
      <c r="VNB115" s="13"/>
      <c r="VNC115" s="13"/>
      <c r="VND115" s="13"/>
      <c r="VNE115" s="13"/>
      <c r="VNF115" s="13"/>
      <c r="VNG115" s="13"/>
      <c r="VNH115" s="13"/>
      <c r="VNI115" s="13"/>
      <c r="VNJ115" s="13"/>
      <c r="VNK115" s="13"/>
      <c r="VNL115" s="13"/>
      <c r="VNM115" s="13"/>
      <c r="VNN115" s="13"/>
      <c r="VNO115" s="13"/>
      <c r="VNP115" s="13"/>
      <c r="VNQ115" s="13"/>
      <c r="VNR115" s="13"/>
      <c r="VNS115" s="13"/>
      <c r="VNT115" s="13"/>
      <c r="VNU115" s="13"/>
      <c r="VNV115" s="13"/>
      <c r="VNW115" s="13"/>
      <c r="VNX115" s="13"/>
      <c r="VNY115" s="13"/>
      <c r="VNZ115" s="13"/>
      <c r="VOA115" s="13"/>
      <c r="VOB115" s="13"/>
      <c r="VOC115" s="13"/>
      <c r="VOD115" s="13"/>
      <c r="VOE115" s="13"/>
      <c r="VOF115" s="13"/>
      <c r="VOG115" s="13"/>
      <c r="VOH115" s="13"/>
      <c r="VOI115" s="13"/>
      <c r="VOJ115" s="13"/>
      <c r="VOK115" s="13"/>
      <c r="VOL115" s="13"/>
      <c r="VOM115" s="13"/>
      <c r="VON115" s="13"/>
      <c r="VOO115" s="13"/>
      <c r="VOP115" s="13"/>
      <c r="VOQ115" s="13"/>
      <c r="VOR115" s="13"/>
      <c r="VOS115" s="13"/>
      <c r="VOT115" s="13"/>
      <c r="VOU115" s="13"/>
      <c r="VOV115" s="13"/>
      <c r="VOW115" s="13"/>
      <c r="VOX115" s="13"/>
      <c r="VOY115" s="13"/>
      <c r="VOZ115" s="13"/>
      <c r="VPA115" s="13"/>
      <c r="VPB115" s="13"/>
      <c r="VPC115" s="13"/>
      <c r="VPD115" s="13"/>
      <c r="VPE115" s="13"/>
      <c r="VPF115" s="13"/>
      <c r="VPG115" s="13"/>
      <c r="VPH115" s="13"/>
      <c r="VPI115" s="13"/>
      <c r="VPJ115" s="13"/>
      <c r="VPK115" s="13"/>
      <c r="VPL115" s="13"/>
      <c r="VPM115" s="13"/>
      <c r="VPN115" s="13"/>
      <c r="VPO115" s="13"/>
      <c r="VPP115" s="13"/>
      <c r="VPQ115" s="13"/>
      <c r="VPR115" s="13"/>
      <c r="VPS115" s="13"/>
      <c r="VPT115" s="13"/>
      <c r="VPU115" s="13"/>
      <c r="VPV115" s="13"/>
      <c r="VPW115" s="13"/>
      <c r="VPX115" s="13"/>
      <c r="VPY115" s="13"/>
      <c r="VPZ115" s="13"/>
      <c r="VQA115" s="13"/>
      <c r="VQB115" s="13"/>
      <c r="VQC115" s="13"/>
      <c r="VQD115" s="13"/>
      <c r="VQE115" s="13"/>
      <c r="VQF115" s="13"/>
      <c r="VQG115" s="13"/>
      <c r="VQH115" s="13"/>
      <c r="VQI115" s="13"/>
      <c r="VQJ115" s="13"/>
      <c r="VQK115" s="13"/>
      <c r="VQL115" s="13"/>
      <c r="VQM115" s="13"/>
      <c r="VQN115" s="13"/>
      <c r="VQO115" s="13"/>
      <c r="VQP115" s="13"/>
      <c r="VQQ115" s="13"/>
      <c r="VQR115" s="13"/>
      <c r="VQS115" s="13"/>
      <c r="VQT115" s="13"/>
      <c r="VQU115" s="13"/>
      <c r="VQV115" s="13"/>
      <c r="VQW115" s="13"/>
      <c r="VQX115" s="13"/>
      <c r="VQY115" s="13"/>
      <c r="VQZ115" s="13"/>
      <c r="VRA115" s="13"/>
      <c r="VRB115" s="13"/>
      <c r="VRC115" s="13"/>
      <c r="VRD115" s="13"/>
      <c r="VRE115" s="13"/>
      <c r="VRF115" s="13"/>
      <c r="VRG115" s="13"/>
      <c r="VRH115" s="13"/>
      <c r="VRI115" s="13"/>
      <c r="VRJ115" s="13"/>
      <c r="VRK115" s="13"/>
      <c r="VRL115" s="13"/>
      <c r="VRM115" s="13"/>
      <c r="VRN115" s="13"/>
      <c r="VRO115" s="13"/>
      <c r="VRP115" s="13"/>
      <c r="VRQ115" s="13"/>
      <c r="VRR115" s="13"/>
      <c r="VRS115" s="13"/>
      <c r="VRT115" s="13"/>
      <c r="VRU115" s="13"/>
      <c r="VRV115" s="13"/>
      <c r="VRW115" s="13"/>
      <c r="VRX115" s="13"/>
      <c r="VRY115" s="13"/>
      <c r="VRZ115" s="13"/>
      <c r="VSA115" s="13"/>
      <c r="VSB115" s="13"/>
      <c r="VSC115" s="13"/>
      <c r="VSD115" s="13"/>
      <c r="VSE115" s="13"/>
      <c r="VSF115" s="13"/>
      <c r="VSG115" s="13"/>
      <c r="VSH115" s="13"/>
      <c r="VSI115" s="13"/>
      <c r="VSJ115" s="13"/>
      <c r="VSK115" s="13"/>
      <c r="VSL115" s="13"/>
      <c r="VSM115" s="13"/>
      <c r="VSN115" s="13"/>
      <c r="VSO115" s="13"/>
      <c r="VSP115" s="13"/>
      <c r="VSQ115" s="13"/>
      <c r="VSR115" s="13"/>
      <c r="VSS115" s="13"/>
      <c r="VST115" s="13"/>
      <c r="VSU115" s="13"/>
      <c r="VSV115" s="13"/>
      <c r="VSW115" s="13"/>
      <c r="VSX115" s="13"/>
      <c r="VSY115" s="13"/>
      <c r="VSZ115" s="13"/>
      <c r="VTA115" s="13"/>
      <c r="VTB115" s="13"/>
      <c r="VTC115" s="13"/>
      <c r="VTD115" s="13"/>
      <c r="VTE115" s="13"/>
      <c r="VTF115" s="13"/>
      <c r="VTG115" s="13"/>
      <c r="VTH115" s="13"/>
      <c r="VTI115" s="13"/>
      <c r="VTJ115" s="13"/>
      <c r="VTK115" s="13"/>
      <c r="VTL115" s="13"/>
      <c r="VTM115" s="13"/>
      <c r="VTN115" s="13"/>
      <c r="VTO115" s="13"/>
      <c r="VTP115" s="13"/>
      <c r="VTQ115" s="13"/>
      <c r="VTR115" s="13"/>
      <c r="VTS115" s="13"/>
      <c r="VTT115" s="13"/>
      <c r="VTU115" s="13"/>
      <c r="VTV115" s="13"/>
      <c r="VTW115" s="13"/>
      <c r="VTX115" s="13"/>
      <c r="VTY115" s="13"/>
      <c r="VTZ115" s="13"/>
      <c r="VUA115" s="13"/>
      <c r="VUB115" s="13"/>
      <c r="VUC115" s="13"/>
      <c r="VUD115" s="13"/>
      <c r="VUE115" s="13"/>
      <c r="VUF115" s="13"/>
      <c r="VUG115" s="13"/>
      <c r="VUH115" s="13"/>
      <c r="VUI115" s="13"/>
      <c r="VUJ115" s="13"/>
      <c r="VUK115" s="13"/>
      <c r="VUL115" s="13"/>
      <c r="VUM115" s="13"/>
      <c r="VUN115" s="13"/>
      <c r="VUO115" s="13"/>
      <c r="VUP115" s="13"/>
      <c r="VUQ115" s="13"/>
      <c r="VUR115" s="13"/>
      <c r="VUS115" s="13"/>
      <c r="VUT115" s="13"/>
      <c r="VUU115" s="13"/>
      <c r="VUV115" s="13"/>
      <c r="VUW115" s="13"/>
      <c r="VUX115" s="13"/>
      <c r="VUY115" s="13"/>
      <c r="VUZ115" s="13"/>
      <c r="VVA115" s="13"/>
      <c r="VVB115" s="13"/>
      <c r="VVC115" s="13"/>
      <c r="VVD115" s="13"/>
      <c r="VVE115" s="13"/>
      <c r="VVF115" s="13"/>
      <c r="VVG115" s="13"/>
      <c r="VVH115" s="13"/>
      <c r="VVI115" s="13"/>
      <c r="VVJ115" s="13"/>
      <c r="VVK115" s="13"/>
      <c r="VVL115" s="13"/>
      <c r="VVM115" s="13"/>
      <c r="VVN115" s="13"/>
      <c r="VVO115" s="13"/>
      <c r="VVP115" s="13"/>
      <c r="VVQ115" s="13"/>
      <c r="VVR115" s="13"/>
      <c r="VVS115" s="13"/>
      <c r="VVT115" s="13"/>
      <c r="VVU115" s="13"/>
      <c r="VVV115" s="13"/>
      <c r="VVW115" s="13"/>
      <c r="VVX115" s="13"/>
      <c r="VVY115" s="13"/>
      <c r="VVZ115" s="13"/>
      <c r="VWA115" s="13"/>
      <c r="VWB115" s="13"/>
      <c r="VWC115" s="13"/>
      <c r="VWD115" s="13"/>
      <c r="VWE115" s="13"/>
      <c r="VWF115" s="13"/>
      <c r="VWG115" s="13"/>
      <c r="VWH115" s="13"/>
      <c r="VWI115" s="13"/>
      <c r="VWJ115" s="13"/>
      <c r="VWK115" s="13"/>
      <c r="VWL115" s="13"/>
      <c r="VWM115" s="13"/>
      <c r="VWN115" s="13"/>
      <c r="VWO115" s="13"/>
      <c r="VWP115" s="13"/>
      <c r="VWQ115" s="13"/>
      <c r="VWR115" s="13"/>
      <c r="VWS115" s="13"/>
      <c r="VWT115" s="13"/>
      <c r="VWU115" s="13"/>
      <c r="VWV115" s="13"/>
      <c r="VWW115" s="13"/>
      <c r="VWX115" s="13"/>
      <c r="VWY115" s="13"/>
      <c r="VWZ115" s="13"/>
      <c r="VXA115" s="13"/>
      <c r="VXB115" s="13"/>
      <c r="VXC115" s="13"/>
      <c r="VXD115" s="13"/>
      <c r="VXE115" s="13"/>
      <c r="VXF115" s="13"/>
      <c r="VXG115" s="13"/>
      <c r="VXH115" s="13"/>
      <c r="VXI115" s="13"/>
      <c r="VXJ115" s="13"/>
      <c r="VXK115" s="13"/>
      <c r="VXL115" s="13"/>
      <c r="VXM115" s="13"/>
      <c r="VXN115" s="13"/>
      <c r="VXO115" s="13"/>
      <c r="VXP115" s="13"/>
      <c r="VXQ115" s="13"/>
      <c r="VXR115" s="13"/>
      <c r="VXS115" s="13"/>
      <c r="VXT115" s="13"/>
      <c r="VXU115" s="13"/>
      <c r="VXV115" s="13"/>
      <c r="VXW115" s="13"/>
      <c r="VXX115" s="13"/>
      <c r="VXY115" s="13"/>
      <c r="VXZ115" s="13"/>
      <c r="VYA115" s="13"/>
      <c r="VYB115" s="13"/>
      <c r="VYC115" s="13"/>
      <c r="VYD115" s="13"/>
      <c r="VYE115" s="13"/>
      <c r="VYF115" s="13"/>
      <c r="VYG115" s="13"/>
      <c r="VYH115" s="13"/>
      <c r="VYI115" s="13"/>
      <c r="VYJ115" s="13"/>
      <c r="VYK115" s="13"/>
      <c r="VYL115" s="13"/>
      <c r="VYM115" s="13"/>
      <c r="VYN115" s="13"/>
      <c r="VYO115" s="13"/>
      <c r="VYP115" s="13"/>
      <c r="VYQ115" s="13"/>
      <c r="VYR115" s="13"/>
      <c r="VYS115" s="13"/>
      <c r="VYT115" s="13"/>
      <c r="VYU115" s="13"/>
      <c r="VYV115" s="13"/>
      <c r="VYW115" s="13"/>
      <c r="VYX115" s="13"/>
      <c r="VYY115" s="13"/>
      <c r="VYZ115" s="13"/>
      <c r="VZA115" s="13"/>
      <c r="VZB115" s="13"/>
      <c r="VZC115" s="13"/>
      <c r="VZD115" s="13"/>
      <c r="VZE115" s="13"/>
      <c r="VZF115" s="13"/>
      <c r="VZG115" s="13"/>
      <c r="VZH115" s="13"/>
      <c r="VZI115" s="13"/>
      <c r="VZJ115" s="13"/>
      <c r="VZK115" s="13"/>
      <c r="VZL115" s="13"/>
      <c r="VZM115" s="13"/>
      <c r="VZN115" s="13"/>
      <c r="VZO115" s="13"/>
      <c r="VZP115" s="13"/>
      <c r="VZQ115" s="13"/>
      <c r="VZR115" s="13"/>
      <c r="VZS115" s="13"/>
      <c r="VZT115" s="13"/>
      <c r="VZU115" s="13"/>
      <c r="VZV115" s="13"/>
      <c r="VZW115" s="13"/>
      <c r="VZX115" s="13"/>
      <c r="VZY115" s="13"/>
      <c r="VZZ115" s="13"/>
      <c r="WAA115" s="13"/>
      <c r="WAB115" s="13"/>
      <c r="WAC115" s="13"/>
      <c r="WAD115" s="13"/>
      <c r="WAE115" s="13"/>
      <c r="WAF115" s="13"/>
      <c r="WAG115" s="13"/>
      <c r="WAH115" s="13"/>
      <c r="WAI115" s="13"/>
      <c r="WAJ115" s="13"/>
      <c r="WAK115" s="13"/>
      <c r="WAL115" s="13"/>
      <c r="WAM115" s="13"/>
      <c r="WAN115" s="13"/>
      <c r="WAO115" s="13"/>
      <c r="WAP115" s="13"/>
      <c r="WAQ115" s="13"/>
      <c r="WAR115" s="13"/>
      <c r="WAS115" s="13"/>
      <c r="WAT115" s="13"/>
      <c r="WAU115" s="13"/>
      <c r="WAV115" s="13"/>
      <c r="WAW115" s="13"/>
      <c r="WAX115" s="13"/>
      <c r="WAY115" s="13"/>
      <c r="WAZ115" s="13"/>
      <c r="WBA115" s="13"/>
      <c r="WBB115" s="13"/>
      <c r="WBC115" s="13"/>
      <c r="WBD115" s="13"/>
      <c r="WBE115" s="13"/>
      <c r="WBF115" s="13"/>
      <c r="WBG115" s="13"/>
      <c r="WBH115" s="13"/>
      <c r="WBI115" s="13"/>
      <c r="WBJ115" s="13"/>
      <c r="WBK115" s="13"/>
      <c r="WBL115" s="13"/>
      <c r="WBM115" s="13"/>
      <c r="WBN115" s="13"/>
      <c r="WBO115" s="13"/>
      <c r="WBP115" s="13"/>
      <c r="WBQ115" s="13"/>
      <c r="WBR115" s="13"/>
      <c r="WBS115" s="13"/>
      <c r="WBT115" s="13"/>
      <c r="WBU115" s="13"/>
      <c r="WBV115" s="13"/>
      <c r="WBW115" s="13"/>
      <c r="WBX115" s="13"/>
      <c r="WBY115" s="13"/>
      <c r="WBZ115" s="13"/>
      <c r="WCA115" s="13"/>
      <c r="WCB115" s="13"/>
      <c r="WCC115" s="13"/>
      <c r="WCD115" s="13"/>
      <c r="WCE115" s="13"/>
      <c r="WCF115" s="13"/>
      <c r="WCG115" s="13"/>
      <c r="WCH115" s="13"/>
      <c r="WCI115" s="13"/>
      <c r="WCJ115" s="13"/>
      <c r="WCK115" s="13"/>
      <c r="WCL115" s="13"/>
      <c r="WCM115" s="13"/>
      <c r="WCN115" s="13"/>
      <c r="WCO115" s="13"/>
      <c r="WCP115" s="13"/>
      <c r="WCQ115" s="13"/>
      <c r="WCR115" s="13"/>
      <c r="WCS115" s="13"/>
      <c r="WCT115" s="13"/>
      <c r="WCU115" s="13"/>
      <c r="WCV115" s="13"/>
      <c r="WCW115" s="13"/>
      <c r="WCX115" s="13"/>
      <c r="WCY115" s="13"/>
      <c r="WCZ115" s="13"/>
      <c r="WDA115" s="13"/>
      <c r="WDB115" s="13"/>
      <c r="WDC115" s="13"/>
      <c r="WDD115" s="13"/>
      <c r="WDE115" s="13"/>
      <c r="WDF115" s="13"/>
      <c r="WDG115" s="13"/>
      <c r="WDH115" s="13"/>
      <c r="WDI115" s="13"/>
      <c r="WDJ115" s="13"/>
      <c r="WDK115" s="13"/>
      <c r="WDL115" s="13"/>
      <c r="WDM115" s="13"/>
      <c r="WDN115" s="13"/>
      <c r="WDO115" s="13"/>
      <c r="WDP115" s="13"/>
      <c r="WDQ115" s="13"/>
      <c r="WDR115" s="13"/>
      <c r="WDS115" s="13"/>
      <c r="WDT115" s="13"/>
      <c r="WDU115" s="13"/>
      <c r="WDV115" s="13"/>
      <c r="WDW115" s="13"/>
      <c r="WDX115" s="13"/>
      <c r="WDY115" s="13"/>
      <c r="WDZ115" s="13"/>
      <c r="WEA115" s="13"/>
      <c r="WEB115" s="13"/>
      <c r="WEC115" s="13"/>
      <c r="WED115" s="13"/>
      <c r="WEE115" s="13"/>
      <c r="WEF115" s="13"/>
      <c r="WEG115" s="13"/>
      <c r="WEH115" s="13"/>
      <c r="WEI115" s="13"/>
      <c r="WEJ115" s="13"/>
      <c r="WEK115" s="13"/>
      <c r="WEL115" s="13"/>
      <c r="WEM115" s="13"/>
      <c r="WEN115" s="13"/>
      <c r="WEO115" s="13"/>
      <c r="WEP115" s="13"/>
      <c r="WEQ115" s="13"/>
      <c r="WER115" s="13"/>
      <c r="WES115" s="13"/>
      <c r="WET115" s="13"/>
      <c r="WEU115" s="13"/>
      <c r="WEV115" s="13"/>
      <c r="WEW115" s="13"/>
      <c r="WEX115" s="13"/>
      <c r="WEY115" s="13"/>
      <c r="WEZ115" s="13"/>
      <c r="WFA115" s="13"/>
      <c r="WFB115" s="13"/>
      <c r="WFC115" s="13"/>
      <c r="WFD115" s="13"/>
      <c r="WFE115" s="13"/>
      <c r="WFF115" s="13"/>
      <c r="WFG115" s="13"/>
      <c r="WFH115" s="13"/>
      <c r="WFI115" s="13"/>
      <c r="WFJ115" s="13"/>
      <c r="WFK115" s="13"/>
      <c r="WFL115" s="13"/>
      <c r="WFM115" s="13"/>
      <c r="WFN115" s="13"/>
      <c r="WFO115" s="13"/>
      <c r="WFP115" s="13"/>
      <c r="WFQ115" s="13"/>
      <c r="WFR115" s="13"/>
      <c r="WFS115" s="13"/>
      <c r="WFT115" s="13"/>
      <c r="WFU115" s="13"/>
      <c r="WFV115" s="13"/>
      <c r="WFW115" s="13"/>
      <c r="WFX115" s="13"/>
      <c r="WFY115" s="13"/>
      <c r="WFZ115" s="13"/>
      <c r="WGA115" s="13"/>
      <c r="WGB115" s="13"/>
      <c r="WGC115" s="13"/>
      <c r="WGD115" s="13"/>
      <c r="WGE115" s="13"/>
      <c r="WGF115" s="13"/>
      <c r="WGG115" s="13"/>
      <c r="WGH115" s="13"/>
      <c r="WGI115" s="13"/>
      <c r="WGJ115" s="13"/>
      <c r="WGK115" s="13"/>
      <c r="WGL115" s="13"/>
      <c r="WGM115" s="13"/>
      <c r="WGN115" s="13"/>
      <c r="WGO115" s="13"/>
      <c r="WGP115" s="13"/>
      <c r="WGQ115" s="13"/>
      <c r="WGR115" s="13"/>
      <c r="WGS115" s="13"/>
      <c r="WGT115" s="13"/>
      <c r="WGU115" s="13"/>
      <c r="WGV115" s="13"/>
      <c r="WGW115" s="13"/>
      <c r="WGX115" s="13"/>
      <c r="WGY115" s="13"/>
      <c r="WGZ115" s="13"/>
      <c r="WHA115" s="13"/>
      <c r="WHB115" s="13"/>
      <c r="WHC115" s="13"/>
      <c r="WHD115" s="13"/>
      <c r="WHE115" s="13"/>
      <c r="WHF115" s="13"/>
      <c r="WHG115" s="13"/>
      <c r="WHH115" s="13"/>
      <c r="WHI115" s="13"/>
      <c r="WHJ115" s="13"/>
      <c r="WHK115" s="13"/>
      <c r="WHL115" s="13"/>
      <c r="WHM115" s="13"/>
      <c r="WHN115" s="13"/>
      <c r="WHO115" s="13"/>
      <c r="WHP115" s="13"/>
      <c r="WHQ115" s="13"/>
      <c r="WHR115" s="13"/>
      <c r="WHS115" s="13"/>
      <c r="WHT115" s="13"/>
      <c r="WHU115" s="13"/>
      <c r="WHV115" s="13"/>
      <c r="WHW115" s="13"/>
      <c r="WHX115" s="13"/>
      <c r="WHY115" s="13"/>
      <c r="WHZ115" s="13"/>
      <c r="WIA115" s="13"/>
      <c r="WIB115" s="13"/>
      <c r="WIC115" s="13"/>
      <c r="WID115" s="13"/>
      <c r="WIE115" s="13"/>
      <c r="WIF115" s="13"/>
      <c r="WIG115" s="13"/>
      <c r="WIH115" s="13"/>
      <c r="WII115" s="13"/>
      <c r="WIJ115" s="13"/>
      <c r="WIK115" s="13"/>
      <c r="WIL115" s="13"/>
      <c r="WIM115" s="13"/>
      <c r="WIN115" s="13"/>
      <c r="WIO115" s="13"/>
      <c r="WIP115" s="13"/>
      <c r="WIQ115" s="13"/>
      <c r="WIR115" s="13"/>
      <c r="WIS115" s="13"/>
      <c r="WIT115" s="13"/>
      <c r="WIU115" s="13"/>
      <c r="WIV115" s="13"/>
      <c r="WIW115" s="13"/>
      <c r="WIX115" s="13"/>
      <c r="WIY115" s="13"/>
      <c r="WIZ115" s="13"/>
      <c r="WJA115" s="13"/>
      <c r="WJB115" s="13"/>
      <c r="WJC115" s="13"/>
      <c r="WJD115" s="13"/>
      <c r="WJE115" s="13"/>
      <c r="WJF115" s="13"/>
      <c r="WJG115" s="13"/>
      <c r="WJH115" s="13"/>
      <c r="WJI115" s="13"/>
      <c r="WJJ115" s="13"/>
      <c r="WJK115" s="13"/>
      <c r="WJL115" s="13"/>
      <c r="WJM115" s="13"/>
      <c r="WJN115" s="13"/>
      <c r="WJO115" s="13"/>
      <c r="WJP115" s="13"/>
      <c r="WJQ115" s="13"/>
      <c r="WJR115" s="13"/>
      <c r="WJS115" s="13"/>
      <c r="WJT115" s="13"/>
      <c r="WJU115" s="13"/>
      <c r="WJV115" s="13"/>
      <c r="WJW115" s="13"/>
      <c r="WJX115" s="13"/>
      <c r="WJY115" s="13"/>
      <c r="WJZ115" s="13"/>
      <c r="WKA115" s="13"/>
      <c r="WKB115" s="13"/>
      <c r="WKC115" s="13"/>
      <c r="WKD115" s="13"/>
      <c r="WKE115" s="13"/>
      <c r="WKF115" s="13"/>
      <c r="WKG115" s="13"/>
      <c r="WKH115" s="13"/>
      <c r="WKI115" s="13"/>
      <c r="WKJ115" s="13"/>
      <c r="WKK115" s="13"/>
      <c r="WKL115" s="13"/>
      <c r="WKM115" s="13"/>
      <c r="WKN115" s="13"/>
      <c r="WKO115" s="13"/>
      <c r="WKP115" s="13"/>
      <c r="WKQ115" s="13"/>
      <c r="WKR115" s="13"/>
      <c r="WKS115" s="13"/>
      <c r="WKT115" s="13"/>
      <c r="WKU115" s="13"/>
      <c r="WKV115" s="13"/>
      <c r="WKW115" s="13"/>
      <c r="WKX115" s="13"/>
      <c r="WKY115" s="13"/>
      <c r="WKZ115" s="13"/>
      <c r="WLA115" s="13"/>
      <c r="WLB115" s="13"/>
      <c r="WLC115" s="13"/>
      <c r="WLD115" s="13"/>
      <c r="WLE115" s="13"/>
      <c r="WLF115" s="13"/>
      <c r="WLG115" s="13"/>
      <c r="WLH115" s="13"/>
      <c r="WLI115" s="13"/>
      <c r="WLJ115" s="13"/>
      <c r="WLK115" s="13"/>
      <c r="WLL115" s="13"/>
      <c r="WLM115" s="13"/>
      <c r="WLN115" s="13"/>
      <c r="WLO115" s="13"/>
      <c r="WLP115" s="13"/>
      <c r="WLQ115" s="13"/>
      <c r="WLR115" s="13"/>
      <c r="WLS115" s="13"/>
      <c r="WLT115" s="13"/>
      <c r="WLU115" s="13"/>
      <c r="WLV115" s="13"/>
      <c r="WLW115" s="13"/>
      <c r="WLX115" s="13"/>
      <c r="WLY115" s="13"/>
      <c r="WLZ115" s="13"/>
      <c r="WMA115" s="13"/>
      <c r="WMB115" s="13"/>
      <c r="WMC115" s="13"/>
      <c r="WMD115" s="13"/>
      <c r="WME115" s="13"/>
      <c r="WMF115" s="13"/>
      <c r="WMG115" s="13"/>
      <c r="WMH115" s="13"/>
      <c r="WMI115" s="13"/>
      <c r="WMJ115" s="13"/>
      <c r="WMK115" s="13"/>
      <c r="WML115" s="13"/>
      <c r="WMM115" s="13"/>
      <c r="WMN115" s="13"/>
      <c r="WMO115" s="13"/>
      <c r="WMP115" s="13"/>
      <c r="WMQ115" s="13"/>
      <c r="WMR115" s="13"/>
      <c r="WMS115" s="13"/>
      <c r="WMT115" s="13"/>
      <c r="WMU115" s="13"/>
      <c r="WMV115" s="13"/>
      <c r="WMW115" s="13"/>
      <c r="WMX115" s="13"/>
      <c r="WMY115" s="13"/>
      <c r="WMZ115" s="13"/>
      <c r="WNA115" s="13"/>
      <c r="WNB115" s="13"/>
      <c r="WNC115" s="13"/>
      <c r="WND115" s="13"/>
      <c r="WNE115" s="13"/>
      <c r="WNF115" s="13"/>
      <c r="WNG115" s="13"/>
      <c r="WNH115" s="13"/>
      <c r="WNI115" s="13"/>
      <c r="WNJ115" s="13"/>
      <c r="WNK115" s="13"/>
      <c r="WNL115" s="13"/>
      <c r="WNM115" s="13"/>
      <c r="WNN115" s="13"/>
      <c r="WNO115" s="13"/>
      <c r="WNP115" s="13"/>
      <c r="WNQ115" s="13"/>
      <c r="WNR115" s="13"/>
      <c r="WNS115" s="13"/>
      <c r="WNT115" s="13"/>
      <c r="WNU115" s="13"/>
      <c r="WNV115" s="13"/>
      <c r="WNW115" s="13"/>
      <c r="WNX115" s="13"/>
      <c r="WNY115" s="13"/>
      <c r="WNZ115" s="13"/>
      <c r="WOA115" s="13"/>
      <c r="WOB115" s="13"/>
      <c r="WOC115" s="13"/>
      <c r="WOD115" s="13"/>
      <c r="WOE115" s="13"/>
      <c r="WOF115" s="13"/>
      <c r="WOG115" s="13"/>
      <c r="WOH115" s="13"/>
      <c r="WOI115" s="13"/>
      <c r="WOJ115" s="13"/>
      <c r="WOK115" s="13"/>
      <c r="WOL115" s="13"/>
      <c r="WOM115" s="13"/>
      <c r="WON115" s="13"/>
      <c r="WOO115" s="13"/>
      <c r="WOP115" s="13"/>
      <c r="WOQ115" s="13"/>
      <c r="WOR115" s="13"/>
      <c r="WOS115" s="13"/>
      <c r="WOT115" s="13"/>
      <c r="WOU115" s="13"/>
      <c r="WOV115" s="13"/>
      <c r="WOW115" s="13"/>
      <c r="WOX115" s="13"/>
      <c r="WOY115" s="13"/>
      <c r="WOZ115" s="13"/>
      <c r="WPA115" s="13"/>
      <c r="WPB115" s="13"/>
      <c r="WPC115" s="13"/>
      <c r="WPD115" s="13"/>
      <c r="WPE115" s="13"/>
      <c r="WPF115" s="13"/>
      <c r="WPG115" s="13"/>
      <c r="WPH115" s="13"/>
      <c r="WPI115" s="13"/>
      <c r="WPJ115" s="13"/>
      <c r="WPK115" s="13"/>
      <c r="WPL115" s="13"/>
      <c r="WPM115" s="13"/>
      <c r="WPN115" s="13"/>
      <c r="WPO115" s="13"/>
      <c r="WPP115" s="13"/>
      <c r="WPQ115" s="13"/>
      <c r="WPR115" s="13"/>
      <c r="WPS115" s="13"/>
      <c r="WPT115" s="13"/>
      <c r="WPU115" s="13"/>
      <c r="WPV115" s="13"/>
      <c r="WPW115" s="13"/>
      <c r="WPX115" s="13"/>
      <c r="WPY115" s="13"/>
      <c r="WPZ115" s="13"/>
      <c r="WQA115" s="13"/>
      <c r="WQB115" s="13"/>
      <c r="WQC115" s="13"/>
      <c r="WQD115" s="13"/>
      <c r="WQE115" s="13"/>
      <c r="WQF115" s="13"/>
      <c r="WQG115" s="13"/>
      <c r="WQH115" s="13"/>
      <c r="WQI115" s="13"/>
      <c r="WQJ115" s="13"/>
      <c r="WQK115" s="13"/>
      <c r="WQL115" s="13"/>
      <c r="WQM115" s="13"/>
      <c r="WQN115" s="13"/>
      <c r="WQO115" s="13"/>
      <c r="WQP115" s="13"/>
      <c r="WQQ115" s="13"/>
      <c r="WQR115" s="13"/>
      <c r="WQS115" s="13"/>
      <c r="WQT115" s="13"/>
      <c r="WQU115" s="13"/>
      <c r="WQV115" s="13"/>
      <c r="WQW115" s="13"/>
      <c r="WQX115" s="13"/>
      <c r="WQY115" s="13"/>
      <c r="WQZ115" s="13"/>
      <c r="WRA115" s="13"/>
      <c r="WRB115" s="13"/>
      <c r="WRC115" s="13"/>
      <c r="WRD115" s="13"/>
      <c r="WRE115" s="13"/>
      <c r="WRF115" s="13"/>
      <c r="WRG115" s="13"/>
      <c r="WRH115" s="13"/>
      <c r="WRI115" s="13"/>
      <c r="WRJ115" s="13"/>
      <c r="WRK115" s="13"/>
      <c r="WRL115" s="13"/>
      <c r="WRM115" s="13"/>
      <c r="WRN115" s="13"/>
      <c r="WRO115" s="13"/>
      <c r="WRP115" s="13"/>
      <c r="WRQ115" s="13"/>
      <c r="WRR115" s="13"/>
      <c r="WRS115" s="13"/>
      <c r="WRT115" s="13"/>
      <c r="WRU115" s="13"/>
      <c r="WRV115" s="13"/>
      <c r="WRW115" s="13"/>
      <c r="WRX115" s="13"/>
      <c r="WRY115" s="13"/>
      <c r="WRZ115" s="13"/>
      <c r="WSA115" s="13"/>
      <c r="WSB115" s="13"/>
      <c r="WSC115" s="13"/>
      <c r="WSD115" s="13"/>
      <c r="WSE115" s="13"/>
      <c r="WSF115" s="13"/>
      <c r="WSG115" s="13"/>
      <c r="WSH115" s="13"/>
      <c r="WSI115" s="13"/>
      <c r="WSJ115" s="13"/>
      <c r="WSK115" s="13"/>
      <c r="WSL115" s="13"/>
      <c r="WSM115" s="13"/>
      <c r="WSN115" s="13"/>
      <c r="WSO115" s="13"/>
      <c r="WSP115" s="13"/>
      <c r="WSQ115" s="13"/>
      <c r="WSR115" s="13"/>
      <c r="WSS115" s="13"/>
      <c r="WST115" s="13"/>
      <c r="WSU115" s="13"/>
      <c r="WSV115" s="13"/>
      <c r="WSW115" s="13"/>
      <c r="WSX115" s="13"/>
      <c r="WSY115" s="13"/>
      <c r="WSZ115" s="13"/>
      <c r="WTA115" s="13"/>
      <c r="WTB115" s="13"/>
      <c r="WTC115" s="13"/>
      <c r="WTD115" s="13"/>
      <c r="WTE115" s="13"/>
      <c r="WTF115" s="13"/>
      <c r="WTG115" s="13"/>
      <c r="WTH115" s="13"/>
      <c r="WTI115" s="13"/>
      <c r="WTJ115" s="13"/>
      <c r="WTK115" s="13"/>
      <c r="WTL115" s="13"/>
      <c r="WTM115" s="13"/>
      <c r="WTN115" s="13"/>
      <c r="WTO115" s="13"/>
      <c r="WTP115" s="13"/>
      <c r="WTQ115" s="13"/>
      <c r="WTR115" s="13"/>
      <c r="WTS115" s="13"/>
      <c r="WTT115" s="13"/>
      <c r="WTU115" s="13"/>
      <c r="WTV115" s="13"/>
      <c r="WTW115" s="13"/>
      <c r="WTX115" s="13"/>
      <c r="WTY115" s="13"/>
      <c r="WTZ115" s="13"/>
      <c r="WUA115" s="13"/>
      <c r="WUB115" s="13"/>
      <c r="WUC115" s="13"/>
      <c r="WUD115" s="13"/>
      <c r="WUE115" s="13"/>
      <c r="WUF115" s="13"/>
      <c r="WUG115" s="13"/>
      <c r="WUH115" s="13"/>
      <c r="WUI115" s="13"/>
      <c r="WUJ115" s="13"/>
      <c r="WUK115" s="13"/>
      <c r="WUL115" s="13"/>
      <c r="WUM115" s="13"/>
      <c r="WUN115" s="13"/>
      <c r="WUO115" s="13"/>
      <c r="WUP115" s="13"/>
      <c r="WUQ115" s="13"/>
      <c r="WUR115" s="13"/>
      <c r="WUS115" s="13"/>
      <c r="WUT115" s="13"/>
      <c r="WUU115" s="13"/>
      <c r="WUV115" s="13"/>
      <c r="WUW115" s="13"/>
      <c r="WUX115" s="13"/>
      <c r="WUY115" s="13"/>
      <c r="WUZ115" s="13"/>
      <c r="WVA115" s="13"/>
      <c r="WVB115" s="13"/>
      <c r="WVC115" s="13"/>
      <c r="WVD115" s="13"/>
      <c r="WVE115" s="13"/>
      <c r="WVF115" s="13"/>
      <c r="WVG115" s="13"/>
      <c r="WVH115" s="13"/>
      <c r="WVI115" s="13"/>
      <c r="WVJ115" s="13"/>
      <c r="WVK115" s="13"/>
      <c r="WVL115" s="13"/>
      <c r="WVM115" s="13"/>
      <c r="WVN115" s="13"/>
      <c r="WVO115" s="13"/>
      <c r="WVP115" s="13"/>
      <c r="WVQ115" s="13"/>
      <c r="WVR115" s="13"/>
      <c r="WVS115" s="13"/>
      <c r="WVT115" s="13"/>
      <c r="WVU115" s="13"/>
      <c r="WVV115" s="13"/>
      <c r="WVW115" s="13"/>
      <c r="WVX115" s="13"/>
      <c r="WVY115" s="13"/>
      <c r="WVZ115" s="13"/>
      <c r="WWA115" s="13"/>
      <c r="WWB115" s="13"/>
      <c r="WWC115" s="13"/>
      <c r="WWD115" s="13"/>
      <c r="WWE115" s="13"/>
      <c r="WWF115" s="13"/>
      <c r="WWG115" s="13"/>
      <c r="WWH115" s="13"/>
      <c r="WWI115" s="13"/>
      <c r="WWJ115" s="13"/>
      <c r="WWK115" s="13"/>
      <c r="WWL115" s="13"/>
      <c r="WWM115" s="13"/>
      <c r="WWN115" s="13"/>
      <c r="WWO115" s="13"/>
      <c r="WWP115" s="13"/>
      <c r="WWQ115" s="13"/>
      <c r="WWR115" s="13"/>
      <c r="WWS115" s="13"/>
      <c r="WWT115" s="13"/>
      <c r="WWU115" s="13"/>
      <c r="WWV115" s="13"/>
      <c r="WWW115" s="13"/>
      <c r="WWX115" s="13"/>
      <c r="WWY115" s="13"/>
      <c r="WWZ115" s="13"/>
      <c r="WXA115" s="13"/>
      <c r="WXB115" s="13"/>
      <c r="WXC115" s="13"/>
      <c r="WXD115" s="13"/>
      <c r="WXE115" s="13"/>
      <c r="WXF115" s="13"/>
      <c r="WXG115" s="13"/>
      <c r="WXH115" s="13"/>
      <c r="WXI115" s="13"/>
      <c r="WXJ115" s="13"/>
      <c r="WXK115" s="13"/>
      <c r="WXL115" s="13"/>
      <c r="WXM115" s="13"/>
      <c r="WXN115" s="13"/>
      <c r="WXO115" s="13"/>
      <c r="WXP115" s="13"/>
      <c r="WXQ115" s="13"/>
      <c r="WXR115" s="13"/>
      <c r="WXS115" s="13"/>
      <c r="WXT115" s="13"/>
      <c r="WXU115" s="13"/>
      <c r="WXV115" s="13"/>
      <c r="WXW115" s="13"/>
      <c r="WXX115" s="13"/>
      <c r="WXY115" s="13"/>
      <c r="WXZ115" s="13"/>
      <c r="WYA115" s="13"/>
      <c r="WYB115" s="13"/>
      <c r="WYC115" s="13"/>
      <c r="WYD115" s="13"/>
      <c r="WYE115" s="13"/>
      <c r="WYF115" s="13"/>
      <c r="WYG115" s="13"/>
      <c r="WYH115" s="13"/>
      <c r="WYI115" s="13"/>
      <c r="WYJ115" s="13"/>
      <c r="WYK115" s="13"/>
      <c r="WYL115" s="13"/>
      <c r="WYM115" s="13"/>
      <c r="WYN115" s="13"/>
      <c r="WYO115" s="13"/>
      <c r="WYP115" s="13"/>
      <c r="WYQ115" s="13"/>
      <c r="WYR115" s="13"/>
      <c r="WYS115" s="13"/>
      <c r="WYT115" s="13"/>
      <c r="WYU115" s="13"/>
      <c r="WYV115" s="13"/>
      <c r="WYW115" s="13"/>
      <c r="WYX115" s="13"/>
      <c r="WYY115" s="13"/>
      <c r="WYZ115" s="13"/>
      <c r="WZA115" s="13"/>
      <c r="WZB115" s="13"/>
      <c r="WZC115" s="13"/>
      <c r="WZD115" s="13"/>
      <c r="WZE115" s="13"/>
      <c r="WZF115" s="13"/>
      <c r="WZG115" s="13"/>
      <c r="WZH115" s="13"/>
      <c r="WZI115" s="13"/>
      <c r="WZJ115" s="13"/>
      <c r="WZK115" s="13"/>
      <c r="WZL115" s="13"/>
      <c r="WZM115" s="13"/>
      <c r="WZN115" s="13"/>
      <c r="WZO115" s="13"/>
      <c r="WZP115" s="13"/>
      <c r="WZQ115" s="13"/>
      <c r="WZR115" s="13"/>
      <c r="WZS115" s="13"/>
      <c r="WZT115" s="13"/>
      <c r="WZU115" s="13"/>
      <c r="WZV115" s="13"/>
      <c r="WZW115" s="13"/>
      <c r="WZX115" s="13"/>
      <c r="WZY115" s="13"/>
      <c r="WZZ115" s="13"/>
      <c r="XAA115" s="13"/>
      <c r="XAB115" s="13"/>
      <c r="XAC115" s="13"/>
      <c r="XAD115" s="13"/>
      <c r="XAE115" s="13"/>
      <c r="XAF115" s="13"/>
      <c r="XAG115" s="13"/>
      <c r="XAH115" s="13"/>
      <c r="XAI115" s="13"/>
      <c r="XAJ115" s="13"/>
      <c r="XAK115" s="13"/>
      <c r="XAL115" s="13"/>
      <c r="XAM115" s="13"/>
      <c r="XAN115" s="13"/>
      <c r="XAO115" s="13"/>
      <c r="XAP115" s="13"/>
      <c r="XAQ115" s="13"/>
      <c r="XAR115" s="13"/>
      <c r="XAS115" s="13"/>
      <c r="XAT115" s="13"/>
      <c r="XAU115" s="13"/>
      <c r="XAV115" s="13"/>
      <c r="XAW115" s="13"/>
      <c r="XAX115" s="13"/>
      <c r="XAY115" s="13"/>
      <c r="XAZ115" s="13"/>
      <c r="XBA115" s="13"/>
      <c r="XBB115" s="13"/>
      <c r="XBC115" s="13"/>
      <c r="XBD115" s="13"/>
      <c r="XBE115" s="13"/>
      <c r="XBF115" s="13"/>
      <c r="XBG115" s="13"/>
      <c r="XBH115" s="13"/>
      <c r="XBI115" s="13"/>
      <c r="XBJ115" s="13"/>
      <c r="XBK115" s="13"/>
      <c r="XBL115" s="13"/>
      <c r="XBM115" s="13"/>
      <c r="XBN115" s="13"/>
      <c r="XBO115" s="13"/>
      <c r="XBP115" s="13"/>
      <c r="XBQ115" s="13"/>
      <c r="XBR115" s="13"/>
      <c r="XBS115" s="13"/>
      <c r="XBT115" s="13"/>
      <c r="XBU115" s="13"/>
      <c r="XBV115" s="13"/>
      <c r="XBW115" s="13"/>
      <c r="XBX115" s="13"/>
      <c r="XBY115" s="13"/>
      <c r="XBZ115" s="13"/>
      <c r="XCA115" s="13"/>
      <c r="XCB115" s="13"/>
      <c r="XCC115" s="13"/>
      <c r="XCD115" s="13"/>
      <c r="XCE115" s="13"/>
      <c r="XCF115" s="13"/>
      <c r="XCG115" s="13"/>
      <c r="XCH115" s="13"/>
      <c r="XCI115" s="13"/>
      <c r="XCJ115" s="13"/>
      <c r="XCK115" s="13"/>
      <c r="XCL115" s="13"/>
      <c r="XCM115" s="13"/>
      <c r="XCN115" s="13"/>
      <c r="XCO115" s="13"/>
      <c r="XCP115" s="13"/>
      <c r="XCQ115" s="13"/>
      <c r="XCR115" s="13"/>
      <c r="XCS115" s="13"/>
      <c r="XCT115" s="13"/>
      <c r="XCU115" s="13"/>
      <c r="XCV115" s="13"/>
      <c r="XCW115" s="13"/>
      <c r="XCX115" s="13"/>
      <c r="XCY115" s="13"/>
      <c r="XCZ115" s="13"/>
      <c r="XDA115" s="13"/>
      <c r="XDB115" s="13"/>
      <c r="XDC115" s="13"/>
      <c r="XDD115" s="13"/>
      <c r="XDE115" s="13"/>
      <c r="XDF115" s="13"/>
      <c r="XDG115" s="13"/>
      <c r="XDH115" s="13"/>
      <c r="XDI115" s="13"/>
      <c r="XDJ115" s="13"/>
      <c r="XDK115" s="13"/>
      <c r="XDL115" s="13"/>
      <c r="XDM115" s="13"/>
      <c r="XDN115" s="13"/>
      <c r="XDO115" s="13"/>
      <c r="XDP115" s="13"/>
      <c r="XDQ115" s="13"/>
      <c r="XDR115" s="13"/>
      <c r="XDS115" s="13"/>
      <c r="XDT115" s="13"/>
      <c r="XDU115" s="13"/>
      <c r="XDV115" s="13"/>
      <c r="XDW115" s="13"/>
      <c r="XDX115" s="13"/>
      <c r="XDY115" s="13"/>
      <c r="XDZ115" s="13"/>
      <c r="XEA115" s="13"/>
      <c r="XEB115" s="13"/>
      <c r="XEC115" s="13"/>
      <c r="XED115" s="13"/>
      <c r="XEE115" s="13"/>
      <c r="XEF115" s="13"/>
      <c r="XEG115" s="13"/>
      <c r="XEH115" s="13"/>
      <c r="XEI115" s="13"/>
      <c r="XEJ115" s="13"/>
      <c r="XEK115" s="13"/>
      <c r="XEL115" s="13"/>
      <c r="XEM115" s="13"/>
      <c r="XEN115" s="13"/>
      <c r="XEO115" s="13"/>
      <c r="XEP115" s="13"/>
      <c r="XEQ115" s="13"/>
      <c r="XER115" s="13"/>
      <c r="XES115" s="13"/>
      <c r="XET115" s="13"/>
      <c r="XEU115" s="13"/>
      <c r="XEV115" s="13"/>
      <c r="XEW115" s="13"/>
      <c r="XEX115" s="13"/>
      <c r="XEY115" s="13"/>
      <c r="XEZ115" s="13"/>
      <c r="XFA115" s="13"/>
      <c r="XFB115" s="13"/>
      <c r="XFC115" s="13"/>
    </row>
    <row r="116" s="13" customFormat="1" ht="25" customHeight="1" spans="1:10">
      <c r="A116" s="37"/>
      <c r="B116" s="37"/>
      <c r="C116" s="57" t="s">
        <v>2078</v>
      </c>
      <c r="D116" s="57" t="s">
        <v>2079</v>
      </c>
      <c r="E116" s="57" t="s">
        <v>2234</v>
      </c>
      <c r="F116" s="48" t="s">
        <v>2048</v>
      </c>
      <c r="G116" s="49">
        <v>95</v>
      </c>
      <c r="H116" s="48" t="s">
        <v>2061</v>
      </c>
      <c r="I116" s="48" t="s">
        <v>2051</v>
      </c>
      <c r="J116" s="60" t="s">
        <v>2235</v>
      </c>
    </row>
    <row r="117" s="14" customFormat="1" ht="27" customHeight="1" spans="1:16383">
      <c r="A117" s="35" t="s">
        <v>2236</v>
      </c>
      <c r="B117" s="35" t="s">
        <v>2237</v>
      </c>
      <c r="C117" s="36" t="s">
        <v>2044</v>
      </c>
      <c r="D117" s="36" t="s">
        <v>2045</v>
      </c>
      <c r="E117" s="36" t="s">
        <v>2045</v>
      </c>
      <c r="F117" s="36" t="s">
        <v>2045</v>
      </c>
      <c r="G117" s="36" t="s">
        <v>2138</v>
      </c>
      <c r="H117" s="36" t="s">
        <v>2045</v>
      </c>
      <c r="I117" s="36" t="s">
        <v>2045</v>
      </c>
      <c r="J117" s="36" t="s">
        <v>2138</v>
      </c>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c r="IC117" s="16"/>
      <c r="ID117" s="16"/>
      <c r="IE117" s="16"/>
      <c r="IF117" s="16"/>
      <c r="IG117" s="16"/>
      <c r="IH117" s="16"/>
      <c r="II117" s="16"/>
      <c r="IJ117" s="16"/>
      <c r="IK117" s="16"/>
      <c r="IL117" s="16"/>
      <c r="IM117" s="16"/>
      <c r="IN117" s="16"/>
      <c r="IO117" s="16"/>
      <c r="IP117" s="16"/>
      <c r="IQ117" s="16"/>
      <c r="IR117" s="16"/>
      <c r="IS117" s="16"/>
      <c r="IT117" s="16"/>
      <c r="IU117" s="16"/>
      <c r="IV117" s="16"/>
      <c r="IW117" s="16"/>
      <c r="IX117" s="16"/>
      <c r="IY117" s="16"/>
      <c r="IZ117" s="16"/>
      <c r="JA117" s="16"/>
      <c r="JB117" s="16"/>
      <c r="JC117" s="16"/>
      <c r="JD117" s="16"/>
      <c r="JE117" s="16"/>
      <c r="JF117" s="16"/>
      <c r="JG117" s="16"/>
      <c r="JH117" s="16"/>
      <c r="JI117" s="16"/>
      <c r="JJ117" s="16"/>
      <c r="JK117" s="16"/>
      <c r="JL117" s="16"/>
      <c r="JM117" s="16"/>
      <c r="JN117" s="16"/>
      <c r="JO117" s="16"/>
      <c r="JP117" s="16"/>
      <c r="JQ117" s="16"/>
      <c r="JR117" s="16"/>
      <c r="JS117" s="16"/>
      <c r="JT117" s="16"/>
      <c r="JU117" s="16"/>
      <c r="JV117" s="16"/>
      <c r="JW117" s="16"/>
      <c r="JX117" s="16"/>
      <c r="JY117" s="16"/>
      <c r="JZ117" s="16"/>
      <c r="KA117" s="16"/>
      <c r="KB117" s="16"/>
      <c r="KC117" s="16"/>
      <c r="KD117" s="16"/>
      <c r="KE117" s="16"/>
      <c r="KF117" s="16"/>
      <c r="KG117" s="16"/>
      <c r="KH117" s="16"/>
      <c r="KI117" s="16"/>
      <c r="KJ117" s="16"/>
      <c r="KK117" s="16"/>
      <c r="KL117" s="16"/>
      <c r="KM117" s="16"/>
      <c r="KN117" s="16"/>
      <c r="KO117" s="16"/>
      <c r="KP117" s="16"/>
      <c r="KQ117" s="16"/>
      <c r="KR117" s="16"/>
      <c r="KS117" s="16"/>
      <c r="KT117" s="16"/>
      <c r="KU117" s="16"/>
      <c r="KV117" s="16"/>
      <c r="KW117" s="16"/>
      <c r="KX117" s="16"/>
      <c r="KY117" s="16"/>
      <c r="KZ117" s="16"/>
      <c r="LA117" s="16"/>
      <c r="LB117" s="16"/>
      <c r="LC117" s="16"/>
      <c r="LD117" s="16"/>
      <c r="LE117" s="16"/>
      <c r="LF117" s="16"/>
      <c r="LG117" s="16"/>
      <c r="LH117" s="16"/>
      <c r="LI117" s="16"/>
      <c r="LJ117" s="16"/>
      <c r="LK117" s="16"/>
      <c r="LL117" s="16"/>
      <c r="LM117" s="16"/>
      <c r="LN117" s="16"/>
      <c r="LO117" s="16"/>
      <c r="LP117" s="16"/>
      <c r="LQ117" s="16"/>
      <c r="LR117" s="16"/>
      <c r="LS117" s="16"/>
      <c r="LT117" s="16"/>
      <c r="LU117" s="16"/>
      <c r="LV117" s="16"/>
      <c r="LW117" s="16"/>
      <c r="LX117" s="16"/>
      <c r="LY117" s="16"/>
      <c r="LZ117" s="16"/>
      <c r="MA117" s="16"/>
      <c r="MB117" s="16"/>
      <c r="MC117" s="16"/>
      <c r="MD117" s="16"/>
      <c r="ME117" s="16"/>
      <c r="MF117" s="16"/>
      <c r="MG117" s="16"/>
      <c r="MH117" s="16"/>
      <c r="MI117" s="16"/>
      <c r="MJ117" s="16"/>
      <c r="MK117" s="16"/>
      <c r="ML117" s="16"/>
      <c r="MM117" s="16"/>
      <c r="MN117" s="16"/>
      <c r="MO117" s="16"/>
      <c r="MP117" s="16"/>
      <c r="MQ117" s="16"/>
      <c r="MR117" s="16"/>
      <c r="MS117" s="16"/>
      <c r="MT117" s="16"/>
      <c r="MU117" s="16"/>
      <c r="MV117" s="16"/>
      <c r="MW117" s="16"/>
      <c r="MX117" s="16"/>
      <c r="MY117" s="16"/>
      <c r="MZ117" s="16"/>
      <c r="NA117" s="16"/>
      <c r="NB117" s="16"/>
      <c r="NC117" s="16"/>
      <c r="ND117" s="16"/>
      <c r="NE117" s="16"/>
      <c r="NF117" s="16"/>
      <c r="NG117" s="16"/>
      <c r="NH117" s="16"/>
      <c r="NI117" s="16"/>
      <c r="NJ117" s="16"/>
      <c r="NK117" s="16"/>
      <c r="NL117" s="16"/>
      <c r="NM117" s="16"/>
      <c r="NN117" s="16"/>
      <c r="NO117" s="16"/>
      <c r="NP117" s="16"/>
      <c r="NQ117" s="16"/>
      <c r="NR117" s="16"/>
      <c r="NS117" s="16"/>
      <c r="NT117" s="16"/>
      <c r="NU117" s="16"/>
      <c r="NV117" s="16"/>
      <c r="NW117" s="16"/>
      <c r="NX117" s="16"/>
      <c r="NY117" s="16"/>
      <c r="NZ117" s="16"/>
      <c r="OA117" s="16"/>
      <c r="OB117" s="16"/>
      <c r="OC117" s="16"/>
      <c r="OD117" s="16"/>
      <c r="OE117" s="16"/>
      <c r="OF117" s="16"/>
      <c r="OG117" s="16"/>
      <c r="OH117" s="16"/>
      <c r="OI117" s="16"/>
      <c r="OJ117" s="16"/>
      <c r="OK117" s="16"/>
      <c r="OL117" s="16"/>
      <c r="OM117" s="16"/>
      <c r="ON117" s="16"/>
      <c r="OO117" s="16"/>
      <c r="OP117" s="16"/>
      <c r="OQ117" s="16"/>
      <c r="OR117" s="16"/>
      <c r="OS117" s="16"/>
      <c r="OT117" s="16"/>
      <c r="OU117" s="16"/>
      <c r="OV117" s="16"/>
      <c r="OW117" s="16"/>
      <c r="OX117" s="16"/>
      <c r="OY117" s="16"/>
      <c r="OZ117" s="16"/>
      <c r="PA117" s="16"/>
      <c r="PB117" s="16"/>
      <c r="PC117" s="16"/>
      <c r="PD117" s="16"/>
      <c r="PE117" s="16"/>
      <c r="PF117" s="16"/>
      <c r="PG117" s="16"/>
      <c r="PH117" s="16"/>
      <c r="PI117" s="16"/>
      <c r="PJ117" s="16"/>
      <c r="PK117" s="16"/>
      <c r="PL117" s="16"/>
      <c r="PM117" s="16"/>
      <c r="PN117" s="16"/>
      <c r="PO117" s="16"/>
      <c r="PP117" s="16"/>
      <c r="PQ117" s="16"/>
      <c r="PR117" s="16"/>
      <c r="PS117" s="16"/>
      <c r="PT117" s="16"/>
      <c r="PU117" s="16"/>
      <c r="PV117" s="16"/>
      <c r="PW117" s="16"/>
      <c r="PX117" s="16"/>
      <c r="PY117" s="16"/>
      <c r="PZ117" s="16"/>
      <c r="QA117" s="16"/>
      <c r="QB117" s="16"/>
      <c r="QC117" s="16"/>
      <c r="QD117" s="16"/>
      <c r="QE117" s="16"/>
      <c r="QF117" s="16"/>
      <c r="QG117" s="16"/>
      <c r="QH117" s="16"/>
      <c r="QI117" s="16"/>
      <c r="QJ117" s="16"/>
      <c r="QK117" s="16"/>
      <c r="QL117" s="16"/>
      <c r="QM117" s="16"/>
      <c r="QN117" s="16"/>
      <c r="QO117" s="16"/>
      <c r="QP117" s="16"/>
      <c r="QQ117" s="16"/>
      <c r="QR117" s="16"/>
      <c r="QS117" s="16"/>
      <c r="QT117" s="16"/>
      <c r="QU117" s="16"/>
      <c r="QV117" s="16"/>
      <c r="QW117" s="16"/>
      <c r="QX117" s="16"/>
      <c r="QY117" s="16"/>
      <c r="QZ117" s="16"/>
      <c r="RA117" s="16"/>
      <c r="RB117" s="16"/>
      <c r="RC117" s="16"/>
      <c r="RD117" s="16"/>
      <c r="RE117" s="16"/>
      <c r="RF117" s="16"/>
      <c r="RG117" s="16"/>
      <c r="RH117" s="16"/>
      <c r="RI117" s="16"/>
      <c r="RJ117" s="16"/>
      <c r="RK117" s="16"/>
      <c r="RL117" s="16"/>
      <c r="RM117" s="16"/>
      <c r="RN117" s="16"/>
      <c r="RO117" s="16"/>
      <c r="RP117" s="16"/>
      <c r="RQ117" s="16"/>
      <c r="RR117" s="16"/>
      <c r="RS117" s="16"/>
      <c r="RT117" s="16"/>
      <c r="RU117" s="16"/>
      <c r="RV117" s="16"/>
      <c r="RW117" s="16"/>
      <c r="RX117" s="16"/>
      <c r="RY117" s="16"/>
      <c r="RZ117" s="16"/>
      <c r="SA117" s="16"/>
      <c r="SB117" s="16"/>
      <c r="SC117" s="16"/>
      <c r="SD117" s="16"/>
      <c r="SE117" s="16"/>
      <c r="SF117" s="16"/>
      <c r="SG117" s="16"/>
      <c r="SH117" s="16"/>
      <c r="SI117" s="16"/>
      <c r="SJ117" s="16"/>
      <c r="SK117" s="16"/>
      <c r="SL117" s="16"/>
      <c r="SM117" s="16"/>
      <c r="SN117" s="16"/>
      <c r="SO117" s="16"/>
      <c r="SP117" s="16"/>
      <c r="SQ117" s="16"/>
      <c r="SR117" s="16"/>
      <c r="SS117" s="16"/>
      <c r="ST117" s="16"/>
      <c r="SU117" s="16"/>
      <c r="SV117" s="16"/>
      <c r="SW117" s="16"/>
      <c r="SX117" s="16"/>
      <c r="SY117" s="16"/>
      <c r="SZ117" s="16"/>
      <c r="TA117" s="16"/>
      <c r="TB117" s="16"/>
      <c r="TC117" s="16"/>
      <c r="TD117" s="16"/>
      <c r="TE117" s="16"/>
      <c r="TF117" s="16"/>
      <c r="TG117" s="16"/>
      <c r="TH117" s="16"/>
      <c r="TI117" s="16"/>
      <c r="TJ117" s="16"/>
      <c r="TK117" s="16"/>
      <c r="TL117" s="16"/>
      <c r="TM117" s="16"/>
      <c r="TN117" s="16"/>
      <c r="TO117" s="16"/>
      <c r="TP117" s="16"/>
      <c r="TQ117" s="16"/>
      <c r="TR117" s="16"/>
      <c r="TS117" s="16"/>
      <c r="TT117" s="16"/>
      <c r="TU117" s="16"/>
      <c r="TV117" s="16"/>
      <c r="TW117" s="16"/>
      <c r="TX117" s="16"/>
      <c r="TY117" s="16"/>
      <c r="TZ117" s="16"/>
      <c r="UA117" s="16"/>
      <c r="UB117" s="16"/>
      <c r="UC117" s="16"/>
      <c r="UD117" s="16"/>
      <c r="UE117" s="16"/>
      <c r="UF117" s="16"/>
      <c r="UG117" s="16"/>
      <c r="UH117" s="16"/>
      <c r="UI117" s="16"/>
      <c r="UJ117" s="16"/>
      <c r="UK117" s="16"/>
      <c r="UL117" s="16"/>
      <c r="UM117" s="16"/>
      <c r="UN117" s="16"/>
      <c r="UO117" s="16"/>
      <c r="UP117" s="16"/>
      <c r="UQ117" s="16"/>
      <c r="UR117" s="16"/>
      <c r="US117" s="16"/>
      <c r="UT117" s="16"/>
      <c r="UU117" s="16"/>
      <c r="UV117" s="16"/>
      <c r="UW117" s="16"/>
      <c r="UX117" s="16"/>
      <c r="UY117" s="16"/>
      <c r="UZ117" s="16"/>
      <c r="VA117" s="16"/>
      <c r="VB117" s="16"/>
      <c r="VC117" s="16"/>
      <c r="VD117" s="16"/>
      <c r="VE117" s="16"/>
      <c r="VF117" s="16"/>
      <c r="VG117" s="16"/>
      <c r="VH117" s="16"/>
      <c r="VI117" s="16"/>
      <c r="VJ117" s="16"/>
      <c r="VK117" s="16"/>
      <c r="VL117" s="16"/>
      <c r="VM117" s="16"/>
      <c r="VN117" s="16"/>
      <c r="VO117" s="16"/>
      <c r="VP117" s="16"/>
      <c r="VQ117" s="16"/>
      <c r="VR117" s="16"/>
      <c r="VS117" s="16"/>
      <c r="VT117" s="16"/>
      <c r="VU117" s="16"/>
      <c r="VV117" s="16"/>
      <c r="VW117" s="16"/>
      <c r="VX117" s="16"/>
      <c r="VY117" s="16"/>
      <c r="VZ117" s="16"/>
      <c r="WA117" s="16"/>
      <c r="WB117" s="16"/>
      <c r="WC117" s="16"/>
      <c r="WD117" s="16"/>
      <c r="WE117" s="16"/>
      <c r="WF117" s="16"/>
      <c r="WG117" s="16"/>
      <c r="WH117" s="16"/>
      <c r="WI117" s="16"/>
      <c r="WJ117" s="16"/>
      <c r="WK117" s="16"/>
      <c r="WL117" s="16"/>
      <c r="WM117" s="16"/>
      <c r="WN117" s="16"/>
      <c r="WO117" s="16"/>
      <c r="WP117" s="16"/>
      <c r="WQ117" s="16"/>
      <c r="WR117" s="16"/>
      <c r="WS117" s="16"/>
      <c r="WT117" s="16"/>
      <c r="WU117" s="16"/>
      <c r="WV117" s="16"/>
      <c r="WW117" s="16"/>
      <c r="WX117" s="16"/>
      <c r="WY117" s="16"/>
      <c r="WZ117" s="16"/>
      <c r="XA117" s="16"/>
      <c r="XB117" s="16"/>
      <c r="XC117" s="16"/>
      <c r="XD117" s="16"/>
      <c r="XE117" s="16"/>
      <c r="XF117" s="16"/>
      <c r="XG117" s="16"/>
      <c r="XH117" s="16"/>
      <c r="XI117" s="16"/>
      <c r="XJ117" s="16"/>
      <c r="XK117" s="16"/>
      <c r="XL117" s="16"/>
      <c r="XM117" s="16"/>
      <c r="XN117" s="16"/>
      <c r="XO117" s="16"/>
      <c r="XP117" s="16"/>
      <c r="XQ117" s="16"/>
      <c r="XR117" s="16"/>
      <c r="XS117" s="16"/>
      <c r="XT117" s="16"/>
      <c r="XU117" s="16"/>
      <c r="XV117" s="16"/>
      <c r="XW117" s="16"/>
      <c r="XX117" s="16"/>
      <c r="XY117" s="16"/>
      <c r="XZ117" s="16"/>
      <c r="YA117" s="16"/>
      <c r="YB117" s="16"/>
      <c r="YC117" s="16"/>
      <c r="YD117" s="16"/>
      <c r="YE117" s="16"/>
      <c r="YF117" s="16"/>
      <c r="YG117" s="16"/>
      <c r="YH117" s="16"/>
      <c r="YI117" s="16"/>
      <c r="YJ117" s="16"/>
      <c r="YK117" s="16"/>
      <c r="YL117" s="16"/>
      <c r="YM117" s="16"/>
      <c r="YN117" s="16"/>
      <c r="YO117" s="16"/>
      <c r="YP117" s="16"/>
      <c r="YQ117" s="16"/>
      <c r="YR117" s="16"/>
      <c r="YS117" s="16"/>
      <c r="YT117" s="16"/>
      <c r="YU117" s="16"/>
      <c r="YV117" s="16"/>
      <c r="YW117" s="16"/>
      <c r="YX117" s="16"/>
      <c r="YY117" s="16"/>
      <c r="YZ117" s="16"/>
      <c r="ZA117" s="16"/>
      <c r="ZB117" s="16"/>
      <c r="ZC117" s="16"/>
      <c r="ZD117" s="16"/>
      <c r="ZE117" s="16"/>
      <c r="ZF117" s="16"/>
      <c r="ZG117" s="16"/>
      <c r="ZH117" s="16"/>
      <c r="ZI117" s="16"/>
      <c r="ZJ117" s="16"/>
      <c r="ZK117" s="16"/>
      <c r="ZL117" s="16"/>
      <c r="ZM117" s="16"/>
      <c r="ZN117" s="16"/>
      <c r="ZO117" s="16"/>
      <c r="ZP117" s="16"/>
      <c r="ZQ117" s="16"/>
      <c r="ZR117" s="16"/>
      <c r="ZS117" s="16"/>
      <c r="ZT117" s="16"/>
      <c r="ZU117" s="16"/>
      <c r="ZV117" s="16"/>
      <c r="ZW117" s="16"/>
      <c r="ZX117" s="16"/>
      <c r="ZY117" s="16"/>
      <c r="ZZ117" s="16"/>
      <c r="AAA117" s="16"/>
      <c r="AAB117" s="16"/>
      <c r="AAC117" s="16"/>
      <c r="AAD117" s="16"/>
      <c r="AAE117" s="16"/>
      <c r="AAF117" s="16"/>
      <c r="AAG117" s="16"/>
      <c r="AAH117" s="16"/>
      <c r="AAI117" s="16"/>
      <c r="AAJ117" s="16"/>
      <c r="AAK117" s="16"/>
      <c r="AAL117" s="16"/>
      <c r="AAM117" s="16"/>
      <c r="AAN117" s="16"/>
      <c r="AAO117" s="16"/>
      <c r="AAP117" s="16"/>
      <c r="AAQ117" s="16"/>
      <c r="AAR117" s="16"/>
      <c r="AAS117" s="16"/>
      <c r="AAT117" s="16"/>
      <c r="AAU117" s="16"/>
      <c r="AAV117" s="16"/>
      <c r="AAW117" s="16"/>
      <c r="AAX117" s="16"/>
      <c r="AAY117" s="16"/>
      <c r="AAZ117" s="16"/>
      <c r="ABA117" s="16"/>
      <c r="ABB117" s="16"/>
      <c r="ABC117" s="16"/>
      <c r="ABD117" s="16"/>
      <c r="ABE117" s="16"/>
      <c r="ABF117" s="16"/>
      <c r="ABG117" s="16"/>
      <c r="ABH117" s="16"/>
      <c r="ABI117" s="16"/>
      <c r="ABJ117" s="16"/>
      <c r="ABK117" s="16"/>
      <c r="ABL117" s="16"/>
      <c r="ABM117" s="16"/>
      <c r="ABN117" s="16"/>
      <c r="ABO117" s="16"/>
      <c r="ABP117" s="16"/>
      <c r="ABQ117" s="16"/>
      <c r="ABR117" s="16"/>
      <c r="ABS117" s="16"/>
      <c r="ABT117" s="16"/>
      <c r="ABU117" s="16"/>
      <c r="ABV117" s="16"/>
      <c r="ABW117" s="16"/>
      <c r="ABX117" s="16"/>
      <c r="ABY117" s="16"/>
      <c r="ABZ117" s="16"/>
      <c r="ACA117" s="16"/>
      <c r="ACB117" s="16"/>
      <c r="ACC117" s="16"/>
      <c r="ACD117" s="16"/>
      <c r="ACE117" s="16"/>
      <c r="ACF117" s="16"/>
      <c r="ACG117" s="16"/>
      <c r="ACH117" s="16"/>
      <c r="ACI117" s="16"/>
      <c r="ACJ117" s="16"/>
      <c r="ACK117" s="16"/>
      <c r="ACL117" s="16"/>
      <c r="ACM117" s="16"/>
      <c r="ACN117" s="16"/>
      <c r="ACO117" s="16"/>
      <c r="ACP117" s="16"/>
      <c r="ACQ117" s="16"/>
      <c r="ACR117" s="16"/>
      <c r="ACS117" s="16"/>
      <c r="ACT117" s="16"/>
      <c r="ACU117" s="16"/>
      <c r="ACV117" s="16"/>
      <c r="ACW117" s="16"/>
      <c r="ACX117" s="16"/>
      <c r="ACY117" s="16"/>
      <c r="ACZ117" s="16"/>
      <c r="ADA117" s="16"/>
      <c r="ADB117" s="16"/>
      <c r="ADC117" s="16"/>
      <c r="ADD117" s="16"/>
      <c r="ADE117" s="16"/>
      <c r="ADF117" s="16"/>
      <c r="ADG117" s="16"/>
      <c r="ADH117" s="16"/>
      <c r="ADI117" s="16"/>
      <c r="ADJ117" s="16"/>
      <c r="ADK117" s="16"/>
      <c r="ADL117" s="16"/>
      <c r="ADM117" s="16"/>
      <c r="ADN117" s="16"/>
      <c r="ADO117" s="16"/>
      <c r="ADP117" s="16"/>
      <c r="ADQ117" s="16"/>
      <c r="ADR117" s="16"/>
      <c r="ADS117" s="16"/>
      <c r="ADT117" s="16"/>
      <c r="ADU117" s="16"/>
      <c r="ADV117" s="16"/>
      <c r="ADW117" s="16"/>
      <c r="ADX117" s="16"/>
      <c r="ADY117" s="16"/>
      <c r="ADZ117" s="16"/>
      <c r="AEA117" s="16"/>
      <c r="AEB117" s="16"/>
      <c r="AEC117" s="16"/>
      <c r="AED117" s="16"/>
      <c r="AEE117" s="16"/>
      <c r="AEF117" s="16"/>
      <c r="AEG117" s="16"/>
      <c r="AEH117" s="16"/>
      <c r="AEI117" s="16"/>
      <c r="AEJ117" s="16"/>
      <c r="AEK117" s="16"/>
      <c r="AEL117" s="16"/>
      <c r="AEM117" s="16"/>
      <c r="AEN117" s="16"/>
      <c r="AEO117" s="16"/>
      <c r="AEP117" s="16"/>
      <c r="AEQ117" s="16"/>
      <c r="AER117" s="16"/>
      <c r="AES117" s="16"/>
      <c r="AET117" s="16"/>
      <c r="AEU117" s="16"/>
      <c r="AEV117" s="16"/>
      <c r="AEW117" s="16"/>
      <c r="AEX117" s="16"/>
      <c r="AEY117" s="16"/>
      <c r="AEZ117" s="16"/>
      <c r="AFA117" s="16"/>
      <c r="AFB117" s="16"/>
      <c r="AFC117" s="16"/>
      <c r="AFD117" s="16"/>
      <c r="AFE117" s="16"/>
      <c r="AFF117" s="16"/>
      <c r="AFG117" s="16"/>
      <c r="AFH117" s="16"/>
      <c r="AFI117" s="16"/>
      <c r="AFJ117" s="16"/>
      <c r="AFK117" s="16"/>
      <c r="AFL117" s="16"/>
      <c r="AFM117" s="16"/>
      <c r="AFN117" s="16"/>
      <c r="AFO117" s="16"/>
      <c r="AFP117" s="16"/>
      <c r="AFQ117" s="16"/>
      <c r="AFR117" s="16"/>
      <c r="AFS117" s="16"/>
      <c r="AFT117" s="16"/>
      <c r="AFU117" s="16"/>
      <c r="AFV117" s="16"/>
      <c r="AFW117" s="16"/>
      <c r="AFX117" s="16"/>
      <c r="AFY117" s="16"/>
      <c r="AFZ117" s="16"/>
      <c r="AGA117" s="16"/>
      <c r="AGB117" s="16"/>
      <c r="AGC117" s="16"/>
      <c r="AGD117" s="16"/>
      <c r="AGE117" s="16"/>
      <c r="AGF117" s="16"/>
      <c r="AGG117" s="16"/>
      <c r="AGH117" s="16"/>
      <c r="AGI117" s="16"/>
      <c r="AGJ117" s="16"/>
      <c r="AGK117" s="16"/>
      <c r="AGL117" s="16"/>
      <c r="AGM117" s="16"/>
      <c r="AGN117" s="16"/>
      <c r="AGO117" s="16"/>
      <c r="AGP117" s="16"/>
      <c r="AGQ117" s="16"/>
      <c r="AGR117" s="16"/>
      <c r="AGS117" s="16"/>
      <c r="AGT117" s="16"/>
      <c r="AGU117" s="16"/>
      <c r="AGV117" s="16"/>
      <c r="AGW117" s="16"/>
      <c r="AGX117" s="16"/>
      <c r="AGY117" s="16"/>
      <c r="AGZ117" s="16"/>
      <c r="AHA117" s="16"/>
      <c r="AHB117" s="16"/>
      <c r="AHC117" s="16"/>
      <c r="AHD117" s="16"/>
      <c r="AHE117" s="16"/>
      <c r="AHF117" s="16"/>
      <c r="AHG117" s="16"/>
      <c r="AHH117" s="16"/>
      <c r="AHI117" s="16"/>
      <c r="AHJ117" s="16"/>
      <c r="AHK117" s="16"/>
      <c r="AHL117" s="16"/>
      <c r="AHM117" s="16"/>
      <c r="AHN117" s="16"/>
      <c r="AHO117" s="16"/>
      <c r="AHP117" s="16"/>
      <c r="AHQ117" s="16"/>
      <c r="AHR117" s="16"/>
      <c r="AHS117" s="16"/>
      <c r="AHT117" s="16"/>
      <c r="AHU117" s="16"/>
      <c r="AHV117" s="16"/>
      <c r="AHW117" s="16"/>
      <c r="AHX117" s="16"/>
      <c r="AHY117" s="16"/>
      <c r="AHZ117" s="16"/>
      <c r="AIA117" s="16"/>
      <c r="AIB117" s="16"/>
      <c r="AIC117" s="16"/>
      <c r="AID117" s="16"/>
      <c r="AIE117" s="16"/>
      <c r="AIF117" s="16"/>
      <c r="AIG117" s="16"/>
      <c r="AIH117" s="16"/>
      <c r="AII117" s="16"/>
      <c r="AIJ117" s="16"/>
      <c r="AIK117" s="16"/>
      <c r="AIL117" s="16"/>
      <c r="AIM117" s="16"/>
      <c r="AIN117" s="16"/>
      <c r="AIO117" s="16"/>
      <c r="AIP117" s="16"/>
      <c r="AIQ117" s="16"/>
      <c r="AIR117" s="16"/>
      <c r="AIS117" s="16"/>
      <c r="AIT117" s="16"/>
      <c r="AIU117" s="16"/>
      <c r="AIV117" s="16"/>
      <c r="AIW117" s="16"/>
      <c r="AIX117" s="16"/>
      <c r="AIY117" s="16"/>
      <c r="AIZ117" s="16"/>
      <c r="AJA117" s="16"/>
      <c r="AJB117" s="16"/>
      <c r="AJC117" s="16"/>
      <c r="AJD117" s="16"/>
      <c r="AJE117" s="16"/>
      <c r="AJF117" s="16"/>
      <c r="AJG117" s="16"/>
      <c r="AJH117" s="16"/>
      <c r="AJI117" s="16"/>
      <c r="AJJ117" s="16"/>
      <c r="AJK117" s="16"/>
      <c r="AJL117" s="16"/>
      <c r="AJM117" s="16"/>
      <c r="AJN117" s="16"/>
      <c r="AJO117" s="16"/>
      <c r="AJP117" s="16"/>
      <c r="AJQ117" s="16"/>
      <c r="AJR117" s="16"/>
      <c r="AJS117" s="16"/>
      <c r="AJT117" s="16"/>
      <c r="AJU117" s="16"/>
      <c r="AJV117" s="16"/>
      <c r="AJW117" s="16"/>
      <c r="AJX117" s="16"/>
      <c r="AJY117" s="16"/>
      <c r="AJZ117" s="16"/>
      <c r="AKA117" s="16"/>
      <c r="AKB117" s="16"/>
      <c r="AKC117" s="16"/>
      <c r="AKD117" s="16"/>
      <c r="AKE117" s="16"/>
      <c r="AKF117" s="16"/>
      <c r="AKG117" s="16"/>
      <c r="AKH117" s="16"/>
      <c r="AKI117" s="16"/>
      <c r="AKJ117" s="16"/>
      <c r="AKK117" s="16"/>
      <c r="AKL117" s="16"/>
      <c r="AKM117" s="16"/>
      <c r="AKN117" s="16"/>
      <c r="AKO117" s="16"/>
      <c r="AKP117" s="16"/>
      <c r="AKQ117" s="16"/>
      <c r="AKR117" s="16"/>
      <c r="AKS117" s="16"/>
      <c r="AKT117" s="16"/>
      <c r="AKU117" s="16"/>
      <c r="AKV117" s="16"/>
      <c r="AKW117" s="16"/>
      <c r="AKX117" s="16"/>
      <c r="AKY117" s="16"/>
      <c r="AKZ117" s="16"/>
      <c r="ALA117" s="16"/>
      <c r="ALB117" s="16"/>
      <c r="ALC117" s="16"/>
      <c r="ALD117" s="16"/>
      <c r="ALE117" s="16"/>
      <c r="ALF117" s="16"/>
      <c r="ALG117" s="16"/>
      <c r="ALH117" s="16"/>
      <c r="ALI117" s="16"/>
      <c r="ALJ117" s="16"/>
      <c r="ALK117" s="16"/>
      <c r="ALL117" s="16"/>
      <c r="ALM117" s="16"/>
      <c r="ALN117" s="16"/>
      <c r="ALO117" s="16"/>
      <c r="ALP117" s="16"/>
      <c r="ALQ117" s="16"/>
      <c r="ALR117" s="16"/>
      <c r="ALS117" s="16"/>
      <c r="ALT117" s="16"/>
      <c r="ALU117" s="16"/>
      <c r="ALV117" s="16"/>
      <c r="ALW117" s="16"/>
      <c r="ALX117" s="16"/>
      <c r="ALY117" s="16"/>
      <c r="ALZ117" s="16"/>
      <c r="AMA117" s="16"/>
      <c r="AMB117" s="16"/>
      <c r="AMC117" s="16"/>
      <c r="AMD117" s="16"/>
      <c r="AME117" s="16"/>
      <c r="AMF117" s="16"/>
      <c r="AMG117" s="16"/>
      <c r="AMH117" s="16"/>
      <c r="AMI117" s="16"/>
      <c r="AMJ117" s="16"/>
      <c r="AMK117" s="16"/>
      <c r="AML117" s="16"/>
      <c r="AMM117" s="16"/>
      <c r="AMN117" s="16"/>
      <c r="AMO117" s="16"/>
      <c r="AMP117" s="16"/>
      <c r="AMQ117" s="16"/>
      <c r="AMR117" s="16"/>
      <c r="AMS117" s="16"/>
      <c r="AMT117" s="16"/>
      <c r="AMU117" s="16"/>
      <c r="AMV117" s="16"/>
      <c r="AMW117" s="16"/>
      <c r="AMX117" s="16"/>
      <c r="AMY117" s="16"/>
      <c r="AMZ117" s="16"/>
      <c r="ANA117" s="16"/>
      <c r="ANB117" s="16"/>
      <c r="ANC117" s="16"/>
      <c r="AND117" s="16"/>
      <c r="ANE117" s="16"/>
      <c r="ANF117" s="16"/>
      <c r="ANG117" s="16"/>
      <c r="ANH117" s="16"/>
      <c r="ANI117" s="16"/>
      <c r="ANJ117" s="16"/>
      <c r="ANK117" s="16"/>
      <c r="ANL117" s="16"/>
      <c r="ANM117" s="16"/>
      <c r="ANN117" s="16"/>
      <c r="ANO117" s="16"/>
      <c r="ANP117" s="16"/>
      <c r="ANQ117" s="16"/>
      <c r="ANR117" s="16"/>
      <c r="ANS117" s="16"/>
      <c r="ANT117" s="16"/>
      <c r="ANU117" s="16"/>
      <c r="ANV117" s="16"/>
      <c r="ANW117" s="16"/>
      <c r="ANX117" s="16"/>
      <c r="ANY117" s="16"/>
      <c r="ANZ117" s="16"/>
      <c r="AOA117" s="16"/>
      <c r="AOB117" s="16"/>
      <c r="AOC117" s="16"/>
      <c r="AOD117" s="16"/>
      <c r="AOE117" s="16"/>
      <c r="AOF117" s="16"/>
      <c r="AOG117" s="16"/>
      <c r="AOH117" s="16"/>
      <c r="AOI117" s="16"/>
      <c r="AOJ117" s="16"/>
      <c r="AOK117" s="16"/>
      <c r="AOL117" s="16"/>
      <c r="AOM117" s="16"/>
      <c r="AON117" s="16"/>
      <c r="AOO117" s="16"/>
      <c r="AOP117" s="16"/>
      <c r="AOQ117" s="16"/>
      <c r="AOR117" s="16"/>
      <c r="AOS117" s="16"/>
      <c r="AOT117" s="16"/>
      <c r="AOU117" s="16"/>
      <c r="AOV117" s="16"/>
      <c r="AOW117" s="16"/>
      <c r="AOX117" s="16"/>
      <c r="AOY117" s="16"/>
      <c r="AOZ117" s="16"/>
      <c r="APA117" s="16"/>
      <c r="APB117" s="16"/>
      <c r="APC117" s="16"/>
      <c r="APD117" s="16"/>
      <c r="APE117" s="16"/>
      <c r="APF117" s="16"/>
      <c r="APG117" s="16"/>
      <c r="APH117" s="16"/>
      <c r="API117" s="16"/>
      <c r="APJ117" s="16"/>
      <c r="APK117" s="16"/>
      <c r="APL117" s="16"/>
      <c r="APM117" s="16"/>
      <c r="APN117" s="16"/>
      <c r="APO117" s="16"/>
      <c r="APP117" s="16"/>
      <c r="APQ117" s="16"/>
      <c r="APR117" s="16"/>
      <c r="APS117" s="16"/>
      <c r="APT117" s="16"/>
      <c r="APU117" s="16"/>
      <c r="APV117" s="16"/>
      <c r="APW117" s="16"/>
      <c r="APX117" s="16"/>
      <c r="APY117" s="16"/>
      <c r="APZ117" s="16"/>
      <c r="AQA117" s="16"/>
      <c r="AQB117" s="16"/>
      <c r="AQC117" s="16"/>
      <c r="AQD117" s="16"/>
      <c r="AQE117" s="16"/>
      <c r="AQF117" s="16"/>
      <c r="AQG117" s="16"/>
      <c r="AQH117" s="16"/>
      <c r="AQI117" s="16"/>
      <c r="AQJ117" s="16"/>
      <c r="AQK117" s="16"/>
      <c r="AQL117" s="16"/>
      <c r="AQM117" s="16"/>
      <c r="AQN117" s="16"/>
      <c r="AQO117" s="16"/>
      <c r="AQP117" s="16"/>
      <c r="AQQ117" s="16"/>
      <c r="AQR117" s="16"/>
      <c r="AQS117" s="16"/>
      <c r="AQT117" s="16"/>
      <c r="AQU117" s="16"/>
      <c r="AQV117" s="16"/>
      <c r="AQW117" s="16"/>
      <c r="AQX117" s="16"/>
      <c r="AQY117" s="16"/>
      <c r="AQZ117" s="16"/>
      <c r="ARA117" s="16"/>
      <c r="ARB117" s="16"/>
      <c r="ARC117" s="16"/>
      <c r="ARD117" s="16"/>
      <c r="ARE117" s="16"/>
      <c r="ARF117" s="16"/>
      <c r="ARG117" s="16"/>
      <c r="ARH117" s="16"/>
      <c r="ARI117" s="16"/>
      <c r="ARJ117" s="16"/>
      <c r="ARK117" s="16"/>
      <c r="ARL117" s="16"/>
      <c r="ARM117" s="16"/>
      <c r="ARN117" s="16"/>
      <c r="ARO117" s="16"/>
      <c r="ARP117" s="16"/>
      <c r="ARQ117" s="16"/>
      <c r="ARR117" s="16"/>
      <c r="ARS117" s="16"/>
      <c r="ART117" s="16"/>
      <c r="ARU117" s="16"/>
      <c r="ARV117" s="16"/>
      <c r="ARW117" s="16"/>
      <c r="ARX117" s="16"/>
      <c r="ARY117" s="16"/>
      <c r="ARZ117" s="16"/>
      <c r="ASA117" s="16"/>
      <c r="ASB117" s="16"/>
      <c r="ASC117" s="16"/>
      <c r="ASD117" s="16"/>
      <c r="ASE117" s="16"/>
      <c r="ASF117" s="16"/>
      <c r="ASG117" s="16"/>
      <c r="ASH117" s="16"/>
      <c r="ASI117" s="16"/>
      <c r="ASJ117" s="16"/>
      <c r="ASK117" s="16"/>
      <c r="ASL117" s="16"/>
      <c r="ASM117" s="16"/>
      <c r="ASN117" s="16"/>
      <c r="ASO117" s="16"/>
      <c r="ASP117" s="16"/>
      <c r="ASQ117" s="16"/>
      <c r="ASR117" s="16"/>
      <c r="ASS117" s="16"/>
      <c r="AST117" s="16"/>
      <c r="ASU117" s="16"/>
      <c r="ASV117" s="16"/>
      <c r="ASW117" s="16"/>
      <c r="ASX117" s="16"/>
      <c r="ASY117" s="16"/>
      <c r="ASZ117" s="16"/>
      <c r="ATA117" s="16"/>
      <c r="ATB117" s="16"/>
      <c r="ATC117" s="16"/>
      <c r="ATD117" s="16"/>
      <c r="ATE117" s="16"/>
      <c r="ATF117" s="16"/>
      <c r="ATG117" s="16"/>
      <c r="ATH117" s="16"/>
      <c r="ATI117" s="16"/>
      <c r="ATJ117" s="16"/>
      <c r="ATK117" s="16"/>
      <c r="ATL117" s="16"/>
      <c r="ATM117" s="16"/>
      <c r="ATN117" s="16"/>
      <c r="ATO117" s="16"/>
      <c r="ATP117" s="16"/>
      <c r="ATQ117" s="16"/>
      <c r="ATR117" s="16"/>
      <c r="ATS117" s="16"/>
      <c r="ATT117" s="16"/>
      <c r="ATU117" s="16"/>
      <c r="ATV117" s="16"/>
      <c r="ATW117" s="16"/>
      <c r="ATX117" s="16"/>
      <c r="ATY117" s="16"/>
      <c r="ATZ117" s="16"/>
      <c r="AUA117" s="16"/>
      <c r="AUB117" s="16"/>
      <c r="AUC117" s="16"/>
      <c r="AUD117" s="16"/>
      <c r="AUE117" s="16"/>
      <c r="AUF117" s="16"/>
      <c r="AUG117" s="16"/>
      <c r="AUH117" s="16"/>
      <c r="AUI117" s="16"/>
      <c r="AUJ117" s="16"/>
      <c r="AUK117" s="16"/>
      <c r="AUL117" s="16"/>
      <c r="AUM117" s="16"/>
      <c r="AUN117" s="16"/>
      <c r="AUO117" s="16"/>
      <c r="AUP117" s="16"/>
      <c r="AUQ117" s="16"/>
      <c r="AUR117" s="16"/>
      <c r="AUS117" s="16"/>
      <c r="AUT117" s="16"/>
      <c r="AUU117" s="16"/>
      <c r="AUV117" s="16"/>
      <c r="AUW117" s="16"/>
      <c r="AUX117" s="16"/>
      <c r="AUY117" s="16"/>
      <c r="AUZ117" s="16"/>
      <c r="AVA117" s="16"/>
      <c r="AVB117" s="16"/>
      <c r="AVC117" s="16"/>
      <c r="AVD117" s="16"/>
      <c r="AVE117" s="16"/>
      <c r="AVF117" s="16"/>
      <c r="AVG117" s="16"/>
      <c r="AVH117" s="16"/>
      <c r="AVI117" s="16"/>
      <c r="AVJ117" s="16"/>
      <c r="AVK117" s="16"/>
      <c r="AVL117" s="16"/>
      <c r="AVM117" s="16"/>
      <c r="AVN117" s="16"/>
      <c r="AVO117" s="16"/>
      <c r="AVP117" s="16"/>
      <c r="AVQ117" s="16"/>
      <c r="AVR117" s="16"/>
      <c r="AVS117" s="16"/>
      <c r="AVT117" s="16"/>
      <c r="AVU117" s="16"/>
      <c r="AVV117" s="16"/>
      <c r="AVW117" s="16"/>
      <c r="AVX117" s="16"/>
      <c r="AVY117" s="16"/>
      <c r="AVZ117" s="16"/>
      <c r="AWA117" s="16"/>
      <c r="AWB117" s="16"/>
      <c r="AWC117" s="16"/>
      <c r="AWD117" s="16"/>
      <c r="AWE117" s="16"/>
      <c r="AWF117" s="16"/>
      <c r="AWG117" s="16"/>
      <c r="AWH117" s="16"/>
      <c r="AWI117" s="16"/>
      <c r="AWJ117" s="16"/>
      <c r="AWK117" s="16"/>
      <c r="AWL117" s="16"/>
      <c r="AWM117" s="16"/>
      <c r="AWN117" s="16"/>
      <c r="AWO117" s="16"/>
      <c r="AWP117" s="16"/>
      <c r="AWQ117" s="16"/>
      <c r="AWR117" s="16"/>
      <c r="AWS117" s="16"/>
      <c r="AWT117" s="16"/>
      <c r="AWU117" s="16"/>
      <c r="AWV117" s="16"/>
      <c r="AWW117" s="16"/>
      <c r="AWX117" s="16"/>
      <c r="AWY117" s="16"/>
      <c r="AWZ117" s="16"/>
      <c r="AXA117" s="16"/>
      <c r="AXB117" s="16"/>
      <c r="AXC117" s="16"/>
      <c r="AXD117" s="16"/>
      <c r="AXE117" s="16"/>
      <c r="AXF117" s="16"/>
      <c r="AXG117" s="16"/>
      <c r="AXH117" s="16"/>
      <c r="AXI117" s="16"/>
      <c r="AXJ117" s="16"/>
      <c r="AXK117" s="16"/>
      <c r="AXL117" s="16"/>
      <c r="AXM117" s="16"/>
      <c r="AXN117" s="16"/>
      <c r="AXO117" s="16"/>
      <c r="AXP117" s="16"/>
      <c r="AXQ117" s="16"/>
      <c r="AXR117" s="16"/>
      <c r="AXS117" s="16"/>
      <c r="AXT117" s="16"/>
      <c r="AXU117" s="16"/>
      <c r="AXV117" s="16"/>
      <c r="AXW117" s="16"/>
      <c r="AXX117" s="16"/>
      <c r="AXY117" s="16"/>
      <c r="AXZ117" s="16"/>
      <c r="AYA117" s="16"/>
      <c r="AYB117" s="16"/>
      <c r="AYC117" s="16"/>
      <c r="AYD117" s="16"/>
      <c r="AYE117" s="16"/>
      <c r="AYF117" s="16"/>
      <c r="AYG117" s="16"/>
      <c r="AYH117" s="16"/>
      <c r="AYI117" s="16"/>
      <c r="AYJ117" s="16"/>
      <c r="AYK117" s="16"/>
      <c r="AYL117" s="16"/>
      <c r="AYM117" s="16"/>
      <c r="AYN117" s="16"/>
      <c r="AYO117" s="16"/>
      <c r="AYP117" s="16"/>
      <c r="AYQ117" s="16"/>
      <c r="AYR117" s="16"/>
      <c r="AYS117" s="16"/>
      <c r="AYT117" s="16"/>
      <c r="AYU117" s="16"/>
      <c r="AYV117" s="16"/>
      <c r="AYW117" s="16"/>
      <c r="AYX117" s="16"/>
      <c r="AYY117" s="16"/>
      <c r="AYZ117" s="16"/>
      <c r="AZA117" s="16"/>
      <c r="AZB117" s="16"/>
      <c r="AZC117" s="16"/>
      <c r="AZD117" s="16"/>
      <c r="AZE117" s="16"/>
      <c r="AZF117" s="16"/>
      <c r="AZG117" s="16"/>
      <c r="AZH117" s="16"/>
      <c r="AZI117" s="16"/>
      <c r="AZJ117" s="16"/>
      <c r="AZK117" s="16"/>
      <c r="AZL117" s="16"/>
      <c r="AZM117" s="16"/>
      <c r="AZN117" s="16"/>
      <c r="AZO117" s="16"/>
      <c r="AZP117" s="16"/>
      <c r="AZQ117" s="16"/>
      <c r="AZR117" s="16"/>
      <c r="AZS117" s="16"/>
      <c r="AZT117" s="16"/>
      <c r="AZU117" s="16"/>
      <c r="AZV117" s="16"/>
      <c r="AZW117" s="16"/>
      <c r="AZX117" s="16"/>
      <c r="AZY117" s="16"/>
      <c r="AZZ117" s="16"/>
      <c r="BAA117" s="16"/>
      <c r="BAB117" s="16"/>
      <c r="BAC117" s="16"/>
      <c r="BAD117" s="16"/>
      <c r="BAE117" s="16"/>
      <c r="BAF117" s="16"/>
      <c r="BAG117" s="16"/>
      <c r="BAH117" s="16"/>
      <c r="BAI117" s="16"/>
      <c r="BAJ117" s="16"/>
      <c r="BAK117" s="16"/>
      <c r="BAL117" s="16"/>
      <c r="BAM117" s="16"/>
      <c r="BAN117" s="16"/>
      <c r="BAO117" s="16"/>
      <c r="BAP117" s="16"/>
      <c r="BAQ117" s="16"/>
      <c r="BAR117" s="16"/>
      <c r="BAS117" s="16"/>
      <c r="BAT117" s="16"/>
      <c r="BAU117" s="16"/>
      <c r="BAV117" s="16"/>
      <c r="BAW117" s="16"/>
      <c r="BAX117" s="16"/>
      <c r="BAY117" s="16"/>
      <c r="BAZ117" s="16"/>
      <c r="BBA117" s="16"/>
      <c r="BBB117" s="16"/>
      <c r="BBC117" s="16"/>
      <c r="BBD117" s="16"/>
      <c r="BBE117" s="16"/>
      <c r="BBF117" s="16"/>
      <c r="BBG117" s="16"/>
      <c r="BBH117" s="16"/>
      <c r="BBI117" s="16"/>
      <c r="BBJ117" s="16"/>
      <c r="BBK117" s="16"/>
      <c r="BBL117" s="16"/>
      <c r="BBM117" s="16"/>
      <c r="BBN117" s="16"/>
      <c r="BBO117" s="16"/>
      <c r="BBP117" s="16"/>
      <c r="BBQ117" s="16"/>
      <c r="BBR117" s="16"/>
      <c r="BBS117" s="16"/>
      <c r="BBT117" s="16"/>
      <c r="BBU117" s="16"/>
      <c r="BBV117" s="16"/>
      <c r="BBW117" s="16"/>
      <c r="BBX117" s="16"/>
      <c r="BBY117" s="16"/>
      <c r="BBZ117" s="16"/>
      <c r="BCA117" s="16"/>
      <c r="BCB117" s="16"/>
      <c r="BCC117" s="16"/>
      <c r="BCD117" s="16"/>
      <c r="BCE117" s="16"/>
      <c r="BCF117" s="16"/>
      <c r="BCG117" s="16"/>
      <c r="BCH117" s="16"/>
      <c r="BCI117" s="16"/>
      <c r="BCJ117" s="16"/>
      <c r="BCK117" s="16"/>
      <c r="BCL117" s="16"/>
      <c r="BCM117" s="16"/>
      <c r="BCN117" s="16"/>
      <c r="BCO117" s="16"/>
      <c r="BCP117" s="16"/>
      <c r="BCQ117" s="16"/>
      <c r="BCR117" s="16"/>
      <c r="BCS117" s="16"/>
      <c r="BCT117" s="16"/>
      <c r="BCU117" s="16"/>
      <c r="BCV117" s="16"/>
      <c r="BCW117" s="16"/>
      <c r="BCX117" s="16"/>
      <c r="BCY117" s="16"/>
      <c r="BCZ117" s="16"/>
      <c r="BDA117" s="16"/>
      <c r="BDB117" s="16"/>
      <c r="BDC117" s="16"/>
      <c r="BDD117" s="16"/>
      <c r="BDE117" s="16"/>
      <c r="BDF117" s="16"/>
      <c r="BDG117" s="16"/>
      <c r="BDH117" s="16"/>
      <c r="BDI117" s="16"/>
      <c r="BDJ117" s="16"/>
      <c r="BDK117" s="16"/>
      <c r="BDL117" s="16"/>
      <c r="BDM117" s="16"/>
      <c r="BDN117" s="16"/>
      <c r="BDO117" s="16"/>
      <c r="BDP117" s="16"/>
      <c r="BDQ117" s="16"/>
      <c r="BDR117" s="16"/>
      <c r="BDS117" s="16"/>
      <c r="BDT117" s="16"/>
      <c r="BDU117" s="16"/>
      <c r="BDV117" s="16"/>
      <c r="BDW117" s="16"/>
      <c r="BDX117" s="16"/>
      <c r="BDY117" s="16"/>
      <c r="BDZ117" s="16"/>
      <c r="BEA117" s="16"/>
      <c r="BEB117" s="16"/>
      <c r="BEC117" s="16"/>
      <c r="BED117" s="16"/>
      <c r="BEE117" s="16"/>
      <c r="BEF117" s="16"/>
      <c r="BEG117" s="16"/>
      <c r="BEH117" s="16"/>
      <c r="BEI117" s="16"/>
      <c r="BEJ117" s="16"/>
      <c r="BEK117" s="16"/>
      <c r="BEL117" s="16"/>
      <c r="BEM117" s="16"/>
      <c r="BEN117" s="16"/>
      <c r="BEO117" s="16"/>
      <c r="BEP117" s="16"/>
      <c r="BEQ117" s="16"/>
      <c r="BER117" s="16"/>
      <c r="BES117" s="16"/>
      <c r="BET117" s="16"/>
      <c r="BEU117" s="16"/>
      <c r="BEV117" s="16"/>
      <c r="BEW117" s="16"/>
      <c r="BEX117" s="16"/>
      <c r="BEY117" s="16"/>
      <c r="BEZ117" s="16"/>
      <c r="BFA117" s="16"/>
      <c r="BFB117" s="16"/>
      <c r="BFC117" s="16"/>
      <c r="BFD117" s="16"/>
      <c r="BFE117" s="16"/>
      <c r="BFF117" s="16"/>
      <c r="BFG117" s="16"/>
      <c r="BFH117" s="16"/>
      <c r="BFI117" s="16"/>
      <c r="BFJ117" s="16"/>
      <c r="BFK117" s="16"/>
      <c r="BFL117" s="16"/>
      <c r="BFM117" s="16"/>
      <c r="BFN117" s="16"/>
      <c r="BFO117" s="16"/>
      <c r="BFP117" s="16"/>
      <c r="BFQ117" s="16"/>
      <c r="BFR117" s="16"/>
      <c r="BFS117" s="16"/>
      <c r="BFT117" s="16"/>
      <c r="BFU117" s="16"/>
      <c r="BFV117" s="16"/>
      <c r="BFW117" s="16"/>
      <c r="BFX117" s="16"/>
      <c r="BFY117" s="16"/>
      <c r="BFZ117" s="16"/>
      <c r="BGA117" s="16"/>
      <c r="BGB117" s="16"/>
      <c r="BGC117" s="16"/>
      <c r="BGD117" s="16"/>
      <c r="BGE117" s="16"/>
      <c r="BGF117" s="16"/>
      <c r="BGG117" s="16"/>
      <c r="BGH117" s="16"/>
      <c r="BGI117" s="16"/>
      <c r="BGJ117" s="16"/>
      <c r="BGK117" s="16"/>
      <c r="BGL117" s="16"/>
      <c r="BGM117" s="16"/>
      <c r="BGN117" s="16"/>
      <c r="BGO117" s="16"/>
      <c r="BGP117" s="16"/>
      <c r="BGQ117" s="16"/>
      <c r="BGR117" s="16"/>
      <c r="BGS117" s="16"/>
      <c r="BGT117" s="16"/>
      <c r="BGU117" s="16"/>
      <c r="BGV117" s="16"/>
      <c r="BGW117" s="16"/>
      <c r="BGX117" s="16"/>
      <c r="BGY117" s="16"/>
      <c r="BGZ117" s="16"/>
      <c r="BHA117" s="16"/>
      <c r="BHB117" s="16"/>
      <c r="BHC117" s="16"/>
      <c r="BHD117" s="16"/>
      <c r="BHE117" s="16"/>
      <c r="BHF117" s="16"/>
      <c r="BHG117" s="16"/>
      <c r="BHH117" s="16"/>
      <c r="BHI117" s="16"/>
      <c r="BHJ117" s="16"/>
      <c r="BHK117" s="16"/>
      <c r="BHL117" s="16"/>
      <c r="BHM117" s="16"/>
      <c r="BHN117" s="16"/>
      <c r="BHO117" s="16"/>
      <c r="BHP117" s="16"/>
      <c r="BHQ117" s="16"/>
      <c r="BHR117" s="16"/>
      <c r="BHS117" s="16"/>
      <c r="BHT117" s="16"/>
      <c r="BHU117" s="16"/>
      <c r="BHV117" s="16"/>
      <c r="BHW117" s="16"/>
      <c r="BHX117" s="16"/>
      <c r="BHY117" s="16"/>
      <c r="BHZ117" s="16"/>
      <c r="BIA117" s="16"/>
      <c r="BIB117" s="16"/>
      <c r="BIC117" s="16"/>
      <c r="BID117" s="16"/>
      <c r="BIE117" s="16"/>
      <c r="BIF117" s="16"/>
      <c r="BIG117" s="16"/>
      <c r="BIH117" s="16"/>
      <c r="BII117" s="16"/>
      <c r="BIJ117" s="16"/>
      <c r="BIK117" s="16"/>
      <c r="BIL117" s="16"/>
      <c r="BIM117" s="16"/>
      <c r="BIN117" s="16"/>
      <c r="BIO117" s="16"/>
      <c r="BIP117" s="16"/>
      <c r="BIQ117" s="16"/>
      <c r="BIR117" s="16"/>
      <c r="BIS117" s="16"/>
      <c r="BIT117" s="16"/>
      <c r="BIU117" s="16"/>
      <c r="BIV117" s="16"/>
      <c r="BIW117" s="16"/>
      <c r="BIX117" s="16"/>
      <c r="BIY117" s="16"/>
      <c r="BIZ117" s="16"/>
      <c r="BJA117" s="16"/>
      <c r="BJB117" s="16"/>
      <c r="BJC117" s="16"/>
      <c r="BJD117" s="16"/>
      <c r="BJE117" s="16"/>
      <c r="BJF117" s="16"/>
      <c r="BJG117" s="16"/>
      <c r="BJH117" s="16"/>
      <c r="BJI117" s="16"/>
      <c r="BJJ117" s="16"/>
      <c r="BJK117" s="16"/>
      <c r="BJL117" s="16"/>
      <c r="BJM117" s="16"/>
      <c r="BJN117" s="16"/>
      <c r="BJO117" s="16"/>
      <c r="BJP117" s="16"/>
      <c r="BJQ117" s="16"/>
      <c r="BJR117" s="16"/>
      <c r="BJS117" s="16"/>
      <c r="BJT117" s="16"/>
      <c r="BJU117" s="16"/>
      <c r="BJV117" s="16"/>
      <c r="BJW117" s="16"/>
      <c r="BJX117" s="16"/>
      <c r="BJY117" s="16"/>
      <c r="BJZ117" s="16"/>
      <c r="BKA117" s="16"/>
      <c r="BKB117" s="16"/>
      <c r="BKC117" s="16"/>
      <c r="BKD117" s="16"/>
      <c r="BKE117" s="16"/>
      <c r="BKF117" s="16"/>
      <c r="BKG117" s="16"/>
      <c r="BKH117" s="16"/>
      <c r="BKI117" s="16"/>
      <c r="BKJ117" s="16"/>
      <c r="BKK117" s="16"/>
      <c r="BKL117" s="16"/>
      <c r="BKM117" s="16"/>
      <c r="BKN117" s="16"/>
      <c r="BKO117" s="16"/>
      <c r="BKP117" s="16"/>
      <c r="BKQ117" s="16"/>
      <c r="BKR117" s="16"/>
      <c r="BKS117" s="16"/>
      <c r="BKT117" s="16"/>
      <c r="BKU117" s="16"/>
      <c r="BKV117" s="16"/>
      <c r="BKW117" s="16"/>
      <c r="BKX117" s="16"/>
      <c r="BKY117" s="16"/>
      <c r="BKZ117" s="16"/>
      <c r="BLA117" s="16"/>
      <c r="BLB117" s="16"/>
      <c r="BLC117" s="16"/>
      <c r="BLD117" s="16"/>
      <c r="BLE117" s="16"/>
      <c r="BLF117" s="16"/>
      <c r="BLG117" s="16"/>
      <c r="BLH117" s="16"/>
      <c r="BLI117" s="16"/>
      <c r="BLJ117" s="16"/>
      <c r="BLK117" s="16"/>
      <c r="BLL117" s="16"/>
      <c r="BLM117" s="16"/>
      <c r="BLN117" s="16"/>
      <c r="BLO117" s="16"/>
      <c r="BLP117" s="16"/>
      <c r="BLQ117" s="16"/>
      <c r="BLR117" s="16"/>
      <c r="BLS117" s="16"/>
      <c r="BLT117" s="16"/>
      <c r="BLU117" s="16"/>
      <c r="BLV117" s="16"/>
      <c r="BLW117" s="16"/>
      <c r="BLX117" s="16"/>
      <c r="BLY117" s="16"/>
      <c r="BLZ117" s="16"/>
      <c r="BMA117" s="16"/>
      <c r="BMB117" s="16"/>
      <c r="BMC117" s="16"/>
      <c r="BMD117" s="16"/>
      <c r="BME117" s="16"/>
      <c r="BMF117" s="16"/>
      <c r="BMG117" s="16"/>
      <c r="BMH117" s="16"/>
      <c r="BMI117" s="16"/>
      <c r="BMJ117" s="16"/>
      <c r="BMK117" s="16"/>
      <c r="BML117" s="16"/>
      <c r="BMM117" s="16"/>
      <c r="BMN117" s="16"/>
      <c r="BMO117" s="16"/>
      <c r="BMP117" s="16"/>
      <c r="BMQ117" s="16"/>
      <c r="BMR117" s="16"/>
      <c r="BMS117" s="16"/>
      <c r="BMT117" s="16"/>
      <c r="BMU117" s="16"/>
      <c r="BMV117" s="16"/>
      <c r="BMW117" s="16"/>
      <c r="BMX117" s="16"/>
      <c r="BMY117" s="16"/>
      <c r="BMZ117" s="16"/>
      <c r="BNA117" s="16"/>
      <c r="BNB117" s="16"/>
      <c r="BNC117" s="16"/>
      <c r="BND117" s="16"/>
      <c r="BNE117" s="16"/>
      <c r="BNF117" s="16"/>
      <c r="BNG117" s="16"/>
      <c r="BNH117" s="16"/>
      <c r="BNI117" s="16"/>
      <c r="BNJ117" s="16"/>
      <c r="BNK117" s="16"/>
      <c r="BNL117" s="16"/>
      <c r="BNM117" s="16"/>
      <c r="BNN117" s="16"/>
      <c r="BNO117" s="16"/>
      <c r="BNP117" s="16"/>
      <c r="BNQ117" s="16"/>
      <c r="BNR117" s="16"/>
      <c r="BNS117" s="16"/>
      <c r="BNT117" s="16"/>
      <c r="BNU117" s="16"/>
      <c r="BNV117" s="16"/>
      <c r="BNW117" s="16"/>
      <c r="BNX117" s="16"/>
      <c r="BNY117" s="16"/>
      <c r="BNZ117" s="16"/>
      <c r="BOA117" s="16"/>
      <c r="BOB117" s="16"/>
      <c r="BOC117" s="16"/>
      <c r="BOD117" s="16"/>
      <c r="BOE117" s="16"/>
      <c r="BOF117" s="16"/>
      <c r="BOG117" s="16"/>
      <c r="BOH117" s="16"/>
      <c r="BOI117" s="16"/>
      <c r="BOJ117" s="16"/>
      <c r="BOK117" s="16"/>
      <c r="BOL117" s="16"/>
      <c r="BOM117" s="16"/>
      <c r="BON117" s="16"/>
      <c r="BOO117" s="16"/>
      <c r="BOP117" s="16"/>
      <c r="BOQ117" s="16"/>
      <c r="BOR117" s="16"/>
      <c r="BOS117" s="16"/>
      <c r="BOT117" s="16"/>
      <c r="BOU117" s="16"/>
      <c r="BOV117" s="16"/>
      <c r="BOW117" s="16"/>
      <c r="BOX117" s="16"/>
      <c r="BOY117" s="16"/>
      <c r="BOZ117" s="16"/>
      <c r="BPA117" s="16"/>
      <c r="BPB117" s="16"/>
      <c r="BPC117" s="16"/>
      <c r="BPD117" s="16"/>
      <c r="BPE117" s="16"/>
      <c r="BPF117" s="16"/>
      <c r="BPG117" s="16"/>
      <c r="BPH117" s="16"/>
      <c r="BPI117" s="16"/>
      <c r="BPJ117" s="16"/>
      <c r="BPK117" s="16"/>
      <c r="BPL117" s="16"/>
      <c r="BPM117" s="16"/>
      <c r="BPN117" s="16"/>
      <c r="BPO117" s="16"/>
      <c r="BPP117" s="16"/>
      <c r="BPQ117" s="16"/>
      <c r="BPR117" s="16"/>
      <c r="BPS117" s="16"/>
      <c r="BPT117" s="16"/>
      <c r="BPU117" s="16"/>
      <c r="BPV117" s="16"/>
      <c r="BPW117" s="16"/>
      <c r="BPX117" s="16"/>
      <c r="BPY117" s="16"/>
      <c r="BPZ117" s="16"/>
      <c r="BQA117" s="16"/>
      <c r="BQB117" s="16"/>
      <c r="BQC117" s="16"/>
      <c r="BQD117" s="16"/>
      <c r="BQE117" s="16"/>
      <c r="BQF117" s="16"/>
      <c r="BQG117" s="16"/>
      <c r="BQH117" s="16"/>
      <c r="BQI117" s="16"/>
      <c r="BQJ117" s="16"/>
      <c r="BQK117" s="16"/>
      <c r="BQL117" s="16"/>
      <c r="BQM117" s="16"/>
      <c r="BQN117" s="16"/>
      <c r="BQO117" s="16"/>
      <c r="BQP117" s="16"/>
      <c r="BQQ117" s="16"/>
      <c r="BQR117" s="16"/>
      <c r="BQS117" s="16"/>
      <c r="BQT117" s="16"/>
      <c r="BQU117" s="16"/>
      <c r="BQV117" s="16"/>
      <c r="BQW117" s="16"/>
      <c r="BQX117" s="16"/>
      <c r="BQY117" s="16"/>
      <c r="BQZ117" s="16"/>
      <c r="BRA117" s="16"/>
      <c r="BRB117" s="16"/>
      <c r="BRC117" s="16"/>
      <c r="BRD117" s="16"/>
      <c r="BRE117" s="16"/>
      <c r="BRF117" s="16"/>
      <c r="BRG117" s="16"/>
      <c r="BRH117" s="16"/>
      <c r="BRI117" s="16"/>
      <c r="BRJ117" s="16"/>
      <c r="BRK117" s="16"/>
      <c r="BRL117" s="16"/>
      <c r="BRM117" s="16"/>
      <c r="BRN117" s="16"/>
      <c r="BRO117" s="16"/>
      <c r="BRP117" s="16"/>
      <c r="BRQ117" s="16"/>
      <c r="BRR117" s="16"/>
      <c r="BRS117" s="16"/>
      <c r="BRT117" s="16"/>
      <c r="BRU117" s="16"/>
      <c r="BRV117" s="16"/>
      <c r="BRW117" s="16"/>
      <c r="BRX117" s="16"/>
      <c r="BRY117" s="16"/>
      <c r="BRZ117" s="16"/>
      <c r="BSA117" s="16"/>
      <c r="BSB117" s="16"/>
      <c r="BSC117" s="16"/>
      <c r="BSD117" s="16"/>
      <c r="BSE117" s="16"/>
      <c r="BSF117" s="16"/>
      <c r="BSG117" s="16"/>
      <c r="BSH117" s="16"/>
      <c r="BSI117" s="16"/>
      <c r="BSJ117" s="16"/>
      <c r="BSK117" s="16"/>
      <c r="BSL117" s="16"/>
      <c r="BSM117" s="16"/>
      <c r="BSN117" s="16"/>
      <c r="BSO117" s="16"/>
      <c r="BSP117" s="16"/>
      <c r="BSQ117" s="16"/>
      <c r="BSR117" s="16"/>
      <c r="BSS117" s="16"/>
      <c r="BST117" s="16"/>
      <c r="BSU117" s="16"/>
      <c r="BSV117" s="16"/>
      <c r="BSW117" s="16"/>
      <c r="BSX117" s="16"/>
      <c r="BSY117" s="16"/>
      <c r="BSZ117" s="16"/>
      <c r="BTA117" s="16"/>
      <c r="BTB117" s="16"/>
      <c r="BTC117" s="16"/>
      <c r="BTD117" s="16"/>
      <c r="BTE117" s="16"/>
      <c r="BTF117" s="16"/>
      <c r="BTG117" s="16"/>
      <c r="BTH117" s="16"/>
      <c r="BTI117" s="16"/>
      <c r="BTJ117" s="16"/>
      <c r="BTK117" s="16"/>
      <c r="BTL117" s="16"/>
      <c r="BTM117" s="16"/>
      <c r="BTN117" s="16"/>
      <c r="BTO117" s="16"/>
      <c r="BTP117" s="16"/>
      <c r="BTQ117" s="16"/>
      <c r="BTR117" s="16"/>
      <c r="BTS117" s="16"/>
      <c r="BTT117" s="16"/>
      <c r="BTU117" s="16"/>
      <c r="BTV117" s="16"/>
      <c r="BTW117" s="16"/>
      <c r="BTX117" s="16"/>
      <c r="BTY117" s="16"/>
      <c r="BTZ117" s="16"/>
      <c r="BUA117" s="16"/>
      <c r="BUB117" s="16"/>
      <c r="BUC117" s="16"/>
      <c r="BUD117" s="16"/>
      <c r="BUE117" s="16"/>
      <c r="BUF117" s="16"/>
      <c r="BUG117" s="16"/>
      <c r="BUH117" s="16"/>
      <c r="BUI117" s="16"/>
      <c r="BUJ117" s="16"/>
      <c r="BUK117" s="16"/>
      <c r="BUL117" s="16"/>
      <c r="BUM117" s="16"/>
      <c r="BUN117" s="16"/>
      <c r="BUO117" s="16"/>
      <c r="BUP117" s="16"/>
      <c r="BUQ117" s="16"/>
      <c r="BUR117" s="16"/>
      <c r="BUS117" s="16"/>
      <c r="BUT117" s="16"/>
      <c r="BUU117" s="16"/>
      <c r="BUV117" s="16"/>
      <c r="BUW117" s="16"/>
      <c r="BUX117" s="16"/>
      <c r="BUY117" s="16"/>
      <c r="BUZ117" s="16"/>
      <c r="BVA117" s="16"/>
      <c r="BVB117" s="16"/>
      <c r="BVC117" s="16"/>
      <c r="BVD117" s="16"/>
      <c r="BVE117" s="16"/>
      <c r="BVF117" s="16"/>
      <c r="BVG117" s="16"/>
      <c r="BVH117" s="16"/>
      <c r="BVI117" s="16"/>
      <c r="BVJ117" s="16"/>
      <c r="BVK117" s="16"/>
      <c r="BVL117" s="16"/>
      <c r="BVM117" s="16"/>
      <c r="BVN117" s="16"/>
      <c r="BVO117" s="16"/>
      <c r="BVP117" s="16"/>
      <c r="BVQ117" s="16"/>
      <c r="BVR117" s="16"/>
      <c r="BVS117" s="16"/>
      <c r="BVT117" s="16"/>
      <c r="BVU117" s="16"/>
      <c r="BVV117" s="16"/>
      <c r="BVW117" s="16"/>
      <c r="BVX117" s="16"/>
      <c r="BVY117" s="16"/>
      <c r="BVZ117" s="16"/>
      <c r="BWA117" s="16"/>
      <c r="BWB117" s="16"/>
      <c r="BWC117" s="16"/>
      <c r="BWD117" s="16"/>
      <c r="BWE117" s="16"/>
      <c r="BWF117" s="16"/>
      <c r="BWG117" s="16"/>
      <c r="BWH117" s="16"/>
      <c r="BWI117" s="16"/>
      <c r="BWJ117" s="16"/>
      <c r="BWK117" s="16"/>
      <c r="BWL117" s="16"/>
      <c r="BWM117" s="16"/>
      <c r="BWN117" s="16"/>
      <c r="BWO117" s="16"/>
      <c r="BWP117" s="16"/>
      <c r="BWQ117" s="16"/>
      <c r="BWR117" s="16"/>
      <c r="BWS117" s="16"/>
      <c r="BWT117" s="16"/>
      <c r="BWU117" s="16"/>
      <c r="BWV117" s="16"/>
      <c r="BWW117" s="16"/>
      <c r="BWX117" s="16"/>
      <c r="BWY117" s="16"/>
      <c r="BWZ117" s="16"/>
      <c r="BXA117" s="16"/>
      <c r="BXB117" s="16"/>
      <c r="BXC117" s="16"/>
      <c r="BXD117" s="16"/>
      <c r="BXE117" s="16"/>
      <c r="BXF117" s="16"/>
      <c r="BXG117" s="16"/>
      <c r="BXH117" s="16"/>
      <c r="BXI117" s="16"/>
      <c r="BXJ117" s="16"/>
      <c r="BXK117" s="16"/>
      <c r="BXL117" s="16"/>
      <c r="BXM117" s="16"/>
      <c r="BXN117" s="16"/>
      <c r="BXO117" s="16"/>
      <c r="BXP117" s="16"/>
      <c r="BXQ117" s="16"/>
      <c r="BXR117" s="16"/>
      <c r="BXS117" s="16"/>
      <c r="BXT117" s="16"/>
      <c r="BXU117" s="16"/>
      <c r="BXV117" s="16"/>
      <c r="BXW117" s="16"/>
      <c r="BXX117" s="16"/>
      <c r="BXY117" s="16"/>
      <c r="BXZ117" s="16"/>
      <c r="BYA117" s="16"/>
      <c r="BYB117" s="16"/>
      <c r="BYC117" s="16"/>
      <c r="BYD117" s="16"/>
      <c r="BYE117" s="16"/>
      <c r="BYF117" s="16"/>
      <c r="BYG117" s="16"/>
      <c r="BYH117" s="16"/>
      <c r="BYI117" s="16"/>
      <c r="BYJ117" s="16"/>
      <c r="BYK117" s="16"/>
      <c r="BYL117" s="16"/>
      <c r="BYM117" s="16"/>
      <c r="BYN117" s="16"/>
      <c r="BYO117" s="16"/>
      <c r="BYP117" s="16"/>
      <c r="BYQ117" s="16"/>
      <c r="BYR117" s="16"/>
      <c r="BYS117" s="16"/>
      <c r="BYT117" s="16"/>
      <c r="BYU117" s="16"/>
      <c r="BYV117" s="16"/>
      <c r="BYW117" s="16"/>
      <c r="BYX117" s="16"/>
      <c r="BYY117" s="16"/>
      <c r="BYZ117" s="16"/>
      <c r="BZA117" s="16"/>
      <c r="BZB117" s="16"/>
      <c r="BZC117" s="16"/>
      <c r="BZD117" s="16"/>
      <c r="BZE117" s="16"/>
      <c r="BZF117" s="16"/>
      <c r="BZG117" s="16"/>
      <c r="BZH117" s="16"/>
      <c r="BZI117" s="16"/>
      <c r="BZJ117" s="16"/>
      <c r="BZK117" s="16"/>
      <c r="BZL117" s="16"/>
      <c r="BZM117" s="16"/>
      <c r="BZN117" s="16"/>
      <c r="BZO117" s="16"/>
      <c r="BZP117" s="16"/>
      <c r="BZQ117" s="16"/>
      <c r="BZR117" s="16"/>
      <c r="BZS117" s="16"/>
      <c r="BZT117" s="16"/>
      <c r="BZU117" s="16"/>
      <c r="BZV117" s="16"/>
      <c r="BZW117" s="16"/>
      <c r="BZX117" s="16"/>
      <c r="BZY117" s="16"/>
      <c r="BZZ117" s="16"/>
      <c r="CAA117" s="16"/>
      <c r="CAB117" s="16"/>
      <c r="CAC117" s="16"/>
      <c r="CAD117" s="16"/>
      <c r="CAE117" s="16"/>
      <c r="CAF117" s="16"/>
      <c r="CAG117" s="16"/>
      <c r="CAH117" s="16"/>
      <c r="CAI117" s="16"/>
      <c r="CAJ117" s="16"/>
      <c r="CAK117" s="16"/>
      <c r="CAL117" s="16"/>
      <c r="CAM117" s="16"/>
      <c r="CAN117" s="16"/>
      <c r="CAO117" s="16"/>
      <c r="CAP117" s="16"/>
      <c r="CAQ117" s="16"/>
      <c r="CAR117" s="16"/>
      <c r="CAS117" s="16"/>
      <c r="CAT117" s="16"/>
      <c r="CAU117" s="16"/>
      <c r="CAV117" s="16"/>
      <c r="CAW117" s="16"/>
      <c r="CAX117" s="16"/>
      <c r="CAY117" s="16"/>
      <c r="CAZ117" s="16"/>
      <c r="CBA117" s="16"/>
      <c r="CBB117" s="16"/>
      <c r="CBC117" s="16"/>
      <c r="CBD117" s="16"/>
      <c r="CBE117" s="16"/>
      <c r="CBF117" s="16"/>
      <c r="CBG117" s="16"/>
      <c r="CBH117" s="16"/>
      <c r="CBI117" s="16"/>
      <c r="CBJ117" s="16"/>
      <c r="CBK117" s="16"/>
      <c r="CBL117" s="16"/>
      <c r="CBM117" s="16"/>
      <c r="CBN117" s="16"/>
      <c r="CBO117" s="16"/>
      <c r="CBP117" s="16"/>
      <c r="CBQ117" s="16"/>
      <c r="CBR117" s="16"/>
      <c r="CBS117" s="16"/>
      <c r="CBT117" s="16"/>
      <c r="CBU117" s="16"/>
      <c r="CBV117" s="16"/>
      <c r="CBW117" s="16"/>
      <c r="CBX117" s="16"/>
      <c r="CBY117" s="16"/>
      <c r="CBZ117" s="16"/>
      <c r="CCA117" s="16"/>
      <c r="CCB117" s="16"/>
      <c r="CCC117" s="16"/>
      <c r="CCD117" s="16"/>
      <c r="CCE117" s="16"/>
      <c r="CCF117" s="16"/>
      <c r="CCG117" s="16"/>
      <c r="CCH117" s="16"/>
      <c r="CCI117" s="16"/>
      <c r="CCJ117" s="16"/>
      <c r="CCK117" s="16"/>
      <c r="CCL117" s="16"/>
      <c r="CCM117" s="16"/>
      <c r="CCN117" s="16"/>
      <c r="CCO117" s="16"/>
      <c r="CCP117" s="16"/>
      <c r="CCQ117" s="16"/>
      <c r="CCR117" s="16"/>
      <c r="CCS117" s="16"/>
      <c r="CCT117" s="16"/>
      <c r="CCU117" s="16"/>
      <c r="CCV117" s="16"/>
      <c r="CCW117" s="16"/>
      <c r="CCX117" s="16"/>
      <c r="CCY117" s="16"/>
      <c r="CCZ117" s="16"/>
      <c r="CDA117" s="16"/>
      <c r="CDB117" s="16"/>
      <c r="CDC117" s="16"/>
      <c r="CDD117" s="16"/>
      <c r="CDE117" s="16"/>
      <c r="CDF117" s="16"/>
      <c r="CDG117" s="16"/>
      <c r="CDH117" s="16"/>
      <c r="CDI117" s="16"/>
      <c r="CDJ117" s="16"/>
      <c r="CDK117" s="16"/>
      <c r="CDL117" s="16"/>
      <c r="CDM117" s="16"/>
      <c r="CDN117" s="16"/>
      <c r="CDO117" s="16"/>
      <c r="CDP117" s="16"/>
      <c r="CDQ117" s="16"/>
      <c r="CDR117" s="16"/>
      <c r="CDS117" s="16"/>
      <c r="CDT117" s="16"/>
      <c r="CDU117" s="16"/>
      <c r="CDV117" s="16"/>
      <c r="CDW117" s="16"/>
      <c r="CDX117" s="16"/>
      <c r="CDY117" s="16"/>
      <c r="CDZ117" s="16"/>
      <c r="CEA117" s="16"/>
      <c r="CEB117" s="16"/>
      <c r="CEC117" s="16"/>
      <c r="CED117" s="16"/>
      <c r="CEE117" s="16"/>
      <c r="CEF117" s="16"/>
      <c r="CEG117" s="16"/>
      <c r="CEH117" s="16"/>
      <c r="CEI117" s="16"/>
      <c r="CEJ117" s="16"/>
      <c r="CEK117" s="16"/>
      <c r="CEL117" s="16"/>
      <c r="CEM117" s="16"/>
      <c r="CEN117" s="16"/>
      <c r="CEO117" s="16"/>
      <c r="CEP117" s="16"/>
      <c r="CEQ117" s="16"/>
      <c r="CER117" s="16"/>
      <c r="CES117" s="16"/>
      <c r="CET117" s="16"/>
      <c r="CEU117" s="16"/>
      <c r="CEV117" s="16"/>
      <c r="CEW117" s="16"/>
      <c r="CEX117" s="16"/>
      <c r="CEY117" s="16"/>
      <c r="CEZ117" s="16"/>
      <c r="CFA117" s="16"/>
      <c r="CFB117" s="16"/>
      <c r="CFC117" s="16"/>
      <c r="CFD117" s="16"/>
      <c r="CFE117" s="16"/>
      <c r="CFF117" s="16"/>
      <c r="CFG117" s="16"/>
      <c r="CFH117" s="16"/>
      <c r="CFI117" s="16"/>
      <c r="CFJ117" s="16"/>
      <c r="CFK117" s="16"/>
      <c r="CFL117" s="16"/>
      <c r="CFM117" s="16"/>
      <c r="CFN117" s="16"/>
      <c r="CFO117" s="16"/>
      <c r="CFP117" s="16"/>
      <c r="CFQ117" s="16"/>
      <c r="CFR117" s="16"/>
      <c r="CFS117" s="16"/>
      <c r="CFT117" s="16"/>
      <c r="CFU117" s="16"/>
      <c r="CFV117" s="16"/>
      <c r="CFW117" s="16"/>
      <c r="CFX117" s="16"/>
      <c r="CFY117" s="16"/>
      <c r="CFZ117" s="16"/>
      <c r="CGA117" s="16"/>
      <c r="CGB117" s="16"/>
      <c r="CGC117" s="16"/>
      <c r="CGD117" s="16"/>
      <c r="CGE117" s="16"/>
      <c r="CGF117" s="16"/>
      <c r="CGG117" s="16"/>
      <c r="CGH117" s="16"/>
      <c r="CGI117" s="16"/>
      <c r="CGJ117" s="16"/>
      <c r="CGK117" s="16"/>
      <c r="CGL117" s="16"/>
      <c r="CGM117" s="16"/>
      <c r="CGN117" s="16"/>
      <c r="CGO117" s="16"/>
      <c r="CGP117" s="16"/>
      <c r="CGQ117" s="16"/>
      <c r="CGR117" s="16"/>
      <c r="CGS117" s="16"/>
      <c r="CGT117" s="16"/>
      <c r="CGU117" s="16"/>
      <c r="CGV117" s="16"/>
      <c r="CGW117" s="16"/>
      <c r="CGX117" s="16"/>
      <c r="CGY117" s="16"/>
      <c r="CGZ117" s="16"/>
      <c r="CHA117" s="16"/>
      <c r="CHB117" s="16"/>
      <c r="CHC117" s="16"/>
      <c r="CHD117" s="16"/>
      <c r="CHE117" s="16"/>
      <c r="CHF117" s="16"/>
      <c r="CHG117" s="16"/>
      <c r="CHH117" s="16"/>
      <c r="CHI117" s="16"/>
      <c r="CHJ117" s="16"/>
      <c r="CHK117" s="16"/>
      <c r="CHL117" s="16"/>
      <c r="CHM117" s="16"/>
      <c r="CHN117" s="16"/>
      <c r="CHO117" s="16"/>
      <c r="CHP117" s="16"/>
      <c r="CHQ117" s="16"/>
      <c r="CHR117" s="16"/>
      <c r="CHS117" s="16"/>
      <c r="CHT117" s="16"/>
      <c r="CHU117" s="16"/>
      <c r="CHV117" s="16"/>
      <c r="CHW117" s="16"/>
      <c r="CHX117" s="16"/>
      <c r="CHY117" s="16"/>
      <c r="CHZ117" s="16"/>
      <c r="CIA117" s="16"/>
      <c r="CIB117" s="16"/>
      <c r="CIC117" s="16"/>
      <c r="CID117" s="16"/>
      <c r="CIE117" s="16"/>
      <c r="CIF117" s="16"/>
      <c r="CIG117" s="16"/>
      <c r="CIH117" s="16"/>
      <c r="CII117" s="16"/>
      <c r="CIJ117" s="16"/>
      <c r="CIK117" s="16"/>
      <c r="CIL117" s="16"/>
      <c r="CIM117" s="16"/>
      <c r="CIN117" s="16"/>
      <c r="CIO117" s="16"/>
      <c r="CIP117" s="16"/>
      <c r="CIQ117" s="16"/>
      <c r="CIR117" s="16"/>
      <c r="CIS117" s="16"/>
      <c r="CIT117" s="16"/>
      <c r="CIU117" s="16"/>
      <c r="CIV117" s="16"/>
      <c r="CIW117" s="16"/>
      <c r="CIX117" s="16"/>
      <c r="CIY117" s="16"/>
      <c r="CIZ117" s="16"/>
      <c r="CJA117" s="16"/>
      <c r="CJB117" s="16"/>
      <c r="CJC117" s="16"/>
      <c r="CJD117" s="16"/>
      <c r="CJE117" s="16"/>
      <c r="CJF117" s="16"/>
      <c r="CJG117" s="16"/>
      <c r="CJH117" s="16"/>
      <c r="CJI117" s="16"/>
      <c r="CJJ117" s="16"/>
      <c r="CJK117" s="16"/>
      <c r="CJL117" s="16"/>
      <c r="CJM117" s="16"/>
      <c r="CJN117" s="16"/>
      <c r="CJO117" s="16"/>
      <c r="CJP117" s="16"/>
      <c r="CJQ117" s="16"/>
      <c r="CJR117" s="16"/>
      <c r="CJS117" s="16"/>
      <c r="CJT117" s="16"/>
      <c r="CJU117" s="16"/>
      <c r="CJV117" s="16"/>
      <c r="CJW117" s="16"/>
      <c r="CJX117" s="16"/>
      <c r="CJY117" s="16"/>
      <c r="CJZ117" s="16"/>
      <c r="CKA117" s="16"/>
      <c r="CKB117" s="16"/>
      <c r="CKC117" s="16"/>
      <c r="CKD117" s="16"/>
      <c r="CKE117" s="16"/>
      <c r="CKF117" s="16"/>
      <c r="CKG117" s="16"/>
      <c r="CKH117" s="16"/>
      <c r="CKI117" s="16"/>
      <c r="CKJ117" s="16"/>
      <c r="CKK117" s="16"/>
      <c r="CKL117" s="16"/>
      <c r="CKM117" s="16"/>
      <c r="CKN117" s="16"/>
      <c r="CKO117" s="16"/>
      <c r="CKP117" s="16"/>
      <c r="CKQ117" s="16"/>
      <c r="CKR117" s="16"/>
      <c r="CKS117" s="16"/>
      <c r="CKT117" s="16"/>
      <c r="CKU117" s="16"/>
      <c r="CKV117" s="16"/>
      <c r="CKW117" s="16"/>
      <c r="CKX117" s="16"/>
      <c r="CKY117" s="16"/>
      <c r="CKZ117" s="16"/>
      <c r="CLA117" s="16"/>
      <c r="CLB117" s="16"/>
      <c r="CLC117" s="16"/>
      <c r="CLD117" s="16"/>
      <c r="CLE117" s="16"/>
      <c r="CLF117" s="16"/>
      <c r="CLG117" s="16"/>
      <c r="CLH117" s="16"/>
      <c r="CLI117" s="16"/>
      <c r="CLJ117" s="16"/>
      <c r="CLK117" s="16"/>
      <c r="CLL117" s="16"/>
      <c r="CLM117" s="16"/>
      <c r="CLN117" s="16"/>
      <c r="CLO117" s="16"/>
      <c r="CLP117" s="16"/>
      <c r="CLQ117" s="16"/>
      <c r="CLR117" s="16"/>
      <c r="CLS117" s="16"/>
      <c r="CLT117" s="16"/>
      <c r="CLU117" s="16"/>
      <c r="CLV117" s="16"/>
      <c r="CLW117" s="16"/>
      <c r="CLX117" s="16"/>
      <c r="CLY117" s="16"/>
      <c r="CLZ117" s="16"/>
      <c r="CMA117" s="16"/>
      <c r="CMB117" s="16"/>
      <c r="CMC117" s="16"/>
      <c r="CMD117" s="16"/>
      <c r="CME117" s="16"/>
      <c r="CMF117" s="16"/>
      <c r="CMG117" s="16"/>
      <c r="CMH117" s="16"/>
      <c r="CMI117" s="16"/>
      <c r="CMJ117" s="16"/>
      <c r="CMK117" s="16"/>
      <c r="CML117" s="16"/>
      <c r="CMM117" s="16"/>
      <c r="CMN117" s="16"/>
      <c r="CMO117" s="16"/>
      <c r="CMP117" s="16"/>
      <c r="CMQ117" s="16"/>
      <c r="CMR117" s="16"/>
      <c r="CMS117" s="16"/>
      <c r="CMT117" s="16"/>
      <c r="CMU117" s="16"/>
      <c r="CMV117" s="16"/>
      <c r="CMW117" s="16"/>
      <c r="CMX117" s="16"/>
      <c r="CMY117" s="16"/>
      <c r="CMZ117" s="16"/>
      <c r="CNA117" s="16"/>
      <c r="CNB117" s="16"/>
      <c r="CNC117" s="16"/>
      <c r="CND117" s="16"/>
      <c r="CNE117" s="16"/>
      <c r="CNF117" s="16"/>
      <c r="CNG117" s="16"/>
      <c r="CNH117" s="16"/>
      <c r="CNI117" s="16"/>
      <c r="CNJ117" s="16"/>
      <c r="CNK117" s="16"/>
      <c r="CNL117" s="16"/>
      <c r="CNM117" s="16"/>
      <c r="CNN117" s="16"/>
      <c r="CNO117" s="16"/>
      <c r="CNP117" s="16"/>
      <c r="CNQ117" s="16"/>
      <c r="CNR117" s="16"/>
      <c r="CNS117" s="16"/>
      <c r="CNT117" s="16"/>
      <c r="CNU117" s="16"/>
      <c r="CNV117" s="16"/>
      <c r="CNW117" s="16"/>
      <c r="CNX117" s="16"/>
      <c r="CNY117" s="16"/>
      <c r="CNZ117" s="16"/>
      <c r="COA117" s="16"/>
      <c r="COB117" s="16"/>
      <c r="COC117" s="16"/>
      <c r="COD117" s="16"/>
      <c r="COE117" s="16"/>
      <c r="COF117" s="16"/>
      <c r="COG117" s="16"/>
      <c r="COH117" s="16"/>
      <c r="COI117" s="16"/>
      <c r="COJ117" s="16"/>
      <c r="COK117" s="16"/>
      <c r="COL117" s="16"/>
      <c r="COM117" s="16"/>
      <c r="CON117" s="16"/>
      <c r="COO117" s="16"/>
      <c r="COP117" s="16"/>
      <c r="COQ117" s="16"/>
      <c r="COR117" s="16"/>
      <c r="COS117" s="16"/>
      <c r="COT117" s="16"/>
      <c r="COU117" s="16"/>
      <c r="COV117" s="16"/>
      <c r="COW117" s="16"/>
      <c r="COX117" s="16"/>
      <c r="COY117" s="16"/>
      <c r="COZ117" s="16"/>
      <c r="CPA117" s="16"/>
      <c r="CPB117" s="16"/>
      <c r="CPC117" s="16"/>
      <c r="CPD117" s="16"/>
      <c r="CPE117" s="16"/>
      <c r="CPF117" s="16"/>
      <c r="CPG117" s="16"/>
      <c r="CPH117" s="16"/>
      <c r="CPI117" s="16"/>
      <c r="CPJ117" s="16"/>
      <c r="CPK117" s="16"/>
      <c r="CPL117" s="16"/>
      <c r="CPM117" s="16"/>
      <c r="CPN117" s="16"/>
      <c r="CPO117" s="16"/>
      <c r="CPP117" s="16"/>
      <c r="CPQ117" s="16"/>
      <c r="CPR117" s="16"/>
      <c r="CPS117" s="16"/>
      <c r="CPT117" s="16"/>
      <c r="CPU117" s="16"/>
      <c r="CPV117" s="16"/>
      <c r="CPW117" s="16"/>
      <c r="CPX117" s="16"/>
      <c r="CPY117" s="16"/>
      <c r="CPZ117" s="16"/>
      <c r="CQA117" s="16"/>
      <c r="CQB117" s="16"/>
      <c r="CQC117" s="16"/>
      <c r="CQD117" s="16"/>
      <c r="CQE117" s="16"/>
      <c r="CQF117" s="16"/>
      <c r="CQG117" s="16"/>
      <c r="CQH117" s="16"/>
      <c r="CQI117" s="16"/>
      <c r="CQJ117" s="16"/>
      <c r="CQK117" s="16"/>
      <c r="CQL117" s="16"/>
      <c r="CQM117" s="16"/>
      <c r="CQN117" s="16"/>
      <c r="CQO117" s="16"/>
      <c r="CQP117" s="16"/>
      <c r="CQQ117" s="16"/>
      <c r="CQR117" s="16"/>
      <c r="CQS117" s="16"/>
      <c r="CQT117" s="16"/>
      <c r="CQU117" s="16"/>
      <c r="CQV117" s="16"/>
      <c r="CQW117" s="16"/>
      <c r="CQX117" s="16"/>
      <c r="CQY117" s="16"/>
      <c r="CQZ117" s="16"/>
      <c r="CRA117" s="16"/>
      <c r="CRB117" s="16"/>
      <c r="CRC117" s="16"/>
      <c r="CRD117" s="16"/>
      <c r="CRE117" s="16"/>
      <c r="CRF117" s="16"/>
      <c r="CRG117" s="16"/>
      <c r="CRH117" s="16"/>
      <c r="CRI117" s="16"/>
      <c r="CRJ117" s="16"/>
      <c r="CRK117" s="16"/>
      <c r="CRL117" s="16"/>
      <c r="CRM117" s="16"/>
      <c r="CRN117" s="16"/>
      <c r="CRO117" s="16"/>
      <c r="CRP117" s="16"/>
      <c r="CRQ117" s="16"/>
      <c r="CRR117" s="16"/>
      <c r="CRS117" s="16"/>
      <c r="CRT117" s="16"/>
      <c r="CRU117" s="16"/>
      <c r="CRV117" s="16"/>
      <c r="CRW117" s="16"/>
      <c r="CRX117" s="16"/>
      <c r="CRY117" s="16"/>
      <c r="CRZ117" s="16"/>
      <c r="CSA117" s="16"/>
      <c r="CSB117" s="16"/>
      <c r="CSC117" s="16"/>
      <c r="CSD117" s="16"/>
      <c r="CSE117" s="16"/>
      <c r="CSF117" s="16"/>
      <c r="CSG117" s="16"/>
      <c r="CSH117" s="16"/>
      <c r="CSI117" s="16"/>
      <c r="CSJ117" s="16"/>
      <c r="CSK117" s="16"/>
      <c r="CSL117" s="16"/>
      <c r="CSM117" s="16"/>
      <c r="CSN117" s="16"/>
      <c r="CSO117" s="16"/>
      <c r="CSP117" s="16"/>
      <c r="CSQ117" s="16"/>
      <c r="CSR117" s="16"/>
      <c r="CSS117" s="16"/>
      <c r="CST117" s="16"/>
      <c r="CSU117" s="16"/>
      <c r="CSV117" s="16"/>
      <c r="CSW117" s="16"/>
      <c r="CSX117" s="16"/>
      <c r="CSY117" s="16"/>
      <c r="CSZ117" s="16"/>
      <c r="CTA117" s="16"/>
      <c r="CTB117" s="16"/>
      <c r="CTC117" s="16"/>
      <c r="CTD117" s="16"/>
      <c r="CTE117" s="16"/>
      <c r="CTF117" s="16"/>
      <c r="CTG117" s="16"/>
      <c r="CTH117" s="16"/>
      <c r="CTI117" s="16"/>
      <c r="CTJ117" s="16"/>
      <c r="CTK117" s="16"/>
      <c r="CTL117" s="16"/>
      <c r="CTM117" s="16"/>
      <c r="CTN117" s="16"/>
      <c r="CTO117" s="16"/>
      <c r="CTP117" s="16"/>
      <c r="CTQ117" s="16"/>
      <c r="CTR117" s="16"/>
      <c r="CTS117" s="16"/>
      <c r="CTT117" s="16"/>
      <c r="CTU117" s="16"/>
      <c r="CTV117" s="16"/>
      <c r="CTW117" s="16"/>
      <c r="CTX117" s="16"/>
      <c r="CTY117" s="16"/>
      <c r="CTZ117" s="16"/>
      <c r="CUA117" s="16"/>
      <c r="CUB117" s="16"/>
      <c r="CUC117" s="16"/>
      <c r="CUD117" s="16"/>
      <c r="CUE117" s="16"/>
      <c r="CUF117" s="16"/>
      <c r="CUG117" s="16"/>
      <c r="CUH117" s="16"/>
      <c r="CUI117" s="16"/>
      <c r="CUJ117" s="16"/>
      <c r="CUK117" s="16"/>
      <c r="CUL117" s="16"/>
      <c r="CUM117" s="16"/>
      <c r="CUN117" s="16"/>
      <c r="CUO117" s="16"/>
      <c r="CUP117" s="16"/>
      <c r="CUQ117" s="16"/>
      <c r="CUR117" s="16"/>
      <c r="CUS117" s="16"/>
      <c r="CUT117" s="16"/>
      <c r="CUU117" s="16"/>
      <c r="CUV117" s="16"/>
      <c r="CUW117" s="16"/>
      <c r="CUX117" s="16"/>
      <c r="CUY117" s="16"/>
      <c r="CUZ117" s="16"/>
      <c r="CVA117" s="16"/>
      <c r="CVB117" s="16"/>
      <c r="CVC117" s="16"/>
      <c r="CVD117" s="16"/>
      <c r="CVE117" s="16"/>
      <c r="CVF117" s="16"/>
      <c r="CVG117" s="16"/>
      <c r="CVH117" s="16"/>
      <c r="CVI117" s="16"/>
      <c r="CVJ117" s="16"/>
      <c r="CVK117" s="16"/>
      <c r="CVL117" s="16"/>
      <c r="CVM117" s="16"/>
      <c r="CVN117" s="16"/>
      <c r="CVO117" s="16"/>
      <c r="CVP117" s="16"/>
      <c r="CVQ117" s="16"/>
      <c r="CVR117" s="16"/>
      <c r="CVS117" s="16"/>
      <c r="CVT117" s="16"/>
      <c r="CVU117" s="16"/>
      <c r="CVV117" s="16"/>
      <c r="CVW117" s="16"/>
      <c r="CVX117" s="16"/>
      <c r="CVY117" s="16"/>
      <c r="CVZ117" s="16"/>
      <c r="CWA117" s="16"/>
      <c r="CWB117" s="16"/>
      <c r="CWC117" s="16"/>
      <c r="CWD117" s="16"/>
      <c r="CWE117" s="16"/>
      <c r="CWF117" s="16"/>
      <c r="CWG117" s="16"/>
      <c r="CWH117" s="16"/>
      <c r="CWI117" s="16"/>
      <c r="CWJ117" s="16"/>
      <c r="CWK117" s="16"/>
      <c r="CWL117" s="16"/>
      <c r="CWM117" s="16"/>
      <c r="CWN117" s="16"/>
      <c r="CWO117" s="16"/>
      <c r="CWP117" s="16"/>
      <c r="CWQ117" s="16"/>
      <c r="CWR117" s="16"/>
      <c r="CWS117" s="16"/>
      <c r="CWT117" s="16"/>
      <c r="CWU117" s="16"/>
      <c r="CWV117" s="16"/>
      <c r="CWW117" s="16"/>
      <c r="CWX117" s="16"/>
      <c r="CWY117" s="16"/>
      <c r="CWZ117" s="16"/>
      <c r="CXA117" s="16"/>
      <c r="CXB117" s="16"/>
      <c r="CXC117" s="16"/>
      <c r="CXD117" s="16"/>
      <c r="CXE117" s="16"/>
      <c r="CXF117" s="16"/>
      <c r="CXG117" s="16"/>
      <c r="CXH117" s="16"/>
      <c r="CXI117" s="16"/>
      <c r="CXJ117" s="16"/>
      <c r="CXK117" s="16"/>
      <c r="CXL117" s="16"/>
      <c r="CXM117" s="16"/>
      <c r="CXN117" s="16"/>
      <c r="CXO117" s="16"/>
      <c r="CXP117" s="16"/>
      <c r="CXQ117" s="16"/>
      <c r="CXR117" s="16"/>
      <c r="CXS117" s="16"/>
      <c r="CXT117" s="16"/>
      <c r="CXU117" s="16"/>
      <c r="CXV117" s="16"/>
      <c r="CXW117" s="16"/>
      <c r="CXX117" s="16"/>
      <c r="CXY117" s="16"/>
      <c r="CXZ117" s="16"/>
      <c r="CYA117" s="16"/>
      <c r="CYB117" s="16"/>
      <c r="CYC117" s="16"/>
      <c r="CYD117" s="16"/>
      <c r="CYE117" s="16"/>
      <c r="CYF117" s="16"/>
      <c r="CYG117" s="16"/>
      <c r="CYH117" s="16"/>
      <c r="CYI117" s="16"/>
      <c r="CYJ117" s="16"/>
      <c r="CYK117" s="16"/>
      <c r="CYL117" s="16"/>
      <c r="CYM117" s="16"/>
      <c r="CYN117" s="16"/>
      <c r="CYO117" s="16"/>
      <c r="CYP117" s="16"/>
      <c r="CYQ117" s="16"/>
      <c r="CYR117" s="16"/>
      <c r="CYS117" s="16"/>
      <c r="CYT117" s="16"/>
      <c r="CYU117" s="16"/>
      <c r="CYV117" s="16"/>
      <c r="CYW117" s="16"/>
      <c r="CYX117" s="16"/>
      <c r="CYY117" s="16"/>
      <c r="CYZ117" s="16"/>
      <c r="CZA117" s="16"/>
      <c r="CZB117" s="16"/>
      <c r="CZC117" s="16"/>
      <c r="CZD117" s="16"/>
      <c r="CZE117" s="16"/>
      <c r="CZF117" s="16"/>
      <c r="CZG117" s="16"/>
      <c r="CZH117" s="16"/>
      <c r="CZI117" s="16"/>
      <c r="CZJ117" s="16"/>
      <c r="CZK117" s="16"/>
      <c r="CZL117" s="16"/>
      <c r="CZM117" s="16"/>
      <c r="CZN117" s="16"/>
      <c r="CZO117" s="16"/>
      <c r="CZP117" s="16"/>
      <c r="CZQ117" s="16"/>
      <c r="CZR117" s="16"/>
      <c r="CZS117" s="16"/>
      <c r="CZT117" s="16"/>
      <c r="CZU117" s="16"/>
      <c r="CZV117" s="16"/>
      <c r="CZW117" s="16"/>
      <c r="CZX117" s="16"/>
      <c r="CZY117" s="16"/>
      <c r="CZZ117" s="16"/>
      <c r="DAA117" s="16"/>
      <c r="DAB117" s="16"/>
      <c r="DAC117" s="16"/>
      <c r="DAD117" s="16"/>
      <c r="DAE117" s="16"/>
      <c r="DAF117" s="16"/>
      <c r="DAG117" s="16"/>
      <c r="DAH117" s="16"/>
      <c r="DAI117" s="16"/>
      <c r="DAJ117" s="16"/>
      <c r="DAK117" s="16"/>
      <c r="DAL117" s="16"/>
      <c r="DAM117" s="16"/>
      <c r="DAN117" s="16"/>
      <c r="DAO117" s="16"/>
      <c r="DAP117" s="16"/>
      <c r="DAQ117" s="16"/>
      <c r="DAR117" s="16"/>
      <c r="DAS117" s="16"/>
      <c r="DAT117" s="16"/>
      <c r="DAU117" s="16"/>
      <c r="DAV117" s="16"/>
      <c r="DAW117" s="16"/>
      <c r="DAX117" s="16"/>
      <c r="DAY117" s="16"/>
      <c r="DAZ117" s="16"/>
      <c r="DBA117" s="16"/>
      <c r="DBB117" s="16"/>
      <c r="DBC117" s="16"/>
      <c r="DBD117" s="16"/>
      <c r="DBE117" s="16"/>
      <c r="DBF117" s="16"/>
      <c r="DBG117" s="16"/>
      <c r="DBH117" s="16"/>
      <c r="DBI117" s="16"/>
      <c r="DBJ117" s="16"/>
      <c r="DBK117" s="16"/>
      <c r="DBL117" s="16"/>
      <c r="DBM117" s="16"/>
      <c r="DBN117" s="16"/>
      <c r="DBO117" s="16"/>
      <c r="DBP117" s="16"/>
      <c r="DBQ117" s="16"/>
      <c r="DBR117" s="16"/>
      <c r="DBS117" s="16"/>
      <c r="DBT117" s="16"/>
      <c r="DBU117" s="16"/>
      <c r="DBV117" s="16"/>
      <c r="DBW117" s="16"/>
      <c r="DBX117" s="16"/>
      <c r="DBY117" s="16"/>
      <c r="DBZ117" s="16"/>
      <c r="DCA117" s="16"/>
      <c r="DCB117" s="16"/>
      <c r="DCC117" s="16"/>
      <c r="DCD117" s="16"/>
      <c r="DCE117" s="16"/>
      <c r="DCF117" s="16"/>
      <c r="DCG117" s="16"/>
      <c r="DCH117" s="16"/>
      <c r="DCI117" s="16"/>
      <c r="DCJ117" s="16"/>
      <c r="DCK117" s="16"/>
      <c r="DCL117" s="16"/>
      <c r="DCM117" s="16"/>
      <c r="DCN117" s="16"/>
      <c r="DCO117" s="16"/>
      <c r="DCP117" s="16"/>
      <c r="DCQ117" s="16"/>
      <c r="DCR117" s="16"/>
      <c r="DCS117" s="16"/>
      <c r="DCT117" s="16"/>
      <c r="DCU117" s="16"/>
      <c r="DCV117" s="16"/>
      <c r="DCW117" s="16"/>
      <c r="DCX117" s="16"/>
      <c r="DCY117" s="16"/>
      <c r="DCZ117" s="16"/>
      <c r="DDA117" s="16"/>
      <c r="DDB117" s="16"/>
      <c r="DDC117" s="16"/>
      <c r="DDD117" s="16"/>
      <c r="DDE117" s="16"/>
      <c r="DDF117" s="16"/>
      <c r="DDG117" s="16"/>
      <c r="DDH117" s="16"/>
      <c r="DDI117" s="16"/>
      <c r="DDJ117" s="16"/>
      <c r="DDK117" s="16"/>
      <c r="DDL117" s="16"/>
      <c r="DDM117" s="16"/>
      <c r="DDN117" s="16"/>
      <c r="DDO117" s="16"/>
      <c r="DDP117" s="16"/>
      <c r="DDQ117" s="16"/>
      <c r="DDR117" s="16"/>
      <c r="DDS117" s="16"/>
      <c r="DDT117" s="16"/>
      <c r="DDU117" s="16"/>
      <c r="DDV117" s="16"/>
      <c r="DDW117" s="16"/>
      <c r="DDX117" s="16"/>
      <c r="DDY117" s="16"/>
      <c r="DDZ117" s="16"/>
      <c r="DEA117" s="16"/>
      <c r="DEB117" s="16"/>
      <c r="DEC117" s="16"/>
      <c r="DED117" s="16"/>
      <c r="DEE117" s="16"/>
      <c r="DEF117" s="16"/>
      <c r="DEG117" s="16"/>
      <c r="DEH117" s="16"/>
      <c r="DEI117" s="16"/>
      <c r="DEJ117" s="16"/>
      <c r="DEK117" s="16"/>
      <c r="DEL117" s="16"/>
      <c r="DEM117" s="16"/>
      <c r="DEN117" s="16"/>
      <c r="DEO117" s="16"/>
      <c r="DEP117" s="16"/>
      <c r="DEQ117" s="16"/>
      <c r="DER117" s="16"/>
      <c r="DES117" s="16"/>
      <c r="DET117" s="16"/>
      <c r="DEU117" s="16"/>
      <c r="DEV117" s="16"/>
      <c r="DEW117" s="16"/>
      <c r="DEX117" s="16"/>
      <c r="DEY117" s="16"/>
      <c r="DEZ117" s="16"/>
      <c r="DFA117" s="16"/>
      <c r="DFB117" s="16"/>
      <c r="DFC117" s="16"/>
      <c r="DFD117" s="16"/>
      <c r="DFE117" s="16"/>
      <c r="DFF117" s="16"/>
      <c r="DFG117" s="16"/>
      <c r="DFH117" s="16"/>
      <c r="DFI117" s="16"/>
      <c r="DFJ117" s="16"/>
      <c r="DFK117" s="16"/>
      <c r="DFL117" s="16"/>
      <c r="DFM117" s="16"/>
      <c r="DFN117" s="16"/>
      <c r="DFO117" s="16"/>
      <c r="DFP117" s="16"/>
      <c r="DFQ117" s="16"/>
      <c r="DFR117" s="16"/>
      <c r="DFS117" s="16"/>
      <c r="DFT117" s="16"/>
      <c r="DFU117" s="16"/>
      <c r="DFV117" s="16"/>
      <c r="DFW117" s="16"/>
      <c r="DFX117" s="16"/>
      <c r="DFY117" s="16"/>
      <c r="DFZ117" s="16"/>
      <c r="DGA117" s="16"/>
      <c r="DGB117" s="16"/>
      <c r="DGC117" s="16"/>
      <c r="DGD117" s="16"/>
      <c r="DGE117" s="16"/>
      <c r="DGF117" s="16"/>
      <c r="DGG117" s="16"/>
      <c r="DGH117" s="16"/>
      <c r="DGI117" s="16"/>
      <c r="DGJ117" s="16"/>
      <c r="DGK117" s="16"/>
      <c r="DGL117" s="16"/>
      <c r="DGM117" s="16"/>
      <c r="DGN117" s="16"/>
      <c r="DGO117" s="16"/>
      <c r="DGP117" s="16"/>
      <c r="DGQ117" s="16"/>
      <c r="DGR117" s="16"/>
      <c r="DGS117" s="16"/>
      <c r="DGT117" s="16"/>
      <c r="DGU117" s="16"/>
      <c r="DGV117" s="16"/>
      <c r="DGW117" s="16"/>
      <c r="DGX117" s="16"/>
      <c r="DGY117" s="16"/>
      <c r="DGZ117" s="16"/>
      <c r="DHA117" s="16"/>
      <c r="DHB117" s="16"/>
      <c r="DHC117" s="16"/>
      <c r="DHD117" s="16"/>
      <c r="DHE117" s="16"/>
      <c r="DHF117" s="16"/>
      <c r="DHG117" s="16"/>
      <c r="DHH117" s="16"/>
      <c r="DHI117" s="16"/>
      <c r="DHJ117" s="16"/>
      <c r="DHK117" s="16"/>
      <c r="DHL117" s="16"/>
      <c r="DHM117" s="16"/>
      <c r="DHN117" s="16"/>
      <c r="DHO117" s="16"/>
      <c r="DHP117" s="16"/>
      <c r="DHQ117" s="16"/>
      <c r="DHR117" s="16"/>
      <c r="DHS117" s="16"/>
      <c r="DHT117" s="16"/>
      <c r="DHU117" s="16"/>
      <c r="DHV117" s="16"/>
      <c r="DHW117" s="16"/>
      <c r="DHX117" s="16"/>
      <c r="DHY117" s="16"/>
      <c r="DHZ117" s="16"/>
      <c r="DIA117" s="16"/>
      <c r="DIB117" s="16"/>
      <c r="DIC117" s="16"/>
      <c r="DID117" s="16"/>
      <c r="DIE117" s="16"/>
      <c r="DIF117" s="16"/>
      <c r="DIG117" s="16"/>
      <c r="DIH117" s="16"/>
      <c r="DII117" s="16"/>
      <c r="DIJ117" s="16"/>
      <c r="DIK117" s="16"/>
      <c r="DIL117" s="16"/>
      <c r="DIM117" s="16"/>
      <c r="DIN117" s="16"/>
      <c r="DIO117" s="16"/>
      <c r="DIP117" s="16"/>
      <c r="DIQ117" s="16"/>
      <c r="DIR117" s="16"/>
      <c r="DIS117" s="16"/>
      <c r="DIT117" s="16"/>
      <c r="DIU117" s="16"/>
      <c r="DIV117" s="16"/>
      <c r="DIW117" s="16"/>
      <c r="DIX117" s="16"/>
      <c r="DIY117" s="16"/>
      <c r="DIZ117" s="16"/>
      <c r="DJA117" s="16"/>
      <c r="DJB117" s="16"/>
      <c r="DJC117" s="16"/>
      <c r="DJD117" s="16"/>
      <c r="DJE117" s="16"/>
      <c r="DJF117" s="16"/>
      <c r="DJG117" s="16"/>
      <c r="DJH117" s="16"/>
      <c r="DJI117" s="16"/>
      <c r="DJJ117" s="16"/>
      <c r="DJK117" s="16"/>
      <c r="DJL117" s="16"/>
      <c r="DJM117" s="16"/>
      <c r="DJN117" s="16"/>
      <c r="DJO117" s="16"/>
      <c r="DJP117" s="16"/>
      <c r="DJQ117" s="16"/>
      <c r="DJR117" s="16"/>
      <c r="DJS117" s="16"/>
      <c r="DJT117" s="16"/>
      <c r="DJU117" s="16"/>
      <c r="DJV117" s="16"/>
      <c r="DJW117" s="16"/>
      <c r="DJX117" s="16"/>
      <c r="DJY117" s="16"/>
      <c r="DJZ117" s="16"/>
      <c r="DKA117" s="16"/>
      <c r="DKB117" s="16"/>
      <c r="DKC117" s="16"/>
      <c r="DKD117" s="16"/>
      <c r="DKE117" s="16"/>
      <c r="DKF117" s="16"/>
      <c r="DKG117" s="16"/>
      <c r="DKH117" s="16"/>
      <c r="DKI117" s="16"/>
      <c r="DKJ117" s="16"/>
      <c r="DKK117" s="16"/>
      <c r="DKL117" s="16"/>
      <c r="DKM117" s="16"/>
      <c r="DKN117" s="16"/>
      <c r="DKO117" s="16"/>
      <c r="DKP117" s="16"/>
      <c r="DKQ117" s="16"/>
      <c r="DKR117" s="16"/>
      <c r="DKS117" s="16"/>
      <c r="DKT117" s="16"/>
      <c r="DKU117" s="16"/>
      <c r="DKV117" s="16"/>
      <c r="DKW117" s="16"/>
      <c r="DKX117" s="16"/>
      <c r="DKY117" s="16"/>
      <c r="DKZ117" s="16"/>
      <c r="DLA117" s="16"/>
      <c r="DLB117" s="16"/>
      <c r="DLC117" s="16"/>
      <c r="DLD117" s="16"/>
      <c r="DLE117" s="16"/>
      <c r="DLF117" s="16"/>
      <c r="DLG117" s="16"/>
      <c r="DLH117" s="16"/>
      <c r="DLI117" s="16"/>
      <c r="DLJ117" s="16"/>
      <c r="DLK117" s="16"/>
      <c r="DLL117" s="16"/>
      <c r="DLM117" s="16"/>
      <c r="DLN117" s="16"/>
      <c r="DLO117" s="16"/>
      <c r="DLP117" s="16"/>
      <c r="DLQ117" s="16"/>
      <c r="DLR117" s="16"/>
      <c r="DLS117" s="16"/>
      <c r="DLT117" s="16"/>
      <c r="DLU117" s="16"/>
      <c r="DLV117" s="16"/>
      <c r="DLW117" s="16"/>
      <c r="DLX117" s="16"/>
      <c r="DLY117" s="16"/>
      <c r="DLZ117" s="16"/>
      <c r="DMA117" s="16"/>
      <c r="DMB117" s="16"/>
      <c r="DMC117" s="16"/>
      <c r="DMD117" s="16"/>
      <c r="DME117" s="16"/>
      <c r="DMF117" s="16"/>
      <c r="DMG117" s="16"/>
      <c r="DMH117" s="16"/>
      <c r="DMI117" s="16"/>
      <c r="DMJ117" s="16"/>
      <c r="DMK117" s="16"/>
      <c r="DML117" s="16"/>
      <c r="DMM117" s="16"/>
      <c r="DMN117" s="16"/>
      <c r="DMO117" s="16"/>
      <c r="DMP117" s="16"/>
      <c r="DMQ117" s="16"/>
      <c r="DMR117" s="16"/>
      <c r="DMS117" s="16"/>
      <c r="DMT117" s="16"/>
      <c r="DMU117" s="16"/>
      <c r="DMV117" s="16"/>
      <c r="DMW117" s="16"/>
      <c r="DMX117" s="16"/>
      <c r="DMY117" s="16"/>
      <c r="DMZ117" s="16"/>
      <c r="DNA117" s="16"/>
      <c r="DNB117" s="16"/>
      <c r="DNC117" s="16"/>
      <c r="DND117" s="16"/>
      <c r="DNE117" s="16"/>
      <c r="DNF117" s="16"/>
      <c r="DNG117" s="16"/>
      <c r="DNH117" s="16"/>
      <c r="DNI117" s="16"/>
      <c r="DNJ117" s="16"/>
      <c r="DNK117" s="16"/>
      <c r="DNL117" s="16"/>
      <c r="DNM117" s="16"/>
      <c r="DNN117" s="16"/>
      <c r="DNO117" s="16"/>
      <c r="DNP117" s="16"/>
      <c r="DNQ117" s="16"/>
      <c r="DNR117" s="16"/>
      <c r="DNS117" s="16"/>
      <c r="DNT117" s="16"/>
      <c r="DNU117" s="16"/>
      <c r="DNV117" s="16"/>
      <c r="DNW117" s="16"/>
      <c r="DNX117" s="16"/>
      <c r="DNY117" s="16"/>
      <c r="DNZ117" s="16"/>
      <c r="DOA117" s="16"/>
      <c r="DOB117" s="16"/>
      <c r="DOC117" s="16"/>
      <c r="DOD117" s="16"/>
      <c r="DOE117" s="16"/>
      <c r="DOF117" s="16"/>
      <c r="DOG117" s="16"/>
      <c r="DOH117" s="16"/>
      <c r="DOI117" s="16"/>
      <c r="DOJ117" s="16"/>
      <c r="DOK117" s="16"/>
      <c r="DOL117" s="16"/>
      <c r="DOM117" s="16"/>
      <c r="DON117" s="16"/>
      <c r="DOO117" s="16"/>
      <c r="DOP117" s="16"/>
      <c r="DOQ117" s="16"/>
      <c r="DOR117" s="16"/>
      <c r="DOS117" s="16"/>
      <c r="DOT117" s="16"/>
      <c r="DOU117" s="16"/>
      <c r="DOV117" s="16"/>
      <c r="DOW117" s="16"/>
      <c r="DOX117" s="16"/>
      <c r="DOY117" s="16"/>
      <c r="DOZ117" s="16"/>
      <c r="DPA117" s="16"/>
      <c r="DPB117" s="16"/>
      <c r="DPC117" s="16"/>
      <c r="DPD117" s="16"/>
      <c r="DPE117" s="16"/>
      <c r="DPF117" s="16"/>
      <c r="DPG117" s="16"/>
      <c r="DPH117" s="16"/>
      <c r="DPI117" s="16"/>
      <c r="DPJ117" s="16"/>
      <c r="DPK117" s="16"/>
      <c r="DPL117" s="16"/>
      <c r="DPM117" s="16"/>
      <c r="DPN117" s="16"/>
      <c r="DPO117" s="16"/>
      <c r="DPP117" s="16"/>
      <c r="DPQ117" s="16"/>
      <c r="DPR117" s="16"/>
      <c r="DPS117" s="16"/>
      <c r="DPT117" s="16"/>
      <c r="DPU117" s="16"/>
      <c r="DPV117" s="16"/>
      <c r="DPW117" s="16"/>
      <c r="DPX117" s="16"/>
      <c r="DPY117" s="16"/>
      <c r="DPZ117" s="16"/>
      <c r="DQA117" s="16"/>
      <c r="DQB117" s="16"/>
      <c r="DQC117" s="16"/>
      <c r="DQD117" s="16"/>
      <c r="DQE117" s="16"/>
      <c r="DQF117" s="16"/>
      <c r="DQG117" s="16"/>
      <c r="DQH117" s="16"/>
      <c r="DQI117" s="16"/>
      <c r="DQJ117" s="16"/>
      <c r="DQK117" s="16"/>
      <c r="DQL117" s="16"/>
      <c r="DQM117" s="16"/>
      <c r="DQN117" s="16"/>
      <c r="DQO117" s="16"/>
      <c r="DQP117" s="16"/>
      <c r="DQQ117" s="16"/>
      <c r="DQR117" s="16"/>
      <c r="DQS117" s="16"/>
      <c r="DQT117" s="16"/>
      <c r="DQU117" s="16"/>
      <c r="DQV117" s="16"/>
      <c r="DQW117" s="16"/>
      <c r="DQX117" s="16"/>
      <c r="DQY117" s="16"/>
      <c r="DQZ117" s="16"/>
      <c r="DRA117" s="16"/>
      <c r="DRB117" s="16"/>
      <c r="DRC117" s="16"/>
      <c r="DRD117" s="16"/>
      <c r="DRE117" s="16"/>
      <c r="DRF117" s="16"/>
      <c r="DRG117" s="16"/>
      <c r="DRH117" s="16"/>
      <c r="DRI117" s="16"/>
      <c r="DRJ117" s="16"/>
      <c r="DRK117" s="16"/>
      <c r="DRL117" s="16"/>
      <c r="DRM117" s="16"/>
      <c r="DRN117" s="16"/>
      <c r="DRO117" s="16"/>
      <c r="DRP117" s="16"/>
      <c r="DRQ117" s="16"/>
      <c r="DRR117" s="16"/>
      <c r="DRS117" s="16"/>
      <c r="DRT117" s="16"/>
      <c r="DRU117" s="16"/>
      <c r="DRV117" s="16"/>
      <c r="DRW117" s="16"/>
      <c r="DRX117" s="16"/>
      <c r="DRY117" s="16"/>
      <c r="DRZ117" s="16"/>
      <c r="DSA117" s="16"/>
      <c r="DSB117" s="16"/>
      <c r="DSC117" s="16"/>
      <c r="DSD117" s="16"/>
      <c r="DSE117" s="16"/>
      <c r="DSF117" s="16"/>
      <c r="DSG117" s="16"/>
      <c r="DSH117" s="16"/>
      <c r="DSI117" s="16"/>
      <c r="DSJ117" s="16"/>
      <c r="DSK117" s="16"/>
      <c r="DSL117" s="16"/>
      <c r="DSM117" s="16"/>
      <c r="DSN117" s="16"/>
      <c r="DSO117" s="16"/>
      <c r="DSP117" s="16"/>
      <c r="DSQ117" s="16"/>
      <c r="DSR117" s="16"/>
      <c r="DSS117" s="16"/>
      <c r="DST117" s="16"/>
      <c r="DSU117" s="16"/>
      <c r="DSV117" s="16"/>
      <c r="DSW117" s="16"/>
      <c r="DSX117" s="16"/>
      <c r="DSY117" s="16"/>
      <c r="DSZ117" s="16"/>
      <c r="DTA117" s="16"/>
      <c r="DTB117" s="16"/>
      <c r="DTC117" s="16"/>
      <c r="DTD117" s="16"/>
      <c r="DTE117" s="16"/>
      <c r="DTF117" s="16"/>
      <c r="DTG117" s="16"/>
      <c r="DTH117" s="16"/>
      <c r="DTI117" s="16"/>
      <c r="DTJ117" s="16"/>
      <c r="DTK117" s="16"/>
      <c r="DTL117" s="16"/>
      <c r="DTM117" s="16"/>
      <c r="DTN117" s="16"/>
      <c r="DTO117" s="16"/>
      <c r="DTP117" s="16"/>
      <c r="DTQ117" s="16"/>
      <c r="DTR117" s="16"/>
      <c r="DTS117" s="16"/>
      <c r="DTT117" s="16"/>
      <c r="DTU117" s="16"/>
      <c r="DTV117" s="16"/>
      <c r="DTW117" s="16"/>
      <c r="DTX117" s="16"/>
      <c r="DTY117" s="16"/>
      <c r="DTZ117" s="16"/>
      <c r="DUA117" s="16"/>
      <c r="DUB117" s="16"/>
      <c r="DUC117" s="16"/>
      <c r="DUD117" s="16"/>
      <c r="DUE117" s="16"/>
      <c r="DUF117" s="16"/>
      <c r="DUG117" s="16"/>
      <c r="DUH117" s="16"/>
      <c r="DUI117" s="16"/>
      <c r="DUJ117" s="16"/>
      <c r="DUK117" s="16"/>
      <c r="DUL117" s="16"/>
      <c r="DUM117" s="16"/>
      <c r="DUN117" s="16"/>
      <c r="DUO117" s="16"/>
      <c r="DUP117" s="16"/>
      <c r="DUQ117" s="16"/>
      <c r="DUR117" s="16"/>
      <c r="DUS117" s="16"/>
      <c r="DUT117" s="16"/>
      <c r="DUU117" s="16"/>
      <c r="DUV117" s="16"/>
      <c r="DUW117" s="16"/>
      <c r="DUX117" s="16"/>
      <c r="DUY117" s="16"/>
      <c r="DUZ117" s="16"/>
      <c r="DVA117" s="16"/>
      <c r="DVB117" s="16"/>
      <c r="DVC117" s="16"/>
      <c r="DVD117" s="16"/>
      <c r="DVE117" s="16"/>
      <c r="DVF117" s="16"/>
      <c r="DVG117" s="16"/>
      <c r="DVH117" s="16"/>
      <c r="DVI117" s="16"/>
      <c r="DVJ117" s="16"/>
      <c r="DVK117" s="16"/>
      <c r="DVL117" s="16"/>
      <c r="DVM117" s="16"/>
      <c r="DVN117" s="16"/>
      <c r="DVO117" s="16"/>
      <c r="DVP117" s="16"/>
      <c r="DVQ117" s="16"/>
      <c r="DVR117" s="16"/>
      <c r="DVS117" s="16"/>
      <c r="DVT117" s="16"/>
      <c r="DVU117" s="16"/>
      <c r="DVV117" s="16"/>
      <c r="DVW117" s="16"/>
      <c r="DVX117" s="16"/>
      <c r="DVY117" s="16"/>
      <c r="DVZ117" s="16"/>
      <c r="DWA117" s="16"/>
      <c r="DWB117" s="16"/>
      <c r="DWC117" s="16"/>
      <c r="DWD117" s="16"/>
      <c r="DWE117" s="16"/>
      <c r="DWF117" s="16"/>
      <c r="DWG117" s="16"/>
      <c r="DWH117" s="16"/>
      <c r="DWI117" s="16"/>
      <c r="DWJ117" s="16"/>
      <c r="DWK117" s="16"/>
      <c r="DWL117" s="16"/>
      <c r="DWM117" s="16"/>
      <c r="DWN117" s="16"/>
      <c r="DWO117" s="16"/>
      <c r="DWP117" s="16"/>
      <c r="DWQ117" s="16"/>
      <c r="DWR117" s="16"/>
      <c r="DWS117" s="16"/>
      <c r="DWT117" s="16"/>
      <c r="DWU117" s="16"/>
      <c r="DWV117" s="16"/>
      <c r="DWW117" s="16"/>
      <c r="DWX117" s="16"/>
      <c r="DWY117" s="16"/>
      <c r="DWZ117" s="16"/>
      <c r="DXA117" s="16"/>
      <c r="DXB117" s="16"/>
      <c r="DXC117" s="16"/>
      <c r="DXD117" s="16"/>
      <c r="DXE117" s="16"/>
      <c r="DXF117" s="16"/>
      <c r="DXG117" s="16"/>
      <c r="DXH117" s="16"/>
      <c r="DXI117" s="16"/>
      <c r="DXJ117" s="16"/>
      <c r="DXK117" s="16"/>
      <c r="DXL117" s="16"/>
      <c r="DXM117" s="16"/>
      <c r="DXN117" s="16"/>
      <c r="DXO117" s="16"/>
      <c r="DXP117" s="16"/>
      <c r="DXQ117" s="16"/>
      <c r="DXR117" s="16"/>
      <c r="DXS117" s="16"/>
      <c r="DXT117" s="16"/>
      <c r="DXU117" s="16"/>
      <c r="DXV117" s="16"/>
      <c r="DXW117" s="16"/>
      <c r="DXX117" s="16"/>
      <c r="DXY117" s="16"/>
      <c r="DXZ117" s="16"/>
      <c r="DYA117" s="16"/>
      <c r="DYB117" s="16"/>
      <c r="DYC117" s="16"/>
      <c r="DYD117" s="16"/>
      <c r="DYE117" s="16"/>
      <c r="DYF117" s="16"/>
      <c r="DYG117" s="16"/>
      <c r="DYH117" s="16"/>
      <c r="DYI117" s="16"/>
      <c r="DYJ117" s="16"/>
      <c r="DYK117" s="16"/>
      <c r="DYL117" s="16"/>
      <c r="DYM117" s="16"/>
      <c r="DYN117" s="16"/>
      <c r="DYO117" s="16"/>
      <c r="DYP117" s="16"/>
      <c r="DYQ117" s="16"/>
      <c r="DYR117" s="16"/>
      <c r="DYS117" s="16"/>
      <c r="DYT117" s="16"/>
      <c r="DYU117" s="16"/>
      <c r="DYV117" s="16"/>
      <c r="DYW117" s="16"/>
      <c r="DYX117" s="16"/>
      <c r="DYY117" s="16"/>
      <c r="DYZ117" s="16"/>
      <c r="DZA117" s="16"/>
      <c r="DZB117" s="16"/>
      <c r="DZC117" s="16"/>
      <c r="DZD117" s="16"/>
      <c r="DZE117" s="16"/>
      <c r="DZF117" s="16"/>
      <c r="DZG117" s="16"/>
      <c r="DZH117" s="16"/>
      <c r="DZI117" s="16"/>
      <c r="DZJ117" s="16"/>
      <c r="DZK117" s="16"/>
      <c r="DZL117" s="16"/>
      <c r="DZM117" s="16"/>
      <c r="DZN117" s="16"/>
      <c r="DZO117" s="16"/>
      <c r="DZP117" s="16"/>
      <c r="DZQ117" s="16"/>
      <c r="DZR117" s="16"/>
      <c r="DZS117" s="16"/>
      <c r="DZT117" s="16"/>
      <c r="DZU117" s="16"/>
      <c r="DZV117" s="16"/>
      <c r="DZW117" s="16"/>
      <c r="DZX117" s="16"/>
      <c r="DZY117" s="16"/>
      <c r="DZZ117" s="16"/>
      <c r="EAA117" s="16"/>
      <c r="EAB117" s="16"/>
      <c r="EAC117" s="16"/>
      <c r="EAD117" s="16"/>
      <c r="EAE117" s="16"/>
      <c r="EAF117" s="16"/>
      <c r="EAG117" s="16"/>
      <c r="EAH117" s="16"/>
      <c r="EAI117" s="16"/>
      <c r="EAJ117" s="16"/>
      <c r="EAK117" s="16"/>
      <c r="EAL117" s="16"/>
      <c r="EAM117" s="16"/>
      <c r="EAN117" s="16"/>
      <c r="EAO117" s="16"/>
      <c r="EAP117" s="16"/>
      <c r="EAQ117" s="16"/>
      <c r="EAR117" s="16"/>
      <c r="EAS117" s="16"/>
      <c r="EAT117" s="16"/>
      <c r="EAU117" s="16"/>
      <c r="EAV117" s="16"/>
      <c r="EAW117" s="16"/>
      <c r="EAX117" s="16"/>
      <c r="EAY117" s="16"/>
      <c r="EAZ117" s="16"/>
      <c r="EBA117" s="16"/>
      <c r="EBB117" s="16"/>
      <c r="EBC117" s="16"/>
      <c r="EBD117" s="16"/>
      <c r="EBE117" s="16"/>
      <c r="EBF117" s="16"/>
      <c r="EBG117" s="16"/>
      <c r="EBH117" s="16"/>
      <c r="EBI117" s="16"/>
      <c r="EBJ117" s="16"/>
      <c r="EBK117" s="16"/>
      <c r="EBL117" s="16"/>
      <c r="EBM117" s="16"/>
      <c r="EBN117" s="16"/>
      <c r="EBO117" s="16"/>
      <c r="EBP117" s="16"/>
      <c r="EBQ117" s="16"/>
      <c r="EBR117" s="16"/>
      <c r="EBS117" s="16"/>
      <c r="EBT117" s="16"/>
      <c r="EBU117" s="16"/>
      <c r="EBV117" s="16"/>
      <c r="EBW117" s="16"/>
      <c r="EBX117" s="16"/>
      <c r="EBY117" s="16"/>
      <c r="EBZ117" s="16"/>
      <c r="ECA117" s="16"/>
      <c r="ECB117" s="16"/>
      <c r="ECC117" s="16"/>
      <c r="ECD117" s="16"/>
      <c r="ECE117" s="16"/>
      <c r="ECF117" s="16"/>
      <c r="ECG117" s="16"/>
      <c r="ECH117" s="16"/>
      <c r="ECI117" s="16"/>
      <c r="ECJ117" s="16"/>
      <c r="ECK117" s="16"/>
      <c r="ECL117" s="16"/>
      <c r="ECM117" s="16"/>
      <c r="ECN117" s="16"/>
      <c r="ECO117" s="16"/>
      <c r="ECP117" s="16"/>
      <c r="ECQ117" s="16"/>
      <c r="ECR117" s="16"/>
      <c r="ECS117" s="16"/>
      <c r="ECT117" s="16"/>
      <c r="ECU117" s="16"/>
      <c r="ECV117" s="16"/>
      <c r="ECW117" s="16"/>
      <c r="ECX117" s="16"/>
      <c r="ECY117" s="16"/>
      <c r="ECZ117" s="16"/>
      <c r="EDA117" s="16"/>
      <c r="EDB117" s="16"/>
      <c r="EDC117" s="16"/>
      <c r="EDD117" s="16"/>
      <c r="EDE117" s="16"/>
      <c r="EDF117" s="16"/>
      <c r="EDG117" s="16"/>
      <c r="EDH117" s="16"/>
      <c r="EDI117" s="16"/>
      <c r="EDJ117" s="16"/>
      <c r="EDK117" s="16"/>
      <c r="EDL117" s="16"/>
      <c r="EDM117" s="16"/>
      <c r="EDN117" s="16"/>
      <c r="EDO117" s="16"/>
      <c r="EDP117" s="16"/>
      <c r="EDQ117" s="16"/>
      <c r="EDR117" s="16"/>
      <c r="EDS117" s="16"/>
      <c r="EDT117" s="16"/>
      <c r="EDU117" s="16"/>
      <c r="EDV117" s="16"/>
      <c r="EDW117" s="16"/>
      <c r="EDX117" s="16"/>
      <c r="EDY117" s="16"/>
      <c r="EDZ117" s="16"/>
      <c r="EEA117" s="16"/>
      <c r="EEB117" s="16"/>
      <c r="EEC117" s="16"/>
      <c r="EED117" s="16"/>
      <c r="EEE117" s="16"/>
      <c r="EEF117" s="16"/>
      <c r="EEG117" s="16"/>
      <c r="EEH117" s="16"/>
      <c r="EEI117" s="16"/>
      <c r="EEJ117" s="16"/>
      <c r="EEK117" s="16"/>
      <c r="EEL117" s="16"/>
      <c r="EEM117" s="16"/>
      <c r="EEN117" s="16"/>
      <c r="EEO117" s="16"/>
      <c r="EEP117" s="16"/>
      <c r="EEQ117" s="16"/>
      <c r="EER117" s="16"/>
      <c r="EES117" s="16"/>
      <c r="EET117" s="16"/>
      <c r="EEU117" s="16"/>
      <c r="EEV117" s="16"/>
      <c r="EEW117" s="16"/>
      <c r="EEX117" s="16"/>
      <c r="EEY117" s="16"/>
      <c r="EEZ117" s="16"/>
      <c r="EFA117" s="16"/>
      <c r="EFB117" s="16"/>
      <c r="EFC117" s="16"/>
      <c r="EFD117" s="16"/>
      <c r="EFE117" s="16"/>
      <c r="EFF117" s="16"/>
      <c r="EFG117" s="16"/>
      <c r="EFH117" s="16"/>
      <c r="EFI117" s="16"/>
      <c r="EFJ117" s="16"/>
      <c r="EFK117" s="16"/>
      <c r="EFL117" s="16"/>
      <c r="EFM117" s="16"/>
      <c r="EFN117" s="16"/>
      <c r="EFO117" s="16"/>
      <c r="EFP117" s="16"/>
      <c r="EFQ117" s="16"/>
      <c r="EFR117" s="16"/>
      <c r="EFS117" s="16"/>
      <c r="EFT117" s="16"/>
      <c r="EFU117" s="16"/>
      <c r="EFV117" s="16"/>
      <c r="EFW117" s="16"/>
      <c r="EFX117" s="16"/>
      <c r="EFY117" s="16"/>
      <c r="EFZ117" s="16"/>
      <c r="EGA117" s="16"/>
      <c r="EGB117" s="16"/>
      <c r="EGC117" s="16"/>
      <c r="EGD117" s="16"/>
      <c r="EGE117" s="16"/>
      <c r="EGF117" s="16"/>
      <c r="EGG117" s="16"/>
      <c r="EGH117" s="16"/>
      <c r="EGI117" s="16"/>
      <c r="EGJ117" s="16"/>
      <c r="EGK117" s="16"/>
      <c r="EGL117" s="16"/>
      <c r="EGM117" s="16"/>
      <c r="EGN117" s="16"/>
      <c r="EGO117" s="16"/>
      <c r="EGP117" s="16"/>
      <c r="EGQ117" s="16"/>
      <c r="EGR117" s="16"/>
      <c r="EGS117" s="16"/>
      <c r="EGT117" s="16"/>
      <c r="EGU117" s="16"/>
      <c r="EGV117" s="16"/>
      <c r="EGW117" s="16"/>
      <c r="EGX117" s="16"/>
      <c r="EGY117" s="16"/>
      <c r="EGZ117" s="16"/>
      <c r="EHA117" s="16"/>
      <c r="EHB117" s="16"/>
      <c r="EHC117" s="16"/>
      <c r="EHD117" s="16"/>
      <c r="EHE117" s="16"/>
      <c r="EHF117" s="16"/>
      <c r="EHG117" s="16"/>
      <c r="EHH117" s="16"/>
      <c r="EHI117" s="16"/>
      <c r="EHJ117" s="16"/>
      <c r="EHK117" s="16"/>
      <c r="EHL117" s="16"/>
      <c r="EHM117" s="16"/>
      <c r="EHN117" s="16"/>
      <c r="EHO117" s="16"/>
      <c r="EHP117" s="16"/>
      <c r="EHQ117" s="16"/>
      <c r="EHR117" s="16"/>
      <c r="EHS117" s="16"/>
      <c r="EHT117" s="16"/>
      <c r="EHU117" s="16"/>
      <c r="EHV117" s="16"/>
      <c r="EHW117" s="16"/>
      <c r="EHX117" s="16"/>
      <c r="EHY117" s="16"/>
      <c r="EHZ117" s="16"/>
      <c r="EIA117" s="16"/>
      <c r="EIB117" s="16"/>
      <c r="EIC117" s="16"/>
      <c r="EID117" s="16"/>
      <c r="EIE117" s="16"/>
      <c r="EIF117" s="16"/>
      <c r="EIG117" s="16"/>
      <c r="EIH117" s="16"/>
      <c r="EII117" s="16"/>
      <c r="EIJ117" s="16"/>
      <c r="EIK117" s="16"/>
      <c r="EIL117" s="16"/>
      <c r="EIM117" s="16"/>
      <c r="EIN117" s="16"/>
      <c r="EIO117" s="16"/>
      <c r="EIP117" s="16"/>
      <c r="EIQ117" s="16"/>
      <c r="EIR117" s="16"/>
      <c r="EIS117" s="16"/>
      <c r="EIT117" s="16"/>
      <c r="EIU117" s="16"/>
      <c r="EIV117" s="16"/>
      <c r="EIW117" s="16"/>
      <c r="EIX117" s="16"/>
      <c r="EIY117" s="16"/>
      <c r="EIZ117" s="16"/>
      <c r="EJA117" s="16"/>
      <c r="EJB117" s="16"/>
      <c r="EJC117" s="16"/>
      <c r="EJD117" s="16"/>
      <c r="EJE117" s="16"/>
      <c r="EJF117" s="16"/>
      <c r="EJG117" s="16"/>
      <c r="EJH117" s="16"/>
      <c r="EJI117" s="16"/>
      <c r="EJJ117" s="16"/>
      <c r="EJK117" s="16"/>
      <c r="EJL117" s="16"/>
      <c r="EJM117" s="16"/>
      <c r="EJN117" s="16"/>
      <c r="EJO117" s="16"/>
      <c r="EJP117" s="16"/>
      <c r="EJQ117" s="16"/>
      <c r="EJR117" s="16"/>
      <c r="EJS117" s="16"/>
      <c r="EJT117" s="16"/>
      <c r="EJU117" s="16"/>
      <c r="EJV117" s="16"/>
      <c r="EJW117" s="16"/>
      <c r="EJX117" s="16"/>
      <c r="EJY117" s="16"/>
      <c r="EJZ117" s="16"/>
      <c r="EKA117" s="16"/>
      <c r="EKB117" s="16"/>
      <c r="EKC117" s="16"/>
      <c r="EKD117" s="16"/>
      <c r="EKE117" s="16"/>
      <c r="EKF117" s="16"/>
      <c r="EKG117" s="16"/>
      <c r="EKH117" s="16"/>
      <c r="EKI117" s="16"/>
      <c r="EKJ117" s="16"/>
      <c r="EKK117" s="16"/>
      <c r="EKL117" s="16"/>
      <c r="EKM117" s="16"/>
      <c r="EKN117" s="16"/>
      <c r="EKO117" s="16"/>
      <c r="EKP117" s="16"/>
      <c r="EKQ117" s="16"/>
      <c r="EKR117" s="16"/>
      <c r="EKS117" s="16"/>
      <c r="EKT117" s="16"/>
      <c r="EKU117" s="16"/>
      <c r="EKV117" s="16"/>
      <c r="EKW117" s="16"/>
      <c r="EKX117" s="16"/>
      <c r="EKY117" s="16"/>
      <c r="EKZ117" s="16"/>
      <c r="ELA117" s="16"/>
      <c r="ELB117" s="16"/>
      <c r="ELC117" s="16"/>
      <c r="ELD117" s="16"/>
      <c r="ELE117" s="16"/>
      <c r="ELF117" s="16"/>
      <c r="ELG117" s="16"/>
      <c r="ELH117" s="16"/>
      <c r="ELI117" s="16"/>
      <c r="ELJ117" s="16"/>
      <c r="ELK117" s="16"/>
      <c r="ELL117" s="16"/>
      <c r="ELM117" s="16"/>
      <c r="ELN117" s="16"/>
      <c r="ELO117" s="16"/>
      <c r="ELP117" s="16"/>
      <c r="ELQ117" s="16"/>
      <c r="ELR117" s="16"/>
      <c r="ELS117" s="16"/>
      <c r="ELT117" s="16"/>
      <c r="ELU117" s="16"/>
      <c r="ELV117" s="16"/>
      <c r="ELW117" s="16"/>
      <c r="ELX117" s="16"/>
      <c r="ELY117" s="16"/>
      <c r="ELZ117" s="16"/>
      <c r="EMA117" s="16"/>
      <c r="EMB117" s="16"/>
      <c r="EMC117" s="16"/>
      <c r="EMD117" s="16"/>
      <c r="EME117" s="16"/>
      <c r="EMF117" s="16"/>
      <c r="EMG117" s="16"/>
      <c r="EMH117" s="16"/>
      <c r="EMI117" s="16"/>
      <c r="EMJ117" s="16"/>
      <c r="EMK117" s="16"/>
      <c r="EML117" s="16"/>
      <c r="EMM117" s="16"/>
      <c r="EMN117" s="16"/>
      <c r="EMO117" s="16"/>
      <c r="EMP117" s="16"/>
      <c r="EMQ117" s="16"/>
      <c r="EMR117" s="16"/>
      <c r="EMS117" s="16"/>
      <c r="EMT117" s="16"/>
      <c r="EMU117" s="16"/>
      <c r="EMV117" s="16"/>
      <c r="EMW117" s="16"/>
      <c r="EMX117" s="16"/>
      <c r="EMY117" s="16"/>
      <c r="EMZ117" s="16"/>
      <c r="ENA117" s="16"/>
      <c r="ENB117" s="16"/>
      <c r="ENC117" s="16"/>
      <c r="END117" s="16"/>
      <c r="ENE117" s="16"/>
      <c r="ENF117" s="16"/>
      <c r="ENG117" s="16"/>
      <c r="ENH117" s="16"/>
      <c r="ENI117" s="16"/>
      <c r="ENJ117" s="16"/>
      <c r="ENK117" s="16"/>
      <c r="ENL117" s="16"/>
      <c r="ENM117" s="16"/>
      <c r="ENN117" s="16"/>
      <c r="ENO117" s="16"/>
      <c r="ENP117" s="16"/>
      <c r="ENQ117" s="16"/>
      <c r="ENR117" s="16"/>
      <c r="ENS117" s="16"/>
      <c r="ENT117" s="16"/>
      <c r="ENU117" s="16"/>
      <c r="ENV117" s="16"/>
      <c r="ENW117" s="16"/>
      <c r="ENX117" s="16"/>
      <c r="ENY117" s="16"/>
      <c r="ENZ117" s="16"/>
      <c r="EOA117" s="16"/>
      <c r="EOB117" s="16"/>
      <c r="EOC117" s="16"/>
      <c r="EOD117" s="16"/>
      <c r="EOE117" s="16"/>
      <c r="EOF117" s="16"/>
      <c r="EOG117" s="16"/>
      <c r="EOH117" s="16"/>
      <c r="EOI117" s="16"/>
      <c r="EOJ117" s="16"/>
      <c r="EOK117" s="16"/>
      <c r="EOL117" s="16"/>
      <c r="EOM117" s="16"/>
      <c r="EON117" s="16"/>
      <c r="EOO117" s="16"/>
      <c r="EOP117" s="16"/>
      <c r="EOQ117" s="16"/>
      <c r="EOR117" s="16"/>
      <c r="EOS117" s="16"/>
      <c r="EOT117" s="16"/>
      <c r="EOU117" s="16"/>
      <c r="EOV117" s="16"/>
      <c r="EOW117" s="16"/>
      <c r="EOX117" s="16"/>
      <c r="EOY117" s="16"/>
      <c r="EOZ117" s="16"/>
      <c r="EPA117" s="16"/>
      <c r="EPB117" s="16"/>
      <c r="EPC117" s="16"/>
      <c r="EPD117" s="16"/>
      <c r="EPE117" s="16"/>
      <c r="EPF117" s="16"/>
      <c r="EPG117" s="16"/>
      <c r="EPH117" s="16"/>
      <c r="EPI117" s="16"/>
      <c r="EPJ117" s="16"/>
      <c r="EPK117" s="16"/>
      <c r="EPL117" s="16"/>
      <c r="EPM117" s="16"/>
      <c r="EPN117" s="16"/>
      <c r="EPO117" s="16"/>
      <c r="EPP117" s="16"/>
      <c r="EPQ117" s="16"/>
      <c r="EPR117" s="16"/>
      <c r="EPS117" s="16"/>
      <c r="EPT117" s="16"/>
      <c r="EPU117" s="16"/>
      <c r="EPV117" s="16"/>
      <c r="EPW117" s="16"/>
      <c r="EPX117" s="16"/>
      <c r="EPY117" s="16"/>
      <c r="EPZ117" s="16"/>
      <c r="EQA117" s="16"/>
      <c r="EQB117" s="16"/>
      <c r="EQC117" s="16"/>
      <c r="EQD117" s="16"/>
      <c r="EQE117" s="16"/>
      <c r="EQF117" s="16"/>
      <c r="EQG117" s="16"/>
      <c r="EQH117" s="16"/>
      <c r="EQI117" s="16"/>
      <c r="EQJ117" s="16"/>
      <c r="EQK117" s="16"/>
      <c r="EQL117" s="16"/>
      <c r="EQM117" s="16"/>
      <c r="EQN117" s="16"/>
      <c r="EQO117" s="16"/>
      <c r="EQP117" s="16"/>
      <c r="EQQ117" s="16"/>
      <c r="EQR117" s="16"/>
      <c r="EQS117" s="16"/>
      <c r="EQT117" s="16"/>
      <c r="EQU117" s="16"/>
      <c r="EQV117" s="16"/>
      <c r="EQW117" s="16"/>
      <c r="EQX117" s="16"/>
      <c r="EQY117" s="16"/>
      <c r="EQZ117" s="16"/>
      <c r="ERA117" s="16"/>
      <c r="ERB117" s="16"/>
      <c r="ERC117" s="16"/>
      <c r="ERD117" s="16"/>
      <c r="ERE117" s="16"/>
      <c r="ERF117" s="16"/>
      <c r="ERG117" s="16"/>
      <c r="ERH117" s="16"/>
      <c r="ERI117" s="16"/>
      <c r="ERJ117" s="16"/>
      <c r="ERK117" s="16"/>
      <c r="ERL117" s="16"/>
      <c r="ERM117" s="16"/>
      <c r="ERN117" s="16"/>
      <c r="ERO117" s="16"/>
      <c r="ERP117" s="16"/>
      <c r="ERQ117" s="16"/>
      <c r="ERR117" s="16"/>
      <c r="ERS117" s="16"/>
      <c r="ERT117" s="16"/>
      <c r="ERU117" s="16"/>
      <c r="ERV117" s="16"/>
      <c r="ERW117" s="16"/>
      <c r="ERX117" s="16"/>
      <c r="ERY117" s="16"/>
      <c r="ERZ117" s="16"/>
      <c r="ESA117" s="16"/>
      <c r="ESB117" s="16"/>
      <c r="ESC117" s="16"/>
      <c r="ESD117" s="16"/>
      <c r="ESE117" s="16"/>
      <c r="ESF117" s="16"/>
      <c r="ESG117" s="16"/>
      <c r="ESH117" s="16"/>
      <c r="ESI117" s="16"/>
      <c r="ESJ117" s="16"/>
      <c r="ESK117" s="16"/>
      <c r="ESL117" s="16"/>
      <c r="ESM117" s="16"/>
      <c r="ESN117" s="16"/>
      <c r="ESO117" s="16"/>
      <c r="ESP117" s="16"/>
      <c r="ESQ117" s="16"/>
      <c r="ESR117" s="16"/>
      <c r="ESS117" s="16"/>
      <c r="EST117" s="16"/>
      <c r="ESU117" s="16"/>
      <c r="ESV117" s="16"/>
      <c r="ESW117" s="16"/>
      <c r="ESX117" s="16"/>
      <c r="ESY117" s="16"/>
      <c r="ESZ117" s="16"/>
      <c r="ETA117" s="16"/>
      <c r="ETB117" s="16"/>
      <c r="ETC117" s="16"/>
      <c r="ETD117" s="16"/>
      <c r="ETE117" s="16"/>
      <c r="ETF117" s="16"/>
      <c r="ETG117" s="16"/>
      <c r="ETH117" s="16"/>
      <c r="ETI117" s="16"/>
      <c r="ETJ117" s="16"/>
      <c r="ETK117" s="16"/>
      <c r="ETL117" s="16"/>
      <c r="ETM117" s="16"/>
      <c r="ETN117" s="16"/>
      <c r="ETO117" s="16"/>
      <c r="ETP117" s="16"/>
      <c r="ETQ117" s="16"/>
      <c r="ETR117" s="16"/>
      <c r="ETS117" s="16"/>
      <c r="ETT117" s="16"/>
      <c r="ETU117" s="16"/>
      <c r="ETV117" s="16"/>
      <c r="ETW117" s="16"/>
      <c r="ETX117" s="16"/>
      <c r="ETY117" s="16"/>
      <c r="ETZ117" s="16"/>
      <c r="EUA117" s="16"/>
      <c r="EUB117" s="16"/>
      <c r="EUC117" s="16"/>
      <c r="EUD117" s="16"/>
      <c r="EUE117" s="16"/>
      <c r="EUF117" s="16"/>
      <c r="EUG117" s="16"/>
      <c r="EUH117" s="16"/>
      <c r="EUI117" s="16"/>
      <c r="EUJ117" s="16"/>
      <c r="EUK117" s="16"/>
      <c r="EUL117" s="16"/>
      <c r="EUM117" s="16"/>
      <c r="EUN117" s="16"/>
      <c r="EUO117" s="16"/>
      <c r="EUP117" s="16"/>
      <c r="EUQ117" s="16"/>
      <c r="EUR117" s="16"/>
      <c r="EUS117" s="16"/>
      <c r="EUT117" s="16"/>
      <c r="EUU117" s="16"/>
      <c r="EUV117" s="16"/>
      <c r="EUW117" s="16"/>
      <c r="EUX117" s="16"/>
      <c r="EUY117" s="16"/>
      <c r="EUZ117" s="16"/>
      <c r="EVA117" s="16"/>
      <c r="EVB117" s="16"/>
      <c r="EVC117" s="16"/>
      <c r="EVD117" s="16"/>
      <c r="EVE117" s="16"/>
      <c r="EVF117" s="16"/>
      <c r="EVG117" s="16"/>
      <c r="EVH117" s="16"/>
      <c r="EVI117" s="16"/>
      <c r="EVJ117" s="16"/>
      <c r="EVK117" s="16"/>
      <c r="EVL117" s="16"/>
      <c r="EVM117" s="16"/>
      <c r="EVN117" s="16"/>
      <c r="EVO117" s="16"/>
      <c r="EVP117" s="16"/>
      <c r="EVQ117" s="16"/>
      <c r="EVR117" s="16"/>
      <c r="EVS117" s="16"/>
      <c r="EVT117" s="16"/>
      <c r="EVU117" s="16"/>
      <c r="EVV117" s="16"/>
      <c r="EVW117" s="16"/>
      <c r="EVX117" s="16"/>
      <c r="EVY117" s="16"/>
      <c r="EVZ117" s="16"/>
      <c r="EWA117" s="16"/>
      <c r="EWB117" s="16"/>
      <c r="EWC117" s="16"/>
      <c r="EWD117" s="16"/>
      <c r="EWE117" s="16"/>
      <c r="EWF117" s="16"/>
      <c r="EWG117" s="16"/>
      <c r="EWH117" s="16"/>
      <c r="EWI117" s="16"/>
      <c r="EWJ117" s="16"/>
      <c r="EWK117" s="16"/>
      <c r="EWL117" s="16"/>
      <c r="EWM117" s="16"/>
      <c r="EWN117" s="16"/>
      <c r="EWO117" s="16"/>
      <c r="EWP117" s="16"/>
      <c r="EWQ117" s="16"/>
      <c r="EWR117" s="16"/>
      <c r="EWS117" s="16"/>
      <c r="EWT117" s="16"/>
      <c r="EWU117" s="16"/>
      <c r="EWV117" s="16"/>
      <c r="EWW117" s="16"/>
      <c r="EWX117" s="16"/>
      <c r="EWY117" s="16"/>
      <c r="EWZ117" s="16"/>
      <c r="EXA117" s="16"/>
      <c r="EXB117" s="16"/>
      <c r="EXC117" s="16"/>
      <c r="EXD117" s="16"/>
      <c r="EXE117" s="16"/>
      <c r="EXF117" s="16"/>
      <c r="EXG117" s="16"/>
      <c r="EXH117" s="16"/>
      <c r="EXI117" s="16"/>
      <c r="EXJ117" s="16"/>
      <c r="EXK117" s="16"/>
      <c r="EXL117" s="16"/>
      <c r="EXM117" s="16"/>
      <c r="EXN117" s="16"/>
      <c r="EXO117" s="16"/>
      <c r="EXP117" s="16"/>
      <c r="EXQ117" s="16"/>
      <c r="EXR117" s="16"/>
      <c r="EXS117" s="16"/>
      <c r="EXT117" s="16"/>
      <c r="EXU117" s="16"/>
      <c r="EXV117" s="16"/>
      <c r="EXW117" s="16"/>
      <c r="EXX117" s="16"/>
      <c r="EXY117" s="16"/>
      <c r="EXZ117" s="16"/>
      <c r="EYA117" s="16"/>
      <c r="EYB117" s="16"/>
      <c r="EYC117" s="16"/>
      <c r="EYD117" s="16"/>
      <c r="EYE117" s="16"/>
      <c r="EYF117" s="16"/>
      <c r="EYG117" s="16"/>
      <c r="EYH117" s="16"/>
      <c r="EYI117" s="16"/>
      <c r="EYJ117" s="16"/>
      <c r="EYK117" s="16"/>
      <c r="EYL117" s="16"/>
      <c r="EYM117" s="16"/>
      <c r="EYN117" s="16"/>
      <c r="EYO117" s="16"/>
      <c r="EYP117" s="16"/>
      <c r="EYQ117" s="16"/>
      <c r="EYR117" s="16"/>
      <c r="EYS117" s="16"/>
      <c r="EYT117" s="16"/>
      <c r="EYU117" s="16"/>
      <c r="EYV117" s="16"/>
      <c r="EYW117" s="16"/>
      <c r="EYX117" s="16"/>
      <c r="EYY117" s="16"/>
      <c r="EYZ117" s="16"/>
      <c r="EZA117" s="16"/>
      <c r="EZB117" s="16"/>
      <c r="EZC117" s="16"/>
      <c r="EZD117" s="16"/>
      <c r="EZE117" s="16"/>
      <c r="EZF117" s="16"/>
      <c r="EZG117" s="16"/>
      <c r="EZH117" s="16"/>
      <c r="EZI117" s="16"/>
      <c r="EZJ117" s="16"/>
      <c r="EZK117" s="16"/>
      <c r="EZL117" s="16"/>
      <c r="EZM117" s="16"/>
      <c r="EZN117" s="16"/>
      <c r="EZO117" s="16"/>
      <c r="EZP117" s="16"/>
      <c r="EZQ117" s="16"/>
      <c r="EZR117" s="16"/>
      <c r="EZS117" s="16"/>
      <c r="EZT117" s="16"/>
      <c r="EZU117" s="16"/>
      <c r="EZV117" s="16"/>
      <c r="EZW117" s="16"/>
      <c r="EZX117" s="16"/>
      <c r="EZY117" s="16"/>
      <c r="EZZ117" s="16"/>
      <c r="FAA117" s="16"/>
      <c r="FAB117" s="16"/>
      <c r="FAC117" s="16"/>
      <c r="FAD117" s="16"/>
      <c r="FAE117" s="16"/>
      <c r="FAF117" s="16"/>
      <c r="FAG117" s="16"/>
      <c r="FAH117" s="16"/>
      <c r="FAI117" s="16"/>
      <c r="FAJ117" s="16"/>
      <c r="FAK117" s="16"/>
      <c r="FAL117" s="16"/>
      <c r="FAM117" s="16"/>
      <c r="FAN117" s="16"/>
      <c r="FAO117" s="16"/>
      <c r="FAP117" s="16"/>
      <c r="FAQ117" s="16"/>
      <c r="FAR117" s="16"/>
      <c r="FAS117" s="16"/>
      <c r="FAT117" s="16"/>
      <c r="FAU117" s="16"/>
      <c r="FAV117" s="16"/>
      <c r="FAW117" s="16"/>
      <c r="FAX117" s="16"/>
      <c r="FAY117" s="16"/>
      <c r="FAZ117" s="16"/>
      <c r="FBA117" s="16"/>
      <c r="FBB117" s="16"/>
      <c r="FBC117" s="16"/>
      <c r="FBD117" s="16"/>
      <c r="FBE117" s="16"/>
      <c r="FBF117" s="16"/>
      <c r="FBG117" s="16"/>
      <c r="FBH117" s="16"/>
      <c r="FBI117" s="16"/>
      <c r="FBJ117" s="16"/>
      <c r="FBK117" s="16"/>
      <c r="FBL117" s="16"/>
      <c r="FBM117" s="16"/>
      <c r="FBN117" s="16"/>
      <c r="FBO117" s="16"/>
      <c r="FBP117" s="16"/>
      <c r="FBQ117" s="16"/>
      <c r="FBR117" s="16"/>
      <c r="FBS117" s="16"/>
      <c r="FBT117" s="16"/>
      <c r="FBU117" s="16"/>
      <c r="FBV117" s="16"/>
      <c r="FBW117" s="16"/>
      <c r="FBX117" s="16"/>
      <c r="FBY117" s="16"/>
      <c r="FBZ117" s="16"/>
      <c r="FCA117" s="16"/>
      <c r="FCB117" s="16"/>
      <c r="FCC117" s="16"/>
      <c r="FCD117" s="16"/>
      <c r="FCE117" s="16"/>
      <c r="FCF117" s="16"/>
      <c r="FCG117" s="16"/>
      <c r="FCH117" s="16"/>
      <c r="FCI117" s="16"/>
      <c r="FCJ117" s="16"/>
      <c r="FCK117" s="16"/>
      <c r="FCL117" s="16"/>
      <c r="FCM117" s="16"/>
      <c r="FCN117" s="16"/>
      <c r="FCO117" s="16"/>
      <c r="FCP117" s="16"/>
      <c r="FCQ117" s="16"/>
      <c r="FCR117" s="16"/>
      <c r="FCS117" s="16"/>
      <c r="FCT117" s="16"/>
      <c r="FCU117" s="16"/>
      <c r="FCV117" s="16"/>
      <c r="FCW117" s="16"/>
      <c r="FCX117" s="16"/>
      <c r="FCY117" s="16"/>
      <c r="FCZ117" s="16"/>
      <c r="FDA117" s="16"/>
      <c r="FDB117" s="16"/>
      <c r="FDC117" s="16"/>
      <c r="FDD117" s="16"/>
      <c r="FDE117" s="16"/>
      <c r="FDF117" s="16"/>
      <c r="FDG117" s="16"/>
      <c r="FDH117" s="16"/>
      <c r="FDI117" s="16"/>
      <c r="FDJ117" s="16"/>
      <c r="FDK117" s="16"/>
      <c r="FDL117" s="16"/>
      <c r="FDM117" s="16"/>
      <c r="FDN117" s="16"/>
      <c r="FDO117" s="16"/>
      <c r="FDP117" s="16"/>
      <c r="FDQ117" s="16"/>
      <c r="FDR117" s="16"/>
      <c r="FDS117" s="16"/>
      <c r="FDT117" s="16"/>
      <c r="FDU117" s="16"/>
      <c r="FDV117" s="16"/>
      <c r="FDW117" s="16"/>
      <c r="FDX117" s="16"/>
      <c r="FDY117" s="16"/>
      <c r="FDZ117" s="16"/>
      <c r="FEA117" s="16"/>
      <c r="FEB117" s="16"/>
      <c r="FEC117" s="16"/>
      <c r="FED117" s="16"/>
      <c r="FEE117" s="16"/>
      <c r="FEF117" s="16"/>
      <c r="FEG117" s="16"/>
      <c r="FEH117" s="16"/>
      <c r="FEI117" s="16"/>
      <c r="FEJ117" s="16"/>
      <c r="FEK117" s="16"/>
      <c r="FEL117" s="16"/>
      <c r="FEM117" s="16"/>
      <c r="FEN117" s="16"/>
      <c r="FEO117" s="16"/>
      <c r="FEP117" s="16"/>
      <c r="FEQ117" s="16"/>
      <c r="FER117" s="16"/>
      <c r="FES117" s="16"/>
      <c r="FET117" s="16"/>
      <c r="FEU117" s="16"/>
      <c r="FEV117" s="16"/>
      <c r="FEW117" s="16"/>
      <c r="FEX117" s="16"/>
      <c r="FEY117" s="16"/>
      <c r="FEZ117" s="16"/>
      <c r="FFA117" s="16"/>
      <c r="FFB117" s="16"/>
      <c r="FFC117" s="16"/>
      <c r="FFD117" s="16"/>
      <c r="FFE117" s="16"/>
      <c r="FFF117" s="16"/>
      <c r="FFG117" s="16"/>
      <c r="FFH117" s="16"/>
      <c r="FFI117" s="16"/>
      <c r="FFJ117" s="16"/>
      <c r="FFK117" s="16"/>
      <c r="FFL117" s="16"/>
      <c r="FFM117" s="16"/>
      <c r="FFN117" s="16"/>
      <c r="FFO117" s="16"/>
      <c r="FFP117" s="16"/>
      <c r="FFQ117" s="16"/>
      <c r="FFR117" s="16"/>
      <c r="FFS117" s="16"/>
      <c r="FFT117" s="16"/>
      <c r="FFU117" s="16"/>
      <c r="FFV117" s="16"/>
      <c r="FFW117" s="16"/>
      <c r="FFX117" s="16"/>
      <c r="FFY117" s="16"/>
      <c r="FFZ117" s="16"/>
      <c r="FGA117" s="16"/>
      <c r="FGB117" s="16"/>
      <c r="FGC117" s="16"/>
      <c r="FGD117" s="16"/>
      <c r="FGE117" s="16"/>
      <c r="FGF117" s="16"/>
      <c r="FGG117" s="16"/>
      <c r="FGH117" s="16"/>
      <c r="FGI117" s="16"/>
      <c r="FGJ117" s="16"/>
      <c r="FGK117" s="16"/>
      <c r="FGL117" s="16"/>
      <c r="FGM117" s="16"/>
      <c r="FGN117" s="16"/>
      <c r="FGO117" s="16"/>
      <c r="FGP117" s="16"/>
      <c r="FGQ117" s="16"/>
      <c r="FGR117" s="16"/>
      <c r="FGS117" s="16"/>
      <c r="FGT117" s="16"/>
      <c r="FGU117" s="16"/>
      <c r="FGV117" s="16"/>
      <c r="FGW117" s="16"/>
      <c r="FGX117" s="16"/>
      <c r="FGY117" s="16"/>
      <c r="FGZ117" s="16"/>
      <c r="FHA117" s="16"/>
      <c r="FHB117" s="16"/>
      <c r="FHC117" s="16"/>
      <c r="FHD117" s="16"/>
      <c r="FHE117" s="16"/>
      <c r="FHF117" s="16"/>
      <c r="FHG117" s="16"/>
      <c r="FHH117" s="16"/>
      <c r="FHI117" s="16"/>
      <c r="FHJ117" s="16"/>
      <c r="FHK117" s="16"/>
      <c r="FHL117" s="16"/>
      <c r="FHM117" s="16"/>
      <c r="FHN117" s="16"/>
      <c r="FHO117" s="16"/>
      <c r="FHP117" s="16"/>
      <c r="FHQ117" s="16"/>
      <c r="FHR117" s="16"/>
      <c r="FHS117" s="16"/>
      <c r="FHT117" s="16"/>
      <c r="FHU117" s="16"/>
      <c r="FHV117" s="16"/>
      <c r="FHW117" s="16"/>
      <c r="FHX117" s="16"/>
      <c r="FHY117" s="16"/>
      <c r="FHZ117" s="16"/>
      <c r="FIA117" s="16"/>
      <c r="FIB117" s="16"/>
      <c r="FIC117" s="16"/>
      <c r="FID117" s="16"/>
      <c r="FIE117" s="16"/>
      <c r="FIF117" s="16"/>
      <c r="FIG117" s="16"/>
      <c r="FIH117" s="16"/>
      <c r="FII117" s="16"/>
      <c r="FIJ117" s="16"/>
      <c r="FIK117" s="16"/>
      <c r="FIL117" s="16"/>
      <c r="FIM117" s="16"/>
      <c r="FIN117" s="16"/>
      <c r="FIO117" s="16"/>
      <c r="FIP117" s="16"/>
      <c r="FIQ117" s="16"/>
      <c r="FIR117" s="16"/>
      <c r="FIS117" s="16"/>
      <c r="FIT117" s="16"/>
      <c r="FIU117" s="16"/>
      <c r="FIV117" s="16"/>
      <c r="FIW117" s="16"/>
      <c r="FIX117" s="16"/>
      <c r="FIY117" s="16"/>
      <c r="FIZ117" s="16"/>
      <c r="FJA117" s="16"/>
      <c r="FJB117" s="16"/>
      <c r="FJC117" s="16"/>
      <c r="FJD117" s="16"/>
      <c r="FJE117" s="16"/>
      <c r="FJF117" s="16"/>
      <c r="FJG117" s="16"/>
      <c r="FJH117" s="16"/>
      <c r="FJI117" s="16"/>
      <c r="FJJ117" s="16"/>
      <c r="FJK117" s="16"/>
      <c r="FJL117" s="16"/>
      <c r="FJM117" s="16"/>
      <c r="FJN117" s="16"/>
      <c r="FJO117" s="16"/>
      <c r="FJP117" s="16"/>
      <c r="FJQ117" s="16"/>
      <c r="FJR117" s="16"/>
      <c r="FJS117" s="16"/>
      <c r="FJT117" s="16"/>
      <c r="FJU117" s="16"/>
      <c r="FJV117" s="16"/>
      <c r="FJW117" s="16"/>
      <c r="FJX117" s="16"/>
      <c r="FJY117" s="16"/>
      <c r="FJZ117" s="16"/>
      <c r="FKA117" s="16"/>
      <c r="FKB117" s="16"/>
      <c r="FKC117" s="16"/>
      <c r="FKD117" s="16"/>
      <c r="FKE117" s="16"/>
      <c r="FKF117" s="16"/>
      <c r="FKG117" s="16"/>
      <c r="FKH117" s="16"/>
      <c r="FKI117" s="16"/>
      <c r="FKJ117" s="16"/>
      <c r="FKK117" s="16"/>
      <c r="FKL117" s="16"/>
      <c r="FKM117" s="16"/>
      <c r="FKN117" s="16"/>
      <c r="FKO117" s="16"/>
      <c r="FKP117" s="16"/>
      <c r="FKQ117" s="16"/>
      <c r="FKR117" s="16"/>
      <c r="FKS117" s="16"/>
      <c r="FKT117" s="16"/>
      <c r="FKU117" s="16"/>
      <c r="FKV117" s="16"/>
      <c r="FKW117" s="16"/>
      <c r="FKX117" s="16"/>
      <c r="FKY117" s="16"/>
      <c r="FKZ117" s="16"/>
      <c r="FLA117" s="16"/>
      <c r="FLB117" s="16"/>
      <c r="FLC117" s="16"/>
      <c r="FLD117" s="16"/>
      <c r="FLE117" s="16"/>
      <c r="FLF117" s="16"/>
      <c r="FLG117" s="16"/>
      <c r="FLH117" s="16"/>
      <c r="FLI117" s="16"/>
      <c r="FLJ117" s="16"/>
      <c r="FLK117" s="16"/>
      <c r="FLL117" s="16"/>
      <c r="FLM117" s="16"/>
      <c r="FLN117" s="16"/>
      <c r="FLO117" s="16"/>
      <c r="FLP117" s="16"/>
      <c r="FLQ117" s="16"/>
      <c r="FLR117" s="16"/>
      <c r="FLS117" s="16"/>
      <c r="FLT117" s="16"/>
      <c r="FLU117" s="16"/>
      <c r="FLV117" s="16"/>
      <c r="FLW117" s="16"/>
      <c r="FLX117" s="16"/>
      <c r="FLY117" s="16"/>
      <c r="FLZ117" s="16"/>
      <c r="FMA117" s="16"/>
      <c r="FMB117" s="16"/>
      <c r="FMC117" s="16"/>
      <c r="FMD117" s="16"/>
      <c r="FME117" s="16"/>
      <c r="FMF117" s="16"/>
      <c r="FMG117" s="16"/>
      <c r="FMH117" s="16"/>
      <c r="FMI117" s="16"/>
      <c r="FMJ117" s="16"/>
      <c r="FMK117" s="16"/>
      <c r="FML117" s="16"/>
      <c r="FMM117" s="16"/>
      <c r="FMN117" s="16"/>
      <c r="FMO117" s="16"/>
      <c r="FMP117" s="16"/>
      <c r="FMQ117" s="16"/>
      <c r="FMR117" s="16"/>
      <c r="FMS117" s="16"/>
      <c r="FMT117" s="16"/>
      <c r="FMU117" s="16"/>
      <c r="FMV117" s="16"/>
      <c r="FMW117" s="16"/>
      <c r="FMX117" s="16"/>
      <c r="FMY117" s="16"/>
      <c r="FMZ117" s="16"/>
      <c r="FNA117" s="16"/>
      <c r="FNB117" s="16"/>
      <c r="FNC117" s="16"/>
      <c r="FND117" s="16"/>
      <c r="FNE117" s="16"/>
      <c r="FNF117" s="16"/>
      <c r="FNG117" s="16"/>
      <c r="FNH117" s="16"/>
      <c r="FNI117" s="16"/>
      <c r="FNJ117" s="16"/>
      <c r="FNK117" s="16"/>
      <c r="FNL117" s="16"/>
      <c r="FNM117" s="16"/>
      <c r="FNN117" s="16"/>
      <c r="FNO117" s="16"/>
      <c r="FNP117" s="16"/>
      <c r="FNQ117" s="16"/>
      <c r="FNR117" s="16"/>
      <c r="FNS117" s="16"/>
      <c r="FNT117" s="16"/>
      <c r="FNU117" s="16"/>
      <c r="FNV117" s="16"/>
      <c r="FNW117" s="16"/>
      <c r="FNX117" s="16"/>
      <c r="FNY117" s="16"/>
      <c r="FNZ117" s="16"/>
      <c r="FOA117" s="16"/>
      <c r="FOB117" s="16"/>
      <c r="FOC117" s="16"/>
      <c r="FOD117" s="16"/>
      <c r="FOE117" s="16"/>
      <c r="FOF117" s="16"/>
      <c r="FOG117" s="16"/>
      <c r="FOH117" s="16"/>
      <c r="FOI117" s="16"/>
      <c r="FOJ117" s="16"/>
      <c r="FOK117" s="16"/>
      <c r="FOL117" s="16"/>
      <c r="FOM117" s="16"/>
      <c r="FON117" s="16"/>
      <c r="FOO117" s="16"/>
      <c r="FOP117" s="16"/>
      <c r="FOQ117" s="16"/>
      <c r="FOR117" s="16"/>
      <c r="FOS117" s="16"/>
      <c r="FOT117" s="16"/>
      <c r="FOU117" s="16"/>
      <c r="FOV117" s="16"/>
      <c r="FOW117" s="16"/>
      <c r="FOX117" s="16"/>
      <c r="FOY117" s="16"/>
      <c r="FOZ117" s="16"/>
      <c r="FPA117" s="16"/>
      <c r="FPB117" s="16"/>
      <c r="FPC117" s="16"/>
      <c r="FPD117" s="16"/>
      <c r="FPE117" s="16"/>
      <c r="FPF117" s="16"/>
      <c r="FPG117" s="16"/>
      <c r="FPH117" s="16"/>
      <c r="FPI117" s="16"/>
      <c r="FPJ117" s="16"/>
      <c r="FPK117" s="16"/>
      <c r="FPL117" s="16"/>
      <c r="FPM117" s="16"/>
      <c r="FPN117" s="16"/>
      <c r="FPO117" s="16"/>
      <c r="FPP117" s="16"/>
      <c r="FPQ117" s="16"/>
      <c r="FPR117" s="16"/>
      <c r="FPS117" s="16"/>
      <c r="FPT117" s="16"/>
      <c r="FPU117" s="16"/>
      <c r="FPV117" s="16"/>
      <c r="FPW117" s="16"/>
      <c r="FPX117" s="16"/>
      <c r="FPY117" s="16"/>
      <c r="FPZ117" s="16"/>
      <c r="FQA117" s="16"/>
      <c r="FQB117" s="16"/>
      <c r="FQC117" s="16"/>
      <c r="FQD117" s="16"/>
      <c r="FQE117" s="16"/>
      <c r="FQF117" s="16"/>
      <c r="FQG117" s="16"/>
      <c r="FQH117" s="16"/>
      <c r="FQI117" s="16"/>
      <c r="FQJ117" s="16"/>
      <c r="FQK117" s="16"/>
      <c r="FQL117" s="16"/>
      <c r="FQM117" s="16"/>
      <c r="FQN117" s="16"/>
      <c r="FQO117" s="16"/>
      <c r="FQP117" s="16"/>
      <c r="FQQ117" s="16"/>
      <c r="FQR117" s="16"/>
      <c r="FQS117" s="16"/>
      <c r="FQT117" s="16"/>
      <c r="FQU117" s="16"/>
      <c r="FQV117" s="16"/>
      <c r="FQW117" s="16"/>
      <c r="FQX117" s="16"/>
      <c r="FQY117" s="16"/>
      <c r="FQZ117" s="16"/>
      <c r="FRA117" s="16"/>
      <c r="FRB117" s="16"/>
      <c r="FRC117" s="16"/>
      <c r="FRD117" s="16"/>
      <c r="FRE117" s="16"/>
      <c r="FRF117" s="16"/>
      <c r="FRG117" s="16"/>
      <c r="FRH117" s="16"/>
      <c r="FRI117" s="16"/>
      <c r="FRJ117" s="16"/>
      <c r="FRK117" s="16"/>
      <c r="FRL117" s="16"/>
      <c r="FRM117" s="16"/>
      <c r="FRN117" s="16"/>
      <c r="FRO117" s="16"/>
      <c r="FRP117" s="16"/>
      <c r="FRQ117" s="16"/>
      <c r="FRR117" s="16"/>
      <c r="FRS117" s="16"/>
      <c r="FRT117" s="16"/>
      <c r="FRU117" s="16"/>
      <c r="FRV117" s="16"/>
      <c r="FRW117" s="16"/>
      <c r="FRX117" s="16"/>
      <c r="FRY117" s="16"/>
      <c r="FRZ117" s="16"/>
      <c r="FSA117" s="16"/>
      <c r="FSB117" s="16"/>
      <c r="FSC117" s="16"/>
      <c r="FSD117" s="16"/>
      <c r="FSE117" s="16"/>
      <c r="FSF117" s="16"/>
      <c r="FSG117" s="16"/>
      <c r="FSH117" s="16"/>
      <c r="FSI117" s="16"/>
      <c r="FSJ117" s="16"/>
      <c r="FSK117" s="16"/>
      <c r="FSL117" s="16"/>
      <c r="FSM117" s="16"/>
      <c r="FSN117" s="16"/>
      <c r="FSO117" s="16"/>
      <c r="FSP117" s="16"/>
      <c r="FSQ117" s="16"/>
      <c r="FSR117" s="16"/>
      <c r="FSS117" s="16"/>
      <c r="FST117" s="16"/>
      <c r="FSU117" s="16"/>
      <c r="FSV117" s="16"/>
      <c r="FSW117" s="16"/>
      <c r="FSX117" s="16"/>
      <c r="FSY117" s="16"/>
      <c r="FSZ117" s="16"/>
      <c r="FTA117" s="16"/>
      <c r="FTB117" s="16"/>
      <c r="FTC117" s="16"/>
      <c r="FTD117" s="16"/>
      <c r="FTE117" s="16"/>
      <c r="FTF117" s="16"/>
      <c r="FTG117" s="16"/>
      <c r="FTH117" s="16"/>
      <c r="FTI117" s="16"/>
      <c r="FTJ117" s="16"/>
      <c r="FTK117" s="16"/>
      <c r="FTL117" s="16"/>
      <c r="FTM117" s="16"/>
      <c r="FTN117" s="16"/>
      <c r="FTO117" s="16"/>
      <c r="FTP117" s="16"/>
      <c r="FTQ117" s="16"/>
      <c r="FTR117" s="16"/>
      <c r="FTS117" s="16"/>
      <c r="FTT117" s="16"/>
      <c r="FTU117" s="16"/>
      <c r="FTV117" s="16"/>
      <c r="FTW117" s="16"/>
      <c r="FTX117" s="16"/>
      <c r="FTY117" s="16"/>
      <c r="FTZ117" s="16"/>
      <c r="FUA117" s="16"/>
      <c r="FUB117" s="16"/>
      <c r="FUC117" s="16"/>
      <c r="FUD117" s="16"/>
      <c r="FUE117" s="16"/>
      <c r="FUF117" s="16"/>
      <c r="FUG117" s="16"/>
      <c r="FUH117" s="16"/>
      <c r="FUI117" s="16"/>
      <c r="FUJ117" s="16"/>
      <c r="FUK117" s="16"/>
      <c r="FUL117" s="16"/>
      <c r="FUM117" s="16"/>
      <c r="FUN117" s="16"/>
      <c r="FUO117" s="16"/>
      <c r="FUP117" s="16"/>
      <c r="FUQ117" s="16"/>
      <c r="FUR117" s="16"/>
      <c r="FUS117" s="16"/>
      <c r="FUT117" s="16"/>
      <c r="FUU117" s="16"/>
      <c r="FUV117" s="16"/>
      <c r="FUW117" s="16"/>
      <c r="FUX117" s="16"/>
      <c r="FUY117" s="16"/>
      <c r="FUZ117" s="16"/>
      <c r="FVA117" s="16"/>
      <c r="FVB117" s="16"/>
      <c r="FVC117" s="16"/>
      <c r="FVD117" s="16"/>
      <c r="FVE117" s="16"/>
      <c r="FVF117" s="16"/>
      <c r="FVG117" s="16"/>
      <c r="FVH117" s="16"/>
      <c r="FVI117" s="16"/>
      <c r="FVJ117" s="16"/>
      <c r="FVK117" s="16"/>
      <c r="FVL117" s="16"/>
      <c r="FVM117" s="16"/>
      <c r="FVN117" s="16"/>
      <c r="FVO117" s="16"/>
      <c r="FVP117" s="16"/>
      <c r="FVQ117" s="16"/>
      <c r="FVR117" s="16"/>
      <c r="FVS117" s="16"/>
      <c r="FVT117" s="16"/>
      <c r="FVU117" s="16"/>
      <c r="FVV117" s="16"/>
      <c r="FVW117" s="16"/>
      <c r="FVX117" s="16"/>
      <c r="FVY117" s="16"/>
      <c r="FVZ117" s="16"/>
      <c r="FWA117" s="16"/>
      <c r="FWB117" s="16"/>
      <c r="FWC117" s="16"/>
      <c r="FWD117" s="16"/>
      <c r="FWE117" s="16"/>
      <c r="FWF117" s="16"/>
      <c r="FWG117" s="16"/>
      <c r="FWH117" s="16"/>
      <c r="FWI117" s="16"/>
      <c r="FWJ117" s="16"/>
      <c r="FWK117" s="16"/>
      <c r="FWL117" s="16"/>
      <c r="FWM117" s="16"/>
      <c r="FWN117" s="16"/>
      <c r="FWO117" s="16"/>
      <c r="FWP117" s="16"/>
      <c r="FWQ117" s="16"/>
      <c r="FWR117" s="16"/>
      <c r="FWS117" s="16"/>
      <c r="FWT117" s="16"/>
      <c r="FWU117" s="16"/>
      <c r="FWV117" s="16"/>
      <c r="FWW117" s="16"/>
      <c r="FWX117" s="16"/>
      <c r="FWY117" s="16"/>
      <c r="FWZ117" s="16"/>
      <c r="FXA117" s="16"/>
      <c r="FXB117" s="16"/>
      <c r="FXC117" s="16"/>
      <c r="FXD117" s="16"/>
      <c r="FXE117" s="16"/>
      <c r="FXF117" s="16"/>
      <c r="FXG117" s="16"/>
      <c r="FXH117" s="16"/>
      <c r="FXI117" s="16"/>
      <c r="FXJ117" s="16"/>
      <c r="FXK117" s="16"/>
      <c r="FXL117" s="16"/>
      <c r="FXM117" s="16"/>
      <c r="FXN117" s="16"/>
      <c r="FXO117" s="16"/>
      <c r="FXP117" s="16"/>
      <c r="FXQ117" s="16"/>
      <c r="FXR117" s="16"/>
      <c r="FXS117" s="16"/>
      <c r="FXT117" s="16"/>
      <c r="FXU117" s="16"/>
      <c r="FXV117" s="16"/>
      <c r="FXW117" s="16"/>
      <c r="FXX117" s="16"/>
      <c r="FXY117" s="16"/>
      <c r="FXZ117" s="16"/>
      <c r="FYA117" s="16"/>
      <c r="FYB117" s="16"/>
      <c r="FYC117" s="16"/>
      <c r="FYD117" s="16"/>
      <c r="FYE117" s="16"/>
      <c r="FYF117" s="16"/>
      <c r="FYG117" s="16"/>
      <c r="FYH117" s="16"/>
      <c r="FYI117" s="16"/>
      <c r="FYJ117" s="16"/>
      <c r="FYK117" s="16"/>
      <c r="FYL117" s="16"/>
      <c r="FYM117" s="16"/>
      <c r="FYN117" s="16"/>
      <c r="FYO117" s="16"/>
      <c r="FYP117" s="16"/>
      <c r="FYQ117" s="16"/>
      <c r="FYR117" s="16"/>
      <c r="FYS117" s="16"/>
      <c r="FYT117" s="16"/>
      <c r="FYU117" s="16"/>
      <c r="FYV117" s="16"/>
      <c r="FYW117" s="16"/>
      <c r="FYX117" s="16"/>
      <c r="FYY117" s="16"/>
      <c r="FYZ117" s="16"/>
      <c r="FZA117" s="16"/>
      <c r="FZB117" s="16"/>
      <c r="FZC117" s="16"/>
      <c r="FZD117" s="16"/>
      <c r="FZE117" s="16"/>
      <c r="FZF117" s="16"/>
      <c r="FZG117" s="16"/>
      <c r="FZH117" s="16"/>
      <c r="FZI117" s="16"/>
      <c r="FZJ117" s="16"/>
      <c r="FZK117" s="16"/>
      <c r="FZL117" s="16"/>
      <c r="FZM117" s="16"/>
      <c r="FZN117" s="16"/>
      <c r="FZO117" s="16"/>
      <c r="FZP117" s="16"/>
      <c r="FZQ117" s="16"/>
      <c r="FZR117" s="16"/>
      <c r="FZS117" s="16"/>
      <c r="FZT117" s="16"/>
      <c r="FZU117" s="16"/>
      <c r="FZV117" s="16"/>
      <c r="FZW117" s="16"/>
      <c r="FZX117" s="16"/>
      <c r="FZY117" s="16"/>
      <c r="FZZ117" s="16"/>
      <c r="GAA117" s="16"/>
      <c r="GAB117" s="16"/>
      <c r="GAC117" s="16"/>
      <c r="GAD117" s="16"/>
      <c r="GAE117" s="16"/>
      <c r="GAF117" s="16"/>
      <c r="GAG117" s="16"/>
      <c r="GAH117" s="16"/>
      <c r="GAI117" s="16"/>
      <c r="GAJ117" s="16"/>
      <c r="GAK117" s="16"/>
      <c r="GAL117" s="16"/>
      <c r="GAM117" s="16"/>
      <c r="GAN117" s="16"/>
      <c r="GAO117" s="16"/>
      <c r="GAP117" s="16"/>
      <c r="GAQ117" s="16"/>
      <c r="GAR117" s="16"/>
      <c r="GAS117" s="16"/>
      <c r="GAT117" s="16"/>
      <c r="GAU117" s="16"/>
      <c r="GAV117" s="16"/>
      <c r="GAW117" s="16"/>
      <c r="GAX117" s="16"/>
      <c r="GAY117" s="16"/>
      <c r="GAZ117" s="16"/>
      <c r="GBA117" s="16"/>
      <c r="GBB117" s="16"/>
      <c r="GBC117" s="16"/>
      <c r="GBD117" s="16"/>
      <c r="GBE117" s="16"/>
      <c r="GBF117" s="16"/>
      <c r="GBG117" s="16"/>
      <c r="GBH117" s="16"/>
      <c r="GBI117" s="16"/>
      <c r="GBJ117" s="16"/>
      <c r="GBK117" s="16"/>
      <c r="GBL117" s="16"/>
      <c r="GBM117" s="16"/>
      <c r="GBN117" s="16"/>
      <c r="GBO117" s="16"/>
      <c r="GBP117" s="16"/>
      <c r="GBQ117" s="16"/>
      <c r="GBR117" s="16"/>
      <c r="GBS117" s="16"/>
      <c r="GBT117" s="16"/>
      <c r="GBU117" s="16"/>
      <c r="GBV117" s="16"/>
      <c r="GBW117" s="16"/>
      <c r="GBX117" s="16"/>
      <c r="GBY117" s="16"/>
      <c r="GBZ117" s="16"/>
      <c r="GCA117" s="16"/>
      <c r="GCB117" s="16"/>
      <c r="GCC117" s="16"/>
      <c r="GCD117" s="16"/>
      <c r="GCE117" s="16"/>
      <c r="GCF117" s="16"/>
      <c r="GCG117" s="16"/>
      <c r="GCH117" s="16"/>
      <c r="GCI117" s="16"/>
      <c r="GCJ117" s="16"/>
      <c r="GCK117" s="16"/>
      <c r="GCL117" s="16"/>
      <c r="GCM117" s="16"/>
      <c r="GCN117" s="16"/>
      <c r="GCO117" s="16"/>
      <c r="GCP117" s="16"/>
      <c r="GCQ117" s="16"/>
      <c r="GCR117" s="16"/>
      <c r="GCS117" s="16"/>
      <c r="GCT117" s="16"/>
      <c r="GCU117" s="16"/>
      <c r="GCV117" s="16"/>
      <c r="GCW117" s="16"/>
      <c r="GCX117" s="16"/>
      <c r="GCY117" s="16"/>
      <c r="GCZ117" s="16"/>
      <c r="GDA117" s="16"/>
      <c r="GDB117" s="16"/>
      <c r="GDC117" s="16"/>
      <c r="GDD117" s="16"/>
      <c r="GDE117" s="16"/>
      <c r="GDF117" s="16"/>
      <c r="GDG117" s="16"/>
      <c r="GDH117" s="16"/>
      <c r="GDI117" s="16"/>
      <c r="GDJ117" s="16"/>
      <c r="GDK117" s="16"/>
      <c r="GDL117" s="16"/>
      <c r="GDM117" s="16"/>
      <c r="GDN117" s="16"/>
      <c r="GDO117" s="16"/>
      <c r="GDP117" s="16"/>
      <c r="GDQ117" s="16"/>
      <c r="GDR117" s="16"/>
      <c r="GDS117" s="16"/>
      <c r="GDT117" s="16"/>
      <c r="GDU117" s="16"/>
      <c r="GDV117" s="16"/>
      <c r="GDW117" s="16"/>
      <c r="GDX117" s="16"/>
      <c r="GDY117" s="16"/>
      <c r="GDZ117" s="16"/>
      <c r="GEA117" s="16"/>
      <c r="GEB117" s="16"/>
      <c r="GEC117" s="16"/>
      <c r="GED117" s="16"/>
      <c r="GEE117" s="16"/>
      <c r="GEF117" s="16"/>
      <c r="GEG117" s="16"/>
      <c r="GEH117" s="16"/>
      <c r="GEI117" s="16"/>
      <c r="GEJ117" s="16"/>
      <c r="GEK117" s="16"/>
      <c r="GEL117" s="16"/>
      <c r="GEM117" s="16"/>
      <c r="GEN117" s="16"/>
      <c r="GEO117" s="16"/>
      <c r="GEP117" s="16"/>
      <c r="GEQ117" s="16"/>
      <c r="GER117" s="16"/>
      <c r="GES117" s="16"/>
      <c r="GET117" s="16"/>
      <c r="GEU117" s="16"/>
      <c r="GEV117" s="16"/>
      <c r="GEW117" s="16"/>
      <c r="GEX117" s="16"/>
      <c r="GEY117" s="16"/>
      <c r="GEZ117" s="16"/>
      <c r="GFA117" s="16"/>
      <c r="GFB117" s="16"/>
      <c r="GFC117" s="16"/>
      <c r="GFD117" s="16"/>
      <c r="GFE117" s="16"/>
      <c r="GFF117" s="16"/>
      <c r="GFG117" s="16"/>
      <c r="GFH117" s="16"/>
      <c r="GFI117" s="16"/>
      <c r="GFJ117" s="16"/>
      <c r="GFK117" s="16"/>
      <c r="GFL117" s="16"/>
      <c r="GFM117" s="16"/>
      <c r="GFN117" s="16"/>
      <c r="GFO117" s="16"/>
      <c r="GFP117" s="16"/>
      <c r="GFQ117" s="16"/>
      <c r="GFR117" s="16"/>
      <c r="GFS117" s="16"/>
      <c r="GFT117" s="16"/>
      <c r="GFU117" s="16"/>
      <c r="GFV117" s="16"/>
      <c r="GFW117" s="16"/>
      <c r="GFX117" s="16"/>
      <c r="GFY117" s="16"/>
      <c r="GFZ117" s="16"/>
      <c r="GGA117" s="16"/>
      <c r="GGB117" s="16"/>
      <c r="GGC117" s="16"/>
      <c r="GGD117" s="16"/>
      <c r="GGE117" s="16"/>
      <c r="GGF117" s="16"/>
      <c r="GGG117" s="16"/>
      <c r="GGH117" s="16"/>
      <c r="GGI117" s="16"/>
      <c r="GGJ117" s="16"/>
      <c r="GGK117" s="16"/>
      <c r="GGL117" s="16"/>
      <c r="GGM117" s="16"/>
      <c r="GGN117" s="16"/>
      <c r="GGO117" s="16"/>
      <c r="GGP117" s="16"/>
      <c r="GGQ117" s="16"/>
      <c r="GGR117" s="16"/>
      <c r="GGS117" s="16"/>
      <c r="GGT117" s="16"/>
      <c r="GGU117" s="16"/>
      <c r="GGV117" s="16"/>
      <c r="GGW117" s="16"/>
      <c r="GGX117" s="16"/>
      <c r="GGY117" s="16"/>
      <c r="GGZ117" s="16"/>
      <c r="GHA117" s="16"/>
      <c r="GHB117" s="16"/>
      <c r="GHC117" s="16"/>
      <c r="GHD117" s="16"/>
      <c r="GHE117" s="16"/>
      <c r="GHF117" s="16"/>
      <c r="GHG117" s="16"/>
      <c r="GHH117" s="16"/>
      <c r="GHI117" s="16"/>
      <c r="GHJ117" s="16"/>
      <c r="GHK117" s="16"/>
      <c r="GHL117" s="16"/>
      <c r="GHM117" s="16"/>
      <c r="GHN117" s="16"/>
      <c r="GHO117" s="16"/>
      <c r="GHP117" s="16"/>
      <c r="GHQ117" s="16"/>
      <c r="GHR117" s="16"/>
      <c r="GHS117" s="16"/>
      <c r="GHT117" s="16"/>
      <c r="GHU117" s="16"/>
      <c r="GHV117" s="16"/>
      <c r="GHW117" s="16"/>
      <c r="GHX117" s="16"/>
      <c r="GHY117" s="16"/>
      <c r="GHZ117" s="16"/>
      <c r="GIA117" s="16"/>
      <c r="GIB117" s="16"/>
      <c r="GIC117" s="16"/>
      <c r="GID117" s="16"/>
      <c r="GIE117" s="16"/>
      <c r="GIF117" s="16"/>
      <c r="GIG117" s="16"/>
      <c r="GIH117" s="16"/>
      <c r="GII117" s="16"/>
      <c r="GIJ117" s="16"/>
      <c r="GIK117" s="16"/>
      <c r="GIL117" s="16"/>
      <c r="GIM117" s="16"/>
      <c r="GIN117" s="16"/>
      <c r="GIO117" s="16"/>
      <c r="GIP117" s="16"/>
      <c r="GIQ117" s="16"/>
      <c r="GIR117" s="16"/>
      <c r="GIS117" s="16"/>
      <c r="GIT117" s="16"/>
      <c r="GIU117" s="16"/>
      <c r="GIV117" s="16"/>
      <c r="GIW117" s="16"/>
      <c r="GIX117" s="16"/>
      <c r="GIY117" s="16"/>
      <c r="GIZ117" s="16"/>
      <c r="GJA117" s="16"/>
      <c r="GJB117" s="16"/>
      <c r="GJC117" s="16"/>
      <c r="GJD117" s="16"/>
      <c r="GJE117" s="16"/>
      <c r="GJF117" s="16"/>
      <c r="GJG117" s="16"/>
      <c r="GJH117" s="16"/>
      <c r="GJI117" s="16"/>
      <c r="GJJ117" s="16"/>
      <c r="GJK117" s="16"/>
      <c r="GJL117" s="16"/>
      <c r="GJM117" s="16"/>
      <c r="GJN117" s="16"/>
      <c r="GJO117" s="16"/>
      <c r="GJP117" s="16"/>
      <c r="GJQ117" s="16"/>
      <c r="GJR117" s="16"/>
      <c r="GJS117" s="16"/>
      <c r="GJT117" s="16"/>
      <c r="GJU117" s="16"/>
      <c r="GJV117" s="16"/>
      <c r="GJW117" s="16"/>
      <c r="GJX117" s="16"/>
      <c r="GJY117" s="16"/>
      <c r="GJZ117" s="16"/>
      <c r="GKA117" s="16"/>
      <c r="GKB117" s="16"/>
      <c r="GKC117" s="16"/>
      <c r="GKD117" s="16"/>
      <c r="GKE117" s="16"/>
      <c r="GKF117" s="16"/>
      <c r="GKG117" s="16"/>
      <c r="GKH117" s="16"/>
      <c r="GKI117" s="16"/>
      <c r="GKJ117" s="16"/>
      <c r="GKK117" s="16"/>
      <c r="GKL117" s="16"/>
      <c r="GKM117" s="16"/>
      <c r="GKN117" s="16"/>
      <c r="GKO117" s="16"/>
      <c r="GKP117" s="16"/>
      <c r="GKQ117" s="16"/>
      <c r="GKR117" s="16"/>
      <c r="GKS117" s="16"/>
      <c r="GKT117" s="16"/>
      <c r="GKU117" s="16"/>
      <c r="GKV117" s="16"/>
      <c r="GKW117" s="16"/>
      <c r="GKX117" s="16"/>
      <c r="GKY117" s="16"/>
      <c r="GKZ117" s="16"/>
      <c r="GLA117" s="16"/>
      <c r="GLB117" s="16"/>
      <c r="GLC117" s="16"/>
      <c r="GLD117" s="16"/>
      <c r="GLE117" s="16"/>
      <c r="GLF117" s="16"/>
      <c r="GLG117" s="16"/>
      <c r="GLH117" s="16"/>
      <c r="GLI117" s="16"/>
      <c r="GLJ117" s="16"/>
      <c r="GLK117" s="16"/>
      <c r="GLL117" s="16"/>
      <c r="GLM117" s="16"/>
      <c r="GLN117" s="16"/>
      <c r="GLO117" s="16"/>
      <c r="GLP117" s="16"/>
      <c r="GLQ117" s="16"/>
      <c r="GLR117" s="16"/>
      <c r="GLS117" s="16"/>
      <c r="GLT117" s="16"/>
      <c r="GLU117" s="16"/>
      <c r="GLV117" s="16"/>
      <c r="GLW117" s="16"/>
      <c r="GLX117" s="16"/>
      <c r="GLY117" s="16"/>
      <c r="GLZ117" s="16"/>
      <c r="GMA117" s="16"/>
      <c r="GMB117" s="16"/>
      <c r="GMC117" s="16"/>
      <c r="GMD117" s="16"/>
      <c r="GME117" s="16"/>
      <c r="GMF117" s="16"/>
      <c r="GMG117" s="16"/>
      <c r="GMH117" s="16"/>
      <c r="GMI117" s="16"/>
      <c r="GMJ117" s="16"/>
      <c r="GMK117" s="16"/>
      <c r="GML117" s="16"/>
      <c r="GMM117" s="16"/>
      <c r="GMN117" s="16"/>
      <c r="GMO117" s="16"/>
      <c r="GMP117" s="16"/>
      <c r="GMQ117" s="16"/>
      <c r="GMR117" s="16"/>
      <c r="GMS117" s="16"/>
      <c r="GMT117" s="16"/>
      <c r="GMU117" s="16"/>
      <c r="GMV117" s="16"/>
      <c r="GMW117" s="16"/>
      <c r="GMX117" s="16"/>
      <c r="GMY117" s="16"/>
      <c r="GMZ117" s="16"/>
      <c r="GNA117" s="16"/>
      <c r="GNB117" s="16"/>
      <c r="GNC117" s="16"/>
      <c r="GND117" s="16"/>
      <c r="GNE117" s="16"/>
      <c r="GNF117" s="16"/>
      <c r="GNG117" s="16"/>
      <c r="GNH117" s="16"/>
      <c r="GNI117" s="16"/>
      <c r="GNJ117" s="16"/>
      <c r="GNK117" s="16"/>
      <c r="GNL117" s="16"/>
      <c r="GNM117" s="16"/>
      <c r="GNN117" s="16"/>
      <c r="GNO117" s="16"/>
      <c r="GNP117" s="16"/>
      <c r="GNQ117" s="16"/>
      <c r="GNR117" s="16"/>
      <c r="GNS117" s="16"/>
      <c r="GNT117" s="16"/>
      <c r="GNU117" s="16"/>
      <c r="GNV117" s="16"/>
      <c r="GNW117" s="16"/>
      <c r="GNX117" s="16"/>
      <c r="GNY117" s="16"/>
      <c r="GNZ117" s="16"/>
      <c r="GOA117" s="16"/>
      <c r="GOB117" s="16"/>
      <c r="GOC117" s="16"/>
      <c r="GOD117" s="16"/>
      <c r="GOE117" s="16"/>
      <c r="GOF117" s="16"/>
      <c r="GOG117" s="16"/>
      <c r="GOH117" s="16"/>
      <c r="GOI117" s="16"/>
      <c r="GOJ117" s="16"/>
      <c r="GOK117" s="16"/>
      <c r="GOL117" s="16"/>
      <c r="GOM117" s="16"/>
      <c r="GON117" s="16"/>
      <c r="GOO117" s="16"/>
      <c r="GOP117" s="16"/>
      <c r="GOQ117" s="16"/>
      <c r="GOR117" s="16"/>
      <c r="GOS117" s="16"/>
      <c r="GOT117" s="16"/>
      <c r="GOU117" s="16"/>
      <c r="GOV117" s="16"/>
      <c r="GOW117" s="16"/>
      <c r="GOX117" s="16"/>
      <c r="GOY117" s="16"/>
      <c r="GOZ117" s="16"/>
      <c r="GPA117" s="16"/>
      <c r="GPB117" s="16"/>
      <c r="GPC117" s="16"/>
      <c r="GPD117" s="16"/>
      <c r="GPE117" s="16"/>
      <c r="GPF117" s="16"/>
      <c r="GPG117" s="16"/>
      <c r="GPH117" s="16"/>
      <c r="GPI117" s="16"/>
      <c r="GPJ117" s="16"/>
      <c r="GPK117" s="16"/>
      <c r="GPL117" s="16"/>
      <c r="GPM117" s="16"/>
      <c r="GPN117" s="16"/>
      <c r="GPO117" s="16"/>
      <c r="GPP117" s="16"/>
      <c r="GPQ117" s="16"/>
      <c r="GPR117" s="16"/>
      <c r="GPS117" s="16"/>
      <c r="GPT117" s="16"/>
      <c r="GPU117" s="16"/>
      <c r="GPV117" s="16"/>
      <c r="GPW117" s="16"/>
      <c r="GPX117" s="16"/>
      <c r="GPY117" s="16"/>
      <c r="GPZ117" s="16"/>
      <c r="GQA117" s="16"/>
      <c r="GQB117" s="16"/>
      <c r="GQC117" s="16"/>
      <c r="GQD117" s="16"/>
      <c r="GQE117" s="16"/>
      <c r="GQF117" s="16"/>
      <c r="GQG117" s="16"/>
      <c r="GQH117" s="16"/>
      <c r="GQI117" s="16"/>
      <c r="GQJ117" s="16"/>
      <c r="GQK117" s="16"/>
      <c r="GQL117" s="16"/>
      <c r="GQM117" s="16"/>
      <c r="GQN117" s="16"/>
      <c r="GQO117" s="16"/>
      <c r="GQP117" s="16"/>
      <c r="GQQ117" s="16"/>
      <c r="GQR117" s="16"/>
      <c r="GQS117" s="16"/>
      <c r="GQT117" s="16"/>
      <c r="GQU117" s="16"/>
      <c r="GQV117" s="16"/>
      <c r="GQW117" s="16"/>
      <c r="GQX117" s="16"/>
      <c r="GQY117" s="16"/>
      <c r="GQZ117" s="16"/>
      <c r="GRA117" s="16"/>
      <c r="GRB117" s="16"/>
      <c r="GRC117" s="16"/>
      <c r="GRD117" s="16"/>
      <c r="GRE117" s="16"/>
      <c r="GRF117" s="16"/>
      <c r="GRG117" s="16"/>
      <c r="GRH117" s="16"/>
      <c r="GRI117" s="16"/>
      <c r="GRJ117" s="16"/>
      <c r="GRK117" s="16"/>
      <c r="GRL117" s="16"/>
      <c r="GRM117" s="16"/>
      <c r="GRN117" s="16"/>
      <c r="GRO117" s="16"/>
      <c r="GRP117" s="16"/>
      <c r="GRQ117" s="16"/>
      <c r="GRR117" s="16"/>
      <c r="GRS117" s="16"/>
      <c r="GRT117" s="16"/>
      <c r="GRU117" s="16"/>
      <c r="GRV117" s="16"/>
      <c r="GRW117" s="16"/>
      <c r="GRX117" s="16"/>
      <c r="GRY117" s="16"/>
      <c r="GRZ117" s="16"/>
      <c r="GSA117" s="16"/>
      <c r="GSB117" s="16"/>
      <c r="GSC117" s="16"/>
      <c r="GSD117" s="16"/>
      <c r="GSE117" s="16"/>
      <c r="GSF117" s="16"/>
      <c r="GSG117" s="16"/>
      <c r="GSH117" s="16"/>
      <c r="GSI117" s="16"/>
      <c r="GSJ117" s="16"/>
      <c r="GSK117" s="16"/>
      <c r="GSL117" s="16"/>
      <c r="GSM117" s="16"/>
      <c r="GSN117" s="16"/>
      <c r="GSO117" s="16"/>
      <c r="GSP117" s="16"/>
      <c r="GSQ117" s="16"/>
      <c r="GSR117" s="16"/>
      <c r="GSS117" s="16"/>
      <c r="GST117" s="16"/>
      <c r="GSU117" s="16"/>
      <c r="GSV117" s="16"/>
      <c r="GSW117" s="16"/>
      <c r="GSX117" s="16"/>
      <c r="GSY117" s="16"/>
      <c r="GSZ117" s="16"/>
      <c r="GTA117" s="16"/>
      <c r="GTB117" s="16"/>
      <c r="GTC117" s="16"/>
      <c r="GTD117" s="16"/>
      <c r="GTE117" s="16"/>
      <c r="GTF117" s="16"/>
      <c r="GTG117" s="16"/>
      <c r="GTH117" s="16"/>
      <c r="GTI117" s="16"/>
      <c r="GTJ117" s="16"/>
      <c r="GTK117" s="16"/>
      <c r="GTL117" s="16"/>
      <c r="GTM117" s="16"/>
      <c r="GTN117" s="16"/>
      <c r="GTO117" s="16"/>
      <c r="GTP117" s="16"/>
      <c r="GTQ117" s="16"/>
      <c r="GTR117" s="16"/>
      <c r="GTS117" s="16"/>
      <c r="GTT117" s="16"/>
      <c r="GTU117" s="16"/>
      <c r="GTV117" s="16"/>
      <c r="GTW117" s="16"/>
      <c r="GTX117" s="16"/>
      <c r="GTY117" s="16"/>
      <c r="GTZ117" s="16"/>
      <c r="GUA117" s="16"/>
      <c r="GUB117" s="16"/>
      <c r="GUC117" s="16"/>
      <c r="GUD117" s="16"/>
      <c r="GUE117" s="16"/>
      <c r="GUF117" s="16"/>
      <c r="GUG117" s="16"/>
      <c r="GUH117" s="16"/>
      <c r="GUI117" s="16"/>
      <c r="GUJ117" s="16"/>
      <c r="GUK117" s="16"/>
      <c r="GUL117" s="16"/>
      <c r="GUM117" s="16"/>
      <c r="GUN117" s="16"/>
      <c r="GUO117" s="16"/>
      <c r="GUP117" s="16"/>
      <c r="GUQ117" s="16"/>
      <c r="GUR117" s="16"/>
      <c r="GUS117" s="16"/>
      <c r="GUT117" s="16"/>
      <c r="GUU117" s="16"/>
      <c r="GUV117" s="16"/>
      <c r="GUW117" s="16"/>
      <c r="GUX117" s="16"/>
      <c r="GUY117" s="16"/>
      <c r="GUZ117" s="16"/>
      <c r="GVA117" s="16"/>
      <c r="GVB117" s="16"/>
      <c r="GVC117" s="16"/>
      <c r="GVD117" s="16"/>
      <c r="GVE117" s="16"/>
      <c r="GVF117" s="16"/>
      <c r="GVG117" s="16"/>
      <c r="GVH117" s="16"/>
      <c r="GVI117" s="16"/>
      <c r="GVJ117" s="16"/>
      <c r="GVK117" s="16"/>
      <c r="GVL117" s="16"/>
      <c r="GVM117" s="16"/>
      <c r="GVN117" s="16"/>
      <c r="GVO117" s="16"/>
      <c r="GVP117" s="16"/>
      <c r="GVQ117" s="16"/>
      <c r="GVR117" s="16"/>
      <c r="GVS117" s="16"/>
      <c r="GVT117" s="16"/>
      <c r="GVU117" s="16"/>
      <c r="GVV117" s="16"/>
      <c r="GVW117" s="16"/>
      <c r="GVX117" s="16"/>
      <c r="GVY117" s="16"/>
      <c r="GVZ117" s="16"/>
      <c r="GWA117" s="16"/>
      <c r="GWB117" s="16"/>
      <c r="GWC117" s="16"/>
      <c r="GWD117" s="16"/>
      <c r="GWE117" s="16"/>
      <c r="GWF117" s="16"/>
      <c r="GWG117" s="16"/>
      <c r="GWH117" s="16"/>
      <c r="GWI117" s="16"/>
      <c r="GWJ117" s="16"/>
      <c r="GWK117" s="16"/>
      <c r="GWL117" s="16"/>
      <c r="GWM117" s="16"/>
      <c r="GWN117" s="16"/>
      <c r="GWO117" s="16"/>
      <c r="GWP117" s="16"/>
      <c r="GWQ117" s="16"/>
      <c r="GWR117" s="16"/>
      <c r="GWS117" s="16"/>
      <c r="GWT117" s="16"/>
      <c r="GWU117" s="16"/>
      <c r="GWV117" s="16"/>
      <c r="GWW117" s="16"/>
      <c r="GWX117" s="16"/>
      <c r="GWY117" s="16"/>
      <c r="GWZ117" s="16"/>
      <c r="GXA117" s="16"/>
      <c r="GXB117" s="16"/>
      <c r="GXC117" s="16"/>
      <c r="GXD117" s="16"/>
      <c r="GXE117" s="16"/>
      <c r="GXF117" s="16"/>
      <c r="GXG117" s="16"/>
      <c r="GXH117" s="16"/>
      <c r="GXI117" s="16"/>
      <c r="GXJ117" s="16"/>
      <c r="GXK117" s="16"/>
      <c r="GXL117" s="16"/>
      <c r="GXM117" s="16"/>
      <c r="GXN117" s="16"/>
      <c r="GXO117" s="16"/>
      <c r="GXP117" s="16"/>
      <c r="GXQ117" s="16"/>
      <c r="GXR117" s="16"/>
      <c r="GXS117" s="16"/>
      <c r="GXT117" s="16"/>
      <c r="GXU117" s="16"/>
      <c r="GXV117" s="16"/>
      <c r="GXW117" s="16"/>
      <c r="GXX117" s="16"/>
      <c r="GXY117" s="16"/>
      <c r="GXZ117" s="16"/>
      <c r="GYA117" s="16"/>
      <c r="GYB117" s="16"/>
      <c r="GYC117" s="16"/>
      <c r="GYD117" s="16"/>
      <c r="GYE117" s="16"/>
      <c r="GYF117" s="16"/>
      <c r="GYG117" s="16"/>
      <c r="GYH117" s="16"/>
      <c r="GYI117" s="16"/>
      <c r="GYJ117" s="16"/>
      <c r="GYK117" s="16"/>
      <c r="GYL117" s="16"/>
      <c r="GYM117" s="16"/>
      <c r="GYN117" s="16"/>
      <c r="GYO117" s="16"/>
      <c r="GYP117" s="16"/>
      <c r="GYQ117" s="16"/>
      <c r="GYR117" s="16"/>
      <c r="GYS117" s="16"/>
      <c r="GYT117" s="16"/>
      <c r="GYU117" s="16"/>
      <c r="GYV117" s="16"/>
      <c r="GYW117" s="16"/>
      <c r="GYX117" s="16"/>
      <c r="GYY117" s="16"/>
      <c r="GYZ117" s="16"/>
      <c r="GZA117" s="16"/>
      <c r="GZB117" s="16"/>
      <c r="GZC117" s="16"/>
      <c r="GZD117" s="16"/>
      <c r="GZE117" s="16"/>
      <c r="GZF117" s="16"/>
      <c r="GZG117" s="16"/>
      <c r="GZH117" s="16"/>
      <c r="GZI117" s="16"/>
      <c r="GZJ117" s="16"/>
      <c r="GZK117" s="16"/>
      <c r="GZL117" s="16"/>
      <c r="GZM117" s="16"/>
      <c r="GZN117" s="16"/>
      <c r="GZO117" s="16"/>
      <c r="GZP117" s="16"/>
      <c r="GZQ117" s="16"/>
      <c r="GZR117" s="16"/>
      <c r="GZS117" s="16"/>
      <c r="GZT117" s="16"/>
      <c r="GZU117" s="16"/>
      <c r="GZV117" s="16"/>
      <c r="GZW117" s="16"/>
      <c r="GZX117" s="16"/>
      <c r="GZY117" s="16"/>
      <c r="GZZ117" s="16"/>
      <c r="HAA117" s="16"/>
      <c r="HAB117" s="16"/>
      <c r="HAC117" s="16"/>
      <c r="HAD117" s="16"/>
      <c r="HAE117" s="16"/>
      <c r="HAF117" s="16"/>
      <c r="HAG117" s="16"/>
      <c r="HAH117" s="16"/>
      <c r="HAI117" s="16"/>
      <c r="HAJ117" s="16"/>
      <c r="HAK117" s="16"/>
      <c r="HAL117" s="16"/>
      <c r="HAM117" s="16"/>
      <c r="HAN117" s="16"/>
      <c r="HAO117" s="16"/>
      <c r="HAP117" s="16"/>
      <c r="HAQ117" s="16"/>
      <c r="HAR117" s="16"/>
      <c r="HAS117" s="16"/>
      <c r="HAT117" s="16"/>
      <c r="HAU117" s="16"/>
      <c r="HAV117" s="16"/>
      <c r="HAW117" s="16"/>
      <c r="HAX117" s="16"/>
      <c r="HAY117" s="16"/>
      <c r="HAZ117" s="16"/>
      <c r="HBA117" s="16"/>
      <c r="HBB117" s="16"/>
      <c r="HBC117" s="16"/>
      <c r="HBD117" s="16"/>
      <c r="HBE117" s="16"/>
      <c r="HBF117" s="16"/>
      <c r="HBG117" s="16"/>
      <c r="HBH117" s="16"/>
      <c r="HBI117" s="16"/>
      <c r="HBJ117" s="16"/>
      <c r="HBK117" s="16"/>
      <c r="HBL117" s="16"/>
      <c r="HBM117" s="16"/>
      <c r="HBN117" s="16"/>
      <c r="HBO117" s="16"/>
      <c r="HBP117" s="16"/>
      <c r="HBQ117" s="16"/>
      <c r="HBR117" s="16"/>
      <c r="HBS117" s="16"/>
      <c r="HBT117" s="16"/>
      <c r="HBU117" s="16"/>
      <c r="HBV117" s="16"/>
      <c r="HBW117" s="16"/>
      <c r="HBX117" s="16"/>
      <c r="HBY117" s="16"/>
      <c r="HBZ117" s="16"/>
      <c r="HCA117" s="16"/>
      <c r="HCB117" s="16"/>
      <c r="HCC117" s="16"/>
      <c r="HCD117" s="16"/>
      <c r="HCE117" s="16"/>
      <c r="HCF117" s="16"/>
      <c r="HCG117" s="16"/>
      <c r="HCH117" s="16"/>
      <c r="HCI117" s="16"/>
      <c r="HCJ117" s="16"/>
      <c r="HCK117" s="16"/>
      <c r="HCL117" s="16"/>
      <c r="HCM117" s="16"/>
      <c r="HCN117" s="16"/>
      <c r="HCO117" s="16"/>
      <c r="HCP117" s="16"/>
      <c r="HCQ117" s="16"/>
      <c r="HCR117" s="16"/>
      <c r="HCS117" s="16"/>
      <c r="HCT117" s="16"/>
      <c r="HCU117" s="16"/>
      <c r="HCV117" s="16"/>
      <c r="HCW117" s="16"/>
      <c r="HCX117" s="16"/>
      <c r="HCY117" s="16"/>
      <c r="HCZ117" s="16"/>
      <c r="HDA117" s="16"/>
      <c r="HDB117" s="16"/>
      <c r="HDC117" s="16"/>
      <c r="HDD117" s="16"/>
      <c r="HDE117" s="16"/>
      <c r="HDF117" s="16"/>
      <c r="HDG117" s="16"/>
      <c r="HDH117" s="16"/>
      <c r="HDI117" s="16"/>
      <c r="HDJ117" s="16"/>
      <c r="HDK117" s="16"/>
      <c r="HDL117" s="16"/>
      <c r="HDM117" s="16"/>
      <c r="HDN117" s="16"/>
      <c r="HDO117" s="16"/>
      <c r="HDP117" s="16"/>
      <c r="HDQ117" s="16"/>
      <c r="HDR117" s="16"/>
      <c r="HDS117" s="16"/>
      <c r="HDT117" s="16"/>
      <c r="HDU117" s="16"/>
      <c r="HDV117" s="16"/>
      <c r="HDW117" s="16"/>
      <c r="HDX117" s="16"/>
      <c r="HDY117" s="16"/>
      <c r="HDZ117" s="16"/>
      <c r="HEA117" s="16"/>
      <c r="HEB117" s="16"/>
      <c r="HEC117" s="16"/>
      <c r="HED117" s="16"/>
      <c r="HEE117" s="16"/>
      <c r="HEF117" s="16"/>
      <c r="HEG117" s="16"/>
      <c r="HEH117" s="16"/>
      <c r="HEI117" s="16"/>
      <c r="HEJ117" s="16"/>
      <c r="HEK117" s="16"/>
      <c r="HEL117" s="16"/>
      <c r="HEM117" s="16"/>
      <c r="HEN117" s="16"/>
      <c r="HEO117" s="16"/>
      <c r="HEP117" s="16"/>
      <c r="HEQ117" s="16"/>
      <c r="HER117" s="16"/>
      <c r="HES117" s="16"/>
      <c r="HET117" s="16"/>
      <c r="HEU117" s="16"/>
      <c r="HEV117" s="16"/>
      <c r="HEW117" s="16"/>
      <c r="HEX117" s="16"/>
      <c r="HEY117" s="16"/>
      <c r="HEZ117" s="16"/>
      <c r="HFA117" s="16"/>
      <c r="HFB117" s="16"/>
      <c r="HFC117" s="16"/>
      <c r="HFD117" s="16"/>
      <c r="HFE117" s="16"/>
      <c r="HFF117" s="16"/>
      <c r="HFG117" s="16"/>
      <c r="HFH117" s="16"/>
      <c r="HFI117" s="16"/>
      <c r="HFJ117" s="16"/>
      <c r="HFK117" s="16"/>
      <c r="HFL117" s="16"/>
      <c r="HFM117" s="16"/>
      <c r="HFN117" s="16"/>
      <c r="HFO117" s="16"/>
      <c r="HFP117" s="16"/>
      <c r="HFQ117" s="16"/>
      <c r="HFR117" s="16"/>
      <c r="HFS117" s="16"/>
      <c r="HFT117" s="16"/>
      <c r="HFU117" s="16"/>
      <c r="HFV117" s="16"/>
      <c r="HFW117" s="16"/>
      <c r="HFX117" s="16"/>
      <c r="HFY117" s="16"/>
      <c r="HFZ117" s="16"/>
      <c r="HGA117" s="16"/>
      <c r="HGB117" s="16"/>
      <c r="HGC117" s="16"/>
      <c r="HGD117" s="16"/>
      <c r="HGE117" s="16"/>
      <c r="HGF117" s="16"/>
      <c r="HGG117" s="16"/>
      <c r="HGH117" s="16"/>
      <c r="HGI117" s="16"/>
      <c r="HGJ117" s="16"/>
      <c r="HGK117" s="16"/>
      <c r="HGL117" s="16"/>
      <c r="HGM117" s="16"/>
      <c r="HGN117" s="16"/>
      <c r="HGO117" s="16"/>
      <c r="HGP117" s="16"/>
      <c r="HGQ117" s="16"/>
      <c r="HGR117" s="16"/>
      <c r="HGS117" s="16"/>
      <c r="HGT117" s="16"/>
      <c r="HGU117" s="16"/>
      <c r="HGV117" s="16"/>
      <c r="HGW117" s="16"/>
      <c r="HGX117" s="16"/>
      <c r="HGY117" s="16"/>
      <c r="HGZ117" s="16"/>
      <c r="HHA117" s="16"/>
      <c r="HHB117" s="16"/>
      <c r="HHC117" s="16"/>
      <c r="HHD117" s="16"/>
      <c r="HHE117" s="16"/>
      <c r="HHF117" s="16"/>
      <c r="HHG117" s="16"/>
      <c r="HHH117" s="16"/>
      <c r="HHI117" s="16"/>
      <c r="HHJ117" s="16"/>
      <c r="HHK117" s="16"/>
      <c r="HHL117" s="16"/>
      <c r="HHM117" s="16"/>
      <c r="HHN117" s="16"/>
      <c r="HHO117" s="16"/>
      <c r="HHP117" s="16"/>
      <c r="HHQ117" s="16"/>
      <c r="HHR117" s="16"/>
      <c r="HHS117" s="16"/>
      <c r="HHT117" s="16"/>
      <c r="HHU117" s="16"/>
      <c r="HHV117" s="16"/>
      <c r="HHW117" s="16"/>
      <c r="HHX117" s="16"/>
      <c r="HHY117" s="16"/>
      <c r="HHZ117" s="16"/>
      <c r="HIA117" s="16"/>
      <c r="HIB117" s="16"/>
      <c r="HIC117" s="16"/>
      <c r="HID117" s="16"/>
      <c r="HIE117" s="16"/>
      <c r="HIF117" s="16"/>
      <c r="HIG117" s="16"/>
      <c r="HIH117" s="16"/>
      <c r="HII117" s="16"/>
      <c r="HIJ117" s="16"/>
      <c r="HIK117" s="16"/>
      <c r="HIL117" s="16"/>
      <c r="HIM117" s="16"/>
      <c r="HIN117" s="16"/>
      <c r="HIO117" s="16"/>
      <c r="HIP117" s="16"/>
      <c r="HIQ117" s="16"/>
      <c r="HIR117" s="16"/>
      <c r="HIS117" s="16"/>
      <c r="HIT117" s="16"/>
      <c r="HIU117" s="16"/>
      <c r="HIV117" s="16"/>
      <c r="HIW117" s="16"/>
      <c r="HIX117" s="16"/>
      <c r="HIY117" s="16"/>
      <c r="HIZ117" s="16"/>
      <c r="HJA117" s="16"/>
      <c r="HJB117" s="16"/>
      <c r="HJC117" s="16"/>
      <c r="HJD117" s="16"/>
      <c r="HJE117" s="16"/>
      <c r="HJF117" s="16"/>
      <c r="HJG117" s="16"/>
      <c r="HJH117" s="16"/>
      <c r="HJI117" s="16"/>
      <c r="HJJ117" s="16"/>
      <c r="HJK117" s="16"/>
      <c r="HJL117" s="16"/>
      <c r="HJM117" s="16"/>
      <c r="HJN117" s="16"/>
      <c r="HJO117" s="16"/>
      <c r="HJP117" s="16"/>
      <c r="HJQ117" s="16"/>
      <c r="HJR117" s="16"/>
      <c r="HJS117" s="16"/>
      <c r="HJT117" s="16"/>
      <c r="HJU117" s="16"/>
      <c r="HJV117" s="16"/>
      <c r="HJW117" s="16"/>
      <c r="HJX117" s="16"/>
      <c r="HJY117" s="16"/>
      <c r="HJZ117" s="16"/>
      <c r="HKA117" s="16"/>
      <c r="HKB117" s="16"/>
      <c r="HKC117" s="16"/>
      <c r="HKD117" s="16"/>
      <c r="HKE117" s="16"/>
      <c r="HKF117" s="16"/>
      <c r="HKG117" s="16"/>
      <c r="HKH117" s="16"/>
      <c r="HKI117" s="16"/>
      <c r="HKJ117" s="16"/>
      <c r="HKK117" s="16"/>
      <c r="HKL117" s="16"/>
      <c r="HKM117" s="16"/>
      <c r="HKN117" s="16"/>
      <c r="HKO117" s="16"/>
      <c r="HKP117" s="16"/>
      <c r="HKQ117" s="16"/>
      <c r="HKR117" s="16"/>
      <c r="HKS117" s="16"/>
      <c r="HKT117" s="16"/>
      <c r="HKU117" s="16"/>
      <c r="HKV117" s="16"/>
      <c r="HKW117" s="16"/>
      <c r="HKX117" s="16"/>
      <c r="HKY117" s="16"/>
      <c r="HKZ117" s="16"/>
      <c r="HLA117" s="16"/>
      <c r="HLB117" s="16"/>
      <c r="HLC117" s="16"/>
      <c r="HLD117" s="16"/>
      <c r="HLE117" s="16"/>
      <c r="HLF117" s="16"/>
      <c r="HLG117" s="16"/>
      <c r="HLH117" s="16"/>
      <c r="HLI117" s="16"/>
      <c r="HLJ117" s="16"/>
      <c r="HLK117" s="16"/>
      <c r="HLL117" s="16"/>
      <c r="HLM117" s="16"/>
      <c r="HLN117" s="16"/>
      <c r="HLO117" s="16"/>
      <c r="HLP117" s="16"/>
      <c r="HLQ117" s="16"/>
      <c r="HLR117" s="16"/>
      <c r="HLS117" s="16"/>
      <c r="HLT117" s="16"/>
      <c r="HLU117" s="16"/>
      <c r="HLV117" s="16"/>
      <c r="HLW117" s="16"/>
      <c r="HLX117" s="16"/>
      <c r="HLY117" s="16"/>
      <c r="HLZ117" s="16"/>
      <c r="HMA117" s="16"/>
      <c r="HMB117" s="16"/>
      <c r="HMC117" s="16"/>
      <c r="HMD117" s="16"/>
      <c r="HME117" s="16"/>
      <c r="HMF117" s="16"/>
      <c r="HMG117" s="16"/>
      <c r="HMH117" s="16"/>
      <c r="HMI117" s="16"/>
      <c r="HMJ117" s="16"/>
      <c r="HMK117" s="16"/>
      <c r="HML117" s="16"/>
      <c r="HMM117" s="16"/>
      <c r="HMN117" s="16"/>
      <c r="HMO117" s="16"/>
      <c r="HMP117" s="16"/>
      <c r="HMQ117" s="16"/>
      <c r="HMR117" s="16"/>
      <c r="HMS117" s="16"/>
      <c r="HMT117" s="16"/>
      <c r="HMU117" s="16"/>
      <c r="HMV117" s="16"/>
      <c r="HMW117" s="16"/>
      <c r="HMX117" s="16"/>
      <c r="HMY117" s="16"/>
      <c r="HMZ117" s="16"/>
      <c r="HNA117" s="16"/>
      <c r="HNB117" s="16"/>
      <c r="HNC117" s="16"/>
      <c r="HND117" s="16"/>
      <c r="HNE117" s="16"/>
      <c r="HNF117" s="16"/>
      <c r="HNG117" s="16"/>
      <c r="HNH117" s="16"/>
      <c r="HNI117" s="16"/>
      <c r="HNJ117" s="16"/>
      <c r="HNK117" s="16"/>
      <c r="HNL117" s="16"/>
      <c r="HNM117" s="16"/>
      <c r="HNN117" s="16"/>
      <c r="HNO117" s="16"/>
      <c r="HNP117" s="16"/>
      <c r="HNQ117" s="16"/>
      <c r="HNR117" s="16"/>
      <c r="HNS117" s="16"/>
      <c r="HNT117" s="16"/>
      <c r="HNU117" s="16"/>
      <c r="HNV117" s="16"/>
      <c r="HNW117" s="16"/>
      <c r="HNX117" s="16"/>
      <c r="HNY117" s="16"/>
      <c r="HNZ117" s="16"/>
      <c r="HOA117" s="16"/>
      <c r="HOB117" s="16"/>
      <c r="HOC117" s="16"/>
      <c r="HOD117" s="16"/>
      <c r="HOE117" s="16"/>
      <c r="HOF117" s="16"/>
      <c r="HOG117" s="16"/>
      <c r="HOH117" s="16"/>
      <c r="HOI117" s="16"/>
      <c r="HOJ117" s="16"/>
      <c r="HOK117" s="16"/>
      <c r="HOL117" s="16"/>
      <c r="HOM117" s="16"/>
      <c r="HON117" s="16"/>
      <c r="HOO117" s="16"/>
      <c r="HOP117" s="16"/>
      <c r="HOQ117" s="16"/>
      <c r="HOR117" s="16"/>
      <c r="HOS117" s="16"/>
      <c r="HOT117" s="16"/>
      <c r="HOU117" s="16"/>
      <c r="HOV117" s="16"/>
      <c r="HOW117" s="16"/>
      <c r="HOX117" s="16"/>
      <c r="HOY117" s="16"/>
      <c r="HOZ117" s="16"/>
      <c r="HPA117" s="16"/>
      <c r="HPB117" s="16"/>
      <c r="HPC117" s="16"/>
      <c r="HPD117" s="16"/>
      <c r="HPE117" s="16"/>
      <c r="HPF117" s="16"/>
      <c r="HPG117" s="16"/>
      <c r="HPH117" s="16"/>
      <c r="HPI117" s="16"/>
      <c r="HPJ117" s="16"/>
      <c r="HPK117" s="16"/>
      <c r="HPL117" s="16"/>
      <c r="HPM117" s="16"/>
      <c r="HPN117" s="16"/>
      <c r="HPO117" s="16"/>
      <c r="HPP117" s="16"/>
      <c r="HPQ117" s="16"/>
      <c r="HPR117" s="16"/>
      <c r="HPS117" s="16"/>
      <c r="HPT117" s="16"/>
      <c r="HPU117" s="16"/>
      <c r="HPV117" s="16"/>
      <c r="HPW117" s="16"/>
      <c r="HPX117" s="16"/>
      <c r="HPY117" s="16"/>
      <c r="HPZ117" s="16"/>
      <c r="HQA117" s="16"/>
      <c r="HQB117" s="16"/>
      <c r="HQC117" s="16"/>
      <c r="HQD117" s="16"/>
      <c r="HQE117" s="16"/>
      <c r="HQF117" s="16"/>
      <c r="HQG117" s="16"/>
      <c r="HQH117" s="16"/>
      <c r="HQI117" s="16"/>
      <c r="HQJ117" s="16"/>
      <c r="HQK117" s="16"/>
      <c r="HQL117" s="16"/>
      <c r="HQM117" s="16"/>
      <c r="HQN117" s="16"/>
      <c r="HQO117" s="16"/>
      <c r="HQP117" s="16"/>
      <c r="HQQ117" s="16"/>
      <c r="HQR117" s="16"/>
      <c r="HQS117" s="16"/>
      <c r="HQT117" s="16"/>
      <c r="HQU117" s="16"/>
      <c r="HQV117" s="16"/>
      <c r="HQW117" s="16"/>
      <c r="HQX117" s="16"/>
      <c r="HQY117" s="16"/>
      <c r="HQZ117" s="16"/>
      <c r="HRA117" s="16"/>
      <c r="HRB117" s="16"/>
      <c r="HRC117" s="16"/>
      <c r="HRD117" s="16"/>
      <c r="HRE117" s="16"/>
      <c r="HRF117" s="16"/>
      <c r="HRG117" s="16"/>
      <c r="HRH117" s="16"/>
      <c r="HRI117" s="16"/>
      <c r="HRJ117" s="16"/>
      <c r="HRK117" s="16"/>
      <c r="HRL117" s="16"/>
      <c r="HRM117" s="16"/>
      <c r="HRN117" s="16"/>
      <c r="HRO117" s="16"/>
      <c r="HRP117" s="16"/>
      <c r="HRQ117" s="16"/>
      <c r="HRR117" s="16"/>
      <c r="HRS117" s="16"/>
      <c r="HRT117" s="16"/>
      <c r="HRU117" s="16"/>
      <c r="HRV117" s="16"/>
      <c r="HRW117" s="16"/>
      <c r="HRX117" s="16"/>
      <c r="HRY117" s="16"/>
      <c r="HRZ117" s="16"/>
      <c r="HSA117" s="16"/>
      <c r="HSB117" s="16"/>
      <c r="HSC117" s="16"/>
      <c r="HSD117" s="16"/>
      <c r="HSE117" s="16"/>
      <c r="HSF117" s="16"/>
      <c r="HSG117" s="16"/>
      <c r="HSH117" s="16"/>
      <c r="HSI117" s="16"/>
      <c r="HSJ117" s="16"/>
      <c r="HSK117" s="16"/>
      <c r="HSL117" s="16"/>
      <c r="HSM117" s="16"/>
      <c r="HSN117" s="16"/>
      <c r="HSO117" s="16"/>
      <c r="HSP117" s="16"/>
      <c r="HSQ117" s="16"/>
      <c r="HSR117" s="16"/>
      <c r="HSS117" s="16"/>
      <c r="HST117" s="16"/>
      <c r="HSU117" s="16"/>
      <c r="HSV117" s="16"/>
      <c r="HSW117" s="16"/>
      <c r="HSX117" s="16"/>
      <c r="HSY117" s="16"/>
      <c r="HSZ117" s="16"/>
      <c r="HTA117" s="16"/>
      <c r="HTB117" s="16"/>
      <c r="HTC117" s="16"/>
      <c r="HTD117" s="16"/>
      <c r="HTE117" s="16"/>
      <c r="HTF117" s="16"/>
      <c r="HTG117" s="16"/>
      <c r="HTH117" s="16"/>
      <c r="HTI117" s="16"/>
      <c r="HTJ117" s="16"/>
      <c r="HTK117" s="16"/>
      <c r="HTL117" s="16"/>
      <c r="HTM117" s="16"/>
      <c r="HTN117" s="16"/>
      <c r="HTO117" s="16"/>
      <c r="HTP117" s="16"/>
      <c r="HTQ117" s="16"/>
      <c r="HTR117" s="16"/>
      <c r="HTS117" s="16"/>
      <c r="HTT117" s="16"/>
      <c r="HTU117" s="16"/>
      <c r="HTV117" s="16"/>
      <c r="HTW117" s="16"/>
      <c r="HTX117" s="16"/>
      <c r="HTY117" s="16"/>
      <c r="HTZ117" s="16"/>
      <c r="HUA117" s="16"/>
      <c r="HUB117" s="16"/>
      <c r="HUC117" s="16"/>
      <c r="HUD117" s="16"/>
      <c r="HUE117" s="16"/>
      <c r="HUF117" s="16"/>
      <c r="HUG117" s="16"/>
      <c r="HUH117" s="16"/>
      <c r="HUI117" s="16"/>
      <c r="HUJ117" s="16"/>
      <c r="HUK117" s="16"/>
      <c r="HUL117" s="16"/>
      <c r="HUM117" s="16"/>
      <c r="HUN117" s="16"/>
      <c r="HUO117" s="16"/>
      <c r="HUP117" s="16"/>
      <c r="HUQ117" s="16"/>
      <c r="HUR117" s="16"/>
      <c r="HUS117" s="16"/>
      <c r="HUT117" s="16"/>
      <c r="HUU117" s="16"/>
      <c r="HUV117" s="16"/>
      <c r="HUW117" s="16"/>
      <c r="HUX117" s="16"/>
      <c r="HUY117" s="16"/>
      <c r="HUZ117" s="16"/>
      <c r="HVA117" s="16"/>
      <c r="HVB117" s="16"/>
      <c r="HVC117" s="16"/>
      <c r="HVD117" s="16"/>
      <c r="HVE117" s="16"/>
      <c r="HVF117" s="16"/>
      <c r="HVG117" s="16"/>
      <c r="HVH117" s="16"/>
      <c r="HVI117" s="16"/>
      <c r="HVJ117" s="16"/>
      <c r="HVK117" s="16"/>
      <c r="HVL117" s="16"/>
      <c r="HVM117" s="16"/>
      <c r="HVN117" s="16"/>
      <c r="HVO117" s="16"/>
      <c r="HVP117" s="16"/>
      <c r="HVQ117" s="16"/>
      <c r="HVR117" s="16"/>
      <c r="HVS117" s="16"/>
      <c r="HVT117" s="16"/>
      <c r="HVU117" s="16"/>
      <c r="HVV117" s="16"/>
      <c r="HVW117" s="16"/>
      <c r="HVX117" s="16"/>
      <c r="HVY117" s="16"/>
      <c r="HVZ117" s="16"/>
      <c r="HWA117" s="16"/>
      <c r="HWB117" s="16"/>
      <c r="HWC117" s="16"/>
      <c r="HWD117" s="16"/>
      <c r="HWE117" s="16"/>
      <c r="HWF117" s="16"/>
      <c r="HWG117" s="16"/>
      <c r="HWH117" s="16"/>
      <c r="HWI117" s="16"/>
      <c r="HWJ117" s="16"/>
      <c r="HWK117" s="16"/>
      <c r="HWL117" s="16"/>
      <c r="HWM117" s="16"/>
      <c r="HWN117" s="16"/>
      <c r="HWO117" s="16"/>
      <c r="HWP117" s="16"/>
      <c r="HWQ117" s="16"/>
      <c r="HWR117" s="16"/>
      <c r="HWS117" s="16"/>
      <c r="HWT117" s="16"/>
      <c r="HWU117" s="16"/>
      <c r="HWV117" s="16"/>
      <c r="HWW117" s="16"/>
      <c r="HWX117" s="16"/>
      <c r="HWY117" s="16"/>
      <c r="HWZ117" s="16"/>
      <c r="HXA117" s="16"/>
      <c r="HXB117" s="16"/>
      <c r="HXC117" s="16"/>
      <c r="HXD117" s="16"/>
      <c r="HXE117" s="16"/>
      <c r="HXF117" s="16"/>
      <c r="HXG117" s="16"/>
      <c r="HXH117" s="16"/>
      <c r="HXI117" s="16"/>
      <c r="HXJ117" s="16"/>
      <c r="HXK117" s="16"/>
      <c r="HXL117" s="16"/>
      <c r="HXM117" s="16"/>
      <c r="HXN117" s="16"/>
      <c r="HXO117" s="16"/>
      <c r="HXP117" s="16"/>
      <c r="HXQ117" s="16"/>
      <c r="HXR117" s="16"/>
      <c r="HXS117" s="16"/>
      <c r="HXT117" s="16"/>
      <c r="HXU117" s="16"/>
      <c r="HXV117" s="16"/>
      <c r="HXW117" s="16"/>
      <c r="HXX117" s="16"/>
      <c r="HXY117" s="16"/>
      <c r="HXZ117" s="16"/>
      <c r="HYA117" s="16"/>
      <c r="HYB117" s="16"/>
      <c r="HYC117" s="16"/>
      <c r="HYD117" s="16"/>
      <c r="HYE117" s="16"/>
      <c r="HYF117" s="16"/>
      <c r="HYG117" s="16"/>
      <c r="HYH117" s="16"/>
      <c r="HYI117" s="16"/>
      <c r="HYJ117" s="16"/>
      <c r="HYK117" s="16"/>
      <c r="HYL117" s="16"/>
      <c r="HYM117" s="16"/>
      <c r="HYN117" s="16"/>
      <c r="HYO117" s="16"/>
      <c r="HYP117" s="16"/>
      <c r="HYQ117" s="16"/>
      <c r="HYR117" s="16"/>
      <c r="HYS117" s="16"/>
      <c r="HYT117" s="16"/>
      <c r="HYU117" s="16"/>
      <c r="HYV117" s="16"/>
      <c r="HYW117" s="16"/>
      <c r="HYX117" s="16"/>
      <c r="HYY117" s="16"/>
      <c r="HYZ117" s="16"/>
      <c r="HZA117" s="16"/>
      <c r="HZB117" s="16"/>
      <c r="HZC117" s="16"/>
      <c r="HZD117" s="16"/>
      <c r="HZE117" s="16"/>
      <c r="HZF117" s="16"/>
      <c r="HZG117" s="16"/>
      <c r="HZH117" s="16"/>
      <c r="HZI117" s="16"/>
      <c r="HZJ117" s="16"/>
      <c r="HZK117" s="16"/>
      <c r="HZL117" s="16"/>
      <c r="HZM117" s="16"/>
      <c r="HZN117" s="16"/>
      <c r="HZO117" s="16"/>
      <c r="HZP117" s="16"/>
      <c r="HZQ117" s="16"/>
      <c r="HZR117" s="16"/>
      <c r="HZS117" s="16"/>
      <c r="HZT117" s="16"/>
      <c r="HZU117" s="16"/>
      <c r="HZV117" s="16"/>
      <c r="HZW117" s="16"/>
      <c r="HZX117" s="16"/>
      <c r="HZY117" s="16"/>
      <c r="HZZ117" s="16"/>
      <c r="IAA117" s="16"/>
      <c r="IAB117" s="16"/>
      <c r="IAC117" s="16"/>
      <c r="IAD117" s="16"/>
      <c r="IAE117" s="16"/>
      <c r="IAF117" s="16"/>
      <c r="IAG117" s="16"/>
      <c r="IAH117" s="16"/>
      <c r="IAI117" s="16"/>
      <c r="IAJ117" s="16"/>
      <c r="IAK117" s="16"/>
      <c r="IAL117" s="16"/>
      <c r="IAM117" s="16"/>
      <c r="IAN117" s="16"/>
      <c r="IAO117" s="16"/>
      <c r="IAP117" s="16"/>
      <c r="IAQ117" s="16"/>
      <c r="IAR117" s="16"/>
      <c r="IAS117" s="16"/>
      <c r="IAT117" s="16"/>
      <c r="IAU117" s="16"/>
      <c r="IAV117" s="16"/>
      <c r="IAW117" s="16"/>
      <c r="IAX117" s="16"/>
      <c r="IAY117" s="16"/>
      <c r="IAZ117" s="16"/>
      <c r="IBA117" s="16"/>
      <c r="IBB117" s="16"/>
      <c r="IBC117" s="16"/>
      <c r="IBD117" s="16"/>
      <c r="IBE117" s="16"/>
      <c r="IBF117" s="16"/>
      <c r="IBG117" s="16"/>
      <c r="IBH117" s="16"/>
      <c r="IBI117" s="16"/>
      <c r="IBJ117" s="16"/>
      <c r="IBK117" s="16"/>
      <c r="IBL117" s="16"/>
      <c r="IBM117" s="16"/>
      <c r="IBN117" s="16"/>
      <c r="IBO117" s="16"/>
      <c r="IBP117" s="16"/>
      <c r="IBQ117" s="16"/>
      <c r="IBR117" s="16"/>
      <c r="IBS117" s="16"/>
      <c r="IBT117" s="16"/>
      <c r="IBU117" s="16"/>
      <c r="IBV117" s="16"/>
      <c r="IBW117" s="16"/>
      <c r="IBX117" s="16"/>
      <c r="IBY117" s="16"/>
      <c r="IBZ117" s="16"/>
      <c r="ICA117" s="16"/>
      <c r="ICB117" s="16"/>
      <c r="ICC117" s="16"/>
      <c r="ICD117" s="16"/>
      <c r="ICE117" s="16"/>
      <c r="ICF117" s="16"/>
      <c r="ICG117" s="16"/>
      <c r="ICH117" s="16"/>
      <c r="ICI117" s="16"/>
      <c r="ICJ117" s="16"/>
      <c r="ICK117" s="16"/>
      <c r="ICL117" s="16"/>
      <c r="ICM117" s="16"/>
      <c r="ICN117" s="16"/>
      <c r="ICO117" s="16"/>
      <c r="ICP117" s="16"/>
      <c r="ICQ117" s="16"/>
      <c r="ICR117" s="16"/>
      <c r="ICS117" s="16"/>
      <c r="ICT117" s="16"/>
      <c r="ICU117" s="16"/>
      <c r="ICV117" s="16"/>
      <c r="ICW117" s="16"/>
      <c r="ICX117" s="16"/>
      <c r="ICY117" s="16"/>
      <c r="ICZ117" s="16"/>
      <c r="IDA117" s="16"/>
      <c r="IDB117" s="16"/>
      <c r="IDC117" s="16"/>
      <c r="IDD117" s="16"/>
      <c r="IDE117" s="16"/>
      <c r="IDF117" s="16"/>
      <c r="IDG117" s="16"/>
      <c r="IDH117" s="16"/>
      <c r="IDI117" s="16"/>
      <c r="IDJ117" s="16"/>
      <c r="IDK117" s="16"/>
      <c r="IDL117" s="16"/>
      <c r="IDM117" s="16"/>
      <c r="IDN117" s="16"/>
      <c r="IDO117" s="16"/>
      <c r="IDP117" s="16"/>
      <c r="IDQ117" s="16"/>
      <c r="IDR117" s="16"/>
      <c r="IDS117" s="16"/>
      <c r="IDT117" s="16"/>
      <c r="IDU117" s="16"/>
      <c r="IDV117" s="16"/>
      <c r="IDW117" s="16"/>
      <c r="IDX117" s="16"/>
      <c r="IDY117" s="16"/>
      <c r="IDZ117" s="16"/>
      <c r="IEA117" s="16"/>
      <c r="IEB117" s="16"/>
      <c r="IEC117" s="16"/>
      <c r="IED117" s="16"/>
      <c r="IEE117" s="16"/>
      <c r="IEF117" s="16"/>
      <c r="IEG117" s="16"/>
      <c r="IEH117" s="16"/>
      <c r="IEI117" s="16"/>
      <c r="IEJ117" s="16"/>
      <c r="IEK117" s="16"/>
      <c r="IEL117" s="16"/>
      <c r="IEM117" s="16"/>
      <c r="IEN117" s="16"/>
      <c r="IEO117" s="16"/>
      <c r="IEP117" s="16"/>
      <c r="IEQ117" s="16"/>
      <c r="IER117" s="16"/>
      <c r="IES117" s="16"/>
      <c r="IET117" s="16"/>
      <c r="IEU117" s="16"/>
      <c r="IEV117" s="16"/>
      <c r="IEW117" s="16"/>
      <c r="IEX117" s="16"/>
      <c r="IEY117" s="16"/>
      <c r="IEZ117" s="16"/>
      <c r="IFA117" s="16"/>
      <c r="IFB117" s="16"/>
      <c r="IFC117" s="16"/>
      <c r="IFD117" s="16"/>
      <c r="IFE117" s="16"/>
      <c r="IFF117" s="16"/>
      <c r="IFG117" s="16"/>
      <c r="IFH117" s="16"/>
      <c r="IFI117" s="16"/>
      <c r="IFJ117" s="16"/>
      <c r="IFK117" s="16"/>
      <c r="IFL117" s="16"/>
      <c r="IFM117" s="16"/>
      <c r="IFN117" s="16"/>
      <c r="IFO117" s="16"/>
      <c r="IFP117" s="16"/>
      <c r="IFQ117" s="16"/>
      <c r="IFR117" s="16"/>
      <c r="IFS117" s="16"/>
      <c r="IFT117" s="16"/>
      <c r="IFU117" s="16"/>
      <c r="IFV117" s="16"/>
      <c r="IFW117" s="16"/>
      <c r="IFX117" s="16"/>
      <c r="IFY117" s="16"/>
      <c r="IFZ117" s="16"/>
      <c r="IGA117" s="16"/>
      <c r="IGB117" s="16"/>
      <c r="IGC117" s="16"/>
      <c r="IGD117" s="16"/>
      <c r="IGE117" s="16"/>
      <c r="IGF117" s="16"/>
      <c r="IGG117" s="16"/>
      <c r="IGH117" s="16"/>
      <c r="IGI117" s="16"/>
      <c r="IGJ117" s="16"/>
      <c r="IGK117" s="16"/>
      <c r="IGL117" s="16"/>
      <c r="IGM117" s="16"/>
      <c r="IGN117" s="16"/>
      <c r="IGO117" s="16"/>
      <c r="IGP117" s="16"/>
      <c r="IGQ117" s="16"/>
      <c r="IGR117" s="16"/>
      <c r="IGS117" s="16"/>
      <c r="IGT117" s="16"/>
      <c r="IGU117" s="16"/>
      <c r="IGV117" s="16"/>
      <c r="IGW117" s="16"/>
      <c r="IGX117" s="16"/>
      <c r="IGY117" s="16"/>
      <c r="IGZ117" s="16"/>
      <c r="IHA117" s="16"/>
      <c r="IHB117" s="16"/>
      <c r="IHC117" s="16"/>
      <c r="IHD117" s="16"/>
      <c r="IHE117" s="16"/>
      <c r="IHF117" s="16"/>
      <c r="IHG117" s="16"/>
      <c r="IHH117" s="16"/>
      <c r="IHI117" s="16"/>
      <c r="IHJ117" s="16"/>
      <c r="IHK117" s="16"/>
      <c r="IHL117" s="16"/>
      <c r="IHM117" s="16"/>
      <c r="IHN117" s="16"/>
      <c r="IHO117" s="16"/>
      <c r="IHP117" s="16"/>
      <c r="IHQ117" s="16"/>
      <c r="IHR117" s="16"/>
      <c r="IHS117" s="16"/>
      <c r="IHT117" s="16"/>
      <c r="IHU117" s="16"/>
      <c r="IHV117" s="16"/>
      <c r="IHW117" s="16"/>
      <c r="IHX117" s="16"/>
      <c r="IHY117" s="16"/>
      <c r="IHZ117" s="16"/>
      <c r="IIA117" s="16"/>
      <c r="IIB117" s="16"/>
      <c r="IIC117" s="16"/>
      <c r="IID117" s="16"/>
      <c r="IIE117" s="16"/>
      <c r="IIF117" s="16"/>
      <c r="IIG117" s="16"/>
      <c r="IIH117" s="16"/>
      <c r="III117" s="16"/>
      <c r="IIJ117" s="16"/>
      <c r="IIK117" s="16"/>
      <c r="IIL117" s="16"/>
      <c r="IIM117" s="16"/>
      <c r="IIN117" s="16"/>
      <c r="IIO117" s="16"/>
      <c r="IIP117" s="16"/>
      <c r="IIQ117" s="16"/>
      <c r="IIR117" s="16"/>
      <c r="IIS117" s="16"/>
      <c r="IIT117" s="16"/>
      <c r="IIU117" s="16"/>
      <c r="IIV117" s="16"/>
      <c r="IIW117" s="16"/>
      <c r="IIX117" s="16"/>
      <c r="IIY117" s="16"/>
      <c r="IIZ117" s="16"/>
      <c r="IJA117" s="16"/>
      <c r="IJB117" s="16"/>
      <c r="IJC117" s="16"/>
      <c r="IJD117" s="16"/>
      <c r="IJE117" s="16"/>
      <c r="IJF117" s="16"/>
      <c r="IJG117" s="16"/>
      <c r="IJH117" s="16"/>
      <c r="IJI117" s="16"/>
      <c r="IJJ117" s="16"/>
      <c r="IJK117" s="16"/>
      <c r="IJL117" s="16"/>
      <c r="IJM117" s="16"/>
      <c r="IJN117" s="16"/>
      <c r="IJO117" s="16"/>
      <c r="IJP117" s="16"/>
      <c r="IJQ117" s="16"/>
      <c r="IJR117" s="16"/>
      <c r="IJS117" s="16"/>
      <c r="IJT117" s="16"/>
      <c r="IJU117" s="16"/>
      <c r="IJV117" s="16"/>
      <c r="IJW117" s="16"/>
      <c r="IJX117" s="16"/>
      <c r="IJY117" s="16"/>
      <c r="IJZ117" s="16"/>
      <c r="IKA117" s="16"/>
      <c r="IKB117" s="16"/>
      <c r="IKC117" s="16"/>
      <c r="IKD117" s="16"/>
      <c r="IKE117" s="16"/>
      <c r="IKF117" s="16"/>
      <c r="IKG117" s="16"/>
      <c r="IKH117" s="16"/>
      <c r="IKI117" s="16"/>
      <c r="IKJ117" s="16"/>
      <c r="IKK117" s="16"/>
      <c r="IKL117" s="16"/>
      <c r="IKM117" s="16"/>
      <c r="IKN117" s="16"/>
      <c r="IKO117" s="16"/>
      <c r="IKP117" s="16"/>
      <c r="IKQ117" s="16"/>
      <c r="IKR117" s="16"/>
      <c r="IKS117" s="16"/>
      <c r="IKT117" s="16"/>
      <c r="IKU117" s="16"/>
      <c r="IKV117" s="16"/>
      <c r="IKW117" s="16"/>
      <c r="IKX117" s="16"/>
      <c r="IKY117" s="16"/>
      <c r="IKZ117" s="16"/>
      <c r="ILA117" s="16"/>
      <c r="ILB117" s="16"/>
      <c r="ILC117" s="16"/>
      <c r="ILD117" s="16"/>
      <c r="ILE117" s="16"/>
      <c r="ILF117" s="16"/>
      <c r="ILG117" s="16"/>
      <c r="ILH117" s="16"/>
      <c r="ILI117" s="16"/>
      <c r="ILJ117" s="16"/>
      <c r="ILK117" s="16"/>
      <c r="ILL117" s="16"/>
      <c r="ILM117" s="16"/>
      <c r="ILN117" s="16"/>
      <c r="ILO117" s="16"/>
      <c r="ILP117" s="16"/>
      <c r="ILQ117" s="16"/>
      <c r="ILR117" s="16"/>
      <c r="ILS117" s="16"/>
      <c r="ILT117" s="16"/>
      <c r="ILU117" s="16"/>
      <c r="ILV117" s="16"/>
      <c r="ILW117" s="16"/>
      <c r="ILX117" s="16"/>
      <c r="ILY117" s="16"/>
      <c r="ILZ117" s="16"/>
      <c r="IMA117" s="16"/>
      <c r="IMB117" s="16"/>
      <c r="IMC117" s="16"/>
      <c r="IMD117" s="16"/>
      <c r="IME117" s="16"/>
      <c r="IMF117" s="16"/>
      <c r="IMG117" s="16"/>
      <c r="IMH117" s="16"/>
      <c r="IMI117" s="16"/>
      <c r="IMJ117" s="16"/>
      <c r="IMK117" s="16"/>
      <c r="IML117" s="16"/>
      <c r="IMM117" s="16"/>
      <c r="IMN117" s="16"/>
      <c r="IMO117" s="16"/>
      <c r="IMP117" s="16"/>
      <c r="IMQ117" s="16"/>
      <c r="IMR117" s="16"/>
      <c r="IMS117" s="16"/>
      <c r="IMT117" s="16"/>
      <c r="IMU117" s="16"/>
      <c r="IMV117" s="16"/>
      <c r="IMW117" s="16"/>
      <c r="IMX117" s="16"/>
      <c r="IMY117" s="16"/>
      <c r="IMZ117" s="16"/>
      <c r="INA117" s="16"/>
      <c r="INB117" s="16"/>
      <c r="INC117" s="16"/>
      <c r="IND117" s="16"/>
      <c r="INE117" s="16"/>
      <c r="INF117" s="16"/>
      <c r="ING117" s="16"/>
      <c r="INH117" s="16"/>
      <c r="INI117" s="16"/>
      <c r="INJ117" s="16"/>
      <c r="INK117" s="16"/>
      <c r="INL117" s="16"/>
      <c r="INM117" s="16"/>
      <c r="INN117" s="16"/>
      <c r="INO117" s="16"/>
      <c r="INP117" s="16"/>
      <c r="INQ117" s="16"/>
      <c r="INR117" s="16"/>
      <c r="INS117" s="16"/>
      <c r="INT117" s="16"/>
      <c r="INU117" s="16"/>
      <c r="INV117" s="16"/>
      <c r="INW117" s="16"/>
      <c r="INX117" s="16"/>
      <c r="INY117" s="16"/>
      <c r="INZ117" s="16"/>
      <c r="IOA117" s="16"/>
      <c r="IOB117" s="16"/>
      <c r="IOC117" s="16"/>
      <c r="IOD117" s="16"/>
      <c r="IOE117" s="16"/>
      <c r="IOF117" s="16"/>
      <c r="IOG117" s="16"/>
      <c r="IOH117" s="16"/>
      <c r="IOI117" s="16"/>
      <c r="IOJ117" s="16"/>
      <c r="IOK117" s="16"/>
      <c r="IOL117" s="16"/>
      <c r="IOM117" s="16"/>
      <c r="ION117" s="16"/>
      <c r="IOO117" s="16"/>
      <c r="IOP117" s="16"/>
      <c r="IOQ117" s="16"/>
      <c r="IOR117" s="16"/>
      <c r="IOS117" s="16"/>
      <c r="IOT117" s="16"/>
      <c r="IOU117" s="16"/>
      <c r="IOV117" s="16"/>
      <c r="IOW117" s="16"/>
      <c r="IOX117" s="16"/>
      <c r="IOY117" s="16"/>
      <c r="IOZ117" s="16"/>
      <c r="IPA117" s="16"/>
      <c r="IPB117" s="16"/>
      <c r="IPC117" s="16"/>
      <c r="IPD117" s="16"/>
      <c r="IPE117" s="16"/>
      <c r="IPF117" s="16"/>
      <c r="IPG117" s="16"/>
      <c r="IPH117" s="16"/>
      <c r="IPI117" s="16"/>
      <c r="IPJ117" s="16"/>
      <c r="IPK117" s="16"/>
      <c r="IPL117" s="16"/>
      <c r="IPM117" s="16"/>
      <c r="IPN117" s="16"/>
      <c r="IPO117" s="16"/>
      <c r="IPP117" s="16"/>
      <c r="IPQ117" s="16"/>
      <c r="IPR117" s="16"/>
      <c r="IPS117" s="16"/>
      <c r="IPT117" s="16"/>
      <c r="IPU117" s="16"/>
      <c r="IPV117" s="16"/>
      <c r="IPW117" s="16"/>
      <c r="IPX117" s="16"/>
      <c r="IPY117" s="16"/>
      <c r="IPZ117" s="16"/>
      <c r="IQA117" s="16"/>
      <c r="IQB117" s="16"/>
      <c r="IQC117" s="16"/>
      <c r="IQD117" s="16"/>
      <c r="IQE117" s="16"/>
      <c r="IQF117" s="16"/>
      <c r="IQG117" s="16"/>
      <c r="IQH117" s="16"/>
      <c r="IQI117" s="16"/>
      <c r="IQJ117" s="16"/>
      <c r="IQK117" s="16"/>
      <c r="IQL117" s="16"/>
      <c r="IQM117" s="16"/>
      <c r="IQN117" s="16"/>
      <c r="IQO117" s="16"/>
      <c r="IQP117" s="16"/>
      <c r="IQQ117" s="16"/>
      <c r="IQR117" s="16"/>
      <c r="IQS117" s="16"/>
      <c r="IQT117" s="16"/>
      <c r="IQU117" s="16"/>
      <c r="IQV117" s="16"/>
      <c r="IQW117" s="16"/>
      <c r="IQX117" s="16"/>
      <c r="IQY117" s="16"/>
      <c r="IQZ117" s="16"/>
      <c r="IRA117" s="16"/>
      <c r="IRB117" s="16"/>
      <c r="IRC117" s="16"/>
      <c r="IRD117" s="16"/>
      <c r="IRE117" s="16"/>
      <c r="IRF117" s="16"/>
      <c r="IRG117" s="16"/>
      <c r="IRH117" s="16"/>
      <c r="IRI117" s="16"/>
      <c r="IRJ117" s="16"/>
      <c r="IRK117" s="16"/>
      <c r="IRL117" s="16"/>
      <c r="IRM117" s="16"/>
      <c r="IRN117" s="16"/>
      <c r="IRO117" s="16"/>
      <c r="IRP117" s="16"/>
      <c r="IRQ117" s="16"/>
      <c r="IRR117" s="16"/>
      <c r="IRS117" s="16"/>
      <c r="IRT117" s="16"/>
      <c r="IRU117" s="16"/>
      <c r="IRV117" s="16"/>
      <c r="IRW117" s="16"/>
      <c r="IRX117" s="16"/>
      <c r="IRY117" s="16"/>
      <c r="IRZ117" s="16"/>
      <c r="ISA117" s="16"/>
      <c r="ISB117" s="16"/>
      <c r="ISC117" s="16"/>
      <c r="ISD117" s="16"/>
      <c r="ISE117" s="16"/>
      <c r="ISF117" s="16"/>
      <c r="ISG117" s="16"/>
      <c r="ISH117" s="16"/>
      <c r="ISI117" s="16"/>
      <c r="ISJ117" s="16"/>
      <c r="ISK117" s="16"/>
      <c r="ISL117" s="16"/>
      <c r="ISM117" s="16"/>
      <c r="ISN117" s="16"/>
      <c r="ISO117" s="16"/>
      <c r="ISP117" s="16"/>
      <c r="ISQ117" s="16"/>
      <c r="ISR117" s="16"/>
      <c r="ISS117" s="16"/>
      <c r="IST117" s="16"/>
      <c r="ISU117" s="16"/>
      <c r="ISV117" s="16"/>
      <c r="ISW117" s="16"/>
      <c r="ISX117" s="16"/>
      <c r="ISY117" s="16"/>
      <c r="ISZ117" s="16"/>
      <c r="ITA117" s="16"/>
      <c r="ITB117" s="16"/>
      <c r="ITC117" s="16"/>
      <c r="ITD117" s="16"/>
      <c r="ITE117" s="16"/>
      <c r="ITF117" s="16"/>
      <c r="ITG117" s="16"/>
      <c r="ITH117" s="16"/>
      <c r="ITI117" s="16"/>
      <c r="ITJ117" s="16"/>
      <c r="ITK117" s="16"/>
      <c r="ITL117" s="16"/>
      <c r="ITM117" s="16"/>
      <c r="ITN117" s="16"/>
      <c r="ITO117" s="16"/>
      <c r="ITP117" s="16"/>
      <c r="ITQ117" s="16"/>
      <c r="ITR117" s="16"/>
      <c r="ITS117" s="16"/>
      <c r="ITT117" s="16"/>
      <c r="ITU117" s="16"/>
      <c r="ITV117" s="16"/>
      <c r="ITW117" s="16"/>
      <c r="ITX117" s="16"/>
      <c r="ITY117" s="16"/>
      <c r="ITZ117" s="16"/>
      <c r="IUA117" s="16"/>
      <c r="IUB117" s="16"/>
      <c r="IUC117" s="16"/>
      <c r="IUD117" s="16"/>
      <c r="IUE117" s="16"/>
      <c r="IUF117" s="16"/>
      <c r="IUG117" s="16"/>
      <c r="IUH117" s="16"/>
      <c r="IUI117" s="16"/>
      <c r="IUJ117" s="16"/>
      <c r="IUK117" s="16"/>
      <c r="IUL117" s="16"/>
      <c r="IUM117" s="16"/>
      <c r="IUN117" s="16"/>
      <c r="IUO117" s="16"/>
      <c r="IUP117" s="16"/>
      <c r="IUQ117" s="16"/>
      <c r="IUR117" s="16"/>
      <c r="IUS117" s="16"/>
      <c r="IUT117" s="16"/>
      <c r="IUU117" s="16"/>
      <c r="IUV117" s="16"/>
      <c r="IUW117" s="16"/>
      <c r="IUX117" s="16"/>
      <c r="IUY117" s="16"/>
      <c r="IUZ117" s="16"/>
      <c r="IVA117" s="16"/>
      <c r="IVB117" s="16"/>
      <c r="IVC117" s="16"/>
      <c r="IVD117" s="16"/>
      <c r="IVE117" s="16"/>
      <c r="IVF117" s="16"/>
      <c r="IVG117" s="16"/>
      <c r="IVH117" s="16"/>
      <c r="IVI117" s="16"/>
      <c r="IVJ117" s="16"/>
      <c r="IVK117" s="16"/>
      <c r="IVL117" s="16"/>
      <c r="IVM117" s="16"/>
      <c r="IVN117" s="16"/>
      <c r="IVO117" s="16"/>
      <c r="IVP117" s="16"/>
      <c r="IVQ117" s="16"/>
      <c r="IVR117" s="16"/>
      <c r="IVS117" s="16"/>
      <c r="IVT117" s="16"/>
      <c r="IVU117" s="16"/>
      <c r="IVV117" s="16"/>
      <c r="IVW117" s="16"/>
      <c r="IVX117" s="16"/>
      <c r="IVY117" s="16"/>
      <c r="IVZ117" s="16"/>
      <c r="IWA117" s="16"/>
      <c r="IWB117" s="16"/>
      <c r="IWC117" s="16"/>
      <c r="IWD117" s="16"/>
      <c r="IWE117" s="16"/>
      <c r="IWF117" s="16"/>
      <c r="IWG117" s="16"/>
      <c r="IWH117" s="16"/>
      <c r="IWI117" s="16"/>
      <c r="IWJ117" s="16"/>
      <c r="IWK117" s="16"/>
      <c r="IWL117" s="16"/>
      <c r="IWM117" s="16"/>
      <c r="IWN117" s="16"/>
      <c r="IWO117" s="16"/>
      <c r="IWP117" s="16"/>
      <c r="IWQ117" s="16"/>
      <c r="IWR117" s="16"/>
      <c r="IWS117" s="16"/>
      <c r="IWT117" s="16"/>
      <c r="IWU117" s="16"/>
      <c r="IWV117" s="16"/>
      <c r="IWW117" s="16"/>
      <c r="IWX117" s="16"/>
      <c r="IWY117" s="16"/>
      <c r="IWZ117" s="16"/>
      <c r="IXA117" s="16"/>
      <c r="IXB117" s="16"/>
      <c r="IXC117" s="16"/>
      <c r="IXD117" s="16"/>
      <c r="IXE117" s="16"/>
      <c r="IXF117" s="16"/>
      <c r="IXG117" s="16"/>
      <c r="IXH117" s="16"/>
      <c r="IXI117" s="16"/>
      <c r="IXJ117" s="16"/>
      <c r="IXK117" s="16"/>
      <c r="IXL117" s="16"/>
      <c r="IXM117" s="16"/>
      <c r="IXN117" s="16"/>
      <c r="IXO117" s="16"/>
      <c r="IXP117" s="16"/>
      <c r="IXQ117" s="16"/>
      <c r="IXR117" s="16"/>
      <c r="IXS117" s="16"/>
      <c r="IXT117" s="16"/>
      <c r="IXU117" s="16"/>
      <c r="IXV117" s="16"/>
      <c r="IXW117" s="16"/>
      <c r="IXX117" s="16"/>
      <c r="IXY117" s="16"/>
      <c r="IXZ117" s="16"/>
      <c r="IYA117" s="16"/>
      <c r="IYB117" s="16"/>
      <c r="IYC117" s="16"/>
      <c r="IYD117" s="16"/>
      <c r="IYE117" s="16"/>
      <c r="IYF117" s="16"/>
      <c r="IYG117" s="16"/>
      <c r="IYH117" s="16"/>
      <c r="IYI117" s="16"/>
      <c r="IYJ117" s="16"/>
      <c r="IYK117" s="16"/>
      <c r="IYL117" s="16"/>
      <c r="IYM117" s="16"/>
      <c r="IYN117" s="16"/>
      <c r="IYO117" s="16"/>
      <c r="IYP117" s="16"/>
      <c r="IYQ117" s="16"/>
      <c r="IYR117" s="16"/>
      <c r="IYS117" s="16"/>
      <c r="IYT117" s="16"/>
      <c r="IYU117" s="16"/>
      <c r="IYV117" s="16"/>
      <c r="IYW117" s="16"/>
      <c r="IYX117" s="16"/>
      <c r="IYY117" s="16"/>
      <c r="IYZ117" s="16"/>
      <c r="IZA117" s="16"/>
      <c r="IZB117" s="16"/>
      <c r="IZC117" s="16"/>
      <c r="IZD117" s="16"/>
      <c r="IZE117" s="16"/>
      <c r="IZF117" s="16"/>
      <c r="IZG117" s="16"/>
      <c r="IZH117" s="16"/>
      <c r="IZI117" s="16"/>
      <c r="IZJ117" s="16"/>
      <c r="IZK117" s="16"/>
      <c r="IZL117" s="16"/>
      <c r="IZM117" s="16"/>
      <c r="IZN117" s="16"/>
      <c r="IZO117" s="16"/>
      <c r="IZP117" s="16"/>
      <c r="IZQ117" s="16"/>
      <c r="IZR117" s="16"/>
      <c r="IZS117" s="16"/>
      <c r="IZT117" s="16"/>
      <c r="IZU117" s="16"/>
      <c r="IZV117" s="16"/>
      <c r="IZW117" s="16"/>
      <c r="IZX117" s="16"/>
      <c r="IZY117" s="16"/>
      <c r="IZZ117" s="16"/>
      <c r="JAA117" s="16"/>
      <c r="JAB117" s="16"/>
      <c r="JAC117" s="16"/>
      <c r="JAD117" s="16"/>
      <c r="JAE117" s="16"/>
      <c r="JAF117" s="16"/>
      <c r="JAG117" s="16"/>
      <c r="JAH117" s="16"/>
      <c r="JAI117" s="16"/>
      <c r="JAJ117" s="16"/>
      <c r="JAK117" s="16"/>
      <c r="JAL117" s="16"/>
      <c r="JAM117" s="16"/>
      <c r="JAN117" s="16"/>
      <c r="JAO117" s="16"/>
      <c r="JAP117" s="16"/>
      <c r="JAQ117" s="16"/>
      <c r="JAR117" s="16"/>
      <c r="JAS117" s="16"/>
      <c r="JAT117" s="16"/>
      <c r="JAU117" s="16"/>
      <c r="JAV117" s="16"/>
      <c r="JAW117" s="16"/>
      <c r="JAX117" s="16"/>
      <c r="JAY117" s="16"/>
      <c r="JAZ117" s="16"/>
      <c r="JBA117" s="16"/>
      <c r="JBB117" s="16"/>
      <c r="JBC117" s="16"/>
      <c r="JBD117" s="16"/>
      <c r="JBE117" s="16"/>
      <c r="JBF117" s="16"/>
      <c r="JBG117" s="16"/>
      <c r="JBH117" s="16"/>
      <c r="JBI117" s="16"/>
      <c r="JBJ117" s="16"/>
      <c r="JBK117" s="16"/>
      <c r="JBL117" s="16"/>
      <c r="JBM117" s="16"/>
      <c r="JBN117" s="16"/>
      <c r="JBO117" s="16"/>
      <c r="JBP117" s="16"/>
      <c r="JBQ117" s="16"/>
      <c r="JBR117" s="16"/>
      <c r="JBS117" s="16"/>
      <c r="JBT117" s="16"/>
      <c r="JBU117" s="16"/>
      <c r="JBV117" s="16"/>
      <c r="JBW117" s="16"/>
      <c r="JBX117" s="16"/>
      <c r="JBY117" s="16"/>
      <c r="JBZ117" s="16"/>
      <c r="JCA117" s="16"/>
      <c r="JCB117" s="16"/>
      <c r="JCC117" s="16"/>
      <c r="JCD117" s="16"/>
      <c r="JCE117" s="16"/>
      <c r="JCF117" s="16"/>
      <c r="JCG117" s="16"/>
      <c r="JCH117" s="16"/>
      <c r="JCI117" s="16"/>
      <c r="JCJ117" s="16"/>
      <c r="JCK117" s="16"/>
      <c r="JCL117" s="16"/>
      <c r="JCM117" s="16"/>
      <c r="JCN117" s="16"/>
      <c r="JCO117" s="16"/>
      <c r="JCP117" s="16"/>
      <c r="JCQ117" s="16"/>
      <c r="JCR117" s="16"/>
      <c r="JCS117" s="16"/>
      <c r="JCT117" s="16"/>
      <c r="JCU117" s="16"/>
      <c r="JCV117" s="16"/>
      <c r="JCW117" s="16"/>
      <c r="JCX117" s="16"/>
      <c r="JCY117" s="16"/>
      <c r="JCZ117" s="16"/>
      <c r="JDA117" s="16"/>
      <c r="JDB117" s="16"/>
      <c r="JDC117" s="16"/>
      <c r="JDD117" s="16"/>
      <c r="JDE117" s="16"/>
      <c r="JDF117" s="16"/>
      <c r="JDG117" s="16"/>
      <c r="JDH117" s="16"/>
      <c r="JDI117" s="16"/>
      <c r="JDJ117" s="16"/>
      <c r="JDK117" s="16"/>
      <c r="JDL117" s="16"/>
      <c r="JDM117" s="16"/>
      <c r="JDN117" s="16"/>
      <c r="JDO117" s="16"/>
      <c r="JDP117" s="16"/>
      <c r="JDQ117" s="16"/>
      <c r="JDR117" s="16"/>
      <c r="JDS117" s="16"/>
      <c r="JDT117" s="16"/>
      <c r="JDU117" s="16"/>
      <c r="JDV117" s="16"/>
      <c r="JDW117" s="16"/>
      <c r="JDX117" s="16"/>
      <c r="JDY117" s="16"/>
      <c r="JDZ117" s="16"/>
      <c r="JEA117" s="16"/>
      <c r="JEB117" s="16"/>
      <c r="JEC117" s="16"/>
      <c r="JED117" s="16"/>
      <c r="JEE117" s="16"/>
      <c r="JEF117" s="16"/>
      <c r="JEG117" s="16"/>
      <c r="JEH117" s="16"/>
      <c r="JEI117" s="16"/>
      <c r="JEJ117" s="16"/>
      <c r="JEK117" s="16"/>
      <c r="JEL117" s="16"/>
      <c r="JEM117" s="16"/>
      <c r="JEN117" s="16"/>
      <c r="JEO117" s="16"/>
      <c r="JEP117" s="16"/>
      <c r="JEQ117" s="16"/>
      <c r="JER117" s="16"/>
      <c r="JES117" s="16"/>
      <c r="JET117" s="16"/>
      <c r="JEU117" s="16"/>
      <c r="JEV117" s="16"/>
      <c r="JEW117" s="16"/>
      <c r="JEX117" s="16"/>
      <c r="JEY117" s="16"/>
      <c r="JEZ117" s="16"/>
      <c r="JFA117" s="16"/>
      <c r="JFB117" s="16"/>
      <c r="JFC117" s="16"/>
      <c r="JFD117" s="16"/>
      <c r="JFE117" s="16"/>
      <c r="JFF117" s="16"/>
      <c r="JFG117" s="16"/>
      <c r="JFH117" s="16"/>
      <c r="JFI117" s="16"/>
      <c r="JFJ117" s="16"/>
      <c r="JFK117" s="16"/>
      <c r="JFL117" s="16"/>
      <c r="JFM117" s="16"/>
      <c r="JFN117" s="16"/>
      <c r="JFO117" s="16"/>
      <c r="JFP117" s="16"/>
      <c r="JFQ117" s="16"/>
      <c r="JFR117" s="16"/>
      <c r="JFS117" s="16"/>
      <c r="JFT117" s="16"/>
      <c r="JFU117" s="16"/>
      <c r="JFV117" s="16"/>
      <c r="JFW117" s="16"/>
      <c r="JFX117" s="16"/>
      <c r="JFY117" s="16"/>
      <c r="JFZ117" s="16"/>
      <c r="JGA117" s="16"/>
      <c r="JGB117" s="16"/>
      <c r="JGC117" s="16"/>
      <c r="JGD117" s="16"/>
      <c r="JGE117" s="16"/>
      <c r="JGF117" s="16"/>
      <c r="JGG117" s="16"/>
      <c r="JGH117" s="16"/>
      <c r="JGI117" s="16"/>
      <c r="JGJ117" s="16"/>
      <c r="JGK117" s="16"/>
      <c r="JGL117" s="16"/>
      <c r="JGM117" s="16"/>
      <c r="JGN117" s="16"/>
      <c r="JGO117" s="16"/>
      <c r="JGP117" s="16"/>
      <c r="JGQ117" s="16"/>
      <c r="JGR117" s="16"/>
      <c r="JGS117" s="16"/>
      <c r="JGT117" s="16"/>
      <c r="JGU117" s="16"/>
      <c r="JGV117" s="16"/>
      <c r="JGW117" s="16"/>
      <c r="JGX117" s="16"/>
      <c r="JGY117" s="16"/>
      <c r="JGZ117" s="16"/>
      <c r="JHA117" s="16"/>
      <c r="JHB117" s="16"/>
      <c r="JHC117" s="16"/>
      <c r="JHD117" s="16"/>
      <c r="JHE117" s="16"/>
      <c r="JHF117" s="16"/>
      <c r="JHG117" s="16"/>
      <c r="JHH117" s="16"/>
      <c r="JHI117" s="16"/>
      <c r="JHJ117" s="16"/>
      <c r="JHK117" s="16"/>
      <c r="JHL117" s="16"/>
      <c r="JHM117" s="16"/>
      <c r="JHN117" s="16"/>
      <c r="JHO117" s="16"/>
      <c r="JHP117" s="16"/>
      <c r="JHQ117" s="16"/>
      <c r="JHR117" s="16"/>
      <c r="JHS117" s="16"/>
      <c r="JHT117" s="16"/>
      <c r="JHU117" s="16"/>
      <c r="JHV117" s="16"/>
      <c r="JHW117" s="16"/>
      <c r="JHX117" s="16"/>
      <c r="JHY117" s="16"/>
      <c r="JHZ117" s="16"/>
      <c r="JIA117" s="16"/>
      <c r="JIB117" s="16"/>
      <c r="JIC117" s="16"/>
      <c r="JID117" s="16"/>
      <c r="JIE117" s="16"/>
      <c r="JIF117" s="16"/>
      <c r="JIG117" s="16"/>
      <c r="JIH117" s="16"/>
      <c r="JII117" s="16"/>
      <c r="JIJ117" s="16"/>
      <c r="JIK117" s="16"/>
      <c r="JIL117" s="16"/>
      <c r="JIM117" s="16"/>
      <c r="JIN117" s="16"/>
      <c r="JIO117" s="16"/>
      <c r="JIP117" s="16"/>
      <c r="JIQ117" s="16"/>
      <c r="JIR117" s="16"/>
      <c r="JIS117" s="16"/>
      <c r="JIT117" s="16"/>
      <c r="JIU117" s="16"/>
      <c r="JIV117" s="16"/>
      <c r="JIW117" s="16"/>
      <c r="JIX117" s="16"/>
      <c r="JIY117" s="16"/>
      <c r="JIZ117" s="16"/>
      <c r="JJA117" s="16"/>
      <c r="JJB117" s="16"/>
      <c r="JJC117" s="16"/>
      <c r="JJD117" s="16"/>
      <c r="JJE117" s="16"/>
      <c r="JJF117" s="16"/>
      <c r="JJG117" s="16"/>
      <c r="JJH117" s="16"/>
      <c r="JJI117" s="16"/>
      <c r="JJJ117" s="16"/>
      <c r="JJK117" s="16"/>
      <c r="JJL117" s="16"/>
      <c r="JJM117" s="16"/>
      <c r="JJN117" s="16"/>
      <c r="JJO117" s="16"/>
      <c r="JJP117" s="16"/>
      <c r="JJQ117" s="16"/>
      <c r="JJR117" s="16"/>
      <c r="JJS117" s="16"/>
      <c r="JJT117" s="16"/>
      <c r="JJU117" s="16"/>
      <c r="JJV117" s="16"/>
      <c r="JJW117" s="16"/>
      <c r="JJX117" s="16"/>
      <c r="JJY117" s="16"/>
      <c r="JJZ117" s="16"/>
      <c r="JKA117" s="16"/>
      <c r="JKB117" s="16"/>
      <c r="JKC117" s="16"/>
      <c r="JKD117" s="16"/>
      <c r="JKE117" s="16"/>
      <c r="JKF117" s="16"/>
      <c r="JKG117" s="16"/>
      <c r="JKH117" s="16"/>
      <c r="JKI117" s="16"/>
      <c r="JKJ117" s="16"/>
      <c r="JKK117" s="16"/>
      <c r="JKL117" s="16"/>
      <c r="JKM117" s="16"/>
      <c r="JKN117" s="16"/>
      <c r="JKO117" s="16"/>
      <c r="JKP117" s="16"/>
      <c r="JKQ117" s="16"/>
      <c r="JKR117" s="16"/>
      <c r="JKS117" s="16"/>
      <c r="JKT117" s="16"/>
      <c r="JKU117" s="16"/>
      <c r="JKV117" s="16"/>
      <c r="JKW117" s="16"/>
      <c r="JKX117" s="16"/>
      <c r="JKY117" s="16"/>
      <c r="JKZ117" s="16"/>
      <c r="JLA117" s="16"/>
      <c r="JLB117" s="16"/>
      <c r="JLC117" s="16"/>
      <c r="JLD117" s="16"/>
      <c r="JLE117" s="16"/>
      <c r="JLF117" s="16"/>
      <c r="JLG117" s="16"/>
      <c r="JLH117" s="16"/>
      <c r="JLI117" s="16"/>
      <c r="JLJ117" s="16"/>
      <c r="JLK117" s="16"/>
      <c r="JLL117" s="16"/>
      <c r="JLM117" s="16"/>
      <c r="JLN117" s="16"/>
      <c r="JLO117" s="16"/>
      <c r="JLP117" s="16"/>
      <c r="JLQ117" s="16"/>
      <c r="JLR117" s="16"/>
      <c r="JLS117" s="16"/>
      <c r="JLT117" s="16"/>
      <c r="JLU117" s="16"/>
      <c r="JLV117" s="16"/>
      <c r="JLW117" s="16"/>
      <c r="JLX117" s="16"/>
      <c r="JLY117" s="16"/>
      <c r="JLZ117" s="16"/>
      <c r="JMA117" s="16"/>
      <c r="JMB117" s="16"/>
      <c r="JMC117" s="16"/>
      <c r="JMD117" s="16"/>
      <c r="JME117" s="16"/>
      <c r="JMF117" s="16"/>
      <c r="JMG117" s="16"/>
      <c r="JMH117" s="16"/>
      <c r="JMI117" s="16"/>
      <c r="JMJ117" s="16"/>
      <c r="JMK117" s="16"/>
      <c r="JML117" s="16"/>
      <c r="JMM117" s="16"/>
      <c r="JMN117" s="16"/>
      <c r="JMO117" s="16"/>
      <c r="JMP117" s="16"/>
      <c r="JMQ117" s="16"/>
      <c r="JMR117" s="16"/>
      <c r="JMS117" s="16"/>
      <c r="JMT117" s="16"/>
      <c r="JMU117" s="16"/>
      <c r="JMV117" s="16"/>
      <c r="JMW117" s="16"/>
      <c r="JMX117" s="16"/>
      <c r="JMY117" s="16"/>
      <c r="JMZ117" s="16"/>
      <c r="JNA117" s="16"/>
      <c r="JNB117" s="16"/>
      <c r="JNC117" s="16"/>
      <c r="JND117" s="16"/>
      <c r="JNE117" s="16"/>
      <c r="JNF117" s="16"/>
      <c r="JNG117" s="16"/>
      <c r="JNH117" s="16"/>
      <c r="JNI117" s="16"/>
      <c r="JNJ117" s="16"/>
      <c r="JNK117" s="16"/>
      <c r="JNL117" s="16"/>
      <c r="JNM117" s="16"/>
      <c r="JNN117" s="16"/>
      <c r="JNO117" s="16"/>
      <c r="JNP117" s="16"/>
      <c r="JNQ117" s="16"/>
      <c r="JNR117" s="16"/>
      <c r="JNS117" s="16"/>
      <c r="JNT117" s="16"/>
      <c r="JNU117" s="16"/>
      <c r="JNV117" s="16"/>
      <c r="JNW117" s="16"/>
      <c r="JNX117" s="16"/>
      <c r="JNY117" s="16"/>
      <c r="JNZ117" s="16"/>
      <c r="JOA117" s="16"/>
      <c r="JOB117" s="16"/>
      <c r="JOC117" s="16"/>
      <c r="JOD117" s="16"/>
      <c r="JOE117" s="16"/>
      <c r="JOF117" s="16"/>
      <c r="JOG117" s="16"/>
      <c r="JOH117" s="16"/>
      <c r="JOI117" s="16"/>
      <c r="JOJ117" s="16"/>
      <c r="JOK117" s="16"/>
      <c r="JOL117" s="16"/>
      <c r="JOM117" s="16"/>
      <c r="JON117" s="16"/>
      <c r="JOO117" s="16"/>
      <c r="JOP117" s="16"/>
      <c r="JOQ117" s="16"/>
      <c r="JOR117" s="16"/>
      <c r="JOS117" s="16"/>
      <c r="JOT117" s="16"/>
      <c r="JOU117" s="16"/>
      <c r="JOV117" s="16"/>
      <c r="JOW117" s="16"/>
      <c r="JOX117" s="16"/>
      <c r="JOY117" s="16"/>
      <c r="JOZ117" s="16"/>
      <c r="JPA117" s="16"/>
      <c r="JPB117" s="16"/>
      <c r="JPC117" s="16"/>
      <c r="JPD117" s="16"/>
      <c r="JPE117" s="16"/>
      <c r="JPF117" s="16"/>
      <c r="JPG117" s="16"/>
      <c r="JPH117" s="16"/>
      <c r="JPI117" s="16"/>
      <c r="JPJ117" s="16"/>
      <c r="JPK117" s="16"/>
      <c r="JPL117" s="16"/>
      <c r="JPM117" s="16"/>
      <c r="JPN117" s="16"/>
      <c r="JPO117" s="16"/>
      <c r="JPP117" s="16"/>
      <c r="JPQ117" s="16"/>
      <c r="JPR117" s="16"/>
      <c r="JPS117" s="16"/>
      <c r="JPT117" s="16"/>
      <c r="JPU117" s="16"/>
      <c r="JPV117" s="16"/>
      <c r="JPW117" s="16"/>
      <c r="JPX117" s="16"/>
      <c r="JPY117" s="16"/>
      <c r="JPZ117" s="16"/>
      <c r="JQA117" s="16"/>
      <c r="JQB117" s="16"/>
      <c r="JQC117" s="16"/>
      <c r="JQD117" s="16"/>
      <c r="JQE117" s="16"/>
      <c r="JQF117" s="16"/>
      <c r="JQG117" s="16"/>
      <c r="JQH117" s="16"/>
      <c r="JQI117" s="16"/>
      <c r="JQJ117" s="16"/>
      <c r="JQK117" s="16"/>
      <c r="JQL117" s="16"/>
      <c r="JQM117" s="16"/>
      <c r="JQN117" s="16"/>
      <c r="JQO117" s="16"/>
      <c r="JQP117" s="16"/>
      <c r="JQQ117" s="16"/>
      <c r="JQR117" s="16"/>
      <c r="JQS117" s="16"/>
      <c r="JQT117" s="16"/>
      <c r="JQU117" s="16"/>
      <c r="JQV117" s="16"/>
      <c r="JQW117" s="16"/>
      <c r="JQX117" s="16"/>
      <c r="JQY117" s="16"/>
      <c r="JQZ117" s="16"/>
      <c r="JRA117" s="16"/>
      <c r="JRB117" s="16"/>
      <c r="JRC117" s="16"/>
      <c r="JRD117" s="16"/>
      <c r="JRE117" s="16"/>
      <c r="JRF117" s="16"/>
      <c r="JRG117" s="16"/>
      <c r="JRH117" s="16"/>
      <c r="JRI117" s="16"/>
      <c r="JRJ117" s="16"/>
      <c r="JRK117" s="16"/>
      <c r="JRL117" s="16"/>
      <c r="JRM117" s="16"/>
      <c r="JRN117" s="16"/>
      <c r="JRO117" s="16"/>
      <c r="JRP117" s="16"/>
      <c r="JRQ117" s="16"/>
      <c r="JRR117" s="16"/>
      <c r="JRS117" s="16"/>
      <c r="JRT117" s="16"/>
      <c r="JRU117" s="16"/>
      <c r="JRV117" s="16"/>
      <c r="JRW117" s="16"/>
      <c r="JRX117" s="16"/>
      <c r="JRY117" s="16"/>
      <c r="JRZ117" s="16"/>
      <c r="JSA117" s="16"/>
      <c r="JSB117" s="16"/>
      <c r="JSC117" s="16"/>
      <c r="JSD117" s="16"/>
      <c r="JSE117" s="16"/>
      <c r="JSF117" s="16"/>
      <c r="JSG117" s="16"/>
      <c r="JSH117" s="16"/>
      <c r="JSI117" s="16"/>
      <c r="JSJ117" s="16"/>
      <c r="JSK117" s="16"/>
      <c r="JSL117" s="16"/>
      <c r="JSM117" s="16"/>
      <c r="JSN117" s="16"/>
      <c r="JSO117" s="16"/>
      <c r="JSP117" s="16"/>
      <c r="JSQ117" s="16"/>
      <c r="JSR117" s="16"/>
      <c r="JSS117" s="16"/>
      <c r="JST117" s="16"/>
      <c r="JSU117" s="16"/>
      <c r="JSV117" s="16"/>
      <c r="JSW117" s="16"/>
      <c r="JSX117" s="16"/>
      <c r="JSY117" s="16"/>
      <c r="JSZ117" s="16"/>
      <c r="JTA117" s="16"/>
      <c r="JTB117" s="16"/>
      <c r="JTC117" s="16"/>
      <c r="JTD117" s="16"/>
      <c r="JTE117" s="16"/>
      <c r="JTF117" s="16"/>
      <c r="JTG117" s="16"/>
      <c r="JTH117" s="16"/>
      <c r="JTI117" s="16"/>
      <c r="JTJ117" s="16"/>
      <c r="JTK117" s="16"/>
      <c r="JTL117" s="16"/>
      <c r="JTM117" s="16"/>
      <c r="JTN117" s="16"/>
      <c r="JTO117" s="16"/>
      <c r="JTP117" s="16"/>
      <c r="JTQ117" s="16"/>
      <c r="JTR117" s="16"/>
      <c r="JTS117" s="16"/>
      <c r="JTT117" s="16"/>
      <c r="JTU117" s="16"/>
      <c r="JTV117" s="16"/>
      <c r="JTW117" s="16"/>
      <c r="JTX117" s="16"/>
      <c r="JTY117" s="16"/>
      <c r="JTZ117" s="16"/>
      <c r="JUA117" s="16"/>
      <c r="JUB117" s="16"/>
      <c r="JUC117" s="16"/>
      <c r="JUD117" s="16"/>
      <c r="JUE117" s="16"/>
      <c r="JUF117" s="16"/>
      <c r="JUG117" s="16"/>
      <c r="JUH117" s="16"/>
      <c r="JUI117" s="16"/>
      <c r="JUJ117" s="16"/>
      <c r="JUK117" s="16"/>
      <c r="JUL117" s="16"/>
      <c r="JUM117" s="16"/>
      <c r="JUN117" s="16"/>
      <c r="JUO117" s="16"/>
      <c r="JUP117" s="16"/>
      <c r="JUQ117" s="16"/>
      <c r="JUR117" s="16"/>
      <c r="JUS117" s="16"/>
      <c r="JUT117" s="16"/>
      <c r="JUU117" s="16"/>
      <c r="JUV117" s="16"/>
      <c r="JUW117" s="16"/>
      <c r="JUX117" s="16"/>
      <c r="JUY117" s="16"/>
      <c r="JUZ117" s="16"/>
      <c r="JVA117" s="16"/>
      <c r="JVB117" s="16"/>
      <c r="JVC117" s="16"/>
      <c r="JVD117" s="16"/>
      <c r="JVE117" s="16"/>
      <c r="JVF117" s="16"/>
      <c r="JVG117" s="16"/>
      <c r="JVH117" s="16"/>
      <c r="JVI117" s="16"/>
      <c r="JVJ117" s="16"/>
      <c r="JVK117" s="16"/>
      <c r="JVL117" s="16"/>
      <c r="JVM117" s="16"/>
      <c r="JVN117" s="16"/>
      <c r="JVO117" s="16"/>
      <c r="JVP117" s="16"/>
      <c r="JVQ117" s="16"/>
      <c r="JVR117" s="16"/>
      <c r="JVS117" s="16"/>
      <c r="JVT117" s="16"/>
      <c r="JVU117" s="16"/>
      <c r="JVV117" s="16"/>
      <c r="JVW117" s="16"/>
      <c r="JVX117" s="16"/>
      <c r="JVY117" s="16"/>
      <c r="JVZ117" s="16"/>
      <c r="JWA117" s="16"/>
      <c r="JWB117" s="16"/>
      <c r="JWC117" s="16"/>
      <c r="JWD117" s="16"/>
      <c r="JWE117" s="16"/>
      <c r="JWF117" s="16"/>
      <c r="JWG117" s="16"/>
      <c r="JWH117" s="16"/>
      <c r="JWI117" s="16"/>
      <c r="JWJ117" s="16"/>
      <c r="JWK117" s="16"/>
      <c r="JWL117" s="16"/>
      <c r="JWM117" s="16"/>
      <c r="JWN117" s="16"/>
      <c r="JWO117" s="16"/>
      <c r="JWP117" s="16"/>
      <c r="JWQ117" s="16"/>
      <c r="JWR117" s="16"/>
      <c r="JWS117" s="16"/>
      <c r="JWT117" s="16"/>
      <c r="JWU117" s="16"/>
      <c r="JWV117" s="16"/>
      <c r="JWW117" s="16"/>
      <c r="JWX117" s="16"/>
      <c r="JWY117" s="16"/>
      <c r="JWZ117" s="16"/>
      <c r="JXA117" s="16"/>
      <c r="JXB117" s="16"/>
      <c r="JXC117" s="16"/>
      <c r="JXD117" s="16"/>
      <c r="JXE117" s="16"/>
      <c r="JXF117" s="16"/>
      <c r="JXG117" s="16"/>
      <c r="JXH117" s="16"/>
      <c r="JXI117" s="16"/>
      <c r="JXJ117" s="16"/>
      <c r="JXK117" s="16"/>
      <c r="JXL117" s="16"/>
      <c r="JXM117" s="16"/>
      <c r="JXN117" s="16"/>
      <c r="JXO117" s="16"/>
      <c r="JXP117" s="16"/>
      <c r="JXQ117" s="16"/>
      <c r="JXR117" s="16"/>
      <c r="JXS117" s="16"/>
      <c r="JXT117" s="16"/>
      <c r="JXU117" s="16"/>
      <c r="JXV117" s="16"/>
      <c r="JXW117" s="16"/>
      <c r="JXX117" s="16"/>
      <c r="JXY117" s="16"/>
      <c r="JXZ117" s="16"/>
      <c r="JYA117" s="16"/>
      <c r="JYB117" s="16"/>
      <c r="JYC117" s="16"/>
      <c r="JYD117" s="16"/>
      <c r="JYE117" s="16"/>
      <c r="JYF117" s="16"/>
      <c r="JYG117" s="16"/>
      <c r="JYH117" s="16"/>
      <c r="JYI117" s="16"/>
      <c r="JYJ117" s="16"/>
      <c r="JYK117" s="16"/>
      <c r="JYL117" s="16"/>
      <c r="JYM117" s="16"/>
      <c r="JYN117" s="16"/>
      <c r="JYO117" s="16"/>
      <c r="JYP117" s="16"/>
      <c r="JYQ117" s="16"/>
      <c r="JYR117" s="16"/>
      <c r="JYS117" s="16"/>
      <c r="JYT117" s="16"/>
      <c r="JYU117" s="16"/>
      <c r="JYV117" s="16"/>
      <c r="JYW117" s="16"/>
      <c r="JYX117" s="16"/>
      <c r="JYY117" s="16"/>
      <c r="JYZ117" s="16"/>
      <c r="JZA117" s="16"/>
      <c r="JZB117" s="16"/>
      <c r="JZC117" s="16"/>
      <c r="JZD117" s="16"/>
      <c r="JZE117" s="16"/>
      <c r="JZF117" s="16"/>
      <c r="JZG117" s="16"/>
      <c r="JZH117" s="16"/>
      <c r="JZI117" s="16"/>
      <c r="JZJ117" s="16"/>
      <c r="JZK117" s="16"/>
      <c r="JZL117" s="16"/>
      <c r="JZM117" s="16"/>
      <c r="JZN117" s="16"/>
      <c r="JZO117" s="16"/>
      <c r="JZP117" s="16"/>
      <c r="JZQ117" s="16"/>
      <c r="JZR117" s="16"/>
      <c r="JZS117" s="16"/>
      <c r="JZT117" s="16"/>
      <c r="JZU117" s="16"/>
      <c r="JZV117" s="16"/>
      <c r="JZW117" s="16"/>
      <c r="JZX117" s="16"/>
      <c r="JZY117" s="16"/>
      <c r="JZZ117" s="16"/>
      <c r="KAA117" s="16"/>
      <c r="KAB117" s="16"/>
      <c r="KAC117" s="16"/>
      <c r="KAD117" s="16"/>
      <c r="KAE117" s="16"/>
      <c r="KAF117" s="16"/>
      <c r="KAG117" s="16"/>
      <c r="KAH117" s="16"/>
      <c r="KAI117" s="16"/>
      <c r="KAJ117" s="16"/>
      <c r="KAK117" s="16"/>
      <c r="KAL117" s="16"/>
      <c r="KAM117" s="16"/>
      <c r="KAN117" s="16"/>
      <c r="KAO117" s="16"/>
      <c r="KAP117" s="16"/>
      <c r="KAQ117" s="16"/>
      <c r="KAR117" s="16"/>
      <c r="KAS117" s="16"/>
      <c r="KAT117" s="16"/>
      <c r="KAU117" s="16"/>
      <c r="KAV117" s="16"/>
      <c r="KAW117" s="16"/>
      <c r="KAX117" s="16"/>
      <c r="KAY117" s="16"/>
      <c r="KAZ117" s="16"/>
      <c r="KBA117" s="16"/>
      <c r="KBB117" s="16"/>
      <c r="KBC117" s="16"/>
      <c r="KBD117" s="16"/>
      <c r="KBE117" s="16"/>
      <c r="KBF117" s="16"/>
      <c r="KBG117" s="16"/>
      <c r="KBH117" s="16"/>
      <c r="KBI117" s="16"/>
      <c r="KBJ117" s="16"/>
      <c r="KBK117" s="16"/>
      <c r="KBL117" s="16"/>
      <c r="KBM117" s="16"/>
      <c r="KBN117" s="16"/>
      <c r="KBO117" s="16"/>
      <c r="KBP117" s="16"/>
      <c r="KBQ117" s="16"/>
      <c r="KBR117" s="16"/>
      <c r="KBS117" s="16"/>
      <c r="KBT117" s="16"/>
      <c r="KBU117" s="16"/>
      <c r="KBV117" s="16"/>
      <c r="KBW117" s="16"/>
      <c r="KBX117" s="16"/>
      <c r="KBY117" s="16"/>
      <c r="KBZ117" s="16"/>
      <c r="KCA117" s="16"/>
      <c r="KCB117" s="16"/>
      <c r="KCC117" s="16"/>
      <c r="KCD117" s="16"/>
      <c r="KCE117" s="16"/>
      <c r="KCF117" s="16"/>
      <c r="KCG117" s="16"/>
      <c r="KCH117" s="16"/>
      <c r="KCI117" s="16"/>
      <c r="KCJ117" s="16"/>
      <c r="KCK117" s="16"/>
      <c r="KCL117" s="16"/>
      <c r="KCM117" s="16"/>
      <c r="KCN117" s="16"/>
      <c r="KCO117" s="16"/>
      <c r="KCP117" s="16"/>
      <c r="KCQ117" s="16"/>
      <c r="KCR117" s="16"/>
      <c r="KCS117" s="16"/>
      <c r="KCT117" s="16"/>
      <c r="KCU117" s="16"/>
      <c r="KCV117" s="16"/>
      <c r="KCW117" s="16"/>
      <c r="KCX117" s="16"/>
      <c r="KCY117" s="16"/>
      <c r="KCZ117" s="16"/>
      <c r="KDA117" s="16"/>
      <c r="KDB117" s="16"/>
      <c r="KDC117" s="16"/>
      <c r="KDD117" s="16"/>
      <c r="KDE117" s="16"/>
      <c r="KDF117" s="16"/>
      <c r="KDG117" s="16"/>
      <c r="KDH117" s="16"/>
      <c r="KDI117" s="16"/>
      <c r="KDJ117" s="16"/>
      <c r="KDK117" s="16"/>
      <c r="KDL117" s="16"/>
      <c r="KDM117" s="16"/>
      <c r="KDN117" s="16"/>
      <c r="KDO117" s="16"/>
      <c r="KDP117" s="16"/>
      <c r="KDQ117" s="16"/>
      <c r="KDR117" s="16"/>
      <c r="KDS117" s="16"/>
      <c r="KDT117" s="16"/>
      <c r="KDU117" s="16"/>
      <c r="KDV117" s="16"/>
      <c r="KDW117" s="16"/>
      <c r="KDX117" s="16"/>
      <c r="KDY117" s="16"/>
      <c r="KDZ117" s="16"/>
      <c r="KEA117" s="16"/>
      <c r="KEB117" s="16"/>
      <c r="KEC117" s="16"/>
      <c r="KED117" s="16"/>
      <c r="KEE117" s="16"/>
      <c r="KEF117" s="16"/>
      <c r="KEG117" s="16"/>
      <c r="KEH117" s="16"/>
      <c r="KEI117" s="16"/>
      <c r="KEJ117" s="16"/>
      <c r="KEK117" s="16"/>
      <c r="KEL117" s="16"/>
      <c r="KEM117" s="16"/>
      <c r="KEN117" s="16"/>
      <c r="KEO117" s="16"/>
      <c r="KEP117" s="16"/>
      <c r="KEQ117" s="16"/>
      <c r="KER117" s="16"/>
      <c r="KES117" s="16"/>
      <c r="KET117" s="16"/>
      <c r="KEU117" s="16"/>
      <c r="KEV117" s="16"/>
      <c r="KEW117" s="16"/>
      <c r="KEX117" s="16"/>
      <c r="KEY117" s="16"/>
      <c r="KEZ117" s="16"/>
      <c r="KFA117" s="16"/>
      <c r="KFB117" s="16"/>
      <c r="KFC117" s="16"/>
      <c r="KFD117" s="16"/>
      <c r="KFE117" s="16"/>
      <c r="KFF117" s="16"/>
      <c r="KFG117" s="16"/>
      <c r="KFH117" s="16"/>
      <c r="KFI117" s="16"/>
      <c r="KFJ117" s="16"/>
      <c r="KFK117" s="16"/>
      <c r="KFL117" s="16"/>
      <c r="KFM117" s="16"/>
      <c r="KFN117" s="16"/>
      <c r="KFO117" s="16"/>
      <c r="KFP117" s="16"/>
      <c r="KFQ117" s="16"/>
      <c r="KFR117" s="16"/>
      <c r="KFS117" s="16"/>
      <c r="KFT117" s="16"/>
      <c r="KFU117" s="16"/>
      <c r="KFV117" s="16"/>
      <c r="KFW117" s="16"/>
      <c r="KFX117" s="16"/>
      <c r="KFY117" s="16"/>
      <c r="KFZ117" s="16"/>
      <c r="KGA117" s="16"/>
      <c r="KGB117" s="16"/>
      <c r="KGC117" s="16"/>
      <c r="KGD117" s="16"/>
      <c r="KGE117" s="16"/>
      <c r="KGF117" s="16"/>
      <c r="KGG117" s="16"/>
      <c r="KGH117" s="16"/>
      <c r="KGI117" s="16"/>
      <c r="KGJ117" s="16"/>
      <c r="KGK117" s="16"/>
      <c r="KGL117" s="16"/>
      <c r="KGM117" s="16"/>
      <c r="KGN117" s="16"/>
      <c r="KGO117" s="16"/>
      <c r="KGP117" s="16"/>
      <c r="KGQ117" s="16"/>
      <c r="KGR117" s="16"/>
      <c r="KGS117" s="16"/>
      <c r="KGT117" s="16"/>
      <c r="KGU117" s="16"/>
      <c r="KGV117" s="16"/>
      <c r="KGW117" s="16"/>
      <c r="KGX117" s="16"/>
      <c r="KGY117" s="16"/>
      <c r="KGZ117" s="16"/>
      <c r="KHA117" s="16"/>
      <c r="KHB117" s="16"/>
      <c r="KHC117" s="16"/>
      <c r="KHD117" s="16"/>
      <c r="KHE117" s="16"/>
      <c r="KHF117" s="16"/>
      <c r="KHG117" s="16"/>
      <c r="KHH117" s="16"/>
      <c r="KHI117" s="16"/>
      <c r="KHJ117" s="16"/>
      <c r="KHK117" s="16"/>
      <c r="KHL117" s="16"/>
      <c r="KHM117" s="16"/>
      <c r="KHN117" s="16"/>
      <c r="KHO117" s="16"/>
      <c r="KHP117" s="16"/>
      <c r="KHQ117" s="16"/>
      <c r="KHR117" s="16"/>
      <c r="KHS117" s="16"/>
      <c r="KHT117" s="16"/>
      <c r="KHU117" s="16"/>
      <c r="KHV117" s="16"/>
      <c r="KHW117" s="16"/>
      <c r="KHX117" s="16"/>
      <c r="KHY117" s="16"/>
      <c r="KHZ117" s="16"/>
      <c r="KIA117" s="16"/>
      <c r="KIB117" s="16"/>
      <c r="KIC117" s="16"/>
      <c r="KID117" s="16"/>
      <c r="KIE117" s="16"/>
      <c r="KIF117" s="16"/>
      <c r="KIG117" s="16"/>
      <c r="KIH117" s="16"/>
      <c r="KII117" s="16"/>
      <c r="KIJ117" s="16"/>
      <c r="KIK117" s="16"/>
      <c r="KIL117" s="16"/>
      <c r="KIM117" s="16"/>
      <c r="KIN117" s="16"/>
      <c r="KIO117" s="16"/>
      <c r="KIP117" s="16"/>
      <c r="KIQ117" s="16"/>
      <c r="KIR117" s="16"/>
      <c r="KIS117" s="16"/>
      <c r="KIT117" s="16"/>
      <c r="KIU117" s="16"/>
      <c r="KIV117" s="16"/>
      <c r="KIW117" s="16"/>
      <c r="KIX117" s="16"/>
      <c r="KIY117" s="16"/>
      <c r="KIZ117" s="16"/>
      <c r="KJA117" s="16"/>
      <c r="KJB117" s="16"/>
      <c r="KJC117" s="16"/>
      <c r="KJD117" s="16"/>
      <c r="KJE117" s="16"/>
      <c r="KJF117" s="16"/>
      <c r="KJG117" s="16"/>
      <c r="KJH117" s="16"/>
      <c r="KJI117" s="16"/>
      <c r="KJJ117" s="16"/>
      <c r="KJK117" s="16"/>
      <c r="KJL117" s="16"/>
      <c r="KJM117" s="16"/>
      <c r="KJN117" s="16"/>
      <c r="KJO117" s="16"/>
      <c r="KJP117" s="16"/>
      <c r="KJQ117" s="16"/>
      <c r="KJR117" s="16"/>
      <c r="KJS117" s="16"/>
      <c r="KJT117" s="16"/>
      <c r="KJU117" s="16"/>
      <c r="KJV117" s="16"/>
      <c r="KJW117" s="16"/>
      <c r="KJX117" s="16"/>
      <c r="KJY117" s="16"/>
      <c r="KJZ117" s="16"/>
      <c r="KKA117" s="16"/>
      <c r="KKB117" s="16"/>
      <c r="KKC117" s="16"/>
      <c r="KKD117" s="16"/>
      <c r="KKE117" s="16"/>
      <c r="KKF117" s="16"/>
      <c r="KKG117" s="16"/>
      <c r="KKH117" s="16"/>
      <c r="KKI117" s="16"/>
      <c r="KKJ117" s="16"/>
      <c r="KKK117" s="16"/>
      <c r="KKL117" s="16"/>
      <c r="KKM117" s="16"/>
      <c r="KKN117" s="16"/>
      <c r="KKO117" s="16"/>
      <c r="KKP117" s="16"/>
      <c r="KKQ117" s="16"/>
      <c r="KKR117" s="16"/>
      <c r="KKS117" s="16"/>
      <c r="KKT117" s="16"/>
      <c r="KKU117" s="16"/>
      <c r="KKV117" s="16"/>
      <c r="KKW117" s="16"/>
      <c r="KKX117" s="16"/>
      <c r="KKY117" s="16"/>
      <c r="KKZ117" s="16"/>
      <c r="KLA117" s="16"/>
      <c r="KLB117" s="16"/>
      <c r="KLC117" s="16"/>
      <c r="KLD117" s="16"/>
      <c r="KLE117" s="16"/>
      <c r="KLF117" s="16"/>
      <c r="KLG117" s="16"/>
      <c r="KLH117" s="16"/>
      <c r="KLI117" s="16"/>
      <c r="KLJ117" s="16"/>
      <c r="KLK117" s="16"/>
      <c r="KLL117" s="16"/>
      <c r="KLM117" s="16"/>
      <c r="KLN117" s="16"/>
      <c r="KLO117" s="16"/>
      <c r="KLP117" s="16"/>
      <c r="KLQ117" s="16"/>
      <c r="KLR117" s="16"/>
      <c r="KLS117" s="16"/>
      <c r="KLT117" s="16"/>
      <c r="KLU117" s="16"/>
      <c r="KLV117" s="16"/>
      <c r="KLW117" s="16"/>
      <c r="KLX117" s="16"/>
      <c r="KLY117" s="16"/>
      <c r="KLZ117" s="16"/>
      <c r="KMA117" s="16"/>
      <c r="KMB117" s="16"/>
      <c r="KMC117" s="16"/>
      <c r="KMD117" s="16"/>
      <c r="KME117" s="16"/>
      <c r="KMF117" s="16"/>
      <c r="KMG117" s="16"/>
      <c r="KMH117" s="16"/>
      <c r="KMI117" s="16"/>
      <c r="KMJ117" s="16"/>
      <c r="KMK117" s="16"/>
      <c r="KML117" s="16"/>
      <c r="KMM117" s="16"/>
      <c r="KMN117" s="16"/>
      <c r="KMO117" s="16"/>
      <c r="KMP117" s="16"/>
      <c r="KMQ117" s="16"/>
      <c r="KMR117" s="16"/>
      <c r="KMS117" s="16"/>
      <c r="KMT117" s="16"/>
      <c r="KMU117" s="16"/>
      <c r="KMV117" s="16"/>
      <c r="KMW117" s="16"/>
      <c r="KMX117" s="16"/>
      <c r="KMY117" s="16"/>
      <c r="KMZ117" s="16"/>
      <c r="KNA117" s="16"/>
      <c r="KNB117" s="16"/>
      <c r="KNC117" s="16"/>
      <c r="KND117" s="16"/>
      <c r="KNE117" s="16"/>
      <c r="KNF117" s="16"/>
      <c r="KNG117" s="16"/>
      <c r="KNH117" s="16"/>
      <c r="KNI117" s="16"/>
      <c r="KNJ117" s="16"/>
      <c r="KNK117" s="16"/>
      <c r="KNL117" s="16"/>
      <c r="KNM117" s="16"/>
      <c r="KNN117" s="16"/>
      <c r="KNO117" s="16"/>
      <c r="KNP117" s="16"/>
      <c r="KNQ117" s="16"/>
      <c r="KNR117" s="16"/>
      <c r="KNS117" s="16"/>
      <c r="KNT117" s="16"/>
      <c r="KNU117" s="16"/>
      <c r="KNV117" s="16"/>
      <c r="KNW117" s="16"/>
      <c r="KNX117" s="16"/>
      <c r="KNY117" s="16"/>
      <c r="KNZ117" s="16"/>
      <c r="KOA117" s="16"/>
      <c r="KOB117" s="16"/>
      <c r="KOC117" s="16"/>
      <c r="KOD117" s="16"/>
      <c r="KOE117" s="16"/>
      <c r="KOF117" s="16"/>
      <c r="KOG117" s="16"/>
      <c r="KOH117" s="16"/>
      <c r="KOI117" s="16"/>
      <c r="KOJ117" s="16"/>
      <c r="KOK117" s="16"/>
      <c r="KOL117" s="16"/>
      <c r="KOM117" s="16"/>
      <c r="KON117" s="16"/>
      <c r="KOO117" s="16"/>
      <c r="KOP117" s="16"/>
      <c r="KOQ117" s="16"/>
      <c r="KOR117" s="16"/>
      <c r="KOS117" s="16"/>
      <c r="KOT117" s="16"/>
      <c r="KOU117" s="16"/>
      <c r="KOV117" s="16"/>
      <c r="KOW117" s="16"/>
      <c r="KOX117" s="16"/>
      <c r="KOY117" s="16"/>
      <c r="KOZ117" s="16"/>
      <c r="KPA117" s="16"/>
      <c r="KPB117" s="16"/>
      <c r="KPC117" s="16"/>
      <c r="KPD117" s="16"/>
      <c r="KPE117" s="16"/>
      <c r="KPF117" s="16"/>
      <c r="KPG117" s="16"/>
      <c r="KPH117" s="16"/>
      <c r="KPI117" s="16"/>
      <c r="KPJ117" s="16"/>
      <c r="KPK117" s="16"/>
      <c r="KPL117" s="16"/>
      <c r="KPM117" s="16"/>
      <c r="KPN117" s="16"/>
      <c r="KPO117" s="16"/>
      <c r="KPP117" s="16"/>
      <c r="KPQ117" s="16"/>
      <c r="KPR117" s="16"/>
      <c r="KPS117" s="16"/>
      <c r="KPT117" s="16"/>
      <c r="KPU117" s="16"/>
      <c r="KPV117" s="16"/>
      <c r="KPW117" s="16"/>
      <c r="KPX117" s="16"/>
      <c r="KPY117" s="16"/>
      <c r="KPZ117" s="16"/>
      <c r="KQA117" s="16"/>
      <c r="KQB117" s="16"/>
      <c r="KQC117" s="16"/>
      <c r="KQD117" s="16"/>
      <c r="KQE117" s="16"/>
      <c r="KQF117" s="16"/>
      <c r="KQG117" s="16"/>
      <c r="KQH117" s="16"/>
      <c r="KQI117" s="16"/>
      <c r="KQJ117" s="16"/>
      <c r="KQK117" s="16"/>
      <c r="KQL117" s="16"/>
      <c r="KQM117" s="16"/>
      <c r="KQN117" s="16"/>
      <c r="KQO117" s="16"/>
      <c r="KQP117" s="16"/>
      <c r="KQQ117" s="16"/>
      <c r="KQR117" s="16"/>
      <c r="KQS117" s="16"/>
      <c r="KQT117" s="16"/>
      <c r="KQU117" s="16"/>
      <c r="KQV117" s="16"/>
      <c r="KQW117" s="16"/>
      <c r="KQX117" s="16"/>
      <c r="KQY117" s="16"/>
      <c r="KQZ117" s="16"/>
      <c r="KRA117" s="16"/>
      <c r="KRB117" s="16"/>
      <c r="KRC117" s="16"/>
      <c r="KRD117" s="16"/>
      <c r="KRE117" s="16"/>
      <c r="KRF117" s="16"/>
      <c r="KRG117" s="16"/>
      <c r="KRH117" s="16"/>
      <c r="KRI117" s="16"/>
      <c r="KRJ117" s="16"/>
      <c r="KRK117" s="16"/>
      <c r="KRL117" s="16"/>
      <c r="KRM117" s="16"/>
      <c r="KRN117" s="16"/>
      <c r="KRO117" s="16"/>
      <c r="KRP117" s="16"/>
      <c r="KRQ117" s="16"/>
      <c r="KRR117" s="16"/>
      <c r="KRS117" s="16"/>
      <c r="KRT117" s="16"/>
      <c r="KRU117" s="16"/>
      <c r="KRV117" s="16"/>
      <c r="KRW117" s="16"/>
      <c r="KRX117" s="16"/>
      <c r="KRY117" s="16"/>
      <c r="KRZ117" s="16"/>
      <c r="KSA117" s="16"/>
      <c r="KSB117" s="16"/>
      <c r="KSC117" s="16"/>
      <c r="KSD117" s="16"/>
      <c r="KSE117" s="16"/>
      <c r="KSF117" s="16"/>
      <c r="KSG117" s="16"/>
      <c r="KSH117" s="16"/>
      <c r="KSI117" s="16"/>
      <c r="KSJ117" s="16"/>
      <c r="KSK117" s="16"/>
      <c r="KSL117" s="16"/>
      <c r="KSM117" s="16"/>
      <c r="KSN117" s="16"/>
      <c r="KSO117" s="16"/>
      <c r="KSP117" s="16"/>
      <c r="KSQ117" s="16"/>
      <c r="KSR117" s="16"/>
      <c r="KSS117" s="16"/>
      <c r="KST117" s="16"/>
      <c r="KSU117" s="16"/>
      <c r="KSV117" s="16"/>
      <c r="KSW117" s="16"/>
      <c r="KSX117" s="16"/>
      <c r="KSY117" s="16"/>
      <c r="KSZ117" s="16"/>
      <c r="KTA117" s="16"/>
      <c r="KTB117" s="16"/>
      <c r="KTC117" s="16"/>
      <c r="KTD117" s="16"/>
      <c r="KTE117" s="16"/>
      <c r="KTF117" s="16"/>
      <c r="KTG117" s="16"/>
      <c r="KTH117" s="16"/>
      <c r="KTI117" s="16"/>
      <c r="KTJ117" s="16"/>
      <c r="KTK117" s="16"/>
      <c r="KTL117" s="16"/>
      <c r="KTM117" s="16"/>
      <c r="KTN117" s="16"/>
      <c r="KTO117" s="16"/>
      <c r="KTP117" s="16"/>
      <c r="KTQ117" s="16"/>
      <c r="KTR117" s="16"/>
      <c r="KTS117" s="16"/>
      <c r="KTT117" s="16"/>
      <c r="KTU117" s="16"/>
      <c r="KTV117" s="16"/>
      <c r="KTW117" s="16"/>
      <c r="KTX117" s="16"/>
      <c r="KTY117" s="16"/>
      <c r="KTZ117" s="16"/>
      <c r="KUA117" s="16"/>
      <c r="KUB117" s="16"/>
      <c r="KUC117" s="16"/>
      <c r="KUD117" s="16"/>
      <c r="KUE117" s="16"/>
      <c r="KUF117" s="16"/>
      <c r="KUG117" s="16"/>
      <c r="KUH117" s="16"/>
      <c r="KUI117" s="16"/>
      <c r="KUJ117" s="16"/>
      <c r="KUK117" s="16"/>
      <c r="KUL117" s="16"/>
      <c r="KUM117" s="16"/>
      <c r="KUN117" s="16"/>
      <c r="KUO117" s="16"/>
      <c r="KUP117" s="16"/>
      <c r="KUQ117" s="16"/>
      <c r="KUR117" s="16"/>
      <c r="KUS117" s="16"/>
      <c r="KUT117" s="16"/>
      <c r="KUU117" s="16"/>
      <c r="KUV117" s="16"/>
      <c r="KUW117" s="16"/>
      <c r="KUX117" s="16"/>
      <c r="KUY117" s="16"/>
      <c r="KUZ117" s="16"/>
      <c r="KVA117" s="16"/>
      <c r="KVB117" s="16"/>
      <c r="KVC117" s="16"/>
      <c r="KVD117" s="16"/>
      <c r="KVE117" s="16"/>
      <c r="KVF117" s="16"/>
      <c r="KVG117" s="16"/>
      <c r="KVH117" s="16"/>
      <c r="KVI117" s="16"/>
      <c r="KVJ117" s="16"/>
      <c r="KVK117" s="16"/>
      <c r="KVL117" s="16"/>
      <c r="KVM117" s="16"/>
      <c r="KVN117" s="16"/>
      <c r="KVO117" s="16"/>
      <c r="KVP117" s="16"/>
      <c r="KVQ117" s="16"/>
      <c r="KVR117" s="16"/>
      <c r="KVS117" s="16"/>
      <c r="KVT117" s="16"/>
      <c r="KVU117" s="16"/>
      <c r="KVV117" s="16"/>
      <c r="KVW117" s="16"/>
      <c r="KVX117" s="16"/>
      <c r="KVY117" s="16"/>
      <c r="KVZ117" s="16"/>
      <c r="KWA117" s="16"/>
      <c r="KWB117" s="16"/>
      <c r="KWC117" s="16"/>
      <c r="KWD117" s="16"/>
      <c r="KWE117" s="16"/>
      <c r="KWF117" s="16"/>
      <c r="KWG117" s="16"/>
      <c r="KWH117" s="16"/>
      <c r="KWI117" s="16"/>
      <c r="KWJ117" s="16"/>
      <c r="KWK117" s="16"/>
      <c r="KWL117" s="16"/>
      <c r="KWM117" s="16"/>
      <c r="KWN117" s="16"/>
      <c r="KWO117" s="16"/>
      <c r="KWP117" s="16"/>
      <c r="KWQ117" s="16"/>
      <c r="KWR117" s="16"/>
      <c r="KWS117" s="16"/>
      <c r="KWT117" s="16"/>
      <c r="KWU117" s="16"/>
      <c r="KWV117" s="16"/>
      <c r="KWW117" s="16"/>
      <c r="KWX117" s="16"/>
      <c r="KWY117" s="16"/>
      <c r="KWZ117" s="16"/>
      <c r="KXA117" s="16"/>
      <c r="KXB117" s="16"/>
      <c r="KXC117" s="16"/>
      <c r="KXD117" s="16"/>
      <c r="KXE117" s="16"/>
      <c r="KXF117" s="16"/>
      <c r="KXG117" s="16"/>
      <c r="KXH117" s="16"/>
      <c r="KXI117" s="16"/>
      <c r="KXJ117" s="16"/>
      <c r="KXK117" s="16"/>
      <c r="KXL117" s="16"/>
      <c r="KXM117" s="16"/>
      <c r="KXN117" s="16"/>
      <c r="KXO117" s="16"/>
      <c r="KXP117" s="16"/>
      <c r="KXQ117" s="16"/>
      <c r="KXR117" s="16"/>
      <c r="KXS117" s="16"/>
      <c r="KXT117" s="16"/>
      <c r="KXU117" s="16"/>
      <c r="KXV117" s="16"/>
      <c r="KXW117" s="16"/>
      <c r="KXX117" s="16"/>
      <c r="KXY117" s="16"/>
      <c r="KXZ117" s="16"/>
      <c r="KYA117" s="16"/>
      <c r="KYB117" s="16"/>
      <c r="KYC117" s="16"/>
      <c r="KYD117" s="16"/>
      <c r="KYE117" s="16"/>
      <c r="KYF117" s="16"/>
      <c r="KYG117" s="16"/>
      <c r="KYH117" s="16"/>
      <c r="KYI117" s="16"/>
      <c r="KYJ117" s="16"/>
      <c r="KYK117" s="16"/>
      <c r="KYL117" s="16"/>
      <c r="KYM117" s="16"/>
      <c r="KYN117" s="16"/>
      <c r="KYO117" s="16"/>
      <c r="KYP117" s="16"/>
      <c r="KYQ117" s="16"/>
      <c r="KYR117" s="16"/>
      <c r="KYS117" s="16"/>
      <c r="KYT117" s="16"/>
      <c r="KYU117" s="16"/>
      <c r="KYV117" s="16"/>
      <c r="KYW117" s="16"/>
      <c r="KYX117" s="16"/>
      <c r="KYY117" s="16"/>
      <c r="KYZ117" s="16"/>
      <c r="KZA117" s="16"/>
      <c r="KZB117" s="16"/>
      <c r="KZC117" s="16"/>
      <c r="KZD117" s="16"/>
      <c r="KZE117" s="16"/>
      <c r="KZF117" s="16"/>
      <c r="KZG117" s="16"/>
      <c r="KZH117" s="16"/>
      <c r="KZI117" s="16"/>
      <c r="KZJ117" s="16"/>
      <c r="KZK117" s="16"/>
      <c r="KZL117" s="16"/>
      <c r="KZM117" s="16"/>
      <c r="KZN117" s="16"/>
      <c r="KZO117" s="16"/>
      <c r="KZP117" s="16"/>
      <c r="KZQ117" s="16"/>
      <c r="KZR117" s="16"/>
      <c r="KZS117" s="16"/>
      <c r="KZT117" s="16"/>
      <c r="KZU117" s="16"/>
      <c r="KZV117" s="16"/>
      <c r="KZW117" s="16"/>
      <c r="KZX117" s="16"/>
      <c r="KZY117" s="16"/>
      <c r="KZZ117" s="16"/>
      <c r="LAA117" s="16"/>
      <c r="LAB117" s="16"/>
      <c r="LAC117" s="16"/>
      <c r="LAD117" s="16"/>
      <c r="LAE117" s="16"/>
      <c r="LAF117" s="16"/>
      <c r="LAG117" s="16"/>
      <c r="LAH117" s="16"/>
      <c r="LAI117" s="16"/>
      <c r="LAJ117" s="16"/>
      <c r="LAK117" s="16"/>
      <c r="LAL117" s="16"/>
      <c r="LAM117" s="16"/>
      <c r="LAN117" s="16"/>
      <c r="LAO117" s="16"/>
      <c r="LAP117" s="16"/>
      <c r="LAQ117" s="16"/>
      <c r="LAR117" s="16"/>
      <c r="LAS117" s="16"/>
      <c r="LAT117" s="16"/>
      <c r="LAU117" s="16"/>
      <c r="LAV117" s="16"/>
      <c r="LAW117" s="16"/>
      <c r="LAX117" s="16"/>
      <c r="LAY117" s="16"/>
      <c r="LAZ117" s="16"/>
      <c r="LBA117" s="16"/>
      <c r="LBB117" s="16"/>
      <c r="LBC117" s="16"/>
      <c r="LBD117" s="16"/>
      <c r="LBE117" s="16"/>
      <c r="LBF117" s="16"/>
      <c r="LBG117" s="16"/>
      <c r="LBH117" s="16"/>
      <c r="LBI117" s="16"/>
      <c r="LBJ117" s="16"/>
      <c r="LBK117" s="16"/>
      <c r="LBL117" s="16"/>
      <c r="LBM117" s="16"/>
      <c r="LBN117" s="16"/>
      <c r="LBO117" s="16"/>
      <c r="LBP117" s="16"/>
      <c r="LBQ117" s="16"/>
      <c r="LBR117" s="16"/>
      <c r="LBS117" s="16"/>
      <c r="LBT117" s="16"/>
      <c r="LBU117" s="16"/>
      <c r="LBV117" s="16"/>
      <c r="LBW117" s="16"/>
      <c r="LBX117" s="16"/>
      <c r="LBY117" s="16"/>
      <c r="LBZ117" s="16"/>
      <c r="LCA117" s="16"/>
      <c r="LCB117" s="16"/>
      <c r="LCC117" s="16"/>
      <c r="LCD117" s="16"/>
      <c r="LCE117" s="16"/>
      <c r="LCF117" s="16"/>
      <c r="LCG117" s="16"/>
      <c r="LCH117" s="16"/>
      <c r="LCI117" s="16"/>
      <c r="LCJ117" s="16"/>
      <c r="LCK117" s="16"/>
      <c r="LCL117" s="16"/>
      <c r="LCM117" s="16"/>
      <c r="LCN117" s="16"/>
      <c r="LCO117" s="16"/>
      <c r="LCP117" s="16"/>
      <c r="LCQ117" s="16"/>
      <c r="LCR117" s="16"/>
      <c r="LCS117" s="16"/>
      <c r="LCT117" s="16"/>
      <c r="LCU117" s="16"/>
      <c r="LCV117" s="16"/>
      <c r="LCW117" s="16"/>
      <c r="LCX117" s="16"/>
      <c r="LCY117" s="16"/>
      <c r="LCZ117" s="16"/>
      <c r="LDA117" s="16"/>
      <c r="LDB117" s="16"/>
      <c r="LDC117" s="16"/>
      <c r="LDD117" s="16"/>
      <c r="LDE117" s="16"/>
      <c r="LDF117" s="16"/>
      <c r="LDG117" s="16"/>
      <c r="LDH117" s="16"/>
      <c r="LDI117" s="16"/>
      <c r="LDJ117" s="16"/>
      <c r="LDK117" s="16"/>
      <c r="LDL117" s="16"/>
      <c r="LDM117" s="16"/>
      <c r="LDN117" s="16"/>
      <c r="LDO117" s="16"/>
      <c r="LDP117" s="16"/>
      <c r="LDQ117" s="16"/>
      <c r="LDR117" s="16"/>
      <c r="LDS117" s="16"/>
      <c r="LDT117" s="16"/>
      <c r="LDU117" s="16"/>
      <c r="LDV117" s="16"/>
      <c r="LDW117" s="16"/>
      <c r="LDX117" s="16"/>
      <c r="LDY117" s="16"/>
      <c r="LDZ117" s="16"/>
      <c r="LEA117" s="16"/>
      <c r="LEB117" s="16"/>
      <c r="LEC117" s="16"/>
      <c r="LED117" s="16"/>
      <c r="LEE117" s="16"/>
      <c r="LEF117" s="16"/>
      <c r="LEG117" s="16"/>
      <c r="LEH117" s="16"/>
      <c r="LEI117" s="16"/>
      <c r="LEJ117" s="16"/>
      <c r="LEK117" s="16"/>
      <c r="LEL117" s="16"/>
      <c r="LEM117" s="16"/>
      <c r="LEN117" s="16"/>
      <c r="LEO117" s="16"/>
      <c r="LEP117" s="16"/>
      <c r="LEQ117" s="16"/>
      <c r="LER117" s="16"/>
      <c r="LES117" s="16"/>
      <c r="LET117" s="16"/>
      <c r="LEU117" s="16"/>
      <c r="LEV117" s="16"/>
      <c r="LEW117" s="16"/>
      <c r="LEX117" s="16"/>
      <c r="LEY117" s="16"/>
      <c r="LEZ117" s="16"/>
      <c r="LFA117" s="16"/>
      <c r="LFB117" s="16"/>
      <c r="LFC117" s="16"/>
      <c r="LFD117" s="16"/>
      <c r="LFE117" s="16"/>
      <c r="LFF117" s="16"/>
      <c r="LFG117" s="16"/>
      <c r="LFH117" s="16"/>
      <c r="LFI117" s="16"/>
      <c r="LFJ117" s="16"/>
      <c r="LFK117" s="16"/>
      <c r="LFL117" s="16"/>
      <c r="LFM117" s="16"/>
      <c r="LFN117" s="16"/>
      <c r="LFO117" s="16"/>
      <c r="LFP117" s="16"/>
      <c r="LFQ117" s="16"/>
      <c r="LFR117" s="16"/>
      <c r="LFS117" s="16"/>
      <c r="LFT117" s="16"/>
      <c r="LFU117" s="16"/>
      <c r="LFV117" s="16"/>
      <c r="LFW117" s="16"/>
      <c r="LFX117" s="16"/>
      <c r="LFY117" s="16"/>
      <c r="LFZ117" s="16"/>
      <c r="LGA117" s="16"/>
      <c r="LGB117" s="16"/>
      <c r="LGC117" s="16"/>
      <c r="LGD117" s="16"/>
      <c r="LGE117" s="16"/>
      <c r="LGF117" s="16"/>
      <c r="LGG117" s="16"/>
      <c r="LGH117" s="16"/>
      <c r="LGI117" s="16"/>
      <c r="LGJ117" s="16"/>
      <c r="LGK117" s="16"/>
      <c r="LGL117" s="16"/>
      <c r="LGM117" s="16"/>
      <c r="LGN117" s="16"/>
      <c r="LGO117" s="16"/>
      <c r="LGP117" s="16"/>
      <c r="LGQ117" s="16"/>
      <c r="LGR117" s="16"/>
      <c r="LGS117" s="16"/>
      <c r="LGT117" s="16"/>
      <c r="LGU117" s="16"/>
      <c r="LGV117" s="16"/>
      <c r="LGW117" s="16"/>
      <c r="LGX117" s="16"/>
      <c r="LGY117" s="16"/>
      <c r="LGZ117" s="16"/>
      <c r="LHA117" s="16"/>
      <c r="LHB117" s="16"/>
      <c r="LHC117" s="16"/>
      <c r="LHD117" s="16"/>
      <c r="LHE117" s="16"/>
      <c r="LHF117" s="16"/>
      <c r="LHG117" s="16"/>
      <c r="LHH117" s="16"/>
      <c r="LHI117" s="16"/>
      <c r="LHJ117" s="16"/>
      <c r="LHK117" s="16"/>
      <c r="LHL117" s="16"/>
      <c r="LHM117" s="16"/>
      <c r="LHN117" s="16"/>
      <c r="LHO117" s="16"/>
      <c r="LHP117" s="16"/>
      <c r="LHQ117" s="16"/>
      <c r="LHR117" s="16"/>
      <c r="LHS117" s="16"/>
      <c r="LHT117" s="16"/>
      <c r="LHU117" s="16"/>
      <c r="LHV117" s="16"/>
      <c r="LHW117" s="16"/>
      <c r="LHX117" s="16"/>
      <c r="LHY117" s="16"/>
      <c r="LHZ117" s="16"/>
      <c r="LIA117" s="16"/>
      <c r="LIB117" s="16"/>
      <c r="LIC117" s="16"/>
      <c r="LID117" s="16"/>
      <c r="LIE117" s="16"/>
      <c r="LIF117" s="16"/>
      <c r="LIG117" s="16"/>
      <c r="LIH117" s="16"/>
      <c r="LII117" s="16"/>
      <c r="LIJ117" s="16"/>
      <c r="LIK117" s="16"/>
      <c r="LIL117" s="16"/>
      <c r="LIM117" s="16"/>
      <c r="LIN117" s="16"/>
      <c r="LIO117" s="16"/>
      <c r="LIP117" s="16"/>
      <c r="LIQ117" s="16"/>
      <c r="LIR117" s="16"/>
      <c r="LIS117" s="16"/>
      <c r="LIT117" s="16"/>
      <c r="LIU117" s="16"/>
      <c r="LIV117" s="16"/>
      <c r="LIW117" s="16"/>
      <c r="LIX117" s="16"/>
      <c r="LIY117" s="16"/>
      <c r="LIZ117" s="16"/>
      <c r="LJA117" s="16"/>
      <c r="LJB117" s="16"/>
      <c r="LJC117" s="16"/>
      <c r="LJD117" s="16"/>
      <c r="LJE117" s="16"/>
      <c r="LJF117" s="16"/>
      <c r="LJG117" s="16"/>
      <c r="LJH117" s="16"/>
      <c r="LJI117" s="16"/>
      <c r="LJJ117" s="16"/>
      <c r="LJK117" s="16"/>
      <c r="LJL117" s="16"/>
      <c r="LJM117" s="16"/>
      <c r="LJN117" s="16"/>
      <c r="LJO117" s="16"/>
      <c r="LJP117" s="16"/>
      <c r="LJQ117" s="16"/>
      <c r="LJR117" s="16"/>
      <c r="LJS117" s="16"/>
      <c r="LJT117" s="16"/>
      <c r="LJU117" s="16"/>
      <c r="LJV117" s="16"/>
      <c r="LJW117" s="16"/>
      <c r="LJX117" s="16"/>
      <c r="LJY117" s="16"/>
      <c r="LJZ117" s="16"/>
      <c r="LKA117" s="16"/>
      <c r="LKB117" s="16"/>
      <c r="LKC117" s="16"/>
      <c r="LKD117" s="16"/>
      <c r="LKE117" s="16"/>
      <c r="LKF117" s="16"/>
      <c r="LKG117" s="16"/>
      <c r="LKH117" s="16"/>
      <c r="LKI117" s="16"/>
      <c r="LKJ117" s="16"/>
      <c r="LKK117" s="16"/>
      <c r="LKL117" s="16"/>
      <c r="LKM117" s="16"/>
      <c r="LKN117" s="16"/>
      <c r="LKO117" s="16"/>
      <c r="LKP117" s="16"/>
      <c r="LKQ117" s="16"/>
      <c r="LKR117" s="16"/>
      <c r="LKS117" s="16"/>
      <c r="LKT117" s="16"/>
      <c r="LKU117" s="16"/>
      <c r="LKV117" s="16"/>
      <c r="LKW117" s="16"/>
      <c r="LKX117" s="16"/>
      <c r="LKY117" s="16"/>
      <c r="LKZ117" s="16"/>
      <c r="LLA117" s="16"/>
      <c r="LLB117" s="16"/>
      <c r="LLC117" s="16"/>
      <c r="LLD117" s="16"/>
      <c r="LLE117" s="16"/>
      <c r="LLF117" s="16"/>
      <c r="LLG117" s="16"/>
      <c r="LLH117" s="16"/>
      <c r="LLI117" s="16"/>
      <c r="LLJ117" s="16"/>
      <c r="LLK117" s="16"/>
      <c r="LLL117" s="16"/>
      <c r="LLM117" s="16"/>
      <c r="LLN117" s="16"/>
      <c r="LLO117" s="16"/>
      <c r="LLP117" s="16"/>
      <c r="LLQ117" s="16"/>
      <c r="LLR117" s="16"/>
      <c r="LLS117" s="16"/>
      <c r="LLT117" s="16"/>
      <c r="LLU117" s="16"/>
      <c r="LLV117" s="16"/>
      <c r="LLW117" s="16"/>
      <c r="LLX117" s="16"/>
      <c r="LLY117" s="16"/>
      <c r="LLZ117" s="16"/>
      <c r="LMA117" s="16"/>
      <c r="LMB117" s="16"/>
      <c r="LMC117" s="16"/>
      <c r="LMD117" s="16"/>
      <c r="LME117" s="16"/>
      <c r="LMF117" s="16"/>
      <c r="LMG117" s="16"/>
      <c r="LMH117" s="16"/>
      <c r="LMI117" s="16"/>
      <c r="LMJ117" s="16"/>
      <c r="LMK117" s="16"/>
      <c r="LML117" s="16"/>
      <c r="LMM117" s="16"/>
      <c r="LMN117" s="16"/>
      <c r="LMO117" s="16"/>
      <c r="LMP117" s="16"/>
      <c r="LMQ117" s="16"/>
      <c r="LMR117" s="16"/>
      <c r="LMS117" s="16"/>
      <c r="LMT117" s="16"/>
      <c r="LMU117" s="16"/>
      <c r="LMV117" s="16"/>
      <c r="LMW117" s="16"/>
      <c r="LMX117" s="16"/>
      <c r="LMY117" s="16"/>
      <c r="LMZ117" s="16"/>
      <c r="LNA117" s="16"/>
      <c r="LNB117" s="16"/>
      <c r="LNC117" s="16"/>
      <c r="LND117" s="16"/>
      <c r="LNE117" s="16"/>
      <c r="LNF117" s="16"/>
      <c r="LNG117" s="16"/>
      <c r="LNH117" s="16"/>
      <c r="LNI117" s="16"/>
      <c r="LNJ117" s="16"/>
      <c r="LNK117" s="16"/>
      <c r="LNL117" s="16"/>
      <c r="LNM117" s="16"/>
      <c r="LNN117" s="16"/>
      <c r="LNO117" s="16"/>
      <c r="LNP117" s="16"/>
      <c r="LNQ117" s="16"/>
      <c r="LNR117" s="16"/>
      <c r="LNS117" s="16"/>
      <c r="LNT117" s="16"/>
      <c r="LNU117" s="16"/>
      <c r="LNV117" s="16"/>
      <c r="LNW117" s="16"/>
      <c r="LNX117" s="16"/>
      <c r="LNY117" s="16"/>
      <c r="LNZ117" s="16"/>
      <c r="LOA117" s="16"/>
      <c r="LOB117" s="16"/>
      <c r="LOC117" s="16"/>
      <c r="LOD117" s="16"/>
      <c r="LOE117" s="16"/>
      <c r="LOF117" s="16"/>
      <c r="LOG117" s="16"/>
      <c r="LOH117" s="16"/>
      <c r="LOI117" s="16"/>
      <c r="LOJ117" s="16"/>
      <c r="LOK117" s="16"/>
      <c r="LOL117" s="16"/>
      <c r="LOM117" s="16"/>
      <c r="LON117" s="16"/>
      <c r="LOO117" s="16"/>
      <c r="LOP117" s="16"/>
      <c r="LOQ117" s="16"/>
      <c r="LOR117" s="16"/>
      <c r="LOS117" s="16"/>
      <c r="LOT117" s="16"/>
      <c r="LOU117" s="16"/>
      <c r="LOV117" s="16"/>
      <c r="LOW117" s="16"/>
      <c r="LOX117" s="16"/>
      <c r="LOY117" s="16"/>
      <c r="LOZ117" s="16"/>
      <c r="LPA117" s="16"/>
      <c r="LPB117" s="16"/>
      <c r="LPC117" s="16"/>
      <c r="LPD117" s="16"/>
      <c r="LPE117" s="16"/>
      <c r="LPF117" s="16"/>
      <c r="LPG117" s="16"/>
      <c r="LPH117" s="16"/>
      <c r="LPI117" s="16"/>
      <c r="LPJ117" s="16"/>
      <c r="LPK117" s="16"/>
      <c r="LPL117" s="16"/>
      <c r="LPM117" s="16"/>
      <c r="LPN117" s="16"/>
      <c r="LPO117" s="16"/>
      <c r="LPP117" s="16"/>
      <c r="LPQ117" s="16"/>
      <c r="LPR117" s="16"/>
      <c r="LPS117" s="16"/>
      <c r="LPT117" s="16"/>
      <c r="LPU117" s="16"/>
      <c r="LPV117" s="16"/>
      <c r="LPW117" s="16"/>
      <c r="LPX117" s="16"/>
      <c r="LPY117" s="16"/>
      <c r="LPZ117" s="16"/>
      <c r="LQA117" s="16"/>
      <c r="LQB117" s="16"/>
      <c r="LQC117" s="16"/>
      <c r="LQD117" s="16"/>
      <c r="LQE117" s="16"/>
      <c r="LQF117" s="16"/>
      <c r="LQG117" s="16"/>
      <c r="LQH117" s="16"/>
      <c r="LQI117" s="16"/>
      <c r="LQJ117" s="16"/>
      <c r="LQK117" s="16"/>
      <c r="LQL117" s="16"/>
      <c r="LQM117" s="16"/>
      <c r="LQN117" s="16"/>
      <c r="LQO117" s="16"/>
      <c r="LQP117" s="16"/>
      <c r="LQQ117" s="16"/>
      <c r="LQR117" s="16"/>
      <c r="LQS117" s="16"/>
      <c r="LQT117" s="16"/>
      <c r="LQU117" s="16"/>
      <c r="LQV117" s="16"/>
      <c r="LQW117" s="16"/>
      <c r="LQX117" s="16"/>
      <c r="LQY117" s="16"/>
      <c r="LQZ117" s="16"/>
      <c r="LRA117" s="16"/>
      <c r="LRB117" s="16"/>
      <c r="LRC117" s="16"/>
      <c r="LRD117" s="16"/>
      <c r="LRE117" s="16"/>
      <c r="LRF117" s="16"/>
      <c r="LRG117" s="16"/>
      <c r="LRH117" s="16"/>
      <c r="LRI117" s="16"/>
      <c r="LRJ117" s="16"/>
      <c r="LRK117" s="16"/>
      <c r="LRL117" s="16"/>
      <c r="LRM117" s="16"/>
      <c r="LRN117" s="16"/>
      <c r="LRO117" s="16"/>
      <c r="LRP117" s="16"/>
      <c r="LRQ117" s="16"/>
      <c r="LRR117" s="16"/>
      <c r="LRS117" s="16"/>
      <c r="LRT117" s="16"/>
      <c r="LRU117" s="16"/>
      <c r="LRV117" s="16"/>
      <c r="LRW117" s="16"/>
      <c r="LRX117" s="16"/>
      <c r="LRY117" s="16"/>
      <c r="LRZ117" s="16"/>
      <c r="LSA117" s="16"/>
      <c r="LSB117" s="16"/>
      <c r="LSC117" s="16"/>
      <c r="LSD117" s="16"/>
      <c r="LSE117" s="16"/>
      <c r="LSF117" s="16"/>
      <c r="LSG117" s="16"/>
      <c r="LSH117" s="16"/>
      <c r="LSI117" s="16"/>
      <c r="LSJ117" s="16"/>
      <c r="LSK117" s="16"/>
      <c r="LSL117" s="16"/>
      <c r="LSM117" s="16"/>
      <c r="LSN117" s="16"/>
      <c r="LSO117" s="16"/>
      <c r="LSP117" s="16"/>
      <c r="LSQ117" s="16"/>
      <c r="LSR117" s="16"/>
      <c r="LSS117" s="16"/>
      <c r="LST117" s="16"/>
      <c r="LSU117" s="16"/>
      <c r="LSV117" s="16"/>
      <c r="LSW117" s="16"/>
      <c r="LSX117" s="16"/>
      <c r="LSY117" s="16"/>
      <c r="LSZ117" s="16"/>
      <c r="LTA117" s="16"/>
      <c r="LTB117" s="16"/>
      <c r="LTC117" s="16"/>
      <c r="LTD117" s="16"/>
      <c r="LTE117" s="16"/>
      <c r="LTF117" s="16"/>
      <c r="LTG117" s="16"/>
      <c r="LTH117" s="16"/>
      <c r="LTI117" s="16"/>
      <c r="LTJ117" s="16"/>
      <c r="LTK117" s="16"/>
      <c r="LTL117" s="16"/>
      <c r="LTM117" s="16"/>
      <c r="LTN117" s="16"/>
      <c r="LTO117" s="16"/>
      <c r="LTP117" s="16"/>
      <c r="LTQ117" s="16"/>
      <c r="LTR117" s="16"/>
      <c r="LTS117" s="16"/>
      <c r="LTT117" s="16"/>
      <c r="LTU117" s="16"/>
      <c r="LTV117" s="16"/>
      <c r="LTW117" s="16"/>
      <c r="LTX117" s="16"/>
      <c r="LTY117" s="16"/>
      <c r="LTZ117" s="16"/>
      <c r="LUA117" s="16"/>
      <c r="LUB117" s="16"/>
      <c r="LUC117" s="16"/>
      <c r="LUD117" s="16"/>
      <c r="LUE117" s="16"/>
      <c r="LUF117" s="16"/>
      <c r="LUG117" s="16"/>
      <c r="LUH117" s="16"/>
      <c r="LUI117" s="16"/>
      <c r="LUJ117" s="16"/>
      <c r="LUK117" s="16"/>
      <c r="LUL117" s="16"/>
      <c r="LUM117" s="16"/>
      <c r="LUN117" s="16"/>
      <c r="LUO117" s="16"/>
      <c r="LUP117" s="16"/>
      <c r="LUQ117" s="16"/>
      <c r="LUR117" s="16"/>
      <c r="LUS117" s="16"/>
      <c r="LUT117" s="16"/>
      <c r="LUU117" s="16"/>
      <c r="LUV117" s="16"/>
      <c r="LUW117" s="16"/>
      <c r="LUX117" s="16"/>
      <c r="LUY117" s="16"/>
      <c r="LUZ117" s="16"/>
      <c r="LVA117" s="16"/>
      <c r="LVB117" s="16"/>
      <c r="LVC117" s="16"/>
      <c r="LVD117" s="16"/>
      <c r="LVE117" s="16"/>
      <c r="LVF117" s="16"/>
      <c r="LVG117" s="16"/>
      <c r="LVH117" s="16"/>
      <c r="LVI117" s="16"/>
      <c r="LVJ117" s="16"/>
      <c r="LVK117" s="16"/>
      <c r="LVL117" s="16"/>
      <c r="LVM117" s="16"/>
      <c r="LVN117" s="16"/>
      <c r="LVO117" s="16"/>
      <c r="LVP117" s="16"/>
      <c r="LVQ117" s="16"/>
      <c r="LVR117" s="16"/>
      <c r="LVS117" s="16"/>
      <c r="LVT117" s="16"/>
      <c r="LVU117" s="16"/>
      <c r="LVV117" s="16"/>
      <c r="LVW117" s="16"/>
      <c r="LVX117" s="16"/>
      <c r="LVY117" s="16"/>
      <c r="LVZ117" s="16"/>
      <c r="LWA117" s="16"/>
      <c r="LWB117" s="16"/>
      <c r="LWC117" s="16"/>
      <c r="LWD117" s="16"/>
      <c r="LWE117" s="16"/>
      <c r="LWF117" s="16"/>
      <c r="LWG117" s="16"/>
      <c r="LWH117" s="16"/>
      <c r="LWI117" s="16"/>
      <c r="LWJ117" s="16"/>
      <c r="LWK117" s="16"/>
      <c r="LWL117" s="16"/>
      <c r="LWM117" s="16"/>
      <c r="LWN117" s="16"/>
      <c r="LWO117" s="16"/>
      <c r="LWP117" s="16"/>
      <c r="LWQ117" s="16"/>
      <c r="LWR117" s="16"/>
      <c r="LWS117" s="16"/>
      <c r="LWT117" s="16"/>
      <c r="LWU117" s="16"/>
      <c r="LWV117" s="16"/>
      <c r="LWW117" s="16"/>
      <c r="LWX117" s="16"/>
      <c r="LWY117" s="16"/>
      <c r="LWZ117" s="16"/>
      <c r="LXA117" s="16"/>
      <c r="LXB117" s="16"/>
      <c r="LXC117" s="16"/>
      <c r="LXD117" s="16"/>
      <c r="LXE117" s="16"/>
      <c r="LXF117" s="16"/>
      <c r="LXG117" s="16"/>
      <c r="LXH117" s="16"/>
      <c r="LXI117" s="16"/>
      <c r="LXJ117" s="16"/>
      <c r="LXK117" s="16"/>
      <c r="LXL117" s="16"/>
      <c r="LXM117" s="16"/>
      <c r="LXN117" s="16"/>
      <c r="LXO117" s="16"/>
      <c r="LXP117" s="16"/>
      <c r="LXQ117" s="16"/>
      <c r="LXR117" s="16"/>
      <c r="LXS117" s="16"/>
      <c r="LXT117" s="16"/>
      <c r="LXU117" s="16"/>
      <c r="LXV117" s="16"/>
      <c r="LXW117" s="16"/>
      <c r="LXX117" s="16"/>
      <c r="LXY117" s="16"/>
      <c r="LXZ117" s="16"/>
      <c r="LYA117" s="16"/>
      <c r="LYB117" s="16"/>
      <c r="LYC117" s="16"/>
      <c r="LYD117" s="16"/>
      <c r="LYE117" s="16"/>
      <c r="LYF117" s="16"/>
      <c r="LYG117" s="16"/>
      <c r="LYH117" s="16"/>
      <c r="LYI117" s="16"/>
      <c r="LYJ117" s="16"/>
      <c r="LYK117" s="16"/>
      <c r="LYL117" s="16"/>
      <c r="LYM117" s="16"/>
      <c r="LYN117" s="16"/>
      <c r="LYO117" s="16"/>
      <c r="LYP117" s="16"/>
      <c r="LYQ117" s="16"/>
      <c r="LYR117" s="16"/>
      <c r="LYS117" s="16"/>
      <c r="LYT117" s="16"/>
      <c r="LYU117" s="16"/>
      <c r="LYV117" s="16"/>
      <c r="LYW117" s="16"/>
      <c r="LYX117" s="16"/>
      <c r="LYY117" s="16"/>
      <c r="LYZ117" s="16"/>
      <c r="LZA117" s="16"/>
      <c r="LZB117" s="16"/>
      <c r="LZC117" s="16"/>
      <c r="LZD117" s="16"/>
      <c r="LZE117" s="16"/>
      <c r="LZF117" s="16"/>
      <c r="LZG117" s="16"/>
      <c r="LZH117" s="16"/>
      <c r="LZI117" s="16"/>
      <c r="LZJ117" s="16"/>
      <c r="LZK117" s="16"/>
      <c r="LZL117" s="16"/>
      <c r="LZM117" s="16"/>
      <c r="LZN117" s="16"/>
      <c r="LZO117" s="16"/>
      <c r="LZP117" s="16"/>
      <c r="LZQ117" s="16"/>
      <c r="LZR117" s="16"/>
      <c r="LZS117" s="16"/>
      <c r="LZT117" s="16"/>
      <c r="LZU117" s="16"/>
      <c r="LZV117" s="16"/>
      <c r="LZW117" s="16"/>
      <c r="LZX117" s="16"/>
      <c r="LZY117" s="16"/>
      <c r="LZZ117" s="16"/>
      <c r="MAA117" s="16"/>
      <c r="MAB117" s="16"/>
      <c r="MAC117" s="16"/>
      <c r="MAD117" s="16"/>
      <c r="MAE117" s="16"/>
      <c r="MAF117" s="16"/>
      <c r="MAG117" s="16"/>
      <c r="MAH117" s="16"/>
      <c r="MAI117" s="16"/>
      <c r="MAJ117" s="16"/>
      <c r="MAK117" s="16"/>
      <c r="MAL117" s="16"/>
      <c r="MAM117" s="16"/>
      <c r="MAN117" s="16"/>
      <c r="MAO117" s="16"/>
      <c r="MAP117" s="16"/>
      <c r="MAQ117" s="16"/>
      <c r="MAR117" s="16"/>
      <c r="MAS117" s="16"/>
      <c r="MAT117" s="16"/>
      <c r="MAU117" s="16"/>
      <c r="MAV117" s="16"/>
      <c r="MAW117" s="16"/>
      <c r="MAX117" s="16"/>
      <c r="MAY117" s="16"/>
      <c r="MAZ117" s="16"/>
      <c r="MBA117" s="16"/>
      <c r="MBB117" s="16"/>
      <c r="MBC117" s="16"/>
      <c r="MBD117" s="16"/>
      <c r="MBE117" s="16"/>
      <c r="MBF117" s="16"/>
      <c r="MBG117" s="16"/>
      <c r="MBH117" s="16"/>
      <c r="MBI117" s="16"/>
      <c r="MBJ117" s="16"/>
      <c r="MBK117" s="16"/>
      <c r="MBL117" s="16"/>
      <c r="MBM117" s="16"/>
      <c r="MBN117" s="16"/>
      <c r="MBO117" s="16"/>
      <c r="MBP117" s="16"/>
      <c r="MBQ117" s="16"/>
      <c r="MBR117" s="16"/>
      <c r="MBS117" s="16"/>
      <c r="MBT117" s="16"/>
      <c r="MBU117" s="16"/>
      <c r="MBV117" s="16"/>
      <c r="MBW117" s="16"/>
      <c r="MBX117" s="16"/>
      <c r="MBY117" s="16"/>
      <c r="MBZ117" s="16"/>
      <c r="MCA117" s="16"/>
      <c r="MCB117" s="16"/>
      <c r="MCC117" s="16"/>
      <c r="MCD117" s="16"/>
      <c r="MCE117" s="16"/>
      <c r="MCF117" s="16"/>
      <c r="MCG117" s="16"/>
      <c r="MCH117" s="16"/>
      <c r="MCI117" s="16"/>
      <c r="MCJ117" s="16"/>
      <c r="MCK117" s="16"/>
      <c r="MCL117" s="16"/>
      <c r="MCM117" s="16"/>
      <c r="MCN117" s="16"/>
      <c r="MCO117" s="16"/>
      <c r="MCP117" s="16"/>
      <c r="MCQ117" s="16"/>
      <c r="MCR117" s="16"/>
      <c r="MCS117" s="16"/>
      <c r="MCT117" s="16"/>
      <c r="MCU117" s="16"/>
      <c r="MCV117" s="16"/>
      <c r="MCW117" s="16"/>
      <c r="MCX117" s="16"/>
      <c r="MCY117" s="16"/>
      <c r="MCZ117" s="16"/>
      <c r="MDA117" s="16"/>
      <c r="MDB117" s="16"/>
      <c r="MDC117" s="16"/>
      <c r="MDD117" s="16"/>
      <c r="MDE117" s="16"/>
      <c r="MDF117" s="16"/>
      <c r="MDG117" s="16"/>
      <c r="MDH117" s="16"/>
      <c r="MDI117" s="16"/>
      <c r="MDJ117" s="16"/>
      <c r="MDK117" s="16"/>
      <c r="MDL117" s="16"/>
      <c r="MDM117" s="16"/>
      <c r="MDN117" s="16"/>
      <c r="MDO117" s="16"/>
      <c r="MDP117" s="16"/>
      <c r="MDQ117" s="16"/>
      <c r="MDR117" s="16"/>
      <c r="MDS117" s="16"/>
      <c r="MDT117" s="16"/>
      <c r="MDU117" s="16"/>
      <c r="MDV117" s="16"/>
      <c r="MDW117" s="16"/>
      <c r="MDX117" s="16"/>
      <c r="MDY117" s="16"/>
      <c r="MDZ117" s="16"/>
      <c r="MEA117" s="16"/>
      <c r="MEB117" s="16"/>
      <c r="MEC117" s="16"/>
      <c r="MED117" s="16"/>
      <c r="MEE117" s="16"/>
      <c r="MEF117" s="16"/>
      <c r="MEG117" s="16"/>
      <c r="MEH117" s="16"/>
      <c r="MEI117" s="16"/>
      <c r="MEJ117" s="16"/>
      <c r="MEK117" s="16"/>
      <c r="MEL117" s="16"/>
      <c r="MEM117" s="16"/>
      <c r="MEN117" s="16"/>
      <c r="MEO117" s="16"/>
      <c r="MEP117" s="16"/>
      <c r="MEQ117" s="16"/>
      <c r="MER117" s="16"/>
      <c r="MES117" s="16"/>
      <c r="MET117" s="16"/>
      <c r="MEU117" s="16"/>
      <c r="MEV117" s="16"/>
      <c r="MEW117" s="16"/>
      <c r="MEX117" s="16"/>
      <c r="MEY117" s="16"/>
      <c r="MEZ117" s="16"/>
      <c r="MFA117" s="16"/>
      <c r="MFB117" s="16"/>
      <c r="MFC117" s="16"/>
      <c r="MFD117" s="16"/>
      <c r="MFE117" s="16"/>
      <c r="MFF117" s="16"/>
      <c r="MFG117" s="16"/>
      <c r="MFH117" s="16"/>
      <c r="MFI117" s="16"/>
      <c r="MFJ117" s="16"/>
      <c r="MFK117" s="16"/>
      <c r="MFL117" s="16"/>
      <c r="MFM117" s="16"/>
      <c r="MFN117" s="16"/>
      <c r="MFO117" s="16"/>
      <c r="MFP117" s="16"/>
      <c r="MFQ117" s="16"/>
      <c r="MFR117" s="16"/>
      <c r="MFS117" s="16"/>
      <c r="MFT117" s="16"/>
      <c r="MFU117" s="16"/>
      <c r="MFV117" s="16"/>
      <c r="MFW117" s="16"/>
      <c r="MFX117" s="16"/>
      <c r="MFY117" s="16"/>
      <c r="MFZ117" s="16"/>
      <c r="MGA117" s="16"/>
      <c r="MGB117" s="16"/>
      <c r="MGC117" s="16"/>
      <c r="MGD117" s="16"/>
      <c r="MGE117" s="16"/>
      <c r="MGF117" s="16"/>
      <c r="MGG117" s="16"/>
      <c r="MGH117" s="16"/>
      <c r="MGI117" s="16"/>
      <c r="MGJ117" s="16"/>
      <c r="MGK117" s="16"/>
      <c r="MGL117" s="16"/>
      <c r="MGM117" s="16"/>
      <c r="MGN117" s="16"/>
      <c r="MGO117" s="16"/>
      <c r="MGP117" s="16"/>
      <c r="MGQ117" s="16"/>
      <c r="MGR117" s="16"/>
      <c r="MGS117" s="16"/>
      <c r="MGT117" s="16"/>
      <c r="MGU117" s="16"/>
      <c r="MGV117" s="16"/>
      <c r="MGW117" s="16"/>
      <c r="MGX117" s="16"/>
      <c r="MGY117" s="16"/>
      <c r="MGZ117" s="16"/>
      <c r="MHA117" s="16"/>
      <c r="MHB117" s="16"/>
      <c r="MHC117" s="16"/>
      <c r="MHD117" s="16"/>
      <c r="MHE117" s="16"/>
      <c r="MHF117" s="16"/>
      <c r="MHG117" s="16"/>
      <c r="MHH117" s="16"/>
      <c r="MHI117" s="16"/>
      <c r="MHJ117" s="16"/>
      <c r="MHK117" s="16"/>
      <c r="MHL117" s="16"/>
      <c r="MHM117" s="16"/>
      <c r="MHN117" s="16"/>
      <c r="MHO117" s="16"/>
      <c r="MHP117" s="16"/>
      <c r="MHQ117" s="16"/>
      <c r="MHR117" s="16"/>
      <c r="MHS117" s="16"/>
      <c r="MHT117" s="16"/>
      <c r="MHU117" s="16"/>
      <c r="MHV117" s="16"/>
      <c r="MHW117" s="16"/>
      <c r="MHX117" s="16"/>
      <c r="MHY117" s="16"/>
      <c r="MHZ117" s="16"/>
      <c r="MIA117" s="16"/>
      <c r="MIB117" s="16"/>
      <c r="MIC117" s="16"/>
      <c r="MID117" s="16"/>
      <c r="MIE117" s="16"/>
      <c r="MIF117" s="16"/>
      <c r="MIG117" s="16"/>
      <c r="MIH117" s="16"/>
      <c r="MII117" s="16"/>
      <c r="MIJ117" s="16"/>
      <c r="MIK117" s="16"/>
      <c r="MIL117" s="16"/>
      <c r="MIM117" s="16"/>
      <c r="MIN117" s="16"/>
      <c r="MIO117" s="16"/>
      <c r="MIP117" s="16"/>
      <c r="MIQ117" s="16"/>
      <c r="MIR117" s="16"/>
      <c r="MIS117" s="16"/>
      <c r="MIT117" s="16"/>
      <c r="MIU117" s="16"/>
      <c r="MIV117" s="16"/>
      <c r="MIW117" s="16"/>
      <c r="MIX117" s="16"/>
      <c r="MIY117" s="16"/>
      <c r="MIZ117" s="16"/>
      <c r="MJA117" s="16"/>
      <c r="MJB117" s="16"/>
      <c r="MJC117" s="16"/>
      <c r="MJD117" s="16"/>
      <c r="MJE117" s="16"/>
      <c r="MJF117" s="16"/>
      <c r="MJG117" s="16"/>
      <c r="MJH117" s="16"/>
      <c r="MJI117" s="16"/>
      <c r="MJJ117" s="16"/>
      <c r="MJK117" s="16"/>
      <c r="MJL117" s="16"/>
      <c r="MJM117" s="16"/>
      <c r="MJN117" s="16"/>
      <c r="MJO117" s="16"/>
      <c r="MJP117" s="16"/>
      <c r="MJQ117" s="16"/>
      <c r="MJR117" s="16"/>
      <c r="MJS117" s="16"/>
      <c r="MJT117" s="16"/>
      <c r="MJU117" s="16"/>
      <c r="MJV117" s="16"/>
      <c r="MJW117" s="16"/>
      <c r="MJX117" s="16"/>
      <c r="MJY117" s="16"/>
      <c r="MJZ117" s="16"/>
      <c r="MKA117" s="16"/>
      <c r="MKB117" s="16"/>
      <c r="MKC117" s="16"/>
      <c r="MKD117" s="16"/>
      <c r="MKE117" s="16"/>
      <c r="MKF117" s="16"/>
      <c r="MKG117" s="16"/>
      <c r="MKH117" s="16"/>
      <c r="MKI117" s="16"/>
      <c r="MKJ117" s="16"/>
      <c r="MKK117" s="16"/>
      <c r="MKL117" s="16"/>
      <c r="MKM117" s="16"/>
      <c r="MKN117" s="16"/>
      <c r="MKO117" s="16"/>
      <c r="MKP117" s="16"/>
      <c r="MKQ117" s="16"/>
      <c r="MKR117" s="16"/>
      <c r="MKS117" s="16"/>
      <c r="MKT117" s="16"/>
      <c r="MKU117" s="16"/>
      <c r="MKV117" s="16"/>
      <c r="MKW117" s="16"/>
      <c r="MKX117" s="16"/>
      <c r="MKY117" s="16"/>
      <c r="MKZ117" s="16"/>
      <c r="MLA117" s="16"/>
      <c r="MLB117" s="16"/>
      <c r="MLC117" s="16"/>
      <c r="MLD117" s="16"/>
      <c r="MLE117" s="16"/>
      <c r="MLF117" s="16"/>
      <c r="MLG117" s="16"/>
      <c r="MLH117" s="16"/>
      <c r="MLI117" s="16"/>
      <c r="MLJ117" s="16"/>
      <c r="MLK117" s="16"/>
      <c r="MLL117" s="16"/>
      <c r="MLM117" s="16"/>
      <c r="MLN117" s="16"/>
      <c r="MLO117" s="16"/>
      <c r="MLP117" s="16"/>
      <c r="MLQ117" s="16"/>
      <c r="MLR117" s="16"/>
      <c r="MLS117" s="16"/>
      <c r="MLT117" s="16"/>
      <c r="MLU117" s="16"/>
      <c r="MLV117" s="16"/>
      <c r="MLW117" s="16"/>
      <c r="MLX117" s="16"/>
      <c r="MLY117" s="16"/>
      <c r="MLZ117" s="16"/>
      <c r="MMA117" s="16"/>
      <c r="MMB117" s="16"/>
      <c r="MMC117" s="16"/>
      <c r="MMD117" s="16"/>
      <c r="MME117" s="16"/>
      <c r="MMF117" s="16"/>
      <c r="MMG117" s="16"/>
      <c r="MMH117" s="16"/>
      <c r="MMI117" s="16"/>
      <c r="MMJ117" s="16"/>
      <c r="MMK117" s="16"/>
      <c r="MML117" s="16"/>
      <c r="MMM117" s="16"/>
      <c r="MMN117" s="16"/>
      <c r="MMO117" s="16"/>
      <c r="MMP117" s="16"/>
      <c r="MMQ117" s="16"/>
      <c r="MMR117" s="16"/>
      <c r="MMS117" s="16"/>
      <c r="MMT117" s="16"/>
      <c r="MMU117" s="16"/>
      <c r="MMV117" s="16"/>
      <c r="MMW117" s="16"/>
      <c r="MMX117" s="16"/>
      <c r="MMY117" s="16"/>
      <c r="MMZ117" s="16"/>
      <c r="MNA117" s="16"/>
      <c r="MNB117" s="16"/>
      <c r="MNC117" s="16"/>
      <c r="MND117" s="16"/>
      <c r="MNE117" s="16"/>
      <c r="MNF117" s="16"/>
      <c r="MNG117" s="16"/>
      <c r="MNH117" s="16"/>
      <c r="MNI117" s="16"/>
      <c r="MNJ117" s="16"/>
      <c r="MNK117" s="16"/>
      <c r="MNL117" s="16"/>
      <c r="MNM117" s="16"/>
      <c r="MNN117" s="16"/>
      <c r="MNO117" s="16"/>
      <c r="MNP117" s="16"/>
      <c r="MNQ117" s="16"/>
      <c r="MNR117" s="16"/>
      <c r="MNS117" s="16"/>
      <c r="MNT117" s="16"/>
      <c r="MNU117" s="16"/>
      <c r="MNV117" s="16"/>
      <c r="MNW117" s="16"/>
      <c r="MNX117" s="16"/>
      <c r="MNY117" s="16"/>
      <c r="MNZ117" s="16"/>
      <c r="MOA117" s="16"/>
      <c r="MOB117" s="16"/>
      <c r="MOC117" s="16"/>
      <c r="MOD117" s="16"/>
      <c r="MOE117" s="16"/>
      <c r="MOF117" s="16"/>
      <c r="MOG117" s="16"/>
      <c r="MOH117" s="16"/>
      <c r="MOI117" s="16"/>
      <c r="MOJ117" s="16"/>
      <c r="MOK117" s="16"/>
      <c r="MOL117" s="16"/>
      <c r="MOM117" s="16"/>
      <c r="MON117" s="16"/>
      <c r="MOO117" s="16"/>
      <c r="MOP117" s="16"/>
      <c r="MOQ117" s="16"/>
      <c r="MOR117" s="16"/>
      <c r="MOS117" s="16"/>
      <c r="MOT117" s="16"/>
      <c r="MOU117" s="16"/>
      <c r="MOV117" s="16"/>
      <c r="MOW117" s="16"/>
      <c r="MOX117" s="16"/>
      <c r="MOY117" s="16"/>
      <c r="MOZ117" s="16"/>
      <c r="MPA117" s="16"/>
      <c r="MPB117" s="16"/>
      <c r="MPC117" s="16"/>
      <c r="MPD117" s="16"/>
      <c r="MPE117" s="16"/>
      <c r="MPF117" s="16"/>
      <c r="MPG117" s="16"/>
      <c r="MPH117" s="16"/>
      <c r="MPI117" s="16"/>
      <c r="MPJ117" s="16"/>
      <c r="MPK117" s="16"/>
      <c r="MPL117" s="16"/>
      <c r="MPM117" s="16"/>
      <c r="MPN117" s="16"/>
      <c r="MPO117" s="16"/>
      <c r="MPP117" s="16"/>
      <c r="MPQ117" s="16"/>
      <c r="MPR117" s="16"/>
      <c r="MPS117" s="16"/>
      <c r="MPT117" s="16"/>
      <c r="MPU117" s="16"/>
      <c r="MPV117" s="16"/>
      <c r="MPW117" s="16"/>
      <c r="MPX117" s="16"/>
      <c r="MPY117" s="16"/>
      <c r="MPZ117" s="16"/>
      <c r="MQA117" s="16"/>
      <c r="MQB117" s="16"/>
      <c r="MQC117" s="16"/>
      <c r="MQD117" s="16"/>
      <c r="MQE117" s="16"/>
      <c r="MQF117" s="16"/>
      <c r="MQG117" s="16"/>
      <c r="MQH117" s="16"/>
      <c r="MQI117" s="16"/>
      <c r="MQJ117" s="16"/>
      <c r="MQK117" s="16"/>
      <c r="MQL117" s="16"/>
      <c r="MQM117" s="16"/>
      <c r="MQN117" s="16"/>
      <c r="MQO117" s="16"/>
      <c r="MQP117" s="16"/>
      <c r="MQQ117" s="16"/>
      <c r="MQR117" s="16"/>
      <c r="MQS117" s="16"/>
      <c r="MQT117" s="16"/>
      <c r="MQU117" s="16"/>
      <c r="MQV117" s="16"/>
      <c r="MQW117" s="16"/>
      <c r="MQX117" s="16"/>
      <c r="MQY117" s="16"/>
      <c r="MQZ117" s="16"/>
      <c r="MRA117" s="16"/>
      <c r="MRB117" s="16"/>
      <c r="MRC117" s="16"/>
      <c r="MRD117" s="16"/>
      <c r="MRE117" s="16"/>
      <c r="MRF117" s="16"/>
      <c r="MRG117" s="16"/>
      <c r="MRH117" s="16"/>
      <c r="MRI117" s="16"/>
      <c r="MRJ117" s="16"/>
      <c r="MRK117" s="16"/>
      <c r="MRL117" s="16"/>
      <c r="MRM117" s="16"/>
      <c r="MRN117" s="16"/>
      <c r="MRO117" s="16"/>
      <c r="MRP117" s="16"/>
      <c r="MRQ117" s="16"/>
      <c r="MRR117" s="16"/>
      <c r="MRS117" s="16"/>
      <c r="MRT117" s="16"/>
      <c r="MRU117" s="16"/>
      <c r="MRV117" s="16"/>
      <c r="MRW117" s="16"/>
      <c r="MRX117" s="16"/>
      <c r="MRY117" s="16"/>
      <c r="MRZ117" s="16"/>
      <c r="MSA117" s="16"/>
      <c r="MSB117" s="16"/>
      <c r="MSC117" s="16"/>
      <c r="MSD117" s="16"/>
      <c r="MSE117" s="16"/>
      <c r="MSF117" s="16"/>
      <c r="MSG117" s="16"/>
      <c r="MSH117" s="16"/>
      <c r="MSI117" s="16"/>
      <c r="MSJ117" s="16"/>
      <c r="MSK117" s="16"/>
      <c r="MSL117" s="16"/>
      <c r="MSM117" s="16"/>
      <c r="MSN117" s="16"/>
      <c r="MSO117" s="16"/>
      <c r="MSP117" s="16"/>
      <c r="MSQ117" s="16"/>
      <c r="MSR117" s="16"/>
      <c r="MSS117" s="16"/>
      <c r="MST117" s="16"/>
      <c r="MSU117" s="16"/>
      <c r="MSV117" s="16"/>
      <c r="MSW117" s="16"/>
      <c r="MSX117" s="16"/>
      <c r="MSY117" s="16"/>
      <c r="MSZ117" s="16"/>
      <c r="MTA117" s="16"/>
      <c r="MTB117" s="16"/>
      <c r="MTC117" s="16"/>
      <c r="MTD117" s="16"/>
      <c r="MTE117" s="16"/>
      <c r="MTF117" s="16"/>
      <c r="MTG117" s="16"/>
      <c r="MTH117" s="16"/>
      <c r="MTI117" s="16"/>
      <c r="MTJ117" s="16"/>
      <c r="MTK117" s="16"/>
      <c r="MTL117" s="16"/>
      <c r="MTM117" s="16"/>
      <c r="MTN117" s="16"/>
      <c r="MTO117" s="16"/>
      <c r="MTP117" s="16"/>
      <c r="MTQ117" s="16"/>
      <c r="MTR117" s="16"/>
      <c r="MTS117" s="16"/>
      <c r="MTT117" s="16"/>
      <c r="MTU117" s="16"/>
      <c r="MTV117" s="16"/>
      <c r="MTW117" s="16"/>
      <c r="MTX117" s="16"/>
      <c r="MTY117" s="16"/>
      <c r="MTZ117" s="16"/>
      <c r="MUA117" s="16"/>
      <c r="MUB117" s="16"/>
      <c r="MUC117" s="16"/>
      <c r="MUD117" s="16"/>
      <c r="MUE117" s="16"/>
      <c r="MUF117" s="16"/>
      <c r="MUG117" s="16"/>
      <c r="MUH117" s="16"/>
      <c r="MUI117" s="16"/>
      <c r="MUJ117" s="16"/>
      <c r="MUK117" s="16"/>
      <c r="MUL117" s="16"/>
      <c r="MUM117" s="16"/>
      <c r="MUN117" s="16"/>
      <c r="MUO117" s="16"/>
      <c r="MUP117" s="16"/>
      <c r="MUQ117" s="16"/>
      <c r="MUR117" s="16"/>
      <c r="MUS117" s="16"/>
      <c r="MUT117" s="16"/>
      <c r="MUU117" s="16"/>
      <c r="MUV117" s="16"/>
      <c r="MUW117" s="16"/>
      <c r="MUX117" s="16"/>
      <c r="MUY117" s="16"/>
      <c r="MUZ117" s="16"/>
      <c r="MVA117" s="16"/>
      <c r="MVB117" s="16"/>
      <c r="MVC117" s="16"/>
      <c r="MVD117" s="16"/>
      <c r="MVE117" s="16"/>
      <c r="MVF117" s="16"/>
      <c r="MVG117" s="16"/>
      <c r="MVH117" s="16"/>
      <c r="MVI117" s="16"/>
      <c r="MVJ117" s="16"/>
      <c r="MVK117" s="16"/>
      <c r="MVL117" s="16"/>
      <c r="MVM117" s="16"/>
      <c r="MVN117" s="16"/>
      <c r="MVO117" s="16"/>
      <c r="MVP117" s="16"/>
      <c r="MVQ117" s="16"/>
      <c r="MVR117" s="16"/>
      <c r="MVS117" s="16"/>
      <c r="MVT117" s="16"/>
      <c r="MVU117" s="16"/>
      <c r="MVV117" s="16"/>
      <c r="MVW117" s="16"/>
      <c r="MVX117" s="16"/>
      <c r="MVY117" s="16"/>
      <c r="MVZ117" s="16"/>
      <c r="MWA117" s="16"/>
      <c r="MWB117" s="16"/>
      <c r="MWC117" s="16"/>
      <c r="MWD117" s="16"/>
      <c r="MWE117" s="16"/>
      <c r="MWF117" s="16"/>
      <c r="MWG117" s="16"/>
      <c r="MWH117" s="16"/>
      <c r="MWI117" s="16"/>
      <c r="MWJ117" s="16"/>
      <c r="MWK117" s="16"/>
      <c r="MWL117" s="16"/>
      <c r="MWM117" s="16"/>
      <c r="MWN117" s="16"/>
      <c r="MWO117" s="16"/>
      <c r="MWP117" s="16"/>
      <c r="MWQ117" s="16"/>
      <c r="MWR117" s="16"/>
      <c r="MWS117" s="16"/>
      <c r="MWT117" s="16"/>
      <c r="MWU117" s="16"/>
      <c r="MWV117" s="16"/>
      <c r="MWW117" s="16"/>
      <c r="MWX117" s="16"/>
      <c r="MWY117" s="16"/>
      <c r="MWZ117" s="16"/>
      <c r="MXA117" s="16"/>
      <c r="MXB117" s="16"/>
      <c r="MXC117" s="16"/>
      <c r="MXD117" s="16"/>
      <c r="MXE117" s="16"/>
      <c r="MXF117" s="16"/>
      <c r="MXG117" s="16"/>
      <c r="MXH117" s="16"/>
      <c r="MXI117" s="16"/>
      <c r="MXJ117" s="16"/>
      <c r="MXK117" s="16"/>
      <c r="MXL117" s="16"/>
      <c r="MXM117" s="16"/>
      <c r="MXN117" s="16"/>
      <c r="MXO117" s="16"/>
      <c r="MXP117" s="16"/>
      <c r="MXQ117" s="16"/>
      <c r="MXR117" s="16"/>
      <c r="MXS117" s="16"/>
      <c r="MXT117" s="16"/>
      <c r="MXU117" s="16"/>
      <c r="MXV117" s="16"/>
      <c r="MXW117" s="16"/>
      <c r="MXX117" s="16"/>
      <c r="MXY117" s="16"/>
      <c r="MXZ117" s="16"/>
      <c r="MYA117" s="16"/>
      <c r="MYB117" s="16"/>
      <c r="MYC117" s="16"/>
      <c r="MYD117" s="16"/>
      <c r="MYE117" s="16"/>
      <c r="MYF117" s="16"/>
      <c r="MYG117" s="16"/>
      <c r="MYH117" s="16"/>
      <c r="MYI117" s="16"/>
      <c r="MYJ117" s="16"/>
      <c r="MYK117" s="16"/>
      <c r="MYL117" s="16"/>
      <c r="MYM117" s="16"/>
      <c r="MYN117" s="16"/>
      <c r="MYO117" s="16"/>
      <c r="MYP117" s="16"/>
      <c r="MYQ117" s="16"/>
      <c r="MYR117" s="16"/>
      <c r="MYS117" s="16"/>
      <c r="MYT117" s="16"/>
      <c r="MYU117" s="16"/>
      <c r="MYV117" s="16"/>
      <c r="MYW117" s="16"/>
      <c r="MYX117" s="16"/>
      <c r="MYY117" s="16"/>
      <c r="MYZ117" s="16"/>
      <c r="MZA117" s="16"/>
      <c r="MZB117" s="16"/>
      <c r="MZC117" s="16"/>
      <c r="MZD117" s="16"/>
      <c r="MZE117" s="16"/>
      <c r="MZF117" s="16"/>
      <c r="MZG117" s="16"/>
      <c r="MZH117" s="16"/>
      <c r="MZI117" s="16"/>
      <c r="MZJ117" s="16"/>
      <c r="MZK117" s="16"/>
      <c r="MZL117" s="16"/>
      <c r="MZM117" s="16"/>
      <c r="MZN117" s="16"/>
      <c r="MZO117" s="16"/>
      <c r="MZP117" s="16"/>
      <c r="MZQ117" s="16"/>
      <c r="MZR117" s="16"/>
      <c r="MZS117" s="16"/>
      <c r="MZT117" s="16"/>
      <c r="MZU117" s="16"/>
      <c r="MZV117" s="16"/>
      <c r="MZW117" s="16"/>
      <c r="MZX117" s="16"/>
      <c r="MZY117" s="16"/>
      <c r="MZZ117" s="16"/>
      <c r="NAA117" s="16"/>
      <c r="NAB117" s="16"/>
      <c r="NAC117" s="16"/>
      <c r="NAD117" s="16"/>
      <c r="NAE117" s="16"/>
      <c r="NAF117" s="16"/>
      <c r="NAG117" s="16"/>
      <c r="NAH117" s="16"/>
      <c r="NAI117" s="16"/>
      <c r="NAJ117" s="16"/>
      <c r="NAK117" s="16"/>
      <c r="NAL117" s="16"/>
      <c r="NAM117" s="16"/>
      <c r="NAN117" s="16"/>
      <c r="NAO117" s="16"/>
      <c r="NAP117" s="16"/>
      <c r="NAQ117" s="16"/>
      <c r="NAR117" s="16"/>
      <c r="NAS117" s="16"/>
      <c r="NAT117" s="16"/>
      <c r="NAU117" s="16"/>
      <c r="NAV117" s="16"/>
      <c r="NAW117" s="16"/>
      <c r="NAX117" s="16"/>
      <c r="NAY117" s="16"/>
      <c r="NAZ117" s="16"/>
      <c r="NBA117" s="16"/>
      <c r="NBB117" s="16"/>
      <c r="NBC117" s="16"/>
      <c r="NBD117" s="16"/>
      <c r="NBE117" s="16"/>
      <c r="NBF117" s="16"/>
      <c r="NBG117" s="16"/>
      <c r="NBH117" s="16"/>
      <c r="NBI117" s="16"/>
      <c r="NBJ117" s="16"/>
      <c r="NBK117" s="16"/>
      <c r="NBL117" s="16"/>
      <c r="NBM117" s="16"/>
      <c r="NBN117" s="16"/>
      <c r="NBO117" s="16"/>
      <c r="NBP117" s="16"/>
      <c r="NBQ117" s="16"/>
      <c r="NBR117" s="16"/>
      <c r="NBS117" s="16"/>
      <c r="NBT117" s="16"/>
      <c r="NBU117" s="16"/>
      <c r="NBV117" s="16"/>
      <c r="NBW117" s="16"/>
      <c r="NBX117" s="16"/>
      <c r="NBY117" s="16"/>
      <c r="NBZ117" s="16"/>
      <c r="NCA117" s="16"/>
      <c r="NCB117" s="16"/>
      <c r="NCC117" s="16"/>
      <c r="NCD117" s="16"/>
      <c r="NCE117" s="16"/>
      <c r="NCF117" s="16"/>
      <c r="NCG117" s="16"/>
      <c r="NCH117" s="16"/>
      <c r="NCI117" s="16"/>
      <c r="NCJ117" s="16"/>
      <c r="NCK117" s="16"/>
      <c r="NCL117" s="16"/>
      <c r="NCM117" s="16"/>
      <c r="NCN117" s="16"/>
      <c r="NCO117" s="16"/>
      <c r="NCP117" s="16"/>
      <c r="NCQ117" s="16"/>
      <c r="NCR117" s="16"/>
      <c r="NCS117" s="16"/>
      <c r="NCT117" s="16"/>
      <c r="NCU117" s="16"/>
      <c r="NCV117" s="16"/>
      <c r="NCW117" s="16"/>
      <c r="NCX117" s="16"/>
      <c r="NCY117" s="16"/>
      <c r="NCZ117" s="16"/>
      <c r="NDA117" s="16"/>
      <c r="NDB117" s="16"/>
      <c r="NDC117" s="16"/>
      <c r="NDD117" s="16"/>
      <c r="NDE117" s="16"/>
      <c r="NDF117" s="16"/>
      <c r="NDG117" s="16"/>
      <c r="NDH117" s="16"/>
      <c r="NDI117" s="16"/>
      <c r="NDJ117" s="16"/>
      <c r="NDK117" s="16"/>
      <c r="NDL117" s="16"/>
      <c r="NDM117" s="16"/>
      <c r="NDN117" s="16"/>
      <c r="NDO117" s="16"/>
      <c r="NDP117" s="16"/>
      <c r="NDQ117" s="16"/>
      <c r="NDR117" s="16"/>
      <c r="NDS117" s="16"/>
      <c r="NDT117" s="16"/>
      <c r="NDU117" s="16"/>
      <c r="NDV117" s="16"/>
      <c r="NDW117" s="16"/>
      <c r="NDX117" s="16"/>
      <c r="NDY117" s="16"/>
      <c r="NDZ117" s="16"/>
      <c r="NEA117" s="16"/>
      <c r="NEB117" s="16"/>
      <c r="NEC117" s="16"/>
      <c r="NED117" s="16"/>
      <c r="NEE117" s="16"/>
      <c r="NEF117" s="16"/>
      <c r="NEG117" s="16"/>
      <c r="NEH117" s="16"/>
      <c r="NEI117" s="16"/>
      <c r="NEJ117" s="16"/>
      <c r="NEK117" s="16"/>
      <c r="NEL117" s="16"/>
      <c r="NEM117" s="16"/>
      <c r="NEN117" s="16"/>
      <c r="NEO117" s="16"/>
      <c r="NEP117" s="16"/>
      <c r="NEQ117" s="16"/>
      <c r="NER117" s="16"/>
      <c r="NES117" s="16"/>
      <c r="NET117" s="16"/>
      <c r="NEU117" s="16"/>
      <c r="NEV117" s="16"/>
      <c r="NEW117" s="16"/>
      <c r="NEX117" s="16"/>
      <c r="NEY117" s="16"/>
      <c r="NEZ117" s="16"/>
      <c r="NFA117" s="16"/>
      <c r="NFB117" s="16"/>
      <c r="NFC117" s="16"/>
      <c r="NFD117" s="16"/>
      <c r="NFE117" s="16"/>
      <c r="NFF117" s="16"/>
      <c r="NFG117" s="16"/>
      <c r="NFH117" s="16"/>
      <c r="NFI117" s="16"/>
      <c r="NFJ117" s="16"/>
      <c r="NFK117" s="16"/>
      <c r="NFL117" s="16"/>
      <c r="NFM117" s="16"/>
      <c r="NFN117" s="16"/>
      <c r="NFO117" s="16"/>
      <c r="NFP117" s="16"/>
      <c r="NFQ117" s="16"/>
      <c r="NFR117" s="16"/>
      <c r="NFS117" s="16"/>
      <c r="NFT117" s="16"/>
      <c r="NFU117" s="16"/>
      <c r="NFV117" s="16"/>
      <c r="NFW117" s="16"/>
      <c r="NFX117" s="16"/>
      <c r="NFY117" s="16"/>
      <c r="NFZ117" s="16"/>
      <c r="NGA117" s="16"/>
      <c r="NGB117" s="16"/>
      <c r="NGC117" s="16"/>
      <c r="NGD117" s="16"/>
      <c r="NGE117" s="16"/>
      <c r="NGF117" s="16"/>
      <c r="NGG117" s="16"/>
      <c r="NGH117" s="16"/>
      <c r="NGI117" s="16"/>
      <c r="NGJ117" s="16"/>
      <c r="NGK117" s="16"/>
      <c r="NGL117" s="16"/>
      <c r="NGM117" s="16"/>
      <c r="NGN117" s="16"/>
      <c r="NGO117" s="16"/>
      <c r="NGP117" s="16"/>
      <c r="NGQ117" s="16"/>
      <c r="NGR117" s="16"/>
      <c r="NGS117" s="16"/>
      <c r="NGT117" s="16"/>
      <c r="NGU117" s="16"/>
      <c r="NGV117" s="16"/>
      <c r="NGW117" s="16"/>
      <c r="NGX117" s="16"/>
      <c r="NGY117" s="16"/>
      <c r="NGZ117" s="16"/>
      <c r="NHA117" s="16"/>
      <c r="NHB117" s="16"/>
      <c r="NHC117" s="16"/>
      <c r="NHD117" s="16"/>
      <c r="NHE117" s="16"/>
      <c r="NHF117" s="16"/>
      <c r="NHG117" s="16"/>
      <c r="NHH117" s="16"/>
      <c r="NHI117" s="16"/>
      <c r="NHJ117" s="16"/>
      <c r="NHK117" s="16"/>
      <c r="NHL117" s="16"/>
      <c r="NHM117" s="16"/>
      <c r="NHN117" s="16"/>
      <c r="NHO117" s="16"/>
      <c r="NHP117" s="16"/>
      <c r="NHQ117" s="16"/>
      <c r="NHR117" s="16"/>
      <c r="NHS117" s="16"/>
      <c r="NHT117" s="16"/>
      <c r="NHU117" s="16"/>
      <c r="NHV117" s="16"/>
      <c r="NHW117" s="16"/>
      <c r="NHX117" s="16"/>
      <c r="NHY117" s="16"/>
      <c r="NHZ117" s="16"/>
      <c r="NIA117" s="16"/>
      <c r="NIB117" s="16"/>
      <c r="NIC117" s="16"/>
      <c r="NID117" s="16"/>
      <c r="NIE117" s="16"/>
      <c r="NIF117" s="16"/>
      <c r="NIG117" s="16"/>
      <c r="NIH117" s="16"/>
      <c r="NII117" s="16"/>
      <c r="NIJ117" s="16"/>
      <c r="NIK117" s="16"/>
      <c r="NIL117" s="16"/>
      <c r="NIM117" s="16"/>
      <c r="NIN117" s="16"/>
      <c r="NIO117" s="16"/>
      <c r="NIP117" s="16"/>
      <c r="NIQ117" s="16"/>
      <c r="NIR117" s="16"/>
      <c r="NIS117" s="16"/>
      <c r="NIT117" s="16"/>
      <c r="NIU117" s="16"/>
      <c r="NIV117" s="16"/>
      <c r="NIW117" s="16"/>
      <c r="NIX117" s="16"/>
      <c r="NIY117" s="16"/>
      <c r="NIZ117" s="16"/>
      <c r="NJA117" s="16"/>
      <c r="NJB117" s="16"/>
      <c r="NJC117" s="16"/>
      <c r="NJD117" s="16"/>
      <c r="NJE117" s="16"/>
      <c r="NJF117" s="16"/>
      <c r="NJG117" s="16"/>
      <c r="NJH117" s="16"/>
      <c r="NJI117" s="16"/>
      <c r="NJJ117" s="16"/>
      <c r="NJK117" s="16"/>
      <c r="NJL117" s="16"/>
      <c r="NJM117" s="16"/>
      <c r="NJN117" s="16"/>
      <c r="NJO117" s="16"/>
      <c r="NJP117" s="16"/>
      <c r="NJQ117" s="16"/>
      <c r="NJR117" s="16"/>
      <c r="NJS117" s="16"/>
      <c r="NJT117" s="16"/>
      <c r="NJU117" s="16"/>
      <c r="NJV117" s="16"/>
      <c r="NJW117" s="16"/>
      <c r="NJX117" s="16"/>
      <c r="NJY117" s="16"/>
      <c r="NJZ117" s="16"/>
      <c r="NKA117" s="16"/>
      <c r="NKB117" s="16"/>
      <c r="NKC117" s="16"/>
      <c r="NKD117" s="16"/>
      <c r="NKE117" s="16"/>
      <c r="NKF117" s="16"/>
      <c r="NKG117" s="16"/>
      <c r="NKH117" s="16"/>
      <c r="NKI117" s="16"/>
      <c r="NKJ117" s="16"/>
      <c r="NKK117" s="16"/>
      <c r="NKL117" s="16"/>
      <c r="NKM117" s="16"/>
      <c r="NKN117" s="16"/>
      <c r="NKO117" s="16"/>
      <c r="NKP117" s="16"/>
      <c r="NKQ117" s="16"/>
      <c r="NKR117" s="16"/>
      <c r="NKS117" s="16"/>
      <c r="NKT117" s="16"/>
      <c r="NKU117" s="16"/>
      <c r="NKV117" s="16"/>
      <c r="NKW117" s="16"/>
      <c r="NKX117" s="16"/>
      <c r="NKY117" s="16"/>
      <c r="NKZ117" s="16"/>
      <c r="NLA117" s="16"/>
      <c r="NLB117" s="16"/>
      <c r="NLC117" s="16"/>
      <c r="NLD117" s="16"/>
      <c r="NLE117" s="16"/>
      <c r="NLF117" s="16"/>
      <c r="NLG117" s="16"/>
      <c r="NLH117" s="16"/>
      <c r="NLI117" s="16"/>
      <c r="NLJ117" s="16"/>
      <c r="NLK117" s="16"/>
      <c r="NLL117" s="16"/>
      <c r="NLM117" s="16"/>
      <c r="NLN117" s="16"/>
      <c r="NLO117" s="16"/>
      <c r="NLP117" s="16"/>
      <c r="NLQ117" s="16"/>
      <c r="NLR117" s="16"/>
      <c r="NLS117" s="16"/>
      <c r="NLT117" s="16"/>
      <c r="NLU117" s="16"/>
      <c r="NLV117" s="16"/>
      <c r="NLW117" s="16"/>
      <c r="NLX117" s="16"/>
      <c r="NLY117" s="16"/>
      <c r="NLZ117" s="16"/>
      <c r="NMA117" s="16"/>
      <c r="NMB117" s="16"/>
      <c r="NMC117" s="16"/>
      <c r="NMD117" s="16"/>
      <c r="NME117" s="16"/>
      <c r="NMF117" s="16"/>
      <c r="NMG117" s="16"/>
      <c r="NMH117" s="16"/>
      <c r="NMI117" s="16"/>
      <c r="NMJ117" s="16"/>
      <c r="NMK117" s="16"/>
      <c r="NML117" s="16"/>
      <c r="NMM117" s="16"/>
      <c r="NMN117" s="16"/>
      <c r="NMO117" s="16"/>
      <c r="NMP117" s="16"/>
      <c r="NMQ117" s="16"/>
      <c r="NMR117" s="16"/>
      <c r="NMS117" s="16"/>
      <c r="NMT117" s="16"/>
      <c r="NMU117" s="16"/>
      <c r="NMV117" s="16"/>
      <c r="NMW117" s="16"/>
      <c r="NMX117" s="16"/>
      <c r="NMY117" s="16"/>
      <c r="NMZ117" s="16"/>
      <c r="NNA117" s="16"/>
      <c r="NNB117" s="16"/>
      <c r="NNC117" s="16"/>
      <c r="NND117" s="16"/>
      <c r="NNE117" s="16"/>
      <c r="NNF117" s="16"/>
      <c r="NNG117" s="16"/>
      <c r="NNH117" s="16"/>
      <c r="NNI117" s="16"/>
      <c r="NNJ117" s="16"/>
      <c r="NNK117" s="16"/>
      <c r="NNL117" s="16"/>
      <c r="NNM117" s="16"/>
      <c r="NNN117" s="16"/>
      <c r="NNO117" s="16"/>
      <c r="NNP117" s="16"/>
      <c r="NNQ117" s="16"/>
      <c r="NNR117" s="16"/>
      <c r="NNS117" s="16"/>
      <c r="NNT117" s="16"/>
      <c r="NNU117" s="16"/>
      <c r="NNV117" s="16"/>
      <c r="NNW117" s="16"/>
      <c r="NNX117" s="16"/>
      <c r="NNY117" s="16"/>
      <c r="NNZ117" s="16"/>
      <c r="NOA117" s="16"/>
      <c r="NOB117" s="16"/>
      <c r="NOC117" s="16"/>
      <c r="NOD117" s="16"/>
      <c r="NOE117" s="16"/>
      <c r="NOF117" s="16"/>
      <c r="NOG117" s="16"/>
      <c r="NOH117" s="16"/>
      <c r="NOI117" s="16"/>
      <c r="NOJ117" s="16"/>
      <c r="NOK117" s="16"/>
      <c r="NOL117" s="16"/>
      <c r="NOM117" s="16"/>
      <c r="NON117" s="16"/>
      <c r="NOO117" s="16"/>
      <c r="NOP117" s="16"/>
      <c r="NOQ117" s="16"/>
      <c r="NOR117" s="16"/>
      <c r="NOS117" s="16"/>
      <c r="NOT117" s="16"/>
      <c r="NOU117" s="16"/>
      <c r="NOV117" s="16"/>
      <c r="NOW117" s="16"/>
      <c r="NOX117" s="16"/>
      <c r="NOY117" s="16"/>
      <c r="NOZ117" s="16"/>
      <c r="NPA117" s="16"/>
      <c r="NPB117" s="16"/>
      <c r="NPC117" s="16"/>
      <c r="NPD117" s="16"/>
      <c r="NPE117" s="16"/>
      <c r="NPF117" s="16"/>
      <c r="NPG117" s="16"/>
      <c r="NPH117" s="16"/>
      <c r="NPI117" s="16"/>
      <c r="NPJ117" s="16"/>
      <c r="NPK117" s="16"/>
      <c r="NPL117" s="16"/>
      <c r="NPM117" s="16"/>
      <c r="NPN117" s="16"/>
      <c r="NPO117" s="16"/>
      <c r="NPP117" s="16"/>
      <c r="NPQ117" s="16"/>
      <c r="NPR117" s="16"/>
      <c r="NPS117" s="16"/>
      <c r="NPT117" s="16"/>
      <c r="NPU117" s="16"/>
      <c r="NPV117" s="16"/>
      <c r="NPW117" s="16"/>
      <c r="NPX117" s="16"/>
      <c r="NPY117" s="16"/>
      <c r="NPZ117" s="16"/>
      <c r="NQA117" s="16"/>
      <c r="NQB117" s="16"/>
      <c r="NQC117" s="16"/>
      <c r="NQD117" s="16"/>
      <c r="NQE117" s="16"/>
      <c r="NQF117" s="16"/>
      <c r="NQG117" s="16"/>
      <c r="NQH117" s="16"/>
      <c r="NQI117" s="16"/>
      <c r="NQJ117" s="16"/>
      <c r="NQK117" s="16"/>
      <c r="NQL117" s="16"/>
      <c r="NQM117" s="16"/>
      <c r="NQN117" s="16"/>
      <c r="NQO117" s="16"/>
      <c r="NQP117" s="16"/>
      <c r="NQQ117" s="16"/>
      <c r="NQR117" s="16"/>
      <c r="NQS117" s="16"/>
      <c r="NQT117" s="16"/>
      <c r="NQU117" s="16"/>
      <c r="NQV117" s="16"/>
      <c r="NQW117" s="16"/>
      <c r="NQX117" s="16"/>
      <c r="NQY117" s="16"/>
      <c r="NQZ117" s="16"/>
      <c r="NRA117" s="16"/>
      <c r="NRB117" s="16"/>
      <c r="NRC117" s="16"/>
      <c r="NRD117" s="16"/>
      <c r="NRE117" s="16"/>
      <c r="NRF117" s="16"/>
      <c r="NRG117" s="16"/>
      <c r="NRH117" s="16"/>
      <c r="NRI117" s="16"/>
      <c r="NRJ117" s="16"/>
      <c r="NRK117" s="16"/>
      <c r="NRL117" s="16"/>
      <c r="NRM117" s="16"/>
      <c r="NRN117" s="16"/>
      <c r="NRO117" s="16"/>
      <c r="NRP117" s="16"/>
      <c r="NRQ117" s="16"/>
      <c r="NRR117" s="16"/>
      <c r="NRS117" s="16"/>
      <c r="NRT117" s="16"/>
      <c r="NRU117" s="16"/>
      <c r="NRV117" s="16"/>
      <c r="NRW117" s="16"/>
      <c r="NRX117" s="16"/>
      <c r="NRY117" s="16"/>
      <c r="NRZ117" s="16"/>
      <c r="NSA117" s="16"/>
      <c r="NSB117" s="16"/>
      <c r="NSC117" s="16"/>
      <c r="NSD117" s="16"/>
      <c r="NSE117" s="16"/>
      <c r="NSF117" s="16"/>
      <c r="NSG117" s="16"/>
      <c r="NSH117" s="16"/>
      <c r="NSI117" s="16"/>
      <c r="NSJ117" s="16"/>
      <c r="NSK117" s="16"/>
      <c r="NSL117" s="16"/>
      <c r="NSM117" s="16"/>
      <c r="NSN117" s="16"/>
      <c r="NSO117" s="16"/>
      <c r="NSP117" s="16"/>
      <c r="NSQ117" s="16"/>
      <c r="NSR117" s="16"/>
      <c r="NSS117" s="16"/>
      <c r="NST117" s="16"/>
      <c r="NSU117" s="16"/>
      <c r="NSV117" s="16"/>
      <c r="NSW117" s="16"/>
      <c r="NSX117" s="16"/>
      <c r="NSY117" s="16"/>
      <c r="NSZ117" s="16"/>
      <c r="NTA117" s="16"/>
      <c r="NTB117" s="16"/>
      <c r="NTC117" s="16"/>
      <c r="NTD117" s="16"/>
      <c r="NTE117" s="16"/>
      <c r="NTF117" s="16"/>
      <c r="NTG117" s="16"/>
      <c r="NTH117" s="16"/>
      <c r="NTI117" s="16"/>
      <c r="NTJ117" s="16"/>
      <c r="NTK117" s="16"/>
      <c r="NTL117" s="16"/>
      <c r="NTM117" s="16"/>
      <c r="NTN117" s="16"/>
      <c r="NTO117" s="16"/>
      <c r="NTP117" s="16"/>
      <c r="NTQ117" s="16"/>
      <c r="NTR117" s="16"/>
      <c r="NTS117" s="16"/>
      <c r="NTT117" s="16"/>
      <c r="NTU117" s="16"/>
      <c r="NTV117" s="16"/>
      <c r="NTW117" s="16"/>
      <c r="NTX117" s="16"/>
      <c r="NTY117" s="16"/>
      <c r="NTZ117" s="16"/>
      <c r="NUA117" s="16"/>
      <c r="NUB117" s="16"/>
      <c r="NUC117" s="16"/>
      <c r="NUD117" s="16"/>
      <c r="NUE117" s="16"/>
      <c r="NUF117" s="16"/>
      <c r="NUG117" s="16"/>
      <c r="NUH117" s="16"/>
      <c r="NUI117" s="16"/>
      <c r="NUJ117" s="16"/>
      <c r="NUK117" s="16"/>
      <c r="NUL117" s="16"/>
      <c r="NUM117" s="16"/>
      <c r="NUN117" s="16"/>
      <c r="NUO117" s="16"/>
      <c r="NUP117" s="16"/>
      <c r="NUQ117" s="16"/>
      <c r="NUR117" s="16"/>
      <c r="NUS117" s="16"/>
      <c r="NUT117" s="16"/>
      <c r="NUU117" s="16"/>
      <c r="NUV117" s="16"/>
      <c r="NUW117" s="16"/>
      <c r="NUX117" s="16"/>
      <c r="NUY117" s="16"/>
      <c r="NUZ117" s="16"/>
      <c r="NVA117" s="16"/>
      <c r="NVB117" s="16"/>
      <c r="NVC117" s="16"/>
      <c r="NVD117" s="16"/>
      <c r="NVE117" s="16"/>
      <c r="NVF117" s="16"/>
      <c r="NVG117" s="16"/>
      <c r="NVH117" s="16"/>
      <c r="NVI117" s="16"/>
      <c r="NVJ117" s="16"/>
      <c r="NVK117" s="16"/>
      <c r="NVL117" s="16"/>
      <c r="NVM117" s="16"/>
      <c r="NVN117" s="16"/>
      <c r="NVO117" s="16"/>
      <c r="NVP117" s="16"/>
      <c r="NVQ117" s="16"/>
      <c r="NVR117" s="16"/>
      <c r="NVS117" s="16"/>
      <c r="NVT117" s="16"/>
      <c r="NVU117" s="16"/>
      <c r="NVV117" s="16"/>
      <c r="NVW117" s="16"/>
      <c r="NVX117" s="16"/>
      <c r="NVY117" s="16"/>
      <c r="NVZ117" s="16"/>
      <c r="NWA117" s="16"/>
      <c r="NWB117" s="16"/>
      <c r="NWC117" s="16"/>
      <c r="NWD117" s="16"/>
      <c r="NWE117" s="16"/>
      <c r="NWF117" s="16"/>
      <c r="NWG117" s="16"/>
      <c r="NWH117" s="16"/>
      <c r="NWI117" s="16"/>
      <c r="NWJ117" s="16"/>
      <c r="NWK117" s="16"/>
      <c r="NWL117" s="16"/>
      <c r="NWM117" s="16"/>
      <c r="NWN117" s="16"/>
      <c r="NWO117" s="16"/>
      <c r="NWP117" s="16"/>
      <c r="NWQ117" s="16"/>
      <c r="NWR117" s="16"/>
      <c r="NWS117" s="16"/>
      <c r="NWT117" s="16"/>
      <c r="NWU117" s="16"/>
      <c r="NWV117" s="16"/>
      <c r="NWW117" s="16"/>
      <c r="NWX117" s="16"/>
      <c r="NWY117" s="16"/>
      <c r="NWZ117" s="16"/>
      <c r="NXA117" s="16"/>
      <c r="NXB117" s="16"/>
      <c r="NXC117" s="16"/>
      <c r="NXD117" s="16"/>
      <c r="NXE117" s="16"/>
      <c r="NXF117" s="16"/>
      <c r="NXG117" s="16"/>
      <c r="NXH117" s="16"/>
      <c r="NXI117" s="16"/>
      <c r="NXJ117" s="16"/>
      <c r="NXK117" s="16"/>
      <c r="NXL117" s="16"/>
      <c r="NXM117" s="16"/>
      <c r="NXN117" s="16"/>
      <c r="NXO117" s="16"/>
      <c r="NXP117" s="16"/>
      <c r="NXQ117" s="16"/>
      <c r="NXR117" s="16"/>
      <c r="NXS117" s="16"/>
      <c r="NXT117" s="16"/>
      <c r="NXU117" s="16"/>
      <c r="NXV117" s="16"/>
      <c r="NXW117" s="16"/>
      <c r="NXX117" s="16"/>
      <c r="NXY117" s="16"/>
      <c r="NXZ117" s="16"/>
      <c r="NYA117" s="16"/>
      <c r="NYB117" s="16"/>
      <c r="NYC117" s="16"/>
      <c r="NYD117" s="16"/>
      <c r="NYE117" s="16"/>
      <c r="NYF117" s="16"/>
      <c r="NYG117" s="16"/>
      <c r="NYH117" s="16"/>
      <c r="NYI117" s="16"/>
      <c r="NYJ117" s="16"/>
      <c r="NYK117" s="16"/>
      <c r="NYL117" s="16"/>
      <c r="NYM117" s="16"/>
      <c r="NYN117" s="16"/>
      <c r="NYO117" s="16"/>
      <c r="NYP117" s="16"/>
      <c r="NYQ117" s="16"/>
      <c r="NYR117" s="16"/>
      <c r="NYS117" s="16"/>
      <c r="NYT117" s="16"/>
      <c r="NYU117" s="16"/>
      <c r="NYV117" s="16"/>
      <c r="NYW117" s="16"/>
      <c r="NYX117" s="16"/>
      <c r="NYY117" s="16"/>
      <c r="NYZ117" s="16"/>
      <c r="NZA117" s="16"/>
      <c r="NZB117" s="16"/>
      <c r="NZC117" s="16"/>
      <c r="NZD117" s="16"/>
      <c r="NZE117" s="16"/>
      <c r="NZF117" s="16"/>
      <c r="NZG117" s="16"/>
      <c r="NZH117" s="16"/>
      <c r="NZI117" s="16"/>
      <c r="NZJ117" s="16"/>
      <c r="NZK117" s="16"/>
      <c r="NZL117" s="16"/>
      <c r="NZM117" s="16"/>
      <c r="NZN117" s="16"/>
      <c r="NZO117" s="16"/>
      <c r="NZP117" s="16"/>
      <c r="NZQ117" s="16"/>
      <c r="NZR117" s="16"/>
      <c r="NZS117" s="16"/>
      <c r="NZT117" s="16"/>
      <c r="NZU117" s="16"/>
      <c r="NZV117" s="16"/>
      <c r="NZW117" s="16"/>
      <c r="NZX117" s="16"/>
      <c r="NZY117" s="16"/>
      <c r="NZZ117" s="16"/>
      <c r="OAA117" s="16"/>
      <c r="OAB117" s="16"/>
      <c r="OAC117" s="16"/>
      <c r="OAD117" s="16"/>
      <c r="OAE117" s="16"/>
      <c r="OAF117" s="16"/>
      <c r="OAG117" s="16"/>
      <c r="OAH117" s="16"/>
      <c r="OAI117" s="16"/>
      <c r="OAJ117" s="16"/>
      <c r="OAK117" s="16"/>
      <c r="OAL117" s="16"/>
      <c r="OAM117" s="16"/>
      <c r="OAN117" s="16"/>
      <c r="OAO117" s="16"/>
      <c r="OAP117" s="16"/>
      <c r="OAQ117" s="16"/>
      <c r="OAR117" s="16"/>
      <c r="OAS117" s="16"/>
      <c r="OAT117" s="16"/>
      <c r="OAU117" s="16"/>
      <c r="OAV117" s="16"/>
      <c r="OAW117" s="16"/>
      <c r="OAX117" s="16"/>
      <c r="OAY117" s="16"/>
      <c r="OAZ117" s="16"/>
      <c r="OBA117" s="16"/>
      <c r="OBB117" s="16"/>
      <c r="OBC117" s="16"/>
      <c r="OBD117" s="16"/>
      <c r="OBE117" s="16"/>
      <c r="OBF117" s="16"/>
      <c r="OBG117" s="16"/>
      <c r="OBH117" s="16"/>
      <c r="OBI117" s="16"/>
      <c r="OBJ117" s="16"/>
      <c r="OBK117" s="16"/>
      <c r="OBL117" s="16"/>
      <c r="OBM117" s="16"/>
      <c r="OBN117" s="16"/>
      <c r="OBO117" s="16"/>
      <c r="OBP117" s="16"/>
      <c r="OBQ117" s="16"/>
      <c r="OBR117" s="16"/>
      <c r="OBS117" s="16"/>
      <c r="OBT117" s="16"/>
      <c r="OBU117" s="16"/>
      <c r="OBV117" s="16"/>
      <c r="OBW117" s="16"/>
      <c r="OBX117" s="16"/>
      <c r="OBY117" s="16"/>
      <c r="OBZ117" s="16"/>
      <c r="OCA117" s="16"/>
      <c r="OCB117" s="16"/>
      <c r="OCC117" s="16"/>
      <c r="OCD117" s="16"/>
      <c r="OCE117" s="16"/>
      <c r="OCF117" s="16"/>
      <c r="OCG117" s="16"/>
      <c r="OCH117" s="16"/>
      <c r="OCI117" s="16"/>
      <c r="OCJ117" s="16"/>
      <c r="OCK117" s="16"/>
      <c r="OCL117" s="16"/>
      <c r="OCM117" s="16"/>
      <c r="OCN117" s="16"/>
      <c r="OCO117" s="16"/>
      <c r="OCP117" s="16"/>
      <c r="OCQ117" s="16"/>
      <c r="OCR117" s="16"/>
      <c r="OCS117" s="16"/>
      <c r="OCT117" s="16"/>
      <c r="OCU117" s="16"/>
      <c r="OCV117" s="16"/>
      <c r="OCW117" s="16"/>
      <c r="OCX117" s="16"/>
      <c r="OCY117" s="16"/>
      <c r="OCZ117" s="16"/>
      <c r="ODA117" s="16"/>
      <c r="ODB117" s="16"/>
      <c r="ODC117" s="16"/>
      <c r="ODD117" s="16"/>
      <c r="ODE117" s="16"/>
      <c r="ODF117" s="16"/>
      <c r="ODG117" s="16"/>
      <c r="ODH117" s="16"/>
      <c r="ODI117" s="16"/>
      <c r="ODJ117" s="16"/>
      <c r="ODK117" s="16"/>
      <c r="ODL117" s="16"/>
      <c r="ODM117" s="16"/>
      <c r="ODN117" s="16"/>
      <c r="ODO117" s="16"/>
      <c r="ODP117" s="16"/>
      <c r="ODQ117" s="16"/>
      <c r="ODR117" s="16"/>
      <c r="ODS117" s="16"/>
      <c r="ODT117" s="16"/>
      <c r="ODU117" s="16"/>
      <c r="ODV117" s="16"/>
      <c r="ODW117" s="16"/>
      <c r="ODX117" s="16"/>
      <c r="ODY117" s="16"/>
      <c r="ODZ117" s="16"/>
      <c r="OEA117" s="16"/>
      <c r="OEB117" s="16"/>
      <c r="OEC117" s="16"/>
      <c r="OED117" s="16"/>
      <c r="OEE117" s="16"/>
      <c r="OEF117" s="16"/>
      <c r="OEG117" s="16"/>
      <c r="OEH117" s="16"/>
      <c r="OEI117" s="16"/>
      <c r="OEJ117" s="16"/>
      <c r="OEK117" s="16"/>
      <c r="OEL117" s="16"/>
      <c r="OEM117" s="16"/>
      <c r="OEN117" s="16"/>
      <c r="OEO117" s="16"/>
      <c r="OEP117" s="16"/>
      <c r="OEQ117" s="16"/>
      <c r="OER117" s="16"/>
      <c r="OES117" s="16"/>
      <c r="OET117" s="16"/>
      <c r="OEU117" s="16"/>
      <c r="OEV117" s="16"/>
      <c r="OEW117" s="16"/>
      <c r="OEX117" s="16"/>
      <c r="OEY117" s="16"/>
      <c r="OEZ117" s="16"/>
      <c r="OFA117" s="16"/>
      <c r="OFB117" s="16"/>
      <c r="OFC117" s="16"/>
      <c r="OFD117" s="16"/>
      <c r="OFE117" s="16"/>
      <c r="OFF117" s="16"/>
      <c r="OFG117" s="16"/>
      <c r="OFH117" s="16"/>
      <c r="OFI117" s="16"/>
      <c r="OFJ117" s="16"/>
      <c r="OFK117" s="16"/>
      <c r="OFL117" s="16"/>
      <c r="OFM117" s="16"/>
      <c r="OFN117" s="16"/>
      <c r="OFO117" s="16"/>
      <c r="OFP117" s="16"/>
      <c r="OFQ117" s="16"/>
      <c r="OFR117" s="16"/>
      <c r="OFS117" s="16"/>
      <c r="OFT117" s="16"/>
      <c r="OFU117" s="16"/>
      <c r="OFV117" s="16"/>
      <c r="OFW117" s="16"/>
      <c r="OFX117" s="16"/>
      <c r="OFY117" s="16"/>
      <c r="OFZ117" s="16"/>
      <c r="OGA117" s="16"/>
      <c r="OGB117" s="16"/>
      <c r="OGC117" s="16"/>
      <c r="OGD117" s="16"/>
      <c r="OGE117" s="16"/>
      <c r="OGF117" s="16"/>
      <c r="OGG117" s="16"/>
      <c r="OGH117" s="16"/>
      <c r="OGI117" s="16"/>
      <c r="OGJ117" s="16"/>
      <c r="OGK117" s="16"/>
      <c r="OGL117" s="16"/>
      <c r="OGM117" s="16"/>
      <c r="OGN117" s="16"/>
      <c r="OGO117" s="16"/>
      <c r="OGP117" s="16"/>
      <c r="OGQ117" s="16"/>
      <c r="OGR117" s="16"/>
      <c r="OGS117" s="16"/>
      <c r="OGT117" s="16"/>
      <c r="OGU117" s="16"/>
      <c r="OGV117" s="16"/>
      <c r="OGW117" s="16"/>
      <c r="OGX117" s="16"/>
      <c r="OGY117" s="16"/>
      <c r="OGZ117" s="16"/>
      <c r="OHA117" s="16"/>
      <c r="OHB117" s="16"/>
      <c r="OHC117" s="16"/>
      <c r="OHD117" s="16"/>
      <c r="OHE117" s="16"/>
      <c r="OHF117" s="16"/>
      <c r="OHG117" s="16"/>
      <c r="OHH117" s="16"/>
      <c r="OHI117" s="16"/>
      <c r="OHJ117" s="16"/>
      <c r="OHK117" s="16"/>
      <c r="OHL117" s="16"/>
      <c r="OHM117" s="16"/>
      <c r="OHN117" s="16"/>
      <c r="OHO117" s="16"/>
      <c r="OHP117" s="16"/>
      <c r="OHQ117" s="16"/>
      <c r="OHR117" s="16"/>
      <c r="OHS117" s="16"/>
      <c r="OHT117" s="16"/>
      <c r="OHU117" s="16"/>
      <c r="OHV117" s="16"/>
      <c r="OHW117" s="16"/>
      <c r="OHX117" s="16"/>
      <c r="OHY117" s="16"/>
      <c r="OHZ117" s="16"/>
      <c r="OIA117" s="16"/>
      <c r="OIB117" s="16"/>
      <c r="OIC117" s="16"/>
      <c r="OID117" s="16"/>
      <c r="OIE117" s="16"/>
      <c r="OIF117" s="16"/>
      <c r="OIG117" s="16"/>
      <c r="OIH117" s="16"/>
      <c r="OII117" s="16"/>
      <c r="OIJ117" s="16"/>
      <c r="OIK117" s="16"/>
      <c r="OIL117" s="16"/>
      <c r="OIM117" s="16"/>
      <c r="OIN117" s="16"/>
      <c r="OIO117" s="16"/>
      <c r="OIP117" s="16"/>
      <c r="OIQ117" s="16"/>
      <c r="OIR117" s="16"/>
      <c r="OIS117" s="16"/>
      <c r="OIT117" s="16"/>
      <c r="OIU117" s="16"/>
      <c r="OIV117" s="16"/>
      <c r="OIW117" s="16"/>
      <c r="OIX117" s="16"/>
      <c r="OIY117" s="16"/>
      <c r="OIZ117" s="16"/>
      <c r="OJA117" s="16"/>
      <c r="OJB117" s="16"/>
      <c r="OJC117" s="16"/>
      <c r="OJD117" s="16"/>
      <c r="OJE117" s="16"/>
      <c r="OJF117" s="16"/>
      <c r="OJG117" s="16"/>
      <c r="OJH117" s="16"/>
      <c r="OJI117" s="16"/>
      <c r="OJJ117" s="16"/>
      <c r="OJK117" s="16"/>
      <c r="OJL117" s="16"/>
      <c r="OJM117" s="16"/>
      <c r="OJN117" s="16"/>
      <c r="OJO117" s="16"/>
      <c r="OJP117" s="16"/>
      <c r="OJQ117" s="16"/>
      <c r="OJR117" s="16"/>
      <c r="OJS117" s="16"/>
      <c r="OJT117" s="16"/>
      <c r="OJU117" s="16"/>
      <c r="OJV117" s="16"/>
      <c r="OJW117" s="16"/>
      <c r="OJX117" s="16"/>
      <c r="OJY117" s="16"/>
      <c r="OJZ117" s="16"/>
      <c r="OKA117" s="16"/>
      <c r="OKB117" s="16"/>
      <c r="OKC117" s="16"/>
      <c r="OKD117" s="16"/>
      <c r="OKE117" s="16"/>
      <c r="OKF117" s="16"/>
      <c r="OKG117" s="16"/>
      <c r="OKH117" s="16"/>
      <c r="OKI117" s="16"/>
      <c r="OKJ117" s="16"/>
      <c r="OKK117" s="16"/>
      <c r="OKL117" s="16"/>
      <c r="OKM117" s="16"/>
      <c r="OKN117" s="16"/>
      <c r="OKO117" s="16"/>
      <c r="OKP117" s="16"/>
      <c r="OKQ117" s="16"/>
      <c r="OKR117" s="16"/>
      <c r="OKS117" s="16"/>
      <c r="OKT117" s="16"/>
      <c r="OKU117" s="16"/>
      <c r="OKV117" s="16"/>
      <c r="OKW117" s="16"/>
      <c r="OKX117" s="16"/>
      <c r="OKY117" s="16"/>
      <c r="OKZ117" s="16"/>
      <c r="OLA117" s="16"/>
      <c r="OLB117" s="16"/>
      <c r="OLC117" s="16"/>
      <c r="OLD117" s="16"/>
      <c r="OLE117" s="16"/>
      <c r="OLF117" s="16"/>
      <c r="OLG117" s="16"/>
      <c r="OLH117" s="16"/>
      <c r="OLI117" s="16"/>
      <c r="OLJ117" s="16"/>
      <c r="OLK117" s="16"/>
      <c r="OLL117" s="16"/>
      <c r="OLM117" s="16"/>
      <c r="OLN117" s="16"/>
      <c r="OLO117" s="16"/>
      <c r="OLP117" s="16"/>
      <c r="OLQ117" s="16"/>
      <c r="OLR117" s="16"/>
      <c r="OLS117" s="16"/>
      <c r="OLT117" s="16"/>
      <c r="OLU117" s="16"/>
      <c r="OLV117" s="16"/>
      <c r="OLW117" s="16"/>
      <c r="OLX117" s="16"/>
      <c r="OLY117" s="16"/>
      <c r="OLZ117" s="16"/>
      <c r="OMA117" s="16"/>
      <c r="OMB117" s="16"/>
      <c r="OMC117" s="16"/>
      <c r="OMD117" s="16"/>
      <c r="OME117" s="16"/>
      <c r="OMF117" s="16"/>
      <c r="OMG117" s="16"/>
      <c r="OMH117" s="16"/>
      <c r="OMI117" s="16"/>
      <c r="OMJ117" s="16"/>
      <c r="OMK117" s="16"/>
      <c r="OML117" s="16"/>
      <c r="OMM117" s="16"/>
      <c r="OMN117" s="16"/>
      <c r="OMO117" s="16"/>
      <c r="OMP117" s="16"/>
      <c r="OMQ117" s="16"/>
      <c r="OMR117" s="16"/>
      <c r="OMS117" s="16"/>
      <c r="OMT117" s="16"/>
      <c r="OMU117" s="16"/>
      <c r="OMV117" s="16"/>
      <c r="OMW117" s="16"/>
      <c r="OMX117" s="16"/>
      <c r="OMY117" s="16"/>
      <c r="OMZ117" s="16"/>
      <c r="ONA117" s="16"/>
      <c r="ONB117" s="16"/>
      <c r="ONC117" s="16"/>
      <c r="OND117" s="16"/>
      <c r="ONE117" s="16"/>
      <c r="ONF117" s="16"/>
      <c r="ONG117" s="16"/>
      <c r="ONH117" s="16"/>
      <c r="ONI117" s="16"/>
      <c r="ONJ117" s="16"/>
      <c r="ONK117" s="16"/>
      <c r="ONL117" s="16"/>
      <c r="ONM117" s="16"/>
      <c r="ONN117" s="16"/>
      <c r="ONO117" s="16"/>
      <c r="ONP117" s="16"/>
      <c r="ONQ117" s="16"/>
      <c r="ONR117" s="16"/>
      <c r="ONS117" s="16"/>
      <c r="ONT117" s="16"/>
      <c r="ONU117" s="16"/>
      <c r="ONV117" s="16"/>
      <c r="ONW117" s="16"/>
      <c r="ONX117" s="16"/>
      <c r="ONY117" s="16"/>
      <c r="ONZ117" s="16"/>
      <c r="OOA117" s="16"/>
      <c r="OOB117" s="16"/>
      <c r="OOC117" s="16"/>
      <c r="OOD117" s="16"/>
      <c r="OOE117" s="16"/>
      <c r="OOF117" s="16"/>
      <c r="OOG117" s="16"/>
      <c r="OOH117" s="16"/>
      <c r="OOI117" s="16"/>
      <c r="OOJ117" s="16"/>
      <c r="OOK117" s="16"/>
      <c r="OOL117" s="16"/>
      <c r="OOM117" s="16"/>
      <c r="OON117" s="16"/>
      <c r="OOO117" s="16"/>
      <c r="OOP117" s="16"/>
      <c r="OOQ117" s="16"/>
      <c r="OOR117" s="16"/>
      <c r="OOS117" s="16"/>
      <c r="OOT117" s="16"/>
      <c r="OOU117" s="16"/>
      <c r="OOV117" s="16"/>
      <c r="OOW117" s="16"/>
      <c r="OOX117" s="16"/>
      <c r="OOY117" s="16"/>
      <c r="OOZ117" s="16"/>
      <c r="OPA117" s="16"/>
      <c r="OPB117" s="16"/>
      <c r="OPC117" s="16"/>
      <c r="OPD117" s="16"/>
      <c r="OPE117" s="16"/>
      <c r="OPF117" s="16"/>
      <c r="OPG117" s="16"/>
      <c r="OPH117" s="16"/>
      <c r="OPI117" s="16"/>
      <c r="OPJ117" s="16"/>
      <c r="OPK117" s="16"/>
      <c r="OPL117" s="16"/>
      <c r="OPM117" s="16"/>
      <c r="OPN117" s="16"/>
      <c r="OPO117" s="16"/>
      <c r="OPP117" s="16"/>
      <c r="OPQ117" s="16"/>
      <c r="OPR117" s="16"/>
      <c r="OPS117" s="16"/>
      <c r="OPT117" s="16"/>
      <c r="OPU117" s="16"/>
      <c r="OPV117" s="16"/>
      <c r="OPW117" s="16"/>
      <c r="OPX117" s="16"/>
      <c r="OPY117" s="16"/>
      <c r="OPZ117" s="16"/>
      <c r="OQA117" s="16"/>
      <c r="OQB117" s="16"/>
      <c r="OQC117" s="16"/>
      <c r="OQD117" s="16"/>
      <c r="OQE117" s="16"/>
      <c r="OQF117" s="16"/>
      <c r="OQG117" s="16"/>
      <c r="OQH117" s="16"/>
      <c r="OQI117" s="16"/>
      <c r="OQJ117" s="16"/>
      <c r="OQK117" s="16"/>
      <c r="OQL117" s="16"/>
      <c r="OQM117" s="16"/>
      <c r="OQN117" s="16"/>
      <c r="OQO117" s="16"/>
      <c r="OQP117" s="16"/>
      <c r="OQQ117" s="16"/>
      <c r="OQR117" s="16"/>
      <c r="OQS117" s="16"/>
      <c r="OQT117" s="16"/>
      <c r="OQU117" s="16"/>
      <c r="OQV117" s="16"/>
      <c r="OQW117" s="16"/>
      <c r="OQX117" s="16"/>
      <c r="OQY117" s="16"/>
      <c r="OQZ117" s="16"/>
      <c r="ORA117" s="16"/>
      <c r="ORB117" s="16"/>
      <c r="ORC117" s="16"/>
      <c r="ORD117" s="16"/>
      <c r="ORE117" s="16"/>
      <c r="ORF117" s="16"/>
      <c r="ORG117" s="16"/>
      <c r="ORH117" s="16"/>
      <c r="ORI117" s="16"/>
      <c r="ORJ117" s="16"/>
      <c r="ORK117" s="16"/>
      <c r="ORL117" s="16"/>
      <c r="ORM117" s="16"/>
      <c r="ORN117" s="16"/>
      <c r="ORO117" s="16"/>
      <c r="ORP117" s="16"/>
      <c r="ORQ117" s="16"/>
      <c r="ORR117" s="16"/>
      <c r="ORS117" s="16"/>
      <c r="ORT117" s="16"/>
      <c r="ORU117" s="16"/>
      <c r="ORV117" s="16"/>
      <c r="ORW117" s="16"/>
      <c r="ORX117" s="16"/>
      <c r="ORY117" s="16"/>
      <c r="ORZ117" s="16"/>
      <c r="OSA117" s="16"/>
      <c r="OSB117" s="16"/>
      <c r="OSC117" s="16"/>
      <c r="OSD117" s="16"/>
      <c r="OSE117" s="16"/>
      <c r="OSF117" s="16"/>
      <c r="OSG117" s="16"/>
      <c r="OSH117" s="16"/>
      <c r="OSI117" s="16"/>
      <c r="OSJ117" s="16"/>
      <c r="OSK117" s="16"/>
      <c r="OSL117" s="16"/>
      <c r="OSM117" s="16"/>
      <c r="OSN117" s="16"/>
      <c r="OSO117" s="16"/>
      <c r="OSP117" s="16"/>
      <c r="OSQ117" s="16"/>
      <c r="OSR117" s="16"/>
      <c r="OSS117" s="16"/>
      <c r="OST117" s="16"/>
      <c r="OSU117" s="16"/>
      <c r="OSV117" s="16"/>
      <c r="OSW117" s="16"/>
      <c r="OSX117" s="16"/>
      <c r="OSY117" s="16"/>
      <c r="OSZ117" s="16"/>
      <c r="OTA117" s="16"/>
      <c r="OTB117" s="16"/>
      <c r="OTC117" s="16"/>
      <c r="OTD117" s="16"/>
      <c r="OTE117" s="16"/>
      <c r="OTF117" s="16"/>
      <c r="OTG117" s="16"/>
      <c r="OTH117" s="16"/>
      <c r="OTI117" s="16"/>
      <c r="OTJ117" s="16"/>
      <c r="OTK117" s="16"/>
      <c r="OTL117" s="16"/>
      <c r="OTM117" s="16"/>
      <c r="OTN117" s="16"/>
      <c r="OTO117" s="16"/>
      <c r="OTP117" s="16"/>
      <c r="OTQ117" s="16"/>
      <c r="OTR117" s="16"/>
      <c r="OTS117" s="16"/>
      <c r="OTT117" s="16"/>
      <c r="OTU117" s="16"/>
      <c r="OTV117" s="16"/>
      <c r="OTW117" s="16"/>
      <c r="OTX117" s="16"/>
      <c r="OTY117" s="16"/>
      <c r="OTZ117" s="16"/>
      <c r="OUA117" s="16"/>
      <c r="OUB117" s="16"/>
      <c r="OUC117" s="16"/>
      <c r="OUD117" s="16"/>
      <c r="OUE117" s="16"/>
      <c r="OUF117" s="16"/>
      <c r="OUG117" s="16"/>
      <c r="OUH117" s="16"/>
      <c r="OUI117" s="16"/>
      <c r="OUJ117" s="16"/>
      <c r="OUK117" s="16"/>
      <c r="OUL117" s="16"/>
      <c r="OUM117" s="16"/>
      <c r="OUN117" s="16"/>
      <c r="OUO117" s="16"/>
      <c r="OUP117" s="16"/>
      <c r="OUQ117" s="16"/>
      <c r="OUR117" s="16"/>
      <c r="OUS117" s="16"/>
      <c r="OUT117" s="16"/>
      <c r="OUU117" s="16"/>
      <c r="OUV117" s="16"/>
      <c r="OUW117" s="16"/>
      <c r="OUX117" s="16"/>
      <c r="OUY117" s="16"/>
      <c r="OUZ117" s="16"/>
      <c r="OVA117" s="16"/>
      <c r="OVB117" s="16"/>
      <c r="OVC117" s="16"/>
      <c r="OVD117" s="16"/>
      <c r="OVE117" s="16"/>
      <c r="OVF117" s="16"/>
      <c r="OVG117" s="16"/>
      <c r="OVH117" s="16"/>
      <c r="OVI117" s="16"/>
      <c r="OVJ117" s="16"/>
      <c r="OVK117" s="16"/>
      <c r="OVL117" s="16"/>
      <c r="OVM117" s="16"/>
      <c r="OVN117" s="16"/>
      <c r="OVO117" s="16"/>
      <c r="OVP117" s="16"/>
      <c r="OVQ117" s="16"/>
      <c r="OVR117" s="16"/>
      <c r="OVS117" s="16"/>
      <c r="OVT117" s="16"/>
      <c r="OVU117" s="16"/>
      <c r="OVV117" s="16"/>
      <c r="OVW117" s="16"/>
      <c r="OVX117" s="16"/>
      <c r="OVY117" s="16"/>
      <c r="OVZ117" s="16"/>
      <c r="OWA117" s="16"/>
      <c r="OWB117" s="16"/>
      <c r="OWC117" s="16"/>
      <c r="OWD117" s="16"/>
      <c r="OWE117" s="16"/>
      <c r="OWF117" s="16"/>
      <c r="OWG117" s="16"/>
      <c r="OWH117" s="16"/>
      <c r="OWI117" s="16"/>
      <c r="OWJ117" s="16"/>
      <c r="OWK117" s="16"/>
      <c r="OWL117" s="16"/>
      <c r="OWM117" s="16"/>
      <c r="OWN117" s="16"/>
      <c r="OWO117" s="16"/>
      <c r="OWP117" s="16"/>
      <c r="OWQ117" s="16"/>
      <c r="OWR117" s="16"/>
      <c r="OWS117" s="16"/>
      <c r="OWT117" s="16"/>
      <c r="OWU117" s="16"/>
      <c r="OWV117" s="16"/>
      <c r="OWW117" s="16"/>
      <c r="OWX117" s="16"/>
      <c r="OWY117" s="16"/>
      <c r="OWZ117" s="16"/>
      <c r="OXA117" s="16"/>
      <c r="OXB117" s="16"/>
      <c r="OXC117" s="16"/>
      <c r="OXD117" s="16"/>
      <c r="OXE117" s="16"/>
      <c r="OXF117" s="16"/>
      <c r="OXG117" s="16"/>
      <c r="OXH117" s="16"/>
      <c r="OXI117" s="16"/>
      <c r="OXJ117" s="16"/>
      <c r="OXK117" s="16"/>
      <c r="OXL117" s="16"/>
      <c r="OXM117" s="16"/>
      <c r="OXN117" s="16"/>
      <c r="OXO117" s="16"/>
      <c r="OXP117" s="16"/>
      <c r="OXQ117" s="16"/>
      <c r="OXR117" s="16"/>
      <c r="OXS117" s="16"/>
      <c r="OXT117" s="16"/>
      <c r="OXU117" s="16"/>
      <c r="OXV117" s="16"/>
      <c r="OXW117" s="16"/>
      <c r="OXX117" s="16"/>
      <c r="OXY117" s="16"/>
      <c r="OXZ117" s="16"/>
      <c r="OYA117" s="16"/>
      <c r="OYB117" s="16"/>
      <c r="OYC117" s="16"/>
      <c r="OYD117" s="16"/>
      <c r="OYE117" s="16"/>
      <c r="OYF117" s="16"/>
      <c r="OYG117" s="16"/>
      <c r="OYH117" s="16"/>
      <c r="OYI117" s="16"/>
      <c r="OYJ117" s="16"/>
      <c r="OYK117" s="16"/>
      <c r="OYL117" s="16"/>
      <c r="OYM117" s="16"/>
      <c r="OYN117" s="16"/>
      <c r="OYO117" s="16"/>
      <c r="OYP117" s="16"/>
      <c r="OYQ117" s="16"/>
      <c r="OYR117" s="16"/>
      <c r="OYS117" s="16"/>
      <c r="OYT117" s="16"/>
      <c r="OYU117" s="16"/>
      <c r="OYV117" s="16"/>
      <c r="OYW117" s="16"/>
      <c r="OYX117" s="16"/>
      <c r="OYY117" s="16"/>
      <c r="OYZ117" s="16"/>
      <c r="OZA117" s="16"/>
      <c r="OZB117" s="16"/>
      <c r="OZC117" s="16"/>
      <c r="OZD117" s="16"/>
      <c r="OZE117" s="16"/>
      <c r="OZF117" s="16"/>
      <c r="OZG117" s="16"/>
      <c r="OZH117" s="16"/>
      <c r="OZI117" s="16"/>
      <c r="OZJ117" s="16"/>
      <c r="OZK117" s="16"/>
      <c r="OZL117" s="16"/>
      <c r="OZM117" s="16"/>
      <c r="OZN117" s="16"/>
      <c r="OZO117" s="16"/>
      <c r="OZP117" s="16"/>
      <c r="OZQ117" s="16"/>
      <c r="OZR117" s="16"/>
      <c r="OZS117" s="16"/>
      <c r="OZT117" s="16"/>
      <c r="OZU117" s="16"/>
      <c r="OZV117" s="16"/>
      <c r="OZW117" s="16"/>
      <c r="OZX117" s="16"/>
      <c r="OZY117" s="16"/>
      <c r="OZZ117" s="16"/>
      <c r="PAA117" s="16"/>
      <c r="PAB117" s="16"/>
      <c r="PAC117" s="16"/>
      <c r="PAD117" s="16"/>
      <c r="PAE117" s="16"/>
      <c r="PAF117" s="16"/>
      <c r="PAG117" s="16"/>
      <c r="PAH117" s="16"/>
      <c r="PAI117" s="16"/>
      <c r="PAJ117" s="16"/>
      <c r="PAK117" s="16"/>
      <c r="PAL117" s="16"/>
      <c r="PAM117" s="16"/>
      <c r="PAN117" s="16"/>
      <c r="PAO117" s="16"/>
      <c r="PAP117" s="16"/>
      <c r="PAQ117" s="16"/>
      <c r="PAR117" s="16"/>
      <c r="PAS117" s="16"/>
      <c r="PAT117" s="16"/>
      <c r="PAU117" s="16"/>
      <c r="PAV117" s="16"/>
      <c r="PAW117" s="16"/>
      <c r="PAX117" s="16"/>
      <c r="PAY117" s="16"/>
      <c r="PAZ117" s="16"/>
      <c r="PBA117" s="16"/>
      <c r="PBB117" s="16"/>
      <c r="PBC117" s="16"/>
      <c r="PBD117" s="16"/>
      <c r="PBE117" s="16"/>
      <c r="PBF117" s="16"/>
      <c r="PBG117" s="16"/>
      <c r="PBH117" s="16"/>
      <c r="PBI117" s="16"/>
      <c r="PBJ117" s="16"/>
      <c r="PBK117" s="16"/>
      <c r="PBL117" s="16"/>
      <c r="PBM117" s="16"/>
      <c r="PBN117" s="16"/>
      <c r="PBO117" s="16"/>
      <c r="PBP117" s="16"/>
      <c r="PBQ117" s="16"/>
      <c r="PBR117" s="16"/>
      <c r="PBS117" s="16"/>
      <c r="PBT117" s="16"/>
      <c r="PBU117" s="16"/>
      <c r="PBV117" s="16"/>
      <c r="PBW117" s="16"/>
      <c r="PBX117" s="16"/>
      <c r="PBY117" s="16"/>
      <c r="PBZ117" s="16"/>
      <c r="PCA117" s="16"/>
      <c r="PCB117" s="16"/>
      <c r="PCC117" s="16"/>
      <c r="PCD117" s="16"/>
      <c r="PCE117" s="16"/>
      <c r="PCF117" s="16"/>
      <c r="PCG117" s="16"/>
      <c r="PCH117" s="16"/>
      <c r="PCI117" s="16"/>
      <c r="PCJ117" s="16"/>
      <c r="PCK117" s="16"/>
      <c r="PCL117" s="16"/>
      <c r="PCM117" s="16"/>
      <c r="PCN117" s="16"/>
      <c r="PCO117" s="16"/>
      <c r="PCP117" s="16"/>
      <c r="PCQ117" s="16"/>
      <c r="PCR117" s="16"/>
      <c r="PCS117" s="16"/>
      <c r="PCT117" s="16"/>
      <c r="PCU117" s="16"/>
      <c r="PCV117" s="16"/>
      <c r="PCW117" s="16"/>
      <c r="PCX117" s="16"/>
      <c r="PCY117" s="16"/>
      <c r="PCZ117" s="16"/>
      <c r="PDA117" s="16"/>
      <c r="PDB117" s="16"/>
      <c r="PDC117" s="16"/>
      <c r="PDD117" s="16"/>
      <c r="PDE117" s="16"/>
      <c r="PDF117" s="16"/>
      <c r="PDG117" s="16"/>
      <c r="PDH117" s="16"/>
      <c r="PDI117" s="16"/>
      <c r="PDJ117" s="16"/>
      <c r="PDK117" s="16"/>
      <c r="PDL117" s="16"/>
      <c r="PDM117" s="16"/>
      <c r="PDN117" s="16"/>
      <c r="PDO117" s="16"/>
      <c r="PDP117" s="16"/>
      <c r="PDQ117" s="16"/>
      <c r="PDR117" s="16"/>
      <c r="PDS117" s="16"/>
      <c r="PDT117" s="16"/>
      <c r="PDU117" s="16"/>
      <c r="PDV117" s="16"/>
      <c r="PDW117" s="16"/>
      <c r="PDX117" s="16"/>
      <c r="PDY117" s="16"/>
      <c r="PDZ117" s="16"/>
      <c r="PEA117" s="16"/>
      <c r="PEB117" s="16"/>
      <c r="PEC117" s="16"/>
      <c r="PED117" s="16"/>
      <c r="PEE117" s="16"/>
      <c r="PEF117" s="16"/>
      <c r="PEG117" s="16"/>
      <c r="PEH117" s="16"/>
      <c r="PEI117" s="16"/>
      <c r="PEJ117" s="16"/>
      <c r="PEK117" s="16"/>
      <c r="PEL117" s="16"/>
      <c r="PEM117" s="16"/>
      <c r="PEN117" s="16"/>
      <c r="PEO117" s="16"/>
      <c r="PEP117" s="16"/>
      <c r="PEQ117" s="16"/>
      <c r="PER117" s="16"/>
      <c r="PES117" s="16"/>
      <c r="PET117" s="16"/>
      <c r="PEU117" s="16"/>
      <c r="PEV117" s="16"/>
      <c r="PEW117" s="16"/>
      <c r="PEX117" s="16"/>
      <c r="PEY117" s="16"/>
      <c r="PEZ117" s="16"/>
      <c r="PFA117" s="16"/>
      <c r="PFB117" s="16"/>
      <c r="PFC117" s="16"/>
      <c r="PFD117" s="16"/>
      <c r="PFE117" s="16"/>
      <c r="PFF117" s="16"/>
      <c r="PFG117" s="16"/>
      <c r="PFH117" s="16"/>
      <c r="PFI117" s="16"/>
      <c r="PFJ117" s="16"/>
      <c r="PFK117" s="16"/>
      <c r="PFL117" s="16"/>
      <c r="PFM117" s="16"/>
      <c r="PFN117" s="16"/>
      <c r="PFO117" s="16"/>
      <c r="PFP117" s="16"/>
      <c r="PFQ117" s="16"/>
      <c r="PFR117" s="16"/>
      <c r="PFS117" s="16"/>
      <c r="PFT117" s="16"/>
      <c r="PFU117" s="16"/>
      <c r="PFV117" s="16"/>
      <c r="PFW117" s="16"/>
      <c r="PFX117" s="16"/>
      <c r="PFY117" s="16"/>
      <c r="PFZ117" s="16"/>
      <c r="PGA117" s="16"/>
      <c r="PGB117" s="16"/>
      <c r="PGC117" s="16"/>
      <c r="PGD117" s="16"/>
      <c r="PGE117" s="16"/>
      <c r="PGF117" s="16"/>
      <c r="PGG117" s="16"/>
      <c r="PGH117" s="16"/>
      <c r="PGI117" s="16"/>
      <c r="PGJ117" s="16"/>
      <c r="PGK117" s="16"/>
      <c r="PGL117" s="16"/>
      <c r="PGM117" s="16"/>
      <c r="PGN117" s="16"/>
      <c r="PGO117" s="16"/>
      <c r="PGP117" s="16"/>
      <c r="PGQ117" s="16"/>
      <c r="PGR117" s="16"/>
      <c r="PGS117" s="16"/>
      <c r="PGT117" s="16"/>
      <c r="PGU117" s="16"/>
      <c r="PGV117" s="16"/>
      <c r="PGW117" s="16"/>
      <c r="PGX117" s="16"/>
      <c r="PGY117" s="16"/>
      <c r="PGZ117" s="16"/>
      <c r="PHA117" s="16"/>
      <c r="PHB117" s="16"/>
      <c r="PHC117" s="16"/>
      <c r="PHD117" s="16"/>
      <c r="PHE117" s="16"/>
      <c r="PHF117" s="16"/>
      <c r="PHG117" s="16"/>
      <c r="PHH117" s="16"/>
      <c r="PHI117" s="16"/>
      <c r="PHJ117" s="16"/>
      <c r="PHK117" s="16"/>
      <c r="PHL117" s="16"/>
      <c r="PHM117" s="16"/>
      <c r="PHN117" s="16"/>
      <c r="PHO117" s="16"/>
      <c r="PHP117" s="16"/>
      <c r="PHQ117" s="16"/>
      <c r="PHR117" s="16"/>
      <c r="PHS117" s="16"/>
      <c r="PHT117" s="16"/>
      <c r="PHU117" s="16"/>
      <c r="PHV117" s="16"/>
      <c r="PHW117" s="16"/>
      <c r="PHX117" s="16"/>
      <c r="PHY117" s="16"/>
      <c r="PHZ117" s="16"/>
      <c r="PIA117" s="16"/>
      <c r="PIB117" s="16"/>
      <c r="PIC117" s="16"/>
      <c r="PID117" s="16"/>
      <c r="PIE117" s="16"/>
      <c r="PIF117" s="16"/>
      <c r="PIG117" s="16"/>
      <c r="PIH117" s="16"/>
      <c r="PII117" s="16"/>
      <c r="PIJ117" s="16"/>
      <c r="PIK117" s="16"/>
      <c r="PIL117" s="16"/>
      <c r="PIM117" s="16"/>
      <c r="PIN117" s="16"/>
      <c r="PIO117" s="16"/>
      <c r="PIP117" s="16"/>
      <c r="PIQ117" s="16"/>
      <c r="PIR117" s="16"/>
      <c r="PIS117" s="16"/>
      <c r="PIT117" s="16"/>
      <c r="PIU117" s="16"/>
      <c r="PIV117" s="16"/>
      <c r="PIW117" s="16"/>
      <c r="PIX117" s="16"/>
      <c r="PIY117" s="16"/>
      <c r="PIZ117" s="16"/>
      <c r="PJA117" s="16"/>
      <c r="PJB117" s="16"/>
      <c r="PJC117" s="16"/>
      <c r="PJD117" s="16"/>
      <c r="PJE117" s="16"/>
      <c r="PJF117" s="16"/>
      <c r="PJG117" s="16"/>
      <c r="PJH117" s="16"/>
      <c r="PJI117" s="16"/>
      <c r="PJJ117" s="16"/>
      <c r="PJK117" s="16"/>
      <c r="PJL117" s="16"/>
      <c r="PJM117" s="16"/>
      <c r="PJN117" s="16"/>
      <c r="PJO117" s="16"/>
      <c r="PJP117" s="16"/>
      <c r="PJQ117" s="16"/>
      <c r="PJR117" s="16"/>
      <c r="PJS117" s="16"/>
      <c r="PJT117" s="16"/>
      <c r="PJU117" s="16"/>
      <c r="PJV117" s="16"/>
      <c r="PJW117" s="16"/>
      <c r="PJX117" s="16"/>
      <c r="PJY117" s="16"/>
      <c r="PJZ117" s="16"/>
      <c r="PKA117" s="16"/>
      <c r="PKB117" s="16"/>
      <c r="PKC117" s="16"/>
      <c r="PKD117" s="16"/>
      <c r="PKE117" s="16"/>
      <c r="PKF117" s="16"/>
      <c r="PKG117" s="16"/>
      <c r="PKH117" s="16"/>
      <c r="PKI117" s="16"/>
      <c r="PKJ117" s="16"/>
      <c r="PKK117" s="16"/>
      <c r="PKL117" s="16"/>
      <c r="PKM117" s="16"/>
      <c r="PKN117" s="16"/>
      <c r="PKO117" s="16"/>
      <c r="PKP117" s="16"/>
      <c r="PKQ117" s="16"/>
      <c r="PKR117" s="16"/>
      <c r="PKS117" s="16"/>
      <c r="PKT117" s="16"/>
      <c r="PKU117" s="16"/>
      <c r="PKV117" s="16"/>
      <c r="PKW117" s="16"/>
      <c r="PKX117" s="16"/>
      <c r="PKY117" s="16"/>
      <c r="PKZ117" s="16"/>
      <c r="PLA117" s="16"/>
      <c r="PLB117" s="16"/>
      <c r="PLC117" s="16"/>
      <c r="PLD117" s="16"/>
      <c r="PLE117" s="16"/>
      <c r="PLF117" s="16"/>
      <c r="PLG117" s="16"/>
      <c r="PLH117" s="16"/>
      <c r="PLI117" s="16"/>
      <c r="PLJ117" s="16"/>
      <c r="PLK117" s="16"/>
      <c r="PLL117" s="16"/>
      <c r="PLM117" s="16"/>
      <c r="PLN117" s="16"/>
      <c r="PLO117" s="16"/>
      <c r="PLP117" s="16"/>
      <c r="PLQ117" s="16"/>
      <c r="PLR117" s="16"/>
      <c r="PLS117" s="16"/>
      <c r="PLT117" s="16"/>
      <c r="PLU117" s="16"/>
      <c r="PLV117" s="16"/>
      <c r="PLW117" s="16"/>
      <c r="PLX117" s="16"/>
      <c r="PLY117" s="16"/>
      <c r="PLZ117" s="16"/>
      <c r="PMA117" s="16"/>
      <c r="PMB117" s="16"/>
      <c r="PMC117" s="16"/>
      <c r="PMD117" s="16"/>
      <c r="PME117" s="16"/>
      <c r="PMF117" s="16"/>
      <c r="PMG117" s="16"/>
      <c r="PMH117" s="16"/>
      <c r="PMI117" s="16"/>
      <c r="PMJ117" s="16"/>
      <c r="PMK117" s="16"/>
      <c r="PML117" s="16"/>
      <c r="PMM117" s="16"/>
      <c r="PMN117" s="16"/>
      <c r="PMO117" s="16"/>
      <c r="PMP117" s="16"/>
      <c r="PMQ117" s="16"/>
      <c r="PMR117" s="16"/>
      <c r="PMS117" s="16"/>
      <c r="PMT117" s="16"/>
      <c r="PMU117" s="16"/>
      <c r="PMV117" s="16"/>
      <c r="PMW117" s="16"/>
      <c r="PMX117" s="16"/>
      <c r="PMY117" s="16"/>
      <c r="PMZ117" s="16"/>
      <c r="PNA117" s="16"/>
      <c r="PNB117" s="16"/>
      <c r="PNC117" s="16"/>
      <c r="PND117" s="16"/>
      <c r="PNE117" s="16"/>
      <c r="PNF117" s="16"/>
      <c r="PNG117" s="16"/>
      <c r="PNH117" s="16"/>
      <c r="PNI117" s="16"/>
      <c r="PNJ117" s="16"/>
      <c r="PNK117" s="16"/>
      <c r="PNL117" s="16"/>
      <c r="PNM117" s="16"/>
      <c r="PNN117" s="16"/>
      <c r="PNO117" s="16"/>
      <c r="PNP117" s="16"/>
      <c r="PNQ117" s="16"/>
      <c r="PNR117" s="16"/>
      <c r="PNS117" s="16"/>
      <c r="PNT117" s="16"/>
      <c r="PNU117" s="16"/>
      <c r="PNV117" s="16"/>
      <c r="PNW117" s="16"/>
      <c r="PNX117" s="16"/>
      <c r="PNY117" s="16"/>
      <c r="PNZ117" s="16"/>
      <c r="POA117" s="16"/>
      <c r="POB117" s="16"/>
      <c r="POC117" s="16"/>
      <c r="POD117" s="16"/>
      <c r="POE117" s="16"/>
      <c r="POF117" s="16"/>
      <c r="POG117" s="16"/>
      <c r="POH117" s="16"/>
      <c r="POI117" s="16"/>
      <c r="POJ117" s="16"/>
      <c r="POK117" s="16"/>
      <c r="POL117" s="16"/>
      <c r="POM117" s="16"/>
      <c r="PON117" s="16"/>
      <c r="POO117" s="16"/>
      <c r="POP117" s="16"/>
      <c r="POQ117" s="16"/>
      <c r="POR117" s="16"/>
      <c r="POS117" s="16"/>
      <c r="POT117" s="16"/>
      <c r="POU117" s="16"/>
      <c r="POV117" s="16"/>
      <c r="POW117" s="16"/>
      <c r="POX117" s="16"/>
      <c r="POY117" s="16"/>
      <c r="POZ117" s="16"/>
      <c r="PPA117" s="16"/>
      <c r="PPB117" s="16"/>
      <c r="PPC117" s="16"/>
      <c r="PPD117" s="16"/>
      <c r="PPE117" s="16"/>
      <c r="PPF117" s="16"/>
      <c r="PPG117" s="16"/>
      <c r="PPH117" s="16"/>
      <c r="PPI117" s="16"/>
      <c r="PPJ117" s="16"/>
      <c r="PPK117" s="16"/>
      <c r="PPL117" s="16"/>
      <c r="PPM117" s="16"/>
      <c r="PPN117" s="16"/>
      <c r="PPO117" s="16"/>
      <c r="PPP117" s="16"/>
      <c r="PPQ117" s="16"/>
      <c r="PPR117" s="16"/>
      <c r="PPS117" s="16"/>
      <c r="PPT117" s="16"/>
      <c r="PPU117" s="16"/>
      <c r="PPV117" s="16"/>
      <c r="PPW117" s="16"/>
      <c r="PPX117" s="16"/>
      <c r="PPY117" s="16"/>
      <c r="PPZ117" s="16"/>
      <c r="PQA117" s="16"/>
      <c r="PQB117" s="16"/>
      <c r="PQC117" s="16"/>
      <c r="PQD117" s="16"/>
      <c r="PQE117" s="16"/>
      <c r="PQF117" s="16"/>
      <c r="PQG117" s="16"/>
      <c r="PQH117" s="16"/>
      <c r="PQI117" s="16"/>
      <c r="PQJ117" s="16"/>
      <c r="PQK117" s="16"/>
      <c r="PQL117" s="16"/>
      <c r="PQM117" s="16"/>
      <c r="PQN117" s="16"/>
      <c r="PQO117" s="16"/>
      <c r="PQP117" s="16"/>
      <c r="PQQ117" s="16"/>
      <c r="PQR117" s="16"/>
      <c r="PQS117" s="16"/>
      <c r="PQT117" s="16"/>
      <c r="PQU117" s="16"/>
      <c r="PQV117" s="16"/>
      <c r="PQW117" s="16"/>
      <c r="PQX117" s="16"/>
      <c r="PQY117" s="16"/>
      <c r="PQZ117" s="16"/>
      <c r="PRA117" s="16"/>
      <c r="PRB117" s="16"/>
      <c r="PRC117" s="16"/>
      <c r="PRD117" s="16"/>
      <c r="PRE117" s="16"/>
      <c r="PRF117" s="16"/>
      <c r="PRG117" s="16"/>
      <c r="PRH117" s="16"/>
      <c r="PRI117" s="16"/>
      <c r="PRJ117" s="16"/>
      <c r="PRK117" s="16"/>
      <c r="PRL117" s="16"/>
      <c r="PRM117" s="16"/>
      <c r="PRN117" s="16"/>
      <c r="PRO117" s="16"/>
      <c r="PRP117" s="16"/>
      <c r="PRQ117" s="16"/>
      <c r="PRR117" s="16"/>
      <c r="PRS117" s="16"/>
      <c r="PRT117" s="16"/>
      <c r="PRU117" s="16"/>
      <c r="PRV117" s="16"/>
      <c r="PRW117" s="16"/>
      <c r="PRX117" s="16"/>
      <c r="PRY117" s="16"/>
      <c r="PRZ117" s="16"/>
      <c r="PSA117" s="16"/>
      <c r="PSB117" s="16"/>
      <c r="PSC117" s="16"/>
      <c r="PSD117" s="16"/>
      <c r="PSE117" s="16"/>
      <c r="PSF117" s="16"/>
      <c r="PSG117" s="16"/>
      <c r="PSH117" s="16"/>
      <c r="PSI117" s="16"/>
      <c r="PSJ117" s="16"/>
      <c r="PSK117" s="16"/>
      <c r="PSL117" s="16"/>
      <c r="PSM117" s="16"/>
      <c r="PSN117" s="16"/>
      <c r="PSO117" s="16"/>
      <c r="PSP117" s="16"/>
      <c r="PSQ117" s="16"/>
      <c r="PSR117" s="16"/>
      <c r="PSS117" s="16"/>
      <c r="PST117" s="16"/>
      <c r="PSU117" s="16"/>
      <c r="PSV117" s="16"/>
      <c r="PSW117" s="16"/>
      <c r="PSX117" s="16"/>
      <c r="PSY117" s="16"/>
      <c r="PSZ117" s="16"/>
      <c r="PTA117" s="16"/>
      <c r="PTB117" s="16"/>
      <c r="PTC117" s="16"/>
      <c r="PTD117" s="16"/>
      <c r="PTE117" s="16"/>
      <c r="PTF117" s="16"/>
      <c r="PTG117" s="16"/>
      <c r="PTH117" s="16"/>
      <c r="PTI117" s="16"/>
      <c r="PTJ117" s="16"/>
      <c r="PTK117" s="16"/>
      <c r="PTL117" s="16"/>
      <c r="PTM117" s="16"/>
      <c r="PTN117" s="16"/>
      <c r="PTO117" s="16"/>
      <c r="PTP117" s="16"/>
      <c r="PTQ117" s="16"/>
      <c r="PTR117" s="16"/>
      <c r="PTS117" s="16"/>
      <c r="PTT117" s="16"/>
      <c r="PTU117" s="16"/>
      <c r="PTV117" s="16"/>
      <c r="PTW117" s="16"/>
      <c r="PTX117" s="16"/>
      <c r="PTY117" s="16"/>
      <c r="PTZ117" s="16"/>
      <c r="PUA117" s="16"/>
      <c r="PUB117" s="16"/>
      <c r="PUC117" s="16"/>
      <c r="PUD117" s="16"/>
      <c r="PUE117" s="16"/>
      <c r="PUF117" s="16"/>
      <c r="PUG117" s="16"/>
      <c r="PUH117" s="16"/>
      <c r="PUI117" s="16"/>
      <c r="PUJ117" s="16"/>
      <c r="PUK117" s="16"/>
      <c r="PUL117" s="16"/>
      <c r="PUM117" s="16"/>
      <c r="PUN117" s="16"/>
      <c r="PUO117" s="16"/>
      <c r="PUP117" s="16"/>
      <c r="PUQ117" s="16"/>
      <c r="PUR117" s="16"/>
      <c r="PUS117" s="16"/>
      <c r="PUT117" s="16"/>
      <c r="PUU117" s="16"/>
      <c r="PUV117" s="16"/>
      <c r="PUW117" s="16"/>
      <c r="PUX117" s="16"/>
      <c r="PUY117" s="16"/>
      <c r="PUZ117" s="16"/>
      <c r="PVA117" s="16"/>
      <c r="PVB117" s="16"/>
      <c r="PVC117" s="16"/>
      <c r="PVD117" s="16"/>
      <c r="PVE117" s="16"/>
      <c r="PVF117" s="16"/>
      <c r="PVG117" s="16"/>
      <c r="PVH117" s="16"/>
      <c r="PVI117" s="16"/>
      <c r="PVJ117" s="16"/>
      <c r="PVK117" s="16"/>
      <c r="PVL117" s="16"/>
      <c r="PVM117" s="16"/>
      <c r="PVN117" s="16"/>
      <c r="PVO117" s="16"/>
      <c r="PVP117" s="16"/>
      <c r="PVQ117" s="16"/>
      <c r="PVR117" s="16"/>
      <c r="PVS117" s="16"/>
      <c r="PVT117" s="16"/>
      <c r="PVU117" s="16"/>
      <c r="PVV117" s="16"/>
      <c r="PVW117" s="16"/>
      <c r="PVX117" s="16"/>
      <c r="PVY117" s="16"/>
      <c r="PVZ117" s="16"/>
      <c r="PWA117" s="16"/>
      <c r="PWB117" s="16"/>
      <c r="PWC117" s="16"/>
      <c r="PWD117" s="16"/>
      <c r="PWE117" s="16"/>
      <c r="PWF117" s="16"/>
      <c r="PWG117" s="16"/>
      <c r="PWH117" s="16"/>
      <c r="PWI117" s="16"/>
      <c r="PWJ117" s="16"/>
      <c r="PWK117" s="16"/>
      <c r="PWL117" s="16"/>
      <c r="PWM117" s="16"/>
      <c r="PWN117" s="16"/>
      <c r="PWO117" s="16"/>
      <c r="PWP117" s="16"/>
      <c r="PWQ117" s="16"/>
      <c r="PWR117" s="16"/>
      <c r="PWS117" s="16"/>
      <c r="PWT117" s="16"/>
      <c r="PWU117" s="16"/>
      <c r="PWV117" s="16"/>
      <c r="PWW117" s="16"/>
      <c r="PWX117" s="16"/>
      <c r="PWY117" s="16"/>
      <c r="PWZ117" s="16"/>
      <c r="PXA117" s="16"/>
      <c r="PXB117" s="16"/>
      <c r="PXC117" s="16"/>
      <c r="PXD117" s="16"/>
      <c r="PXE117" s="16"/>
      <c r="PXF117" s="16"/>
      <c r="PXG117" s="16"/>
      <c r="PXH117" s="16"/>
      <c r="PXI117" s="16"/>
      <c r="PXJ117" s="16"/>
      <c r="PXK117" s="16"/>
      <c r="PXL117" s="16"/>
      <c r="PXM117" s="16"/>
      <c r="PXN117" s="16"/>
      <c r="PXO117" s="16"/>
      <c r="PXP117" s="16"/>
      <c r="PXQ117" s="16"/>
      <c r="PXR117" s="16"/>
      <c r="PXS117" s="16"/>
      <c r="PXT117" s="16"/>
      <c r="PXU117" s="16"/>
      <c r="PXV117" s="16"/>
      <c r="PXW117" s="16"/>
      <c r="PXX117" s="16"/>
      <c r="PXY117" s="16"/>
      <c r="PXZ117" s="16"/>
      <c r="PYA117" s="16"/>
      <c r="PYB117" s="16"/>
      <c r="PYC117" s="16"/>
      <c r="PYD117" s="16"/>
      <c r="PYE117" s="16"/>
      <c r="PYF117" s="16"/>
      <c r="PYG117" s="16"/>
      <c r="PYH117" s="16"/>
      <c r="PYI117" s="16"/>
      <c r="PYJ117" s="16"/>
      <c r="PYK117" s="16"/>
      <c r="PYL117" s="16"/>
      <c r="PYM117" s="16"/>
      <c r="PYN117" s="16"/>
      <c r="PYO117" s="16"/>
      <c r="PYP117" s="16"/>
      <c r="PYQ117" s="16"/>
      <c r="PYR117" s="16"/>
      <c r="PYS117" s="16"/>
      <c r="PYT117" s="16"/>
      <c r="PYU117" s="16"/>
      <c r="PYV117" s="16"/>
      <c r="PYW117" s="16"/>
      <c r="PYX117" s="16"/>
      <c r="PYY117" s="16"/>
      <c r="PYZ117" s="16"/>
      <c r="PZA117" s="16"/>
      <c r="PZB117" s="16"/>
      <c r="PZC117" s="16"/>
      <c r="PZD117" s="16"/>
      <c r="PZE117" s="16"/>
      <c r="PZF117" s="16"/>
      <c r="PZG117" s="16"/>
      <c r="PZH117" s="16"/>
      <c r="PZI117" s="16"/>
      <c r="PZJ117" s="16"/>
      <c r="PZK117" s="16"/>
      <c r="PZL117" s="16"/>
      <c r="PZM117" s="16"/>
      <c r="PZN117" s="16"/>
      <c r="PZO117" s="16"/>
      <c r="PZP117" s="16"/>
      <c r="PZQ117" s="16"/>
      <c r="PZR117" s="16"/>
      <c r="PZS117" s="16"/>
      <c r="PZT117" s="16"/>
      <c r="PZU117" s="16"/>
      <c r="PZV117" s="16"/>
      <c r="PZW117" s="16"/>
      <c r="PZX117" s="16"/>
      <c r="PZY117" s="16"/>
      <c r="PZZ117" s="16"/>
      <c r="QAA117" s="16"/>
      <c r="QAB117" s="16"/>
      <c r="QAC117" s="16"/>
      <c r="QAD117" s="16"/>
      <c r="QAE117" s="16"/>
      <c r="QAF117" s="16"/>
      <c r="QAG117" s="16"/>
      <c r="QAH117" s="16"/>
      <c r="QAI117" s="16"/>
      <c r="QAJ117" s="16"/>
      <c r="QAK117" s="16"/>
      <c r="QAL117" s="16"/>
      <c r="QAM117" s="16"/>
      <c r="QAN117" s="16"/>
      <c r="QAO117" s="16"/>
      <c r="QAP117" s="16"/>
      <c r="QAQ117" s="16"/>
      <c r="QAR117" s="16"/>
      <c r="QAS117" s="16"/>
      <c r="QAT117" s="16"/>
      <c r="QAU117" s="16"/>
      <c r="QAV117" s="16"/>
      <c r="QAW117" s="16"/>
      <c r="QAX117" s="16"/>
      <c r="QAY117" s="16"/>
      <c r="QAZ117" s="16"/>
      <c r="QBA117" s="16"/>
      <c r="QBB117" s="16"/>
      <c r="QBC117" s="16"/>
      <c r="QBD117" s="16"/>
      <c r="QBE117" s="16"/>
      <c r="QBF117" s="16"/>
      <c r="QBG117" s="16"/>
      <c r="QBH117" s="16"/>
      <c r="QBI117" s="16"/>
      <c r="QBJ117" s="16"/>
      <c r="QBK117" s="16"/>
      <c r="QBL117" s="16"/>
      <c r="QBM117" s="16"/>
      <c r="QBN117" s="16"/>
      <c r="QBO117" s="16"/>
      <c r="QBP117" s="16"/>
      <c r="QBQ117" s="16"/>
      <c r="QBR117" s="16"/>
      <c r="QBS117" s="16"/>
      <c r="QBT117" s="16"/>
      <c r="QBU117" s="16"/>
      <c r="QBV117" s="16"/>
      <c r="QBW117" s="16"/>
      <c r="QBX117" s="16"/>
      <c r="QBY117" s="16"/>
      <c r="QBZ117" s="16"/>
      <c r="QCA117" s="16"/>
      <c r="QCB117" s="16"/>
      <c r="QCC117" s="16"/>
      <c r="QCD117" s="16"/>
      <c r="QCE117" s="16"/>
      <c r="QCF117" s="16"/>
      <c r="QCG117" s="16"/>
      <c r="QCH117" s="16"/>
      <c r="QCI117" s="16"/>
      <c r="QCJ117" s="16"/>
      <c r="QCK117" s="16"/>
      <c r="QCL117" s="16"/>
      <c r="QCM117" s="16"/>
      <c r="QCN117" s="16"/>
      <c r="QCO117" s="16"/>
      <c r="QCP117" s="16"/>
      <c r="QCQ117" s="16"/>
      <c r="QCR117" s="16"/>
      <c r="QCS117" s="16"/>
      <c r="QCT117" s="16"/>
      <c r="QCU117" s="16"/>
      <c r="QCV117" s="16"/>
      <c r="QCW117" s="16"/>
      <c r="QCX117" s="16"/>
      <c r="QCY117" s="16"/>
      <c r="QCZ117" s="16"/>
      <c r="QDA117" s="16"/>
      <c r="QDB117" s="16"/>
      <c r="QDC117" s="16"/>
      <c r="QDD117" s="16"/>
      <c r="QDE117" s="16"/>
      <c r="QDF117" s="16"/>
      <c r="QDG117" s="16"/>
      <c r="QDH117" s="16"/>
      <c r="QDI117" s="16"/>
      <c r="QDJ117" s="16"/>
      <c r="QDK117" s="16"/>
      <c r="QDL117" s="16"/>
      <c r="QDM117" s="16"/>
      <c r="QDN117" s="16"/>
      <c r="QDO117" s="16"/>
      <c r="QDP117" s="16"/>
      <c r="QDQ117" s="16"/>
      <c r="QDR117" s="16"/>
      <c r="QDS117" s="16"/>
      <c r="QDT117" s="16"/>
      <c r="QDU117" s="16"/>
      <c r="QDV117" s="16"/>
      <c r="QDW117" s="16"/>
      <c r="QDX117" s="16"/>
      <c r="QDY117" s="16"/>
      <c r="QDZ117" s="16"/>
      <c r="QEA117" s="16"/>
      <c r="QEB117" s="16"/>
      <c r="QEC117" s="16"/>
      <c r="QED117" s="16"/>
      <c r="QEE117" s="16"/>
      <c r="QEF117" s="16"/>
      <c r="QEG117" s="16"/>
      <c r="QEH117" s="16"/>
      <c r="QEI117" s="16"/>
      <c r="QEJ117" s="16"/>
      <c r="QEK117" s="16"/>
      <c r="QEL117" s="16"/>
      <c r="QEM117" s="16"/>
      <c r="QEN117" s="16"/>
      <c r="QEO117" s="16"/>
      <c r="QEP117" s="16"/>
      <c r="QEQ117" s="16"/>
      <c r="QER117" s="16"/>
      <c r="QES117" s="16"/>
      <c r="QET117" s="16"/>
      <c r="QEU117" s="16"/>
      <c r="QEV117" s="16"/>
      <c r="QEW117" s="16"/>
      <c r="QEX117" s="16"/>
      <c r="QEY117" s="16"/>
      <c r="QEZ117" s="16"/>
      <c r="QFA117" s="16"/>
      <c r="QFB117" s="16"/>
      <c r="QFC117" s="16"/>
      <c r="QFD117" s="16"/>
      <c r="QFE117" s="16"/>
      <c r="QFF117" s="16"/>
      <c r="QFG117" s="16"/>
      <c r="QFH117" s="16"/>
      <c r="QFI117" s="16"/>
      <c r="QFJ117" s="16"/>
      <c r="QFK117" s="16"/>
      <c r="QFL117" s="16"/>
      <c r="QFM117" s="16"/>
      <c r="QFN117" s="16"/>
      <c r="QFO117" s="16"/>
      <c r="QFP117" s="16"/>
      <c r="QFQ117" s="16"/>
      <c r="QFR117" s="16"/>
      <c r="QFS117" s="16"/>
      <c r="QFT117" s="16"/>
      <c r="QFU117" s="16"/>
      <c r="QFV117" s="16"/>
      <c r="QFW117" s="16"/>
      <c r="QFX117" s="16"/>
      <c r="QFY117" s="16"/>
      <c r="QFZ117" s="16"/>
      <c r="QGA117" s="16"/>
      <c r="QGB117" s="16"/>
      <c r="QGC117" s="16"/>
      <c r="QGD117" s="16"/>
      <c r="QGE117" s="16"/>
      <c r="QGF117" s="16"/>
      <c r="QGG117" s="16"/>
      <c r="QGH117" s="16"/>
      <c r="QGI117" s="16"/>
      <c r="QGJ117" s="16"/>
      <c r="QGK117" s="16"/>
      <c r="QGL117" s="16"/>
      <c r="QGM117" s="16"/>
      <c r="QGN117" s="16"/>
      <c r="QGO117" s="16"/>
      <c r="QGP117" s="16"/>
      <c r="QGQ117" s="16"/>
      <c r="QGR117" s="16"/>
      <c r="QGS117" s="16"/>
      <c r="QGT117" s="16"/>
      <c r="QGU117" s="16"/>
      <c r="QGV117" s="16"/>
      <c r="QGW117" s="16"/>
      <c r="QGX117" s="16"/>
      <c r="QGY117" s="16"/>
      <c r="QGZ117" s="16"/>
      <c r="QHA117" s="16"/>
      <c r="QHB117" s="16"/>
      <c r="QHC117" s="16"/>
      <c r="QHD117" s="16"/>
      <c r="QHE117" s="16"/>
      <c r="QHF117" s="16"/>
      <c r="QHG117" s="16"/>
      <c r="QHH117" s="16"/>
      <c r="QHI117" s="16"/>
      <c r="QHJ117" s="16"/>
      <c r="QHK117" s="16"/>
      <c r="QHL117" s="16"/>
      <c r="QHM117" s="16"/>
      <c r="QHN117" s="16"/>
      <c r="QHO117" s="16"/>
      <c r="QHP117" s="16"/>
      <c r="QHQ117" s="16"/>
      <c r="QHR117" s="16"/>
      <c r="QHS117" s="16"/>
      <c r="QHT117" s="16"/>
      <c r="QHU117" s="16"/>
      <c r="QHV117" s="16"/>
      <c r="QHW117" s="16"/>
      <c r="QHX117" s="16"/>
      <c r="QHY117" s="16"/>
      <c r="QHZ117" s="16"/>
      <c r="QIA117" s="16"/>
      <c r="QIB117" s="16"/>
      <c r="QIC117" s="16"/>
      <c r="QID117" s="16"/>
      <c r="QIE117" s="16"/>
      <c r="QIF117" s="16"/>
      <c r="QIG117" s="16"/>
      <c r="QIH117" s="16"/>
      <c r="QII117" s="16"/>
      <c r="QIJ117" s="16"/>
      <c r="QIK117" s="16"/>
      <c r="QIL117" s="16"/>
      <c r="QIM117" s="16"/>
      <c r="QIN117" s="16"/>
      <c r="QIO117" s="16"/>
      <c r="QIP117" s="16"/>
      <c r="QIQ117" s="16"/>
      <c r="QIR117" s="16"/>
      <c r="QIS117" s="16"/>
      <c r="QIT117" s="16"/>
      <c r="QIU117" s="16"/>
      <c r="QIV117" s="16"/>
      <c r="QIW117" s="16"/>
      <c r="QIX117" s="16"/>
      <c r="QIY117" s="16"/>
      <c r="QIZ117" s="16"/>
      <c r="QJA117" s="16"/>
      <c r="QJB117" s="16"/>
      <c r="QJC117" s="16"/>
      <c r="QJD117" s="16"/>
      <c r="QJE117" s="16"/>
      <c r="QJF117" s="16"/>
      <c r="QJG117" s="16"/>
      <c r="QJH117" s="16"/>
      <c r="QJI117" s="16"/>
      <c r="QJJ117" s="16"/>
      <c r="QJK117" s="16"/>
      <c r="QJL117" s="16"/>
      <c r="QJM117" s="16"/>
      <c r="QJN117" s="16"/>
      <c r="QJO117" s="16"/>
      <c r="QJP117" s="16"/>
      <c r="QJQ117" s="16"/>
      <c r="QJR117" s="16"/>
      <c r="QJS117" s="16"/>
      <c r="QJT117" s="16"/>
      <c r="QJU117" s="16"/>
      <c r="QJV117" s="16"/>
      <c r="QJW117" s="16"/>
      <c r="QJX117" s="16"/>
      <c r="QJY117" s="16"/>
      <c r="QJZ117" s="16"/>
      <c r="QKA117" s="16"/>
      <c r="QKB117" s="16"/>
      <c r="QKC117" s="16"/>
      <c r="QKD117" s="16"/>
      <c r="QKE117" s="16"/>
      <c r="QKF117" s="16"/>
      <c r="QKG117" s="16"/>
      <c r="QKH117" s="16"/>
      <c r="QKI117" s="16"/>
      <c r="QKJ117" s="16"/>
      <c r="QKK117" s="16"/>
      <c r="QKL117" s="16"/>
      <c r="QKM117" s="16"/>
      <c r="QKN117" s="16"/>
      <c r="QKO117" s="16"/>
      <c r="QKP117" s="16"/>
      <c r="QKQ117" s="16"/>
      <c r="QKR117" s="16"/>
      <c r="QKS117" s="16"/>
      <c r="QKT117" s="16"/>
      <c r="QKU117" s="16"/>
      <c r="QKV117" s="16"/>
      <c r="QKW117" s="16"/>
      <c r="QKX117" s="16"/>
      <c r="QKY117" s="16"/>
      <c r="QKZ117" s="16"/>
      <c r="QLA117" s="16"/>
      <c r="QLB117" s="16"/>
      <c r="QLC117" s="16"/>
      <c r="QLD117" s="16"/>
      <c r="QLE117" s="16"/>
      <c r="QLF117" s="16"/>
      <c r="QLG117" s="16"/>
      <c r="QLH117" s="16"/>
      <c r="QLI117" s="16"/>
      <c r="QLJ117" s="16"/>
      <c r="QLK117" s="16"/>
      <c r="QLL117" s="16"/>
      <c r="QLM117" s="16"/>
      <c r="QLN117" s="16"/>
      <c r="QLO117" s="16"/>
      <c r="QLP117" s="16"/>
      <c r="QLQ117" s="16"/>
      <c r="QLR117" s="16"/>
      <c r="QLS117" s="16"/>
      <c r="QLT117" s="16"/>
      <c r="QLU117" s="16"/>
      <c r="QLV117" s="16"/>
      <c r="QLW117" s="16"/>
      <c r="QLX117" s="16"/>
      <c r="QLY117" s="16"/>
      <c r="QLZ117" s="16"/>
      <c r="QMA117" s="16"/>
      <c r="QMB117" s="16"/>
      <c r="QMC117" s="16"/>
      <c r="QMD117" s="16"/>
      <c r="QME117" s="16"/>
      <c r="QMF117" s="16"/>
      <c r="QMG117" s="16"/>
      <c r="QMH117" s="16"/>
      <c r="QMI117" s="16"/>
      <c r="QMJ117" s="16"/>
      <c r="QMK117" s="16"/>
      <c r="QML117" s="16"/>
      <c r="QMM117" s="16"/>
      <c r="QMN117" s="16"/>
      <c r="QMO117" s="16"/>
      <c r="QMP117" s="16"/>
      <c r="QMQ117" s="16"/>
      <c r="QMR117" s="16"/>
      <c r="QMS117" s="16"/>
      <c r="QMT117" s="16"/>
      <c r="QMU117" s="16"/>
      <c r="QMV117" s="16"/>
      <c r="QMW117" s="16"/>
      <c r="QMX117" s="16"/>
      <c r="QMY117" s="16"/>
      <c r="QMZ117" s="16"/>
      <c r="QNA117" s="16"/>
      <c r="QNB117" s="16"/>
      <c r="QNC117" s="16"/>
      <c r="QND117" s="16"/>
      <c r="QNE117" s="16"/>
      <c r="QNF117" s="16"/>
      <c r="QNG117" s="16"/>
      <c r="QNH117" s="16"/>
      <c r="QNI117" s="16"/>
      <c r="QNJ117" s="16"/>
      <c r="QNK117" s="16"/>
      <c r="QNL117" s="16"/>
      <c r="QNM117" s="16"/>
      <c r="QNN117" s="16"/>
      <c r="QNO117" s="16"/>
      <c r="QNP117" s="16"/>
      <c r="QNQ117" s="16"/>
      <c r="QNR117" s="16"/>
      <c r="QNS117" s="16"/>
      <c r="QNT117" s="16"/>
      <c r="QNU117" s="16"/>
      <c r="QNV117" s="16"/>
      <c r="QNW117" s="16"/>
      <c r="QNX117" s="16"/>
      <c r="QNY117" s="16"/>
      <c r="QNZ117" s="16"/>
      <c r="QOA117" s="16"/>
      <c r="QOB117" s="16"/>
      <c r="QOC117" s="16"/>
      <c r="QOD117" s="16"/>
      <c r="QOE117" s="16"/>
      <c r="QOF117" s="16"/>
      <c r="QOG117" s="16"/>
      <c r="QOH117" s="16"/>
      <c r="QOI117" s="16"/>
      <c r="QOJ117" s="16"/>
      <c r="QOK117" s="16"/>
      <c r="QOL117" s="16"/>
      <c r="QOM117" s="16"/>
      <c r="QON117" s="16"/>
      <c r="QOO117" s="16"/>
      <c r="QOP117" s="16"/>
      <c r="QOQ117" s="16"/>
      <c r="QOR117" s="16"/>
      <c r="QOS117" s="16"/>
      <c r="QOT117" s="16"/>
      <c r="QOU117" s="16"/>
      <c r="QOV117" s="16"/>
      <c r="QOW117" s="16"/>
      <c r="QOX117" s="16"/>
      <c r="QOY117" s="16"/>
      <c r="QOZ117" s="16"/>
      <c r="QPA117" s="16"/>
      <c r="QPB117" s="16"/>
      <c r="QPC117" s="16"/>
      <c r="QPD117" s="16"/>
      <c r="QPE117" s="16"/>
      <c r="QPF117" s="16"/>
      <c r="QPG117" s="16"/>
      <c r="QPH117" s="16"/>
      <c r="QPI117" s="16"/>
      <c r="QPJ117" s="16"/>
      <c r="QPK117" s="16"/>
      <c r="QPL117" s="16"/>
      <c r="QPM117" s="16"/>
      <c r="QPN117" s="16"/>
      <c r="QPO117" s="16"/>
      <c r="QPP117" s="16"/>
      <c r="QPQ117" s="16"/>
      <c r="QPR117" s="16"/>
      <c r="QPS117" s="16"/>
      <c r="QPT117" s="16"/>
      <c r="QPU117" s="16"/>
      <c r="QPV117" s="16"/>
      <c r="QPW117" s="16"/>
      <c r="QPX117" s="16"/>
      <c r="QPY117" s="16"/>
      <c r="QPZ117" s="16"/>
      <c r="QQA117" s="16"/>
      <c r="QQB117" s="16"/>
      <c r="QQC117" s="16"/>
      <c r="QQD117" s="16"/>
      <c r="QQE117" s="16"/>
      <c r="QQF117" s="16"/>
      <c r="QQG117" s="16"/>
      <c r="QQH117" s="16"/>
      <c r="QQI117" s="16"/>
      <c r="QQJ117" s="16"/>
      <c r="QQK117" s="16"/>
      <c r="QQL117" s="16"/>
      <c r="QQM117" s="16"/>
      <c r="QQN117" s="16"/>
      <c r="QQO117" s="16"/>
      <c r="QQP117" s="16"/>
      <c r="QQQ117" s="16"/>
      <c r="QQR117" s="16"/>
      <c r="QQS117" s="16"/>
      <c r="QQT117" s="16"/>
      <c r="QQU117" s="16"/>
      <c r="QQV117" s="16"/>
      <c r="QQW117" s="16"/>
      <c r="QQX117" s="16"/>
      <c r="QQY117" s="16"/>
      <c r="QQZ117" s="16"/>
      <c r="QRA117" s="16"/>
      <c r="QRB117" s="16"/>
      <c r="QRC117" s="16"/>
      <c r="QRD117" s="16"/>
      <c r="QRE117" s="16"/>
      <c r="QRF117" s="16"/>
      <c r="QRG117" s="16"/>
      <c r="QRH117" s="16"/>
      <c r="QRI117" s="16"/>
      <c r="QRJ117" s="16"/>
      <c r="QRK117" s="16"/>
      <c r="QRL117" s="16"/>
      <c r="QRM117" s="16"/>
      <c r="QRN117" s="16"/>
      <c r="QRO117" s="16"/>
      <c r="QRP117" s="16"/>
      <c r="QRQ117" s="16"/>
      <c r="QRR117" s="16"/>
      <c r="QRS117" s="16"/>
      <c r="QRT117" s="16"/>
      <c r="QRU117" s="16"/>
      <c r="QRV117" s="16"/>
      <c r="QRW117" s="16"/>
      <c r="QRX117" s="16"/>
      <c r="QRY117" s="16"/>
      <c r="QRZ117" s="16"/>
      <c r="QSA117" s="16"/>
      <c r="QSB117" s="16"/>
      <c r="QSC117" s="16"/>
      <c r="QSD117" s="16"/>
      <c r="QSE117" s="16"/>
      <c r="QSF117" s="16"/>
      <c r="QSG117" s="16"/>
      <c r="QSH117" s="16"/>
      <c r="QSI117" s="16"/>
      <c r="QSJ117" s="16"/>
      <c r="QSK117" s="16"/>
      <c r="QSL117" s="16"/>
      <c r="QSM117" s="16"/>
      <c r="QSN117" s="16"/>
      <c r="QSO117" s="16"/>
      <c r="QSP117" s="16"/>
      <c r="QSQ117" s="16"/>
      <c r="QSR117" s="16"/>
      <c r="QSS117" s="16"/>
      <c r="QST117" s="16"/>
      <c r="QSU117" s="16"/>
      <c r="QSV117" s="16"/>
      <c r="QSW117" s="16"/>
      <c r="QSX117" s="16"/>
      <c r="QSY117" s="16"/>
      <c r="QSZ117" s="16"/>
      <c r="QTA117" s="16"/>
      <c r="QTB117" s="16"/>
      <c r="QTC117" s="16"/>
      <c r="QTD117" s="16"/>
      <c r="QTE117" s="16"/>
      <c r="QTF117" s="16"/>
      <c r="QTG117" s="16"/>
      <c r="QTH117" s="16"/>
      <c r="QTI117" s="16"/>
      <c r="QTJ117" s="16"/>
      <c r="QTK117" s="16"/>
      <c r="QTL117" s="16"/>
      <c r="QTM117" s="16"/>
      <c r="QTN117" s="16"/>
      <c r="QTO117" s="16"/>
      <c r="QTP117" s="16"/>
      <c r="QTQ117" s="16"/>
      <c r="QTR117" s="16"/>
      <c r="QTS117" s="16"/>
      <c r="QTT117" s="16"/>
      <c r="QTU117" s="16"/>
      <c r="QTV117" s="16"/>
      <c r="QTW117" s="16"/>
      <c r="QTX117" s="16"/>
      <c r="QTY117" s="16"/>
      <c r="QTZ117" s="16"/>
      <c r="QUA117" s="16"/>
      <c r="QUB117" s="16"/>
      <c r="QUC117" s="16"/>
      <c r="QUD117" s="16"/>
      <c r="QUE117" s="16"/>
      <c r="QUF117" s="16"/>
      <c r="QUG117" s="16"/>
      <c r="QUH117" s="16"/>
      <c r="QUI117" s="16"/>
      <c r="QUJ117" s="16"/>
      <c r="QUK117" s="16"/>
      <c r="QUL117" s="16"/>
      <c r="QUM117" s="16"/>
      <c r="QUN117" s="16"/>
      <c r="QUO117" s="16"/>
      <c r="QUP117" s="16"/>
      <c r="QUQ117" s="16"/>
      <c r="QUR117" s="16"/>
      <c r="QUS117" s="16"/>
      <c r="QUT117" s="16"/>
      <c r="QUU117" s="16"/>
      <c r="QUV117" s="16"/>
      <c r="QUW117" s="16"/>
      <c r="QUX117" s="16"/>
      <c r="QUY117" s="16"/>
      <c r="QUZ117" s="16"/>
      <c r="QVA117" s="16"/>
      <c r="QVB117" s="16"/>
      <c r="QVC117" s="16"/>
      <c r="QVD117" s="16"/>
      <c r="QVE117" s="16"/>
      <c r="QVF117" s="16"/>
      <c r="QVG117" s="16"/>
      <c r="QVH117" s="16"/>
      <c r="QVI117" s="16"/>
      <c r="QVJ117" s="16"/>
      <c r="QVK117" s="16"/>
      <c r="QVL117" s="16"/>
      <c r="QVM117" s="16"/>
      <c r="QVN117" s="16"/>
      <c r="QVO117" s="16"/>
      <c r="QVP117" s="16"/>
      <c r="QVQ117" s="16"/>
      <c r="QVR117" s="16"/>
      <c r="QVS117" s="16"/>
      <c r="QVT117" s="16"/>
      <c r="QVU117" s="16"/>
      <c r="QVV117" s="16"/>
      <c r="QVW117" s="16"/>
      <c r="QVX117" s="16"/>
      <c r="QVY117" s="16"/>
      <c r="QVZ117" s="16"/>
      <c r="QWA117" s="16"/>
      <c r="QWB117" s="16"/>
      <c r="QWC117" s="16"/>
      <c r="QWD117" s="16"/>
      <c r="QWE117" s="16"/>
      <c r="QWF117" s="16"/>
      <c r="QWG117" s="16"/>
      <c r="QWH117" s="16"/>
      <c r="QWI117" s="16"/>
      <c r="QWJ117" s="16"/>
      <c r="QWK117" s="16"/>
      <c r="QWL117" s="16"/>
      <c r="QWM117" s="16"/>
      <c r="QWN117" s="16"/>
      <c r="QWO117" s="16"/>
      <c r="QWP117" s="16"/>
      <c r="QWQ117" s="16"/>
      <c r="QWR117" s="16"/>
      <c r="QWS117" s="16"/>
      <c r="QWT117" s="16"/>
      <c r="QWU117" s="16"/>
      <c r="QWV117" s="16"/>
      <c r="QWW117" s="16"/>
      <c r="QWX117" s="16"/>
      <c r="QWY117" s="16"/>
      <c r="QWZ117" s="16"/>
      <c r="QXA117" s="16"/>
      <c r="QXB117" s="16"/>
      <c r="QXC117" s="16"/>
      <c r="QXD117" s="16"/>
      <c r="QXE117" s="16"/>
      <c r="QXF117" s="16"/>
      <c r="QXG117" s="16"/>
      <c r="QXH117" s="16"/>
      <c r="QXI117" s="16"/>
      <c r="QXJ117" s="16"/>
      <c r="QXK117" s="16"/>
      <c r="QXL117" s="16"/>
      <c r="QXM117" s="16"/>
      <c r="QXN117" s="16"/>
      <c r="QXO117" s="16"/>
      <c r="QXP117" s="16"/>
      <c r="QXQ117" s="16"/>
      <c r="QXR117" s="16"/>
      <c r="QXS117" s="16"/>
      <c r="QXT117" s="16"/>
      <c r="QXU117" s="16"/>
      <c r="QXV117" s="16"/>
      <c r="QXW117" s="16"/>
      <c r="QXX117" s="16"/>
      <c r="QXY117" s="16"/>
      <c r="QXZ117" s="16"/>
      <c r="QYA117" s="16"/>
      <c r="QYB117" s="16"/>
      <c r="QYC117" s="16"/>
      <c r="QYD117" s="16"/>
      <c r="QYE117" s="16"/>
      <c r="QYF117" s="16"/>
      <c r="QYG117" s="16"/>
      <c r="QYH117" s="16"/>
      <c r="QYI117" s="16"/>
      <c r="QYJ117" s="16"/>
      <c r="QYK117" s="16"/>
      <c r="QYL117" s="16"/>
      <c r="QYM117" s="16"/>
      <c r="QYN117" s="16"/>
      <c r="QYO117" s="16"/>
      <c r="QYP117" s="16"/>
      <c r="QYQ117" s="16"/>
      <c r="QYR117" s="16"/>
      <c r="QYS117" s="16"/>
      <c r="QYT117" s="16"/>
      <c r="QYU117" s="16"/>
      <c r="QYV117" s="16"/>
      <c r="QYW117" s="16"/>
      <c r="QYX117" s="16"/>
      <c r="QYY117" s="16"/>
      <c r="QYZ117" s="16"/>
      <c r="QZA117" s="16"/>
      <c r="QZB117" s="16"/>
      <c r="QZC117" s="16"/>
      <c r="QZD117" s="16"/>
      <c r="QZE117" s="16"/>
      <c r="QZF117" s="16"/>
      <c r="QZG117" s="16"/>
      <c r="QZH117" s="16"/>
      <c r="QZI117" s="16"/>
      <c r="QZJ117" s="16"/>
      <c r="QZK117" s="16"/>
      <c r="QZL117" s="16"/>
      <c r="QZM117" s="16"/>
      <c r="QZN117" s="16"/>
      <c r="QZO117" s="16"/>
      <c r="QZP117" s="16"/>
      <c r="QZQ117" s="16"/>
      <c r="QZR117" s="16"/>
      <c r="QZS117" s="16"/>
      <c r="QZT117" s="16"/>
      <c r="QZU117" s="16"/>
      <c r="QZV117" s="16"/>
      <c r="QZW117" s="16"/>
      <c r="QZX117" s="16"/>
      <c r="QZY117" s="16"/>
      <c r="QZZ117" s="16"/>
      <c r="RAA117" s="16"/>
      <c r="RAB117" s="16"/>
      <c r="RAC117" s="16"/>
      <c r="RAD117" s="16"/>
      <c r="RAE117" s="16"/>
      <c r="RAF117" s="16"/>
      <c r="RAG117" s="16"/>
      <c r="RAH117" s="16"/>
      <c r="RAI117" s="16"/>
      <c r="RAJ117" s="16"/>
      <c r="RAK117" s="16"/>
      <c r="RAL117" s="16"/>
      <c r="RAM117" s="16"/>
      <c r="RAN117" s="16"/>
      <c r="RAO117" s="16"/>
      <c r="RAP117" s="16"/>
      <c r="RAQ117" s="16"/>
      <c r="RAR117" s="16"/>
      <c r="RAS117" s="16"/>
      <c r="RAT117" s="16"/>
      <c r="RAU117" s="16"/>
      <c r="RAV117" s="16"/>
      <c r="RAW117" s="16"/>
      <c r="RAX117" s="16"/>
      <c r="RAY117" s="16"/>
      <c r="RAZ117" s="16"/>
      <c r="RBA117" s="16"/>
      <c r="RBB117" s="16"/>
      <c r="RBC117" s="16"/>
      <c r="RBD117" s="16"/>
      <c r="RBE117" s="16"/>
      <c r="RBF117" s="16"/>
      <c r="RBG117" s="16"/>
      <c r="RBH117" s="16"/>
      <c r="RBI117" s="16"/>
      <c r="RBJ117" s="16"/>
      <c r="RBK117" s="16"/>
      <c r="RBL117" s="16"/>
      <c r="RBM117" s="16"/>
      <c r="RBN117" s="16"/>
      <c r="RBO117" s="16"/>
      <c r="RBP117" s="16"/>
      <c r="RBQ117" s="16"/>
      <c r="RBR117" s="16"/>
      <c r="RBS117" s="16"/>
      <c r="RBT117" s="16"/>
      <c r="RBU117" s="16"/>
      <c r="RBV117" s="16"/>
      <c r="RBW117" s="16"/>
      <c r="RBX117" s="16"/>
      <c r="RBY117" s="16"/>
      <c r="RBZ117" s="16"/>
      <c r="RCA117" s="16"/>
      <c r="RCB117" s="16"/>
      <c r="RCC117" s="16"/>
      <c r="RCD117" s="16"/>
      <c r="RCE117" s="16"/>
      <c r="RCF117" s="16"/>
      <c r="RCG117" s="16"/>
      <c r="RCH117" s="16"/>
      <c r="RCI117" s="16"/>
      <c r="RCJ117" s="16"/>
      <c r="RCK117" s="16"/>
      <c r="RCL117" s="16"/>
      <c r="RCM117" s="16"/>
      <c r="RCN117" s="16"/>
      <c r="RCO117" s="16"/>
      <c r="RCP117" s="16"/>
      <c r="RCQ117" s="16"/>
      <c r="RCR117" s="16"/>
      <c r="RCS117" s="16"/>
      <c r="RCT117" s="16"/>
      <c r="RCU117" s="16"/>
      <c r="RCV117" s="16"/>
      <c r="RCW117" s="16"/>
      <c r="RCX117" s="16"/>
      <c r="RCY117" s="16"/>
      <c r="RCZ117" s="16"/>
      <c r="RDA117" s="16"/>
      <c r="RDB117" s="16"/>
      <c r="RDC117" s="16"/>
      <c r="RDD117" s="16"/>
      <c r="RDE117" s="16"/>
      <c r="RDF117" s="16"/>
      <c r="RDG117" s="16"/>
      <c r="RDH117" s="16"/>
      <c r="RDI117" s="16"/>
      <c r="RDJ117" s="16"/>
      <c r="RDK117" s="16"/>
      <c r="RDL117" s="16"/>
      <c r="RDM117" s="16"/>
      <c r="RDN117" s="16"/>
      <c r="RDO117" s="16"/>
      <c r="RDP117" s="16"/>
      <c r="RDQ117" s="16"/>
      <c r="RDR117" s="16"/>
      <c r="RDS117" s="16"/>
      <c r="RDT117" s="16"/>
      <c r="RDU117" s="16"/>
      <c r="RDV117" s="16"/>
      <c r="RDW117" s="16"/>
      <c r="RDX117" s="16"/>
      <c r="RDY117" s="16"/>
      <c r="RDZ117" s="16"/>
      <c r="REA117" s="16"/>
      <c r="REB117" s="16"/>
      <c r="REC117" s="16"/>
      <c r="RED117" s="16"/>
      <c r="REE117" s="16"/>
      <c r="REF117" s="16"/>
      <c r="REG117" s="16"/>
      <c r="REH117" s="16"/>
      <c r="REI117" s="16"/>
      <c r="REJ117" s="16"/>
      <c r="REK117" s="16"/>
      <c r="REL117" s="16"/>
      <c r="REM117" s="16"/>
      <c r="REN117" s="16"/>
      <c r="REO117" s="16"/>
      <c r="REP117" s="16"/>
      <c r="REQ117" s="16"/>
      <c r="RER117" s="16"/>
      <c r="RES117" s="16"/>
      <c r="RET117" s="16"/>
      <c r="REU117" s="16"/>
      <c r="REV117" s="16"/>
      <c r="REW117" s="16"/>
      <c r="REX117" s="16"/>
      <c r="REY117" s="16"/>
      <c r="REZ117" s="16"/>
      <c r="RFA117" s="16"/>
      <c r="RFB117" s="16"/>
      <c r="RFC117" s="16"/>
      <c r="RFD117" s="16"/>
      <c r="RFE117" s="16"/>
      <c r="RFF117" s="16"/>
      <c r="RFG117" s="16"/>
      <c r="RFH117" s="16"/>
      <c r="RFI117" s="16"/>
      <c r="RFJ117" s="16"/>
      <c r="RFK117" s="16"/>
      <c r="RFL117" s="16"/>
      <c r="RFM117" s="16"/>
      <c r="RFN117" s="16"/>
      <c r="RFO117" s="16"/>
      <c r="RFP117" s="16"/>
      <c r="RFQ117" s="16"/>
      <c r="RFR117" s="16"/>
      <c r="RFS117" s="16"/>
      <c r="RFT117" s="16"/>
      <c r="RFU117" s="16"/>
      <c r="RFV117" s="16"/>
      <c r="RFW117" s="16"/>
      <c r="RFX117" s="16"/>
      <c r="RFY117" s="16"/>
      <c r="RFZ117" s="16"/>
      <c r="RGA117" s="16"/>
      <c r="RGB117" s="16"/>
      <c r="RGC117" s="16"/>
      <c r="RGD117" s="16"/>
      <c r="RGE117" s="16"/>
      <c r="RGF117" s="16"/>
      <c r="RGG117" s="16"/>
      <c r="RGH117" s="16"/>
      <c r="RGI117" s="16"/>
      <c r="RGJ117" s="16"/>
      <c r="RGK117" s="16"/>
      <c r="RGL117" s="16"/>
      <c r="RGM117" s="16"/>
      <c r="RGN117" s="16"/>
      <c r="RGO117" s="16"/>
      <c r="RGP117" s="16"/>
      <c r="RGQ117" s="16"/>
      <c r="RGR117" s="16"/>
      <c r="RGS117" s="16"/>
      <c r="RGT117" s="16"/>
      <c r="RGU117" s="16"/>
      <c r="RGV117" s="16"/>
      <c r="RGW117" s="16"/>
      <c r="RGX117" s="16"/>
      <c r="RGY117" s="16"/>
      <c r="RGZ117" s="16"/>
      <c r="RHA117" s="16"/>
      <c r="RHB117" s="16"/>
      <c r="RHC117" s="16"/>
      <c r="RHD117" s="16"/>
      <c r="RHE117" s="16"/>
      <c r="RHF117" s="16"/>
      <c r="RHG117" s="16"/>
      <c r="RHH117" s="16"/>
      <c r="RHI117" s="16"/>
      <c r="RHJ117" s="16"/>
      <c r="RHK117" s="16"/>
      <c r="RHL117" s="16"/>
      <c r="RHM117" s="16"/>
      <c r="RHN117" s="16"/>
      <c r="RHO117" s="16"/>
      <c r="RHP117" s="16"/>
      <c r="RHQ117" s="16"/>
      <c r="RHR117" s="16"/>
      <c r="RHS117" s="16"/>
      <c r="RHT117" s="16"/>
      <c r="RHU117" s="16"/>
      <c r="RHV117" s="16"/>
      <c r="RHW117" s="16"/>
      <c r="RHX117" s="16"/>
      <c r="RHY117" s="16"/>
      <c r="RHZ117" s="16"/>
      <c r="RIA117" s="16"/>
      <c r="RIB117" s="16"/>
      <c r="RIC117" s="16"/>
      <c r="RID117" s="16"/>
      <c r="RIE117" s="16"/>
      <c r="RIF117" s="16"/>
      <c r="RIG117" s="16"/>
      <c r="RIH117" s="16"/>
      <c r="RII117" s="16"/>
      <c r="RIJ117" s="16"/>
      <c r="RIK117" s="16"/>
      <c r="RIL117" s="16"/>
      <c r="RIM117" s="16"/>
      <c r="RIN117" s="16"/>
      <c r="RIO117" s="16"/>
      <c r="RIP117" s="16"/>
      <c r="RIQ117" s="16"/>
      <c r="RIR117" s="16"/>
      <c r="RIS117" s="16"/>
      <c r="RIT117" s="16"/>
      <c r="RIU117" s="16"/>
      <c r="RIV117" s="16"/>
      <c r="RIW117" s="16"/>
      <c r="RIX117" s="16"/>
      <c r="RIY117" s="16"/>
      <c r="RIZ117" s="16"/>
      <c r="RJA117" s="16"/>
      <c r="RJB117" s="16"/>
      <c r="RJC117" s="16"/>
      <c r="RJD117" s="16"/>
      <c r="RJE117" s="16"/>
      <c r="RJF117" s="16"/>
      <c r="RJG117" s="16"/>
      <c r="RJH117" s="16"/>
      <c r="RJI117" s="16"/>
      <c r="RJJ117" s="16"/>
      <c r="RJK117" s="16"/>
      <c r="RJL117" s="16"/>
      <c r="RJM117" s="16"/>
      <c r="RJN117" s="16"/>
      <c r="RJO117" s="16"/>
      <c r="RJP117" s="16"/>
      <c r="RJQ117" s="16"/>
      <c r="RJR117" s="16"/>
      <c r="RJS117" s="16"/>
      <c r="RJT117" s="16"/>
      <c r="RJU117" s="16"/>
      <c r="RJV117" s="16"/>
      <c r="RJW117" s="16"/>
      <c r="RJX117" s="16"/>
      <c r="RJY117" s="16"/>
      <c r="RJZ117" s="16"/>
      <c r="RKA117" s="16"/>
      <c r="RKB117" s="16"/>
      <c r="RKC117" s="16"/>
      <c r="RKD117" s="16"/>
      <c r="RKE117" s="16"/>
      <c r="RKF117" s="16"/>
      <c r="RKG117" s="16"/>
      <c r="RKH117" s="16"/>
      <c r="RKI117" s="16"/>
      <c r="RKJ117" s="16"/>
      <c r="RKK117" s="16"/>
      <c r="RKL117" s="16"/>
      <c r="RKM117" s="16"/>
      <c r="RKN117" s="16"/>
      <c r="RKO117" s="16"/>
      <c r="RKP117" s="16"/>
      <c r="RKQ117" s="16"/>
      <c r="RKR117" s="16"/>
      <c r="RKS117" s="16"/>
      <c r="RKT117" s="16"/>
      <c r="RKU117" s="16"/>
      <c r="RKV117" s="16"/>
      <c r="RKW117" s="16"/>
      <c r="RKX117" s="16"/>
      <c r="RKY117" s="16"/>
      <c r="RKZ117" s="16"/>
      <c r="RLA117" s="16"/>
      <c r="RLB117" s="16"/>
      <c r="RLC117" s="16"/>
      <c r="RLD117" s="16"/>
      <c r="RLE117" s="16"/>
      <c r="RLF117" s="16"/>
      <c r="RLG117" s="16"/>
      <c r="RLH117" s="16"/>
      <c r="RLI117" s="16"/>
      <c r="RLJ117" s="16"/>
      <c r="RLK117" s="16"/>
      <c r="RLL117" s="16"/>
      <c r="RLM117" s="16"/>
      <c r="RLN117" s="16"/>
      <c r="RLO117" s="16"/>
      <c r="RLP117" s="16"/>
      <c r="RLQ117" s="16"/>
      <c r="RLR117" s="16"/>
      <c r="RLS117" s="16"/>
      <c r="RLT117" s="16"/>
      <c r="RLU117" s="16"/>
      <c r="RLV117" s="16"/>
      <c r="RLW117" s="16"/>
      <c r="RLX117" s="16"/>
      <c r="RLY117" s="16"/>
      <c r="RLZ117" s="16"/>
      <c r="RMA117" s="16"/>
      <c r="RMB117" s="16"/>
      <c r="RMC117" s="16"/>
      <c r="RMD117" s="16"/>
      <c r="RME117" s="16"/>
      <c r="RMF117" s="16"/>
      <c r="RMG117" s="16"/>
      <c r="RMH117" s="16"/>
      <c r="RMI117" s="16"/>
      <c r="RMJ117" s="16"/>
      <c r="RMK117" s="16"/>
      <c r="RML117" s="16"/>
      <c r="RMM117" s="16"/>
      <c r="RMN117" s="16"/>
      <c r="RMO117" s="16"/>
      <c r="RMP117" s="16"/>
      <c r="RMQ117" s="16"/>
      <c r="RMR117" s="16"/>
      <c r="RMS117" s="16"/>
      <c r="RMT117" s="16"/>
      <c r="RMU117" s="16"/>
      <c r="RMV117" s="16"/>
      <c r="RMW117" s="16"/>
      <c r="RMX117" s="16"/>
      <c r="RMY117" s="16"/>
      <c r="RMZ117" s="16"/>
      <c r="RNA117" s="16"/>
      <c r="RNB117" s="16"/>
      <c r="RNC117" s="16"/>
      <c r="RND117" s="16"/>
      <c r="RNE117" s="16"/>
      <c r="RNF117" s="16"/>
      <c r="RNG117" s="16"/>
      <c r="RNH117" s="16"/>
      <c r="RNI117" s="16"/>
      <c r="RNJ117" s="16"/>
      <c r="RNK117" s="16"/>
      <c r="RNL117" s="16"/>
      <c r="RNM117" s="16"/>
      <c r="RNN117" s="16"/>
      <c r="RNO117" s="16"/>
      <c r="RNP117" s="16"/>
      <c r="RNQ117" s="16"/>
      <c r="RNR117" s="16"/>
      <c r="RNS117" s="16"/>
      <c r="RNT117" s="16"/>
      <c r="RNU117" s="16"/>
      <c r="RNV117" s="16"/>
      <c r="RNW117" s="16"/>
      <c r="RNX117" s="16"/>
      <c r="RNY117" s="16"/>
      <c r="RNZ117" s="16"/>
      <c r="ROA117" s="16"/>
      <c r="ROB117" s="16"/>
      <c r="ROC117" s="16"/>
      <c r="ROD117" s="16"/>
      <c r="ROE117" s="16"/>
      <c r="ROF117" s="16"/>
      <c r="ROG117" s="16"/>
      <c r="ROH117" s="16"/>
      <c r="ROI117" s="16"/>
      <c r="ROJ117" s="16"/>
      <c r="ROK117" s="16"/>
      <c r="ROL117" s="16"/>
      <c r="ROM117" s="16"/>
      <c r="RON117" s="16"/>
      <c r="ROO117" s="16"/>
      <c r="ROP117" s="16"/>
      <c r="ROQ117" s="16"/>
      <c r="ROR117" s="16"/>
      <c r="ROS117" s="16"/>
      <c r="ROT117" s="16"/>
      <c r="ROU117" s="16"/>
      <c r="ROV117" s="16"/>
      <c r="ROW117" s="16"/>
      <c r="ROX117" s="16"/>
      <c r="ROY117" s="16"/>
      <c r="ROZ117" s="16"/>
      <c r="RPA117" s="16"/>
      <c r="RPB117" s="16"/>
      <c r="RPC117" s="16"/>
      <c r="RPD117" s="16"/>
      <c r="RPE117" s="16"/>
      <c r="RPF117" s="16"/>
      <c r="RPG117" s="16"/>
      <c r="RPH117" s="16"/>
      <c r="RPI117" s="16"/>
      <c r="RPJ117" s="16"/>
      <c r="RPK117" s="16"/>
      <c r="RPL117" s="16"/>
      <c r="RPM117" s="16"/>
      <c r="RPN117" s="16"/>
      <c r="RPO117" s="16"/>
      <c r="RPP117" s="16"/>
      <c r="RPQ117" s="16"/>
      <c r="RPR117" s="16"/>
      <c r="RPS117" s="16"/>
      <c r="RPT117" s="16"/>
      <c r="RPU117" s="16"/>
      <c r="RPV117" s="16"/>
      <c r="RPW117" s="16"/>
      <c r="RPX117" s="16"/>
      <c r="RPY117" s="16"/>
      <c r="RPZ117" s="16"/>
      <c r="RQA117" s="16"/>
      <c r="RQB117" s="16"/>
      <c r="RQC117" s="16"/>
      <c r="RQD117" s="16"/>
      <c r="RQE117" s="16"/>
      <c r="RQF117" s="16"/>
      <c r="RQG117" s="16"/>
      <c r="RQH117" s="16"/>
      <c r="RQI117" s="16"/>
      <c r="RQJ117" s="16"/>
      <c r="RQK117" s="16"/>
      <c r="RQL117" s="16"/>
      <c r="RQM117" s="16"/>
      <c r="RQN117" s="16"/>
      <c r="RQO117" s="16"/>
      <c r="RQP117" s="16"/>
      <c r="RQQ117" s="16"/>
      <c r="RQR117" s="16"/>
      <c r="RQS117" s="16"/>
      <c r="RQT117" s="16"/>
      <c r="RQU117" s="16"/>
      <c r="RQV117" s="16"/>
      <c r="RQW117" s="16"/>
      <c r="RQX117" s="16"/>
      <c r="RQY117" s="16"/>
      <c r="RQZ117" s="16"/>
      <c r="RRA117" s="16"/>
      <c r="RRB117" s="16"/>
      <c r="RRC117" s="16"/>
      <c r="RRD117" s="16"/>
      <c r="RRE117" s="16"/>
      <c r="RRF117" s="16"/>
      <c r="RRG117" s="16"/>
      <c r="RRH117" s="16"/>
      <c r="RRI117" s="16"/>
      <c r="RRJ117" s="16"/>
      <c r="RRK117" s="16"/>
      <c r="RRL117" s="16"/>
      <c r="RRM117" s="16"/>
      <c r="RRN117" s="16"/>
      <c r="RRO117" s="16"/>
      <c r="RRP117" s="16"/>
      <c r="RRQ117" s="16"/>
      <c r="RRR117" s="16"/>
      <c r="RRS117" s="16"/>
      <c r="RRT117" s="16"/>
      <c r="RRU117" s="16"/>
      <c r="RRV117" s="16"/>
      <c r="RRW117" s="16"/>
      <c r="RRX117" s="16"/>
      <c r="RRY117" s="16"/>
      <c r="RRZ117" s="16"/>
      <c r="RSA117" s="16"/>
      <c r="RSB117" s="16"/>
      <c r="RSC117" s="16"/>
      <c r="RSD117" s="16"/>
      <c r="RSE117" s="16"/>
      <c r="RSF117" s="16"/>
      <c r="RSG117" s="16"/>
      <c r="RSH117" s="16"/>
      <c r="RSI117" s="16"/>
      <c r="RSJ117" s="16"/>
      <c r="RSK117" s="16"/>
      <c r="RSL117" s="16"/>
      <c r="RSM117" s="16"/>
      <c r="RSN117" s="16"/>
      <c r="RSO117" s="16"/>
      <c r="RSP117" s="16"/>
      <c r="RSQ117" s="16"/>
      <c r="RSR117" s="16"/>
      <c r="RSS117" s="16"/>
      <c r="RST117" s="16"/>
      <c r="RSU117" s="16"/>
      <c r="RSV117" s="16"/>
      <c r="RSW117" s="16"/>
      <c r="RSX117" s="16"/>
      <c r="RSY117" s="16"/>
      <c r="RSZ117" s="16"/>
      <c r="RTA117" s="16"/>
      <c r="RTB117" s="16"/>
      <c r="RTC117" s="16"/>
      <c r="RTD117" s="16"/>
      <c r="RTE117" s="16"/>
      <c r="RTF117" s="16"/>
      <c r="RTG117" s="16"/>
      <c r="RTH117" s="16"/>
      <c r="RTI117" s="16"/>
      <c r="RTJ117" s="16"/>
      <c r="RTK117" s="16"/>
      <c r="RTL117" s="16"/>
      <c r="RTM117" s="16"/>
      <c r="RTN117" s="16"/>
      <c r="RTO117" s="16"/>
      <c r="RTP117" s="16"/>
      <c r="RTQ117" s="16"/>
      <c r="RTR117" s="16"/>
      <c r="RTS117" s="16"/>
      <c r="RTT117" s="16"/>
      <c r="RTU117" s="16"/>
      <c r="RTV117" s="16"/>
      <c r="RTW117" s="16"/>
      <c r="RTX117" s="16"/>
      <c r="RTY117" s="16"/>
      <c r="RTZ117" s="16"/>
      <c r="RUA117" s="16"/>
      <c r="RUB117" s="16"/>
      <c r="RUC117" s="16"/>
      <c r="RUD117" s="16"/>
      <c r="RUE117" s="16"/>
      <c r="RUF117" s="16"/>
      <c r="RUG117" s="16"/>
      <c r="RUH117" s="16"/>
      <c r="RUI117" s="16"/>
      <c r="RUJ117" s="16"/>
      <c r="RUK117" s="16"/>
      <c r="RUL117" s="16"/>
      <c r="RUM117" s="16"/>
      <c r="RUN117" s="16"/>
      <c r="RUO117" s="16"/>
      <c r="RUP117" s="16"/>
      <c r="RUQ117" s="16"/>
      <c r="RUR117" s="16"/>
      <c r="RUS117" s="16"/>
      <c r="RUT117" s="16"/>
      <c r="RUU117" s="16"/>
      <c r="RUV117" s="16"/>
      <c r="RUW117" s="16"/>
      <c r="RUX117" s="16"/>
      <c r="RUY117" s="16"/>
      <c r="RUZ117" s="16"/>
      <c r="RVA117" s="16"/>
      <c r="RVB117" s="16"/>
      <c r="RVC117" s="16"/>
      <c r="RVD117" s="16"/>
      <c r="RVE117" s="16"/>
      <c r="RVF117" s="16"/>
      <c r="RVG117" s="16"/>
      <c r="RVH117" s="16"/>
      <c r="RVI117" s="16"/>
      <c r="RVJ117" s="16"/>
      <c r="RVK117" s="16"/>
      <c r="RVL117" s="16"/>
      <c r="RVM117" s="16"/>
      <c r="RVN117" s="16"/>
      <c r="RVO117" s="16"/>
      <c r="RVP117" s="16"/>
      <c r="RVQ117" s="16"/>
      <c r="RVR117" s="16"/>
      <c r="RVS117" s="16"/>
      <c r="RVT117" s="16"/>
      <c r="RVU117" s="16"/>
      <c r="RVV117" s="16"/>
      <c r="RVW117" s="16"/>
      <c r="RVX117" s="16"/>
      <c r="RVY117" s="16"/>
      <c r="RVZ117" s="16"/>
      <c r="RWA117" s="16"/>
      <c r="RWB117" s="16"/>
      <c r="RWC117" s="16"/>
      <c r="RWD117" s="16"/>
      <c r="RWE117" s="16"/>
      <c r="RWF117" s="16"/>
      <c r="RWG117" s="16"/>
      <c r="RWH117" s="16"/>
      <c r="RWI117" s="16"/>
      <c r="RWJ117" s="16"/>
      <c r="RWK117" s="16"/>
      <c r="RWL117" s="16"/>
      <c r="RWM117" s="16"/>
      <c r="RWN117" s="16"/>
      <c r="RWO117" s="16"/>
      <c r="RWP117" s="16"/>
      <c r="RWQ117" s="16"/>
      <c r="RWR117" s="16"/>
      <c r="RWS117" s="16"/>
      <c r="RWT117" s="16"/>
      <c r="RWU117" s="16"/>
      <c r="RWV117" s="16"/>
      <c r="RWW117" s="16"/>
      <c r="RWX117" s="16"/>
      <c r="RWY117" s="16"/>
      <c r="RWZ117" s="16"/>
      <c r="RXA117" s="16"/>
      <c r="RXB117" s="16"/>
      <c r="RXC117" s="16"/>
      <c r="RXD117" s="16"/>
      <c r="RXE117" s="16"/>
      <c r="RXF117" s="16"/>
      <c r="RXG117" s="16"/>
      <c r="RXH117" s="16"/>
      <c r="RXI117" s="16"/>
      <c r="RXJ117" s="16"/>
      <c r="RXK117" s="16"/>
      <c r="RXL117" s="16"/>
      <c r="RXM117" s="16"/>
      <c r="RXN117" s="16"/>
      <c r="RXO117" s="16"/>
      <c r="RXP117" s="16"/>
      <c r="RXQ117" s="16"/>
      <c r="RXR117" s="16"/>
      <c r="RXS117" s="16"/>
      <c r="RXT117" s="16"/>
      <c r="RXU117" s="16"/>
      <c r="RXV117" s="16"/>
      <c r="RXW117" s="16"/>
      <c r="RXX117" s="16"/>
      <c r="RXY117" s="16"/>
      <c r="RXZ117" s="16"/>
      <c r="RYA117" s="16"/>
      <c r="RYB117" s="16"/>
      <c r="RYC117" s="16"/>
      <c r="RYD117" s="16"/>
      <c r="RYE117" s="16"/>
      <c r="RYF117" s="16"/>
      <c r="RYG117" s="16"/>
      <c r="RYH117" s="16"/>
      <c r="RYI117" s="16"/>
      <c r="RYJ117" s="16"/>
      <c r="RYK117" s="16"/>
      <c r="RYL117" s="16"/>
      <c r="RYM117" s="16"/>
      <c r="RYN117" s="16"/>
      <c r="RYO117" s="16"/>
      <c r="RYP117" s="16"/>
      <c r="RYQ117" s="16"/>
      <c r="RYR117" s="16"/>
      <c r="RYS117" s="16"/>
      <c r="RYT117" s="16"/>
      <c r="RYU117" s="16"/>
      <c r="RYV117" s="16"/>
      <c r="RYW117" s="16"/>
      <c r="RYX117" s="16"/>
      <c r="RYY117" s="16"/>
      <c r="RYZ117" s="16"/>
      <c r="RZA117" s="16"/>
      <c r="RZB117" s="16"/>
      <c r="RZC117" s="16"/>
      <c r="RZD117" s="16"/>
      <c r="RZE117" s="16"/>
      <c r="RZF117" s="16"/>
      <c r="RZG117" s="16"/>
      <c r="RZH117" s="16"/>
      <c r="RZI117" s="16"/>
      <c r="RZJ117" s="16"/>
      <c r="RZK117" s="16"/>
      <c r="RZL117" s="16"/>
      <c r="RZM117" s="16"/>
      <c r="RZN117" s="16"/>
      <c r="RZO117" s="16"/>
      <c r="RZP117" s="16"/>
      <c r="RZQ117" s="16"/>
      <c r="RZR117" s="16"/>
      <c r="RZS117" s="16"/>
      <c r="RZT117" s="16"/>
      <c r="RZU117" s="16"/>
      <c r="RZV117" s="16"/>
      <c r="RZW117" s="16"/>
      <c r="RZX117" s="16"/>
      <c r="RZY117" s="16"/>
      <c r="RZZ117" s="16"/>
      <c r="SAA117" s="16"/>
      <c r="SAB117" s="16"/>
      <c r="SAC117" s="16"/>
      <c r="SAD117" s="16"/>
      <c r="SAE117" s="16"/>
      <c r="SAF117" s="16"/>
      <c r="SAG117" s="16"/>
      <c r="SAH117" s="16"/>
      <c r="SAI117" s="16"/>
      <c r="SAJ117" s="16"/>
      <c r="SAK117" s="16"/>
      <c r="SAL117" s="16"/>
      <c r="SAM117" s="16"/>
      <c r="SAN117" s="16"/>
      <c r="SAO117" s="16"/>
      <c r="SAP117" s="16"/>
      <c r="SAQ117" s="16"/>
      <c r="SAR117" s="16"/>
      <c r="SAS117" s="16"/>
      <c r="SAT117" s="16"/>
      <c r="SAU117" s="16"/>
      <c r="SAV117" s="16"/>
      <c r="SAW117" s="16"/>
      <c r="SAX117" s="16"/>
      <c r="SAY117" s="16"/>
      <c r="SAZ117" s="16"/>
      <c r="SBA117" s="16"/>
      <c r="SBB117" s="16"/>
      <c r="SBC117" s="16"/>
      <c r="SBD117" s="16"/>
      <c r="SBE117" s="16"/>
      <c r="SBF117" s="16"/>
      <c r="SBG117" s="16"/>
      <c r="SBH117" s="16"/>
      <c r="SBI117" s="16"/>
      <c r="SBJ117" s="16"/>
      <c r="SBK117" s="16"/>
      <c r="SBL117" s="16"/>
      <c r="SBM117" s="16"/>
      <c r="SBN117" s="16"/>
      <c r="SBO117" s="16"/>
      <c r="SBP117" s="16"/>
      <c r="SBQ117" s="16"/>
      <c r="SBR117" s="16"/>
      <c r="SBS117" s="16"/>
      <c r="SBT117" s="16"/>
      <c r="SBU117" s="16"/>
      <c r="SBV117" s="16"/>
      <c r="SBW117" s="16"/>
      <c r="SBX117" s="16"/>
      <c r="SBY117" s="16"/>
      <c r="SBZ117" s="16"/>
      <c r="SCA117" s="16"/>
      <c r="SCB117" s="16"/>
      <c r="SCC117" s="16"/>
      <c r="SCD117" s="16"/>
      <c r="SCE117" s="16"/>
      <c r="SCF117" s="16"/>
      <c r="SCG117" s="16"/>
      <c r="SCH117" s="16"/>
      <c r="SCI117" s="16"/>
      <c r="SCJ117" s="16"/>
      <c r="SCK117" s="16"/>
      <c r="SCL117" s="16"/>
      <c r="SCM117" s="16"/>
      <c r="SCN117" s="16"/>
      <c r="SCO117" s="16"/>
      <c r="SCP117" s="16"/>
      <c r="SCQ117" s="16"/>
      <c r="SCR117" s="16"/>
      <c r="SCS117" s="16"/>
      <c r="SCT117" s="16"/>
      <c r="SCU117" s="16"/>
      <c r="SCV117" s="16"/>
      <c r="SCW117" s="16"/>
      <c r="SCX117" s="16"/>
      <c r="SCY117" s="16"/>
      <c r="SCZ117" s="16"/>
      <c r="SDA117" s="16"/>
      <c r="SDB117" s="16"/>
      <c r="SDC117" s="16"/>
      <c r="SDD117" s="16"/>
      <c r="SDE117" s="16"/>
      <c r="SDF117" s="16"/>
      <c r="SDG117" s="16"/>
      <c r="SDH117" s="16"/>
      <c r="SDI117" s="16"/>
      <c r="SDJ117" s="16"/>
      <c r="SDK117" s="16"/>
      <c r="SDL117" s="16"/>
      <c r="SDM117" s="16"/>
      <c r="SDN117" s="16"/>
      <c r="SDO117" s="16"/>
      <c r="SDP117" s="16"/>
      <c r="SDQ117" s="16"/>
      <c r="SDR117" s="16"/>
      <c r="SDS117" s="16"/>
      <c r="SDT117" s="16"/>
      <c r="SDU117" s="16"/>
      <c r="SDV117" s="16"/>
      <c r="SDW117" s="16"/>
      <c r="SDX117" s="16"/>
      <c r="SDY117" s="16"/>
      <c r="SDZ117" s="16"/>
      <c r="SEA117" s="16"/>
      <c r="SEB117" s="16"/>
      <c r="SEC117" s="16"/>
      <c r="SED117" s="16"/>
      <c r="SEE117" s="16"/>
      <c r="SEF117" s="16"/>
      <c r="SEG117" s="16"/>
      <c r="SEH117" s="16"/>
      <c r="SEI117" s="16"/>
      <c r="SEJ117" s="16"/>
      <c r="SEK117" s="16"/>
      <c r="SEL117" s="16"/>
      <c r="SEM117" s="16"/>
      <c r="SEN117" s="16"/>
      <c r="SEO117" s="16"/>
      <c r="SEP117" s="16"/>
      <c r="SEQ117" s="16"/>
      <c r="SER117" s="16"/>
      <c r="SES117" s="16"/>
      <c r="SET117" s="16"/>
      <c r="SEU117" s="16"/>
      <c r="SEV117" s="16"/>
      <c r="SEW117" s="16"/>
      <c r="SEX117" s="16"/>
      <c r="SEY117" s="16"/>
      <c r="SEZ117" s="16"/>
      <c r="SFA117" s="16"/>
      <c r="SFB117" s="16"/>
      <c r="SFC117" s="16"/>
      <c r="SFD117" s="16"/>
      <c r="SFE117" s="16"/>
      <c r="SFF117" s="16"/>
      <c r="SFG117" s="16"/>
      <c r="SFH117" s="16"/>
      <c r="SFI117" s="16"/>
      <c r="SFJ117" s="16"/>
      <c r="SFK117" s="16"/>
      <c r="SFL117" s="16"/>
      <c r="SFM117" s="16"/>
      <c r="SFN117" s="16"/>
      <c r="SFO117" s="16"/>
      <c r="SFP117" s="16"/>
      <c r="SFQ117" s="16"/>
      <c r="SFR117" s="16"/>
      <c r="SFS117" s="16"/>
      <c r="SFT117" s="16"/>
      <c r="SFU117" s="16"/>
      <c r="SFV117" s="16"/>
      <c r="SFW117" s="16"/>
      <c r="SFX117" s="16"/>
      <c r="SFY117" s="16"/>
      <c r="SFZ117" s="16"/>
      <c r="SGA117" s="16"/>
      <c r="SGB117" s="16"/>
      <c r="SGC117" s="16"/>
      <c r="SGD117" s="16"/>
      <c r="SGE117" s="16"/>
      <c r="SGF117" s="16"/>
      <c r="SGG117" s="16"/>
      <c r="SGH117" s="16"/>
      <c r="SGI117" s="16"/>
      <c r="SGJ117" s="16"/>
      <c r="SGK117" s="16"/>
      <c r="SGL117" s="16"/>
      <c r="SGM117" s="16"/>
      <c r="SGN117" s="16"/>
      <c r="SGO117" s="16"/>
      <c r="SGP117" s="16"/>
      <c r="SGQ117" s="16"/>
      <c r="SGR117" s="16"/>
      <c r="SGS117" s="16"/>
      <c r="SGT117" s="16"/>
      <c r="SGU117" s="16"/>
      <c r="SGV117" s="16"/>
      <c r="SGW117" s="16"/>
      <c r="SGX117" s="16"/>
      <c r="SGY117" s="16"/>
      <c r="SGZ117" s="16"/>
      <c r="SHA117" s="16"/>
      <c r="SHB117" s="16"/>
      <c r="SHC117" s="16"/>
      <c r="SHD117" s="16"/>
      <c r="SHE117" s="16"/>
      <c r="SHF117" s="16"/>
      <c r="SHG117" s="16"/>
      <c r="SHH117" s="16"/>
      <c r="SHI117" s="16"/>
      <c r="SHJ117" s="16"/>
      <c r="SHK117" s="16"/>
      <c r="SHL117" s="16"/>
      <c r="SHM117" s="16"/>
      <c r="SHN117" s="16"/>
      <c r="SHO117" s="16"/>
      <c r="SHP117" s="16"/>
      <c r="SHQ117" s="16"/>
      <c r="SHR117" s="16"/>
      <c r="SHS117" s="16"/>
      <c r="SHT117" s="16"/>
      <c r="SHU117" s="16"/>
      <c r="SHV117" s="16"/>
      <c r="SHW117" s="16"/>
      <c r="SHX117" s="16"/>
      <c r="SHY117" s="16"/>
      <c r="SHZ117" s="16"/>
      <c r="SIA117" s="16"/>
      <c r="SIB117" s="16"/>
      <c r="SIC117" s="16"/>
      <c r="SID117" s="16"/>
      <c r="SIE117" s="16"/>
      <c r="SIF117" s="16"/>
      <c r="SIG117" s="16"/>
      <c r="SIH117" s="16"/>
      <c r="SII117" s="16"/>
      <c r="SIJ117" s="16"/>
      <c r="SIK117" s="16"/>
      <c r="SIL117" s="16"/>
      <c r="SIM117" s="16"/>
      <c r="SIN117" s="16"/>
      <c r="SIO117" s="16"/>
      <c r="SIP117" s="16"/>
      <c r="SIQ117" s="16"/>
      <c r="SIR117" s="16"/>
      <c r="SIS117" s="16"/>
      <c r="SIT117" s="16"/>
      <c r="SIU117" s="16"/>
      <c r="SIV117" s="16"/>
      <c r="SIW117" s="16"/>
      <c r="SIX117" s="16"/>
      <c r="SIY117" s="16"/>
      <c r="SIZ117" s="16"/>
      <c r="SJA117" s="16"/>
      <c r="SJB117" s="16"/>
      <c r="SJC117" s="16"/>
      <c r="SJD117" s="16"/>
      <c r="SJE117" s="16"/>
      <c r="SJF117" s="16"/>
      <c r="SJG117" s="16"/>
      <c r="SJH117" s="16"/>
      <c r="SJI117" s="16"/>
      <c r="SJJ117" s="16"/>
      <c r="SJK117" s="16"/>
      <c r="SJL117" s="16"/>
      <c r="SJM117" s="16"/>
      <c r="SJN117" s="16"/>
      <c r="SJO117" s="16"/>
      <c r="SJP117" s="16"/>
      <c r="SJQ117" s="16"/>
      <c r="SJR117" s="16"/>
      <c r="SJS117" s="16"/>
      <c r="SJT117" s="16"/>
      <c r="SJU117" s="16"/>
      <c r="SJV117" s="16"/>
      <c r="SJW117" s="16"/>
      <c r="SJX117" s="16"/>
      <c r="SJY117" s="16"/>
      <c r="SJZ117" s="16"/>
      <c r="SKA117" s="16"/>
      <c r="SKB117" s="16"/>
      <c r="SKC117" s="16"/>
      <c r="SKD117" s="16"/>
      <c r="SKE117" s="16"/>
      <c r="SKF117" s="16"/>
      <c r="SKG117" s="16"/>
      <c r="SKH117" s="16"/>
      <c r="SKI117" s="16"/>
      <c r="SKJ117" s="16"/>
      <c r="SKK117" s="16"/>
      <c r="SKL117" s="16"/>
      <c r="SKM117" s="16"/>
      <c r="SKN117" s="16"/>
      <c r="SKO117" s="16"/>
      <c r="SKP117" s="16"/>
      <c r="SKQ117" s="16"/>
      <c r="SKR117" s="16"/>
      <c r="SKS117" s="16"/>
      <c r="SKT117" s="16"/>
      <c r="SKU117" s="16"/>
      <c r="SKV117" s="16"/>
      <c r="SKW117" s="16"/>
      <c r="SKX117" s="16"/>
      <c r="SKY117" s="16"/>
      <c r="SKZ117" s="16"/>
      <c r="SLA117" s="16"/>
      <c r="SLB117" s="16"/>
      <c r="SLC117" s="16"/>
      <c r="SLD117" s="16"/>
      <c r="SLE117" s="16"/>
      <c r="SLF117" s="16"/>
      <c r="SLG117" s="16"/>
      <c r="SLH117" s="16"/>
      <c r="SLI117" s="16"/>
      <c r="SLJ117" s="16"/>
      <c r="SLK117" s="16"/>
      <c r="SLL117" s="16"/>
      <c r="SLM117" s="16"/>
      <c r="SLN117" s="16"/>
      <c r="SLO117" s="16"/>
      <c r="SLP117" s="16"/>
      <c r="SLQ117" s="16"/>
      <c r="SLR117" s="16"/>
      <c r="SLS117" s="16"/>
      <c r="SLT117" s="16"/>
      <c r="SLU117" s="16"/>
      <c r="SLV117" s="16"/>
      <c r="SLW117" s="16"/>
      <c r="SLX117" s="16"/>
      <c r="SLY117" s="16"/>
      <c r="SLZ117" s="16"/>
      <c r="SMA117" s="16"/>
      <c r="SMB117" s="16"/>
      <c r="SMC117" s="16"/>
      <c r="SMD117" s="16"/>
      <c r="SME117" s="16"/>
      <c r="SMF117" s="16"/>
      <c r="SMG117" s="16"/>
      <c r="SMH117" s="16"/>
      <c r="SMI117" s="16"/>
      <c r="SMJ117" s="16"/>
      <c r="SMK117" s="16"/>
      <c r="SML117" s="16"/>
      <c r="SMM117" s="16"/>
      <c r="SMN117" s="16"/>
      <c r="SMO117" s="16"/>
      <c r="SMP117" s="16"/>
      <c r="SMQ117" s="16"/>
      <c r="SMR117" s="16"/>
      <c r="SMS117" s="16"/>
      <c r="SMT117" s="16"/>
      <c r="SMU117" s="16"/>
      <c r="SMV117" s="16"/>
      <c r="SMW117" s="16"/>
      <c r="SMX117" s="16"/>
      <c r="SMY117" s="16"/>
      <c r="SMZ117" s="16"/>
      <c r="SNA117" s="16"/>
      <c r="SNB117" s="16"/>
      <c r="SNC117" s="16"/>
      <c r="SND117" s="16"/>
      <c r="SNE117" s="16"/>
      <c r="SNF117" s="16"/>
      <c r="SNG117" s="16"/>
      <c r="SNH117" s="16"/>
      <c r="SNI117" s="16"/>
      <c r="SNJ117" s="16"/>
      <c r="SNK117" s="16"/>
      <c r="SNL117" s="16"/>
      <c r="SNM117" s="16"/>
      <c r="SNN117" s="16"/>
      <c r="SNO117" s="16"/>
      <c r="SNP117" s="16"/>
      <c r="SNQ117" s="16"/>
      <c r="SNR117" s="16"/>
      <c r="SNS117" s="16"/>
      <c r="SNT117" s="16"/>
      <c r="SNU117" s="16"/>
      <c r="SNV117" s="16"/>
      <c r="SNW117" s="16"/>
      <c r="SNX117" s="16"/>
      <c r="SNY117" s="16"/>
      <c r="SNZ117" s="16"/>
      <c r="SOA117" s="16"/>
      <c r="SOB117" s="16"/>
      <c r="SOC117" s="16"/>
      <c r="SOD117" s="16"/>
      <c r="SOE117" s="16"/>
      <c r="SOF117" s="16"/>
      <c r="SOG117" s="16"/>
      <c r="SOH117" s="16"/>
      <c r="SOI117" s="16"/>
      <c r="SOJ117" s="16"/>
      <c r="SOK117" s="16"/>
      <c r="SOL117" s="16"/>
      <c r="SOM117" s="16"/>
      <c r="SON117" s="16"/>
      <c r="SOO117" s="16"/>
      <c r="SOP117" s="16"/>
      <c r="SOQ117" s="16"/>
      <c r="SOR117" s="16"/>
      <c r="SOS117" s="16"/>
      <c r="SOT117" s="16"/>
      <c r="SOU117" s="16"/>
      <c r="SOV117" s="16"/>
      <c r="SOW117" s="16"/>
      <c r="SOX117" s="16"/>
      <c r="SOY117" s="16"/>
      <c r="SOZ117" s="16"/>
      <c r="SPA117" s="16"/>
      <c r="SPB117" s="16"/>
      <c r="SPC117" s="16"/>
      <c r="SPD117" s="16"/>
      <c r="SPE117" s="16"/>
      <c r="SPF117" s="16"/>
      <c r="SPG117" s="16"/>
      <c r="SPH117" s="16"/>
      <c r="SPI117" s="16"/>
      <c r="SPJ117" s="16"/>
      <c r="SPK117" s="16"/>
      <c r="SPL117" s="16"/>
      <c r="SPM117" s="16"/>
      <c r="SPN117" s="16"/>
      <c r="SPO117" s="16"/>
      <c r="SPP117" s="16"/>
      <c r="SPQ117" s="16"/>
      <c r="SPR117" s="16"/>
      <c r="SPS117" s="16"/>
      <c r="SPT117" s="16"/>
      <c r="SPU117" s="16"/>
      <c r="SPV117" s="16"/>
      <c r="SPW117" s="16"/>
      <c r="SPX117" s="16"/>
      <c r="SPY117" s="16"/>
      <c r="SPZ117" s="16"/>
      <c r="SQA117" s="16"/>
      <c r="SQB117" s="16"/>
      <c r="SQC117" s="16"/>
      <c r="SQD117" s="16"/>
      <c r="SQE117" s="16"/>
      <c r="SQF117" s="16"/>
      <c r="SQG117" s="16"/>
      <c r="SQH117" s="16"/>
      <c r="SQI117" s="16"/>
      <c r="SQJ117" s="16"/>
      <c r="SQK117" s="16"/>
      <c r="SQL117" s="16"/>
      <c r="SQM117" s="16"/>
      <c r="SQN117" s="16"/>
      <c r="SQO117" s="16"/>
      <c r="SQP117" s="16"/>
      <c r="SQQ117" s="16"/>
      <c r="SQR117" s="16"/>
      <c r="SQS117" s="16"/>
      <c r="SQT117" s="16"/>
      <c r="SQU117" s="16"/>
      <c r="SQV117" s="16"/>
      <c r="SQW117" s="16"/>
      <c r="SQX117" s="16"/>
      <c r="SQY117" s="16"/>
      <c r="SQZ117" s="16"/>
      <c r="SRA117" s="16"/>
      <c r="SRB117" s="16"/>
      <c r="SRC117" s="16"/>
      <c r="SRD117" s="16"/>
      <c r="SRE117" s="16"/>
      <c r="SRF117" s="16"/>
      <c r="SRG117" s="16"/>
      <c r="SRH117" s="16"/>
      <c r="SRI117" s="16"/>
      <c r="SRJ117" s="16"/>
      <c r="SRK117" s="16"/>
      <c r="SRL117" s="16"/>
      <c r="SRM117" s="16"/>
      <c r="SRN117" s="16"/>
      <c r="SRO117" s="16"/>
      <c r="SRP117" s="16"/>
      <c r="SRQ117" s="16"/>
      <c r="SRR117" s="16"/>
      <c r="SRS117" s="16"/>
      <c r="SRT117" s="16"/>
      <c r="SRU117" s="16"/>
      <c r="SRV117" s="16"/>
      <c r="SRW117" s="16"/>
      <c r="SRX117" s="16"/>
      <c r="SRY117" s="16"/>
      <c r="SRZ117" s="16"/>
      <c r="SSA117" s="16"/>
      <c r="SSB117" s="16"/>
      <c r="SSC117" s="16"/>
      <c r="SSD117" s="16"/>
      <c r="SSE117" s="16"/>
      <c r="SSF117" s="16"/>
      <c r="SSG117" s="16"/>
      <c r="SSH117" s="16"/>
      <c r="SSI117" s="16"/>
      <c r="SSJ117" s="16"/>
      <c r="SSK117" s="16"/>
      <c r="SSL117" s="16"/>
      <c r="SSM117" s="16"/>
      <c r="SSN117" s="16"/>
      <c r="SSO117" s="16"/>
      <c r="SSP117" s="16"/>
      <c r="SSQ117" s="16"/>
      <c r="SSR117" s="16"/>
      <c r="SSS117" s="16"/>
      <c r="SST117" s="16"/>
      <c r="SSU117" s="16"/>
      <c r="SSV117" s="16"/>
      <c r="SSW117" s="16"/>
      <c r="SSX117" s="16"/>
      <c r="SSY117" s="16"/>
      <c r="SSZ117" s="16"/>
      <c r="STA117" s="16"/>
      <c r="STB117" s="16"/>
      <c r="STC117" s="16"/>
      <c r="STD117" s="16"/>
      <c r="STE117" s="16"/>
      <c r="STF117" s="16"/>
      <c r="STG117" s="16"/>
      <c r="STH117" s="16"/>
      <c r="STI117" s="16"/>
      <c r="STJ117" s="16"/>
      <c r="STK117" s="16"/>
      <c r="STL117" s="16"/>
      <c r="STM117" s="16"/>
      <c r="STN117" s="16"/>
      <c r="STO117" s="16"/>
      <c r="STP117" s="16"/>
      <c r="STQ117" s="16"/>
      <c r="STR117" s="16"/>
      <c r="STS117" s="16"/>
      <c r="STT117" s="16"/>
      <c r="STU117" s="16"/>
      <c r="STV117" s="16"/>
      <c r="STW117" s="16"/>
      <c r="STX117" s="16"/>
      <c r="STY117" s="16"/>
      <c r="STZ117" s="16"/>
      <c r="SUA117" s="16"/>
      <c r="SUB117" s="16"/>
      <c r="SUC117" s="16"/>
      <c r="SUD117" s="16"/>
      <c r="SUE117" s="16"/>
      <c r="SUF117" s="16"/>
      <c r="SUG117" s="16"/>
      <c r="SUH117" s="16"/>
      <c r="SUI117" s="16"/>
      <c r="SUJ117" s="16"/>
      <c r="SUK117" s="16"/>
      <c r="SUL117" s="16"/>
      <c r="SUM117" s="16"/>
      <c r="SUN117" s="16"/>
      <c r="SUO117" s="16"/>
      <c r="SUP117" s="16"/>
      <c r="SUQ117" s="16"/>
      <c r="SUR117" s="16"/>
      <c r="SUS117" s="16"/>
      <c r="SUT117" s="16"/>
      <c r="SUU117" s="16"/>
      <c r="SUV117" s="16"/>
      <c r="SUW117" s="16"/>
      <c r="SUX117" s="16"/>
      <c r="SUY117" s="16"/>
      <c r="SUZ117" s="16"/>
      <c r="SVA117" s="16"/>
      <c r="SVB117" s="16"/>
      <c r="SVC117" s="16"/>
      <c r="SVD117" s="16"/>
      <c r="SVE117" s="16"/>
      <c r="SVF117" s="16"/>
      <c r="SVG117" s="16"/>
      <c r="SVH117" s="16"/>
      <c r="SVI117" s="16"/>
      <c r="SVJ117" s="16"/>
      <c r="SVK117" s="16"/>
      <c r="SVL117" s="16"/>
      <c r="SVM117" s="16"/>
      <c r="SVN117" s="16"/>
      <c r="SVO117" s="16"/>
      <c r="SVP117" s="16"/>
      <c r="SVQ117" s="16"/>
      <c r="SVR117" s="16"/>
      <c r="SVS117" s="16"/>
      <c r="SVT117" s="16"/>
      <c r="SVU117" s="16"/>
      <c r="SVV117" s="16"/>
      <c r="SVW117" s="16"/>
      <c r="SVX117" s="16"/>
      <c r="SVY117" s="16"/>
      <c r="SVZ117" s="16"/>
      <c r="SWA117" s="16"/>
      <c r="SWB117" s="16"/>
      <c r="SWC117" s="16"/>
      <c r="SWD117" s="16"/>
      <c r="SWE117" s="16"/>
      <c r="SWF117" s="16"/>
      <c r="SWG117" s="16"/>
      <c r="SWH117" s="16"/>
      <c r="SWI117" s="16"/>
      <c r="SWJ117" s="16"/>
      <c r="SWK117" s="16"/>
      <c r="SWL117" s="16"/>
      <c r="SWM117" s="16"/>
      <c r="SWN117" s="16"/>
      <c r="SWO117" s="16"/>
      <c r="SWP117" s="16"/>
      <c r="SWQ117" s="16"/>
      <c r="SWR117" s="16"/>
      <c r="SWS117" s="16"/>
      <c r="SWT117" s="16"/>
      <c r="SWU117" s="16"/>
      <c r="SWV117" s="16"/>
      <c r="SWW117" s="16"/>
      <c r="SWX117" s="16"/>
      <c r="SWY117" s="16"/>
      <c r="SWZ117" s="16"/>
      <c r="SXA117" s="16"/>
      <c r="SXB117" s="16"/>
      <c r="SXC117" s="16"/>
      <c r="SXD117" s="16"/>
      <c r="SXE117" s="16"/>
      <c r="SXF117" s="16"/>
      <c r="SXG117" s="16"/>
      <c r="SXH117" s="16"/>
      <c r="SXI117" s="16"/>
      <c r="SXJ117" s="16"/>
      <c r="SXK117" s="16"/>
      <c r="SXL117" s="16"/>
      <c r="SXM117" s="16"/>
      <c r="SXN117" s="16"/>
      <c r="SXO117" s="16"/>
      <c r="SXP117" s="16"/>
      <c r="SXQ117" s="16"/>
      <c r="SXR117" s="16"/>
      <c r="SXS117" s="16"/>
      <c r="SXT117" s="16"/>
      <c r="SXU117" s="16"/>
      <c r="SXV117" s="16"/>
      <c r="SXW117" s="16"/>
      <c r="SXX117" s="16"/>
      <c r="SXY117" s="16"/>
      <c r="SXZ117" s="16"/>
      <c r="SYA117" s="16"/>
      <c r="SYB117" s="16"/>
      <c r="SYC117" s="16"/>
      <c r="SYD117" s="16"/>
      <c r="SYE117" s="16"/>
      <c r="SYF117" s="16"/>
      <c r="SYG117" s="16"/>
      <c r="SYH117" s="16"/>
      <c r="SYI117" s="16"/>
      <c r="SYJ117" s="16"/>
      <c r="SYK117" s="16"/>
      <c r="SYL117" s="16"/>
      <c r="SYM117" s="16"/>
      <c r="SYN117" s="16"/>
      <c r="SYO117" s="16"/>
      <c r="SYP117" s="16"/>
      <c r="SYQ117" s="16"/>
      <c r="SYR117" s="16"/>
      <c r="SYS117" s="16"/>
      <c r="SYT117" s="16"/>
      <c r="SYU117" s="16"/>
      <c r="SYV117" s="16"/>
      <c r="SYW117" s="16"/>
      <c r="SYX117" s="16"/>
      <c r="SYY117" s="16"/>
      <c r="SYZ117" s="16"/>
      <c r="SZA117" s="16"/>
      <c r="SZB117" s="16"/>
      <c r="SZC117" s="16"/>
      <c r="SZD117" s="16"/>
      <c r="SZE117" s="16"/>
      <c r="SZF117" s="16"/>
      <c r="SZG117" s="16"/>
      <c r="SZH117" s="16"/>
      <c r="SZI117" s="16"/>
      <c r="SZJ117" s="16"/>
      <c r="SZK117" s="16"/>
      <c r="SZL117" s="16"/>
      <c r="SZM117" s="16"/>
      <c r="SZN117" s="16"/>
      <c r="SZO117" s="16"/>
      <c r="SZP117" s="16"/>
      <c r="SZQ117" s="16"/>
      <c r="SZR117" s="16"/>
      <c r="SZS117" s="16"/>
      <c r="SZT117" s="16"/>
      <c r="SZU117" s="16"/>
      <c r="SZV117" s="16"/>
      <c r="SZW117" s="16"/>
      <c r="SZX117" s="16"/>
      <c r="SZY117" s="16"/>
      <c r="SZZ117" s="16"/>
      <c r="TAA117" s="16"/>
      <c r="TAB117" s="16"/>
      <c r="TAC117" s="16"/>
      <c r="TAD117" s="16"/>
      <c r="TAE117" s="16"/>
      <c r="TAF117" s="16"/>
      <c r="TAG117" s="16"/>
      <c r="TAH117" s="16"/>
      <c r="TAI117" s="16"/>
      <c r="TAJ117" s="16"/>
      <c r="TAK117" s="16"/>
      <c r="TAL117" s="16"/>
      <c r="TAM117" s="16"/>
      <c r="TAN117" s="16"/>
      <c r="TAO117" s="16"/>
      <c r="TAP117" s="16"/>
      <c r="TAQ117" s="16"/>
      <c r="TAR117" s="16"/>
      <c r="TAS117" s="16"/>
      <c r="TAT117" s="16"/>
      <c r="TAU117" s="16"/>
      <c r="TAV117" s="16"/>
      <c r="TAW117" s="16"/>
      <c r="TAX117" s="16"/>
      <c r="TAY117" s="16"/>
      <c r="TAZ117" s="16"/>
      <c r="TBA117" s="16"/>
      <c r="TBB117" s="16"/>
      <c r="TBC117" s="16"/>
      <c r="TBD117" s="16"/>
      <c r="TBE117" s="16"/>
      <c r="TBF117" s="16"/>
      <c r="TBG117" s="16"/>
      <c r="TBH117" s="16"/>
      <c r="TBI117" s="16"/>
      <c r="TBJ117" s="16"/>
      <c r="TBK117" s="16"/>
      <c r="TBL117" s="16"/>
      <c r="TBM117" s="16"/>
      <c r="TBN117" s="16"/>
      <c r="TBO117" s="16"/>
      <c r="TBP117" s="16"/>
      <c r="TBQ117" s="16"/>
      <c r="TBR117" s="16"/>
      <c r="TBS117" s="16"/>
      <c r="TBT117" s="16"/>
      <c r="TBU117" s="16"/>
      <c r="TBV117" s="16"/>
      <c r="TBW117" s="16"/>
      <c r="TBX117" s="16"/>
      <c r="TBY117" s="16"/>
      <c r="TBZ117" s="16"/>
      <c r="TCA117" s="16"/>
      <c r="TCB117" s="16"/>
      <c r="TCC117" s="16"/>
      <c r="TCD117" s="16"/>
      <c r="TCE117" s="16"/>
      <c r="TCF117" s="16"/>
      <c r="TCG117" s="16"/>
      <c r="TCH117" s="16"/>
      <c r="TCI117" s="16"/>
      <c r="TCJ117" s="16"/>
      <c r="TCK117" s="16"/>
      <c r="TCL117" s="16"/>
      <c r="TCM117" s="16"/>
      <c r="TCN117" s="16"/>
      <c r="TCO117" s="16"/>
      <c r="TCP117" s="16"/>
      <c r="TCQ117" s="16"/>
      <c r="TCR117" s="16"/>
      <c r="TCS117" s="16"/>
      <c r="TCT117" s="16"/>
      <c r="TCU117" s="16"/>
      <c r="TCV117" s="16"/>
      <c r="TCW117" s="16"/>
      <c r="TCX117" s="16"/>
      <c r="TCY117" s="16"/>
      <c r="TCZ117" s="16"/>
      <c r="TDA117" s="16"/>
      <c r="TDB117" s="16"/>
      <c r="TDC117" s="16"/>
      <c r="TDD117" s="16"/>
      <c r="TDE117" s="16"/>
      <c r="TDF117" s="16"/>
      <c r="TDG117" s="16"/>
      <c r="TDH117" s="16"/>
      <c r="TDI117" s="16"/>
      <c r="TDJ117" s="16"/>
      <c r="TDK117" s="16"/>
      <c r="TDL117" s="16"/>
      <c r="TDM117" s="16"/>
      <c r="TDN117" s="16"/>
      <c r="TDO117" s="16"/>
      <c r="TDP117" s="16"/>
      <c r="TDQ117" s="16"/>
      <c r="TDR117" s="16"/>
      <c r="TDS117" s="16"/>
      <c r="TDT117" s="16"/>
      <c r="TDU117" s="16"/>
      <c r="TDV117" s="16"/>
      <c r="TDW117" s="16"/>
      <c r="TDX117" s="16"/>
      <c r="TDY117" s="16"/>
      <c r="TDZ117" s="16"/>
      <c r="TEA117" s="16"/>
      <c r="TEB117" s="16"/>
      <c r="TEC117" s="16"/>
      <c r="TED117" s="16"/>
      <c r="TEE117" s="16"/>
      <c r="TEF117" s="16"/>
      <c r="TEG117" s="16"/>
      <c r="TEH117" s="16"/>
      <c r="TEI117" s="16"/>
      <c r="TEJ117" s="16"/>
      <c r="TEK117" s="16"/>
      <c r="TEL117" s="16"/>
      <c r="TEM117" s="16"/>
      <c r="TEN117" s="16"/>
      <c r="TEO117" s="16"/>
      <c r="TEP117" s="16"/>
      <c r="TEQ117" s="16"/>
      <c r="TER117" s="16"/>
      <c r="TES117" s="16"/>
      <c r="TET117" s="16"/>
      <c r="TEU117" s="16"/>
      <c r="TEV117" s="16"/>
      <c r="TEW117" s="16"/>
      <c r="TEX117" s="16"/>
      <c r="TEY117" s="16"/>
      <c r="TEZ117" s="16"/>
      <c r="TFA117" s="16"/>
      <c r="TFB117" s="16"/>
      <c r="TFC117" s="16"/>
      <c r="TFD117" s="16"/>
      <c r="TFE117" s="16"/>
      <c r="TFF117" s="16"/>
      <c r="TFG117" s="16"/>
      <c r="TFH117" s="16"/>
      <c r="TFI117" s="16"/>
      <c r="TFJ117" s="16"/>
      <c r="TFK117" s="16"/>
      <c r="TFL117" s="16"/>
      <c r="TFM117" s="16"/>
      <c r="TFN117" s="16"/>
      <c r="TFO117" s="16"/>
      <c r="TFP117" s="16"/>
      <c r="TFQ117" s="16"/>
      <c r="TFR117" s="16"/>
      <c r="TFS117" s="16"/>
      <c r="TFT117" s="16"/>
      <c r="TFU117" s="16"/>
      <c r="TFV117" s="16"/>
      <c r="TFW117" s="16"/>
      <c r="TFX117" s="16"/>
      <c r="TFY117" s="16"/>
      <c r="TFZ117" s="16"/>
      <c r="TGA117" s="16"/>
      <c r="TGB117" s="16"/>
      <c r="TGC117" s="16"/>
      <c r="TGD117" s="16"/>
      <c r="TGE117" s="16"/>
      <c r="TGF117" s="16"/>
      <c r="TGG117" s="16"/>
      <c r="TGH117" s="16"/>
      <c r="TGI117" s="16"/>
      <c r="TGJ117" s="16"/>
      <c r="TGK117" s="16"/>
      <c r="TGL117" s="16"/>
      <c r="TGM117" s="16"/>
      <c r="TGN117" s="16"/>
      <c r="TGO117" s="16"/>
      <c r="TGP117" s="16"/>
      <c r="TGQ117" s="16"/>
      <c r="TGR117" s="16"/>
      <c r="TGS117" s="16"/>
      <c r="TGT117" s="16"/>
      <c r="TGU117" s="16"/>
      <c r="TGV117" s="16"/>
      <c r="TGW117" s="16"/>
      <c r="TGX117" s="16"/>
      <c r="TGY117" s="16"/>
      <c r="TGZ117" s="16"/>
      <c r="THA117" s="16"/>
      <c r="THB117" s="16"/>
      <c r="THC117" s="16"/>
      <c r="THD117" s="16"/>
      <c r="THE117" s="16"/>
      <c r="THF117" s="16"/>
      <c r="THG117" s="16"/>
      <c r="THH117" s="16"/>
      <c r="THI117" s="16"/>
      <c r="THJ117" s="16"/>
      <c r="THK117" s="16"/>
      <c r="THL117" s="16"/>
      <c r="THM117" s="16"/>
      <c r="THN117" s="16"/>
      <c r="THO117" s="16"/>
      <c r="THP117" s="16"/>
      <c r="THQ117" s="16"/>
      <c r="THR117" s="16"/>
      <c r="THS117" s="16"/>
      <c r="THT117" s="16"/>
      <c r="THU117" s="16"/>
      <c r="THV117" s="16"/>
      <c r="THW117" s="16"/>
      <c r="THX117" s="16"/>
      <c r="THY117" s="16"/>
      <c r="THZ117" s="16"/>
      <c r="TIA117" s="16"/>
      <c r="TIB117" s="16"/>
      <c r="TIC117" s="16"/>
      <c r="TID117" s="16"/>
      <c r="TIE117" s="16"/>
      <c r="TIF117" s="16"/>
      <c r="TIG117" s="16"/>
      <c r="TIH117" s="16"/>
      <c r="TII117" s="16"/>
      <c r="TIJ117" s="16"/>
      <c r="TIK117" s="16"/>
      <c r="TIL117" s="16"/>
      <c r="TIM117" s="16"/>
      <c r="TIN117" s="16"/>
      <c r="TIO117" s="16"/>
      <c r="TIP117" s="16"/>
      <c r="TIQ117" s="16"/>
      <c r="TIR117" s="16"/>
      <c r="TIS117" s="16"/>
      <c r="TIT117" s="16"/>
      <c r="TIU117" s="16"/>
      <c r="TIV117" s="16"/>
      <c r="TIW117" s="16"/>
      <c r="TIX117" s="16"/>
      <c r="TIY117" s="16"/>
      <c r="TIZ117" s="16"/>
      <c r="TJA117" s="16"/>
      <c r="TJB117" s="16"/>
      <c r="TJC117" s="16"/>
      <c r="TJD117" s="16"/>
      <c r="TJE117" s="16"/>
      <c r="TJF117" s="16"/>
      <c r="TJG117" s="16"/>
      <c r="TJH117" s="16"/>
      <c r="TJI117" s="16"/>
      <c r="TJJ117" s="16"/>
      <c r="TJK117" s="16"/>
      <c r="TJL117" s="16"/>
      <c r="TJM117" s="16"/>
      <c r="TJN117" s="16"/>
      <c r="TJO117" s="16"/>
      <c r="TJP117" s="16"/>
      <c r="TJQ117" s="16"/>
      <c r="TJR117" s="16"/>
      <c r="TJS117" s="16"/>
      <c r="TJT117" s="16"/>
      <c r="TJU117" s="16"/>
      <c r="TJV117" s="16"/>
      <c r="TJW117" s="16"/>
      <c r="TJX117" s="16"/>
      <c r="TJY117" s="16"/>
      <c r="TJZ117" s="16"/>
      <c r="TKA117" s="16"/>
      <c r="TKB117" s="16"/>
      <c r="TKC117" s="16"/>
      <c r="TKD117" s="16"/>
      <c r="TKE117" s="16"/>
      <c r="TKF117" s="16"/>
      <c r="TKG117" s="16"/>
      <c r="TKH117" s="16"/>
      <c r="TKI117" s="16"/>
      <c r="TKJ117" s="16"/>
      <c r="TKK117" s="16"/>
      <c r="TKL117" s="16"/>
      <c r="TKM117" s="16"/>
      <c r="TKN117" s="16"/>
      <c r="TKO117" s="16"/>
      <c r="TKP117" s="16"/>
      <c r="TKQ117" s="16"/>
      <c r="TKR117" s="16"/>
      <c r="TKS117" s="16"/>
      <c r="TKT117" s="16"/>
      <c r="TKU117" s="16"/>
      <c r="TKV117" s="16"/>
      <c r="TKW117" s="16"/>
      <c r="TKX117" s="16"/>
      <c r="TKY117" s="16"/>
      <c r="TKZ117" s="16"/>
      <c r="TLA117" s="16"/>
      <c r="TLB117" s="16"/>
      <c r="TLC117" s="16"/>
      <c r="TLD117" s="16"/>
      <c r="TLE117" s="16"/>
      <c r="TLF117" s="16"/>
      <c r="TLG117" s="16"/>
      <c r="TLH117" s="16"/>
      <c r="TLI117" s="16"/>
      <c r="TLJ117" s="16"/>
      <c r="TLK117" s="16"/>
      <c r="TLL117" s="16"/>
      <c r="TLM117" s="16"/>
      <c r="TLN117" s="16"/>
      <c r="TLO117" s="16"/>
      <c r="TLP117" s="16"/>
      <c r="TLQ117" s="16"/>
      <c r="TLR117" s="16"/>
      <c r="TLS117" s="16"/>
      <c r="TLT117" s="16"/>
      <c r="TLU117" s="16"/>
      <c r="TLV117" s="16"/>
      <c r="TLW117" s="16"/>
      <c r="TLX117" s="16"/>
      <c r="TLY117" s="16"/>
      <c r="TLZ117" s="16"/>
      <c r="TMA117" s="16"/>
      <c r="TMB117" s="16"/>
      <c r="TMC117" s="16"/>
      <c r="TMD117" s="16"/>
      <c r="TME117" s="16"/>
      <c r="TMF117" s="16"/>
      <c r="TMG117" s="16"/>
      <c r="TMH117" s="16"/>
      <c r="TMI117" s="16"/>
      <c r="TMJ117" s="16"/>
      <c r="TMK117" s="16"/>
      <c r="TML117" s="16"/>
      <c r="TMM117" s="16"/>
      <c r="TMN117" s="16"/>
      <c r="TMO117" s="16"/>
      <c r="TMP117" s="16"/>
      <c r="TMQ117" s="16"/>
      <c r="TMR117" s="16"/>
      <c r="TMS117" s="16"/>
      <c r="TMT117" s="16"/>
      <c r="TMU117" s="16"/>
      <c r="TMV117" s="16"/>
      <c r="TMW117" s="16"/>
      <c r="TMX117" s="16"/>
      <c r="TMY117" s="16"/>
      <c r="TMZ117" s="16"/>
      <c r="TNA117" s="16"/>
      <c r="TNB117" s="16"/>
      <c r="TNC117" s="16"/>
      <c r="TND117" s="16"/>
      <c r="TNE117" s="16"/>
      <c r="TNF117" s="16"/>
      <c r="TNG117" s="16"/>
      <c r="TNH117" s="16"/>
      <c r="TNI117" s="16"/>
      <c r="TNJ117" s="16"/>
      <c r="TNK117" s="16"/>
      <c r="TNL117" s="16"/>
      <c r="TNM117" s="16"/>
      <c r="TNN117" s="16"/>
      <c r="TNO117" s="16"/>
      <c r="TNP117" s="16"/>
      <c r="TNQ117" s="16"/>
      <c r="TNR117" s="16"/>
      <c r="TNS117" s="16"/>
      <c r="TNT117" s="16"/>
      <c r="TNU117" s="16"/>
      <c r="TNV117" s="16"/>
      <c r="TNW117" s="16"/>
      <c r="TNX117" s="16"/>
      <c r="TNY117" s="16"/>
      <c r="TNZ117" s="16"/>
      <c r="TOA117" s="16"/>
      <c r="TOB117" s="16"/>
      <c r="TOC117" s="16"/>
      <c r="TOD117" s="16"/>
      <c r="TOE117" s="16"/>
      <c r="TOF117" s="16"/>
      <c r="TOG117" s="16"/>
      <c r="TOH117" s="16"/>
      <c r="TOI117" s="16"/>
      <c r="TOJ117" s="16"/>
      <c r="TOK117" s="16"/>
      <c r="TOL117" s="16"/>
      <c r="TOM117" s="16"/>
      <c r="TON117" s="16"/>
      <c r="TOO117" s="16"/>
      <c r="TOP117" s="16"/>
      <c r="TOQ117" s="16"/>
      <c r="TOR117" s="16"/>
      <c r="TOS117" s="16"/>
      <c r="TOT117" s="16"/>
      <c r="TOU117" s="16"/>
      <c r="TOV117" s="16"/>
      <c r="TOW117" s="16"/>
      <c r="TOX117" s="16"/>
      <c r="TOY117" s="16"/>
      <c r="TOZ117" s="16"/>
      <c r="TPA117" s="16"/>
      <c r="TPB117" s="16"/>
      <c r="TPC117" s="16"/>
      <c r="TPD117" s="16"/>
      <c r="TPE117" s="16"/>
      <c r="TPF117" s="16"/>
      <c r="TPG117" s="16"/>
      <c r="TPH117" s="16"/>
      <c r="TPI117" s="16"/>
      <c r="TPJ117" s="16"/>
      <c r="TPK117" s="16"/>
      <c r="TPL117" s="16"/>
      <c r="TPM117" s="16"/>
      <c r="TPN117" s="16"/>
      <c r="TPO117" s="16"/>
      <c r="TPP117" s="16"/>
      <c r="TPQ117" s="16"/>
      <c r="TPR117" s="16"/>
      <c r="TPS117" s="16"/>
      <c r="TPT117" s="16"/>
      <c r="TPU117" s="16"/>
      <c r="TPV117" s="16"/>
      <c r="TPW117" s="16"/>
      <c r="TPX117" s="16"/>
      <c r="TPY117" s="16"/>
      <c r="TPZ117" s="16"/>
      <c r="TQA117" s="16"/>
      <c r="TQB117" s="16"/>
      <c r="TQC117" s="16"/>
      <c r="TQD117" s="16"/>
      <c r="TQE117" s="16"/>
      <c r="TQF117" s="16"/>
      <c r="TQG117" s="16"/>
      <c r="TQH117" s="16"/>
      <c r="TQI117" s="16"/>
      <c r="TQJ117" s="16"/>
      <c r="TQK117" s="16"/>
      <c r="TQL117" s="16"/>
      <c r="TQM117" s="16"/>
      <c r="TQN117" s="16"/>
      <c r="TQO117" s="16"/>
      <c r="TQP117" s="16"/>
      <c r="TQQ117" s="16"/>
      <c r="TQR117" s="16"/>
      <c r="TQS117" s="16"/>
      <c r="TQT117" s="16"/>
      <c r="TQU117" s="16"/>
      <c r="TQV117" s="16"/>
      <c r="TQW117" s="16"/>
      <c r="TQX117" s="16"/>
      <c r="TQY117" s="16"/>
      <c r="TQZ117" s="16"/>
      <c r="TRA117" s="16"/>
      <c r="TRB117" s="16"/>
      <c r="TRC117" s="16"/>
      <c r="TRD117" s="16"/>
      <c r="TRE117" s="16"/>
      <c r="TRF117" s="16"/>
      <c r="TRG117" s="16"/>
      <c r="TRH117" s="16"/>
      <c r="TRI117" s="16"/>
      <c r="TRJ117" s="16"/>
      <c r="TRK117" s="16"/>
      <c r="TRL117" s="16"/>
      <c r="TRM117" s="16"/>
      <c r="TRN117" s="16"/>
      <c r="TRO117" s="16"/>
      <c r="TRP117" s="16"/>
      <c r="TRQ117" s="16"/>
      <c r="TRR117" s="16"/>
      <c r="TRS117" s="16"/>
      <c r="TRT117" s="16"/>
      <c r="TRU117" s="16"/>
      <c r="TRV117" s="16"/>
      <c r="TRW117" s="16"/>
      <c r="TRX117" s="16"/>
      <c r="TRY117" s="16"/>
      <c r="TRZ117" s="16"/>
      <c r="TSA117" s="16"/>
      <c r="TSB117" s="16"/>
      <c r="TSC117" s="16"/>
      <c r="TSD117" s="16"/>
      <c r="TSE117" s="16"/>
      <c r="TSF117" s="16"/>
      <c r="TSG117" s="16"/>
      <c r="TSH117" s="16"/>
      <c r="TSI117" s="16"/>
      <c r="TSJ117" s="16"/>
      <c r="TSK117" s="16"/>
      <c r="TSL117" s="16"/>
      <c r="TSM117" s="16"/>
      <c r="TSN117" s="16"/>
      <c r="TSO117" s="16"/>
      <c r="TSP117" s="16"/>
      <c r="TSQ117" s="16"/>
      <c r="TSR117" s="16"/>
      <c r="TSS117" s="16"/>
      <c r="TST117" s="16"/>
      <c r="TSU117" s="16"/>
      <c r="TSV117" s="16"/>
      <c r="TSW117" s="16"/>
      <c r="TSX117" s="16"/>
      <c r="TSY117" s="16"/>
      <c r="TSZ117" s="16"/>
      <c r="TTA117" s="16"/>
      <c r="TTB117" s="16"/>
      <c r="TTC117" s="16"/>
      <c r="TTD117" s="16"/>
      <c r="TTE117" s="16"/>
      <c r="TTF117" s="16"/>
      <c r="TTG117" s="16"/>
      <c r="TTH117" s="16"/>
      <c r="TTI117" s="16"/>
      <c r="TTJ117" s="16"/>
      <c r="TTK117" s="16"/>
      <c r="TTL117" s="16"/>
      <c r="TTM117" s="16"/>
      <c r="TTN117" s="16"/>
      <c r="TTO117" s="16"/>
      <c r="TTP117" s="16"/>
      <c r="TTQ117" s="16"/>
      <c r="TTR117" s="16"/>
      <c r="TTS117" s="16"/>
      <c r="TTT117" s="16"/>
      <c r="TTU117" s="16"/>
      <c r="TTV117" s="16"/>
      <c r="TTW117" s="16"/>
      <c r="TTX117" s="16"/>
      <c r="TTY117" s="16"/>
      <c r="TTZ117" s="16"/>
      <c r="TUA117" s="16"/>
      <c r="TUB117" s="16"/>
      <c r="TUC117" s="16"/>
      <c r="TUD117" s="16"/>
      <c r="TUE117" s="16"/>
      <c r="TUF117" s="16"/>
      <c r="TUG117" s="16"/>
      <c r="TUH117" s="16"/>
      <c r="TUI117" s="16"/>
      <c r="TUJ117" s="16"/>
      <c r="TUK117" s="16"/>
      <c r="TUL117" s="16"/>
      <c r="TUM117" s="16"/>
      <c r="TUN117" s="16"/>
      <c r="TUO117" s="16"/>
      <c r="TUP117" s="16"/>
      <c r="TUQ117" s="16"/>
      <c r="TUR117" s="16"/>
      <c r="TUS117" s="16"/>
      <c r="TUT117" s="16"/>
      <c r="TUU117" s="16"/>
      <c r="TUV117" s="16"/>
      <c r="TUW117" s="16"/>
      <c r="TUX117" s="16"/>
      <c r="TUY117" s="16"/>
      <c r="TUZ117" s="16"/>
      <c r="TVA117" s="16"/>
      <c r="TVB117" s="16"/>
      <c r="TVC117" s="16"/>
      <c r="TVD117" s="16"/>
      <c r="TVE117" s="16"/>
      <c r="TVF117" s="16"/>
      <c r="TVG117" s="16"/>
      <c r="TVH117" s="16"/>
      <c r="TVI117" s="16"/>
      <c r="TVJ117" s="16"/>
      <c r="TVK117" s="16"/>
      <c r="TVL117" s="16"/>
      <c r="TVM117" s="16"/>
      <c r="TVN117" s="16"/>
      <c r="TVO117" s="16"/>
      <c r="TVP117" s="16"/>
      <c r="TVQ117" s="16"/>
      <c r="TVR117" s="16"/>
      <c r="TVS117" s="16"/>
      <c r="TVT117" s="16"/>
      <c r="TVU117" s="16"/>
      <c r="TVV117" s="16"/>
      <c r="TVW117" s="16"/>
      <c r="TVX117" s="16"/>
      <c r="TVY117" s="16"/>
      <c r="TVZ117" s="16"/>
      <c r="TWA117" s="16"/>
      <c r="TWB117" s="16"/>
      <c r="TWC117" s="16"/>
      <c r="TWD117" s="16"/>
      <c r="TWE117" s="16"/>
      <c r="TWF117" s="16"/>
      <c r="TWG117" s="16"/>
      <c r="TWH117" s="16"/>
      <c r="TWI117" s="16"/>
      <c r="TWJ117" s="16"/>
      <c r="TWK117" s="16"/>
      <c r="TWL117" s="16"/>
      <c r="TWM117" s="16"/>
      <c r="TWN117" s="16"/>
      <c r="TWO117" s="16"/>
      <c r="TWP117" s="16"/>
      <c r="TWQ117" s="16"/>
      <c r="TWR117" s="16"/>
      <c r="TWS117" s="16"/>
      <c r="TWT117" s="16"/>
      <c r="TWU117" s="16"/>
      <c r="TWV117" s="16"/>
      <c r="TWW117" s="16"/>
      <c r="TWX117" s="16"/>
      <c r="TWY117" s="16"/>
      <c r="TWZ117" s="16"/>
      <c r="TXA117" s="16"/>
      <c r="TXB117" s="16"/>
      <c r="TXC117" s="16"/>
      <c r="TXD117" s="16"/>
      <c r="TXE117" s="16"/>
      <c r="TXF117" s="16"/>
      <c r="TXG117" s="16"/>
      <c r="TXH117" s="16"/>
      <c r="TXI117" s="16"/>
      <c r="TXJ117" s="16"/>
      <c r="TXK117" s="16"/>
      <c r="TXL117" s="16"/>
      <c r="TXM117" s="16"/>
      <c r="TXN117" s="16"/>
      <c r="TXO117" s="16"/>
      <c r="TXP117" s="16"/>
      <c r="TXQ117" s="16"/>
      <c r="TXR117" s="16"/>
      <c r="TXS117" s="16"/>
      <c r="TXT117" s="16"/>
      <c r="TXU117" s="16"/>
      <c r="TXV117" s="16"/>
      <c r="TXW117" s="16"/>
      <c r="TXX117" s="16"/>
      <c r="TXY117" s="16"/>
      <c r="TXZ117" s="16"/>
      <c r="TYA117" s="16"/>
      <c r="TYB117" s="16"/>
      <c r="TYC117" s="16"/>
      <c r="TYD117" s="16"/>
      <c r="TYE117" s="16"/>
      <c r="TYF117" s="16"/>
      <c r="TYG117" s="16"/>
      <c r="TYH117" s="16"/>
      <c r="TYI117" s="16"/>
      <c r="TYJ117" s="16"/>
      <c r="TYK117" s="16"/>
      <c r="TYL117" s="16"/>
      <c r="TYM117" s="16"/>
      <c r="TYN117" s="16"/>
      <c r="TYO117" s="16"/>
      <c r="TYP117" s="16"/>
      <c r="TYQ117" s="16"/>
      <c r="TYR117" s="16"/>
      <c r="TYS117" s="16"/>
      <c r="TYT117" s="16"/>
      <c r="TYU117" s="16"/>
      <c r="TYV117" s="16"/>
      <c r="TYW117" s="16"/>
      <c r="TYX117" s="16"/>
      <c r="TYY117" s="16"/>
      <c r="TYZ117" s="16"/>
      <c r="TZA117" s="16"/>
      <c r="TZB117" s="16"/>
      <c r="TZC117" s="16"/>
      <c r="TZD117" s="16"/>
      <c r="TZE117" s="16"/>
      <c r="TZF117" s="16"/>
      <c r="TZG117" s="16"/>
      <c r="TZH117" s="16"/>
      <c r="TZI117" s="16"/>
      <c r="TZJ117" s="16"/>
      <c r="TZK117" s="16"/>
      <c r="TZL117" s="16"/>
      <c r="TZM117" s="16"/>
      <c r="TZN117" s="16"/>
      <c r="TZO117" s="16"/>
      <c r="TZP117" s="16"/>
      <c r="TZQ117" s="16"/>
      <c r="TZR117" s="16"/>
      <c r="TZS117" s="16"/>
      <c r="TZT117" s="16"/>
      <c r="TZU117" s="16"/>
      <c r="TZV117" s="16"/>
      <c r="TZW117" s="16"/>
      <c r="TZX117" s="16"/>
      <c r="TZY117" s="16"/>
      <c r="TZZ117" s="16"/>
      <c r="UAA117" s="16"/>
      <c r="UAB117" s="16"/>
      <c r="UAC117" s="16"/>
      <c r="UAD117" s="16"/>
      <c r="UAE117" s="16"/>
      <c r="UAF117" s="16"/>
      <c r="UAG117" s="16"/>
      <c r="UAH117" s="16"/>
      <c r="UAI117" s="16"/>
      <c r="UAJ117" s="16"/>
      <c r="UAK117" s="16"/>
      <c r="UAL117" s="16"/>
      <c r="UAM117" s="16"/>
      <c r="UAN117" s="16"/>
      <c r="UAO117" s="16"/>
      <c r="UAP117" s="16"/>
      <c r="UAQ117" s="16"/>
      <c r="UAR117" s="16"/>
      <c r="UAS117" s="16"/>
      <c r="UAT117" s="16"/>
      <c r="UAU117" s="16"/>
      <c r="UAV117" s="16"/>
      <c r="UAW117" s="16"/>
      <c r="UAX117" s="16"/>
      <c r="UAY117" s="16"/>
      <c r="UAZ117" s="16"/>
      <c r="UBA117" s="16"/>
      <c r="UBB117" s="16"/>
      <c r="UBC117" s="16"/>
      <c r="UBD117" s="16"/>
      <c r="UBE117" s="16"/>
      <c r="UBF117" s="16"/>
      <c r="UBG117" s="16"/>
      <c r="UBH117" s="16"/>
      <c r="UBI117" s="16"/>
      <c r="UBJ117" s="16"/>
      <c r="UBK117" s="16"/>
      <c r="UBL117" s="16"/>
      <c r="UBM117" s="16"/>
      <c r="UBN117" s="16"/>
      <c r="UBO117" s="16"/>
      <c r="UBP117" s="16"/>
      <c r="UBQ117" s="16"/>
      <c r="UBR117" s="16"/>
      <c r="UBS117" s="16"/>
      <c r="UBT117" s="16"/>
      <c r="UBU117" s="16"/>
      <c r="UBV117" s="16"/>
      <c r="UBW117" s="16"/>
      <c r="UBX117" s="16"/>
      <c r="UBY117" s="16"/>
      <c r="UBZ117" s="16"/>
      <c r="UCA117" s="16"/>
      <c r="UCB117" s="16"/>
      <c r="UCC117" s="16"/>
      <c r="UCD117" s="16"/>
      <c r="UCE117" s="16"/>
      <c r="UCF117" s="16"/>
      <c r="UCG117" s="16"/>
      <c r="UCH117" s="16"/>
      <c r="UCI117" s="16"/>
      <c r="UCJ117" s="16"/>
      <c r="UCK117" s="16"/>
      <c r="UCL117" s="16"/>
      <c r="UCM117" s="16"/>
      <c r="UCN117" s="16"/>
      <c r="UCO117" s="16"/>
      <c r="UCP117" s="16"/>
      <c r="UCQ117" s="16"/>
      <c r="UCR117" s="16"/>
      <c r="UCS117" s="16"/>
      <c r="UCT117" s="16"/>
      <c r="UCU117" s="16"/>
      <c r="UCV117" s="16"/>
      <c r="UCW117" s="16"/>
      <c r="UCX117" s="16"/>
      <c r="UCY117" s="16"/>
      <c r="UCZ117" s="16"/>
      <c r="UDA117" s="16"/>
      <c r="UDB117" s="16"/>
      <c r="UDC117" s="16"/>
      <c r="UDD117" s="16"/>
      <c r="UDE117" s="16"/>
      <c r="UDF117" s="16"/>
      <c r="UDG117" s="16"/>
      <c r="UDH117" s="16"/>
      <c r="UDI117" s="16"/>
      <c r="UDJ117" s="16"/>
      <c r="UDK117" s="16"/>
      <c r="UDL117" s="16"/>
      <c r="UDM117" s="16"/>
      <c r="UDN117" s="16"/>
      <c r="UDO117" s="16"/>
      <c r="UDP117" s="16"/>
      <c r="UDQ117" s="16"/>
      <c r="UDR117" s="16"/>
      <c r="UDS117" s="16"/>
      <c r="UDT117" s="16"/>
      <c r="UDU117" s="16"/>
      <c r="UDV117" s="16"/>
      <c r="UDW117" s="16"/>
      <c r="UDX117" s="16"/>
      <c r="UDY117" s="16"/>
      <c r="UDZ117" s="16"/>
      <c r="UEA117" s="16"/>
      <c r="UEB117" s="16"/>
      <c r="UEC117" s="16"/>
      <c r="UED117" s="16"/>
      <c r="UEE117" s="16"/>
      <c r="UEF117" s="16"/>
      <c r="UEG117" s="16"/>
      <c r="UEH117" s="16"/>
      <c r="UEI117" s="16"/>
      <c r="UEJ117" s="16"/>
      <c r="UEK117" s="16"/>
      <c r="UEL117" s="16"/>
      <c r="UEM117" s="16"/>
      <c r="UEN117" s="16"/>
      <c r="UEO117" s="16"/>
      <c r="UEP117" s="16"/>
      <c r="UEQ117" s="16"/>
      <c r="UER117" s="16"/>
      <c r="UES117" s="16"/>
      <c r="UET117" s="16"/>
      <c r="UEU117" s="16"/>
      <c r="UEV117" s="16"/>
      <c r="UEW117" s="16"/>
      <c r="UEX117" s="16"/>
      <c r="UEY117" s="16"/>
      <c r="UEZ117" s="16"/>
      <c r="UFA117" s="16"/>
      <c r="UFB117" s="16"/>
      <c r="UFC117" s="16"/>
      <c r="UFD117" s="16"/>
      <c r="UFE117" s="16"/>
      <c r="UFF117" s="16"/>
      <c r="UFG117" s="16"/>
      <c r="UFH117" s="16"/>
      <c r="UFI117" s="16"/>
      <c r="UFJ117" s="16"/>
      <c r="UFK117" s="16"/>
      <c r="UFL117" s="16"/>
      <c r="UFM117" s="16"/>
      <c r="UFN117" s="16"/>
      <c r="UFO117" s="16"/>
      <c r="UFP117" s="16"/>
      <c r="UFQ117" s="16"/>
      <c r="UFR117" s="16"/>
      <c r="UFS117" s="16"/>
      <c r="UFT117" s="16"/>
      <c r="UFU117" s="16"/>
      <c r="UFV117" s="16"/>
      <c r="UFW117" s="16"/>
      <c r="UFX117" s="16"/>
      <c r="UFY117" s="16"/>
      <c r="UFZ117" s="16"/>
      <c r="UGA117" s="16"/>
      <c r="UGB117" s="16"/>
      <c r="UGC117" s="16"/>
      <c r="UGD117" s="16"/>
      <c r="UGE117" s="16"/>
      <c r="UGF117" s="16"/>
      <c r="UGG117" s="16"/>
      <c r="UGH117" s="16"/>
      <c r="UGI117" s="16"/>
      <c r="UGJ117" s="16"/>
      <c r="UGK117" s="16"/>
      <c r="UGL117" s="16"/>
      <c r="UGM117" s="16"/>
      <c r="UGN117" s="16"/>
      <c r="UGO117" s="16"/>
      <c r="UGP117" s="16"/>
      <c r="UGQ117" s="16"/>
      <c r="UGR117" s="16"/>
      <c r="UGS117" s="16"/>
      <c r="UGT117" s="16"/>
      <c r="UGU117" s="16"/>
      <c r="UGV117" s="16"/>
      <c r="UGW117" s="16"/>
      <c r="UGX117" s="16"/>
      <c r="UGY117" s="16"/>
      <c r="UGZ117" s="16"/>
      <c r="UHA117" s="16"/>
      <c r="UHB117" s="16"/>
      <c r="UHC117" s="16"/>
      <c r="UHD117" s="16"/>
      <c r="UHE117" s="16"/>
      <c r="UHF117" s="16"/>
      <c r="UHG117" s="16"/>
      <c r="UHH117" s="16"/>
      <c r="UHI117" s="16"/>
      <c r="UHJ117" s="16"/>
      <c r="UHK117" s="16"/>
      <c r="UHL117" s="16"/>
      <c r="UHM117" s="16"/>
      <c r="UHN117" s="16"/>
      <c r="UHO117" s="16"/>
      <c r="UHP117" s="16"/>
      <c r="UHQ117" s="16"/>
      <c r="UHR117" s="16"/>
      <c r="UHS117" s="16"/>
      <c r="UHT117" s="16"/>
      <c r="UHU117" s="16"/>
      <c r="UHV117" s="16"/>
      <c r="UHW117" s="16"/>
      <c r="UHX117" s="16"/>
      <c r="UHY117" s="16"/>
      <c r="UHZ117" s="16"/>
      <c r="UIA117" s="16"/>
      <c r="UIB117" s="16"/>
      <c r="UIC117" s="16"/>
      <c r="UID117" s="16"/>
      <c r="UIE117" s="16"/>
      <c r="UIF117" s="16"/>
      <c r="UIG117" s="16"/>
      <c r="UIH117" s="16"/>
      <c r="UII117" s="16"/>
      <c r="UIJ117" s="16"/>
      <c r="UIK117" s="16"/>
      <c r="UIL117" s="16"/>
      <c r="UIM117" s="16"/>
      <c r="UIN117" s="16"/>
      <c r="UIO117" s="16"/>
      <c r="UIP117" s="16"/>
      <c r="UIQ117" s="16"/>
      <c r="UIR117" s="16"/>
      <c r="UIS117" s="16"/>
      <c r="UIT117" s="16"/>
      <c r="UIU117" s="16"/>
      <c r="UIV117" s="16"/>
      <c r="UIW117" s="16"/>
      <c r="UIX117" s="16"/>
      <c r="UIY117" s="16"/>
      <c r="UIZ117" s="16"/>
      <c r="UJA117" s="16"/>
      <c r="UJB117" s="16"/>
      <c r="UJC117" s="16"/>
      <c r="UJD117" s="16"/>
      <c r="UJE117" s="16"/>
      <c r="UJF117" s="16"/>
      <c r="UJG117" s="16"/>
      <c r="UJH117" s="16"/>
      <c r="UJI117" s="16"/>
      <c r="UJJ117" s="16"/>
      <c r="UJK117" s="16"/>
      <c r="UJL117" s="16"/>
      <c r="UJM117" s="16"/>
      <c r="UJN117" s="16"/>
      <c r="UJO117" s="16"/>
      <c r="UJP117" s="16"/>
      <c r="UJQ117" s="16"/>
      <c r="UJR117" s="16"/>
      <c r="UJS117" s="16"/>
      <c r="UJT117" s="16"/>
      <c r="UJU117" s="16"/>
      <c r="UJV117" s="16"/>
      <c r="UJW117" s="16"/>
      <c r="UJX117" s="16"/>
      <c r="UJY117" s="16"/>
      <c r="UJZ117" s="16"/>
      <c r="UKA117" s="16"/>
      <c r="UKB117" s="16"/>
      <c r="UKC117" s="16"/>
      <c r="UKD117" s="16"/>
      <c r="UKE117" s="16"/>
      <c r="UKF117" s="16"/>
      <c r="UKG117" s="16"/>
      <c r="UKH117" s="16"/>
      <c r="UKI117" s="16"/>
      <c r="UKJ117" s="16"/>
      <c r="UKK117" s="16"/>
      <c r="UKL117" s="16"/>
      <c r="UKM117" s="16"/>
      <c r="UKN117" s="16"/>
      <c r="UKO117" s="16"/>
      <c r="UKP117" s="16"/>
      <c r="UKQ117" s="16"/>
      <c r="UKR117" s="16"/>
      <c r="UKS117" s="16"/>
      <c r="UKT117" s="16"/>
      <c r="UKU117" s="16"/>
      <c r="UKV117" s="16"/>
      <c r="UKW117" s="16"/>
      <c r="UKX117" s="16"/>
      <c r="UKY117" s="16"/>
      <c r="UKZ117" s="16"/>
      <c r="ULA117" s="16"/>
      <c r="ULB117" s="16"/>
      <c r="ULC117" s="16"/>
      <c r="ULD117" s="16"/>
      <c r="ULE117" s="16"/>
      <c r="ULF117" s="16"/>
      <c r="ULG117" s="16"/>
      <c r="ULH117" s="16"/>
      <c r="ULI117" s="16"/>
      <c r="ULJ117" s="16"/>
      <c r="ULK117" s="16"/>
      <c r="ULL117" s="16"/>
      <c r="ULM117" s="16"/>
      <c r="ULN117" s="16"/>
      <c r="ULO117" s="16"/>
      <c r="ULP117" s="16"/>
      <c r="ULQ117" s="16"/>
      <c r="ULR117" s="16"/>
      <c r="ULS117" s="16"/>
      <c r="ULT117" s="16"/>
      <c r="ULU117" s="16"/>
      <c r="ULV117" s="16"/>
      <c r="ULW117" s="16"/>
      <c r="ULX117" s="16"/>
      <c r="ULY117" s="16"/>
      <c r="ULZ117" s="16"/>
      <c r="UMA117" s="16"/>
      <c r="UMB117" s="16"/>
      <c r="UMC117" s="16"/>
      <c r="UMD117" s="16"/>
      <c r="UME117" s="16"/>
      <c r="UMF117" s="16"/>
      <c r="UMG117" s="16"/>
      <c r="UMH117" s="16"/>
      <c r="UMI117" s="16"/>
      <c r="UMJ117" s="16"/>
      <c r="UMK117" s="16"/>
      <c r="UML117" s="16"/>
      <c r="UMM117" s="16"/>
      <c r="UMN117" s="16"/>
      <c r="UMO117" s="16"/>
      <c r="UMP117" s="16"/>
      <c r="UMQ117" s="16"/>
      <c r="UMR117" s="16"/>
      <c r="UMS117" s="16"/>
      <c r="UMT117" s="16"/>
      <c r="UMU117" s="16"/>
      <c r="UMV117" s="16"/>
      <c r="UMW117" s="16"/>
      <c r="UMX117" s="16"/>
      <c r="UMY117" s="16"/>
      <c r="UMZ117" s="16"/>
      <c r="UNA117" s="16"/>
      <c r="UNB117" s="16"/>
      <c r="UNC117" s="16"/>
      <c r="UND117" s="16"/>
      <c r="UNE117" s="16"/>
      <c r="UNF117" s="16"/>
      <c r="UNG117" s="16"/>
      <c r="UNH117" s="16"/>
      <c r="UNI117" s="16"/>
      <c r="UNJ117" s="16"/>
      <c r="UNK117" s="16"/>
      <c r="UNL117" s="16"/>
      <c r="UNM117" s="16"/>
      <c r="UNN117" s="16"/>
      <c r="UNO117" s="16"/>
      <c r="UNP117" s="16"/>
      <c r="UNQ117" s="16"/>
      <c r="UNR117" s="16"/>
      <c r="UNS117" s="16"/>
      <c r="UNT117" s="16"/>
      <c r="UNU117" s="16"/>
      <c r="UNV117" s="16"/>
      <c r="UNW117" s="16"/>
      <c r="UNX117" s="16"/>
      <c r="UNY117" s="16"/>
      <c r="UNZ117" s="16"/>
      <c r="UOA117" s="16"/>
      <c r="UOB117" s="16"/>
      <c r="UOC117" s="16"/>
      <c r="UOD117" s="16"/>
      <c r="UOE117" s="16"/>
      <c r="UOF117" s="16"/>
      <c r="UOG117" s="16"/>
      <c r="UOH117" s="16"/>
      <c r="UOI117" s="16"/>
      <c r="UOJ117" s="16"/>
      <c r="UOK117" s="16"/>
      <c r="UOL117" s="16"/>
      <c r="UOM117" s="16"/>
      <c r="UON117" s="16"/>
      <c r="UOO117" s="16"/>
      <c r="UOP117" s="16"/>
      <c r="UOQ117" s="16"/>
      <c r="UOR117" s="16"/>
      <c r="UOS117" s="16"/>
      <c r="UOT117" s="16"/>
      <c r="UOU117" s="16"/>
      <c r="UOV117" s="16"/>
      <c r="UOW117" s="16"/>
      <c r="UOX117" s="16"/>
      <c r="UOY117" s="16"/>
      <c r="UOZ117" s="16"/>
      <c r="UPA117" s="16"/>
      <c r="UPB117" s="16"/>
      <c r="UPC117" s="16"/>
      <c r="UPD117" s="16"/>
      <c r="UPE117" s="16"/>
      <c r="UPF117" s="16"/>
      <c r="UPG117" s="16"/>
      <c r="UPH117" s="16"/>
      <c r="UPI117" s="16"/>
      <c r="UPJ117" s="16"/>
      <c r="UPK117" s="16"/>
      <c r="UPL117" s="16"/>
      <c r="UPM117" s="16"/>
      <c r="UPN117" s="16"/>
      <c r="UPO117" s="16"/>
      <c r="UPP117" s="16"/>
      <c r="UPQ117" s="16"/>
      <c r="UPR117" s="16"/>
      <c r="UPS117" s="16"/>
      <c r="UPT117" s="16"/>
      <c r="UPU117" s="16"/>
      <c r="UPV117" s="16"/>
      <c r="UPW117" s="16"/>
      <c r="UPX117" s="16"/>
      <c r="UPY117" s="16"/>
      <c r="UPZ117" s="16"/>
      <c r="UQA117" s="16"/>
      <c r="UQB117" s="16"/>
      <c r="UQC117" s="16"/>
      <c r="UQD117" s="16"/>
      <c r="UQE117" s="16"/>
      <c r="UQF117" s="16"/>
      <c r="UQG117" s="16"/>
      <c r="UQH117" s="16"/>
      <c r="UQI117" s="16"/>
      <c r="UQJ117" s="16"/>
      <c r="UQK117" s="16"/>
      <c r="UQL117" s="16"/>
      <c r="UQM117" s="16"/>
      <c r="UQN117" s="16"/>
      <c r="UQO117" s="16"/>
      <c r="UQP117" s="16"/>
      <c r="UQQ117" s="16"/>
      <c r="UQR117" s="16"/>
      <c r="UQS117" s="16"/>
      <c r="UQT117" s="16"/>
      <c r="UQU117" s="16"/>
      <c r="UQV117" s="16"/>
      <c r="UQW117" s="16"/>
      <c r="UQX117" s="16"/>
      <c r="UQY117" s="16"/>
      <c r="UQZ117" s="16"/>
      <c r="URA117" s="16"/>
      <c r="URB117" s="16"/>
      <c r="URC117" s="16"/>
      <c r="URD117" s="16"/>
      <c r="URE117" s="16"/>
      <c r="URF117" s="16"/>
      <c r="URG117" s="16"/>
      <c r="URH117" s="16"/>
      <c r="URI117" s="16"/>
      <c r="URJ117" s="16"/>
      <c r="URK117" s="16"/>
      <c r="URL117" s="16"/>
      <c r="URM117" s="16"/>
      <c r="URN117" s="16"/>
      <c r="URO117" s="16"/>
      <c r="URP117" s="16"/>
      <c r="URQ117" s="16"/>
      <c r="URR117" s="16"/>
      <c r="URS117" s="16"/>
      <c r="URT117" s="16"/>
      <c r="URU117" s="16"/>
      <c r="URV117" s="16"/>
      <c r="URW117" s="16"/>
      <c r="URX117" s="16"/>
      <c r="URY117" s="16"/>
      <c r="URZ117" s="16"/>
      <c r="USA117" s="16"/>
      <c r="USB117" s="16"/>
      <c r="USC117" s="16"/>
      <c r="USD117" s="16"/>
      <c r="USE117" s="16"/>
      <c r="USF117" s="16"/>
      <c r="USG117" s="16"/>
      <c r="USH117" s="16"/>
      <c r="USI117" s="16"/>
      <c r="USJ117" s="16"/>
      <c r="USK117" s="16"/>
      <c r="USL117" s="16"/>
      <c r="USM117" s="16"/>
      <c r="USN117" s="16"/>
      <c r="USO117" s="16"/>
      <c r="USP117" s="16"/>
      <c r="USQ117" s="16"/>
      <c r="USR117" s="16"/>
      <c r="USS117" s="16"/>
      <c r="UST117" s="16"/>
      <c r="USU117" s="16"/>
      <c r="USV117" s="16"/>
      <c r="USW117" s="16"/>
      <c r="USX117" s="16"/>
      <c r="USY117" s="16"/>
      <c r="USZ117" s="16"/>
      <c r="UTA117" s="16"/>
      <c r="UTB117" s="16"/>
      <c r="UTC117" s="16"/>
      <c r="UTD117" s="16"/>
      <c r="UTE117" s="16"/>
      <c r="UTF117" s="16"/>
      <c r="UTG117" s="16"/>
      <c r="UTH117" s="16"/>
      <c r="UTI117" s="16"/>
      <c r="UTJ117" s="16"/>
      <c r="UTK117" s="16"/>
      <c r="UTL117" s="16"/>
      <c r="UTM117" s="16"/>
      <c r="UTN117" s="16"/>
      <c r="UTO117" s="16"/>
      <c r="UTP117" s="16"/>
      <c r="UTQ117" s="16"/>
      <c r="UTR117" s="16"/>
      <c r="UTS117" s="16"/>
      <c r="UTT117" s="16"/>
      <c r="UTU117" s="16"/>
      <c r="UTV117" s="16"/>
      <c r="UTW117" s="16"/>
      <c r="UTX117" s="16"/>
      <c r="UTY117" s="16"/>
      <c r="UTZ117" s="16"/>
      <c r="UUA117" s="16"/>
      <c r="UUB117" s="16"/>
      <c r="UUC117" s="16"/>
      <c r="UUD117" s="16"/>
      <c r="UUE117" s="16"/>
      <c r="UUF117" s="16"/>
      <c r="UUG117" s="16"/>
      <c r="UUH117" s="16"/>
      <c r="UUI117" s="16"/>
      <c r="UUJ117" s="16"/>
      <c r="UUK117" s="16"/>
      <c r="UUL117" s="16"/>
      <c r="UUM117" s="16"/>
      <c r="UUN117" s="16"/>
      <c r="UUO117" s="16"/>
      <c r="UUP117" s="16"/>
      <c r="UUQ117" s="16"/>
      <c r="UUR117" s="16"/>
      <c r="UUS117" s="16"/>
      <c r="UUT117" s="16"/>
      <c r="UUU117" s="16"/>
      <c r="UUV117" s="16"/>
      <c r="UUW117" s="16"/>
      <c r="UUX117" s="16"/>
      <c r="UUY117" s="16"/>
      <c r="UUZ117" s="16"/>
      <c r="UVA117" s="16"/>
      <c r="UVB117" s="16"/>
      <c r="UVC117" s="16"/>
      <c r="UVD117" s="16"/>
      <c r="UVE117" s="16"/>
      <c r="UVF117" s="16"/>
      <c r="UVG117" s="16"/>
      <c r="UVH117" s="16"/>
      <c r="UVI117" s="16"/>
      <c r="UVJ117" s="16"/>
      <c r="UVK117" s="16"/>
      <c r="UVL117" s="16"/>
      <c r="UVM117" s="16"/>
      <c r="UVN117" s="16"/>
      <c r="UVO117" s="16"/>
      <c r="UVP117" s="16"/>
      <c r="UVQ117" s="16"/>
      <c r="UVR117" s="16"/>
      <c r="UVS117" s="16"/>
      <c r="UVT117" s="16"/>
      <c r="UVU117" s="16"/>
      <c r="UVV117" s="16"/>
      <c r="UVW117" s="16"/>
      <c r="UVX117" s="16"/>
      <c r="UVY117" s="16"/>
      <c r="UVZ117" s="16"/>
      <c r="UWA117" s="16"/>
      <c r="UWB117" s="16"/>
      <c r="UWC117" s="16"/>
      <c r="UWD117" s="16"/>
      <c r="UWE117" s="16"/>
      <c r="UWF117" s="16"/>
      <c r="UWG117" s="16"/>
      <c r="UWH117" s="16"/>
      <c r="UWI117" s="16"/>
      <c r="UWJ117" s="16"/>
      <c r="UWK117" s="16"/>
      <c r="UWL117" s="16"/>
      <c r="UWM117" s="16"/>
      <c r="UWN117" s="16"/>
      <c r="UWO117" s="16"/>
      <c r="UWP117" s="16"/>
      <c r="UWQ117" s="16"/>
      <c r="UWR117" s="16"/>
      <c r="UWS117" s="16"/>
      <c r="UWT117" s="16"/>
      <c r="UWU117" s="16"/>
      <c r="UWV117" s="16"/>
      <c r="UWW117" s="16"/>
      <c r="UWX117" s="16"/>
      <c r="UWY117" s="16"/>
      <c r="UWZ117" s="16"/>
      <c r="UXA117" s="16"/>
      <c r="UXB117" s="16"/>
      <c r="UXC117" s="16"/>
      <c r="UXD117" s="16"/>
      <c r="UXE117" s="16"/>
      <c r="UXF117" s="16"/>
      <c r="UXG117" s="16"/>
      <c r="UXH117" s="16"/>
      <c r="UXI117" s="16"/>
      <c r="UXJ117" s="16"/>
      <c r="UXK117" s="16"/>
      <c r="UXL117" s="16"/>
      <c r="UXM117" s="16"/>
      <c r="UXN117" s="16"/>
      <c r="UXO117" s="16"/>
      <c r="UXP117" s="16"/>
      <c r="UXQ117" s="16"/>
      <c r="UXR117" s="16"/>
      <c r="UXS117" s="16"/>
      <c r="UXT117" s="16"/>
      <c r="UXU117" s="16"/>
      <c r="UXV117" s="16"/>
      <c r="UXW117" s="16"/>
      <c r="UXX117" s="16"/>
      <c r="UXY117" s="16"/>
      <c r="UXZ117" s="16"/>
      <c r="UYA117" s="16"/>
      <c r="UYB117" s="16"/>
      <c r="UYC117" s="16"/>
      <c r="UYD117" s="16"/>
      <c r="UYE117" s="16"/>
      <c r="UYF117" s="16"/>
      <c r="UYG117" s="16"/>
      <c r="UYH117" s="16"/>
      <c r="UYI117" s="16"/>
      <c r="UYJ117" s="16"/>
      <c r="UYK117" s="16"/>
      <c r="UYL117" s="16"/>
      <c r="UYM117" s="16"/>
      <c r="UYN117" s="16"/>
      <c r="UYO117" s="16"/>
      <c r="UYP117" s="16"/>
      <c r="UYQ117" s="16"/>
      <c r="UYR117" s="16"/>
      <c r="UYS117" s="16"/>
      <c r="UYT117" s="16"/>
      <c r="UYU117" s="16"/>
      <c r="UYV117" s="16"/>
      <c r="UYW117" s="16"/>
      <c r="UYX117" s="16"/>
      <c r="UYY117" s="16"/>
      <c r="UYZ117" s="16"/>
      <c r="UZA117" s="16"/>
      <c r="UZB117" s="16"/>
      <c r="UZC117" s="16"/>
      <c r="UZD117" s="16"/>
      <c r="UZE117" s="16"/>
      <c r="UZF117" s="16"/>
      <c r="UZG117" s="16"/>
      <c r="UZH117" s="16"/>
      <c r="UZI117" s="16"/>
      <c r="UZJ117" s="16"/>
      <c r="UZK117" s="16"/>
      <c r="UZL117" s="16"/>
      <c r="UZM117" s="16"/>
      <c r="UZN117" s="16"/>
      <c r="UZO117" s="16"/>
      <c r="UZP117" s="16"/>
      <c r="UZQ117" s="16"/>
      <c r="UZR117" s="16"/>
      <c r="UZS117" s="16"/>
      <c r="UZT117" s="16"/>
      <c r="UZU117" s="16"/>
      <c r="UZV117" s="16"/>
      <c r="UZW117" s="16"/>
      <c r="UZX117" s="16"/>
      <c r="UZY117" s="16"/>
      <c r="UZZ117" s="16"/>
      <c r="VAA117" s="16"/>
      <c r="VAB117" s="16"/>
      <c r="VAC117" s="16"/>
      <c r="VAD117" s="16"/>
      <c r="VAE117" s="16"/>
      <c r="VAF117" s="16"/>
      <c r="VAG117" s="16"/>
      <c r="VAH117" s="16"/>
      <c r="VAI117" s="16"/>
      <c r="VAJ117" s="16"/>
      <c r="VAK117" s="16"/>
      <c r="VAL117" s="16"/>
      <c r="VAM117" s="16"/>
      <c r="VAN117" s="16"/>
      <c r="VAO117" s="16"/>
      <c r="VAP117" s="16"/>
      <c r="VAQ117" s="16"/>
      <c r="VAR117" s="16"/>
      <c r="VAS117" s="16"/>
      <c r="VAT117" s="16"/>
      <c r="VAU117" s="16"/>
      <c r="VAV117" s="16"/>
      <c r="VAW117" s="16"/>
      <c r="VAX117" s="16"/>
      <c r="VAY117" s="16"/>
      <c r="VAZ117" s="16"/>
      <c r="VBA117" s="16"/>
      <c r="VBB117" s="16"/>
      <c r="VBC117" s="16"/>
      <c r="VBD117" s="16"/>
      <c r="VBE117" s="16"/>
      <c r="VBF117" s="16"/>
      <c r="VBG117" s="16"/>
      <c r="VBH117" s="16"/>
      <c r="VBI117" s="16"/>
      <c r="VBJ117" s="16"/>
      <c r="VBK117" s="16"/>
      <c r="VBL117" s="16"/>
      <c r="VBM117" s="16"/>
      <c r="VBN117" s="16"/>
      <c r="VBO117" s="16"/>
      <c r="VBP117" s="16"/>
      <c r="VBQ117" s="16"/>
      <c r="VBR117" s="16"/>
      <c r="VBS117" s="16"/>
      <c r="VBT117" s="16"/>
      <c r="VBU117" s="16"/>
      <c r="VBV117" s="16"/>
      <c r="VBW117" s="16"/>
      <c r="VBX117" s="16"/>
      <c r="VBY117" s="16"/>
      <c r="VBZ117" s="16"/>
      <c r="VCA117" s="16"/>
      <c r="VCB117" s="16"/>
      <c r="VCC117" s="16"/>
      <c r="VCD117" s="16"/>
      <c r="VCE117" s="16"/>
      <c r="VCF117" s="16"/>
      <c r="VCG117" s="16"/>
      <c r="VCH117" s="16"/>
      <c r="VCI117" s="16"/>
      <c r="VCJ117" s="16"/>
      <c r="VCK117" s="16"/>
      <c r="VCL117" s="16"/>
      <c r="VCM117" s="16"/>
      <c r="VCN117" s="16"/>
      <c r="VCO117" s="16"/>
      <c r="VCP117" s="16"/>
      <c r="VCQ117" s="16"/>
      <c r="VCR117" s="16"/>
      <c r="VCS117" s="16"/>
      <c r="VCT117" s="16"/>
      <c r="VCU117" s="16"/>
      <c r="VCV117" s="16"/>
      <c r="VCW117" s="16"/>
      <c r="VCX117" s="16"/>
      <c r="VCY117" s="16"/>
      <c r="VCZ117" s="16"/>
      <c r="VDA117" s="16"/>
      <c r="VDB117" s="16"/>
      <c r="VDC117" s="16"/>
      <c r="VDD117" s="16"/>
      <c r="VDE117" s="16"/>
      <c r="VDF117" s="16"/>
      <c r="VDG117" s="16"/>
      <c r="VDH117" s="16"/>
      <c r="VDI117" s="16"/>
      <c r="VDJ117" s="16"/>
      <c r="VDK117" s="16"/>
      <c r="VDL117" s="16"/>
      <c r="VDM117" s="16"/>
      <c r="VDN117" s="16"/>
      <c r="VDO117" s="16"/>
      <c r="VDP117" s="16"/>
      <c r="VDQ117" s="16"/>
      <c r="VDR117" s="16"/>
      <c r="VDS117" s="16"/>
      <c r="VDT117" s="16"/>
      <c r="VDU117" s="16"/>
      <c r="VDV117" s="16"/>
      <c r="VDW117" s="16"/>
      <c r="VDX117" s="16"/>
      <c r="VDY117" s="16"/>
      <c r="VDZ117" s="16"/>
      <c r="VEA117" s="16"/>
      <c r="VEB117" s="16"/>
      <c r="VEC117" s="16"/>
      <c r="VED117" s="16"/>
      <c r="VEE117" s="16"/>
      <c r="VEF117" s="16"/>
      <c r="VEG117" s="16"/>
      <c r="VEH117" s="16"/>
      <c r="VEI117" s="16"/>
      <c r="VEJ117" s="16"/>
      <c r="VEK117" s="16"/>
      <c r="VEL117" s="16"/>
      <c r="VEM117" s="16"/>
      <c r="VEN117" s="16"/>
      <c r="VEO117" s="16"/>
      <c r="VEP117" s="16"/>
      <c r="VEQ117" s="16"/>
      <c r="VER117" s="16"/>
      <c r="VES117" s="16"/>
      <c r="VET117" s="16"/>
      <c r="VEU117" s="16"/>
      <c r="VEV117" s="16"/>
      <c r="VEW117" s="16"/>
      <c r="VEX117" s="16"/>
      <c r="VEY117" s="16"/>
      <c r="VEZ117" s="16"/>
      <c r="VFA117" s="16"/>
      <c r="VFB117" s="16"/>
      <c r="VFC117" s="16"/>
      <c r="VFD117" s="16"/>
      <c r="VFE117" s="16"/>
      <c r="VFF117" s="16"/>
      <c r="VFG117" s="16"/>
      <c r="VFH117" s="16"/>
      <c r="VFI117" s="16"/>
      <c r="VFJ117" s="16"/>
      <c r="VFK117" s="16"/>
      <c r="VFL117" s="16"/>
      <c r="VFM117" s="16"/>
      <c r="VFN117" s="16"/>
      <c r="VFO117" s="16"/>
      <c r="VFP117" s="16"/>
      <c r="VFQ117" s="16"/>
      <c r="VFR117" s="16"/>
      <c r="VFS117" s="16"/>
      <c r="VFT117" s="16"/>
      <c r="VFU117" s="16"/>
      <c r="VFV117" s="16"/>
      <c r="VFW117" s="16"/>
      <c r="VFX117" s="16"/>
      <c r="VFY117" s="16"/>
      <c r="VFZ117" s="16"/>
      <c r="VGA117" s="16"/>
      <c r="VGB117" s="16"/>
      <c r="VGC117" s="16"/>
      <c r="VGD117" s="16"/>
      <c r="VGE117" s="16"/>
      <c r="VGF117" s="16"/>
      <c r="VGG117" s="16"/>
      <c r="VGH117" s="16"/>
      <c r="VGI117" s="16"/>
      <c r="VGJ117" s="16"/>
      <c r="VGK117" s="16"/>
      <c r="VGL117" s="16"/>
      <c r="VGM117" s="16"/>
      <c r="VGN117" s="16"/>
      <c r="VGO117" s="16"/>
      <c r="VGP117" s="16"/>
      <c r="VGQ117" s="16"/>
      <c r="VGR117" s="16"/>
      <c r="VGS117" s="16"/>
      <c r="VGT117" s="16"/>
      <c r="VGU117" s="16"/>
      <c r="VGV117" s="16"/>
      <c r="VGW117" s="16"/>
      <c r="VGX117" s="16"/>
      <c r="VGY117" s="16"/>
      <c r="VGZ117" s="16"/>
      <c r="VHA117" s="16"/>
      <c r="VHB117" s="16"/>
      <c r="VHC117" s="16"/>
      <c r="VHD117" s="16"/>
      <c r="VHE117" s="16"/>
      <c r="VHF117" s="16"/>
      <c r="VHG117" s="16"/>
      <c r="VHH117" s="16"/>
      <c r="VHI117" s="16"/>
      <c r="VHJ117" s="16"/>
      <c r="VHK117" s="16"/>
      <c r="VHL117" s="16"/>
      <c r="VHM117" s="16"/>
      <c r="VHN117" s="16"/>
      <c r="VHO117" s="16"/>
      <c r="VHP117" s="16"/>
      <c r="VHQ117" s="16"/>
      <c r="VHR117" s="16"/>
      <c r="VHS117" s="16"/>
      <c r="VHT117" s="16"/>
      <c r="VHU117" s="16"/>
      <c r="VHV117" s="16"/>
      <c r="VHW117" s="16"/>
      <c r="VHX117" s="16"/>
      <c r="VHY117" s="16"/>
      <c r="VHZ117" s="16"/>
      <c r="VIA117" s="16"/>
      <c r="VIB117" s="16"/>
      <c r="VIC117" s="16"/>
      <c r="VID117" s="16"/>
      <c r="VIE117" s="16"/>
      <c r="VIF117" s="16"/>
      <c r="VIG117" s="16"/>
      <c r="VIH117" s="16"/>
      <c r="VII117" s="16"/>
      <c r="VIJ117" s="16"/>
      <c r="VIK117" s="16"/>
      <c r="VIL117" s="16"/>
      <c r="VIM117" s="16"/>
      <c r="VIN117" s="16"/>
      <c r="VIO117" s="16"/>
      <c r="VIP117" s="16"/>
      <c r="VIQ117" s="16"/>
      <c r="VIR117" s="16"/>
      <c r="VIS117" s="16"/>
      <c r="VIT117" s="16"/>
      <c r="VIU117" s="16"/>
      <c r="VIV117" s="16"/>
      <c r="VIW117" s="16"/>
      <c r="VIX117" s="16"/>
      <c r="VIY117" s="16"/>
      <c r="VIZ117" s="16"/>
      <c r="VJA117" s="16"/>
      <c r="VJB117" s="16"/>
      <c r="VJC117" s="16"/>
      <c r="VJD117" s="16"/>
      <c r="VJE117" s="16"/>
      <c r="VJF117" s="16"/>
      <c r="VJG117" s="16"/>
      <c r="VJH117" s="16"/>
      <c r="VJI117" s="16"/>
      <c r="VJJ117" s="16"/>
      <c r="VJK117" s="16"/>
      <c r="VJL117" s="16"/>
      <c r="VJM117" s="16"/>
      <c r="VJN117" s="16"/>
      <c r="VJO117" s="16"/>
      <c r="VJP117" s="16"/>
      <c r="VJQ117" s="16"/>
      <c r="VJR117" s="16"/>
      <c r="VJS117" s="16"/>
      <c r="VJT117" s="16"/>
      <c r="VJU117" s="16"/>
      <c r="VJV117" s="16"/>
      <c r="VJW117" s="16"/>
      <c r="VJX117" s="16"/>
      <c r="VJY117" s="16"/>
      <c r="VJZ117" s="16"/>
      <c r="VKA117" s="16"/>
      <c r="VKB117" s="16"/>
      <c r="VKC117" s="16"/>
      <c r="VKD117" s="16"/>
      <c r="VKE117" s="16"/>
      <c r="VKF117" s="16"/>
      <c r="VKG117" s="16"/>
      <c r="VKH117" s="16"/>
      <c r="VKI117" s="16"/>
      <c r="VKJ117" s="16"/>
      <c r="VKK117" s="16"/>
      <c r="VKL117" s="16"/>
      <c r="VKM117" s="16"/>
      <c r="VKN117" s="16"/>
      <c r="VKO117" s="16"/>
      <c r="VKP117" s="16"/>
      <c r="VKQ117" s="16"/>
      <c r="VKR117" s="16"/>
      <c r="VKS117" s="16"/>
      <c r="VKT117" s="16"/>
      <c r="VKU117" s="16"/>
      <c r="VKV117" s="16"/>
      <c r="VKW117" s="16"/>
      <c r="VKX117" s="16"/>
      <c r="VKY117" s="16"/>
      <c r="VKZ117" s="16"/>
      <c r="VLA117" s="16"/>
      <c r="VLB117" s="16"/>
      <c r="VLC117" s="16"/>
      <c r="VLD117" s="16"/>
      <c r="VLE117" s="16"/>
      <c r="VLF117" s="16"/>
      <c r="VLG117" s="16"/>
      <c r="VLH117" s="16"/>
      <c r="VLI117" s="16"/>
      <c r="VLJ117" s="16"/>
      <c r="VLK117" s="16"/>
      <c r="VLL117" s="16"/>
      <c r="VLM117" s="16"/>
      <c r="VLN117" s="16"/>
      <c r="VLO117" s="16"/>
      <c r="VLP117" s="16"/>
      <c r="VLQ117" s="16"/>
      <c r="VLR117" s="16"/>
      <c r="VLS117" s="16"/>
      <c r="VLT117" s="16"/>
      <c r="VLU117" s="16"/>
      <c r="VLV117" s="16"/>
      <c r="VLW117" s="16"/>
      <c r="VLX117" s="16"/>
      <c r="VLY117" s="16"/>
      <c r="VLZ117" s="16"/>
      <c r="VMA117" s="16"/>
      <c r="VMB117" s="16"/>
      <c r="VMC117" s="16"/>
      <c r="VMD117" s="16"/>
      <c r="VME117" s="16"/>
      <c r="VMF117" s="16"/>
      <c r="VMG117" s="16"/>
      <c r="VMH117" s="16"/>
      <c r="VMI117" s="16"/>
      <c r="VMJ117" s="16"/>
      <c r="VMK117" s="16"/>
      <c r="VML117" s="16"/>
      <c r="VMM117" s="16"/>
      <c r="VMN117" s="16"/>
      <c r="VMO117" s="16"/>
      <c r="VMP117" s="16"/>
      <c r="VMQ117" s="16"/>
      <c r="VMR117" s="16"/>
      <c r="VMS117" s="16"/>
      <c r="VMT117" s="16"/>
      <c r="VMU117" s="16"/>
      <c r="VMV117" s="16"/>
      <c r="VMW117" s="16"/>
      <c r="VMX117" s="16"/>
      <c r="VMY117" s="16"/>
      <c r="VMZ117" s="16"/>
      <c r="VNA117" s="16"/>
      <c r="VNB117" s="16"/>
      <c r="VNC117" s="16"/>
      <c r="VND117" s="16"/>
      <c r="VNE117" s="16"/>
      <c r="VNF117" s="16"/>
      <c r="VNG117" s="16"/>
      <c r="VNH117" s="16"/>
      <c r="VNI117" s="16"/>
      <c r="VNJ117" s="16"/>
      <c r="VNK117" s="16"/>
      <c r="VNL117" s="16"/>
      <c r="VNM117" s="16"/>
      <c r="VNN117" s="16"/>
      <c r="VNO117" s="16"/>
      <c r="VNP117" s="16"/>
      <c r="VNQ117" s="16"/>
      <c r="VNR117" s="16"/>
      <c r="VNS117" s="16"/>
      <c r="VNT117" s="16"/>
      <c r="VNU117" s="16"/>
      <c r="VNV117" s="16"/>
      <c r="VNW117" s="16"/>
      <c r="VNX117" s="16"/>
      <c r="VNY117" s="16"/>
      <c r="VNZ117" s="16"/>
      <c r="VOA117" s="16"/>
      <c r="VOB117" s="16"/>
      <c r="VOC117" s="16"/>
      <c r="VOD117" s="16"/>
      <c r="VOE117" s="16"/>
      <c r="VOF117" s="16"/>
      <c r="VOG117" s="16"/>
      <c r="VOH117" s="16"/>
      <c r="VOI117" s="16"/>
      <c r="VOJ117" s="16"/>
      <c r="VOK117" s="16"/>
      <c r="VOL117" s="16"/>
      <c r="VOM117" s="16"/>
      <c r="VON117" s="16"/>
      <c r="VOO117" s="16"/>
      <c r="VOP117" s="16"/>
      <c r="VOQ117" s="16"/>
      <c r="VOR117" s="16"/>
      <c r="VOS117" s="16"/>
      <c r="VOT117" s="16"/>
      <c r="VOU117" s="16"/>
      <c r="VOV117" s="16"/>
      <c r="VOW117" s="16"/>
      <c r="VOX117" s="16"/>
      <c r="VOY117" s="16"/>
      <c r="VOZ117" s="16"/>
      <c r="VPA117" s="16"/>
      <c r="VPB117" s="16"/>
      <c r="VPC117" s="16"/>
      <c r="VPD117" s="16"/>
      <c r="VPE117" s="16"/>
      <c r="VPF117" s="16"/>
      <c r="VPG117" s="16"/>
      <c r="VPH117" s="16"/>
      <c r="VPI117" s="16"/>
      <c r="VPJ117" s="16"/>
      <c r="VPK117" s="16"/>
      <c r="VPL117" s="16"/>
      <c r="VPM117" s="16"/>
      <c r="VPN117" s="16"/>
      <c r="VPO117" s="16"/>
      <c r="VPP117" s="16"/>
      <c r="VPQ117" s="16"/>
      <c r="VPR117" s="16"/>
      <c r="VPS117" s="16"/>
      <c r="VPT117" s="16"/>
      <c r="VPU117" s="16"/>
      <c r="VPV117" s="16"/>
      <c r="VPW117" s="16"/>
      <c r="VPX117" s="16"/>
      <c r="VPY117" s="16"/>
      <c r="VPZ117" s="16"/>
      <c r="VQA117" s="16"/>
      <c r="VQB117" s="16"/>
      <c r="VQC117" s="16"/>
      <c r="VQD117" s="16"/>
      <c r="VQE117" s="16"/>
      <c r="VQF117" s="16"/>
      <c r="VQG117" s="16"/>
      <c r="VQH117" s="16"/>
      <c r="VQI117" s="16"/>
      <c r="VQJ117" s="16"/>
      <c r="VQK117" s="16"/>
      <c r="VQL117" s="16"/>
      <c r="VQM117" s="16"/>
      <c r="VQN117" s="16"/>
      <c r="VQO117" s="16"/>
      <c r="VQP117" s="16"/>
      <c r="VQQ117" s="16"/>
      <c r="VQR117" s="16"/>
      <c r="VQS117" s="16"/>
      <c r="VQT117" s="16"/>
      <c r="VQU117" s="16"/>
      <c r="VQV117" s="16"/>
      <c r="VQW117" s="16"/>
      <c r="VQX117" s="16"/>
      <c r="VQY117" s="16"/>
      <c r="VQZ117" s="16"/>
      <c r="VRA117" s="16"/>
      <c r="VRB117" s="16"/>
      <c r="VRC117" s="16"/>
      <c r="VRD117" s="16"/>
      <c r="VRE117" s="16"/>
      <c r="VRF117" s="16"/>
      <c r="VRG117" s="16"/>
      <c r="VRH117" s="16"/>
      <c r="VRI117" s="16"/>
      <c r="VRJ117" s="16"/>
      <c r="VRK117" s="16"/>
      <c r="VRL117" s="16"/>
      <c r="VRM117" s="16"/>
      <c r="VRN117" s="16"/>
      <c r="VRO117" s="16"/>
      <c r="VRP117" s="16"/>
      <c r="VRQ117" s="16"/>
      <c r="VRR117" s="16"/>
      <c r="VRS117" s="16"/>
      <c r="VRT117" s="16"/>
      <c r="VRU117" s="16"/>
      <c r="VRV117" s="16"/>
      <c r="VRW117" s="16"/>
      <c r="VRX117" s="16"/>
      <c r="VRY117" s="16"/>
      <c r="VRZ117" s="16"/>
      <c r="VSA117" s="16"/>
      <c r="VSB117" s="16"/>
      <c r="VSC117" s="16"/>
      <c r="VSD117" s="16"/>
      <c r="VSE117" s="16"/>
      <c r="VSF117" s="16"/>
      <c r="VSG117" s="16"/>
      <c r="VSH117" s="16"/>
      <c r="VSI117" s="16"/>
      <c r="VSJ117" s="16"/>
      <c r="VSK117" s="16"/>
      <c r="VSL117" s="16"/>
      <c r="VSM117" s="16"/>
      <c r="VSN117" s="16"/>
      <c r="VSO117" s="16"/>
      <c r="VSP117" s="16"/>
      <c r="VSQ117" s="16"/>
      <c r="VSR117" s="16"/>
      <c r="VSS117" s="16"/>
      <c r="VST117" s="16"/>
      <c r="VSU117" s="16"/>
      <c r="VSV117" s="16"/>
      <c r="VSW117" s="16"/>
      <c r="VSX117" s="16"/>
      <c r="VSY117" s="16"/>
      <c r="VSZ117" s="16"/>
      <c r="VTA117" s="16"/>
      <c r="VTB117" s="16"/>
      <c r="VTC117" s="16"/>
      <c r="VTD117" s="16"/>
      <c r="VTE117" s="16"/>
      <c r="VTF117" s="16"/>
      <c r="VTG117" s="16"/>
      <c r="VTH117" s="16"/>
      <c r="VTI117" s="16"/>
      <c r="VTJ117" s="16"/>
      <c r="VTK117" s="16"/>
      <c r="VTL117" s="16"/>
      <c r="VTM117" s="16"/>
      <c r="VTN117" s="16"/>
      <c r="VTO117" s="16"/>
      <c r="VTP117" s="16"/>
      <c r="VTQ117" s="16"/>
      <c r="VTR117" s="16"/>
      <c r="VTS117" s="16"/>
      <c r="VTT117" s="16"/>
      <c r="VTU117" s="16"/>
      <c r="VTV117" s="16"/>
      <c r="VTW117" s="16"/>
      <c r="VTX117" s="16"/>
      <c r="VTY117" s="16"/>
      <c r="VTZ117" s="16"/>
      <c r="VUA117" s="16"/>
      <c r="VUB117" s="16"/>
      <c r="VUC117" s="16"/>
      <c r="VUD117" s="16"/>
      <c r="VUE117" s="16"/>
      <c r="VUF117" s="16"/>
      <c r="VUG117" s="16"/>
      <c r="VUH117" s="16"/>
      <c r="VUI117" s="16"/>
      <c r="VUJ117" s="16"/>
      <c r="VUK117" s="16"/>
      <c r="VUL117" s="16"/>
      <c r="VUM117" s="16"/>
      <c r="VUN117" s="16"/>
      <c r="VUO117" s="16"/>
      <c r="VUP117" s="16"/>
      <c r="VUQ117" s="16"/>
      <c r="VUR117" s="16"/>
      <c r="VUS117" s="16"/>
      <c r="VUT117" s="16"/>
      <c r="VUU117" s="16"/>
      <c r="VUV117" s="16"/>
      <c r="VUW117" s="16"/>
      <c r="VUX117" s="16"/>
      <c r="VUY117" s="16"/>
      <c r="VUZ117" s="16"/>
      <c r="VVA117" s="16"/>
      <c r="VVB117" s="16"/>
      <c r="VVC117" s="16"/>
      <c r="VVD117" s="16"/>
      <c r="VVE117" s="16"/>
      <c r="VVF117" s="16"/>
      <c r="VVG117" s="16"/>
      <c r="VVH117" s="16"/>
      <c r="VVI117" s="16"/>
      <c r="VVJ117" s="16"/>
      <c r="VVK117" s="16"/>
      <c r="VVL117" s="16"/>
      <c r="VVM117" s="16"/>
      <c r="VVN117" s="16"/>
      <c r="VVO117" s="16"/>
      <c r="VVP117" s="16"/>
      <c r="VVQ117" s="16"/>
      <c r="VVR117" s="16"/>
      <c r="VVS117" s="16"/>
      <c r="VVT117" s="16"/>
      <c r="VVU117" s="16"/>
      <c r="VVV117" s="16"/>
      <c r="VVW117" s="16"/>
      <c r="VVX117" s="16"/>
      <c r="VVY117" s="16"/>
      <c r="VVZ117" s="16"/>
      <c r="VWA117" s="16"/>
      <c r="VWB117" s="16"/>
      <c r="VWC117" s="16"/>
      <c r="VWD117" s="16"/>
      <c r="VWE117" s="16"/>
      <c r="VWF117" s="16"/>
      <c r="VWG117" s="16"/>
      <c r="VWH117" s="16"/>
      <c r="VWI117" s="16"/>
      <c r="VWJ117" s="16"/>
      <c r="VWK117" s="16"/>
      <c r="VWL117" s="16"/>
      <c r="VWM117" s="16"/>
      <c r="VWN117" s="16"/>
      <c r="VWO117" s="16"/>
      <c r="VWP117" s="16"/>
      <c r="VWQ117" s="16"/>
      <c r="VWR117" s="16"/>
      <c r="VWS117" s="16"/>
      <c r="VWT117" s="16"/>
      <c r="VWU117" s="16"/>
      <c r="VWV117" s="16"/>
      <c r="VWW117" s="16"/>
      <c r="VWX117" s="16"/>
      <c r="VWY117" s="16"/>
      <c r="VWZ117" s="16"/>
      <c r="VXA117" s="16"/>
      <c r="VXB117" s="16"/>
      <c r="VXC117" s="16"/>
      <c r="VXD117" s="16"/>
      <c r="VXE117" s="16"/>
      <c r="VXF117" s="16"/>
      <c r="VXG117" s="16"/>
      <c r="VXH117" s="16"/>
      <c r="VXI117" s="16"/>
      <c r="VXJ117" s="16"/>
      <c r="VXK117" s="16"/>
      <c r="VXL117" s="16"/>
      <c r="VXM117" s="16"/>
      <c r="VXN117" s="16"/>
      <c r="VXO117" s="16"/>
      <c r="VXP117" s="16"/>
      <c r="VXQ117" s="16"/>
      <c r="VXR117" s="16"/>
      <c r="VXS117" s="16"/>
      <c r="VXT117" s="16"/>
      <c r="VXU117" s="16"/>
      <c r="VXV117" s="16"/>
      <c r="VXW117" s="16"/>
      <c r="VXX117" s="16"/>
      <c r="VXY117" s="16"/>
      <c r="VXZ117" s="16"/>
      <c r="VYA117" s="16"/>
      <c r="VYB117" s="16"/>
      <c r="VYC117" s="16"/>
      <c r="VYD117" s="16"/>
      <c r="VYE117" s="16"/>
      <c r="VYF117" s="16"/>
      <c r="VYG117" s="16"/>
      <c r="VYH117" s="16"/>
      <c r="VYI117" s="16"/>
      <c r="VYJ117" s="16"/>
      <c r="VYK117" s="16"/>
      <c r="VYL117" s="16"/>
      <c r="VYM117" s="16"/>
      <c r="VYN117" s="16"/>
      <c r="VYO117" s="16"/>
      <c r="VYP117" s="16"/>
      <c r="VYQ117" s="16"/>
      <c r="VYR117" s="16"/>
      <c r="VYS117" s="16"/>
      <c r="VYT117" s="16"/>
      <c r="VYU117" s="16"/>
      <c r="VYV117" s="16"/>
      <c r="VYW117" s="16"/>
      <c r="VYX117" s="16"/>
      <c r="VYY117" s="16"/>
      <c r="VYZ117" s="16"/>
      <c r="VZA117" s="16"/>
      <c r="VZB117" s="16"/>
      <c r="VZC117" s="16"/>
      <c r="VZD117" s="16"/>
      <c r="VZE117" s="16"/>
      <c r="VZF117" s="16"/>
      <c r="VZG117" s="16"/>
      <c r="VZH117" s="16"/>
      <c r="VZI117" s="16"/>
      <c r="VZJ117" s="16"/>
      <c r="VZK117" s="16"/>
      <c r="VZL117" s="16"/>
      <c r="VZM117" s="16"/>
      <c r="VZN117" s="16"/>
      <c r="VZO117" s="16"/>
      <c r="VZP117" s="16"/>
      <c r="VZQ117" s="16"/>
      <c r="VZR117" s="16"/>
      <c r="VZS117" s="16"/>
      <c r="VZT117" s="16"/>
      <c r="VZU117" s="16"/>
      <c r="VZV117" s="16"/>
      <c r="VZW117" s="16"/>
      <c r="VZX117" s="16"/>
      <c r="VZY117" s="16"/>
      <c r="VZZ117" s="16"/>
      <c r="WAA117" s="16"/>
      <c r="WAB117" s="16"/>
      <c r="WAC117" s="16"/>
      <c r="WAD117" s="16"/>
      <c r="WAE117" s="16"/>
      <c r="WAF117" s="16"/>
      <c r="WAG117" s="16"/>
      <c r="WAH117" s="16"/>
      <c r="WAI117" s="16"/>
      <c r="WAJ117" s="16"/>
      <c r="WAK117" s="16"/>
      <c r="WAL117" s="16"/>
      <c r="WAM117" s="16"/>
      <c r="WAN117" s="16"/>
      <c r="WAO117" s="16"/>
      <c r="WAP117" s="16"/>
      <c r="WAQ117" s="16"/>
      <c r="WAR117" s="16"/>
      <c r="WAS117" s="16"/>
      <c r="WAT117" s="16"/>
      <c r="WAU117" s="16"/>
      <c r="WAV117" s="16"/>
      <c r="WAW117" s="16"/>
      <c r="WAX117" s="16"/>
      <c r="WAY117" s="16"/>
      <c r="WAZ117" s="16"/>
      <c r="WBA117" s="16"/>
      <c r="WBB117" s="16"/>
      <c r="WBC117" s="16"/>
      <c r="WBD117" s="16"/>
      <c r="WBE117" s="16"/>
      <c r="WBF117" s="16"/>
      <c r="WBG117" s="16"/>
      <c r="WBH117" s="16"/>
      <c r="WBI117" s="16"/>
      <c r="WBJ117" s="16"/>
      <c r="WBK117" s="16"/>
      <c r="WBL117" s="16"/>
      <c r="WBM117" s="16"/>
      <c r="WBN117" s="16"/>
      <c r="WBO117" s="16"/>
      <c r="WBP117" s="16"/>
      <c r="WBQ117" s="16"/>
      <c r="WBR117" s="16"/>
      <c r="WBS117" s="16"/>
      <c r="WBT117" s="16"/>
      <c r="WBU117" s="16"/>
      <c r="WBV117" s="16"/>
      <c r="WBW117" s="16"/>
      <c r="WBX117" s="16"/>
      <c r="WBY117" s="16"/>
      <c r="WBZ117" s="16"/>
      <c r="WCA117" s="16"/>
      <c r="WCB117" s="16"/>
      <c r="WCC117" s="16"/>
      <c r="WCD117" s="16"/>
      <c r="WCE117" s="16"/>
      <c r="WCF117" s="16"/>
      <c r="WCG117" s="16"/>
      <c r="WCH117" s="16"/>
      <c r="WCI117" s="16"/>
      <c r="WCJ117" s="16"/>
      <c r="WCK117" s="16"/>
      <c r="WCL117" s="16"/>
      <c r="WCM117" s="16"/>
      <c r="WCN117" s="16"/>
      <c r="WCO117" s="16"/>
      <c r="WCP117" s="16"/>
      <c r="WCQ117" s="16"/>
      <c r="WCR117" s="16"/>
      <c r="WCS117" s="16"/>
      <c r="WCT117" s="16"/>
      <c r="WCU117" s="16"/>
      <c r="WCV117" s="16"/>
      <c r="WCW117" s="16"/>
      <c r="WCX117" s="16"/>
      <c r="WCY117" s="16"/>
      <c r="WCZ117" s="16"/>
      <c r="WDA117" s="16"/>
      <c r="WDB117" s="16"/>
      <c r="WDC117" s="16"/>
      <c r="WDD117" s="16"/>
      <c r="WDE117" s="16"/>
      <c r="WDF117" s="16"/>
      <c r="WDG117" s="16"/>
      <c r="WDH117" s="16"/>
      <c r="WDI117" s="16"/>
      <c r="WDJ117" s="16"/>
      <c r="WDK117" s="16"/>
      <c r="WDL117" s="16"/>
      <c r="WDM117" s="16"/>
      <c r="WDN117" s="16"/>
      <c r="WDO117" s="16"/>
      <c r="WDP117" s="16"/>
      <c r="WDQ117" s="16"/>
      <c r="WDR117" s="16"/>
      <c r="WDS117" s="16"/>
      <c r="WDT117" s="16"/>
      <c r="WDU117" s="16"/>
      <c r="WDV117" s="16"/>
      <c r="WDW117" s="16"/>
      <c r="WDX117" s="16"/>
      <c r="WDY117" s="16"/>
      <c r="WDZ117" s="16"/>
      <c r="WEA117" s="16"/>
      <c r="WEB117" s="16"/>
      <c r="WEC117" s="16"/>
      <c r="WED117" s="16"/>
      <c r="WEE117" s="16"/>
      <c r="WEF117" s="16"/>
      <c r="WEG117" s="16"/>
      <c r="WEH117" s="16"/>
      <c r="WEI117" s="16"/>
      <c r="WEJ117" s="16"/>
      <c r="WEK117" s="16"/>
      <c r="WEL117" s="16"/>
      <c r="WEM117" s="16"/>
      <c r="WEN117" s="16"/>
      <c r="WEO117" s="16"/>
      <c r="WEP117" s="16"/>
      <c r="WEQ117" s="16"/>
      <c r="WER117" s="16"/>
      <c r="WES117" s="16"/>
      <c r="WET117" s="16"/>
      <c r="WEU117" s="16"/>
      <c r="WEV117" s="16"/>
      <c r="WEW117" s="16"/>
      <c r="WEX117" s="16"/>
      <c r="WEY117" s="16"/>
      <c r="WEZ117" s="16"/>
      <c r="WFA117" s="16"/>
      <c r="WFB117" s="16"/>
      <c r="WFC117" s="16"/>
      <c r="WFD117" s="16"/>
      <c r="WFE117" s="16"/>
      <c r="WFF117" s="16"/>
      <c r="WFG117" s="16"/>
      <c r="WFH117" s="16"/>
      <c r="WFI117" s="16"/>
      <c r="WFJ117" s="16"/>
      <c r="WFK117" s="16"/>
      <c r="WFL117" s="16"/>
      <c r="WFM117" s="16"/>
      <c r="WFN117" s="16"/>
      <c r="WFO117" s="16"/>
      <c r="WFP117" s="16"/>
      <c r="WFQ117" s="16"/>
      <c r="WFR117" s="16"/>
      <c r="WFS117" s="16"/>
      <c r="WFT117" s="16"/>
      <c r="WFU117" s="16"/>
      <c r="WFV117" s="16"/>
      <c r="WFW117" s="16"/>
      <c r="WFX117" s="16"/>
      <c r="WFY117" s="16"/>
      <c r="WFZ117" s="16"/>
      <c r="WGA117" s="16"/>
      <c r="WGB117" s="16"/>
      <c r="WGC117" s="16"/>
      <c r="WGD117" s="16"/>
      <c r="WGE117" s="16"/>
      <c r="WGF117" s="16"/>
      <c r="WGG117" s="16"/>
      <c r="WGH117" s="16"/>
      <c r="WGI117" s="16"/>
      <c r="WGJ117" s="16"/>
      <c r="WGK117" s="16"/>
      <c r="WGL117" s="16"/>
      <c r="WGM117" s="16"/>
      <c r="WGN117" s="16"/>
      <c r="WGO117" s="16"/>
      <c r="WGP117" s="16"/>
      <c r="WGQ117" s="16"/>
      <c r="WGR117" s="16"/>
      <c r="WGS117" s="16"/>
      <c r="WGT117" s="16"/>
      <c r="WGU117" s="16"/>
      <c r="WGV117" s="16"/>
      <c r="WGW117" s="16"/>
      <c r="WGX117" s="16"/>
      <c r="WGY117" s="16"/>
      <c r="WGZ117" s="16"/>
      <c r="WHA117" s="16"/>
      <c r="WHB117" s="16"/>
      <c r="WHC117" s="16"/>
      <c r="WHD117" s="16"/>
      <c r="WHE117" s="16"/>
      <c r="WHF117" s="16"/>
      <c r="WHG117" s="16"/>
      <c r="WHH117" s="16"/>
      <c r="WHI117" s="16"/>
      <c r="WHJ117" s="16"/>
      <c r="WHK117" s="16"/>
      <c r="WHL117" s="16"/>
      <c r="WHM117" s="16"/>
      <c r="WHN117" s="16"/>
      <c r="WHO117" s="16"/>
      <c r="WHP117" s="16"/>
      <c r="WHQ117" s="16"/>
      <c r="WHR117" s="16"/>
      <c r="WHS117" s="16"/>
      <c r="WHT117" s="16"/>
      <c r="WHU117" s="16"/>
      <c r="WHV117" s="16"/>
      <c r="WHW117" s="16"/>
      <c r="WHX117" s="16"/>
      <c r="WHY117" s="16"/>
      <c r="WHZ117" s="16"/>
      <c r="WIA117" s="16"/>
      <c r="WIB117" s="16"/>
      <c r="WIC117" s="16"/>
      <c r="WID117" s="16"/>
      <c r="WIE117" s="16"/>
      <c r="WIF117" s="16"/>
      <c r="WIG117" s="16"/>
      <c r="WIH117" s="16"/>
      <c r="WII117" s="16"/>
      <c r="WIJ117" s="16"/>
      <c r="WIK117" s="16"/>
      <c r="WIL117" s="16"/>
      <c r="WIM117" s="16"/>
      <c r="WIN117" s="16"/>
      <c r="WIO117" s="16"/>
      <c r="WIP117" s="16"/>
      <c r="WIQ117" s="16"/>
      <c r="WIR117" s="16"/>
      <c r="WIS117" s="16"/>
      <c r="WIT117" s="16"/>
      <c r="WIU117" s="16"/>
      <c r="WIV117" s="16"/>
      <c r="WIW117" s="16"/>
      <c r="WIX117" s="16"/>
      <c r="WIY117" s="16"/>
      <c r="WIZ117" s="16"/>
      <c r="WJA117" s="16"/>
      <c r="WJB117" s="16"/>
      <c r="WJC117" s="16"/>
      <c r="WJD117" s="16"/>
      <c r="WJE117" s="16"/>
      <c r="WJF117" s="16"/>
      <c r="WJG117" s="16"/>
      <c r="WJH117" s="16"/>
      <c r="WJI117" s="16"/>
      <c r="WJJ117" s="16"/>
      <c r="WJK117" s="16"/>
      <c r="WJL117" s="16"/>
      <c r="WJM117" s="16"/>
      <c r="WJN117" s="16"/>
      <c r="WJO117" s="16"/>
      <c r="WJP117" s="16"/>
      <c r="WJQ117" s="16"/>
      <c r="WJR117" s="16"/>
      <c r="WJS117" s="16"/>
      <c r="WJT117" s="16"/>
      <c r="WJU117" s="16"/>
      <c r="WJV117" s="16"/>
      <c r="WJW117" s="16"/>
      <c r="WJX117" s="16"/>
      <c r="WJY117" s="16"/>
      <c r="WJZ117" s="16"/>
      <c r="WKA117" s="16"/>
      <c r="WKB117" s="16"/>
      <c r="WKC117" s="16"/>
      <c r="WKD117" s="16"/>
      <c r="WKE117" s="16"/>
      <c r="WKF117" s="16"/>
      <c r="WKG117" s="16"/>
      <c r="WKH117" s="16"/>
      <c r="WKI117" s="16"/>
      <c r="WKJ117" s="16"/>
      <c r="WKK117" s="16"/>
      <c r="WKL117" s="16"/>
      <c r="WKM117" s="16"/>
      <c r="WKN117" s="16"/>
      <c r="WKO117" s="16"/>
      <c r="WKP117" s="16"/>
      <c r="WKQ117" s="16"/>
      <c r="WKR117" s="16"/>
      <c r="WKS117" s="16"/>
      <c r="WKT117" s="16"/>
      <c r="WKU117" s="16"/>
      <c r="WKV117" s="16"/>
      <c r="WKW117" s="16"/>
      <c r="WKX117" s="16"/>
      <c r="WKY117" s="16"/>
      <c r="WKZ117" s="16"/>
      <c r="WLA117" s="16"/>
      <c r="WLB117" s="16"/>
      <c r="WLC117" s="16"/>
      <c r="WLD117" s="16"/>
      <c r="WLE117" s="16"/>
      <c r="WLF117" s="16"/>
      <c r="WLG117" s="16"/>
      <c r="WLH117" s="16"/>
      <c r="WLI117" s="16"/>
      <c r="WLJ117" s="16"/>
      <c r="WLK117" s="16"/>
      <c r="WLL117" s="16"/>
      <c r="WLM117" s="16"/>
      <c r="WLN117" s="16"/>
      <c r="WLO117" s="16"/>
      <c r="WLP117" s="16"/>
      <c r="WLQ117" s="16"/>
      <c r="WLR117" s="16"/>
      <c r="WLS117" s="16"/>
      <c r="WLT117" s="16"/>
      <c r="WLU117" s="16"/>
      <c r="WLV117" s="16"/>
      <c r="WLW117" s="16"/>
      <c r="WLX117" s="16"/>
      <c r="WLY117" s="16"/>
      <c r="WLZ117" s="16"/>
      <c r="WMA117" s="16"/>
      <c r="WMB117" s="16"/>
      <c r="WMC117" s="16"/>
      <c r="WMD117" s="16"/>
      <c r="WME117" s="16"/>
      <c r="WMF117" s="16"/>
      <c r="WMG117" s="16"/>
      <c r="WMH117" s="16"/>
      <c r="WMI117" s="16"/>
      <c r="WMJ117" s="16"/>
      <c r="WMK117" s="16"/>
      <c r="WML117" s="16"/>
      <c r="WMM117" s="16"/>
      <c r="WMN117" s="16"/>
      <c r="WMO117" s="16"/>
      <c r="WMP117" s="16"/>
      <c r="WMQ117" s="16"/>
      <c r="WMR117" s="16"/>
      <c r="WMS117" s="16"/>
      <c r="WMT117" s="16"/>
      <c r="WMU117" s="16"/>
      <c r="WMV117" s="16"/>
      <c r="WMW117" s="16"/>
      <c r="WMX117" s="16"/>
      <c r="WMY117" s="16"/>
      <c r="WMZ117" s="16"/>
      <c r="WNA117" s="16"/>
      <c r="WNB117" s="16"/>
      <c r="WNC117" s="16"/>
      <c r="WND117" s="16"/>
      <c r="WNE117" s="16"/>
      <c r="WNF117" s="16"/>
      <c r="WNG117" s="16"/>
      <c r="WNH117" s="16"/>
      <c r="WNI117" s="16"/>
      <c r="WNJ117" s="16"/>
      <c r="WNK117" s="16"/>
      <c r="WNL117" s="16"/>
      <c r="WNM117" s="16"/>
      <c r="WNN117" s="16"/>
      <c r="WNO117" s="16"/>
      <c r="WNP117" s="16"/>
      <c r="WNQ117" s="16"/>
      <c r="WNR117" s="16"/>
      <c r="WNS117" s="16"/>
      <c r="WNT117" s="16"/>
      <c r="WNU117" s="16"/>
      <c r="WNV117" s="16"/>
      <c r="WNW117" s="16"/>
      <c r="WNX117" s="16"/>
      <c r="WNY117" s="16"/>
      <c r="WNZ117" s="16"/>
      <c r="WOA117" s="16"/>
      <c r="WOB117" s="16"/>
      <c r="WOC117" s="16"/>
      <c r="WOD117" s="16"/>
      <c r="WOE117" s="16"/>
      <c r="WOF117" s="16"/>
      <c r="WOG117" s="16"/>
      <c r="WOH117" s="16"/>
      <c r="WOI117" s="16"/>
      <c r="WOJ117" s="16"/>
      <c r="WOK117" s="16"/>
      <c r="WOL117" s="16"/>
      <c r="WOM117" s="16"/>
      <c r="WON117" s="16"/>
      <c r="WOO117" s="16"/>
      <c r="WOP117" s="16"/>
      <c r="WOQ117" s="16"/>
      <c r="WOR117" s="16"/>
      <c r="WOS117" s="16"/>
      <c r="WOT117" s="16"/>
      <c r="WOU117" s="16"/>
      <c r="WOV117" s="16"/>
      <c r="WOW117" s="16"/>
      <c r="WOX117" s="16"/>
      <c r="WOY117" s="16"/>
      <c r="WOZ117" s="16"/>
      <c r="WPA117" s="16"/>
      <c r="WPB117" s="16"/>
      <c r="WPC117" s="16"/>
      <c r="WPD117" s="16"/>
      <c r="WPE117" s="16"/>
      <c r="WPF117" s="16"/>
      <c r="WPG117" s="16"/>
      <c r="WPH117" s="16"/>
      <c r="WPI117" s="16"/>
      <c r="WPJ117" s="16"/>
      <c r="WPK117" s="16"/>
      <c r="WPL117" s="16"/>
      <c r="WPM117" s="16"/>
      <c r="WPN117" s="16"/>
      <c r="WPO117" s="16"/>
      <c r="WPP117" s="16"/>
      <c r="WPQ117" s="16"/>
      <c r="WPR117" s="16"/>
      <c r="WPS117" s="16"/>
      <c r="WPT117" s="16"/>
      <c r="WPU117" s="16"/>
      <c r="WPV117" s="16"/>
      <c r="WPW117" s="16"/>
      <c r="WPX117" s="16"/>
      <c r="WPY117" s="16"/>
      <c r="WPZ117" s="16"/>
      <c r="WQA117" s="16"/>
      <c r="WQB117" s="16"/>
      <c r="WQC117" s="16"/>
      <c r="WQD117" s="16"/>
      <c r="WQE117" s="16"/>
      <c r="WQF117" s="16"/>
      <c r="WQG117" s="16"/>
      <c r="WQH117" s="16"/>
      <c r="WQI117" s="16"/>
      <c r="WQJ117" s="16"/>
      <c r="WQK117" s="16"/>
      <c r="WQL117" s="16"/>
      <c r="WQM117" s="16"/>
      <c r="WQN117" s="16"/>
      <c r="WQO117" s="16"/>
      <c r="WQP117" s="16"/>
      <c r="WQQ117" s="16"/>
      <c r="WQR117" s="16"/>
      <c r="WQS117" s="16"/>
      <c r="WQT117" s="16"/>
      <c r="WQU117" s="16"/>
      <c r="WQV117" s="16"/>
      <c r="WQW117" s="16"/>
      <c r="WQX117" s="16"/>
      <c r="WQY117" s="16"/>
      <c r="WQZ117" s="16"/>
      <c r="WRA117" s="16"/>
      <c r="WRB117" s="16"/>
      <c r="WRC117" s="16"/>
      <c r="WRD117" s="16"/>
      <c r="WRE117" s="16"/>
      <c r="WRF117" s="16"/>
      <c r="WRG117" s="16"/>
      <c r="WRH117" s="16"/>
      <c r="WRI117" s="16"/>
      <c r="WRJ117" s="16"/>
      <c r="WRK117" s="16"/>
      <c r="WRL117" s="16"/>
      <c r="WRM117" s="16"/>
      <c r="WRN117" s="16"/>
      <c r="WRO117" s="16"/>
      <c r="WRP117" s="16"/>
      <c r="WRQ117" s="16"/>
      <c r="WRR117" s="16"/>
      <c r="WRS117" s="16"/>
      <c r="WRT117" s="16"/>
      <c r="WRU117" s="16"/>
      <c r="WRV117" s="16"/>
      <c r="WRW117" s="16"/>
      <c r="WRX117" s="16"/>
      <c r="WRY117" s="16"/>
      <c r="WRZ117" s="16"/>
      <c r="WSA117" s="16"/>
      <c r="WSB117" s="16"/>
      <c r="WSC117" s="16"/>
      <c r="WSD117" s="16"/>
      <c r="WSE117" s="16"/>
      <c r="WSF117" s="16"/>
      <c r="WSG117" s="16"/>
      <c r="WSH117" s="16"/>
      <c r="WSI117" s="16"/>
      <c r="WSJ117" s="16"/>
      <c r="WSK117" s="16"/>
      <c r="WSL117" s="16"/>
      <c r="WSM117" s="16"/>
      <c r="WSN117" s="16"/>
      <c r="WSO117" s="16"/>
      <c r="WSP117" s="16"/>
      <c r="WSQ117" s="16"/>
      <c r="WSR117" s="16"/>
      <c r="WSS117" s="16"/>
      <c r="WST117" s="16"/>
      <c r="WSU117" s="16"/>
      <c r="WSV117" s="16"/>
      <c r="WSW117" s="16"/>
      <c r="WSX117" s="16"/>
      <c r="WSY117" s="16"/>
      <c r="WSZ117" s="16"/>
      <c r="WTA117" s="16"/>
      <c r="WTB117" s="16"/>
      <c r="WTC117" s="16"/>
      <c r="WTD117" s="16"/>
      <c r="WTE117" s="16"/>
      <c r="WTF117" s="16"/>
      <c r="WTG117" s="16"/>
      <c r="WTH117" s="16"/>
      <c r="WTI117" s="16"/>
      <c r="WTJ117" s="16"/>
      <c r="WTK117" s="16"/>
      <c r="WTL117" s="16"/>
      <c r="WTM117" s="16"/>
      <c r="WTN117" s="16"/>
      <c r="WTO117" s="16"/>
      <c r="WTP117" s="16"/>
      <c r="WTQ117" s="16"/>
      <c r="WTR117" s="16"/>
      <c r="WTS117" s="16"/>
      <c r="WTT117" s="16"/>
      <c r="WTU117" s="16"/>
      <c r="WTV117" s="16"/>
      <c r="WTW117" s="16"/>
      <c r="WTX117" s="16"/>
      <c r="WTY117" s="16"/>
      <c r="WTZ117" s="16"/>
      <c r="WUA117" s="16"/>
      <c r="WUB117" s="16"/>
      <c r="WUC117" s="16"/>
      <c r="WUD117" s="16"/>
      <c r="WUE117" s="16"/>
      <c r="WUF117" s="16"/>
      <c r="WUG117" s="16"/>
      <c r="WUH117" s="16"/>
      <c r="WUI117" s="16"/>
      <c r="WUJ117" s="16"/>
      <c r="WUK117" s="16"/>
      <c r="WUL117" s="16"/>
      <c r="WUM117" s="16"/>
      <c r="WUN117" s="16"/>
      <c r="WUO117" s="16"/>
      <c r="WUP117" s="16"/>
      <c r="WUQ117" s="16"/>
      <c r="WUR117" s="16"/>
      <c r="WUS117" s="16"/>
      <c r="WUT117" s="16"/>
      <c r="WUU117" s="16"/>
      <c r="WUV117" s="16"/>
      <c r="WUW117" s="16"/>
      <c r="WUX117" s="16"/>
      <c r="WUY117" s="16"/>
      <c r="WUZ117" s="16"/>
      <c r="WVA117" s="16"/>
      <c r="WVB117" s="16"/>
      <c r="WVC117" s="16"/>
      <c r="WVD117" s="16"/>
      <c r="WVE117" s="16"/>
      <c r="WVF117" s="16"/>
      <c r="WVG117" s="16"/>
      <c r="WVH117" s="16"/>
      <c r="WVI117" s="16"/>
      <c r="WVJ117" s="16"/>
      <c r="WVK117" s="16"/>
      <c r="WVL117" s="16"/>
      <c r="WVM117" s="16"/>
      <c r="WVN117" s="16"/>
      <c r="WVO117" s="16"/>
      <c r="WVP117" s="16"/>
      <c r="WVQ117" s="16"/>
      <c r="WVR117" s="16"/>
      <c r="WVS117" s="16"/>
      <c r="WVT117" s="16"/>
      <c r="WVU117" s="16"/>
      <c r="WVV117" s="16"/>
      <c r="WVW117" s="16"/>
      <c r="WVX117" s="16"/>
      <c r="WVY117" s="16"/>
      <c r="WVZ117" s="16"/>
      <c r="WWA117" s="16"/>
      <c r="WWB117" s="16"/>
      <c r="WWC117" s="16"/>
      <c r="WWD117" s="16"/>
      <c r="WWE117" s="16"/>
      <c r="WWF117" s="16"/>
      <c r="WWG117" s="16"/>
      <c r="WWH117" s="16"/>
      <c r="WWI117" s="16"/>
      <c r="WWJ117" s="16"/>
      <c r="WWK117" s="16"/>
      <c r="WWL117" s="16"/>
      <c r="WWM117" s="16"/>
      <c r="WWN117" s="16"/>
      <c r="WWO117" s="16"/>
      <c r="WWP117" s="16"/>
      <c r="WWQ117" s="16"/>
      <c r="WWR117" s="16"/>
      <c r="WWS117" s="16"/>
      <c r="WWT117" s="16"/>
      <c r="WWU117" s="16"/>
      <c r="WWV117" s="16"/>
      <c r="WWW117" s="16"/>
      <c r="WWX117" s="16"/>
      <c r="WWY117" s="16"/>
      <c r="WWZ117" s="16"/>
      <c r="WXA117" s="16"/>
      <c r="WXB117" s="16"/>
      <c r="WXC117" s="16"/>
      <c r="WXD117" s="16"/>
      <c r="WXE117" s="16"/>
      <c r="WXF117" s="16"/>
      <c r="WXG117" s="16"/>
      <c r="WXH117" s="16"/>
      <c r="WXI117" s="16"/>
      <c r="WXJ117" s="16"/>
      <c r="WXK117" s="16"/>
      <c r="WXL117" s="16"/>
      <c r="WXM117" s="16"/>
      <c r="WXN117" s="16"/>
      <c r="WXO117" s="16"/>
      <c r="WXP117" s="16"/>
      <c r="WXQ117" s="16"/>
      <c r="WXR117" s="16"/>
      <c r="WXS117" s="16"/>
      <c r="WXT117" s="16"/>
      <c r="WXU117" s="16"/>
      <c r="WXV117" s="16"/>
      <c r="WXW117" s="16"/>
      <c r="WXX117" s="16"/>
      <c r="WXY117" s="16"/>
      <c r="WXZ117" s="16"/>
      <c r="WYA117" s="16"/>
      <c r="WYB117" s="16"/>
      <c r="WYC117" s="16"/>
      <c r="WYD117" s="16"/>
      <c r="WYE117" s="16"/>
      <c r="WYF117" s="16"/>
      <c r="WYG117" s="16"/>
      <c r="WYH117" s="16"/>
      <c r="WYI117" s="16"/>
      <c r="WYJ117" s="16"/>
      <c r="WYK117" s="16"/>
      <c r="WYL117" s="16"/>
      <c r="WYM117" s="16"/>
      <c r="WYN117" s="16"/>
      <c r="WYO117" s="16"/>
      <c r="WYP117" s="16"/>
      <c r="WYQ117" s="16"/>
      <c r="WYR117" s="16"/>
      <c r="WYS117" s="16"/>
      <c r="WYT117" s="16"/>
      <c r="WYU117" s="16"/>
      <c r="WYV117" s="16"/>
      <c r="WYW117" s="16"/>
      <c r="WYX117" s="16"/>
      <c r="WYY117" s="16"/>
      <c r="WYZ117" s="16"/>
      <c r="WZA117" s="16"/>
      <c r="WZB117" s="16"/>
      <c r="WZC117" s="16"/>
      <c r="WZD117" s="16"/>
      <c r="WZE117" s="16"/>
      <c r="WZF117" s="16"/>
      <c r="WZG117" s="16"/>
      <c r="WZH117" s="16"/>
      <c r="WZI117" s="16"/>
      <c r="WZJ117" s="16"/>
      <c r="WZK117" s="16"/>
      <c r="WZL117" s="16"/>
      <c r="WZM117" s="16"/>
      <c r="WZN117" s="16"/>
      <c r="WZO117" s="16"/>
      <c r="WZP117" s="16"/>
      <c r="WZQ117" s="16"/>
      <c r="WZR117" s="16"/>
      <c r="WZS117" s="16"/>
      <c r="WZT117" s="16"/>
      <c r="WZU117" s="16"/>
      <c r="WZV117" s="16"/>
      <c r="WZW117" s="16"/>
      <c r="WZX117" s="16"/>
      <c r="WZY117" s="16"/>
      <c r="WZZ117" s="16"/>
      <c r="XAA117" s="16"/>
      <c r="XAB117" s="16"/>
      <c r="XAC117" s="16"/>
      <c r="XAD117" s="16"/>
      <c r="XAE117" s="16"/>
      <c r="XAF117" s="16"/>
      <c r="XAG117" s="16"/>
      <c r="XAH117" s="16"/>
      <c r="XAI117" s="16"/>
      <c r="XAJ117" s="16"/>
      <c r="XAK117" s="16"/>
      <c r="XAL117" s="16"/>
      <c r="XAM117" s="16"/>
      <c r="XAN117" s="16"/>
      <c r="XAO117" s="16"/>
      <c r="XAP117" s="16"/>
      <c r="XAQ117" s="16"/>
      <c r="XAR117" s="16"/>
      <c r="XAS117" s="16"/>
      <c r="XAT117" s="16"/>
      <c r="XAU117" s="16"/>
      <c r="XAV117" s="16"/>
      <c r="XAW117" s="16"/>
      <c r="XAX117" s="16"/>
      <c r="XAY117" s="16"/>
      <c r="XAZ117" s="16"/>
      <c r="XBA117" s="16"/>
      <c r="XBB117" s="16"/>
      <c r="XBC117" s="16"/>
      <c r="XBD117" s="16"/>
      <c r="XBE117" s="16"/>
      <c r="XBF117" s="16"/>
      <c r="XBG117" s="16"/>
      <c r="XBH117" s="16"/>
      <c r="XBI117" s="16"/>
      <c r="XBJ117" s="16"/>
      <c r="XBK117" s="16"/>
      <c r="XBL117" s="16"/>
      <c r="XBM117" s="16"/>
      <c r="XBN117" s="16"/>
      <c r="XBO117" s="16"/>
      <c r="XBP117" s="16"/>
      <c r="XBQ117" s="16"/>
      <c r="XBR117" s="16"/>
      <c r="XBS117" s="16"/>
      <c r="XBT117" s="16"/>
      <c r="XBU117" s="16"/>
      <c r="XBV117" s="16"/>
      <c r="XBW117" s="16"/>
      <c r="XBX117" s="16"/>
      <c r="XBY117" s="16"/>
      <c r="XBZ117" s="16"/>
      <c r="XCA117" s="16"/>
      <c r="XCB117" s="16"/>
      <c r="XCC117" s="16"/>
      <c r="XCD117" s="16"/>
      <c r="XCE117" s="16"/>
      <c r="XCF117" s="16"/>
      <c r="XCG117" s="16"/>
      <c r="XCH117" s="16"/>
      <c r="XCI117" s="16"/>
      <c r="XCJ117" s="16"/>
      <c r="XCK117" s="16"/>
      <c r="XCL117" s="16"/>
      <c r="XCM117" s="16"/>
      <c r="XCN117" s="16"/>
      <c r="XCO117" s="16"/>
      <c r="XCP117" s="16"/>
      <c r="XCQ117" s="16"/>
      <c r="XCR117" s="16"/>
      <c r="XCS117" s="16"/>
      <c r="XCT117" s="16"/>
      <c r="XCU117" s="16"/>
      <c r="XCV117" s="16"/>
      <c r="XCW117" s="16"/>
      <c r="XCX117" s="16"/>
      <c r="XCY117" s="16"/>
      <c r="XCZ117" s="16"/>
      <c r="XDA117" s="16"/>
      <c r="XDB117" s="16"/>
      <c r="XDC117" s="16"/>
      <c r="XDD117" s="16"/>
      <c r="XDE117" s="16"/>
      <c r="XDF117" s="16"/>
      <c r="XDG117" s="16"/>
      <c r="XDH117" s="16"/>
      <c r="XDI117" s="16"/>
      <c r="XDJ117" s="16"/>
      <c r="XDK117" s="16"/>
      <c r="XDL117" s="16"/>
      <c r="XDM117" s="16"/>
      <c r="XDN117" s="16"/>
      <c r="XDO117" s="16"/>
      <c r="XDP117" s="16"/>
      <c r="XDQ117" s="16"/>
      <c r="XDR117" s="16"/>
      <c r="XDS117" s="16"/>
      <c r="XDT117" s="16"/>
      <c r="XDU117" s="16"/>
      <c r="XDV117" s="16"/>
      <c r="XDW117" s="16"/>
      <c r="XDX117" s="16"/>
      <c r="XDY117" s="16"/>
      <c r="XDZ117" s="16"/>
      <c r="XEA117" s="16"/>
      <c r="XEB117" s="16"/>
      <c r="XEC117" s="16"/>
      <c r="XED117" s="16"/>
      <c r="XEE117" s="16"/>
      <c r="XEF117" s="16"/>
      <c r="XEG117" s="16"/>
      <c r="XEH117" s="16"/>
      <c r="XEI117" s="16"/>
      <c r="XEJ117" s="16"/>
      <c r="XEK117" s="16"/>
      <c r="XEL117" s="16"/>
      <c r="XEM117" s="16"/>
      <c r="XEN117" s="16"/>
      <c r="XEO117" s="16"/>
      <c r="XEP117" s="16"/>
      <c r="XEQ117" s="16"/>
      <c r="XER117" s="16"/>
      <c r="XES117" s="16"/>
      <c r="XET117" s="16"/>
      <c r="XEU117" s="16"/>
      <c r="XEV117" s="16"/>
      <c r="XEW117" s="16"/>
      <c r="XEX117" s="16"/>
      <c r="XEY117" s="16"/>
      <c r="XEZ117" s="16"/>
      <c r="XFA117" s="16"/>
      <c r="XFB117" s="16"/>
      <c r="XFC117" s="16"/>
    </row>
    <row r="118" s="14" customFormat="1" ht="20.25" spans="1:16383">
      <c r="A118" s="27"/>
      <c r="B118" s="27"/>
      <c r="C118" s="36" t="s">
        <v>2045</v>
      </c>
      <c r="D118" s="36" t="s">
        <v>2046</v>
      </c>
      <c r="E118" s="36" t="s">
        <v>2045</v>
      </c>
      <c r="F118" s="36" t="s">
        <v>2045</v>
      </c>
      <c r="G118" s="36" t="s">
        <v>2138</v>
      </c>
      <c r="H118" s="36" t="s">
        <v>2045</v>
      </c>
      <c r="I118" s="36" t="s">
        <v>2045</v>
      </c>
      <c r="J118" s="36" t="s">
        <v>2138</v>
      </c>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c r="MS118" s="16"/>
      <c r="MT118" s="16"/>
      <c r="MU118" s="16"/>
      <c r="MV118" s="16"/>
      <c r="MW118" s="16"/>
      <c r="MX118" s="16"/>
      <c r="MY118" s="16"/>
      <c r="MZ118" s="16"/>
      <c r="NA118" s="16"/>
      <c r="NB118" s="16"/>
      <c r="NC118" s="16"/>
      <c r="ND118" s="16"/>
      <c r="NE118" s="16"/>
      <c r="NF118" s="16"/>
      <c r="NG118" s="16"/>
      <c r="NH118" s="16"/>
      <c r="NI118" s="16"/>
      <c r="NJ118" s="16"/>
      <c r="NK118" s="16"/>
      <c r="NL118" s="16"/>
      <c r="NM118" s="16"/>
      <c r="NN118" s="16"/>
      <c r="NO118" s="16"/>
      <c r="NP118" s="16"/>
      <c r="NQ118" s="16"/>
      <c r="NR118" s="16"/>
      <c r="NS118" s="16"/>
      <c r="NT118" s="16"/>
      <c r="NU118" s="16"/>
      <c r="NV118" s="16"/>
      <c r="NW118" s="16"/>
      <c r="NX118" s="16"/>
      <c r="NY118" s="16"/>
      <c r="NZ118" s="16"/>
      <c r="OA118" s="16"/>
      <c r="OB118" s="16"/>
      <c r="OC118" s="16"/>
      <c r="OD118" s="16"/>
      <c r="OE118" s="16"/>
      <c r="OF118" s="16"/>
      <c r="OG118" s="16"/>
      <c r="OH118" s="16"/>
      <c r="OI118" s="16"/>
      <c r="OJ118" s="16"/>
      <c r="OK118" s="16"/>
      <c r="OL118" s="16"/>
      <c r="OM118" s="16"/>
      <c r="ON118" s="16"/>
      <c r="OO118" s="16"/>
      <c r="OP118" s="16"/>
      <c r="OQ118" s="16"/>
      <c r="OR118" s="16"/>
      <c r="OS118" s="16"/>
      <c r="OT118" s="16"/>
      <c r="OU118" s="16"/>
      <c r="OV118" s="16"/>
      <c r="OW118" s="16"/>
      <c r="OX118" s="16"/>
      <c r="OY118" s="16"/>
      <c r="OZ118" s="16"/>
      <c r="PA118" s="16"/>
      <c r="PB118" s="16"/>
      <c r="PC118" s="16"/>
      <c r="PD118" s="16"/>
      <c r="PE118" s="16"/>
      <c r="PF118" s="16"/>
      <c r="PG118" s="16"/>
      <c r="PH118" s="16"/>
      <c r="PI118" s="16"/>
      <c r="PJ118" s="16"/>
      <c r="PK118" s="16"/>
      <c r="PL118" s="16"/>
      <c r="PM118" s="16"/>
      <c r="PN118" s="16"/>
      <c r="PO118" s="16"/>
      <c r="PP118" s="16"/>
      <c r="PQ118" s="16"/>
      <c r="PR118" s="16"/>
      <c r="PS118" s="16"/>
      <c r="PT118" s="16"/>
      <c r="PU118" s="16"/>
      <c r="PV118" s="16"/>
      <c r="PW118" s="16"/>
      <c r="PX118" s="16"/>
      <c r="PY118" s="16"/>
      <c r="PZ118" s="16"/>
      <c r="QA118" s="16"/>
      <c r="QB118" s="16"/>
      <c r="QC118" s="16"/>
      <c r="QD118" s="16"/>
      <c r="QE118" s="16"/>
      <c r="QF118" s="16"/>
      <c r="QG118" s="16"/>
      <c r="QH118" s="16"/>
      <c r="QI118" s="16"/>
      <c r="QJ118" s="16"/>
      <c r="QK118" s="16"/>
      <c r="QL118" s="16"/>
      <c r="QM118" s="16"/>
      <c r="QN118" s="16"/>
      <c r="QO118" s="16"/>
      <c r="QP118" s="16"/>
      <c r="QQ118" s="16"/>
      <c r="QR118" s="16"/>
      <c r="QS118" s="16"/>
      <c r="QT118" s="16"/>
      <c r="QU118" s="16"/>
      <c r="QV118" s="16"/>
      <c r="QW118" s="16"/>
      <c r="QX118" s="16"/>
      <c r="QY118" s="16"/>
      <c r="QZ118" s="16"/>
      <c r="RA118" s="16"/>
      <c r="RB118" s="16"/>
      <c r="RC118" s="16"/>
      <c r="RD118" s="16"/>
      <c r="RE118" s="16"/>
      <c r="RF118" s="16"/>
      <c r="RG118" s="16"/>
      <c r="RH118" s="16"/>
      <c r="RI118" s="16"/>
      <c r="RJ118" s="16"/>
      <c r="RK118" s="16"/>
      <c r="RL118" s="16"/>
      <c r="RM118" s="16"/>
      <c r="RN118" s="16"/>
      <c r="RO118" s="16"/>
      <c r="RP118" s="16"/>
      <c r="RQ118" s="16"/>
      <c r="RR118" s="16"/>
      <c r="RS118" s="16"/>
      <c r="RT118" s="16"/>
      <c r="RU118" s="16"/>
      <c r="RV118" s="16"/>
      <c r="RW118" s="16"/>
      <c r="RX118" s="16"/>
      <c r="RY118" s="16"/>
      <c r="RZ118" s="16"/>
      <c r="SA118" s="16"/>
      <c r="SB118" s="16"/>
      <c r="SC118" s="16"/>
      <c r="SD118" s="16"/>
      <c r="SE118" s="16"/>
      <c r="SF118" s="16"/>
      <c r="SG118" s="16"/>
      <c r="SH118" s="16"/>
      <c r="SI118" s="16"/>
      <c r="SJ118" s="16"/>
      <c r="SK118" s="16"/>
      <c r="SL118" s="16"/>
      <c r="SM118" s="16"/>
      <c r="SN118" s="16"/>
      <c r="SO118" s="16"/>
      <c r="SP118" s="16"/>
      <c r="SQ118" s="16"/>
      <c r="SR118" s="16"/>
      <c r="SS118" s="16"/>
      <c r="ST118" s="16"/>
      <c r="SU118" s="16"/>
      <c r="SV118" s="16"/>
      <c r="SW118" s="16"/>
      <c r="SX118" s="16"/>
      <c r="SY118" s="16"/>
      <c r="SZ118" s="16"/>
      <c r="TA118" s="16"/>
      <c r="TB118" s="16"/>
      <c r="TC118" s="16"/>
      <c r="TD118" s="16"/>
      <c r="TE118" s="16"/>
      <c r="TF118" s="16"/>
      <c r="TG118" s="16"/>
      <c r="TH118" s="16"/>
      <c r="TI118" s="16"/>
      <c r="TJ118" s="16"/>
      <c r="TK118" s="16"/>
      <c r="TL118" s="16"/>
      <c r="TM118" s="16"/>
      <c r="TN118" s="16"/>
      <c r="TO118" s="16"/>
      <c r="TP118" s="16"/>
      <c r="TQ118" s="16"/>
      <c r="TR118" s="16"/>
      <c r="TS118" s="16"/>
      <c r="TT118" s="16"/>
      <c r="TU118" s="16"/>
      <c r="TV118" s="16"/>
      <c r="TW118" s="16"/>
      <c r="TX118" s="16"/>
      <c r="TY118" s="16"/>
      <c r="TZ118" s="16"/>
      <c r="UA118" s="16"/>
      <c r="UB118" s="16"/>
      <c r="UC118" s="16"/>
      <c r="UD118" s="16"/>
      <c r="UE118" s="16"/>
      <c r="UF118" s="16"/>
      <c r="UG118" s="16"/>
      <c r="UH118" s="16"/>
      <c r="UI118" s="16"/>
      <c r="UJ118" s="16"/>
      <c r="UK118" s="16"/>
      <c r="UL118" s="16"/>
      <c r="UM118" s="16"/>
      <c r="UN118" s="16"/>
      <c r="UO118" s="16"/>
      <c r="UP118" s="16"/>
      <c r="UQ118" s="16"/>
      <c r="UR118" s="16"/>
      <c r="US118" s="16"/>
      <c r="UT118" s="16"/>
      <c r="UU118" s="16"/>
      <c r="UV118" s="16"/>
      <c r="UW118" s="16"/>
      <c r="UX118" s="16"/>
      <c r="UY118" s="16"/>
      <c r="UZ118" s="16"/>
      <c r="VA118" s="16"/>
      <c r="VB118" s="16"/>
      <c r="VC118" s="16"/>
      <c r="VD118" s="16"/>
      <c r="VE118" s="16"/>
      <c r="VF118" s="16"/>
      <c r="VG118" s="16"/>
      <c r="VH118" s="16"/>
      <c r="VI118" s="16"/>
      <c r="VJ118" s="16"/>
      <c r="VK118" s="16"/>
      <c r="VL118" s="16"/>
      <c r="VM118" s="16"/>
      <c r="VN118" s="16"/>
      <c r="VO118" s="16"/>
      <c r="VP118" s="16"/>
      <c r="VQ118" s="16"/>
      <c r="VR118" s="16"/>
      <c r="VS118" s="16"/>
      <c r="VT118" s="16"/>
      <c r="VU118" s="16"/>
      <c r="VV118" s="16"/>
      <c r="VW118" s="16"/>
      <c r="VX118" s="16"/>
      <c r="VY118" s="16"/>
      <c r="VZ118" s="16"/>
      <c r="WA118" s="16"/>
      <c r="WB118" s="16"/>
      <c r="WC118" s="16"/>
      <c r="WD118" s="16"/>
      <c r="WE118" s="16"/>
      <c r="WF118" s="16"/>
      <c r="WG118" s="16"/>
      <c r="WH118" s="16"/>
      <c r="WI118" s="16"/>
      <c r="WJ118" s="16"/>
      <c r="WK118" s="16"/>
      <c r="WL118" s="16"/>
      <c r="WM118" s="16"/>
      <c r="WN118" s="16"/>
      <c r="WO118" s="16"/>
      <c r="WP118" s="16"/>
      <c r="WQ118" s="16"/>
      <c r="WR118" s="16"/>
      <c r="WS118" s="16"/>
      <c r="WT118" s="16"/>
      <c r="WU118" s="16"/>
      <c r="WV118" s="16"/>
      <c r="WW118" s="16"/>
      <c r="WX118" s="16"/>
      <c r="WY118" s="16"/>
      <c r="WZ118" s="16"/>
      <c r="XA118" s="16"/>
      <c r="XB118" s="16"/>
      <c r="XC118" s="16"/>
      <c r="XD118" s="16"/>
      <c r="XE118" s="16"/>
      <c r="XF118" s="16"/>
      <c r="XG118" s="16"/>
      <c r="XH118" s="16"/>
      <c r="XI118" s="16"/>
      <c r="XJ118" s="16"/>
      <c r="XK118" s="16"/>
      <c r="XL118" s="16"/>
      <c r="XM118" s="16"/>
      <c r="XN118" s="16"/>
      <c r="XO118" s="16"/>
      <c r="XP118" s="16"/>
      <c r="XQ118" s="16"/>
      <c r="XR118" s="16"/>
      <c r="XS118" s="16"/>
      <c r="XT118" s="16"/>
      <c r="XU118" s="16"/>
      <c r="XV118" s="16"/>
      <c r="XW118" s="16"/>
      <c r="XX118" s="16"/>
      <c r="XY118" s="16"/>
      <c r="XZ118" s="16"/>
      <c r="YA118" s="16"/>
      <c r="YB118" s="16"/>
      <c r="YC118" s="16"/>
      <c r="YD118" s="16"/>
      <c r="YE118" s="16"/>
      <c r="YF118" s="16"/>
      <c r="YG118" s="16"/>
      <c r="YH118" s="16"/>
      <c r="YI118" s="16"/>
      <c r="YJ118" s="16"/>
      <c r="YK118" s="16"/>
      <c r="YL118" s="16"/>
      <c r="YM118" s="16"/>
      <c r="YN118" s="16"/>
      <c r="YO118" s="16"/>
      <c r="YP118" s="16"/>
      <c r="YQ118" s="16"/>
      <c r="YR118" s="16"/>
      <c r="YS118" s="16"/>
      <c r="YT118" s="16"/>
      <c r="YU118" s="16"/>
      <c r="YV118" s="16"/>
      <c r="YW118" s="16"/>
      <c r="YX118" s="16"/>
      <c r="YY118" s="16"/>
      <c r="YZ118" s="16"/>
      <c r="ZA118" s="16"/>
      <c r="ZB118" s="16"/>
      <c r="ZC118" s="16"/>
      <c r="ZD118" s="16"/>
      <c r="ZE118" s="16"/>
      <c r="ZF118" s="16"/>
      <c r="ZG118" s="16"/>
      <c r="ZH118" s="16"/>
      <c r="ZI118" s="16"/>
      <c r="ZJ118" s="16"/>
      <c r="ZK118" s="16"/>
      <c r="ZL118" s="16"/>
      <c r="ZM118" s="16"/>
      <c r="ZN118" s="16"/>
      <c r="ZO118" s="16"/>
      <c r="ZP118" s="16"/>
      <c r="ZQ118" s="16"/>
      <c r="ZR118" s="16"/>
      <c r="ZS118" s="16"/>
      <c r="ZT118" s="16"/>
      <c r="ZU118" s="16"/>
      <c r="ZV118" s="16"/>
      <c r="ZW118" s="16"/>
      <c r="ZX118" s="16"/>
      <c r="ZY118" s="16"/>
      <c r="ZZ118" s="16"/>
      <c r="AAA118" s="16"/>
      <c r="AAB118" s="16"/>
      <c r="AAC118" s="16"/>
      <c r="AAD118" s="16"/>
      <c r="AAE118" s="16"/>
      <c r="AAF118" s="16"/>
      <c r="AAG118" s="16"/>
      <c r="AAH118" s="16"/>
      <c r="AAI118" s="16"/>
      <c r="AAJ118" s="16"/>
      <c r="AAK118" s="16"/>
      <c r="AAL118" s="16"/>
      <c r="AAM118" s="16"/>
      <c r="AAN118" s="16"/>
      <c r="AAO118" s="16"/>
      <c r="AAP118" s="16"/>
      <c r="AAQ118" s="16"/>
      <c r="AAR118" s="16"/>
      <c r="AAS118" s="16"/>
      <c r="AAT118" s="16"/>
      <c r="AAU118" s="16"/>
      <c r="AAV118" s="16"/>
      <c r="AAW118" s="16"/>
      <c r="AAX118" s="16"/>
      <c r="AAY118" s="16"/>
      <c r="AAZ118" s="16"/>
      <c r="ABA118" s="16"/>
      <c r="ABB118" s="16"/>
      <c r="ABC118" s="16"/>
      <c r="ABD118" s="16"/>
      <c r="ABE118" s="16"/>
      <c r="ABF118" s="16"/>
      <c r="ABG118" s="16"/>
      <c r="ABH118" s="16"/>
      <c r="ABI118" s="16"/>
      <c r="ABJ118" s="16"/>
      <c r="ABK118" s="16"/>
      <c r="ABL118" s="16"/>
      <c r="ABM118" s="16"/>
      <c r="ABN118" s="16"/>
      <c r="ABO118" s="16"/>
      <c r="ABP118" s="16"/>
      <c r="ABQ118" s="16"/>
      <c r="ABR118" s="16"/>
      <c r="ABS118" s="16"/>
      <c r="ABT118" s="16"/>
      <c r="ABU118" s="16"/>
      <c r="ABV118" s="16"/>
      <c r="ABW118" s="16"/>
      <c r="ABX118" s="16"/>
      <c r="ABY118" s="16"/>
      <c r="ABZ118" s="16"/>
      <c r="ACA118" s="16"/>
      <c r="ACB118" s="16"/>
      <c r="ACC118" s="16"/>
      <c r="ACD118" s="16"/>
      <c r="ACE118" s="16"/>
      <c r="ACF118" s="16"/>
      <c r="ACG118" s="16"/>
      <c r="ACH118" s="16"/>
      <c r="ACI118" s="16"/>
      <c r="ACJ118" s="16"/>
      <c r="ACK118" s="16"/>
      <c r="ACL118" s="16"/>
      <c r="ACM118" s="16"/>
      <c r="ACN118" s="16"/>
      <c r="ACO118" s="16"/>
      <c r="ACP118" s="16"/>
      <c r="ACQ118" s="16"/>
      <c r="ACR118" s="16"/>
      <c r="ACS118" s="16"/>
      <c r="ACT118" s="16"/>
      <c r="ACU118" s="16"/>
      <c r="ACV118" s="16"/>
      <c r="ACW118" s="16"/>
      <c r="ACX118" s="16"/>
      <c r="ACY118" s="16"/>
      <c r="ACZ118" s="16"/>
      <c r="ADA118" s="16"/>
      <c r="ADB118" s="16"/>
      <c r="ADC118" s="16"/>
      <c r="ADD118" s="16"/>
      <c r="ADE118" s="16"/>
      <c r="ADF118" s="16"/>
      <c r="ADG118" s="16"/>
      <c r="ADH118" s="16"/>
      <c r="ADI118" s="16"/>
      <c r="ADJ118" s="16"/>
      <c r="ADK118" s="16"/>
      <c r="ADL118" s="16"/>
      <c r="ADM118" s="16"/>
      <c r="ADN118" s="16"/>
      <c r="ADO118" s="16"/>
      <c r="ADP118" s="16"/>
      <c r="ADQ118" s="16"/>
      <c r="ADR118" s="16"/>
      <c r="ADS118" s="16"/>
      <c r="ADT118" s="16"/>
      <c r="ADU118" s="16"/>
      <c r="ADV118" s="16"/>
      <c r="ADW118" s="16"/>
      <c r="ADX118" s="16"/>
      <c r="ADY118" s="16"/>
      <c r="ADZ118" s="16"/>
      <c r="AEA118" s="16"/>
      <c r="AEB118" s="16"/>
      <c r="AEC118" s="16"/>
      <c r="AED118" s="16"/>
      <c r="AEE118" s="16"/>
      <c r="AEF118" s="16"/>
      <c r="AEG118" s="16"/>
      <c r="AEH118" s="16"/>
      <c r="AEI118" s="16"/>
      <c r="AEJ118" s="16"/>
      <c r="AEK118" s="16"/>
      <c r="AEL118" s="16"/>
      <c r="AEM118" s="16"/>
      <c r="AEN118" s="16"/>
      <c r="AEO118" s="16"/>
      <c r="AEP118" s="16"/>
      <c r="AEQ118" s="16"/>
      <c r="AER118" s="16"/>
      <c r="AES118" s="16"/>
      <c r="AET118" s="16"/>
      <c r="AEU118" s="16"/>
      <c r="AEV118" s="16"/>
      <c r="AEW118" s="16"/>
      <c r="AEX118" s="16"/>
      <c r="AEY118" s="16"/>
      <c r="AEZ118" s="16"/>
      <c r="AFA118" s="16"/>
      <c r="AFB118" s="16"/>
      <c r="AFC118" s="16"/>
      <c r="AFD118" s="16"/>
      <c r="AFE118" s="16"/>
      <c r="AFF118" s="16"/>
      <c r="AFG118" s="16"/>
      <c r="AFH118" s="16"/>
      <c r="AFI118" s="16"/>
      <c r="AFJ118" s="16"/>
      <c r="AFK118" s="16"/>
      <c r="AFL118" s="16"/>
      <c r="AFM118" s="16"/>
      <c r="AFN118" s="16"/>
      <c r="AFO118" s="16"/>
      <c r="AFP118" s="16"/>
      <c r="AFQ118" s="16"/>
      <c r="AFR118" s="16"/>
      <c r="AFS118" s="16"/>
      <c r="AFT118" s="16"/>
      <c r="AFU118" s="16"/>
      <c r="AFV118" s="16"/>
      <c r="AFW118" s="16"/>
      <c r="AFX118" s="16"/>
      <c r="AFY118" s="16"/>
      <c r="AFZ118" s="16"/>
      <c r="AGA118" s="16"/>
      <c r="AGB118" s="16"/>
      <c r="AGC118" s="16"/>
      <c r="AGD118" s="16"/>
      <c r="AGE118" s="16"/>
      <c r="AGF118" s="16"/>
      <c r="AGG118" s="16"/>
      <c r="AGH118" s="16"/>
      <c r="AGI118" s="16"/>
      <c r="AGJ118" s="16"/>
      <c r="AGK118" s="16"/>
      <c r="AGL118" s="16"/>
      <c r="AGM118" s="16"/>
      <c r="AGN118" s="16"/>
      <c r="AGO118" s="16"/>
      <c r="AGP118" s="16"/>
      <c r="AGQ118" s="16"/>
      <c r="AGR118" s="16"/>
      <c r="AGS118" s="16"/>
      <c r="AGT118" s="16"/>
      <c r="AGU118" s="16"/>
      <c r="AGV118" s="16"/>
      <c r="AGW118" s="16"/>
      <c r="AGX118" s="16"/>
      <c r="AGY118" s="16"/>
      <c r="AGZ118" s="16"/>
      <c r="AHA118" s="16"/>
      <c r="AHB118" s="16"/>
      <c r="AHC118" s="16"/>
      <c r="AHD118" s="16"/>
      <c r="AHE118" s="16"/>
      <c r="AHF118" s="16"/>
      <c r="AHG118" s="16"/>
      <c r="AHH118" s="16"/>
      <c r="AHI118" s="16"/>
      <c r="AHJ118" s="16"/>
      <c r="AHK118" s="16"/>
      <c r="AHL118" s="16"/>
      <c r="AHM118" s="16"/>
      <c r="AHN118" s="16"/>
      <c r="AHO118" s="16"/>
      <c r="AHP118" s="16"/>
      <c r="AHQ118" s="16"/>
      <c r="AHR118" s="16"/>
      <c r="AHS118" s="16"/>
      <c r="AHT118" s="16"/>
      <c r="AHU118" s="16"/>
      <c r="AHV118" s="16"/>
      <c r="AHW118" s="16"/>
      <c r="AHX118" s="16"/>
      <c r="AHY118" s="16"/>
      <c r="AHZ118" s="16"/>
      <c r="AIA118" s="16"/>
      <c r="AIB118" s="16"/>
      <c r="AIC118" s="16"/>
      <c r="AID118" s="16"/>
      <c r="AIE118" s="16"/>
      <c r="AIF118" s="16"/>
      <c r="AIG118" s="16"/>
      <c r="AIH118" s="16"/>
      <c r="AII118" s="16"/>
      <c r="AIJ118" s="16"/>
      <c r="AIK118" s="16"/>
      <c r="AIL118" s="16"/>
      <c r="AIM118" s="16"/>
      <c r="AIN118" s="16"/>
      <c r="AIO118" s="16"/>
      <c r="AIP118" s="16"/>
      <c r="AIQ118" s="16"/>
      <c r="AIR118" s="16"/>
      <c r="AIS118" s="16"/>
      <c r="AIT118" s="16"/>
      <c r="AIU118" s="16"/>
      <c r="AIV118" s="16"/>
      <c r="AIW118" s="16"/>
      <c r="AIX118" s="16"/>
      <c r="AIY118" s="16"/>
      <c r="AIZ118" s="16"/>
      <c r="AJA118" s="16"/>
      <c r="AJB118" s="16"/>
      <c r="AJC118" s="16"/>
      <c r="AJD118" s="16"/>
      <c r="AJE118" s="16"/>
      <c r="AJF118" s="16"/>
      <c r="AJG118" s="16"/>
      <c r="AJH118" s="16"/>
      <c r="AJI118" s="16"/>
      <c r="AJJ118" s="16"/>
      <c r="AJK118" s="16"/>
      <c r="AJL118" s="16"/>
      <c r="AJM118" s="16"/>
      <c r="AJN118" s="16"/>
      <c r="AJO118" s="16"/>
      <c r="AJP118" s="16"/>
      <c r="AJQ118" s="16"/>
      <c r="AJR118" s="16"/>
      <c r="AJS118" s="16"/>
      <c r="AJT118" s="16"/>
      <c r="AJU118" s="16"/>
      <c r="AJV118" s="16"/>
      <c r="AJW118" s="16"/>
      <c r="AJX118" s="16"/>
      <c r="AJY118" s="16"/>
      <c r="AJZ118" s="16"/>
      <c r="AKA118" s="16"/>
      <c r="AKB118" s="16"/>
      <c r="AKC118" s="16"/>
      <c r="AKD118" s="16"/>
      <c r="AKE118" s="16"/>
      <c r="AKF118" s="16"/>
      <c r="AKG118" s="16"/>
      <c r="AKH118" s="16"/>
      <c r="AKI118" s="16"/>
      <c r="AKJ118" s="16"/>
      <c r="AKK118" s="16"/>
      <c r="AKL118" s="16"/>
      <c r="AKM118" s="16"/>
      <c r="AKN118" s="16"/>
      <c r="AKO118" s="16"/>
      <c r="AKP118" s="16"/>
      <c r="AKQ118" s="16"/>
      <c r="AKR118" s="16"/>
      <c r="AKS118" s="16"/>
      <c r="AKT118" s="16"/>
      <c r="AKU118" s="16"/>
      <c r="AKV118" s="16"/>
      <c r="AKW118" s="16"/>
      <c r="AKX118" s="16"/>
      <c r="AKY118" s="16"/>
      <c r="AKZ118" s="16"/>
      <c r="ALA118" s="16"/>
      <c r="ALB118" s="16"/>
      <c r="ALC118" s="16"/>
      <c r="ALD118" s="16"/>
      <c r="ALE118" s="16"/>
      <c r="ALF118" s="16"/>
      <c r="ALG118" s="16"/>
      <c r="ALH118" s="16"/>
      <c r="ALI118" s="16"/>
      <c r="ALJ118" s="16"/>
      <c r="ALK118" s="16"/>
      <c r="ALL118" s="16"/>
      <c r="ALM118" s="16"/>
      <c r="ALN118" s="16"/>
      <c r="ALO118" s="16"/>
      <c r="ALP118" s="16"/>
      <c r="ALQ118" s="16"/>
      <c r="ALR118" s="16"/>
      <c r="ALS118" s="16"/>
      <c r="ALT118" s="16"/>
      <c r="ALU118" s="16"/>
      <c r="ALV118" s="16"/>
      <c r="ALW118" s="16"/>
      <c r="ALX118" s="16"/>
      <c r="ALY118" s="16"/>
      <c r="ALZ118" s="16"/>
      <c r="AMA118" s="16"/>
      <c r="AMB118" s="16"/>
      <c r="AMC118" s="16"/>
      <c r="AMD118" s="16"/>
      <c r="AME118" s="16"/>
      <c r="AMF118" s="16"/>
      <c r="AMG118" s="16"/>
      <c r="AMH118" s="16"/>
      <c r="AMI118" s="16"/>
      <c r="AMJ118" s="16"/>
      <c r="AMK118" s="16"/>
      <c r="AML118" s="16"/>
      <c r="AMM118" s="16"/>
      <c r="AMN118" s="16"/>
      <c r="AMO118" s="16"/>
      <c r="AMP118" s="16"/>
      <c r="AMQ118" s="16"/>
      <c r="AMR118" s="16"/>
      <c r="AMS118" s="16"/>
      <c r="AMT118" s="16"/>
      <c r="AMU118" s="16"/>
      <c r="AMV118" s="16"/>
      <c r="AMW118" s="16"/>
      <c r="AMX118" s="16"/>
      <c r="AMY118" s="16"/>
      <c r="AMZ118" s="16"/>
      <c r="ANA118" s="16"/>
      <c r="ANB118" s="16"/>
      <c r="ANC118" s="16"/>
      <c r="AND118" s="16"/>
      <c r="ANE118" s="16"/>
      <c r="ANF118" s="16"/>
      <c r="ANG118" s="16"/>
      <c r="ANH118" s="16"/>
      <c r="ANI118" s="16"/>
      <c r="ANJ118" s="16"/>
      <c r="ANK118" s="16"/>
      <c r="ANL118" s="16"/>
      <c r="ANM118" s="16"/>
      <c r="ANN118" s="16"/>
      <c r="ANO118" s="16"/>
      <c r="ANP118" s="16"/>
      <c r="ANQ118" s="16"/>
      <c r="ANR118" s="16"/>
      <c r="ANS118" s="16"/>
      <c r="ANT118" s="16"/>
      <c r="ANU118" s="16"/>
      <c r="ANV118" s="16"/>
      <c r="ANW118" s="16"/>
      <c r="ANX118" s="16"/>
      <c r="ANY118" s="16"/>
      <c r="ANZ118" s="16"/>
      <c r="AOA118" s="16"/>
      <c r="AOB118" s="16"/>
      <c r="AOC118" s="16"/>
      <c r="AOD118" s="16"/>
      <c r="AOE118" s="16"/>
      <c r="AOF118" s="16"/>
      <c r="AOG118" s="16"/>
      <c r="AOH118" s="16"/>
      <c r="AOI118" s="16"/>
      <c r="AOJ118" s="16"/>
      <c r="AOK118" s="16"/>
      <c r="AOL118" s="16"/>
      <c r="AOM118" s="16"/>
      <c r="AON118" s="16"/>
      <c r="AOO118" s="16"/>
      <c r="AOP118" s="16"/>
      <c r="AOQ118" s="16"/>
      <c r="AOR118" s="16"/>
      <c r="AOS118" s="16"/>
      <c r="AOT118" s="16"/>
      <c r="AOU118" s="16"/>
      <c r="AOV118" s="16"/>
      <c r="AOW118" s="16"/>
      <c r="AOX118" s="16"/>
      <c r="AOY118" s="16"/>
      <c r="AOZ118" s="16"/>
      <c r="APA118" s="16"/>
      <c r="APB118" s="16"/>
      <c r="APC118" s="16"/>
      <c r="APD118" s="16"/>
      <c r="APE118" s="16"/>
      <c r="APF118" s="16"/>
      <c r="APG118" s="16"/>
      <c r="APH118" s="16"/>
      <c r="API118" s="16"/>
      <c r="APJ118" s="16"/>
      <c r="APK118" s="16"/>
      <c r="APL118" s="16"/>
      <c r="APM118" s="16"/>
      <c r="APN118" s="16"/>
      <c r="APO118" s="16"/>
      <c r="APP118" s="16"/>
      <c r="APQ118" s="16"/>
      <c r="APR118" s="16"/>
      <c r="APS118" s="16"/>
      <c r="APT118" s="16"/>
      <c r="APU118" s="16"/>
      <c r="APV118" s="16"/>
      <c r="APW118" s="16"/>
      <c r="APX118" s="16"/>
      <c r="APY118" s="16"/>
      <c r="APZ118" s="16"/>
      <c r="AQA118" s="16"/>
      <c r="AQB118" s="16"/>
      <c r="AQC118" s="16"/>
      <c r="AQD118" s="16"/>
      <c r="AQE118" s="16"/>
      <c r="AQF118" s="16"/>
      <c r="AQG118" s="16"/>
      <c r="AQH118" s="16"/>
      <c r="AQI118" s="16"/>
      <c r="AQJ118" s="16"/>
      <c r="AQK118" s="16"/>
      <c r="AQL118" s="16"/>
      <c r="AQM118" s="16"/>
      <c r="AQN118" s="16"/>
      <c r="AQO118" s="16"/>
      <c r="AQP118" s="16"/>
      <c r="AQQ118" s="16"/>
      <c r="AQR118" s="16"/>
      <c r="AQS118" s="16"/>
      <c r="AQT118" s="16"/>
      <c r="AQU118" s="16"/>
      <c r="AQV118" s="16"/>
      <c r="AQW118" s="16"/>
      <c r="AQX118" s="16"/>
      <c r="AQY118" s="16"/>
      <c r="AQZ118" s="16"/>
      <c r="ARA118" s="16"/>
      <c r="ARB118" s="16"/>
      <c r="ARC118" s="16"/>
      <c r="ARD118" s="16"/>
      <c r="ARE118" s="16"/>
      <c r="ARF118" s="16"/>
      <c r="ARG118" s="16"/>
      <c r="ARH118" s="16"/>
      <c r="ARI118" s="16"/>
      <c r="ARJ118" s="16"/>
      <c r="ARK118" s="16"/>
      <c r="ARL118" s="16"/>
      <c r="ARM118" s="16"/>
      <c r="ARN118" s="16"/>
      <c r="ARO118" s="16"/>
      <c r="ARP118" s="16"/>
      <c r="ARQ118" s="16"/>
      <c r="ARR118" s="16"/>
      <c r="ARS118" s="16"/>
      <c r="ART118" s="16"/>
      <c r="ARU118" s="16"/>
      <c r="ARV118" s="16"/>
      <c r="ARW118" s="16"/>
      <c r="ARX118" s="16"/>
      <c r="ARY118" s="16"/>
      <c r="ARZ118" s="16"/>
      <c r="ASA118" s="16"/>
      <c r="ASB118" s="16"/>
      <c r="ASC118" s="16"/>
      <c r="ASD118" s="16"/>
      <c r="ASE118" s="16"/>
      <c r="ASF118" s="16"/>
      <c r="ASG118" s="16"/>
      <c r="ASH118" s="16"/>
      <c r="ASI118" s="16"/>
      <c r="ASJ118" s="16"/>
      <c r="ASK118" s="16"/>
      <c r="ASL118" s="16"/>
      <c r="ASM118" s="16"/>
      <c r="ASN118" s="16"/>
      <c r="ASO118" s="16"/>
      <c r="ASP118" s="16"/>
      <c r="ASQ118" s="16"/>
      <c r="ASR118" s="16"/>
      <c r="ASS118" s="16"/>
      <c r="AST118" s="16"/>
      <c r="ASU118" s="16"/>
      <c r="ASV118" s="16"/>
      <c r="ASW118" s="16"/>
      <c r="ASX118" s="16"/>
      <c r="ASY118" s="16"/>
      <c r="ASZ118" s="16"/>
      <c r="ATA118" s="16"/>
      <c r="ATB118" s="16"/>
      <c r="ATC118" s="16"/>
      <c r="ATD118" s="16"/>
      <c r="ATE118" s="16"/>
      <c r="ATF118" s="16"/>
      <c r="ATG118" s="16"/>
      <c r="ATH118" s="16"/>
      <c r="ATI118" s="16"/>
      <c r="ATJ118" s="16"/>
      <c r="ATK118" s="16"/>
      <c r="ATL118" s="16"/>
      <c r="ATM118" s="16"/>
      <c r="ATN118" s="16"/>
      <c r="ATO118" s="16"/>
      <c r="ATP118" s="16"/>
      <c r="ATQ118" s="16"/>
      <c r="ATR118" s="16"/>
      <c r="ATS118" s="16"/>
      <c r="ATT118" s="16"/>
      <c r="ATU118" s="16"/>
      <c r="ATV118" s="16"/>
      <c r="ATW118" s="16"/>
      <c r="ATX118" s="16"/>
      <c r="ATY118" s="16"/>
      <c r="ATZ118" s="16"/>
      <c r="AUA118" s="16"/>
      <c r="AUB118" s="16"/>
      <c r="AUC118" s="16"/>
      <c r="AUD118" s="16"/>
      <c r="AUE118" s="16"/>
      <c r="AUF118" s="16"/>
      <c r="AUG118" s="16"/>
      <c r="AUH118" s="16"/>
      <c r="AUI118" s="16"/>
      <c r="AUJ118" s="16"/>
      <c r="AUK118" s="16"/>
      <c r="AUL118" s="16"/>
      <c r="AUM118" s="16"/>
      <c r="AUN118" s="16"/>
      <c r="AUO118" s="16"/>
      <c r="AUP118" s="16"/>
      <c r="AUQ118" s="16"/>
      <c r="AUR118" s="16"/>
      <c r="AUS118" s="16"/>
      <c r="AUT118" s="16"/>
      <c r="AUU118" s="16"/>
      <c r="AUV118" s="16"/>
      <c r="AUW118" s="16"/>
      <c r="AUX118" s="16"/>
      <c r="AUY118" s="16"/>
      <c r="AUZ118" s="16"/>
      <c r="AVA118" s="16"/>
      <c r="AVB118" s="16"/>
      <c r="AVC118" s="16"/>
      <c r="AVD118" s="16"/>
      <c r="AVE118" s="16"/>
      <c r="AVF118" s="16"/>
      <c r="AVG118" s="16"/>
      <c r="AVH118" s="16"/>
      <c r="AVI118" s="16"/>
      <c r="AVJ118" s="16"/>
      <c r="AVK118" s="16"/>
      <c r="AVL118" s="16"/>
      <c r="AVM118" s="16"/>
      <c r="AVN118" s="16"/>
      <c r="AVO118" s="16"/>
      <c r="AVP118" s="16"/>
      <c r="AVQ118" s="16"/>
      <c r="AVR118" s="16"/>
      <c r="AVS118" s="16"/>
      <c r="AVT118" s="16"/>
      <c r="AVU118" s="16"/>
      <c r="AVV118" s="16"/>
      <c r="AVW118" s="16"/>
      <c r="AVX118" s="16"/>
      <c r="AVY118" s="16"/>
      <c r="AVZ118" s="16"/>
      <c r="AWA118" s="16"/>
      <c r="AWB118" s="16"/>
      <c r="AWC118" s="16"/>
      <c r="AWD118" s="16"/>
      <c r="AWE118" s="16"/>
      <c r="AWF118" s="16"/>
      <c r="AWG118" s="16"/>
      <c r="AWH118" s="16"/>
      <c r="AWI118" s="16"/>
      <c r="AWJ118" s="16"/>
      <c r="AWK118" s="16"/>
      <c r="AWL118" s="16"/>
      <c r="AWM118" s="16"/>
      <c r="AWN118" s="16"/>
      <c r="AWO118" s="16"/>
      <c r="AWP118" s="16"/>
      <c r="AWQ118" s="16"/>
      <c r="AWR118" s="16"/>
      <c r="AWS118" s="16"/>
      <c r="AWT118" s="16"/>
      <c r="AWU118" s="16"/>
      <c r="AWV118" s="16"/>
      <c r="AWW118" s="16"/>
      <c r="AWX118" s="16"/>
      <c r="AWY118" s="16"/>
      <c r="AWZ118" s="16"/>
      <c r="AXA118" s="16"/>
      <c r="AXB118" s="16"/>
      <c r="AXC118" s="16"/>
      <c r="AXD118" s="16"/>
      <c r="AXE118" s="16"/>
      <c r="AXF118" s="16"/>
      <c r="AXG118" s="16"/>
      <c r="AXH118" s="16"/>
      <c r="AXI118" s="16"/>
      <c r="AXJ118" s="16"/>
      <c r="AXK118" s="16"/>
      <c r="AXL118" s="16"/>
      <c r="AXM118" s="16"/>
      <c r="AXN118" s="16"/>
      <c r="AXO118" s="16"/>
      <c r="AXP118" s="16"/>
      <c r="AXQ118" s="16"/>
      <c r="AXR118" s="16"/>
      <c r="AXS118" s="16"/>
      <c r="AXT118" s="16"/>
      <c r="AXU118" s="16"/>
      <c r="AXV118" s="16"/>
      <c r="AXW118" s="16"/>
      <c r="AXX118" s="16"/>
      <c r="AXY118" s="16"/>
      <c r="AXZ118" s="16"/>
      <c r="AYA118" s="16"/>
      <c r="AYB118" s="16"/>
      <c r="AYC118" s="16"/>
      <c r="AYD118" s="16"/>
      <c r="AYE118" s="16"/>
      <c r="AYF118" s="16"/>
      <c r="AYG118" s="16"/>
      <c r="AYH118" s="16"/>
      <c r="AYI118" s="16"/>
      <c r="AYJ118" s="16"/>
      <c r="AYK118" s="16"/>
      <c r="AYL118" s="16"/>
      <c r="AYM118" s="16"/>
      <c r="AYN118" s="16"/>
      <c r="AYO118" s="16"/>
      <c r="AYP118" s="16"/>
      <c r="AYQ118" s="16"/>
      <c r="AYR118" s="16"/>
      <c r="AYS118" s="16"/>
      <c r="AYT118" s="16"/>
      <c r="AYU118" s="16"/>
      <c r="AYV118" s="16"/>
      <c r="AYW118" s="16"/>
      <c r="AYX118" s="16"/>
      <c r="AYY118" s="16"/>
      <c r="AYZ118" s="16"/>
      <c r="AZA118" s="16"/>
      <c r="AZB118" s="16"/>
      <c r="AZC118" s="16"/>
      <c r="AZD118" s="16"/>
      <c r="AZE118" s="16"/>
      <c r="AZF118" s="16"/>
      <c r="AZG118" s="16"/>
      <c r="AZH118" s="16"/>
      <c r="AZI118" s="16"/>
      <c r="AZJ118" s="16"/>
      <c r="AZK118" s="16"/>
      <c r="AZL118" s="16"/>
      <c r="AZM118" s="16"/>
      <c r="AZN118" s="16"/>
      <c r="AZO118" s="16"/>
      <c r="AZP118" s="16"/>
      <c r="AZQ118" s="16"/>
      <c r="AZR118" s="16"/>
      <c r="AZS118" s="16"/>
      <c r="AZT118" s="16"/>
      <c r="AZU118" s="16"/>
      <c r="AZV118" s="16"/>
      <c r="AZW118" s="16"/>
      <c r="AZX118" s="16"/>
      <c r="AZY118" s="16"/>
      <c r="AZZ118" s="16"/>
      <c r="BAA118" s="16"/>
      <c r="BAB118" s="16"/>
      <c r="BAC118" s="16"/>
      <c r="BAD118" s="16"/>
      <c r="BAE118" s="16"/>
      <c r="BAF118" s="16"/>
      <c r="BAG118" s="16"/>
      <c r="BAH118" s="16"/>
      <c r="BAI118" s="16"/>
      <c r="BAJ118" s="16"/>
      <c r="BAK118" s="16"/>
      <c r="BAL118" s="16"/>
      <c r="BAM118" s="16"/>
      <c r="BAN118" s="16"/>
      <c r="BAO118" s="16"/>
      <c r="BAP118" s="16"/>
      <c r="BAQ118" s="16"/>
      <c r="BAR118" s="16"/>
      <c r="BAS118" s="16"/>
      <c r="BAT118" s="16"/>
      <c r="BAU118" s="16"/>
      <c r="BAV118" s="16"/>
      <c r="BAW118" s="16"/>
      <c r="BAX118" s="16"/>
      <c r="BAY118" s="16"/>
      <c r="BAZ118" s="16"/>
      <c r="BBA118" s="16"/>
      <c r="BBB118" s="16"/>
      <c r="BBC118" s="16"/>
      <c r="BBD118" s="16"/>
      <c r="BBE118" s="16"/>
      <c r="BBF118" s="16"/>
      <c r="BBG118" s="16"/>
      <c r="BBH118" s="16"/>
      <c r="BBI118" s="16"/>
      <c r="BBJ118" s="16"/>
      <c r="BBK118" s="16"/>
      <c r="BBL118" s="16"/>
      <c r="BBM118" s="16"/>
      <c r="BBN118" s="16"/>
      <c r="BBO118" s="16"/>
      <c r="BBP118" s="16"/>
      <c r="BBQ118" s="16"/>
      <c r="BBR118" s="16"/>
      <c r="BBS118" s="16"/>
      <c r="BBT118" s="16"/>
      <c r="BBU118" s="16"/>
      <c r="BBV118" s="16"/>
      <c r="BBW118" s="16"/>
      <c r="BBX118" s="16"/>
      <c r="BBY118" s="16"/>
      <c r="BBZ118" s="16"/>
      <c r="BCA118" s="16"/>
      <c r="BCB118" s="16"/>
      <c r="BCC118" s="16"/>
      <c r="BCD118" s="16"/>
      <c r="BCE118" s="16"/>
      <c r="BCF118" s="16"/>
      <c r="BCG118" s="16"/>
      <c r="BCH118" s="16"/>
      <c r="BCI118" s="16"/>
      <c r="BCJ118" s="16"/>
      <c r="BCK118" s="16"/>
      <c r="BCL118" s="16"/>
      <c r="BCM118" s="16"/>
      <c r="BCN118" s="16"/>
      <c r="BCO118" s="16"/>
      <c r="BCP118" s="16"/>
      <c r="BCQ118" s="16"/>
      <c r="BCR118" s="16"/>
      <c r="BCS118" s="16"/>
      <c r="BCT118" s="16"/>
      <c r="BCU118" s="16"/>
      <c r="BCV118" s="16"/>
      <c r="BCW118" s="16"/>
      <c r="BCX118" s="16"/>
      <c r="BCY118" s="16"/>
      <c r="BCZ118" s="16"/>
      <c r="BDA118" s="16"/>
      <c r="BDB118" s="16"/>
      <c r="BDC118" s="16"/>
      <c r="BDD118" s="16"/>
      <c r="BDE118" s="16"/>
      <c r="BDF118" s="16"/>
      <c r="BDG118" s="16"/>
      <c r="BDH118" s="16"/>
      <c r="BDI118" s="16"/>
      <c r="BDJ118" s="16"/>
      <c r="BDK118" s="16"/>
      <c r="BDL118" s="16"/>
      <c r="BDM118" s="16"/>
      <c r="BDN118" s="16"/>
      <c r="BDO118" s="16"/>
      <c r="BDP118" s="16"/>
      <c r="BDQ118" s="16"/>
      <c r="BDR118" s="16"/>
      <c r="BDS118" s="16"/>
      <c r="BDT118" s="16"/>
      <c r="BDU118" s="16"/>
      <c r="BDV118" s="16"/>
      <c r="BDW118" s="16"/>
      <c r="BDX118" s="16"/>
      <c r="BDY118" s="16"/>
      <c r="BDZ118" s="16"/>
      <c r="BEA118" s="16"/>
      <c r="BEB118" s="16"/>
      <c r="BEC118" s="16"/>
      <c r="BED118" s="16"/>
      <c r="BEE118" s="16"/>
      <c r="BEF118" s="16"/>
      <c r="BEG118" s="16"/>
      <c r="BEH118" s="16"/>
      <c r="BEI118" s="16"/>
      <c r="BEJ118" s="16"/>
      <c r="BEK118" s="16"/>
      <c r="BEL118" s="16"/>
      <c r="BEM118" s="16"/>
      <c r="BEN118" s="16"/>
      <c r="BEO118" s="16"/>
      <c r="BEP118" s="16"/>
      <c r="BEQ118" s="16"/>
      <c r="BER118" s="16"/>
      <c r="BES118" s="16"/>
      <c r="BET118" s="16"/>
      <c r="BEU118" s="16"/>
      <c r="BEV118" s="16"/>
      <c r="BEW118" s="16"/>
      <c r="BEX118" s="16"/>
      <c r="BEY118" s="16"/>
      <c r="BEZ118" s="16"/>
      <c r="BFA118" s="16"/>
      <c r="BFB118" s="16"/>
      <c r="BFC118" s="16"/>
      <c r="BFD118" s="16"/>
      <c r="BFE118" s="16"/>
      <c r="BFF118" s="16"/>
      <c r="BFG118" s="16"/>
      <c r="BFH118" s="16"/>
      <c r="BFI118" s="16"/>
      <c r="BFJ118" s="16"/>
      <c r="BFK118" s="16"/>
      <c r="BFL118" s="16"/>
      <c r="BFM118" s="16"/>
      <c r="BFN118" s="16"/>
      <c r="BFO118" s="16"/>
      <c r="BFP118" s="16"/>
      <c r="BFQ118" s="16"/>
      <c r="BFR118" s="16"/>
      <c r="BFS118" s="16"/>
      <c r="BFT118" s="16"/>
      <c r="BFU118" s="16"/>
      <c r="BFV118" s="16"/>
      <c r="BFW118" s="16"/>
      <c r="BFX118" s="16"/>
      <c r="BFY118" s="16"/>
      <c r="BFZ118" s="16"/>
      <c r="BGA118" s="16"/>
      <c r="BGB118" s="16"/>
      <c r="BGC118" s="16"/>
      <c r="BGD118" s="16"/>
      <c r="BGE118" s="16"/>
      <c r="BGF118" s="16"/>
      <c r="BGG118" s="16"/>
      <c r="BGH118" s="16"/>
      <c r="BGI118" s="16"/>
      <c r="BGJ118" s="16"/>
      <c r="BGK118" s="16"/>
      <c r="BGL118" s="16"/>
      <c r="BGM118" s="16"/>
      <c r="BGN118" s="16"/>
      <c r="BGO118" s="16"/>
      <c r="BGP118" s="16"/>
      <c r="BGQ118" s="16"/>
      <c r="BGR118" s="16"/>
      <c r="BGS118" s="16"/>
      <c r="BGT118" s="16"/>
      <c r="BGU118" s="16"/>
      <c r="BGV118" s="16"/>
      <c r="BGW118" s="16"/>
      <c r="BGX118" s="16"/>
      <c r="BGY118" s="16"/>
      <c r="BGZ118" s="16"/>
      <c r="BHA118" s="16"/>
      <c r="BHB118" s="16"/>
      <c r="BHC118" s="16"/>
      <c r="BHD118" s="16"/>
      <c r="BHE118" s="16"/>
      <c r="BHF118" s="16"/>
      <c r="BHG118" s="16"/>
      <c r="BHH118" s="16"/>
      <c r="BHI118" s="16"/>
      <c r="BHJ118" s="16"/>
      <c r="BHK118" s="16"/>
      <c r="BHL118" s="16"/>
      <c r="BHM118" s="16"/>
      <c r="BHN118" s="16"/>
      <c r="BHO118" s="16"/>
      <c r="BHP118" s="16"/>
      <c r="BHQ118" s="16"/>
      <c r="BHR118" s="16"/>
      <c r="BHS118" s="16"/>
      <c r="BHT118" s="16"/>
      <c r="BHU118" s="16"/>
      <c r="BHV118" s="16"/>
      <c r="BHW118" s="16"/>
      <c r="BHX118" s="16"/>
      <c r="BHY118" s="16"/>
      <c r="BHZ118" s="16"/>
      <c r="BIA118" s="16"/>
      <c r="BIB118" s="16"/>
      <c r="BIC118" s="16"/>
      <c r="BID118" s="16"/>
      <c r="BIE118" s="16"/>
      <c r="BIF118" s="16"/>
      <c r="BIG118" s="16"/>
      <c r="BIH118" s="16"/>
      <c r="BII118" s="16"/>
      <c r="BIJ118" s="16"/>
      <c r="BIK118" s="16"/>
      <c r="BIL118" s="16"/>
      <c r="BIM118" s="16"/>
      <c r="BIN118" s="16"/>
      <c r="BIO118" s="16"/>
      <c r="BIP118" s="16"/>
      <c r="BIQ118" s="16"/>
      <c r="BIR118" s="16"/>
      <c r="BIS118" s="16"/>
      <c r="BIT118" s="16"/>
      <c r="BIU118" s="16"/>
      <c r="BIV118" s="16"/>
      <c r="BIW118" s="16"/>
      <c r="BIX118" s="16"/>
      <c r="BIY118" s="16"/>
      <c r="BIZ118" s="16"/>
      <c r="BJA118" s="16"/>
      <c r="BJB118" s="16"/>
      <c r="BJC118" s="16"/>
      <c r="BJD118" s="16"/>
      <c r="BJE118" s="16"/>
      <c r="BJF118" s="16"/>
      <c r="BJG118" s="16"/>
      <c r="BJH118" s="16"/>
      <c r="BJI118" s="16"/>
      <c r="BJJ118" s="16"/>
      <c r="BJK118" s="16"/>
      <c r="BJL118" s="16"/>
      <c r="BJM118" s="16"/>
      <c r="BJN118" s="16"/>
      <c r="BJO118" s="16"/>
      <c r="BJP118" s="16"/>
      <c r="BJQ118" s="16"/>
      <c r="BJR118" s="16"/>
      <c r="BJS118" s="16"/>
      <c r="BJT118" s="16"/>
      <c r="BJU118" s="16"/>
      <c r="BJV118" s="16"/>
      <c r="BJW118" s="16"/>
      <c r="BJX118" s="16"/>
      <c r="BJY118" s="16"/>
      <c r="BJZ118" s="16"/>
      <c r="BKA118" s="16"/>
      <c r="BKB118" s="16"/>
      <c r="BKC118" s="16"/>
      <c r="BKD118" s="16"/>
      <c r="BKE118" s="16"/>
      <c r="BKF118" s="16"/>
      <c r="BKG118" s="16"/>
      <c r="BKH118" s="16"/>
      <c r="BKI118" s="16"/>
      <c r="BKJ118" s="16"/>
      <c r="BKK118" s="16"/>
      <c r="BKL118" s="16"/>
      <c r="BKM118" s="16"/>
      <c r="BKN118" s="16"/>
      <c r="BKO118" s="16"/>
      <c r="BKP118" s="16"/>
      <c r="BKQ118" s="16"/>
      <c r="BKR118" s="16"/>
      <c r="BKS118" s="16"/>
      <c r="BKT118" s="16"/>
      <c r="BKU118" s="16"/>
      <c r="BKV118" s="16"/>
      <c r="BKW118" s="16"/>
      <c r="BKX118" s="16"/>
      <c r="BKY118" s="16"/>
      <c r="BKZ118" s="16"/>
      <c r="BLA118" s="16"/>
      <c r="BLB118" s="16"/>
      <c r="BLC118" s="16"/>
      <c r="BLD118" s="16"/>
      <c r="BLE118" s="16"/>
      <c r="BLF118" s="16"/>
      <c r="BLG118" s="16"/>
      <c r="BLH118" s="16"/>
      <c r="BLI118" s="16"/>
      <c r="BLJ118" s="16"/>
      <c r="BLK118" s="16"/>
      <c r="BLL118" s="16"/>
      <c r="BLM118" s="16"/>
      <c r="BLN118" s="16"/>
      <c r="BLO118" s="16"/>
      <c r="BLP118" s="16"/>
      <c r="BLQ118" s="16"/>
      <c r="BLR118" s="16"/>
      <c r="BLS118" s="16"/>
      <c r="BLT118" s="16"/>
      <c r="BLU118" s="16"/>
      <c r="BLV118" s="16"/>
      <c r="BLW118" s="16"/>
      <c r="BLX118" s="16"/>
      <c r="BLY118" s="16"/>
      <c r="BLZ118" s="16"/>
      <c r="BMA118" s="16"/>
      <c r="BMB118" s="16"/>
      <c r="BMC118" s="16"/>
      <c r="BMD118" s="16"/>
      <c r="BME118" s="16"/>
      <c r="BMF118" s="16"/>
      <c r="BMG118" s="16"/>
      <c r="BMH118" s="16"/>
      <c r="BMI118" s="16"/>
      <c r="BMJ118" s="16"/>
      <c r="BMK118" s="16"/>
      <c r="BML118" s="16"/>
      <c r="BMM118" s="16"/>
      <c r="BMN118" s="16"/>
      <c r="BMO118" s="16"/>
      <c r="BMP118" s="16"/>
      <c r="BMQ118" s="16"/>
      <c r="BMR118" s="16"/>
      <c r="BMS118" s="16"/>
      <c r="BMT118" s="16"/>
      <c r="BMU118" s="16"/>
      <c r="BMV118" s="16"/>
      <c r="BMW118" s="16"/>
      <c r="BMX118" s="16"/>
      <c r="BMY118" s="16"/>
      <c r="BMZ118" s="16"/>
      <c r="BNA118" s="16"/>
      <c r="BNB118" s="16"/>
      <c r="BNC118" s="16"/>
      <c r="BND118" s="16"/>
      <c r="BNE118" s="16"/>
      <c r="BNF118" s="16"/>
      <c r="BNG118" s="16"/>
      <c r="BNH118" s="16"/>
      <c r="BNI118" s="16"/>
      <c r="BNJ118" s="16"/>
      <c r="BNK118" s="16"/>
      <c r="BNL118" s="16"/>
      <c r="BNM118" s="16"/>
      <c r="BNN118" s="16"/>
      <c r="BNO118" s="16"/>
      <c r="BNP118" s="16"/>
      <c r="BNQ118" s="16"/>
      <c r="BNR118" s="16"/>
      <c r="BNS118" s="16"/>
      <c r="BNT118" s="16"/>
      <c r="BNU118" s="16"/>
      <c r="BNV118" s="16"/>
      <c r="BNW118" s="16"/>
      <c r="BNX118" s="16"/>
      <c r="BNY118" s="16"/>
      <c r="BNZ118" s="16"/>
      <c r="BOA118" s="16"/>
      <c r="BOB118" s="16"/>
      <c r="BOC118" s="16"/>
      <c r="BOD118" s="16"/>
      <c r="BOE118" s="16"/>
      <c r="BOF118" s="16"/>
      <c r="BOG118" s="16"/>
      <c r="BOH118" s="16"/>
      <c r="BOI118" s="16"/>
      <c r="BOJ118" s="16"/>
      <c r="BOK118" s="16"/>
      <c r="BOL118" s="16"/>
      <c r="BOM118" s="16"/>
      <c r="BON118" s="16"/>
      <c r="BOO118" s="16"/>
      <c r="BOP118" s="16"/>
      <c r="BOQ118" s="16"/>
      <c r="BOR118" s="16"/>
      <c r="BOS118" s="16"/>
      <c r="BOT118" s="16"/>
      <c r="BOU118" s="16"/>
      <c r="BOV118" s="16"/>
      <c r="BOW118" s="16"/>
      <c r="BOX118" s="16"/>
      <c r="BOY118" s="16"/>
      <c r="BOZ118" s="16"/>
      <c r="BPA118" s="16"/>
      <c r="BPB118" s="16"/>
      <c r="BPC118" s="16"/>
      <c r="BPD118" s="16"/>
      <c r="BPE118" s="16"/>
      <c r="BPF118" s="16"/>
      <c r="BPG118" s="16"/>
      <c r="BPH118" s="16"/>
      <c r="BPI118" s="16"/>
      <c r="BPJ118" s="16"/>
      <c r="BPK118" s="16"/>
      <c r="BPL118" s="16"/>
      <c r="BPM118" s="16"/>
      <c r="BPN118" s="16"/>
      <c r="BPO118" s="16"/>
      <c r="BPP118" s="16"/>
      <c r="BPQ118" s="16"/>
      <c r="BPR118" s="16"/>
      <c r="BPS118" s="16"/>
      <c r="BPT118" s="16"/>
      <c r="BPU118" s="16"/>
      <c r="BPV118" s="16"/>
      <c r="BPW118" s="16"/>
      <c r="BPX118" s="16"/>
      <c r="BPY118" s="16"/>
      <c r="BPZ118" s="16"/>
      <c r="BQA118" s="16"/>
      <c r="BQB118" s="16"/>
      <c r="BQC118" s="16"/>
      <c r="BQD118" s="16"/>
      <c r="BQE118" s="16"/>
      <c r="BQF118" s="16"/>
      <c r="BQG118" s="16"/>
      <c r="BQH118" s="16"/>
      <c r="BQI118" s="16"/>
      <c r="BQJ118" s="16"/>
      <c r="BQK118" s="16"/>
      <c r="BQL118" s="16"/>
      <c r="BQM118" s="16"/>
      <c r="BQN118" s="16"/>
      <c r="BQO118" s="16"/>
      <c r="BQP118" s="16"/>
      <c r="BQQ118" s="16"/>
      <c r="BQR118" s="16"/>
      <c r="BQS118" s="16"/>
      <c r="BQT118" s="16"/>
      <c r="BQU118" s="16"/>
      <c r="BQV118" s="16"/>
      <c r="BQW118" s="16"/>
      <c r="BQX118" s="16"/>
      <c r="BQY118" s="16"/>
      <c r="BQZ118" s="16"/>
      <c r="BRA118" s="16"/>
      <c r="BRB118" s="16"/>
      <c r="BRC118" s="16"/>
      <c r="BRD118" s="16"/>
      <c r="BRE118" s="16"/>
      <c r="BRF118" s="16"/>
      <c r="BRG118" s="16"/>
      <c r="BRH118" s="16"/>
      <c r="BRI118" s="16"/>
      <c r="BRJ118" s="16"/>
      <c r="BRK118" s="16"/>
      <c r="BRL118" s="16"/>
      <c r="BRM118" s="16"/>
      <c r="BRN118" s="16"/>
      <c r="BRO118" s="16"/>
      <c r="BRP118" s="16"/>
      <c r="BRQ118" s="16"/>
      <c r="BRR118" s="16"/>
      <c r="BRS118" s="16"/>
      <c r="BRT118" s="16"/>
      <c r="BRU118" s="16"/>
      <c r="BRV118" s="16"/>
      <c r="BRW118" s="16"/>
      <c r="BRX118" s="16"/>
      <c r="BRY118" s="16"/>
      <c r="BRZ118" s="16"/>
      <c r="BSA118" s="16"/>
      <c r="BSB118" s="16"/>
      <c r="BSC118" s="16"/>
      <c r="BSD118" s="16"/>
      <c r="BSE118" s="16"/>
      <c r="BSF118" s="16"/>
      <c r="BSG118" s="16"/>
      <c r="BSH118" s="16"/>
      <c r="BSI118" s="16"/>
      <c r="BSJ118" s="16"/>
      <c r="BSK118" s="16"/>
      <c r="BSL118" s="16"/>
      <c r="BSM118" s="16"/>
      <c r="BSN118" s="16"/>
      <c r="BSO118" s="16"/>
      <c r="BSP118" s="16"/>
      <c r="BSQ118" s="16"/>
      <c r="BSR118" s="16"/>
      <c r="BSS118" s="16"/>
      <c r="BST118" s="16"/>
      <c r="BSU118" s="16"/>
      <c r="BSV118" s="16"/>
      <c r="BSW118" s="16"/>
      <c r="BSX118" s="16"/>
      <c r="BSY118" s="16"/>
      <c r="BSZ118" s="16"/>
      <c r="BTA118" s="16"/>
      <c r="BTB118" s="16"/>
      <c r="BTC118" s="16"/>
      <c r="BTD118" s="16"/>
      <c r="BTE118" s="16"/>
      <c r="BTF118" s="16"/>
      <c r="BTG118" s="16"/>
      <c r="BTH118" s="16"/>
      <c r="BTI118" s="16"/>
      <c r="BTJ118" s="16"/>
      <c r="BTK118" s="16"/>
      <c r="BTL118" s="16"/>
      <c r="BTM118" s="16"/>
      <c r="BTN118" s="16"/>
      <c r="BTO118" s="16"/>
      <c r="BTP118" s="16"/>
      <c r="BTQ118" s="16"/>
      <c r="BTR118" s="16"/>
      <c r="BTS118" s="16"/>
      <c r="BTT118" s="16"/>
      <c r="BTU118" s="16"/>
      <c r="BTV118" s="16"/>
      <c r="BTW118" s="16"/>
      <c r="BTX118" s="16"/>
      <c r="BTY118" s="16"/>
      <c r="BTZ118" s="16"/>
      <c r="BUA118" s="16"/>
      <c r="BUB118" s="16"/>
      <c r="BUC118" s="16"/>
      <c r="BUD118" s="16"/>
      <c r="BUE118" s="16"/>
      <c r="BUF118" s="16"/>
      <c r="BUG118" s="16"/>
      <c r="BUH118" s="16"/>
      <c r="BUI118" s="16"/>
      <c r="BUJ118" s="16"/>
      <c r="BUK118" s="16"/>
      <c r="BUL118" s="16"/>
      <c r="BUM118" s="16"/>
      <c r="BUN118" s="16"/>
      <c r="BUO118" s="16"/>
      <c r="BUP118" s="16"/>
      <c r="BUQ118" s="16"/>
      <c r="BUR118" s="16"/>
      <c r="BUS118" s="16"/>
      <c r="BUT118" s="16"/>
      <c r="BUU118" s="16"/>
      <c r="BUV118" s="16"/>
      <c r="BUW118" s="16"/>
      <c r="BUX118" s="16"/>
      <c r="BUY118" s="16"/>
      <c r="BUZ118" s="16"/>
      <c r="BVA118" s="16"/>
      <c r="BVB118" s="16"/>
      <c r="BVC118" s="16"/>
      <c r="BVD118" s="16"/>
      <c r="BVE118" s="16"/>
      <c r="BVF118" s="16"/>
      <c r="BVG118" s="16"/>
      <c r="BVH118" s="16"/>
      <c r="BVI118" s="16"/>
      <c r="BVJ118" s="16"/>
      <c r="BVK118" s="16"/>
      <c r="BVL118" s="16"/>
      <c r="BVM118" s="16"/>
      <c r="BVN118" s="16"/>
      <c r="BVO118" s="16"/>
      <c r="BVP118" s="16"/>
      <c r="BVQ118" s="16"/>
      <c r="BVR118" s="16"/>
      <c r="BVS118" s="16"/>
      <c r="BVT118" s="16"/>
      <c r="BVU118" s="16"/>
      <c r="BVV118" s="16"/>
      <c r="BVW118" s="16"/>
      <c r="BVX118" s="16"/>
      <c r="BVY118" s="16"/>
      <c r="BVZ118" s="16"/>
      <c r="BWA118" s="16"/>
      <c r="BWB118" s="16"/>
      <c r="BWC118" s="16"/>
      <c r="BWD118" s="16"/>
      <c r="BWE118" s="16"/>
      <c r="BWF118" s="16"/>
      <c r="BWG118" s="16"/>
      <c r="BWH118" s="16"/>
      <c r="BWI118" s="16"/>
      <c r="BWJ118" s="16"/>
      <c r="BWK118" s="16"/>
      <c r="BWL118" s="16"/>
      <c r="BWM118" s="16"/>
      <c r="BWN118" s="16"/>
      <c r="BWO118" s="16"/>
      <c r="BWP118" s="16"/>
      <c r="BWQ118" s="16"/>
      <c r="BWR118" s="16"/>
      <c r="BWS118" s="16"/>
      <c r="BWT118" s="16"/>
      <c r="BWU118" s="16"/>
      <c r="BWV118" s="16"/>
      <c r="BWW118" s="16"/>
      <c r="BWX118" s="16"/>
      <c r="BWY118" s="16"/>
      <c r="BWZ118" s="16"/>
      <c r="BXA118" s="16"/>
      <c r="BXB118" s="16"/>
      <c r="BXC118" s="16"/>
      <c r="BXD118" s="16"/>
      <c r="BXE118" s="16"/>
      <c r="BXF118" s="16"/>
      <c r="BXG118" s="16"/>
      <c r="BXH118" s="16"/>
      <c r="BXI118" s="16"/>
      <c r="BXJ118" s="16"/>
      <c r="BXK118" s="16"/>
      <c r="BXL118" s="16"/>
      <c r="BXM118" s="16"/>
      <c r="BXN118" s="16"/>
      <c r="BXO118" s="16"/>
      <c r="BXP118" s="16"/>
      <c r="BXQ118" s="16"/>
      <c r="BXR118" s="16"/>
      <c r="BXS118" s="16"/>
      <c r="BXT118" s="16"/>
      <c r="BXU118" s="16"/>
      <c r="BXV118" s="16"/>
      <c r="BXW118" s="16"/>
      <c r="BXX118" s="16"/>
      <c r="BXY118" s="16"/>
      <c r="BXZ118" s="16"/>
      <c r="BYA118" s="16"/>
      <c r="BYB118" s="16"/>
      <c r="BYC118" s="16"/>
      <c r="BYD118" s="16"/>
      <c r="BYE118" s="16"/>
      <c r="BYF118" s="16"/>
      <c r="BYG118" s="16"/>
      <c r="BYH118" s="16"/>
      <c r="BYI118" s="16"/>
      <c r="BYJ118" s="16"/>
      <c r="BYK118" s="16"/>
      <c r="BYL118" s="16"/>
      <c r="BYM118" s="16"/>
      <c r="BYN118" s="16"/>
      <c r="BYO118" s="16"/>
      <c r="BYP118" s="16"/>
      <c r="BYQ118" s="16"/>
      <c r="BYR118" s="16"/>
      <c r="BYS118" s="16"/>
      <c r="BYT118" s="16"/>
      <c r="BYU118" s="16"/>
      <c r="BYV118" s="16"/>
      <c r="BYW118" s="16"/>
      <c r="BYX118" s="16"/>
      <c r="BYY118" s="16"/>
      <c r="BYZ118" s="16"/>
      <c r="BZA118" s="16"/>
      <c r="BZB118" s="16"/>
      <c r="BZC118" s="16"/>
      <c r="BZD118" s="16"/>
      <c r="BZE118" s="16"/>
      <c r="BZF118" s="16"/>
      <c r="BZG118" s="16"/>
      <c r="BZH118" s="16"/>
      <c r="BZI118" s="16"/>
      <c r="BZJ118" s="16"/>
      <c r="BZK118" s="16"/>
      <c r="BZL118" s="16"/>
      <c r="BZM118" s="16"/>
      <c r="BZN118" s="16"/>
      <c r="BZO118" s="16"/>
      <c r="BZP118" s="16"/>
      <c r="BZQ118" s="16"/>
      <c r="BZR118" s="16"/>
      <c r="BZS118" s="16"/>
      <c r="BZT118" s="16"/>
      <c r="BZU118" s="16"/>
      <c r="BZV118" s="16"/>
      <c r="BZW118" s="16"/>
      <c r="BZX118" s="16"/>
      <c r="BZY118" s="16"/>
      <c r="BZZ118" s="16"/>
      <c r="CAA118" s="16"/>
      <c r="CAB118" s="16"/>
      <c r="CAC118" s="16"/>
      <c r="CAD118" s="16"/>
      <c r="CAE118" s="16"/>
      <c r="CAF118" s="16"/>
      <c r="CAG118" s="16"/>
      <c r="CAH118" s="16"/>
      <c r="CAI118" s="16"/>
      <c r="CAJ118" s="16"/>
      <c r="CAK118" s="16"/>
      <c r="CAL118" s="16"/>
      <c r="CAM118" s="16"/>
      <c r="CAN118" s="16"/>
      <c r="CAO118" s="16"/>
      <c r="CAP118" s="16"/>
      <c r="CAQ118" s="16"/>
      <c r="CAR118" s="16"/>
      <c r="CAS118" s="16"/>
      <c r="CAT118" s="16"/>
      <c r="CAU118" s="16"/>
      <c r="CAV118" s="16"/>
      <c r="CAW118" s="16"/>
      <c r="CAX118" s="16"/>
      <c r="CAY118" s="16"/>
      <c r="CAZ118" s="16"/>
      <c r="CBA118" s="16"/>
      <c r="CBB118" s="16"/>
      <c r="CBC118" s="16"/>
      <c r="CBD118" s="16"/>
      <c r="CBE118" s="16"/>
      <c r="CBF118" s="16"/>
      <c r="CBG118" s="16"/>
      <c r="CBH118" s="16"/>
      <c r="CBI118" s="16"/>
      <c r="CBJ118" s="16"/>
      <c r="CBK118" s="16"/>
      <c r="CBL118" s="16"/>
      <c r="CBM118" s="16"/>
      <c r="CBN118" s="16"/>
      <c r="CBO118" s="16"/>
      <c r="CBP118" s="16"/>
      <c r="CBQ118" s="16"/>
      <c r="CBR118" s="16"/>
      <c r="CBS118" s="16"/>
      <c r="CBT118" s="16"/>
      <c r="CBU118" s="16"/>
      <c r="CBV118" s="16"/>
      <c r="CBW118" s="16"/>
      <c r="CBX118" s="16"/>
      <c r="CBY118" s="16"/>
      <c r="CBZ118" s="16"/>
      <c r="CCA118" s="16"/>
      <c r="CCB118" s="16"/>
      <c r="CCC118" s="16"/>
      <c r="CCD118" s="16"/>
      <c r="CCE118" s="16"/>
      <c r="CCF118" s="16"/>
      <c r="CCG118" s="16"/>
      <c r="CCH118" s="16"/>
      <c r="CCI118" s="16"/>
      <c r="CCJ118" s="16"/>
      <c r="CCK118" s="16"/>
      <c r="CCL118" s="16"/>
      <c r="CCM118" s="16"/>
      <c r="CCN118" s="16"/>
      <c r="CCO118" s="16"/>
      <c r="CCP118" s="16"/>
      <c r="CCQ118" s="16"/>
      <c r="CCR118" s="16"/>
      <c r="CCS118" s="16"/>
      <c r="CCT118" s="16"/>
      <c r="CCU118" s="16"/>
      <c r="CCV118" s="16"/>
      <c r="CCW118" s="16"/>
      <c r="CCX118" s="16"/>
      <c r="CCY118" s="16"/>
      <c r="CCZ118" s="16"/>
      <c r="CDA118" s="16"/>
      <c r="CDB118" s="16"/>
      <c r="CDC118" s="16"/>
      <c r="CDD118" s="16"/>
      <c r="CDE118" s="16"/>
      <c r="CDF118" s="16"/>
      <c r="CDG118" s="16"/>
      <c r="CDH118" s="16"/>
      <c r="CDI118" s="16"/>
      <c r="CDJ118" s="16"/>
      <c r="CDK118" s="16"/>
      <c r="CDL118" s="16"/>
      <c r="CDM118" s="16"/>
      <c r="CDN118" s="16"/>
      <c r="CDO118" s="16"/>
      <c r="CDP118" s="16"/>
      <c r="CDQ118" s="16"/>
      <c r="CDR118" s="16"/>
      <c r="CDS118" s="16"/>
      <c r="CDT118" s="16"/>
      <c r="CDU118" s="16"/>
      <c r="CDV118" s="16"/>
      <c r="CDW118" s="16"/>
      <c r="CDX118" s="16"/>
      <c r="CDY118" s="16"/>
      <c r="CDZ118" s="16"/>
      <c r="CEA118" s="16"/>
      <c r="CEB118" s="16"/>
      <c r="CEC118" s="16"/>
      <c r="CED118" s="16"/>
      <c r="CEE118" s="16"/>
      <c r="CEF118" s="16"/>
      <c r="CEG118" s="16"/>
      <c r="CEH118" s="16"/>
      <c r="CEI118" s="16"/>
      <c r="CEJ118" s="16"/>
      <c r="CEK118" s="16"/>
      <c r="CEL118" s="16"/>
      <c r="CEM118" s="16"/>
      <c r="CEN118" s="16"/>
      <c r="CEO118" s="16"/>
      <c r="CEP118" s="16"/>
      <c r="CEQ118" s="16"/>
      <c r="CER118" s="16"/>
      <c r="CES118" s="16"/>
      <c r="CET118" s="16"/>
      <c r="CEU118" s="16"/>
      <c r="CEV118" s="16"/>
      <c r="CEW118" s="16"/>
      <c r="CEX118" s="16"/>
      <c r="CEY118" s="16"/>
      <c r="CEZ118" s="16"/>
      <c r="CFA118" s="16"/>
      <c r="CFB118" s="16"/>
      <c r="CFC118" s="16"/>
      <c r="CFD118" s="16"/>
      <c r="CFE118" s="16"/>
      <c r="CFF118" s="16"/>
      <c r="CFG118" s="16"/>
      <c r="CFH118" s="16"/>
      <c r="CFI118" s="16"/>
      <c r="CFJ118" s="16"/>
      <c r="CFK118" s="16"/>
      <c r="CFL118" s="16"/>
      <c r="CFM118" s="16"/>
      <c r="CFN118" s="16"/>
      <c r="CFO118" s="16"/>
      <c r="CFP118" s="16"/>
      <c r="CFQ118" s="16"/>
      <c r="CFR118" s="16"/>
      <c r="CFS118" s="16"/>
      <c r="CFT118" s="16"/>
      <c r="CFU118" s="16"/>
      <c r="CFV118" s="16"/>
      <c r="CFW118" s="16"/>
      <c r="CFX118" s="16"/>
      <c r="CFY118" s="16"/>
      <c r="CFZ118" s="16"/>
      <c r="CGA118" s="16"/>
      <c r="CGB118" s="16"/>
      <c r="CGC118" s="16"/>
      <c r="CGD118" s="16"/>
      <c r="CGE118" s="16"/>
      <c r="CGF118" s="16"/>
      <c r="CGG118" s="16"/>
      <c r="CGH118" s="16"/>
      <c r="CGI118" s="16"/>
      <c r="CGJ118" s="16"/>
      <c r="CGK118" s="16"/>
      <c r="CGL118" s="16"/>
      <c r="CGM118" s="16"/>
      <c r="CGN118" s="16"/>
      <c r="CGO118" s="16"/>
      <c r="CGP118" s="16"/>
      <c r="CGQ118" s="16"/>
      <c r="CGR118" s="16"/>
      <c r="CGS118" s="16"/>
      <c r="CGT118" s="16"/>
      <c r="CGU118" s="16"/>
      <c r="CGV118" s="16"/>
      <c r="CGW118" s="16"/>
      <c r="CGX118" s="16"/>
      <c r="CGY118" s="16"/>
      <c r="CGZ118" s="16"/>
      <c r="CHA118" s="16"/>
      <c r="CHB118" s="16"/>
      <c r="CHC118" s="16"/>
      <c r="CHD118" s="16"/>
      <c r="CHE118" s="16"/>
      <c r="CHF118" s="16"/>
      <c r="CHG118" s="16"/>
      <c r="CHH118" s="16"/>
      <c r="CHI118" s="16"/>
      <c r="CHJ118" s="16"/>
      <c r="CHK118" s="16"/>
      <c r="CHL118" s="16"/>
      <c r="CHM118" s="16"/>
      <c r="CHN118" s="16"/>
      <c r="CHO118" s="16"/>
      <c r="CHP118" s="16"/>
      <c r="CHQ118" s="16"/>
      <c r="CHR118" s="16"/>
      <c r="CHS118" s="16"/>
      <c r="CHT118" s="16"/>
      <c r="CHU118" s="16"/>
      <c r="CHV118" s="16"/>
      <c r="CHW118" s="16"/>
      <c r="CHX118" s="16"/>
      <c r="CHY118" s="16"/>
      <c r="CHZ118" s="16"/>
      <c r="CIA118" s="16"/>
      <c r="CIB118" s="16"/>
      <c r="CIC118" s="16"/>
      <c r="CID118" s="16"/>
      <c r="CIE118" s="16"/>
      <c r="CIF118" s="16"/>
      <c r="CIG118" s="16"/>
      <c r="CIH118" s="16"/>
      <c r="CII118" s="16"/>
      <c r="CIJ118" s="16"/>
      <c r="CIK118" s="16"/>
      <c r="CIL118" s="16"/>
      <c r="CIM118" s="16"/>
      <c r="CIN118" s="16"/>
      <c r="CIO118" s="16"/>
      <c r="CIP118" s="16"/>
      <c r="CIQ118" s="16"/>
      <c r="CIR118" s="16"/>
      <c r="CIS118" s="16"/>
      <c r="CIT118" s="16"/>
      <c r="CIU118" s="16"/>
      <c r="CIV118" s="16"/>
      <c r="CIW118" s="16"/>
      <c r="CIX118" s="16"/>
      <c r="CIY118" s="16"/>
      <c r="CIZ118" s="16"/>
      <c r="CJA118" s="16"/>
      <c r="CJB118" s="16"/>
      <c r="CJC118" s="16"/>
      <c r="CJD118" s="16"/>
      <c r="CJE118" s="16"/>
      <c r="CJF118" s="16"/>
      <c r="CJG118" s="16"/>
      <c r="CJH118" s="16"/>
      <c r="CJI118" s="16"/>
      <c r="CJJ118" s="16"/>
      <c r="CJK118" s="16"/>
      <c r="CJL118" s="16"/>
      <c r="CJM118" s="16"/>
      <c r="CJN118" s="16"/>
      <c r="CJO118" s="16"/>
      <c r="CJP118" s="16"/>
      <c r="CJQ118" s="16"/>
      <c r="CJR118" s="16"/>
      <c r="CJS118" s="16"/>
      <c r="CJT118" s="16"/>
      <c r="CJU118" s="16"/>
      <c r="CJV118" s="16"/>
      <c r="CJW118" s="16"/>
      <c r="CJX118" s="16"/>
      <c r="CJY118" s="16"/>
      <c r="CJZ118" s="16"/>
      <c r="CKA118" s="16"/>
      <c r="CKB118" s="16"/>
      <c r="CKC118" s="16"/>
      <c r="CKD118" s="16"/>
      <c r="CKE118" s="16"/>
      <c r="CKF118" s="16"/>
      <c r="CKG118" s="16"/>
      <c r="CKH118" s="16"/>
      <c r="CKI118" s="16"/>
      <c r="CKJ118" s="16"/>
      <c r="CKK118" s="16"/>
      <c r="CKL118" s="16"/>
      <c r="CKM118" s="16"/>
      <c r="CKN118" s="16"/>
      <c r="CKO118" s="16"/>
      <c r="CKP118" s="16"/>
      <c r="CKQ118" s="16"/>
      <c r="CKR118" s="16"/>
      <c r="CKS118" s="16"/>
      <c r="CKT118" s="16"/>
      <c r="CKU118" s="16"/>
      <c r="CKV118" s="16"/>
      <c r="CKW118" s="16"/>
      <c r="CKX118" s="16"/>
      <c r="CKY118" s="16"/>
      <c r="CKZ118" s="16"/>
      <c r="CLA118" s="16"/>
      <c r="CLB118" s="16"/>
      <c r="CLC118" s="16"/>
      <c r="CLD118" s="16"/>
      <c r="CLE118" s="16"/>
      <c r="CLF118" s="16"/>
      <c r="CLG118" s="16"/>
      <c r="CLH118" s="16"/>
      <c r="CLI118" s="16"/>
      <c r="CLJ118" s="16"/>
      <c r="CLK118" s="16"/>
      <c r="CLL118" s="16"/>
      <c r="CLM118" s="16"/>
      <c r="CLN118" s="16"/>
      <c r="CLO118" s="16"/>
      <c r="CLP118" s="16"/>
      <c r="CLQ118" s="16"/>
      <c r="CLR118" s="16"/>
      <c r="CLS118" s="16"/>
      <c r="CLT118" s="16"/>
      <c r="CLU118" s="16"/>
      <c r="CLV118" s="16"/>
      <c r="CLW118" s="16"/>
      <c r="CLX118" s="16"/>
      <c r="CLY118" s="16"/>
      <c r="CLZ118" s="16"/>
      <c r="CMA118" s="16"/>
      <c r="CMB118" s="16"/>
      <c r="CMC118" s="16"/>
      <c r="CMD118" s="16"/>
      <c r="CME118" s="16"/>
      <c r="CMF118" s="16"/>
      <c r="CMG118" s="16"/>
      <c r="CMH118" s="16"/>
      <c r="CMI118" s="16"/>
      <c r="CMJ118" s="16"/>
      <c r="CMK118" s="16"/>
      <c r="CML118" s="16"/>
      <c r="CMM118" s="16"/>
      <c r="CMN118" s="16"/>
      <c r="CMO118" s="16"/>
      <c r="CMP118" s="16"/>
      <c r="CMQ118" s="16"/>
      <c r="CMR118" s="16"/>
      <c r="CMS118" s="16"/>
      <c r="CMT118" s="16"/>
      <c r="CMU118" s="16"/>
      <c r="CMV118" s="16"/>
      <c r="CMW118" s="16"/>
      <c r="CMX118" s="16"/>
      <c r="CMY118" s="16"/>
      <c r="CMZ118" s="16"/>
      <c r="CNA118" s="16"/>
      <c r="CNB118" s="16"/>
      <c r="CNC118" s="16"/>
      <c r="CND118" s="16"/>
      <c r="CNE118" s="16"/>
      <c r="CNF118" s="16"/>
      <c r="CNG118" s="16"/>
      <c r="CNH118" s="16"/>
      <c r="CNI118" s="16"/>
      <c r="CNJ118" s="16"/>
      <c r="CNK118" s="16"/>
      <c r="CNL118" s="16"/>
      <c r="CNM118" s="16"/>
      <c r="CNN118" s="16"/>
      <c r="CNO118" s="16"/>
      <c r="CNP118" s="16"/>
      <c r="CNQ118" s="16"/>
      <c r="CNR118" s="16"/>
      <c r="CNS118" s="16"/>
      <c r="CNT118" s="16"/>
      <c r="CNU118" s="16"/>
      <c r="CNV118" s="16"/>
      <c r="CNW118" s="16"/>
      <c r="CNX118" s="16"/>
      <c r="CNY118" s="16"/>
      <c r="CNZ118" s="16"/>
      <c r="COA118" s="16"/>
      <c r="COB118" s="16"/>
      <c r="COC118" s="16"/>
      <c r="COD118" s="16"/>
      <c r="COE118" s="16"/>
      <c r="COF118" s="16"/>
      <c r="COG118" s="16"/>
      <c r="COH118" s="16"/>
      <c r="COI118" s="16"/>
      <c r="COJ118" s="16"/>
      <c r="COK118" s="16"/>
      <c r="COL118" s="16"/>
      <c r="COM118" s="16"/>
      <c r="CON118" s="16"/>
      <c r="COO118" s="16"/>
      <c r="COP118" s="16"/>
      <c r="COQ118" s="16"/>
      <c r="COR118" s="16"/>
      <c r="COS118" s="16"/>
      <c r="COT118" s="16"/>
      <c r="COU118" s="16"/>
      <c r="COV118" s="16"/>
      <c r="COW118" s="16"/>
      <c r="COX118" s="16"/>
      <c r="COY118" s="16"/>
      <c r="COZ118" s="16"/>
      <c r="CPA118" s="16"/>
      <c r="CPB118" s="16"/>
      <c r="CPC118" s="16"/>
      <c r="CPD118" s="16"/>
      <c r="CPE118" s="16"/>
      <c r="CPF118" s="16"/>
      <c r="CPG118" s="16"/>
      <c r="CPH118" s="16"/>
      <c r="CPI118" s="16"/>
      <c r="CPJ118" s="16"/>
      <c r="CPK118" s="16"/>
      <c r="CPL118" s="16"/>
      <c r="CPM118" s="16"/>
      <c r="CPN118" s="16"/>
      <c r="CPO118" s="16"/>
      <c r="CPP118" s="16"/>
      <c r="CPQ118" s="16"/>
      <c r="CPR118" s="16"/>
      <c r="CPS118" s="16"/>
      <c r="CPT118" s="16"/>
      <c r="CPU118" s="16"/>
      <c r="CPV118" s="16"/>
      <c r="CPW118" s="16"/>
      <c r="CPX118" s="16"/>
      <c r="CPY118" s="16"/>
      <c r="CPZ118" s="16"/>
      <c r="CQA118" s="16"/>
      <c r="CQB118" s="16"/>
      <c r="CQC118" s="16"/>
      <c r="CQD118" s="16"/>
      <c r="CQE118" s="16"/>
      <c r="CQF118" s="16"/>
      <c r="CQG118" s="16"/>
      <c r="CQH118" s="16"/>
      <c r="CQI118" s="16"/>
      <c r="CQJ118" s="16"/>
      <c r="CQK118" s="16"/>
      <c r="CQL118" s="16"/>
      <c r="CQM118" s="16"/>
      <c r="CQN118" s="16"/>
      <c r="CQO118" s="16"/>
      <c r="CQP118" s="16"/>
      <c r="CQQ118" s="16"/>
      <c r="CQR118" s="16"/>
      <c r="CQS118" s="16"/>
      <c r="CQT118" s="16"/>
      <c r="CQU118" s="16"/>
      <c r="CQV118" s="16"/>
      <c r="CQW118" s="16"/>
      <c r="CQX118" s="16"/>
      <c r="CQY118" s="16"/>
      <c r="CQZ118" s="16"/>
      <c r="CRA118" s="16"/>
      <c r="CRB118" s="16"/>
      <c r="CRC118" s="16"/>
      <c r="CRD118" s="16"/>
      <c r="CRE118" s="16"/>
      <c r="CRF118" s="16"/>
      <c r="CRG118" s="16"/>
      <c r="CRH118" s="16"/>
      <c r="CRI118" s="16"/>
      <c r="CRJ118" s="16"/>
      <c r="CRK118" s="16"/>
      <c r="CRL118" s="16"/>
      <c r="CRM118" s="16"/>
      <c r="CRN118" s="16"/>
      <c r="CRO118" s="16"/>
      <c r="CRP118" s="16"/>
      <c r="CRQ118" s="16"/>
      <c r="CRR118" s="16"/>
      <c r="CRS118" s="16"/>
      <c r="CRT118" s="16"/>
      <c r="CRU118" s="16"/>
      <c r="CRV118" s="16"/>
      <c r="CRW118" s="16"/>
      <c r="CRX118" s="16"/>
      <c r="CRY118" s="16"/>
      <c r="CRZ118" s="16"/>
      <c r="CSA118" s="16"/>
      <c r="CSB118" s="16"/>
      <c r="CSC118" s="16"/>
      <c r="CSD118" s="16"/>
      <c r="CSE118" s="16"/>
      <c r="CSF118" s="16"/>
      <c r="CSG118" s="16"/>
      <c r="CSH118" s="16"/>
      <c r="CSI118" s="16"/>
      <c r="CSJ118" s="16"/>
      <c r="CSK118" s="16"/>
      <c r="CSL118" s="16"/>
      <c r="CSM118" s="16"/>
      <c r="CSN118" s="16"/>
      <c r="CSO118" s="16"/>
      <c r="CSP118" s="16"/>
      <c r="CSQ118" s="16"/>
      <c r="CSR118" s="16"/>
      <c r="CSS118" s="16"/>
      <c r="CST118" s="16"/>
      <c r="CSU118" s="16"/>
      <c r="CSV118" s="16"/>
      <c r="CSW118" s="16"/>
      <c r="CSX118" s="16"/>
      <c r="CSY118" s="16"/>
      <c r="CSZ118" s="16"/>
      <c r="CTA118" s="16"/>
      <c r="CTB118" s="16"/>
      <c r="CTC118" s="16"/>
      <c r="CTD118" s="16"/>
      <c r="CTE118" s="16"/>
      <c r="CTF118" s="16"/>
      <c r="CTG118" s="16"/>
      <c r="CTH118" s="16"/>
      <c r="CTI118" s="16"/>
      <c r="CTJ118" s="16"/>
      <c r="CTK118" s="16"/>
      <c r="CTL118" s="16"/>
      <c r="CTM118" s="16"/>
      <c r="CTN118" s="16"/>
      <c r="CTO118" s="16"/>
      <c r="CTP118" s="16"/>
      <c r="CTQ118" s="16"/>
      <c r="CTR118" s="16"/>
      <c r="CTS118" s="16"/>
      <c r="CTT118" s="16"/>
      <c r="CTU118" s="16"/>
      <c r="CTV118" s="16"/>
      <c r="CTW118" s="16"/>
      <c r="CTX118" s="16"/>
      <c r="CTY118" s="16"/>
      <c r="CTZ118" s="16"/>
      <c r="CUA118" s="16"/>
      <c r="CUB118" s="16"/>
      <c r="CUC118" s="16"/>
      <c r="CUD118" s="16"/>
      <c r="CUE118" s="16"/>
      <c r="CUF118" s="16"/>
      <c r="CUG118" s="16"/>
      <c r="CUH118" s="16"/>
      <c r="CUI118" s="16"/>
      <c r="CUJ118" s="16"/>
      <c r="CUK118" s="16"/>
      <c r="CUL118" s="16"/>
      <c r="CUM118" s="16"/>
      <c r="CUN118" s="16"/>
      <c r="CUO118" s="16"/>
      <c r="CUP118" s="16"/>
      <c r="CUQ118" s="16"/>
      <c r="CUR118" s="16"/>
      <c r="CUS118" s="16"/>
      <c r="CUT118" s="16"/>
      <c r="CUU118" s="16"/>
      <c r="CUV118" s="16"/>
      <c r="CUW118" s="16"/>
      <c r="CUX118" s="16"/>
      <c r="CUY118" s="16"/>
      <c r="CUZ118" s="16"/>
      <c r="CVA118" s="16"/>
      <c r="CVB118" s="16"/>
      <c r="CVC118" s="16"/>
      <c r="CVD118" s="16"/>
      <c r="CVE118" s="16"/>
      <c r="CVF118" s="16"/>
      <c r="CVG118" s="16"/>
      <c r="CVH118" s="16"/>
      <c r="CVI118" s="16"/>
      <c r="CVJ118" s="16"/>
      <c r="CVK118" s="16"/>
      <c r="CVL118" s="16"/>
      <c r="CVM118" s="16"/>
      <c r="CVN118" s="16"/>
      <c r="CVO118" s="16"/>
      <c r="CVP118" s="16"/>
      <c r="CVQ118" s="16"/>
      <c r="CVR118" s="16"/>
      <c r="CVS118" s="16"/>
      <c r="CVT118" s="16"/>
      <c r="CVU118" s="16"/>
      <c r="CVV118" s="16"/>
      <c r="CVW118" s="16"/>
      <c r="CVX118" s="16"/>
      <c r="CVY118" s="16"/>
      <c r="CVZ118" s="16"/>
      <c r="CWA118" s="16"/>
      <c r="CWB118" s="16"/>
      <c r="CWC118" s="16"/>
      <c r="CWD118" s="16"/>
      <c r="CWE118" s="16"/>
      <c r="CWF118" s="16"/>
      <c r="CWG118" s="16"/>
      <c r="CWH118" s="16"/>
      <c r="CWI118" s="16"/>
      <c r="CWJ118" s="16"/>
      <c r="CWK118" s="16"/>
      <c r="CWL118" s="16"/>
      <c r="CWM118" s="16"/>
      <c r="CWN118" s="16"/>
      <c r="CWO118" s="16"/>
      <c r="CWP118" s="16"/>
      <c r="CWQ118" s="16"/>
      <c r="CWR118" s="16"/>
      <c r="CWS118" s="16"/>
      <c r="CWT118" s="16"/>
      <c r="CWU118" s="16"/>
      <c r="CWV118" s="16"/>
      <c r="CWW118" s="16"/>
      <c r="CWX118" s="16"/>
      <c r="CWY118" s="16"/>
      <c r="CWZ118" s="16"/>
      <c r="CXA118" s="16"/>
      <c r="CXB118" s="16"/>
      <c r="CXC118" s="16"/>
      <c r="CXD118" s="16"/>
      <c r="CXE118" s="16"/>
      <c r="CXF118" s="16"/>
      <c r="CXG118" s="16"/>
      <c r="CXH118" s="16"/>
      <c r="CXI118" s="16"/>
      <c r="CXJ118" s="16"/>
      <c r="CXK118" s="16"/>
      <c r="CXL118" s="16"/>
      <c r="CXM118" s="16"/>
      <c r="CXN118" s="16"/>
      <c r="CXO118" s="16"/>
      <c r="CXP118" s="16"/>
      <c r="CXQ118" s="16"/>
      <c r="CXR118" s="16"/>
      <c r="CXS118" s="16"/>
      <c r="CXT118" s="16"/>
      <c r="CXU118" s="16"/>
      <c r="CXV118" s="16"/>
      <c r="CXW118" s="16"/>
      <c r="CXX118" s="16"/>
      <c r="CXY118" s="16"/>
      <c r="CXZ118" s="16"/>
      <c r="CYA118" s="16"/>
      <c r="CYB118" s="16"/>
      <c r="CYC118" s="16"/>
      <c r="CYD118" s="16"/>
      <c r="CYE118" s="16"/>
      <c r="CYF118" s="16"/>
      <c r="CYG118" s="16"/>
      <c r="CYH118" s="16"/>
      <c r="CYI118" s="16"/>
      <c r="CYJ118" s="16"/>
      <c r="CYK118" s="16"/>
      <c r="CYL118" s="16"/>
      <c r="CYM118" s="16"/>
      <c r="CYN118" s="16"/>
      <c r="CYO118" s="16"/>
      <c r="CYP118" s="16"/>
      <c r="CYQ118" s="16"/>
      <c r="CYR118" s="16"/>
      <c r="CYS118" s="16"/>
      <c r="CYT118" s="16"/>
      <c r="CYU118" s="16"/>
      <c r="CYV118" s="16"/>
      <c r="CYW118" s="16"/>
      <c r="CYX118" s="16"/>
      <c r="CYY118" s="16"/>
      <c r="CYZ118" s="16"/>
      <c r="CZA118" s="16"/>
      <c r="CZB118" s="16"/>
      <c r="CZC118" s="16"/>
      <c r="CZD118" s="16"/>
      <c r="CZE118" s="16"/>
      <c r="CZF118" s="16"/>
      <c r="CZG118" s="16"/>
      <c r="CZH118" s="16"/>
      <c r="CZI118" s="16"/>
      <c r="CZJ118" s="16"/>
      <c r="CZK118" s="16"/>
      <c r="CZL118" s="16"/>
      <c r="CZM118" s="16"/>
      <c r="CZN118" s="16"/>
      <c r="CZO118" s="16"/>
      <c r="CZP118" s="16"/>
      <c r="CZQ118" s="16"/>
      <c r="CZR118" s="16"/>
      <c r="CZS118" s="16"/>
      <c r="CZT118" s="16"/>
      <c r="CZU118" s="16"/>
      <c r="CZV118" s="16"/>
      <c r="CZW118" s="16"/>
      <c r="CZX118" s="16"/>
      <c r="CZY118" s="16"/>
      <c r="CZZ118" s="16"/>
      <c r="DAA118" s="16"/>
      <c r="DAB118" s="16"/>
      <c r="DAC118" s="16"/>
      <c r="DAD118" s="16"/>
      <c r="DAE118" s="16"/>
      <c r="DAF118" s="16"/>
      <c r="DAG118" s="16"/>
      <c r="DAH118" s="16"/>
      <c r="DAI118" s="16"/>
      <c r="DAJ118" s="16"/>
      <c r="DAK118" s="16"/>
      <c r="DAL118" s="16"/>
      <c r="DAM118" s="16"/>
      <c r="DAN118" s="16"/>
      <c r="DAO118" s="16"/>
      <c r="DAP118" s="16"/>
      <c r="DAQ118" s="16"/>
      <c r="DAR118" s="16"/>
      <c r="DAS118" s="16"/>
      <c r="DAT118" s="16"/>
      <c r="DAU118" s="16"/>
      <c r="DAV118" s="16"/>
      <c r="DAW118" s="16"/>
      <c r="DAX118" s="16"/>
      <c r="DAY118" s="16"/>
      <c r="DAZ118" s="16"/>
      <c r="DBA118" s="16"/>
      <c r="DBB118" s="16"/>
      <c r="DBC118" s="16"/>
      <c r="DBD118" s="16"/>
      <c r="DBE118" s="16"/>
      <c r="DBF118" s="16"/>
      <c r="DBG118" s="16"/>
      <c r="DBH118" s="16"/>
      <c r="DBI118" s="16"/>
      <c r="DBJ118" s="16"/>
      <c r="DBK118" s="16"/>
      <c r="DBL118" s="16"/>
      <c r="DBM118" s="16"/>
      <c r="DBN118" s="16"/>
      <c r="DBO118" s="16"/>
      <c r="DBP118" s="16"/>
      <c r="DBQ118" s="16"/>
      <c r="DBR118" s="16"/>
      <c r="DBS118" s="16"/>
      <c r="DBT118" s="16"/>
      <c r="DBU118" s="16"/>
      <c r="DBV118" s="16"/>
      <c r="DBW118" s="16"/>
      <c r="DBX118" s="16"/>
      <c r="DBY118" s="16"/>
      <c r="DBZ118" s="16"/>
      <c r="DCA118" s="16"/>
      <c r="DCB118" s="16"/>
      <c r="DCC118" s="16"/>
      <c r="DCD118" s="16"/>
      <c r="DCE118" s="16"/>
      <c r="DCF118" s="16"/>
      <c r="DCG118" s="16"/>
      <c r="DCH118" s="16"/>
      <c r="DCI118" s="16"/>
      <c r="DCJ118" s="16"/>
      <c r="DCK118" s="16"/>
      <c r="DCL118" s="16"/>
      <c r="DCM118" s="16"/>
      <c r="DCN118" s="16"/>
      <c r="DCO118" s="16"/>
      <c r="DCP118" s="16"/>
      <c r="DCQ118" s="16"/>
      <c r="DCR118" s="16"/>
      <c r="DCS118" s="16"/>
      <c r="DCT118" s="16"/>
      <c r="DCU118" s="16"/>
      <c r="DCV118" s="16"/>
      <c r="DCW118" s="16"/>
      <c r="DCX118" s="16"/>
      <c r="DCY118" s="16"/>
      <c r="DCZ118" s="16"/>
      <c r="DDA118" s="16"/>
      <c r="DDB118" s="16"/>
      <c r="DDC118" s="16"/>
      <c r="DDD118" s="16"/>
      <c r="DDE118" s="16"/>
      <c r="DDF118" s="16"/>
      <c r="DDG118" s="16"/>
      <c r="DDH118" s="16"/>
      <c r="DDI118" s="16"/>
      <c r="DDJ118" s="16"/>
      <c r="DDK118" s="16"/>
      <c r="DDL118" s="16"/>
      <c r="DDM118" s="16"/>
      <c r="DDN118" s="16"/>
      <c r="DDO118" s="16"/>
      <c r="DDP118" s="16"/>
      <c r="DDQ118" s="16"/>
      <c r="DDR118" s="16"/>
      <c r="DDS118" s="16"/>
      <c r="DDT118" s="16"/>
      <c r="DDU118" s="16"/>
      <c r="DDV118" s="16"/>
      <c r="DDW118" s="16"/>
      <c r="DDX118" s="16"/>
      <c r="DDY118" s="16"/>
      <c r="DDZ118" s="16"/>
      <c r="DEA118" s="16"/>
      <c r="DEB118" s="16"/>
      <c r="DEC118" s="16"/>
      <c r="DED118" s="16"/>
      <c r="DEE118" s="16"/>
      <c r="DEF118" s="16"/>
      <c r="DEG118" s="16"/>
      <c r="DEH118" s="16"/>
      <c r="DEI118" s="16"/>
      <c r="DEJ118" s="16"/>
      <c r="DEK118" s="16"/>
      <c r="DEL118" s="16"/>
      <c r="DEM118" s="16"/>
      <c r="DEN118" s="16"/>
      <c r="DEO118" s="16"/>
      <c r="DEP118" s="16"/>
      <c r="DEQ118" s="16"/>
      <c r="DER118" s="16"/>
      <c r="DES118" s="16"/>
      <c r="DET118" s="16"/>
      <c r="DEU118" s="16"/>
      <c r="DEV118" s="16"/>
      <c r="DEW118" s="16"/>
      <c r="DEX118" s="16"/>
      <c r="DEY118" s="16"/>
      <c r="DEZ118" s="16"/>
      <c r="DFA118" s="16"/>
      <c r="DFB118" s="16"/>
      <c r="DFC118" s="16"/>
      <c r="DFD118" s="16"/>
      <c r="DFE118" s="16"/>
      <c r="DFF118" s="16"/>
      <c r="DFG118" s="16"/>
      <c r="DFH118" s="16"/>
      <c r="DFI118" s="16"/>
      <c r="DFJ118" s="16"/>
      <c r="DFK118" s="16"/>
      <c r="DFL118" s="16"/>
      <c r="DFM118" s="16"/>
      <c r="DFN118" s="16"/>
      <c r="DFO118" s="16"/>
      <c r="DFP118" s="16"/>
      <c r="DFQ118" s="16"/>
      <c r="DFR118" s="16"/>
      <c r="DFS118" s="16"/>
      <c r="DFT118" s="16"/>
      <c r="DFU118" s="16"/>
      <c r="DFV118" s="16"/>
      <c r="DFW118" s="16"/>
      <c r="DFX118" s="16"/>
      <c r="DFY118" s="16"/>
      <c r="DFZ118" s="16"/>
      <c r="DGA118" s="16"/>
      <c r="DGB118" s="16"/>
      <c r="DGC118" s="16"/>
      <c r="DGD118" s="16"/>
      <c r="DGE118" s="16"/>
      <c r="DGF118" s="16"/>
      <c r="DGG118" s="16"/>
      <c r="DGH118" s="16"/>
      <c r="DGI118" s="16"/>
      <c r="DGJ118" s="16"/>
      <c r="DGK118" s="16"/>
      <c r="DGL118" s="16"/>
      <c r="DGM118" s="16"/>
      <c r="DGN118" s="16"/>
      <c r="DGO118" s="16"/>
      <c r="DGP118" s="16"/>
      <c r="DGQ118" s="16"/>
      <c r="DGR118" s="16"/>
      <c r="DGS118" s="16"/>
      <c r="DGT118" s="16"/>
      <c r="DGU118" s="16"/>
      <c r="DGV118" s="16"/>
      <c r="DGW118" s="16"/>
      <c r="DGX118" s="16"/>
      <c r="DGY118" s="16"/>
      <c r="DGZ118" s="16"/>
      <c r="DHA118" s="16"/>
      <c r="DHB118" s="16"/>
      <c r="DHC118" s="16"/>
      <c r="DHD118" s="16"/>
      <c r="DHE118" s="16"/>
      <c r="DHF118" s="16"/>
      <c r="DHG118" s="16"/>
      <c r="DHH118" s="16"/>
      <c r="DHI118" s="16"/>
      <c r="DHJ118" s="16"/>
      <c r="DHK118" s="16"/>
      <c r="DHL118" s="16"/>
      <c r="DHM118" s="16"/>
      <c r="DHN118" s="16"/>
      <c r="DHO118" s="16"/>
      <c r="DHP118" s="16"/>
      <c r="DHQ118" s="16"/>
      <c r="DHR118" s="16"/>
      <c r="DHS118" s="16"/>
      <c r="DHT118" s="16"/>
      <c r="DHU118" s="16"/>
      <c r="DHV118" s="16"/>
      <c r="DHW118" s="16"/>
      <c r="DHX118" s="16"/>
      <c r="DHY118" s="16"/>
      <c r="DHZ118" s="16"/>
      <c r="DIA118" s="16"/>
      <c r="DIB118" s="16"/>
      <c r="DIC118" s="16"/>
      <c r="DID118" s="16"/>
      <c r="DIE118" s="16"/>
      <c r="DIF118" s="16"/>
      <c r="DIG118" s="16"/>
      <c r="DIH118" s="16"/>
      <c r="DII118" s="16"/>
      <c r="DIJ118" s="16"/>
      <c r="DIK118" s="16"/>
      <c r="DIL118" s="16"/>
      <c r="DIM118" s="16"/>
      <c r="DIN118" s="16"/>
      <c r="DIO118" s="16"/>
      <c r="DIP118" s="16"/>
      <c r="DIQ118" s="16"/>
      <c r="DIR118" s="16"/>
      <c r="DIS118" s="16"/>
      <c r="DIT118" s="16"/>
      <c r="DIU118" s="16"/>
      <c r="DIV118" s="16"/>
      <c r="DIW118" s="16"/>
      <c r="DIX118" s="16"/>
      <c r="DIY118" s="16"/>
      <c r="DIZ118" s="16"/>
      <c r="DJA118" s="16"/>
      <c r="DJB118" s="16"/>
      <c r="DJC118" s="16"/>
      <c r="DJD118" s="16"/>
      <c r="DJE118" s="16"/>
      <c r="DJF118" s="16"/>
      <c r="DJG118" s="16"/>
      <c r="DJH118" s="16"/>
      <c r="DJI118" s="16"/>
      <c r="DJJ118" s="16"/>
      <c r="DJK118" s="16"/>
      <c r="DJL118" s="16"/>
      <c r="DJM118" s="16"/>
      <c r="DJN118" s="16"/>
      <c r="DJO118" s="16"/>
      <c r="DJP118" s="16"/>
      <c r="DJQ118" s="16"/>
      <c r="DJR118" s="16"/>
      <c r="DJS118" s="16"/>
      <c r="DJT118" s="16"/>
      <c r="DJU118" s="16"/>
      <c r="DJV118" s="16"/>
      <c r="DJW118" s="16"/>
      <c r="DJX118" s="16"/>
      <c r="DJY118" s="16"/>
      <c r="DJZ118" s="16"/>
      <c r="DKA118" s="16"/>
      <c r="DKB118" s="16"/>
      <c r="DKC118" s="16"/>
      <c r="DKD118" s="16"/>
      <c r="DKE118" s="16"/>
      <c r="DKF118" s="16"/>
      <c r="DKG118" s="16"/>
      <c r="DKH118" s="16"/>
      <c r="DKI118" s="16"/>
      <c r="DKJ118" s="16"/>
      <c r="DKK118" s="16"/>
      <c r="DKL118" s="16"/>
      <c r="DKM118" s="16"/>
      <c r="DKN118" s="16"/>
      <c r="DKO118" s="16"/>
      <c r="DKP118" s="16"/>
      <c r="DKQ118" s="16"/>
      <c r="DKR118" s="16"/>
      <c r="DKS118" s="16"/>
      <c r="DKT118" s="16"/>
      <c r="DKU118" s="16"/>
      <c r="DKV118" s="16"/>
      <c r="DKW118" s="16"/>
      <c r="DKX118" s="16"/>
      <c r="DKY118" s="16"/>
      <c r="DKZ118" s="16"/>
      <c r="DLA118" s="16"/>
      <c r="DLB118" s="16"/>
      <c r="DLC118" s="16"/>
      <c r="DLD118" s="16"/>
      <c r="DLE118" s="16"/>
      <c r="DLF118" s="16"/>
      <c r="DLG118" s="16"/>
      <c r="DLH118" s="16"/>
      <c r="DLI118" s="16"/>
      <c r="DLJ118" s="16"/>
      <c r="DLK118" s="16"/>
      <c r="DLL118" s="16"/>
      <c r="DLM118" s="16"/>
      <c r="DLN118" s="16"/>
      <c r="DLO118" s="16"/>
      <c r="DLP118" s="16"/>
      <c r="DLQ118" s="16"/>
      <c r="DLR118" s="16"/>
      <c r="DLS118" s="16"/>
      <c r="DLT118" s="16"/>
      <c r="DLU118" s="16"/>
      <c r="DLV118" s="16"/>
      <c r="DLW118" s="16"/>
      <c r="DLX118" s="16"/>
      <c r="DLY118" s="16"/>
      <c r="DLZ118" s="16"/>
      <c r="DMA118" s="16"/>
      <c r="DMB118" s="16"/>
      <c r="DMC118" s="16"/>
      <c r="DMD118" s="16"/>
      <c r="DME118" s="16"/>
      <c r="DMF118" s="16"/>
      <c r="DMG118" s="16"/>
      <c r="DMH118" s="16"/>
      <c r="DMI118" s="16"/>
      <c r="DMJ118" s="16"/>
      <c r="DMK118" s="16"/>
      <c r="DML118" s="16"/>
      <c r="DMM118" s="16"/>
      <c r="DMN118" s="16"/>
      <c r="DMO118" s="16"/>
      <c r="DMP118" s="16"/>
      <c r="DMQ118" s="16"/>
      <c r="DMR118" s="16"/>
      <c r="DMS118" s="16"/>
      <c r="DMT118" s="16"/>
      <c r="DMU118" s="16"/>
      <c r="DMV118" s="16"/>
      <c r="DMW118" s="16"/>
      <c r="DMX118" s="16"/>
      <c r="DMY118" s="16"/>
      <c r="DMZ118" s="16"/>
      <c r="DNA118" s="16"/>
      <c r="DNB118" s="16"/>
      <c r="DNC118" s="16"/>
      <c r="DND118" s="16"/>
      <c r="DNE118" s="16"/>
      <c r="DNF118" s="16"/>
      <c r="DNG118" s="16"/>
      <c r="DNH118" s="16"/>
      <c r="DNI118" s="16"/>
      <c r="DNJ118" s="16"/>
      <c r="DNK118" s="16"/>
      <c r="DNL118" s="16"/>
      <c r="DNM118" s="16"/>
      <c r="DNN118" s="16"/>
      <c r="DNO118" s="16"/>
      <c r="DNP118" s="16"/>
      <c r="DNQ118" s="16"/>
      <c r="DNR118" s="16"/>
      <c r="DNS118" s="16"/>
      <c r="DNT118" s="16"/>
      <c r="DNU118" s="16"/>
      <c r="DNV118" s="16"/>
      <c r="DNW118" s="16"/>
      <c r="DNX118" s="16"/>
      <c r="DNY118" s="16"/>
      <c r="DNZ118" s="16"/>
      <c r="DOA118" s="16"/>
      <c r="DOB118" s="16"/>
      <c r="DOC118" s="16"/>
      <c r="DOD118" s="16"/>
      <c r="DOE118" s="16"/>
      <c r="DOF118" s="16"/>
      <c r="DOG118" s="16"/>
      <c r="DOH118" s="16"/>
      <c r="DOI118" s="16"/>
      <c r="DOJ118" s="16"/>
      <c r="DOK118" s="16"/>
      <c r="DOL118" s="16"/>
      <c r="DOM118" s="16"/>
      <c r="DON118" s="16"/>
      <c r="DOO118" s="16"/>
      <c r="DOP118" s="16"/>
      <c r="DOQ118" s="16"/>
      <c r="DOR118" s="16"/>
      <c r="DOS118" s="16"/>
      <c r="DOT118" s="16"/>
      <c r="DOU118" s="16"/>
      <c r="DOV118" s="16"/>
      <c r="DOW118" s="16"/>
      <c r="DOX118" s="16"/>
      <c r="DOY118" s="16"/>
      <c r="DOZ118" s="16"/>
      <c r="DPA118" s="16"/>
      <c r="DPB118" s="16"/>
      <c r="DPC118" s="16"/>
      <c r="DPD118" s="16"/>
      <c r="DPE118" s="16"/>
      <c r="DPF118" s="16"/>
      <c r="DPG118" s="16"/>
      <c r="DPH118" s="16"/>
      <c r="DPI118" s="16"/>
      <c r="DPJ118" s="16"/>
      <c r="DPK118" s="16"/>
      <c r="DPL118" s="16"/>
      <c r="DPM118" s="16"/>
      <c r="DPN118" s="16"/>
      <c r="DPO118" s="16"/>
      <c r="DPP118" s="16"/>
      <c r="DPQ118" s="16"/>
      <c r="DPR118" s="16"/>
      <c r="DPS118" s="16"/>
      <c r="DPT118" s="16"/>
      <c r="DPU118" s="16"/>
      <c r="DPV118" s="16"/>
      <c r="DPW118" s="16"/>
      <c r="DPX118" s="16"/>
      <c r="DPY118" s="16"/>
      <c r="DPZ118" s="16"/>
      <c r="DQA118" s="16"/>
      <c r="DQB118" s="16"/>
      <c r="DQC118" s="16"/>
      <c r="DQD118" s="16"/>
      <c r="DQE118" s="16"/>
      <c r="DQF118" s="16"/>
      <c r="DQG118" s="16"/>
      <c r="DQH118" s="16"/>
      <c r="DQI118" s="16"/>
      <c r="DQJ118" s="16"/>
      <c r="DQK118" s="16"/>
      <c r="DQL118" s="16"/>
      <c r="DQM118" s="16"/>
      <c r="DQN118" s="16"/>
      <c r="DQO118" s="16"/>
      <c r="DQP118" s="16"/>
      <c r="DQQ118" s="16"/>
      <c r="DQR118" s="16"/>
      <c r="DQS118" s="16"/>
      <c r="DQT118" s="16"/>
      <c r="DQU118" s="16"/>
      <c r="DQV118" s="16"/>
      <c r="DQW118" s="16"/>
      <c r="DQX118" s="16"/>
      <c r="DQY118" s="16"/>
      <c r="DQZ118" s="16"/>
      <c r="DRA118" s="16"/>
      <c r="DRB118" s="16"/>
      <c r="DRC118" s="16"/>
      <c r="DRD118" s="16"/>
      <c r="DRE118" s="16"/>
      <c r="DRF118" s="16"/>
      <c r="DRG118" s="16"/>
      <c r="DRH118" s="16"/>
      <c r="DRI118" s="16"/>
      <c r="DRJ118" s="16"/>
      <c r="DRK118" s="16"/>
      <c r="DRL118" s="16"/>
      <c r="DRM118" s="16"/>
      <c r="DRN118" s="16"/>
      <c r="DRO118" s="16"/>
      <c r="DRP118" s="16"/>
      <c r="DRQ118" s="16"/>
      <c r="DRR118" s="16"/>
      <c r="DRS118" s="16"/>
      <c r="DRT118" s="16"/>
      <c r="DRU118" s="16"/>
      <c r="DRV118" s="16"/>
      <c r="DRW118" s="16"/>
      <c r="DRX118" s="16"/>
      <c r="DRY118" s="16"/>
      <c r="DRZ118" s="16"/>
      <c r="DSA118" s="16"/>
      <c r="DSB118" s="16"/>
      <c r="DSC118" s="16"/>
      <c r="DSD118" s="16"/>
      <c r="DSE118" s="16"/>
      <c r="DSF118" s="16"/>
      <c r="DSG118" s="16"/>
      <c r="DSH118" s="16"/>
      <c r="DSI118" s="16"/>
      <c r="DSJ118" s="16"/>
      <c r="DSK118" s="16"/>
      <c r="DSL118" s="16"/>
      <c r="DSM118" s="16"/>
      <c r="DSN118" s="16"/>
      <c r="DSO118" s="16"/>
      <c r="DSP118" s="16"/>
      <c r="DSQ118" s="16"/>
      <c r="DSR118" s="16"/>
      <c r="DSS118" s="16"/>
      <c r="DST118" s="16"/>
      <c r="DSU118" s="16"/>
      <c r="DSV118" s="16"/>
      <c r="DSW118" s="16"/>
      <c r="DSX118" s="16"/>
      <c r="DSY118" s="16"/>
      <c r="DSZ118" s="16"/>
      <c r="DTA118" s="16"/>
      <c r="DTB118" s="16"/>
      <c r="DTC118" s="16"/>
      <c r="DTD118" s="16"/>
      <c r="DTE118" s="16"/>
      <c r="DTF118" s="16"/>
      <c r="DTG118" s="16"/>
      <c r="DTH118" s="16"/>
      <c r="DTI118" s="16"/>
      <c r="DTJ118" s="16"/>
      <c r="DTK118" s="16"/>
      <c r="DTL118" s="16"/>
      <c r="DTM118" s="16"/>
      <c r="DTN118" s="16"/>
      <c r="DTO118" s="16"/>
      <c r="DTP118" s="16"/>
      <c r="DTQ118" s="16"/>
      <c r="DTR118" s="16"/>
      <c r="DTS118" s="16"/>
      <c r="DTT118" s="16"/>
      <c r="DTU118" s="16"/>
      <c r="DTV118" s="16"/>
      <c r="DTW118" s="16"/>
      <c r="DTX118" s="16"/>
      <c r="DTY118" s="16"/>
      <c r="DTZ118" s="16"/>
      <c r="DUA118" s="16"/>
      <c r="DUB118" s="16"/>
      <c r="DUC118" s="16"/>
      <c r="DUD118" s="16"/>
      <c r="DUE118" s="16"/>
      <c r="DUF118" s="16"/>
      <c r="DUG118" s="16"/>
      <c r="DUH118" s="16"/>
      <c r="DUI118" s="16"/>
      <c r="DUJ118" s="16"/>
      <c r="DUK118" s="16"/>
      <c r="DUL118" s="16"/>
      <c r="DUM118" s="16"/>
      <c r="DUN118" s="16"/>
      <c r="DUO118" s="16"/>
      <c r="DUP118" s="16"/>
      <c r="DUQ118" s="16"/>
      <c r="DUR118" s="16"/>
      <c r="DUS118" s="16"/>
      <c r="DUT118" s="16"/>
      <c r="DUU118" s="16"/>
      <c r="DUV118" s="16"/>
      <c r="DUW118" s="16"/>
      <c r="DUX118" s="16"/>
      <c r="DUY118" s="16"/>
      <c r="DUZ118" s="16"/>
      <c r="DVA118" s="16"/>
      <c r="DVB118" s="16"/>
      <c r="DVC118" s="16"/>
      <c r="DVD118" s="16"/>
      <c r="DVE118" s="16"/>
      <c r="DVF118" s="16"/>
      <c r="DVG118" s="16"/>
      <c r="DVH118" s="16"/>
      <c r="DVI118" s="16"/>
      <c r="DVJ118" s="16"/>
      <c r="DVK118" s="16"/>
      <c r="DVL118" s="16"/>
      <c r="DVM118" s="16"/>
      <c r="DVN118" s="16"/>
      <c r="DVO118" s="16"/>
      <c r="DVP118" s="16"/>
      <c r="DVQ118" s="16"/>
      <c r="DVR118" s="16"/>
      <c r="DVS118" s="16"/>
      <c r="DVT118" s="16"/>
      <c r="DVU118" s="16"/>
      <c r="DVV118" s="16"/>
      <c r="DVW118" s="16"/>
      <c r="DVX118" s="16"/>
      <c r="DVY118" s="16"/>
      <c r="DVZ118" s="16"/>
      <c r="DWA118" s="16"/>
      <c r="DWB118" s="16"/>
      <c r="DWC118" s="16"/>
      <c r="DWD118" s="16"/>
      <c r="DWE118" s="16"/>
      <c r="DWF118" s="16"/>
      <c r="DWG118" s="16"/>
      <c r="DWH118" s="16"/>
      <c r="DWI118" s="16"/>
      <c r="DWJ118" s="16"/>
      <c r="DWK118" s="16"/>
      <c r="DWL118" s="16"/>
      <c r="DWM118" s="16"/>
      <c r="DWN118" s="16"/>
      <c r="DWO118" s="16"/>
      <c r="DWP118" s="16"/>
      <c r="DWQ118" s="16"/>
      <c r="DWR118" s="16"/>
      <c r="DWS118" s="16"/>
      <c r="DWT118" s="16"/>
      <c r="DWU118" s="16"/>
      <c r="DWV118" s="16"/>
      <c r="DWW118" s="16"/>
      <c r="DWX118" s="16"/>
      <c r="DWY118" s="16"/>
      <c r="DWZ118" s="16"/>
      <c r="DXA118" s="16"/>
      <c r="DXB118" s="16"/>
      <c r="DXC118" s="16"/>
      <c r="DXD118" s="16"/>
      <c r="DXE118" s="16"/>
      <c r="DXF118" s="16"/>
      <c r="DXG118" s="16"/>
      <c r="DXH118" s="16"/>
      <c r="DXI118" s="16"/>
      <c r="DXJ118" s="16"/>
      <c r="DXK118" s="16"/>
      <c r="DXL118" s="16"/>
      <c r="DXM118" s="16"/>
      <c r="DXN118" s="16"/>
      <c r="DXO118" s="16"/>
      <c r="DXP118" s="16"/>
      <c r="DXQ118" s="16"/>
      <c r="DXR118" s="16"/>
      <c r="DXS118" s="16"/>
      <c r="DXT118" s="16"/>
      <c r="DXU118" s="16"/>
      <c r="DXV118" s="16"/>
      <c r="DXW118" s="16"/>
      <c r="DXX118" s="16"/>
      <c r="DXY118" s="16"/>
      <c r="DXZ118" s="16"/>
      <c r="DYA118" s="16"/>
      <c r="DYB118" s="16"/>
      <c r="DYC118" s="16"/>
      <c r="DYD118" s="16"/>
      <c r="DYE118" s="16"/>
      <c r="DYF118" s="16"/>
      <c r="DYG118" s="16"/>
      <c r="DYH118" s="16"/>
      <c r="DYI118" s="16"/>
      <c r="DYJ118" s="16"/>
      <c r="DYK118" s="16"/>
      <c r="DYL118" s="16"/>
      <c r="DYM118" s="16"/>
      <c r="DYN118" s="16"/>
      <c r="DYO118" s="16"/>
      <c r="DYP118" s="16"/>
      <c r="DYQ118" s="16"/>
      <c r="DYR118" s="16"/>
      <c r="DYS118" s="16"/>
      <c r="DYT118" s="16"/>
      <c r="DYU118" s="16"/>
      <c r="DYV118" s="16"/>
      <c r="DYW118" s="16"/>
      <c r="DYX118" s="16"/>
      <c r="DYY118" s="16"/>
      <c r="DYZ118" s="16"/>
      <c r="DZA118" s="16"/>
      <c r="DZB118" s="16"/>
      <c r="DZC118" s="16"/>
      <c r="DZD118" s="16"/>
      <c r="DZE118" s="16"/>
      <c r="DZF118" s="16"/>
      <c r="DZG118" s="16"/>
      <c r="DZH118" s="16"/>
      <c r="DZI118" s="16"/>
      <c r="DZJ118" s="16"/>
      <c r="DZK118" s="16"/>
      <c r="DZL118" s="16"/>
      <c r="DZM118" s="16"/>
      <c r="DZN118" s="16"/>
      <c r="DZO118" s="16"/>
      <c r="DZP118" s="16"/>
      <c r="DZQ118" s="16"/>
      <c r="DZR118" s="16"/>
      <c r="DZS118" s="16"/>
      <c r="DZT118" s="16"/>
      <c r="DZU118" s="16"/>
      <c r="DZV118" s="16"/>
      <c r="DZW118" s="16"/>
      <c r="DZX118" s="16"/>
      <c r="DZY118" s="16"/>
      <c r="DZZ118" s="16"/>
      <c r="EAA118" s="16"/>
      <c r="EAB118" s="16"/>
      <c r="EAC118" s="16"/>
      <c r="EAD118" s="16"/>
      <c r="EAE118" s="16"/>
      <c r="EAF118" s="16"/>
      <c r="EAG118" s="16"/>
      <c r="EAH118" s="16"/>
      <c r="EAI118" s="16"/>
      <c r="EAJ118" s="16"/>
      <c r="EAK118" s="16"/>
      <c r="EAL118" s="16"/>
      <c r="EAM118" s="16"/>
      <c r="EAN118" s="16"/>
      <c r="EAO118" s="16"/>
      <c r="EAP118" s="16"/>
      <c r="EAQ118" s="16"/>
      <c r="EAR118" s="16"/>
      <c r="EAS118" s="16"/>
      <c r="EAT118" s="16"/>
      <c r="EAU118" s="16"/>
      <c r="EAV118" s="16"/>
      <c r="EAW118" s="16"/>
      <c r="EAX118" s="16"/>
      <c r="EAY118" s="16"/>
      <c r="EAZ118" s="16"/>
      <c r="EBA118" s="16"/>
      <c r="EBB118" s="16"/>
      <c r="EBC118" s="16"/>
      <c r="EBD118" s="16"/>
      <c r="EBE118" s="16"/>
      <c r="EBF118" s="16"/>
      <c r="EBG118" s="16"/>
      <c r="EBH118" s="16"/>
      <c r="EBI118" s="16"/>
      <c r="EBJ118" s="16"/>
      <c r="EBK118" s="16"/>
      <c r="EBL118" s="16"/>
      <c r="EBM118" s="16"/>
      <c r="EBN118" s="16"/>
      <c r="EBO118" s="16"/>
      <c r="EBP118" s="16"/>
      <c r="EBQ118" s="16"/>
      <c r="EBR118" s="16"/>
      <c r="EBS118" s="16"/>
      <c r="EBT118" s="16"/>
      <c r="EBU118" s="16"/>
      <c r="EBV118" s="16"/>
      <c r="EBW118" s="16"/>
      <c r="EBX118" s="16"/>
      <c r="EBY118" s="16"/>
      <c r="EBZ118" s="16"/>
      <c r="ECA118" s="16"/>
      <c r="ECB118" s="16"/>
      <c r="ECC118" s="16"/>
      <c r="ECD118" s="16"/>
      <c r="ECE118" s="16"/>
      <c r="ECF118" s="16"/>
      <c r="ECG118" s="16"/>
      <c r="ECH118" s="16"/>
      <c r="ECI118" s="16"/>
      <c r="ECJ118" s="16"/>
      <c r="ECK118" s="16"/>
      <c r="ECL118" s="16"/>
      <c r="ECM118" s="16"/>
      <c r="ECN118" s="16"/>
      <c r="ECO118" s="16"/>
      <c r="ECP118" s="16"/>
      <c r="ECQ118" s="16"/>
      <c r="ECR118" s="16"/>
      <c r="ECS118" s="16"/>
      <c r="ECT118" s="16"/>
      <c r="ECU118" s="16"/>
      <c r="ECV118" s="16"/>
      <c r="ECW118" s="16"/>
      <c r="ECX118" s="16"/>
      <c r="ECY118" s="16"/>
      <c r="ECZ118" s="16"/>
      <c r="EDA118" s="16"/>
      <c r="EDB118" s="16"/>
      <c r="EDC118" s="16"/>
      <c r="EDD118" s="16"/>
      <c r="EDE118" s="16"/>
      <c r="EDF118" s="16"/>
      <c r="EDG118" s="16"/>
      <c r="EDH118" s="16"/>
      <c r="EDI118" s="16"/>
      <c r="EDJ118" s="16"/>
      <c r="EDK118" s="16"/>
      <c r="EDL118" s="16"/>
      <c r="EDM118" s="16"/>
      <c r="EDN118" s="16"/>
      <c r="EDO118" s="16"/>
      <c r="EDP118" s="16"/>
      <c r="EDQ118" s="16"/>
      <c r="EDR118" s="16"/>
      <c r="EDS118" s="16"/>
      <c r="EDT118" s="16"/>
      <c r="EDU118" s="16"/>
      <c r="EDV118" s="16"/>
      <c r="EDW118" s="16"/>
      <c r="EDX118" s="16"/>
      <c r="EDY118" s="16"/>
      <c r="EDZ118" s="16"/>
      <c r="EEA118" s="16"/>
      <c r="EEB118" s="16"/>
      <c r="EEC118" s="16"/>
      <c r="EED118" s="16"/>
      <c r="EEE118" s="16"/>
      <c r="EEF118" s="16"/>
      <c r="EEG118" s="16"/>
      <c r="EEH118" s="16"/>
      <c r="EEI118" s="16"/>
      <c r="EEJ118" s="16"/>
      <c r="EEK118" s="16"/>
      <c r="EEL118" s="16"/>
      <c r="EEM118" s="16"/>
      <c r="EEN118" s="16"/>
      <c r="EEO118" s="16"/>
      <c r="EEP118" s="16"/>
      <c r="EEQ118" s="16"/>
      <c r="EER118" s="16"/>
      <c r="EES118" s="16"/>
      <c r="EET118" s="16"/>
      <c r="EEU118" s="16"/>
      <c r="EEV118" s="16"/>
      <c r="EEW118" s="16"/>
      <c r="EEX118" s="16"/>
      <c r="EEY118" s="16"/>
      <c r="EEZ118" s="16"/>
      <c r="EFA118" s="16"/>
      <c r="EFB118" s="16"/>
      <c r="EFC118" s="16"/>
      <c r="EFD118" s="16"/>
      <c r="EFE118" s="16"/>
      <c r="EFF118" s="16"/>
      <c r="EFG118" s="16"/>
      <c r="EFH118" s="16"/>
      <c r="EFI118" s="16"/>
      <c r="EFJ118" s="16"/>
      <c r="EFK118" s="16"/>
      <c r="EFL118" s="16"/>
      <c r="EFM118" s="16"/>
      <c r="EFN118" s="16"/>
      <c r="EFO118" s="16"/>
      <c r="EFP118" s="16"/>
      <c r="EFQ118" s="16"/>
      <c r="EFR118" s="16"/>
      <c r="EFS118" s="16"/>
      <c r="EFT118" s="16"/>
      <c r="EFU118" s="16"/>
      <c r="EFV118" s="16"/>
      <c r="EFW118" s="16"/>
      <c r="EFX118" s="16"/>
      <c r="EFY118" s="16"/>
      <c r="EFZ118" s="16"/>
      <c r="EGA118" s="16"/>
      <c r="EGB118" s="16"/>
      <c r="EGC118" s="16"/>
      <c r="EGD118" s="16"/>
      <c r="EGE118" s="16"/>
      <c r="EGF118" s="16"/>
      <c r="EGG118" s="16"/>
      <c r="EGH118" s="16"/>
      <c r="EGI118" s="16"/>
      <c r="EGJ118" s="16"/>
      <c r="EGK118" s="16"/>
      <c r="EGL118" s="16"/>
      <c r="EGM118" s="16"/>
      <c r="EGN118" s="16"/>
      <c r="EGO118" s="16"/>
      <c r="EGP118" s="16"/>
      <c r="EGQ118" s="16"/>
      <c r="EGR118" s="16"/>
      <c r="EGS118" s="16"/>
      <c r="EGT118" s="16"/>
      <c r="EGU118" s="16"/>
      <c r="EGV118" s="16"/>
      <c r="EGW118" s="16"/>
      <c r="EGX118" s="16"/>
      <c r="EGY118" s="16"/>
      <c r="EGZ118" s="16"/>
      <c r="EHA118" s="16"/>
      <c r="EHB118" s="16"/>
      <c r="EHC118" s="16"/>
      <c r="EHD118" s="16"/>
      <c r="EHE118" s="16"/>
      <c r="EHF118" s="16"/>
      <c r="EHG118" s="16"/>
      <c r="EHH118" s="16"/>
      <c r="EHI118" s="16"/>
      <c r="EHJ118" s="16"/>
      <c r="EHK118" s="16"/>
      <c r="EHL118" s="16"/>
      <c r="EHM118" s="16"/>
      <c r="EHN118" s="16"/>
      <c r="EHO118" s="16"/>
      <c r="EHP118" s="16"/>
      <c r="EHQ118" s="16"/>
      <c r="EHR118" s="16"/>
      <c r="EHS118" s="16"/>
      <c r="EHT118" s="16"/>
      <c r="EHU118" s="16"/>
      <c r="EHV118" s="16"/>
      <c r="EHW118" s="16"/>
      <c r="EHX118" s="16"/>
      <c r="EHY118" s="16"/>
      <c r="EHZ118" s="16"/>
      <c r="EIA118" s="16"/>
      <c r="EIB118" s="16"/>
      <c r="EIC118" s="16"/>
      <c r="EID118" s="16"/>
      <c r="EIE118" s="16"/>
      <c r="EIF118" s="16"/>
      <c r="EIG118" s="16"/>
      <c r="EIH118" s="16"/>
      <c r="EII118" s="16"/>
      <c r="EIJ118" s="16"/>
      <c r="EIK118" s="16"/>
      <c r="EIL118" s="16"/>
      <c r="EIM118" s="16"/>
      <c r="EIN118" s="16"/>
      <c r="EIO118" s="16"/>
      <c r="EIP118" s="16"/>
      <c r="EIQ118" s="16"/>
      <c r="EIR118" s="16"/>
      <c r="EIS118" s="16"/>
      <c r="EIT118" s="16"/>
      <c r="EIU118" s="16"/>
      <c r="EIV118" s="16"/>
      <c r="EIW118" s="16"/>
      <c r="EIX118" s="16"/>
      <c r="EIY118" s="16"/>
      <c r="EIZ118" s="16"/>
      <c r="EJA118" s="16"/>
      <c r="EJB118" s="16"/>
      <c r="EJC118" s="16"/>
      <c r="EJD118" s="16"/>
      <c r="EJE118" s="16"/>
      <c r="EJF118" s="16"/>
      <c r="EJG118" s="16"/>
      <c r="EJH118" s="16"/>
      <c r="EJI118" s="16"/>
      <c r="EJJ118" s="16"/>
      <c r="EJK118" s="16"/>
      <c r="EJL118" s="16"/>
      <c r="EJM118" s="16"/>
      <c r="EJN118" s="16"/>
      <c r="EJO118" s="16"/>
      <c r="EJP118" s="16"/>
      <c r="EJQ118" s="16"/>
      <c r="EJR118" s="16"/>
      <c r="EJS118" s="16"/>
      <c r="EJT118" s="16"/>
      <c r="EJU118" s="16"/>
      <c r="EJV118" s="16"/>
      <c r="EJW118" s="16"/>
      <c r="EJX118" s="16"/>
      <c r="EJY118" s="16"/>
      <c r="EJZ118" s="16"/>
      <c r="EKA118" s="16"/>
      <c r="EKB118" s="16"/>
      <c r="EKC118" s="16"/>
      <c r="EKD118" s="16"/>
      <c r="EKE118" s="16"/>
      <c r="EKF118" s="16"/>
      <c r="EKG118" s="16"/>
      <c r="EKH118" s="16"/>
      <c r="EKI118" s="16"/>
      <c r="EKJ118" s="16"/>
      <c r="EKK118" s="16"/>
      <c r="EKL118" s="16"/>
      <c r="EKM118" s="16"/>
      <c r="EKN118" s="16"/>
      <c r="EKO118" s="16"/>
      <c r="EKP118" s="16"/>
      <c r="EKQ118" s="16"/>
      <c r="EKR118" s="16"/>
      <c r="EKS118" s="16"/>
      <c r="EKT118" s="16"/>
      <c r="EKU118" s="16"/>
      <c r="EKV118" s="16"/>
      <c r="EKW118" s="16"/>
      <c r="EKX118" s="16"/>
      <c r="EKY118" s="16"/>
      <c r="EKZ118" s="16"/>
      <c r="ELA118" s="16"/>
      <c r="ELB118" s="16"/>
      <c r="ELC118" s="16"/>
      <c r="ELD118" s="16"/>
      <c r="ELE118" s="16"/>
      <c r="ELF118" s="16"/>
      <c r="ELG118" s="16"/>
      <c r="ELH118" s="16"/>
      <c r="ELI118" s="16"/>
      <c r="ELJ118" s="16"/>
      <c r="ELK118" s="16"/>
      <c r="ELL118" s="16"/>
      <c r="ELM118" s="16"/>
      <c r="ELN118" s="16"/>
      <c r="ELO118" s="16"/>
      <c r="ELP118" s="16"/>
      <c r="ELQ118" s="16"/>
      <c r="ELR118" s="16"/>
      <c r="ELS118" s="16"/>
      <c r="ELT118" s="16"/>
      <c r="ELU118" s="16"/>
      <c r="ELV118" s="16"/>
      <c r="ELW118" s="16"/>
      <c r="ELX118" s="16"/>
      <c r="ELY118" s="16"/>
      <c r="ELZ118" s="16"/>
      <c r="EMA118" s="16"/>
      <c r="EMB118" s="16"/>
      <c r="EMC118" s="16"/>
      <c r="EMD118" s="16"/>
      <c r="EME118" s="16"/>
      <c r="EMF118" s="16"/>
      <c r="EMG118" s="16"/>
      <c r="EMH118" s="16"/>
      <c r="EMI118" s="16"/>
      <c r="EMJ118" s="16"/>
      <c r="EMK118" s="16"/>
      <c r="EML118" s="16"/>
      <c r="EMM118" s="16"/>
      <c r="EMN118" s="16"/>
      <c r="EMO118" s="16"/>
      <c r="EMP118" s="16"/>
      <c r="EMQ118" s="16"/>
      <c r="EMR118" s="16"/>
      <c r="EMS118" s="16"/>
      <c r="EMT118" s="16"/>
      <c r="EMU118" s="16"/>
      <c r="EMV118" s="16"/>
      <c r="EMW118" s="16"/>
      <c r="EMX118" s="16"/>
      <c r="EMY118" s="16"/>
      <c r="EMZ118" s="16"/>
      <c r="ENA118" s="16"/>
      <c r="ENB118" s="16"/>
      <c r="ENC118" s="16"/>
      <c r="END118" s="16"/>
      <c r="ENE118" s="16"/>
      <c r="ENF118" s="16"/>
      <c r="ENG118" s="16"/>
      <c r="ENH118" s="16"/>
      <c r="ENI118" s="16"/>
      <c r="ENJ118" s="16"/>
      <c r="ENK118" s="16"/>
      <c r="ENL118" s="16"/>
      <c r="ENM118" s="16"/>
      <c r="ENN118" s="16"/>
      <c r="ENO118" s="16"/>
      <c r="ENP118" s="16"/>
      <c r="ENQ118" s="16"/>
      <c r="ENR118" s="16"/>
      <c r="ENS118" s="16"/>
      <c r="ENT118" s="16"/>
      <c r="ENU118" s="16"/>
      <c r="ENV118" s="16"/>
      <c r="ENW118" s="16"/>
      <c r="ENX118" s="16"/>
      <c r="ENY118" s="16"/>
      <c r="ENZ118" s="16"/>
      <c r="EOA118" s="16"/>
      <c r="EOB118" s="16"/>
      <c r="EOC118" s="16"/>
      <c r="EOD118" s="16"/>
      <c r="EOE118" s="16"/>
      <c r="EOF118" s="16"/>
      <c r="EOG118" s="16"/>
      <c r="EOH118" s="16"/>
      <c r="EOI118" s="16"/>
      <c r="EOJ118" s="16"/>
      <c r="EOK118" s="16"/>
      <c r="EOL118" s="16"/>
      <c r="EOM118" s="16"/>
      <c r="EON118" s="16"/>
      <c r="EOO118" s="16"/>
      <c r="EOP118" s="16"/>
      <c r="EOQ118" s="16"/>
      <c r="EOR118" s="16"/>
      <c r="EOS118" s="16"/>
      <c r="EOT118" s="16"/>
      <c r="EOU118" s="16"/>
      <c r="EOV118" s="16"/>
      <c r="EOW118" s="16"/>
      <c r="EOX118" s="16"/>
      <c r="EOY118" s="16"/>
      <c r="EOZ118" s="16"/>
      <c r="EPA118" s="16"/>
      <c r="EPB118" s="16"/>
      <c r="EPC118" s="16"/>
      <c r="EPD118" s="16"/>
      <c r="EPE118" s="16"/>
      <c r="EPF118" s="16"/>
      <c r="EPG118" s="16"/>
      <c r="EPH118" s="16"/>
      <c r="EPI118" s="16"/>
      <c r="EPJ118" s="16"/>
      <c r="EPK118" s="16"/>
      <c r="EPL118" s="16"/>
      <c r="EPM118" s="16"/>
      <c r="EPN118" s="16"/>
      <c r="EPO118" s="16"/>
      <c r="EPP118" s="16"/>
      <c r="EPQ118" s="16"/>
      <c r="EPR118" s="16"/>
      <c r="EPS118" s="16"/>
      <c r="EPT118" s="16"/>
      <c r="EPU118" s="16"/>
      <c r="EPV118" s="16"/>
      <c r="EPW118" s="16"/>
      <c r="EPX118" s="16"/>
      <c r="EPY118" s="16"/>
      <c r="EPZ118" s="16"/>
      <c r="EQA118" s="16"/>
      <c r="EQB118" s="16"/>
      <c r="EQC118" s="16"/>
      <c r="EQD118" s="16"/>
      <c r="EQE118" s="16"/>
      <c r="EQF118" s="16"/>
      <c r="EQG118" s="16"/>
      <c r="EQH118" s="16"/>
      <c r="EQI118" s="16"/>
      <c r="EQJ118" s="16"/>
      <c r="EQK118" s="16"/>
      <c r="EQL118" s="16"/>
      <c r="EQM118" s="16"/>
      <c r="EQN118" s="16"/>
      <c r="EQO118" s="16"/>
      <c r="EQP118" s="16"/>
      <c r="EQQ118" s="16"/>
      <c r="EQR118" s="16"/>
      <c r="EQS118" s="16"/>
      <c r="EQT118" s="16"/>
      <c r="EQU118" s="16"/>
      <c r="EQV118" s="16"/>
      <c r="EQW118" s="16"/>
      <c r="EQX118" s="16"/>
      <c r="EQY118" s="16"/>
      <c r="EQZ118" s="16"/>
      <c r="ERA118" s="16"/>
      <c r="ERB118" s="16"/>
      <c r="ERC118" s="16"/>
      <c r="ERD118" s="16"/>
      <c r="ERE118" s="16"/>
      <c r="ERF118" s="16"/>
      <c r="ERG118" s="16"/>
      <c r="ERH118" s="16"/>
      <c r="ERI118" s="16"/>
      <c r="ERJ118" s="16"/>
      <c r="ERK118" s="16"/>
      <c r="ERL118" s="16"/>
      <c r="ERM118" s="16"/>
      <c r="ERN118" s="16"/>
      <c r="ERO118" s="16"/>
      <c r="ERP118" s="16"/>
      <c r="ERQ118" s="16"/>
      <c r="ERR118" s="16"/>
      <c r="ERS118" s="16"/>
      <c r="ERT118" s="16"/>
      <c r="ERU118" s="16"/>
      <c r="ERV118" s="16"/>
      <c r="ERW118" s="16"/>
      <c r="ERX118" s="16"/>
      <c r="ERY118" s="16"/>
      <c r="ERZ118" s="16"/>
      <c r="ESA118" s="16"/>
      <c r="ESB118" s="16"/>
      <c r="ESC118" s="16"/>
      <c r="ESD118" s="16"/>
      <c r="ESE118" s="16"/>
      <c r="ESF118" s="16"/>
      <c r="ESG118" s="16"/>
      <c r="ESH118" s="16"/>
      <c r="ESI118" s="16"/>
      <c r="ESJ118" s="16"/>
      <c r="ESK118" s="16"/>
      <c r="ESL118" s="16"/>
      <c r="ESM118" s="16"/>
      <c r="ESN118" s="16"/>
      <c r="ESO118" s="16"/>
      <c r="ESP118" s="16"/>
      <c r="ESQ118" s="16"/>
      <c r="ESR118" s="16"/>
      <c r="ESS118" s="16"/>
      <c r="EST118" s="16"/>
      <c r="ESU118" s="16"/>
      <c r="ESV118" s="16"/>
      <c r="ESW118" s="16"/>
      <c r="ESX118" s="16"/>
      <c r="ESY118" s="16"/>
      <c r="ESZ118" s="16"/>
      <c r="ETA118" s="16"/>
      <c r="ETB118" s="16"/>
      <c r="ETC118" s="16"/>
      <c r="ETD118" s="16"/>
      <c r="ETE118" s="16"/>
      <c r="ETF118" s="16"/>
      <c r="ETG118" s="16"/>
      <c r="ETH118" s="16"/>
      <c r="ETI118" s="16"/>
      <c r="ETJ118" s="16"/>
      <c r="ETK118" s="16"/>
      <c r="ETL118" s="16"/>
      <c r="ETM118" s="16"/>
      <c r="ETN118" s="16"/>
      <c r="ETO118" s="16"/>
      <c r="ETP118" s="16"/>
      <c r="ETQ118" s="16"/>
      <c r="ETR118" s="16"/>
      <c r="ETS118" s="16"/>
      <c r="ETT118" s="16"/>
      <c r="ETU118" s="16"/>
      <c r="ETV118" s="16"/>
      <c r="ETW118" s="16"/>
      <c r="ETX118" s="16"/>
      <c r="ETY118" s="16"/>
      <c r="ETZ118" s="16"/>
      <c r="EUA118" s="16"/>
      <c r="EUB118" s="16"/>
      <c r="EUC118" s="16"/>
      <c r="EUD118" s="16"/>
      <c r="EUE118" s="16"/>
      <c r="EUF118" s="16"/>
      <c r="EUG118" s="16"/>
      <c r="EUH118" s="16"/>
      <c r="EUI118" s="16"/>
      <c r="EUJ118" s="16"/>
      <c r="EUK118" s="16"/>
      <c r="EUL118" s="16"/>
      <c r="EUM118" s="16"/>
      <c r="EUN118" s="16"/>
      <c r="EUO118" s="16"/>
      <c r="EUP118" s="16"/>
      <c r="EUQ118" s="16"/>
      <c r="EUR118" s="16"/>
      <c r="EUS118" s="16"/>
      <c r="EUT118" s="16"/>
      <c r="EUU118" s="16"/>
      <c r="EUV118" s="16"/>
      <c r="EUW118" s="16"/>
      <c r="EUX118" s="16"/>
      <c r="EUY118" s="16"/>
      <c r="EUZ118" s="16"/>
      <c r="EVA118" s="16"/>
      <c r="EVB118" s="16"/>
      <c r="EVC118" s="16"/>
      <c r="EVD118" s="16"/>
      <c r="EVE118" s="16"/>
      <c r="EVF118" s="16"/>
      <c r="EVG118" s="16"/>
      <c r="EVH118" s="16"/>
      <c r="EVI118" s="16"/>
      <c r="EVJ118" s="16"/>
      <c r="EVK118" s="16"/>
      <c r="EVL118" s="16"/>
      <c r="EVM118" s="16"/>
      <c r="EVN118" s="16"/>
      <c r="EVO118" s="16"/>
      <c r="EVP118" s="16"/>
      <c r="EVQ118" s="16"/>
      <c r="EVR118" s="16"/>
      <c r="EVS118" s="16"/>
      <c r="EVT118" s="16"/>
      <c r="EVU118" s="16"/>
      <c r="EVV118" s="16"/>
      <c r="EVW118" s="16"/>
      <c r="EVX118" s="16"/>
      <c r="EVY118" s="16"/>
      <c r="EVZ118" s="16"/>
      <c r="EWA118" s="16"/>
      <c r="EWB118" s="16"/>
      <c r="EWC118" s="16"/>
      <c r="EWD118" s="16"/>
      <c r="EWE118" s="16"/>
      <c r="EWF118" s="16"/>
      <c r="EWG118" s="16"/>
      <c r="EWH118" s="16"/>
      <c r="EWI118" s="16"/>
      <c r="EWJ118" s="16"/>
      <c r="EWK118" s="16"/>
      <c r="EWL118" s="16"/>
      <c r="EWM118" s="16"/>
      <c r="EWN118" s="16"/>
      <c r="EWO118" s="16"/>
      <c r="EWP118" s="16"/>
      <c r="EWQ118" s="16"/>
      <c r="EWR118" s="16"/>
      <c r="EWS118" s="16"/>
      <c r="EWT118" s="16"/>
      <c r="EWU118" s="16"/>
      <c r="EWV118" s="16"/>
      <c r="EWW118" s="16"/>
      <c r="EWX118" s="16"/>
      <c r="EWY118" s="16"/>
      <c r="EWZ118" s="16"/>
      <c r="EXA118" s="16"/>
      <c r="EXB118" s="16"/>
      <c r="EXC118" s="16"/>
      <c r="EXD118" s="16"/>
      <c r="EXE118" s="16"/>
      <c r="EXF118" s="16"/>
      <c r="EXG118" s="16"/>
      <c r="EXH118" s="16"/>
      <c r="EXI118" s="16"/>
      <c r="EXJ118" s="16"/>
      <c r="EXK118" s="16"/>
      <c r="EXL118" s="16"/>
      <c r="EXM118" s="16"/>
      <c r="EXN118" s="16"/>
      <c r="EXO118" s="16"/>
      <c r="EXP118" s="16"/>
      <c r="EXQ118" s="16"/>
      <c r="EXR118" s="16"/>
      <c r="EXS118" s="16"/>
      <c r="EXT118" s="16"/>
      <c r="EXU118" s="16"/>
      <c r="EXV118" s="16"/>
      <c r="EXW118" s="16"/>
      <c r="EXX118" s="16"/>
      <c r="EXY118" s="16"/>
      <c r="EXZ118" s="16"/>
      <c r="EYA118" s="16"/>
      <c r="EYB118" s="16"/>
      <c r="EYC118" s="16"/>
      <c r="EYD118" s="16"/>
      <c r="EYE118" s="16"/>
      <c r="EYF118" s="16"/>
      <c r="EYG118" s="16"/>
      <c r="EYH118" s="16"/>
      <c r="EYI118" s="16"/>
      <c r="EYJ118" s="16"/>
      <c r="EYK118" s="16"/>
      <c r="EYL118" s="16"/>
      <c r="EYM118" s="16"/>
      <c r="EYN118" s="16"/>
      <c r="EYO118" s="16"/>
      <c r="EYP118" s="16"/>
      <c r="EYQ118" s="16"/>
      <c r="EYR118" s="16"/>
      <c r="EYS118" s="16"/>
      <c r="EYT118" s="16"/>
      <c r="EYU118" s="16"/>
      <c r="EYV118" s="16"/>
      <c r="EYW118" s="16"/>
      <c r="EYX118" s="16"/>
      <c r="EYY118" s="16"/>
      <c r="EYZ118" s="16"/>
      <c r="EZA118" s="16"/>
      <c r="EZB118" s="16"/>
      <c r="EZC118" s="16"/>
      <c r="EZD118" s="16"/>
      <c r="EZE118" s="16"/>
      <c r="EZF118" s="16"/>
      <c r="EZG118" s="16"/>
      <c r="EZH118" s="16"/>
      <c r="EZI118" s="16"/>
      <c r="EZJ118" s="16"/>
      <c r="EZK118" s="16"/>
      <c r="EZL118" s="16"/>
      <c r="EZM118" s="16"/>
      <c r="EZN118" s="16"/>
      <c r="EZO118" s="16"/>
      <c r="EZP118" s="16"/>
      <c r="EZQ118" s="16"/>
      <c r="EZR118" s="16"/>
      <c r="EZS118" s="16"/>
      <c r="EZT118" s="16"/>
      <c r="EZU118" s="16"/>
      <c r="EZV118" s="16"/>
      <c r="EZW118" s="16"/>
      <c r="EZX118" s="16"/>
      <c r="EZY118" s="16"/>
      <c r="EZZ118" s="16"/>
      <c r="FAA118" s="16"/>
      <c r="FAB118" s="16"/>
      <c r="FAC118" s="16"/>
      <c r="FAD118" s="16"/>
      <c r="FAE118" s="16"/>
      <c r="FAF118" s="16"/>
      <c r="FAG118" s="16"/>
      <c r="FAH118" s="16"/>
      <c r="FAI118" s="16"/>
      <c r="FAJ118" s="16"/>
      <c r="FAK118" s="16"/>
      <c r="FAL118" s="16"/>
      <c r="FAM118" s="16"/>
      <c r="FAN118" s="16"/>
      <c r="FAO118" s="16"/>
      <c r="FAP118" s="16"/>
      <c r="FAQ118" s="16"/>
      <c r="FAR118" s="16"/>
      <c r="FAS118" s="16"/>
      <c r="FAT118" s="16"/>
      <c r="FAU118" s="16"/>
      <c r="FAV118" s="16"/>
      <c r="FAW118" s="16"/>
      <c r="FAX118" s="16"/>
      <c r="FAY118" s="16"/>
      <c r="FAZ118" s="16"/>
      <c r="FBA118" s="16"/>
      <c r="FBB118" s="16"/>
      <c r="FBC118" s="16"/>
      <c r="FBD118" s="16"/>
      <c r="FBE118" s="16"/>
      <c r="FBF118" s="16"/>
      <c r="FBG118" s="16"/>
      <c r="FBH118" s="16"/>
      <c r="FBI118" s="16"/>
      <c r="FBJ118" s="16"/>
      <c r="FBK118" s="16"/>
      <c r="FBL118" s="16"/>
      <c r="FBM118" s="16"/>
      <c r="FBN118" s="16"/>
      <c r="FBO118" s="16"/>
      <c r="FBP118" s="16"/>
      <c r="FBQ118" s="16"/>
      <c r="FBR118" s="16"/>
      <c r="FBS118" s="16"/>
      <c r="FBT118" s="16"/>
      <c r="FBU118" s="16"/>
      <c r="FBV118" s="16"/>
      <c r="FBW118" s="16"/>
      <c r="FBX118" s="16"/>
      <c r="FBY118" s="16"/>
      <c r="FBZ118" s="16"/>
      <c r="FCA118" s="16"/>
      <c r="FCB118" s="16"/>
      <c r="FCC118" s="16"/>
      <c r="FCD118" s="16"/>
      <c r="FCE118" s="16"/>
      <c r="FCF118" s="16"/>
      <c r="FCG118" s="16"/>
      <c r="FCH118" s="16"/>
      <c r="FCI118" s="16"/>
      <c r="FCJ118" s="16"/>
      <c r="FCK118" s="16"/>
      <c r="FCL118" s="16"/>
      <c r="FCM118" s="16"/>
      <c r="FCN118" s="16"/>
      <c r="FCO118" s="16"/>
      <c r="FCP118" s="16"/>
      <c r="FCQ118" s="16"/>
      <c r="FCR118" s="16"/>
      <c r="FCS118" s="16"/>
      <c r="FCT118" s="16"/>
      <c r="FCU118" s="16"/>
      <c r="FCV118" s="16"/>
      <c r="FCW118" s="16"/>
      <c r="FCX118" s="16"/>
      <c r="FCY118" s="16"/>
      <c r="FCZ118" s="16"/>
      <c r="FDA118" s="16"/>
      <c r="FDB118" s="16"/>
      <c r="FDC118" s="16"/>
      <c r="FDD118" s="16"/>
      <c r="FDE118" s="16"/>
      <c r="FDF118" s="16"/>
      <c r="FDG118" s="16"/>
      <c r="FDH118" s="16"/>
      <c r="FDI118" s="16"/>
      <c r="FDJ118" s="16"/>
      <c r="FDK118" s="16"/>
      <c r="FDL118" s="16"/>
      <c r="FDM118" s="16"/>
      <c r="FDN118" s="16"/>
      <c r="FDO118" s="16"/>
      <c r="FDP118" s="16"/>
      <c r="FDQ118" s="16"/>
      <c r="FDR118" s="16"/>
      <c r="FDS118" s="16"/>
      <c r="FDT118" s="16"/>
      <c r="FDU118" s="16"/>
      <c r="FDV118" s="16"/>
      <c r="FDW118" s="16"/>
      <c r="FDX118" s="16"/>
      <c r="FDY118" s="16"/>
      <c r="FDZ118" s="16"/>
      <c r="FEA118" s="16"/>
      <c r="FEB118" s="16"/>
      <c r="FEC118" s="16"/>
      <c r="FED118" s="16"/>
      <c r="FEE118" s="16"/>
      <c r="FEF118" s="16"/>
      <c r="FEG118" s="16"/>
      <c r="FEH118" s="16"/>
      <c r="FEI118" s="16"/>
      <c r="FEJ118" s="16"/>
      <c r="FEK118" s="16"/>
      <c r="FEL118" s="16"/>
      <c r="FEM118" s="16"/>
      <c r="FEN118" s="16"/>
      <c r="FEO118" s="16"/>
      <c r="FEP118" s="16"/>
      <c r="FEQ118" s="16"/>
      <c r="FER118" s="16"/>
      <c r="FES118" s="16"/>
      <c r="FET118" s="16"/>
      <c r="FEU118" s="16"/>
      <c r="FEV118" s="16"/>
      <c r="FEW118" s="16"/>
      <c r="FEX118" s="16"/>
      <c r="FEY118" s="16"/>
      <c r="FEZ118" s="16"/>
      <c r="FFA118" s="16"/>
      <c r="FFB118" s="16"/>
      <c r="FFC118" s="16"/>
      <c r="FFD118" s="16"/>
      <c r="FFE118" s="16"/>
      <c r="FFF118" s="16"/>
      <c r="FFG118" s="16"/>
      <c r="FFH118" s="16"/>
      <c r="FFI118" s="16"/>
      <c r="FFJ118" s="16"/>
      <c r="FFK118" s="16"/>
      <c r="FFL118" s="16"/>
      <c r="FFM118" s="16"/>
      <c r="FFN118" s="16"/>
      <c r="FFO118" s="16"/>
      <c r="FFP118" s="16"/>
      <c r="FFQ118" s="16"/>
      <c r="FFR118" s="16"/>
      <c r="FFS118" s="16"/>
      <c r="FFT118" s="16"/>
      <c r="FFU118" s="16"/>
      <c r="FFV118" s="16"/>
      <c r="FFW118" s="16"/>
      <c r="FFX118" s="16"/>
      <c r="FFY118" s="16"/>
      <c r="FFZ118" s="16"/>
      <c r="FGA118" s="16"/>
      <c r="FGB118" s="16"/>
      <c r="FGC118" s="16"/>
      <c r="FGD118" s="16"/>
      <c r="FGE118" s="16"/>
      <c r="FGF118" s="16"/>
      <c r="FGG118" s="16"/>
      <c r="FGH118" s="16"/>
      <c r="FGI118" s="16"/>
      <c r="FGJ118" s="16"/>
      <c r="FGK118" s="16"/>
      <c r="FGL118" s="16"/>
      <c r="FGM118" s="16"/>
      <c r="FGN118" s="16"/>
      <c r="FGO118" s="16"/>
      <c r="FGP118" s="16"/>
      <c r="FGQ118" s="16"/>
      <c r="FGR118" s="16"/>
      <c r="FGS118" s="16"/>
      <c r="FGT118" s="16"/>
      <c r="FGU118" s="16"/>
      <c r="FGV118" s="16"/>
      <c r="FGW118" s="16"/>
      <c r="FGX118" s="16"/>
      <c r="FGY118" s="16"/>
      <c r="FGZ118" s="16"/>
      <c r="FHA118" s="16"/>
      <c r="FHB118" s="16"/>
      <c r="FHC118" s="16"/>
      <c r="FHD118" s="16"/>
      <c r="FHE118" s="16"/>
      <c r="FHF118" s="16"/>
      <c r="FHG118" s="16"/>
      <c r="FHH118" s="16"/>
      <c r="FHI118" s="16"/>
      <c r="FHJ118" s="16"/>
      <c r="FHK118" s="16"/>
      <c r="FHL118" s="16"/>
      <c r="FHM118" s="16"/>
      <c r="FHN118" s="16"/>
      <c r="FHO118" s="16"/>
      <c r="FHP118" s="16"/>
      <c r="FHQ118" s="16"/>
      <c r="FHR118" s="16"/>
      <c r="FHS118" s="16"/>
      <c r="FHT118" s="16"/>
      <c r="FHU118" s="16"/>
      <c r="FHV118" s="16"/>
      <c r="FHW118" s="16"/>
      <c r="FHX118" s="16"/>
      <c r="FHY118" s="16"/>
      <c r="FHZ118" s="16"/>
      <c r="FIA118" s="16"/>
      <c r="FIB118" s="16"/>
      <c r="FIC118" s="16"/>
      <c r="FID118" s="16"/>
      <c r="FIE118" s="16"/>
      <c r="FIF118" s="16"/>
      <c r="FIG118" s="16"/>
      <c r="FIH118" s="16"/>
      <c r="FII118" s="16"/>
      <c r="FIJ118" s="16"/>
      <c r="FIK118" s="16"/>
      <c r="FIL118" s="16"/>
      <c r="FIM118" s="16"/>
      <c r="FIN118" s="16"/>
      <c r="FIO118" s="16"/>
      <c r="FIP118" s="16"/>
      <c r="FIQ118" s="16"/>
      <c r="FIR118" s="16"/>
      <c r="FIS118" s="16"/>
      <c r="FIT118" s="16"/>
      <c r="FIU118" s="16"/>
      <c r="FIV118" s="16"/>
      <c r="FIW118" s="16"/>
      <c r="FIX118" s="16"/>
      <c r="FIY118" s="16"/>
      <c r="FIZ118" s="16"/>
      <c r="FJA118" s="16"/>
      <c r="FJB118" s="16"/>
      <c r="FJC118" s="16"/>
      <c r="FJD118" s="16"/>
      <c r="FJE118" s="16"/>
      <c r="FJF118" s="16"/>
      <c r="FJG118" s="16"/>
      <c r="FJH118" s="16"/>
      <c r="FJI118" s="16"/>
      <c r="FJJ118" s="16"/>
      <c r="FJK118" s="16"/>
      <c r="FJL118" s="16"/>
      <c r="FJM118" s="16"/>
      <c r="FJN118" s="16"/>
      <c r="FJO118" s="16"/>
      <c r="FJP118" s="16"/>
      <c r="FJQ118" s="16"/>
      <c r="FJR118" s="16"/>
      <c r="FJS118" s="16"/>
      <c r="FJT118" s="16"/>
      <c r="FJU118" s="16"/>
      <c r="FJV118" s="16"/>
      <c r="FJW118" s="16"/>
      <c r="FJX118" s="16"/>
      <c r="FJY118" s="16"/>
      <c r="FJZ118" s="16"/>
      <c r="FKA118" s="16"/>
      <c r="FKB118" s="16"/>
      <c r="FKC118" s="16"/>
      <c r="FKD118" s="16"/>
      <c r="FKE118" s="16"/>
      <c r="FKF118" s="16"/>
      <c r="FKG118" s="16"/>
      <c r="FKH118" s="16"/>
      <c r="FKI118" s="16"/>
      <c r="FKJ118" s="16"/>
      <c r="FKK118" s="16"/>
      <c r="FKL118" s="16"/>
      <c r="FKM118" s="16"/>
      <c r="FKN118" s="16"/>
      <c r="FKO118" s="16"/>
      <c r="FKP118" s="16"/>
      <c r="FKQ118" s="16"/>
      <c r="FKR118" s="16"/>
      <c r="FKS118" s="16"/>
      <c r="FKT118" s="16"/>
      <c r="FKU118" s="16"/>
      <c r="FKV118" s="16"/>
      <c r="FKW118" s="16"/>
      <c r="FKX118" s="16"/>
      <c r="FKY118" s="16"/>
      <c r="FKZ118" s="16"/>
      <c r="FLA118" s="16"/>
      <c r="FLB118" s="16"/>
      <c r="FLC118" s="16"/>
      <c r="FLD118" s="16"/>
      <c r="FLE118" s="16"/>
      <c r="FLF118" s="16"/>
      <c r="FLG118" s="16"/>
      <c r="FLH118" s="16"/>
      <c r="FLI118" s="16"/>
      <c r="FLJ118" s="16"/>
      <c r="FLK118" s="16"/>
      <c r="FLL118" s="16"/>
      <c r="FLM118" s="16"/>
      <c r="FLN118" s="16"/>
      <c r="FLO118" s="16"/>
      <c r="FLP118" s="16"/>
      <c r="FLQ118" s="16"/>
      <c r="FLR118" s="16"/>
      <c r="FLS118" s="16"/>
      <c r="FLT118" s="16"/>
      <c r="FLU118" s="16"/>
      <c r="FLV118" s="16"/>
      <c r="FLW118" s="16"/>
      <c r="FLX118" s="16"/>
      <c r="FLY118" s="16"/>
      <c r="FLZ118" s="16"/>
      <c r="FMA118" s="16"/>
      <c r="FMB118" s="16"/>
      <c r="FMC118" s="16"/>
      <c r="FMD118" s="16"/>
      <c r="FME118" s="16"/>
      <c r="FMF118" s="16"/>
      <c r="FMG118" s="16"/>
      <c r="FMH118" s="16"/>
      <c r="FMI118" s="16"/>
      <c r="FMJ118" s="16"/>
      <c r="FMK118" s="16"/>
      <c r="FML118" s="16"/>
      <c r="FMM118" s="16"/>
      <c r="FMN118" s="16"/>
      <c r="FMO118" s="16"/>
      <c r="FMP118" s="16"/>
      <c r="FMQ118" s="16"/>
      <c r="FMR118" s="16"/>
      <c r="FMS118" s="16"/>
      <c r="FMT118" s="16"/>
      <c r="FMU118" s="16"/>
      <c r="FMV118" s="16"/>
      <c r="FMW118" s="16"/>
      <c r="FMX118" s="16"/>
      <c r="FMY118" s="16"/>
      <c r="FMZ118" s="16"/>
      <c r="FNA118" s="16"/>
      <c r="FNB118" s="16"/>
      <c r="FNC118" s="16"/>
      <c r="FND118" s="16"/>
      <c r="FNE118" s="16"/>
      <c r="FNF118" s="16"/>
      <c r="FNG118" s="16"/>
      <c r="FNH118" s="16"/>
      <c r="FNI118" s="16"/>
      <c r="FNJ118" s="16"/>
      <c r="FNK118" s="16"/>
      <c r="FNL118" s="16"/>
      <c r="FNM118" s="16"/>
      <c r="FNN118" s="16"/>
      <c r="FNO118" s="16"/>
      <c r="FNP118" s="16"/>
      <c r="FNQ118" s="16"/>
      <c r="FNR118" s="16"/>
      <c r="FNS118" s="16"/>
      <c r="FNT118" s="16"/>
      <c r="FNU118" s="16"/>
      <c r="FNV118" s="16"/>
      <c r="FNW118" s="16"/>
      <c r="FNX118" s="16"/>
      <c r="FNY118" s="16"/>
      <c r="FNZ118" s="16"/>
      <c r="FOA118" s="16"/>
      <c r="FOB118" s="16"/>
      <c r="FOC118" s="16"/>
      <c r="FOD118" s="16"/>
      <c r="FOE118" s="16"/>
      <c r="FOF118" s="16"/>
      <c r="FOG118" s="16"/>
      <c r="FOH118" s="16"/>
      <c r="FOI118" s="16"/>
      <c r="FOJ118" s="16"/>
      <c r="FOK118" s="16"/>
      <c r="FOL118" s="16"/>
      <c r="FOM118" s="16"/>
      <c r="FON118" s="16"/>
      <c r="FOO118" s="16"/>
      <c r="FOP118" s="16"/>
      <c r="FOQ118" s="16"/>
      <c r="FOR118" s="16"/>
      <c r="FOS118" s="16"/>
      <c r="FOT118" s="16"/>
      <c r="FOU118" s="16"/>
      <c r="FOV118" s="16"/>
      <c r="FOW118" s="16"/>
      <c r="FOX118" s="16"/>
      <c r="FOY118" s="16"/>
      <c r="FOZ118" s="16"/>
      <c r="FPA118" s="16"/>
      <c r="FPB118" s="16"/>
      <c r="FPC118" s="16"/>
      <c r="FPD118" s="16"/>
      <c r="FPE118" s="16"/>
      <c r="FPF118" s="16"/>
      <c r="FPG118" s="16"/>
      <c r="FPH118" s="16"/>
      <c r="FPI118" s="16"/>
      <c r="FPJ118" s="16"/>
      <c r="FPK118" s="16"/>
      <c r="FPL118" s="16"/>
      <c r="FPM118" s="16"/>
      <c r="FPN118" s="16"/>
      <c r="FPO118" s="16"/>
      <c r="FPP118" s="16"/>
      <c r="FPQ118" s="16"/>
      <c r="FPR118" s="16"/>
      <c r="FPS118" s="16"/>
      <c r="FPT118" s="16"/>
      <c r="FPU118" s="16"/>
      <c r="FPV118" s="16"/>
      <c r="FPW118" s="16"/>
      <c r="FPX118" s="16"/>
      <c r="FPY118" s="16"/>
      <c r="FPZ118" s="16"/>
      <c r="FQA118" s="16"/>
      <c r="FQB118" s="16"/>
      <c r="FQC118" s="16"/>
      <c r="FQD118" s="16"/>
      <c r="FQE118" s="16"/>
      <c r="FQF118" s="16"/>
      <c r="FQG118" s="16"/>
      <c r="FQH118" s="16"/>
      <c r="FQI118" s="16"/>
      <c r="FQJ118" s="16"/>
      <c r="FQK118" s="16"/>
      <c r="FQL118" s="16"/>
      <c r="FQM118" s="16"/>
      <c r="FQN118" s="16"/>
      <c r="FQO118" s="16"/>
      <c r="FQP118" s="16"/>
      <c r="FQQ118" s="16"/>
      <c r="FQR118" s="16"/>
      <c r="FQS118" s="16"/>
      <c r="FQT118" s="16"/>
      <c r="FQU118" s="16"/>
      <c r="FQV118" s="16"/>
      <c r="FQW118" s="16"/>
      <c r="FQX118" s="16"/>
      <c r="FQY118" s="16"/>
      <c r="FQZ118" s="16"/>
      <c r="FRA118" s="16"/>
      <c r="FRB118" s="16"/>
      <c r="FRC118" s="16"/>
      <c r="FRD118" s="16"/>
      <c r="FRE118" s="16"/>
      <c r="FRF118" s="16"/>
      <c r="FRG118" s="16"/>
      <c r="FRH118" s="16"/>
      <c r="FRI118" s="16"/>
      <c r="FRJ118" s="16"/>
      <c r="FRK118" s="16"/>
      <c r="FRL118" s="16"/>
      <c r="FRM118" s="16"/>
      <c r="FRN118" s="16"/>
      <c r="FRO118" s="16"/>
      <c r="FRP118" s="16"/>
      <c r="FRQ118" s="16"/>
      <c r="FRR118" s="16"/>
      <c r="FRS118" s="16"/>
      <c r="FRT118" s="16"/>
      <c r="FRU118" s="16"/>
      <c r="FRV118" s="16"/>
      <c r="FRW118" s="16"/>
      <c r="FRX118" s="16"/>
      <c r="FRY118" s="16"/>
      <c r="FRZ118" s="16"/>
      <c r="FSA118" s="16"/>
      <c r="FSB118" s="16"/>
      <c r="FSC118" s="16"/>
      <c r="FSD118" s="16"/>
      <c r="FSE118" s="16"/>
      <c r="FSF118" s="16"/>
      <c r="FSG118" s="16"/>
      <c r="FSH118" s="16"/>
      <c r="FSI118" s="16"/>
      <c r="FSJ118" s="16"/>
      <c r="FSK118" s="16"/>
      <c r="FSL118" s="16"/>
      <c r="FSM118" s="16"/>
      <c r="FSN118" s="16"/>
      <c r="FSO118" s="16"/>
      <c r="FSP118" s="16"/>
      <c r="FSQ118" s="16"/>
      <c r="FSR118" s="16"/>
      <c r="FSS118" s="16"/>
      <c r="FST118" s="16"/>
      <c r="FSU118" s="16"/>
      <c r="FSV118" s="16"/>
      <c r="FSW118" s="16"/>
      <c r="FSX118" s="16"/>
      <c r="FSY118" s="16"/>
      <c r="FSZ118" s="16"/>
      <c r="FTA118" s="16"/>
      <c r="FTB118" s="16"/>
      <c r="FTC118" s="16"/>
      <c r="FTD118" s="16"/>
      <c r="FTE118" s="16"/>
      <c r="FTF118" s="16"/>
      <c r="FTG118" s="16"/>
      <c r="FTH118" s="16"/>
      <c r="FTI118" s="16"/>
      <c r="FTJ118" s="16"/>
      <c r="FTK118" s="16"/>
      <c r="FTL118" s="16"/>
      <c r="FTM118" s="16"/>
      <c r="FTN118" s="16"/>
      <c r="FTO118" s="16"/>
      <c r="FTP118" s="16"/>
      <c r="FTQ118" s="16"/>
      <c r="FTR118" s="16"/>
      <c r="FTS118" s="16"/>
      <c r="FTT118" s="16"/>
      <c r="FTU118" s="16"/>
      <c r="FTV118" s="16"/>
      <c r="FTW118" s="16"/>
      <c r="FTX118" s="16"/>
      <c r="FTY118" s="16"/>
      <c r="FTZ118" s="16"/>
      <c r="FUA118" s="16"/>
      <c r="FUB118" s="16"/>
      <c r="FUC118" s="16"/>
      <c r="FUD118" s="16"/>
      <c r="FUE118" s="16"/>
      <c r="FUF118" s="16"/>
      <c r="FUG118" s="16"/>
      <c r="FUH118" s="16"/>
      <c r="FUI118" s="16"/>
      <c r="FUJ118" s="16"/>
      <c r="FUK118" s="16"/>
      <c r="FUL118" s="16"/>
      <c r="FUM118" s="16"/>
      <c r="FUN118" s="16"/>
      <c r="FUO118" s="16"/>
      <c r="FUP118" s="16"/>
      <c r="FUQ118" s="16"/>
      <c r="FUR118" s="16"/>
      <c r="FUS118" s="16"/>
      <c r="FUT118" s="16"/>
      <c r="FUU118" s="16"/>
      <c r="FUV118" s="16"/>
      <c r="FUW118" s="16"/>
      <c r="FUX118" s="16"/>
      <c r="FUY118" s="16"/>
      <c r="FUZ118" s="16"/>
      <c r="FVA118" s="16"/>
      <c r="FVB118" s="16"/>
      <c r="FVC118" s="16"/>
      <c r="FVD118" s="16"/>
      <c r="FVE118" s="16"/>
      <c r="FVF118" s="16"/>
      <c r="FVG118" s="16"/>
      <c r="FVH118" s="16"/>
      <c r="FVI118" s="16"/>
      <c r="FVJ118" s="16"/>
      <c r="FVK118" s="16"/>
      <c r="FVL118" s="16"/>
      <c r="FVM118" s="16"/>
      <c r="FVN118" s="16"/>
      <c r="FVO118" s="16"/>
      <c r="FVP118" s="16"/>
      <c r="FVQ118" s="16"/>
      <c r="FVR118" s="16"/>
      <c r="FVS118" s="16"/>
      <c r="FVT118" s="16"/>
      <c r="FVU118" s="16"/>
      <c r="FVV118" s="16"/>
      <c r="FVW118" s="16"/>
      <c r="FVX118" s="16"/>
      <c r="FVY118" s="16"/>
      <c r="FVZ118" s="16"/>
      <c r="FWA118" s="16"/>
      <c r="FWB118" s="16"/>
      <c r="FWC118" s="16"/>
      <c r="FWD118" s="16"/>
      <c r="FWE118" s="16"/>
      <c r="FWF118" s="16"/>
      <c r="FWG118" s="16"/>
      <c r="FWH118" s="16"/>
      <c r="FWI118" s="16"/>
      <c r="FWJ118" s="16"/>
      <c r="FWK118" s="16"/>
      <c r="FWL118" s="16"/>
      <c r="FWM118" s="16"/>
      <c r="FWN118" s="16"/>
      <c r="FWO118" s="16"/>
      <c r="FWP118" s="16"/>
      <c r="FWQ118" s="16"/>
      <c r="FWR118" s="16"/>
      <c r="FWS118" s="16"/>
      <c r="FWT118" s="16"/>
      <c r="FWU118" s="16"/>
      <c r="FWV118" s="16"/>
      <c r="FWW118" s="16"/>
      <c r="FWX118" s="16"/>
      <c r="FWY118" s="16"/>
      <c r="FWZ118" s="16"/>
      <c r="FXA118" s="16"/>
      <c r="FXB118" s="16"/>
      <c r="FXC118" s="16"/>
      <c r="FXD118" s="16"/>
      <c r="FXE118" s="16"/>
      <c r="FXF118" s="16"/>
      <c r="FXG118" s="16"/>
      <c r="FXH118" s="16"/>
      <c r="FXI118" s="16"/>
      <c r="FXJ118" s="16"/>
      <c r="FXK118" s="16"/>
      <c r="FXL118" s="16"/>
      <c r="FXM118" s="16"/>
      <c r="FXN118" s="16"/>
      <c r="FXO118" s="16"/>
      <c r="FXP118" s="16"/>
      <c r="FXQ118" s="16"/>
      <c r="FXR118" s="16"/>
      <c r="FXS118" s="16"/>
      <c r="FXT118" s="16"/>
      <c r="FXU118" s="16"/>
      <c r="FXV118" s="16"/>
      <c r="FXW118" s="16"/>
      <c r="FXX118" s="16"/>
      <c r="FXY118" s="16"/>
      <c r="FXZ118" s="16"/>
      <c r="FYA118" s="16"/>
      <c r="FYB118" s="16"/>
      <c r="FYC118" s="16"/>
      <c r="FYD118" s="16"/>
      <c r="FYE118" s="16"/>
      <c r="FYF118" s="16"/>
      <c r="FYG118" s="16"/>
      <c r="FYH118" s="16"/>
      <c r="FYI118" s="16"/>
      <c r="FYJ118" s="16"/>
      <c r="FYK118" s="16"/>
      <c r="FYL118" s="16"/>
      <c r="FYM118" s="16"/>
      <c r="FYN118" s="16"/>
      <c r="FYO118" s="16"/>
      <c r="FYP118" s="16"/>
      <c r="FYQ118" s="16"/>
      <c r="FYR118" s="16"/>
      <c r="FYS118" s="16"/>
      <c r="FYT118" s="16"/>
      <c r="FYU118" s="16"/>
      <c r="FYV118" s="16"/>
      <c r="FYW118" s="16"/>
      <c r="FYX118" s="16"/>
      <c r="FYY118" s="16"/>
      <c r="FYZ118" s="16"/>
      <c r="FZA118" s="16"/>
      <c r="FZB118" s="16"/>
      <c r="FZC118" s="16"/>
      <c r="FZD118" s="16"/>
      <c r="FZE118" s="16"/>
      <c r="FZF118" s="16"/>
      <c r="FZG118" s="16"/>
      <c r="FZH118" s="16"/>
      <c r="FZI118" s="16"/>
      <c r="FZJ118" s="16"/>
      <c r="FZK118" s="16"/>
      <c r="FZL118" s="16"/>
      <c r="FZM118" s="16"/>
      <c r="FZN118" s="16"/>
      <c r="FZO118" s="16"/>
      <c r="FZP118" s="16"/>
      <c r="FZQ118" s="16"/>
      <c r="FZR118" s="16"/>
      <c r="FZS118" s="16"/>
      <c r="FZT118" s="16"/>
      <c r="FZU118" s="16"/>
      <c r="FZV118" s="16"/>
      <c r="FZW118" s="16"/>
      <c r="FZX118" s="16"/>
      <c r="FZY118" s="16"/>
      <c r="FZZ118" s="16"/>
      <c r="GAA118" s="16"/>
      <c r="GAB118" s="16"/>
      <c r="GAC118" s="16"/>
      <c r="GAD118" s="16"/>
      <c r="GAE118" s="16"/>
      <c r="GAF118" s="16"/>
      <c r="GAG118" s="16"/>
      <c r="GAH118" s="16"/>
      <c r="GAI118" s="16"/>
      <c r="GAJ118" s="16"/>
      <c r="GAK118" s="16"/>
      <c r="GAL118" s="16"/>
      <c r="GAM118" s="16"/>
      <c r="GAN118" s="16"/>
      <c r="GAO118" s="16"/>
      <c r="GAP118" s="16"/>
      <c r="GAQ118" s="16"/>
      <c r="GAR118" s="16"/>
      <c r="GAS118" s="16"/>
      <c r="GAT118" s="16"/>
      <c r="GAU118" s="16"/>
      <c r="GAV118" s="16"/>
      <c r="GAW118" s="16"/>
      <c r="GAX118" s="16"/>
      <c r="GAY118" s="16"/>
      <c r="GAZ118" s="16"/>
      <c r="GBA118" s="16"/>
      <c r="GBB118" s="16"/>
      <c r="GBC118" s="16"/>
      <c r="GBD118" s="16"/>
      <c r="GBE118" s="16"/>
      <c r="GBF118" s="16"/>
      <c r="GBG118" s="16"/>
      <c r="GBH118" s="16"/>
      <c r="GBI118" s="16"/>
      <c r="GBJ118" s="16"/>
      <c r="GBK118" s="16"/>
      <c r="GBL118" s="16"/>
      <c r="GBM118" s="16"/>
      <c r="GBN118" s="16"/>
      <c r="GBO118" s="16"/>
      <c r="GBP118" s="16"/>
      <c r="GBQ118" s="16"/>
      <c r="GBR118" s="16"/>
      <c r="GBS118" s="16"/>
      <c r="GBT118" s="16"/>
      <c r="GBU118" s="16"/>
      <c r="GBV118" s="16"/>
      <c r="GBW118" s="16"/>
      <c r="GBX118" s="16"/>
      <c r="GBY118" s="16"/>
      <c r="GBZ118" s="16"/>
      <c r="GCA118" s="16"/>
      <c r="GCB118" s="16"/>
      <c r="GCC118" s="16"/>
      <c r="GCD118" s="16"/>
      <c r="GCE118" s="16"/>
      <c r="GCF118" s="16"/>
      <c r="GCG118" s="16"/>
      <c r="GCH118" s="16"/>
      <c r="GCI118" s="16"/>
      <c r="GCJ118" s="16"/>
      <c r="GCK118" s="16"/>
      <c r="GCL118" s="16"/>
      <c r="GCM118" s="16"/>
      <c r="GCN118" s="16"/>
      <c r="GCO118" s="16"/>
      <c r="GCP118" s="16"/>
      <c r="GCQ118" s="16"/>
      <c r="GCR118" s="16"/>
      <c r="GCS118" s="16"/>
      <c r="GCT118" s="16"/>
      <c r="GCU118" s="16"/>
      <c r="GCV118" s="16"/>
      <c r="GCW118" s="16"/>
      <c r="GCX118" s="16"/>
      <c r="GCY118" s="16"/>
      <c r="GCZ118" s="16"/>
      <c r="GDA118" s="16"/>
      <c r="GDB118" s="16"/>
      <c r="GDC118" s="16"/>
      <c r="GDD118" s="16"/>
      <c r="GDE118" s="16"/>
      <c r="GDF118" s="16"/>
      <c r="GDG118" s="16"/>
      <c r="GDH118" s="16"/>
      <c r="GDI118" s="16"/>
      <c r="GDJ118" s="16"/>
      <c r="GDK118" s="16"/>
      <c r="GDL118" s="16"/>
      <c r="GDM118" s="16"/>
      <c r="GDN118" s="16"/>
      <c r="GDO118" s="16"/>
      <c r="GDP118" s="16"/>
      <c r="GDQ118" s="16"/>
      <c r="GDR118" s="16"/>
      <c r="GDS118" s="16"/>
      <c r="GDT118" s="16"/>
      <c r="GDU118" s="16"/>
      <c r="GDV118" s="16"/>
      <c r="GDW118" s="16"/>
      <c r="GDX118" s="16"/>
      <c r="GDY118" s="16"/>
      <c r="GDZ118" s="16"/>
      <c r="GEA118" s="16"/>
      <c r="GEB118" s="16"/>
      <c r="GEC118" s="16"/>
      <c r="GED118" s="16"/>
      <c r="GEE118" s="16"/>
      <c r="GEF118" s="16"/>
      <c r="GEG118" s="16"/>
      <c r="GEH118" s="16"/>
      <c r="GEI118" s="16"/>
      <c r="GEJ118" s="16"/>
      <c r="GEK118" s="16"/>
      <c r="GEL118" s="16"/>
      <c r="GEM118" s="16"/>
      <c r="GEN118" s="16"/>
      <c r="GEO118" s="16"/>
      <c r="GEP118" s="16"/>
      <c r="GEQ118" s="16"/>
      <c r="GER118" s="16"/>
      <c r="GES118" s="16"/>
      <c r="GET118" s="16"/>
      <c r="GEU118" s="16"/>
      <c r="GEV118" s="16"/>
      <c r="GEW118" s="16"/>
      <c r="GEX118" s="16"/>
      <c r="GEY118" s="16"/>
      <c r="GEZ118" s="16"/>
      <c r="GFA118" s="16"/>
      <c r="GFB118" s="16"/>
      <c r="GFC118" s="16"/>
      <c r="GFD118" s="16"/>
      <c r="GFE118" s="16"/>
      <c r="GFF118" s="16"/>
      <c r="GFG118" s="16"/>
      <c r="GFH118" s="16"/>
      <c r="GFI118" s="16"/>
      <c r="GFJ118" s="16"/>
      <c r="GFK118" s="16"/>
      <c r="GFL118" s="16"/>
      <c r="GFM118" s="16"/>
      <c r="GFN118" s="16"/>
      <c r="GFO118" s="16"/>
      <c r="GFP118" s="16"/>
      <c r="GFQ118" s="16"/>
      <c r="GFR118" s="16"/>
      <c r="GFS118" s="16"/>
      <c r="GFT118" s="16"/>
      <c r="GFU118" s="16"/>
      <c r="GFV118" s="16"/>
      <c r="GFW118" s="16"/>
      <c r="GFX118" s="16"/>
      <c r="GFY118" s="16"/>
      <c r="GFZ118" s="16"/>
      <c r="GGA118" s="16"/>
      <c r="GGB118" s="16"/>
      <c r="GGC118" s="16"/>
      <c r="GGD118" s="16"/>
      <c r="GGE118" s="16"/>
      <c r="GGF118" s="16"/>
      <c r="GGG118" s="16"/>
      <c r="GGH118" s="16"/>
      <c r="GGI118" s="16"/>
      <c r="GGJ118" s="16"/>
      <c r="GGK118" s="16"/>
      <c r="GGL118" s="16"/>
      <c r="GGM118" s="16"/>
      <c r="GGN118" s="16"/>
      <c r="GGO118" s="16"/>
      <c r="GGP118" s="16"/>
      <c r="GGQ118" s="16"/>
      <c r="GGR118" s="16"/>
      <c r="GGS118" s="16"/>
      <c r="GGT118" s="16"/>
      <c r="GGU118" s="16"/>
      <c r="GGV118" s="16"/>
      <c r="GGW118" s="16"/>
      <c r="GGX118" s="16"/>
      <c r="GGY118" s="16"/>
      <c r="GGZ118" s="16"/>
      <c r="GHA118" s="16"/>
      <c r="GHB118" s="16"/>
      <c r="GHC118" s="16"/>
      <c r="GHD118" s="16"/>
      <c r="GHE118" s="16"/>
      <c r="GHF118" s="16"/>
      <c r="GHG118" s="16"/>
      <c r="GHH118" s="16"/>
      <c r="GHI118" s="16"/>
      <c r="GHJ118" s="16"/>
      <c r="GHK118" s="16"/>
      <c r="GHL118" s="16"/>
      <c r="GHM118" s="16"/>
      <c r="GHN118" s="16"/>
      <c r="GHO118" s="16"/>
      <c r="GHP118" s="16"/>
      <c r="GHQ118" s="16"/>
      <c r="GHR118" s="16"/>
      <c r="GHS118" s="16"/>
      <c r="GHT118" s="16"/>
      <c r="GHU118" s="16"/>
      <c r="GHV118" s="16"/>
      <c r="GHW118" s="16"/>
      <c r="GHX118" s="16"/>
      <c r="GHY118" s="16"/>
      <c r="GHZ118" s="16"/>
      <c r="GIA118" s="16"/>
      <c r="GIB118" s="16"/>
      <c r="GIC118" s="16"/>
      <c r="GID118" s="16"/>
      <c r="GIE118" s="16"/>
      <c r="GIF118" s="16"/>
      <c r="GIG118" s="16"/>
      <c r="GIH118" s="16"/>
      <c r="GII118" s="16"/>
      <c r="GIJ118" s="16"/>
      <c r="GIK118" s="16"/>
      <c r="GIL118" s="16"/>
      <c r="GIM118" s="16"/>
      <c r="GIN118" s="16"/>
      <c r="GIO118" s="16"/>
      <c r="GIP118" s="16"/>
      <c r="GIQ118" s="16"/>
      <c r="GIR118" s="16"/>
      <c r="GIS118" s="16"/>
      <c r="GIT118" s="16"/>
      <c r="GIU118" s="16"/>
      <c r="GIV118" s="16"/>
      <c r="GIW118" s="16"/>
      <c r="GIX118" s="16"/>
      <c r="GIY118" s="16"/>
      <c r="GIZ118" s="16"/>
      <c r="GJA118" s="16"/>
      <c r="GJB118" s="16"/>
      <c r="GJC118" s="16"/>
      <c r="GJD118" s="16"/>
      <c r="GJE118" s="16"/>
      <c r="GJF118" s="16"/>
      <c r="GJG118" s="16"/>
      <c r="GJH118" s="16"/>
      <c r="GJI118" s="16"/>
      <c r="GJJ118" s="16"/>
      <c r="GJK118" s="16"/>
      <c r="GJL118" s="16"/>
      <c r="GJM118" s="16"/>
      <c r="GJN118" s="16"/>
      <c r="GJO118" s="16"/>
      <c r="GJP118" s="16"/>
      <c r="GJQ118" s="16"/>
      <c r="GJR118" s="16"/>
      <c r="GJS118" s="16"/>
      <c r="GJT118" s="16"/>
      <c r="GJU118" s="16"/>
      <c r="GJV118" s="16"/>
      <c r="GJW118" s="16"/>
      <c r="GJX118" s="16"/>
      <c r="GJY118" s="16"/>
      <c r="GJZ118" s="16"/>
      <c r="GKA118" s="16"/>
      <c r="GKB118" s="16"/>
      <c r="GKC118" s="16"/>
      <c r="GKD118" s="16"/>
      <c r="GKE118" s="16"/>
      <c r="GKF118" s="16"/>
      <c r="GKG118" s="16"/>
      <c r="GKH118" s="16"/>
      <c r="GKI118" s="16"/>
      <c r="GKJ118" s="16"/>
      <c r="GKK118" s="16"/>
      <c r="GKL118" s="16"/>
      <c r="GKM118" s="16"/>
      <c r="GKN118" s="16"/>
      <c r="GKO118" s="16"/>
      <c r="GKP118" s="16"/>
      <c r="GKQ118" s="16"/>
      <c r="GKR118" s="16"/>
      <c r="GKS118" s="16"/>
      <c r="GKT118" s="16"/>
      <c r="GKU118" s="16"/>
      <c r="GKV118" s="16"/>
      <c r="GKW118" s="16"/>
      <c r="GKX118" s="16"/>
      <c r="GKY118" s="16"/>
      <c r="GKZ118" s="16"/>
      <c r="GLA118" s="16"/>
      <c r="GLB118" s="16"/>
      <c r="GLC118" s="16"/>
      <c r="GLD118" s="16"/>
      <c r="GLE118" s="16"/>
      <c r="GLF118" s="16"/>
      <c r="GLG118" s="16"/>
      <c r="GLH118" s="16"/>
      <c r="GLI118" s="16"/>
      <c r="GLJ118" s="16"/>
      <c r="GLK118" s="16"/>
      <c r="GLL118" s="16"/>
      <c r="GLM118" s="16"/>
      <c r="GLN118" s="16"/>
      <c r="GLO118" s="16"/>
      <c r="GLP118" s="16"/>
      <c r="GLQ118" s="16"/>
      <c r="GLR118" s="16"/>
      <c r="GLS118" s="16"/>
      <c r="GLT118" s="16"/>
      <c r="GLU118" s="16"/>
      <c r="GLV118" s="16"/>
      <c r="GLW118" s="16"/>
      <c r="GLX118" s="16"/>
      <c r="GLY118" s="16"/>
      <c r="GLZ118" s="16"/>
      <c r="GMA118" s="16"/>
      <c r="GMB118" s="16"/>
      <c r="GMC118" s="16"/>
      <c r="GMD118" s="16"/>
      <c r="GME118" s="16"/>
      <c r="GMF118" s="16"/>
      <c r="GMG118" s="16"/>
      <c r="GMH118" s="16"/>
      <c r="GMI118" s="16"/>
      <c r="GMJ118" s="16"/>
      <c r="GMK118" s="16"/>
      <c r="GML118" s="16"/>
      <c r="GMM118" s="16"/>
      <c r="GMN118" s="16"/>
      <c r="GMO118" s="16"/>
      <c r="GMP118" s="16"/>
      <c r="GMQ118" s="16"/>
      <c r="GMR118" s="16"/>
      <c r="GMS118" s="16"/>
      <c r="GMT118" s="16"/>
      <c r="GMU118" s="16"/>
      <c r="GMV118" s="16"/>
      <c r="GMW118" s="16"/>
      <c r="GMX118" s="16"/>
      <c r="GMY118" s="16"/>
      <c r="GMZ118" s="16"/>
      <c r="GNA118" s="16"/>
      <c r="GNB118" s="16"/>
      <c r="GNC118" s="16"/>
      <c r="GND118" s="16"/>
      <c r="GNE118" s="16"/>
      <c r="GNF118" s="16"/>
      <c r="GNG118" s="16"/>
      <c r="GNH118" s="16"/>
      <c r="GNI118" s="16"/>
      <c r="GNJ118" s="16"/>
      <c r="GNK118" s="16"/>
      <c r="GNL118" s="16"/>
      <c r="GNM118" s="16"/>
      <c r="GNN118" s="16"/>
      <c r="GNO118" s="16"/>
      <c r="GNP118" s="16"/>
      <c r="GNQ118" s="16"/>
      <c r="GNR118" s="16"/>
      <c r="GNS118" s="16"/>
      <c r="GNT118" s="16"/>
      <c r="GNU118" s="16"/>
      <c r="GNV118" s="16"/>
      <c r="GNW118" s="16"/>
      <c r="GNX118" s="16"/>
      <c r="GNY118" s="16"/>
      <c r="GNZ118" s="16"/>
      <c r="GOA118" s="16"/>
      <c r="GOB118" s="16"/>
      <c r="GOC118" s="16"/>
      <c r="GOD118" s="16"/>
      <c r="GOE118" s="16"/>
      <c r="GOF118" s="16"/>
      <c r="GOG118" s="16"/>
      <c r="GOH118" s="16"/>
      <c r="GOI118" s="16"/>
      <c r="GOJ118" s="16"/>
      <c r="GOK118" s="16"/>
      <c r="GOL118" s="16"/>
      <c r="GOM118" s="16"/>
      <c r="GON118" s="16"/>
      <c r="GOO118" s="16"/>
      <c r="GOP118" s="16"/>
      <c r="GOQ118" s="16"/>
      <c r="GOR118" s="16"/>
      <c r="GOS118" s="16"/>
      <c r="GOT118" s="16"/>
      <c r="GOU118" s="16"/>
      <c r="GOV118" s="16"/>
      <c r="GOW118" s="16"/>
      <c r="GOX118" s="16"/>
      <c r="GOY118" s="16"/>
      <c r="GOZ118" s="16"/>
      <c r="GPA118" s="16"/>
      <c r="GPB118" s="16"/>
      <c r="GPC118" s="16"/>
      <c r="GPD118" s="16"/>
      <c r="GPE118" s="16"/>
      <c r="GPF118" s="16"/>
      <c r="GPG118" s="16"/>
      <c r="GPH118" s="16"/>
      <c r="GPI118" s="16"/>
      <c r="GPJ118" s="16"/>
      <c r="GPK118" s="16"/>
      <c r="GPL118" s="16"/>
      <c r="GPM118" s="16"/>
      <c r="GPN118" s="16"/>
      <c r="GPO118" s="16"/>
      <c r="GPP118" s="16"/>
      <c r="GPQ118" s="16"/>
      <c r="GPR118" s="16"/>
      <c r="GPS118" s="16"/>
      <c r="GPT118" s="16"/>
      <c r="GPU118" s="16"/>
      <c r="GPV118" s="16"/>
      <c r="GPW118" s="16"/>
      <c r="GPX118" s="16"/>
      <c r="GPY118" s="16"/>
      <c r="GPZ118" s="16"/>
      <c r="GQA118" s="16"/>
      <c r="GQB118" s="16"/>
      <c r="GQC118" s="16"/>
      <c r="GQD118" s="16"/>
      <c r="GQE118" s="16"/>
      <c r="GQF118" s="16"/>
      <c r="GQG118" s="16"/>
      <c r="GQH118" s="16"/>
      <c r="GQI118" s="16"/>
      <c r="GQJ118" s="16"/>
      <c r="GQK118" s="16"/>
      <c r="GQL118" s="16"/>
      <c r="GQM118" s="16"/>
      <c r="GQN118" s="16"/>
      <c r="GQO118" s="16"/>
      <c r="GQP118" s="16"/>
      <c r="GQQ118" s="16"/>
      <c r="GQR118" s="16"/>
      <c r="GQS118" s="16"/>
      <c r="GQT118" s="16"/>
      <c r="GQU118" s="16"/>
      <c r="GQV118" s="16"/>
      <c r="GQW118" s="16"/>
      <c r="GQX118" s="16"/>
      <c r="GQY118" s="16"/>
      <c r="GQZ118" s="16"/>
      <c r="GRA118" s="16"/>
      <c r="GRB118" s="16"/>
      <c r="GRC118" s="16"/>
      <c r="GRD118" s="16"/>
      <c r="GRE118" s="16"/>
      <c r="GRF118" s="16"/>
      <c r="GRG118" s="16"/>
      <c r="GRH118" s="16"/>
      <c r="GRI118" s="16"/>
      <c r="GRJ118" s="16"/>
      <c r="GRK118" s="16"/>
      <c r="GRL118" s="16"/>
      <c r="GRM118" s="16"/>
      <c r="GRN118" s="16"/>
      <c r="GRO118" s="16"/>
      <c r="GRP118" s="16"/>
      <c r="GRQ118" s="16"/>
      <c r="GRR118" s="16"/>
      <c r="GRS118" s="16"/>
      <c r="GRT118" s="16"/>
      <c r="GRU118" s="16"/>
      <c r="GRV118" s="16"/>
      <c r="GRW118" s="16"/>
      <c r="GRX118" s="16"/>
      <c r="GRY118" s="16"/>
      <c r="GRZ118" s="16"/>
      <c r="GSA118" s="16"/>
      <c r="GSB118" s="16"/>
      <c r="GSC118" s="16"/>
      <c r="GSD118" s="16"/>
      <c r="GSE118" s="16"/>
      <c r="GSF118" s="16"/>
      <c r="GSG118" s="16"/>
      <c r="GSH118" s="16"/>
      <c r="GSI118" s="16"/>
      <c r="GSJ118" s="16"/>
      <c r="GSK118" s="16"/>
      <c r="GSL118" s="16"/>
      <c r="GSM118" s="16"/>
      <c r="GSN118" s="16"/>
      <c r="GSO118" s="16"/>
      <c r="GSP118" s="16"/>
      <c r="GSQ118" s="16"/>
      <c r="GSR118" s="16"/>
      <c r="GSS118" s="16"/>
      <c r="GST118" s="16"/>
      <c r="GSU118" s="16"/>
      <c r="GSV118" s="16"/>
      <c r="GSW118" s="16"/>
      <c r="GSX118" s="16"/>
      <c r="GSY118" s="16"/>
      <c r="GSZ118" s="16"/>
      <c r="GTA118" s="16"/>
      <c r="GTB118" s="16"/>
      <c r="GTC118" s="16"/>
      <c r="GTD118" s="16"/>
      <c r="GTE118" s="16"/>
      <c r="GTF118" s="16"/>
      <c r="GTG118" s="16"/>
      <c r="GTH118" s="16"/>
      <c r="GTI118" s="16"/>
      <c r="GTJ118" s="16"/>
      <c r="GTK118" s="16"/>
      <c r="GTL118" s="16"/>
      <c r="GTM118" s="16"/>
      <c r="GTN118" s="16"/>
      <c r="GTO118" s="16"/>
      <c r="GTP118" s="16"/>
      <c r="GTQ118" s="16"/>
      <c r="GTR118" s="16"/>
      <c r="GTS118" s="16"/>
      <c r="GTT118" s="16"/>
      <c r="GTU118" s="16"/>
      <c r="GTV118" s="16"/>
      <c r="GTW118" s="16"/>
      <c r="GTX118" s="16"/>
      <c r="GTY118" s="16"/>
      <c r="GTZ118" s="16"/>
      <c r="GUA118" s="16"/>
      <c r="GUB118" s="16"/>
      <c r="GUC118" s="16"/>
      <c r="GUD118" s="16"/>
      <c r="GUE118" s="16"/>
      <c r="GUF118" s="16"/>
      <c r="GUG118" s="16"/>
      <c r="GUH118" s="16"/>
      <c r="GUI118" s="16"/>
      <c r="GUJ118" s="16"/>
      <c r="GUK118" s="16"/>
      <c r="GUL118" s="16"/>
      <c r="GUM118" s="16"/>
      <c r="GUN118" s="16"/>
      <c r="GUO118" s="16"/>
      <c r="GUP118" s="16"/>
      <c r="GUQ118" s="16"/>
      <c r="GUR118" s="16"/>
      <c r="GUS118" s="16"/>
      <c r="GUT118" s="16"/>
      <c r="GUU118" s="16"/>
      <c r="GUV118" s="16"/>
      <c r="GUW118" s="16"/>
      <c r="GUX118" s="16"/>
      <c r="GUY118" s="16"/>
      <c r="GUZ118" s="16"/>
      <c r="GVA118" s="16"/>
      <c r="GVB118" s="16"/>
      <c r="GVC118" s="16"/>
      <c r="GVD118" s="16"/>
      <c r="GVE118" s="16"/>
      <c r="GVF118" s="16"/>
      <c r="GVG118" s="16"/>
      <c r="GVH118" s="16"/>
      <c r="GVI118" s="16"/>
      <c r="GVJ118" s="16"/>
      <c r="GVK118" s="16"/>
      <c r="GVL118" s="16"/>
      <c r="GVM118" s="16"/>
      <c r="GVN118" s="16"/>
      <c r="GVO118" s="16"/>
      <c r="GVP118" s="16"/>
      <c r="GVQ118" s="16"/>
      <c r="GVR118" s="16"/>
      <c r="GVS118" s="16"/>
      <c r="GVT118" s="16"/>
      <c r="GVU118" s="16"/>
      <c r="GVV118" s="16"/>
      <c r="GVW118" s="16"/>
      <c r="GVX118" s="16"/>
      <c r="GVY118" s="16"/>
      <c r="GVZ118" s="16"/>
      <c r="GWA118" s="16"/>
      <c r="GWB118" s="16"/>
      <c r="GWC118" s="16"/>
      <c r="GWD118" s="16"/>
      <c r="GWE118" s="16"/>
      <c r="GWF118" s="16"/>
      <c r="GWG118" s="16"/>
      <c r="GWH118" s="16"/>
      <c r="GWI118" s="16"/>
      <c r="GWJ118" s="16"/>
      <c r="GWK118" s="16"/>
      <c r="GWL118" s="16"/>
      <c r="GWM118" s="16"/>
      <c r="GWN118" s="16"/>
      <c r="GWO118" s="16"/>
      <c r="GWP118" s="16"/>
      <c r="GWQ118" s="16"/>
      <c r="GWR118" s="16"/>
      <c r="GWS118" s="16"/>
      <c r="GWT118" s="16"/>
      <c r="GWU118" s="16"/>
      <c r="GWV118" s="16"/>
      <c r="GWW118" s="16"/>
      <c r="GWX118" s="16"/>
      <c r="GWY118" s="16"/>
      <c r="GWZ118" s="16"/>
      <c r="GXA118" s="16"/>
      <c r="GXB118" s="16"/>
      <c r="GXC118" s="16"/>
      <c r="GXD118" s="16"/>
      <c r="GXE118" s="16"/>
      <c r="GXF118" s="16"/>
      <c r="GXG118" s="16"/>
      <c r="GXH118" s="16"/>
      <c r="GXI118" s="16"/>
      <c r="GXJ118" s="16"/>
      <c r="GXK118" s="16"/>
      <c r="GXL118" s="16"/>
      <c r="GXM118" s="16"/>
      <c r="GXN118" s="16"/>
      <c r="GXO118" s="16"/>
      <c r="GXP118" s="16"/>
      <c r="GXQ118" s="16"/>
      <c r="GXR118" s="16"/>
      <c r="GXS118" s="16"/>
      <c r="GXT118" s="16"/>
      <c r="GXU118" s="16"/>
      <c r="GXV118" s="16"/>
      <c r="GXW118" s="16"/>
      <c r="GXX118" s="16"/>
      <c r="GXY118" s="16"/>
      <c r="GXZ118" s="16"/>
      <c r="GYA118" s="16"/>
      <c r="GYB118" s="16"/>
      <c r="GYC118" s="16"/>
      <c r="GYD118" s="16"/>
      <c r="GYE118" s="16"/>
      <c r="GYF118" s="16"/>
      <c r="GYG118" s="16"/>
      <c r="GYH118" s="16"/>
      <c r="GYI118" s="16"/>
      <c r="GYJ118" s="16"/>
      <c r="GYK118" s="16"/>
      <c r="GYL118" s="16"/>
      <c r="GYM118" s="16"/>
      <c r="GYN118" s="16"/>
      <c r="GYO118" s="16"/>
      <c r="GYP118" s="16"/>
      <c r="GYQ118" s="16"/>
      <c r="GYR118" s="16"/>
      <c r="GYS118" s="16"/>
      <c r="GYT118" s="16"/>
      <c r="GYU118" s="16"/>
      <c r="GYV118" s="16"/>
      <c r="GYW118" s="16"/>
      <c r="GYX118" s="16"/>
      <c r="GYY118" s="16"/>
      <c r="GYZ118" s="16"/>
      <c r="GZA118" s="16"/>
      <c r="GZB118" s="16"/>
      <c r="GZC118" s="16"/>
      <c r="GZD118" s="16"/>
      <c r="GZE118" s="16"/>
      <c r="GZF118" s="16"/>
      <c r="GZG118" s="16"/>
      <c r="GZH118" s="16"/>
      <c r="GZI118" s="16"/>
      <c r="GZJ118" s="16"/>
      <c r="GZK118" s="16"/>
      <c r="GZL118" s="16"/>
      <c r="GZM118" s="16"/>
      <c r="GZN118" s="16"/>
      <c r="GZO118" s="16"/>
      <c r="GZP118" s="16"/>
      <c r="GZQ118" s="16"/>
      <c r="GZR118" s="16"/>
      <c r="GZS118" s="16"/>
      <c r="GZT118" s="16"/>
      <c r="GZU118" s="16"/>
      <c r="GZV118" s="16"/>
      <c r="GZW118" s="16"/>
      <c r="GZX118" s="16"/>
      <c r="GZY118" s="16"/>
      <c r="GZZ118" s="16"/>
      <c r="HAA118" s="16"/>
      <c r="HAB118" s="16"/>
      <c r="HAC118" s="16"/>
      <c r="HAD118" s="16"/>
      <c r="HAE118" s="16"/>
      <c r="HAF118" s="16"/>
      <c r="HAG118" s="16"/>
      <c r="HAH118" s="16"/>
      <c r="HAI118" s="16"/>
      <c r="HAJ118" s="16"/>
      <c r="HAK118" s="16"/>
      <c r="HAL118" s="16"/>
      <c r="HAM118" s="16"/>
      <c r="HAN118" s="16"/>
      <c r="HAO118" s="16"/>
      <c r="HAP118" s="16"/>
      <c r="HAQ118" s="16"/>
      <c r="HAR118" s="16"/>
      <c r="HAS118" s="16"/>
      <c r="HAT118" s="16"/>
      <c r="HAU118" s="16"/>
      <c r="HAV118" s="16"/>
      <c r="HAW118" s="16"/>
      <c r="HAX118" s="16"/>
      <c r="HAY118" s="16"/>
      <c r="HAZ118" s="16"/>
      <c r="HBA118" s="16"/>
      <c r="HBB118" s="16"/>
      <c r="HBC118" s="16"/>
      <c r="HBD118" s="16"/>
      <c r="HBE118" s="16"/>
      <c r="HBF118" s="16"/>
      <c r="HBG118" s="16"/>
      <c r="HBH118" s="16"/>
      <c r="HBI118" s="16"/>
      <c r="HBJ118" s="16"/>
      <c r="HBK118" s="16"/>
      <c r="HBL118" s="16"/>
      <c r="HBM118" s="16"/>
      <c r="HBN118" s="16"/>
      <c r="HBO118" s="16"/>
      <c r="HBP118" s="16"/>
      <c r="HBQ118" s="16"/>
      <c r="HBR118" s="16"/>
      <c r="HBS118" s="16"/>
      <c r="HBT118" s="16"/>
      <c r="HBU118" s="16"/>
      <c r="HBV118" s="16"/>
      <c r="HBW118" s="16"/>
      <c r="HBX118" s="16"/>
      <c r="HBY118" s="16"/>
      <c r="HBZ118" s="16"/>
      <c r="HCA118" s="16"/>
      <c r="HCB118" s="16"/>
      <c r="HCC118" s="16"/>
      <c r="HCD118" s="16"/>
      <c r="HCE118" s="16"/>
      <c r="HCF118" s="16"/>
      <c r="HCG118" s="16"/>
      <c r="HCH118" s="16"/>
      <c r="HCI118" s="16"/>
      <c r="HCJ118" s="16"/>
      <c r="HCK118" s="16"/>
      <c r="HCL118" s="16"/>
      <c r="HCM118" s="16"/>
      <c r="HCN118" s="16"/>
      <c r="HCO118" s="16"/>
      <c r="HCP118" s="16"/>
      <c r="HCQ118" s="16"/>
      <c r="HCR118" s="16"/>
      <c r="HCS118" s="16"/>
      <c r="HCT118" s="16"/>
      <c r="HCU118" s="16"/>
      <c r="HCV118" s="16"/>
      <c r="HCW118" s="16"/>
      <c r="HCX118" s="16"/>
      <c r="HCY118" s="16"/>
      <c r="HCZ118" s="16"/>
      <c r="HDA118" s="16"/>
      <c r="HDB118" s="16"/>
      <c r="HDC118" s="16"/>
      <c r="HDD118" s="16"/>
      <c r="HDE118" s="16"/>
      <c r="HDF118" s="16"/>
      <c r="HDG118" s="16"/>
      <c r="HDH118" s="16"/>
      <c r="HDI118" s="16"/>
      <c r="HDJ118" s="16"/>
      <c r="HDK118" s="16"/>
      <c r="HDL118" s="16"/>
      <c r="HDM118" s="16"/>
      <c r="HDN118" s="16"/>
      <c r="HDO118" s="16"/>
      <c r="HDP118" s="16"/>
      <c r="HDQ118" s="16"/>
      <c r="HDR118" s="16"/>
      <c r="HDS118" s="16"/>
      <c r="HDT118" s="16"/>
      <c r="HDU118" s="16"/>
      <c r="HDV118" s="16"/>
      <c r="HDW118" s="16"/>
      <c r="HDX118" s="16"/>
      <c r="HDY118" s="16"/>
      <c r="HDZ118" s="16"/>
      <c r="HEA118" s="16"/>
      <c r="HEB118" s="16"/>
      <c r="HEC118" s="16"/>
      <c r="HED118" s="16"/>
      <c r="HEE118" s="16"/>
      <c r="HEF118" s="16"/>
      <c r="HEG118" s="16"/>
      <c r="HEH118" s="16"/>
      <c r="HEI118" s="16"/>
      <c r="HEJ118" s="16"/>
      <c r="HEK118" s="16"/>
      <c r="HEL118" s="16"/>
      <c r="HEM118" s="16"/>
      <c r="HEN118" s="16"/>
      <c r="HEO118" s="16"/>
      <c r="HEP118" s="16"/>
      <c r="HEQ118" s="16"/>
      <c r="HER118" s="16"/>
      <c r="HES118" s="16"/>
      <c r="HET118" s="16"/>
      <c r="HEU118" s="16"/>
      <c r="HEV118" s="16"/>
      <c r="HEW118" s="16"/>
      <c r="HEX118" s="16"/>
      <c r="HEY118" s="16"/>
      <c r="HEZ118" s="16"/>
      <c r="HFA118" s="16"/>
      <c r="HFB118" s="16"/>
      <c r="HFC118" s="16"/>
      <c r="HFD118" s="16"/>
      <c r="HFE118" s="16"/>
      <c r="HFF118" s="16"/>
      <c r="HFG118" s="16"/>
      <c r="HFH118" s="16"/>
      <c r="HFI118" s="16"/>
      <c r="HFJ118" s="16"/>
      <c r="HFK118" s="16"/>
      <c r="HFL118" s="16"/>
      <c r="HFM118" s="16"/>
      <c r="HFN118" s="16"/>
      <c r="HFO118" s="16"/>
      <c r="HFP118" s="16"/>
      <c r="HFQ118" s="16"/>
      <c r="HFR118" s="16"/>
      <c r="HFS118" s="16"/>
      <c r="HFT118" s="16"/>
      <c r="HFU118" s="16"/>
      <c r="HFV118" s="16"/>
      <c r="HFW118" s="16"/>
      <c r="HFX118" s="16"/>
      <c r="HFY118" s="16"/>
      <c r="HFZ118" s="16"/>
      <c r="HGA118" s="16"/>
      <c r="HGB118" s="16"/>
      <c r="HGC118" s="16"/>
      <c r="HGD118" s="16"/>
      <c r="HGE118" s="16"/>
      <c r="HGF118" s="16"/>
      <c r="HGG118" s="16"/>
      <c r="HGH118" s="16"/>
      <c r="HGI118" s="16"/>
      <c r="HGJ118" s="16"/>
      <c r="HGK118" s="16"/>
      <c r="HGL118" s="16"/>
      <c r="HGM118" s="16"/>
      <c r="HGN118" s="16"/>
      <c r="HGO118" s="16"/>
      <c r="HGP118" s="16"/>
      <c r="HGQ118" s="16"/>
      <c r="HGR118" s="16"/>
      <c r="HGS118" s="16"/>
      <c r="HGT118" s="16"/>
      <c r="HGU118" s="16"/>
      <c r="HGV118" s="16"/>
      <c r="HGW118" s="16"/>
      <c r="HGX118" s="16"/>
      <c r="HGY118" s="16"/>
      <c r="HGZ118" s="16"/>
      <c r="HHA118" s="16"/>
      <c r="HHB118" s="16"/>
      <c r="HHC118" s="16"/>
      <c r="HHD118" s="16"/>
      <c r="HHE118" s="16"/>
      <c r="HHF118" s="16"/>
      <c r="HHG118" s="16"/>
      <c r="HHH118" s="16"/>
      <c r="HHI118" s="16"/>
      <c r="HHJ118" s="16"/>
      <c r="HHK118" s="16"/>
      <c r="HHL118" s="16"/>
      <c r="HHM118" s="16"/>
      <c r="HHN118" s="16"/>
      <c r="HHO118" s="16"/>
      <c r="HHP118" s="16"/>
      <c r="HHQ118" s="16"/>
      <c r="HHR118" s="16"/>
      <c r="HHS118" s="16"/>
      <c r="HHT118" s="16"/>
      <c r="HHU118" s="16"/>
      <c r="HHV118" s="16"/>
      <c r="HHW118" s="16"/>
      <c r="HHX118" s="16"/>
      <c r="HHY118" s="16"/>
      <c r="HHZ118" s="16"/>
      <c r="HIA118" s="16"/>
      <c r="HIB118" s="16"/>
      <c r="HIC118" s="16"/>
      <c r="HID118" s="16"/>
      <c r="HIE118" s="16"/>
      <c r="HIF118" s="16"/>
      <c r="HIG118" s="16"/>
      <c r="HIH118" s="16"/>
      <c r="HII118" s="16"/>
      <c r="HIJ118" s="16"/>
      <c r="HIK118" s="16"/>
      <c r="HIL118" s="16"/>
      <c r="HIM118" s="16"/>
      <c r="HIN118" s="16"/>
      <c r="HIO118" s="16"/>
      <c r="HIP118" s="16"/>
      <c r="HIQ118" s="16"/>
      <c r="HIR118" s="16"/>
      <c r="HIS118" s="16"/>
      <c r="HIT118" s="16"/>
      <c r="HIU118" s="16"/>
      <c r="HIV118" s="16"/>
      <c r="HIW118" s="16"/>
      <c r="HIX118" s="16"/>
      <c r="HIY118" s="16"/>
      <c r="HIZ118" s="16"/>
      <c r="HJA118" s="16"/>
      <c r="HJB118" s="16"/>
      <c r="HJC118" s="16"/>
      <c r="HJD118" s="16"/>
      <c r="HJE118" s="16"/>
      <c r="HJF118" s="16"/>
      <c r="HJG118" s="16"/>
      <c r="HJH118" s="16"/>
      <c r="HJI118" s="16"/>
      <c r="HJJ118" s="16"/>
      <c r="HJK118" s="16"/>
      <c r="HJL118" s="16"/>
      <c r="HJM118" s="16"/>
      <c r="HJN118" s="16"/>
      <c r="HJO118" s="16"/>
      <c r="HJP118" s="16"/>
      <c r="HJQ118" s="16"/>
      <c r="HJR118" s="16"/>
      <c r="HJS118" s="16"/>
      <c r="HJT118" s="16"/>
      <c r="HJU118" s="16"/>
      <c r="HJV118" s="16"/>
      <c r="HJW118" s="16"/>
      <c r="HJX118" s="16"/>
      <c r="HJY118" s="16"/>
      <c r="HJZ118" s="16"/>
      <c r="HKA118" s="16"/>
      <c r="HKB118" s="16"/>
      <c r="HKC118" s="16"/>
      <c r="HKD118" s="16"/>
      <c r="HKE118" s="16"/>
      <c r="HKF118" s="16"/>
      <c r="HKG118" s="16"/>
      <c r="HKH118" s="16"/>
      <c r="HKI118" s="16"/>
      <c r="HKJ118" s="16"/>
      <c r="HKK118" s="16"/>
      <c r="HKL118" s="16"/>
      <c r="HKM118" s="16"/>
      <c r="HKN118" s="16"/>
      <c r="HKO118" s="16"/>
      <c r="HKP118" s="16"/>
      <c r="HKQ118" s="16"/>
      <c r="HKR118" s="16"/>
      <c r="HKS118" s="16"/>
      <c r="HKT118" s="16"/>
      <c r="HKU118" s="16"/>
      <c r="HKV118" s="16"/>
      <c r="HKW118" s="16"/>
      <c r="HKX118" s="16"/>
      <c r="HKY118" s="16"/>
      <c r="HKZ118" s="16"/>
      <c r="HLA118" s="16"/>
      <c r="HLB118" s="16"/>
      <c r="HLC118" s="16"/>
      <c r="HLD118" s="16"/>
      <c r="HLE118" s="16"/>
      <c r="HLF118" s="16"/>
      <c r="HLG118" s="16"/>
      <c r="HLH118" s="16"/>
      <c r="HLI118" s="16"/>
      <c r="HLJ118" s="16"/>
      <c r="HLK118" s="16"/>
      <c r="HLL118" s="16"/>
      <c r="HLM118" s="16"/>
      <c r="HLN118" s="16"/>
      <c r="HLO118" s="16"/>
      <c r="HLP118" s="16"/>
      <c r="HLQ118" s="16"/>
      <c r="HLR118" s="16"/>
      <c r="HLS118" s="16"/>
      <c r="HLT118" s="16"/>
      <c r="HLU118" s="16"/>
      <c r="HLV118" s="16"/>
      <c r="HLW118" s="16"/>
      <c r="HLX118" s="16"/>
      <c r="HLY118" s="16"/>
      <c r="HLZ118" s="16"/>
      <c r="HMA118" s="16"/>
      <c r="HMB118" s="16"/>
      <c r="HMC118" s="16"/>
      <c r="HMD118" s="16"/>
      <c r="HME118" s="16"/>
      <c r="HMF118" s="16"/>
      <c r="HMG118" s="16"/>
      <c r="HMH118" s="16"/>
      <c r="HMI118" s="16"/>
      <c r="HMJ118" s="16"/>
      <c r="HMK118" s="16"/>
      <c r="HML118" s="16"/>
      <c r="HMM118" s="16"/>
      <c r="HMN118" s="16"/>
      <c r="HMO118" s="16"/>
      <c r="HMP118" s="16"/>
      <c r="HMQ118" s="16"/>
      <c r="HMR118" s="16"/>
      <c r="HMS118" s="16"/>
      <c r="HMT118" s="16"/>
      <c r="HMU118" s="16"/>
      <c r="HMV118" s="16"/>
      <c r="HMW118" s="16"/>
      <c r="HMX118" s="16"/>
      <c r="HMY118" s="16"/>
      <c r="HMZ118" s="16"/>
      <c r="HNA118" s="16"/>
      <c r="HNB118" s="16"/>
      <c r="HNC118" s="16"/>
      <c r="HND118" s="16"/>
      <c r="HNE118" s="16"/>
      <c r="HNF118" s="16"/>
      <c r="HNG118" s="16"/>
      <c r="HNH118" s="16"/>
      <c r="HNI118" s="16"/>
      <c r="HNJ118" s="16"/>
      <c r="HNK118" s="16"/>
      <c r="HNL118" s="16"/>
      <c r="HNM118" s="16"/>
      <c r="HNN118" s="16"/>
      <c r="HNO118" s="16"/>
      <c r="HNP118" s="16"/>
      <c r="HNQ118" s="16"/>
      <c r="HNR118" s="16"/>
      <c r="HNS118" s="16"/>
      <c r="HNT118" s="16"/>
      <c r="HNU118" s="16"/>
      <c r="HNV118" s="16"/>
      <c r="HNW118" s="16"/>
      <c r="HNX118" s="16"/>
      <c r="HNY118" s="16"/>
      <c r="HNZ118" s="16"/>
      <c r="HOA118" s="16"/>
      <c r="HOB118" s="16"/>
      <c r="HOC118" s="16"/>
      <c r="HOD118" s="16"/>
      <c r="HOE118" s="16"/>
      <c r="HOF118" s="16"/>
      <c r="HOG118" s="16"/>
      <c r="HOH118" s="16"/>
      <c r="HOI118" s="16"/>
      <c r="HOJ118" s="16"/>
      <c r="HOK118" s="16"/>
      <c r="HOL118" s="16"/>
      <c r="HOM118" s="16"/>
      <c r="HON118" s="16"/>
      <c r="HOO118" s="16"/>
      <c r="HOP118" s="16"/>
      <c r="HOQ118" s="16"/>
      <c r="HOR118" s="16"/>
      <c r="HOS118" s="16"/>
      <c r="HOT118" s="16"/>
      <c r="HOU118" s="16"/>
      <c r="HOV118" s="16"/>
      <c r="HOW118" s="16"/>
      <c r="HOX118" s="16"/>
      <c r="HOY118" s="16"/>
      <c r="HOZ118" s="16"/>
      <c r="HPA118" s="16"/>
      <c r="HPB118" s="16"/>
      <c r="HPC118" s="16"/>
      <c r="HPD118" s="16"/>
      <c r="HPE118" s="16"/>
      <c r="HPF118" s="16"/>
      <c r="HPG118" s="16"/>
      <c r="HPH118" s="16"/>
      <c r="HPI118" s="16"/>
      <c r="HPJ118" s="16"/>
      <c r="HPK118" s="16"/>
      <c r="HPL118" s="16"/>
      <c r="HPM118" s="16"/>
      <c r="HPN118" s="16"/>
      <c r="HPO118" s="16"/>
      <c r="HPP118" s="16"/>
      <c r="HPQ118" s="16"/>
      <c r="HPR118" s="16"/>
      <c r="HPS118" s="16"/>
      <c r="HPT118" s="16"/>
      <c r="HPU118" s="16"/>
      <c r="HPV118" s="16"/>
      <c r="HPW118" s="16"/>
      <c r="HPX118" s="16"/>
      <c r="HPY118" s="16"/>
      <c r="HPZ118" s="16"/>
      <c r="HQA118" s="16"/>
      <c r="HQB118" s="16"/>
      <c r="HQC118" s="16"/>
      <c r="HQD118" s="16"/>
      <c r="HQE118" s="16"/>
      <c r="HQF118" s="16"/>
      <c r="HQG118" s="16"/>
      <c r="HQH118" s="16"/>
      <c r="HQI118" s="16"/>
      <c r="HQJ118" s="16"/>
      <c r="HQK118" s="16"/>
      <c r="HQL118" s="16"/>
      <c r="HQM118" s="16"/>
      <c r="HQN118" s="16"/>
      <c r="HQO118" s="16"/>
      <c r="HQP118" s="16"/>
      <c r="HQQ118" s="16"/>
      <c r="HQR118" s="16"/>
      <c r="HQS118" s="16"/>
      <c r="HQT118" s="16"/>
      <c r="HQU118" s="16"/>
      <c r="HQV118" s="16"/>
      <c r="HQW118" s="16"/>
      <c r="HQX118" s="16"/>
      <c r="HQY118" s="16"/>
      <c r="HQZ118" s="16"/>
      <c r="HRA118" s="16"/>
      <c r="HRB118" s="16"/>
      <c r="HRC118" s="16"/>
      <c r="HRD118" s="16"/>
      <c r="HRE118" s="16"/>
      <c r="HRF118" s="16"/>
      <c r="HRG118" s="16"/>
      <c r="HRH118" s="16"/>
      <c r="HRI118" s="16"/>
      <c r="HRJ118" s="16"/>
      <c r="HRK118" s="16"/>
      <c r="HRL118" s="16"/>
      <c r="HRM118" s="16"/>
      <c r="HRN118" s="16"/>
      <c r="HRO118" s="16"/>
      <c r="HRP118" s="16"/>
      <c r="HRQ118" s="16"/>
      <c r="HRR118" s="16"/>
      <c r="HRS118" s="16"/>
      <c r="HRT118" s="16"/>
      <c r="HRU118" s="16"/>
      <c r="HRV118" s="16"/>
      <c r="HRW118" s="16"/>
      <c r="HRX118" s="16"/>
      <c r="HRY118" s="16"/>
      <c r="HRZ118" s="16"/>
      <c r="HSA118" s="16"/>
      <c r="HSB118" s="16"/>
      <c r="HSC118" s="16"/>
      <c r="HSD118" s="16"/>
      <c r="HSE118" s="16"/>
      <c r="HSF118" s="16"/>
      <c r="HSG118" s="16"/>
      <c r="HSH118" s="16"/>
      <c r="HSI118" s="16"/>
      <c r="HSJ118" s="16"/>
      <c r="HSK118" s="16"/>
      <c r="HSL118" s="16"/>
      <c r="HSM118" s="16"/>
      <c r="HSN118" s="16"/>
      <c r="HSO118" s="16"/>
      <c r="HSP118" s="16"/>
      <c r="HSQ118" s="16"/>
      <c r="HSR118" s="16"/>
      <c r="HSS118" s="16"/>
      <c r="HST118" s="16"/>
      <c r="HSU118" s="16"/>
      <c r="HSV118" s="16"/>
      <c r="HSW118" s="16"/>
      <c r="HSX118" s="16"/>
      <c r="HSY118" s="16"/>
      <c r="HSZ118" s="16"/>
      <c r="HTA118" s="16"/>
      <c r="HTB118" s="16"/>
      <c r="HTC118" s="16"/>
      <c r="HTD118" s="16"/>
      <c r="HTE118" s="16"/>
      <c r="HTF118" s="16"/>
      <c r="HTG118" s="16"/>
      <c r="HTH118" s="16"/>
      <c r="HTI118" s="16"/>
      <c r="HTJ118" s="16"/>
      <c r="HTK118" s="16"/>
      <c r="HTL118" s="16"/>
      <c r="HTM118" s="16"/>
      <c r="HTN118" s="16"/>
      <c r="HTO118" s="16"/>
      <c r="HTP118" s="16"/>
      <c r="HTQ118" s="16"/>
      <c r="HTR118" s="16"/>
      <c r="HTS118" s="16"/>
      <c r="HTT118" s="16"/>
      <c r="HTU118" s="16"/>
      <c r="HTV118" s="16"/>
      <c r="HTW118" s="16"/>
      <c r="HTX118" s="16"/>
      <c r="HTY118" s="16"/>
      <c r="HTZ118" s="16"/>
      <c r="HUA118" s="16"/>
      <c r="HUB118" s="16"/>
      <c r="HUC118" s="16"/>
      <c r="HUD118" s="16"/>
      <c r="HUE118" s="16"/>
      <c r="HUF118" s="16"/>
      <c r="HUG118" s="16"/>
      <c r="HUH118" s="16"/>
      <c r="HUI118" s="16"/>
      <c r="HUJ118" s="16"/>
      <c r="HUK118" s="16"/>
      <c r="HUL118" s="16"/>
      <c r="HUM118" s="16"/>
      <c r="HUN118" s="16"/>
      <c r="HUO118" s="16"/>
      <c r="HUP118" s="16"/>
      <c r="HUQ118" s="16"/>
      <c r="HUR118" s="16"/>
      <c r="HUS118" s="16"/>
      <c r="HUT118" s="16"/>
      <c r="HUU118" s="16"/>
      <c r="HUV118" s="16"/>
      <c r="HUW118" s="16"/>
      <c r="HUX118" s="16"/>
      <c r="HUY118" s="16"/>
      <c r="HUZ118" s="16"/>
      <c r="HVA118" s="16"/>
      <c r="HVB118" s="16"/>
      <c r="HVC118" s="16"/>
      <c r="HVD118" s="16"/>
      <c r="HVE118" s="16"/>
      <c r="HVF118" s="16"/>
      <c r="HVG118" s="16"/>
      <c r="HVH118" s="16"/>
      <c r="HVI118" s="16"/>
      <c r="HVJ118" s="16"/>
      <c r="HVK118" s="16"/>
      <c r="HVL118" s="16"/>
      <c r="HVM118" s="16"/>
      <c r="HVN118" s="16"/>
      <c r="HVO118" s="16"/>
      <c r="HVP118" s="16"/>
      <c r="HVQ118" s="16"/>
      <c r="HVR118" s="16"/>
      <c r="HVS118" s="16"/>
      <c r="HVT118" s="16"/>
      <c r="HVU118" s="16"/>
      <c r="HVV118" s="16"/>
      <c r="HVW118" s="16"/>
      <c r="HVX118" s="16"/>
      <c r="HVY118" s="16"/>
      <c r="HVZ118" s="16"/>
      <c r="HWA118" s="16"/>
      <c r="HWB118" s="16"/>
      <c r="HWC118" s="16"/>
      <c r="HWD118" s="16"/>
      <c r="HWE118" s="16"/>
      <c r="HWF118" s="16"/>
      <c r="HWG118" s="16"/>
      <c r="HWH118" s="16"/>
      <c r="HWI118" s="16"/>
      <c r="HWJ118" s="16"/>
      <c r="HWK118" s="16"/>
      <c r="HWL118" s="16"/>
      <c r="HWM118" s="16"/>
      <c r="HWN118" s="16"/>
      <c r="HWO118" s="16"/>
      <c r="HWP118" s="16"/>
      <c r="HWQ118" s="16"/>
      <c r="HWR118" s="16"/>
      <c r="HWS118" s="16"/>
      <c r="HWT118" s="16"/>
      <c r="HWU118" s="16"/>
      <c r="HWV118" s="16"/>
      <c r="HWW118" s="16"/>
      <c r="HWX118" s="16"/>
      <c r="HWY118" s="16"/>
      <c r="HWZ118" s="16"/>
      <c r="HXA118" s="16"/>
      <c r="HXB118" s="16"/>
      <c r="HXC118" s="16"/>
      <c r="HXD118" s="16"/>
      <c r="HXE118" s="16"/>
      <c r="HXF118" s="16"/>
      <c r="HXG118" s="16"/>
      <c r="HXH118" s="16"/>
      <c r="HXI118" s="16"/>
      <c r="HXJ118" s="16"/>
      <c r="HXK118" s="16"/>
      <c r="HXL118" s="16"/>
      <c r="HXM118" s="16"/>
      <c r="HXN118" s="16"/>
      <c r="HXO118" s="16"/>
      <c r="HXP118" s="16"/>
      <c r="HXQ118" s="16"/>
      <c r="HXR118" s="16"/>
      <c r="HXS118" s="16"/>
      <c r="HXT118" s="16"/>
      <c r="HXU118" s="16"/>
      <c r="HXV118" s="16"/>
      <c r="HXW118" s="16"/>
      <c r="HXX118" s="16"/>
      <c r="HXY118" s="16"/>
      <c r="HXZ118" s="16"/>
      <c r="HYA118" s="16"/>
      <c r="HYB118" s="16"/>
      <c r="HYC118" s="16"/>
      <c r="HYD118" s="16"/>
      <c r="HYE118" s="16"/>
      <c r="HYF118" s="16"/>
      <c r="HYG118" s="16"/>
      <c r="HYH118" s="16"/>
      <c r="HYI118" s="16"/>
      <c r="HYJ118" s="16"/>
      <c r="HYK118" s="16"/>
      <c r="HYL118" s="16"/>
      <c r="HYM118" s="16"/>
      <c r="HYN118" s="16"/>
      <c r="HYO118" s="16"/>
      <c r="HYP118" s="16"/>
      <c r="HYQ118" s="16"/>
      <c r="HYR118" s="16"/>
      <c r="HYS118" s="16"/>
      <c r="HYT118" s="16"/>
      <c r="HYU118" s="16"/>
      <c r="HYV118" s="16"/>
      <c r="HYW118" s="16"/>
      <c r="HYX118" s="16"/>
      <c r="HYY118" s="16"/>
      <c r="HYZ118" s="16"/>
      <c r="HZA118" s="16"/>
      <c r="HZB118" s="16"/>
      <c r="HZC118" s="16"/>
      <c r="HZD118" s="16"/>
      <c r="HZE118" s="16"/>
      <c r="HZF118" s="16"/>
      <c r="HZG118" s="16"/>
      <c r="HZH118" s="16"/>
      <c r="HZI118" s="16"/>
      <c r="HZJ118" s="16"/>
      <c r="HZK118" s="16"/>
      <c r="HZL118" s="16"/>
      <c r="HZM118" s="16"/>
      <c r="HZN118" s="16"/>
      <c r="HZO118" s="16"/>
      <c r="HZP118" s="16"/>
      <c r="HZQ118" s="16"/>
      <c r="HZR118" s="16"/>
      <c r="HZS118" s="16"/>
      <c r="HZT118" s="16"/>
      <c r="HZU118" s="16"/>
      <c r="HZV118" s="16"/>
      <c r="HZW118" s="16"/>
      <c r="HZX118" s="16"/>
      <c r="HZY118" s="16"/>
      <c r="HZZ118" s="16"/>
      <c r="IAA118" s="16"/>
      <c r="IAB118" s="16"/>
      <c r="IAC118" s="16"/>
      <c r="IAD118" s="16"/>
      <c r="IAE118" s="16"/>
      <c r="IAF118" s="16"/>
      <c r="IAG118" s="16"/>
      <c r="IAH118" s="16"/>
      <c r="IAI118" s="16"/>
      <c r="IAJ118" s="16"/>
      <c r="IAK118" s="16"/>
      <c r="IAL118" s="16"/>
      <c r="IAM118" s="16"/>
      <c r="IAN118" s="16"/>
      <c r="IAO118" s="16"/>
      <c r="IAP118" s="16"/>
      <c r="IAQ118" s="16"/>
      <c r="IAR118" s="16"/>
      <c r="IAS118" s="16"/>
      <c r="IAT118" s="16"/>
      <c r="IAU118" s="16"/>
      <c r="IAV118" s="16"/>
      <c r="IAW118" s="16"/>
      <c r="IAX118" s="16"/>
      <c r="IAY118" s="16"/>
      <c r="IAZ118" s="16"/>
      <c r="IBA118" s="16"/>
      <c r="IBB118" s="16"/>
      <c r="IBC118" s="16"/>
      <c r="IBD118" s="16"/>
      <c r="IBE118" s="16"/>
      <c r="IBF118" s="16"/>
      <c r="IBG118" s="16"/>
      <c r="IBH118" s="16"/>
      <c r="IBI118" s="16"/>
      <c r="IBJ118" s="16"/>
      <c r="IBK118" s="16"/>
      <c r="IBL118" s="16"/>
      <c r="IBM118" s="16"/>
      <c r="IBN118" s="16"/>
      <c r="IBO118" s="16"/>
      <c r="IBP118" s="16"/>
      <c r="IBQ118" s="16"/>
      <c r="IBR118" s="16"/>
      <c r="IBS118" s="16"/>
      <c r="IBT118" s="16"/>
      <c r="IBU118" s="16"/>
      <c r="IBV118" s="16"/>
      <c r="IBW118" s="16"/>
      <c r="IBX118" s="16"/>
      <c r="IBY118" s="16"/>
      <c r="IBZ118" s="16"/>
      <c r="ICA118" s="16"/>
      <c r="ICB118" s="16"/>
      <c r="ICC118" s="16"/>
      <c r="ICD118" s="16"/>
      <c r="ICE118" s="16"/>
      <c r="ICF118" s="16"/>
      <c r="ICG118" s="16"/>
      <c r="ICH118" s="16"/>
      <c r="ICI118" s="16"/>
      <c r="ICJ118" s="16"/>
      <c r="ICK118" s="16"/>
      <c r="ICL118" s="16"/>
      <c r="ICM118" s="16"/>
      <c r="ICN118" s="16"/>
      <c r="ICO118" s="16"/>
      <c r="ICP118" s="16"/>
      <c r="ICQ118" s="16"/>
      <c r="ICR118" s="16"/>
      <c r="ICS118" s="16"/>
      <c r="ICT118" s="16"/>
      <c r="ICU118" s="16"/>
      <c r="ICV118" s="16"/>
      <c r="ICW118" s="16"/>
      <c r="ICX118" s="16"/>
      <c r="ICY118" s="16"/>
      <c r="ICZ118" s="16"/>
      <c r="IDA118" s="16"/>
      <c r="IDB118" s="16"/>
      <c r="IDC118" s="16"/>
      <c r="IDD118" s="16"/>
      <c r="IDE118" s="16"/>
      <c r="IDF118" s="16"/>
      <c r="IDG118" s="16"/>
      <c r="IDH118" s="16"/>
      <c r="IDI118" s="16"/>
      <c r="IDJ118" s="16"/>
      <c r="IDK118" s="16"/>
      <c r="IDL118" s="16"/>
      <c r="IDM118" s="16"/>
      <c r="IDN118" s="16"/>
      <c r="IDO118" s="16"/>
      <c r="IDP118" s="16"/>
      <c r="IDQ118" s="16"/>
      <c r="IDR118" s="16"/>
      <c r="IDS118" s="16"/>
      <c r="IDT118" s="16"/>
      <c r="IDU118" s="16"/>
      <c r="IDV118" s="16"/>
      <c r="IDW118" s="16"/>
      <c r="IDX118" s="16"/>
      <c r="IDY118" s="16"/>
      <c r="IDZ118" s="16"/>
      <c r="IEA118" s="16"/>
      <c r="IEB118" s="16"/>
      <c r="IEC118" s="16"/>
      <c r="IED118" s="16"/>
      <c r="IEE118" s="16"/>
      <c r="IEF118" s="16"/>
      <c r="IEG118" s="16"/>
      <c r="IEH118" s="16"/>
      <c r="IEI118" s="16"/>
      <c r="IEJ118" s="16"/>
      <c r="IEK118" s="16"/>
      <c r="IEL118" s="16"/>
      <c r="IEM118" s="16"/>
      <c r="IEN118" s="16"/>
      <c r="IEO118" s="16"/>
      <c r="IEP118" s="16"/>
      <c r="IEQ118" s="16"/>
      <c r="IER118" s="16"/>
      <c r="IES118" s="16"/>
      <c r="IET118" s="16"/>
      <c r="IEU118" s="16"/>
      <c r="IEV118" s="16"/>
      <c r="IEW118" s="16"/>
      <c r="IEX118" s="16"/>
      <c r="IEY118" s="16"/>
      <c r="IEZ118" s="16"/>
      <c r="IFA118" s="16"/>
      <c r="IFB118" s="16"/>
      <c r="IFC118" s="16"/>
      <c r="IFD118" s="16"/>
      <c r="IFE118" s="16"/>
      <c r="IFF118" s="16"/>
      <c r="IFG118" s="16"/>
      <c r="IFH118" s="16"/>
      <c r="IFI118" s="16"/>
      <c r="IFJ118" s="16"/>
      <c r="IFK118" s="16"/>
      <c r="IFL118" s="16"/>
      <c r="IFM118" s="16"/>
      <c r="IFN118" s="16"/>
      <c r="IFO118" s="16"/>
      <c r="IFP118" s="16"/>
      <c r="IFQ118" s="16"/>
      <c r="IFR118" s="16"/>
      <c r="IFS118" s="16"/>
      <c r="IFT118" s="16"/>
      <c r="IFU118" s="16"/>
      <c r="IFV118" s="16"/>
      <c r="IFW118" s="16"/>
      <c r="IFX118" s="16"/>
      <c r="IFY118" s="16"/>
      <c r="IFZ118" s="16"/>
      <c r="IGA118" s="16"/>
      <c r="IGB118" s="16"/>
      <c r="IGC118" s="16"/>
      <c r="IGD118" s="16"/>
      <c r="IGE118" s="16"/>
      <c r="IGF118" s="16"/>
      <c r="IGG118" s="16"/>
      <c r="IGH118" s="16"/>
      <c r="IGI118" s="16"/>
      <c r="IGJ118" s="16"/>
      <c r="IGK118" s="16"/>
      <c r="IGL118" s="16"/>
      <c r="IGM118" s="16"/>
      <c r="IGN118" s="16"/>
      <c r="IGO118" s="16"/>
      <c r="IGP118" s="16"/>
      <c r="IGQ118" s="16"/>
      <c r="IGR118" s="16"/>
      <c r="IGS118" s="16"/>
      <c r="IGT118" s="16"/>
      <c r="IGU118" s="16"/>
      <c r="IGV118" s="16"/>
      <c r="IGW118" s="16"/>
      <c r="IGX118" s="16"/>
      <c r="IGY118" s="16"/>
      <c r="IGZ118" s="16"/>
      <c r="IHA118" s="16"/>
      <c r="IHB118" s="16"/>
      <c r="IHC118" s="16"/>
      <c r="IHD118" s="16"/>
      <c r="IHE118" s="16"/>
      <c r="IHF118" s="16"/>
      <c r="IHG118" s="16"/>
      <c r="IHH118" s="16"/>
      <c r="IHI118" s="16"/>
      <c r="IHJ118" s="16"/>
      <c r="IHK118" s="16"/>
      <c r="IHL118" s="16"/>
      <c r="IHM118" s="16"/>
      <c r="IHN118" s="16"/>
      <c r="IHO118" s="16"/>
      <c r="IHP118" s="16"/>
      <c r="IHQ118" s="16"/>
      <c r="IHR118" s="16"/>
      <c r="IHS118" s="16"/>
      <c r="IHT118" s="16"/>
      <c r="IHU118" s="16"/>
      <c r="IHV118" s="16"/>
      <c r="IHW118" s="16"/>
      <c r="IHX118" s="16"/>
      <c r="IHY118" s="16"/>
      <c r="IHZ118" s="16"/>
      <c r="IIA118" s="16"/>
      <c r="IIB118" s="16"/>
      <c r="IIC118" s="16"/>
      <c r="IID118" s="16"/>
      <c r="IIE118" s="16"/>
      <c r="IIF118" s="16"/>
      <c r="IIG118" s="16"/>
      <c r="IIH118" s="16"/>
      <c r="III118" s="16"/>
      <c r="IIJ118" s="16"/>
      <c r="IIK118" s="16"/>
      <c r="IIL118" s="16"/>
      <c r="IIM118" s="16"/>
      <c r="IIN118" s="16"/>
      <c r="IIO118" s="16"/>
      <c r="IIP118" s="16"/>
      <c r="IIQ118" s="16"/>
      <c r="IIR118" s="16"/>
      <c r="IIS118" s="16"/>
      <c r="IIT118" s="16"/>
      <c r="IIU118" s="16"/>
      <c r="IIV118" s="16"/>
      <c r="IIW118" s="16"/>
      <c r="IIX118" s="16"/>
      <c r="IIY118" s="16"/>
      <c r="IIZ118" s="16"/>
      <c r="IJA118" s="16"/>
      <c r="IJB118" s="16"/>
      <c r="IJC118" s="16"/>
      <c r="IJD118" s="16"/>
      <c r="IJE118" s="16"/>
      <c r="IJF118" s="16"/>
      <c r="IJG118" s="16"/>
      <c r="IJH118" s="16"/>
      <c r="IJI118" s="16"/>
      <c r="IJJ118" s="16"/>
      <c r="IJK118" s="16"/>
      <c r="IJL118" s="16"/>
      <c r="IJM118" s="16"/>
      <c r="IJN118" s="16"/>
      <c r="IJO118" s="16"/>
      <c r="IJP118" s="16"/>
      <c r="IJQ118" s="16"/>
      <c r="IJR118" s="16"/>
      <c r="IJS118" s="16"/>
      <c r="IJT118" s="16"/>
      <c r="IJU118" s="16"/>
      <c r="IJV118" s="16"/>
      <c r="IJW118" s="16"/>
      <c r="IJX118" s="16"/>
      <c r="IJY118" s="16"/>
      <c r="IJZ118" s="16"/>
      <c r="IKA118" s="16"/>
      <c r="IKB118" s="16"/>
      <c r="IKC118" s="16"/>
      <c r="IKD118" s="16"/>
      <c r="IKE118" s="16"/>
      <c r="IKF118" s="16"/>
      <c r="IKG118" s="16"/>
      <c r="IKH118" s="16"/>
      <c r="IKI118" s="16"/>
      <c r="IKJ118" s="16"/>
      <c r="IKK118" s="16"/>
      <c r="IKL118" s="16"/>
      <c r="IKM118" s="16"/>
      <c r="IKN118" s="16"/>
      <c r="IKO118" s="16"/>
      <c r="IKP118" s="16"/>
      <c r="IKQ118" s="16"/>
      <c r="IKR118" s="16"/>
      <c r="IKS118" s="16"/>
      <c r="IKT118" s="16"/>
      <c r="IKU118" s="16"/>
      <c r="IKV118" s="16"/>
      <c r="IKW118" s="16"/>
      <c r="IKX118" s="16"/>
      <c r="IKY118" s="16"/>
      <c r="IKZ118" s="16"/>
      <c r="ILA118" s="16"/>
      <c r="ILB118" s="16"/>
      <c r="ILC118" s="16"/>
      <c r="ILD118" s="16"/>
      <c r="ILE118" s="16"/>
      <c r="ILF118" s="16"/>
      <c r="ILG118" s="16"/>
      <c r="ILH118" s="16"/>
      <c r="ILI118" s="16"/>
      <c r="ILJ118" s="16"/>
      <c r="ILK118" s="16"/>
      <c r="ILL118" s="16"/>
      <c r="ILM118" s="16"/>
      <c r="ILN118" s="16"/>
      <c r="ILO118" s="16"/>
      <c r="ILP118" s="16"/>
      <c r="ILQ118" s="16"/>
      <c r="ILR118" s="16"/>
      <c r="ILS118" s="16"/>
      <c r="ILT118" s="16"/>
      <c r="ILU118" s="16"/>
      <c r="ILV118" s="16"/>
      <c r="ILW118" s="16"/>
      <c r="ILX118" s="16"/>
      <c r="ILY118" s="16"/>
      <c r="ILZ118" s="16"/>
      <c r="IMA118" s="16"/>
      <c r="IMB118" s="16"/>
      <c r="IMC118" s="16"/>
      <c r="IMD118" s="16"/>
      <c r="IME118" s="16"/>
      <c r="IMF118" s="16"/>
      <c r="IMG118" s="16"/>
      <c r="IMH118" s="16"/>
      <c r="IMI118" s="16"/>
      <c r="IMJ118" s="16"/>
      <c r="IMK118" s="16"/>
      <c r="IML118" s="16"/>
      <c r="IMM118" s="16"/>
      <c r="IMN118" s="16"/>
      <c r="IMO118" s="16"/>
      <c r="IMP118" s="16"/>
      <c r="IMQ118" s="16"/>
      <c r="IMR118" s="16"/>
      <c r="IMS118" s="16"/>
      <c r="IMT118" s="16"/>
      <c r="IMU118" s="16"/>
      <c r="IMV118" s="16"/>
      <c r="IMW118" s="16"/>
      <c r="IMX118" s="16"/>
      <c r="IMY118" s="16"/>
      <c r="IMZ118" s="16"/>
      <c r="INA118" s="16"/>
      <c r="INB118" s="16"/>
      <c r="INC118" s="16"/>
      <c r="IND118" s="16"/>
      <c r="INE118" s="16"/>
      <c r="INF118" s="16"/>
      <c r="ING118" s="16"/>
      <c r="INH118" s="16"/>
      <c r="INI118" s="16"/>
      <c r="INJ118" s="16"/>
      <c r="INK118" s="16"/>
      <c r="INL118" s="16"/>
      <c r="INM118" s="16"/>
      <c r="INN118" s="16"/>
      <c r="INO118" s="16"/>
      <c r="INP118" s="16"/>
      <c r="INQ118" s="16"/>
      <c r="INR118" s="16"/>
      <c r="INS118" s="16"/>
      <c r="INT118" s="16"/>
      <c r="INU118" s="16"/>
      <c r="INV118" s="16"/>
      <c r="INW118" s="16"/>
      <c r="INX118" s="16"/>
      <c r="INY118" s="16"/>
      <c r="INZ118" s="16"/>
      <c r="IOA118" s="16"/>
      <c r="IOB118" s="16"/>
      <c r="IOC118" s="16"/>
      <c r="IOD118" s="16"/>
      <c r="IOE118" s="16"/>
      <c r="IOF118" s="16"/>
      <c r="IOG118" s="16"/>
      <c r="IOH118" s="16"/>
      <c r="IOI118" s="16"/>
      <c r="IOJ118" s="16"/>
      <c r="IOK118" s="16"/>
      <c r="IOL118" s="16"/>
      <c r="IOM118" s="16"/>
      <c r="ION118" s="16"/>
      <c r="IOO118" s="16"/>
      <c r="IOP118" s="16"/>
      <c r="IOQ118" s="16"/>
      <c r="IOR118" s="16"/>
      <c r="IOS118" s="16"/>
      <c r="IOT118" s="16"/>
      <c r="IOU118" s="16"/>
      <c r="IOV118" s="16"/>
      <c r="IOW118" s="16"/>
      <c r="IOX118" s="16"/>
      <c r="IOY118" s="16"/>
      <c r="IOZ118" s="16"/>
      <c r="IPA118" s="16"/>
      <c r="IPB118" s="16"/>
      <c r="IPC118" s="16"/>
      <c r="IPD118" s="16"/>
      <c r="IPE118" s="16"/>
      <c r="IPF118" s="16"/>
      <c r="IPG118" s="16"/>
      <c r="IPH118" s="16"/>
      <c r="IPI118" s="16"/>
      <c r="IPJ118" s="16"/>
      <c r="IPK118" s="16"/>
      <c r="IPL118" s="16"/>
      <c r="IPM118" s="16"/>
      <c r="IPN118" s="16"/>
      <c r="IPO118" s="16"/>
      <c r="IPP118" s="16"/>
      <c r="IPQ118" s="16"/>
      <c r="IPR118" s="16"/>
      <c r="IPS118" s="16"/>
      <c r="IPT118" s="16"/>
      <c r="IPU118" s="16"/>
      <c r="IPV118" s="16"/>
      <c r="IPW118" s="16"/>
      <c r="IPX118" s="16"/>
      <c r="IPY118" s="16"/>
      <c r="IPZ118" s="16"/>
      <c r="IQA118" s="16"/>
      <c r="IQB118" s="16"/>
      <c r="IQC118" s="16"/>
      <c r="IQD118" s="16"/>
      <c r="IQE118" s="16"/>
      <c r="IQF118" s="16"/>
      <c r="IQG118" s="16"/>
      <c r="IQH118" s="16"/>
      <c r="IQI118" s="16"/>
      <c r="IQJ118" s="16"/>
      <c r="IQK118" s="16"/>
      <c r="IQL118" s="16"/>
      <c r="IQM118" s="16"/>
      <c r="IQN118" s="16"/>
      <c r="IQO118" s="16"/>
      <c r="IQP118" s="16"/>
      <c r="IQQ118" s="16"/>
      <c r="IQR118" s="16"/>
      <c r="IQS118" s="16"/>
      <c r="IQT118" s="16"/>
      <c r="IQU118" s="16"/>
      <c r="IQV118" s="16"/>
      <c r="IQW118" s="16"/>
      <c r="IQX118" s="16"/>
      <c r="IQY118" s="16"/>
      <c r="IQZ118" s="16"/>
      <c r="IRA118" s="16"/>
      <c r="IRB118" s="16"/>
      <c r="IRC118" s="16"/>
      <c r="IRD118" s="16"/>
      <c r="IRE118" s="16"/>
      <c r="IRF118" s="16"/>
      <c r="IRG118" s="16"/>
      <c r="IRH118" s="16"/>
      <c r="IRI118" s="16"/>
      <c r="IRJ118" s="16"/>
      <c r="IRK118" s="16"/>
      <c r="IRL118" s="16"/>
      <c r="IRM118" s="16"/>
      <c r="IRN118" s="16"/>
      <c r="IRO118" s="16"/>
      <c r="IRP118" s="16"/>
      <c r="IRQ118" s="16"/>
      <c r="IRR118" s="16"/>
      <c r="IRS118" s="16"/>
      <c r="IRT118" s="16"/>
      <c r="IRU118" s="16"/>
      <c r="IRV118" s="16"/>
      <c r="IRW118" s="16"/>
      <c r="IRX118" s="16"/>
      <c r="IRY118" s="16"/>
      <c r="IRZ118" s="16"/>
      <c r="ISA118" s="16"/>
      <c r="ISB118" s="16"/>
      <c r="ISC118" s="16"/>
      <c r="ISD118" s="16"/>
      <c r="ISE118" s="16"/>
      <c r="ISF118" s="16"/>
      <c r="ISG118" s="16"/>
      <c r="ISH118" s="16"/>
      <c r="ISI118" s="16"/>
      <c r="ISJ118" s="16"/>
      <c r="ISK118" s="16"/>
      <c r="ISL118" s="16"/>
      <c r="ISM118" s="16"/>
      <c r="ISN118" s="16"/>
      <c r="ISO118" s="16"/>
      <c r="ISP118" s="16"/>
      <c r="ISQ118" s="16"/>
      <c r="ISR118" s="16"/>
      <c r="ISS118" s="16"/>
      <c r="IST118" s="16"/>
      <c r="ISU118" s="16"/>
      <c r="ISV118" s="16"/>
      <c r="ISW118" s="16"/>
      <c r="ISX118" s="16"/>
      <c r="ISY118" s="16"/>
      <c r="ISZ118" s="16"/>
      <c r="ITA118" s="16"/>
      <c r="ITB118" s="16"/>
      <c r="ITC118" s="16"/>
      <c r="ITD118" s="16"/>
      <c r="ITE118" s="16"/>
      <c r="ITF118" s="16"/>
      <c r="ITG118" s="16"/>
      <c r="ITH118" s="16"/>
      <c r="ITI118" s="16"/>
      <c r="ITJ118" s="16"/>
      <c r="ITK118" s="16"/>
      <c r="ITL118" s="16"/>
      <c r="ITM118" s="16"/>
      <c r="ITN118" s="16"/>
      <c r="ITO118" s="16"/>
      <c r="ITP118" s="16"/>
      <c r="ITQ118" s="16"/>
      <c r="ITR118" s="16"/>
      <c r="ITS118" s="16"/>
      <c r="ITT118" s="16"/>
      <c r="ITU118" s="16"/>
      <c r="ITV118" s="16"/>
      <c r="ITW118" s="16"/>
      <c r="ITX118" s="16"/>
      <c r="ITY118" s="16"/>
      <c r="ITZ118" s="16"/>
      <c r="IUA118" s="16"/>
      <c r="IUB118" s="16"/>
      <c r="IUC118" s="16"/>
      <c r="IUD118" s="16"/>
      <c r="IUE118" s="16"/>
      <c r="IUF118" s="16"/>
      <c r="IUG118" s="16"/>
      <c r="IUH118" s="16"/>
      <c r="IUI118" s="16"/>
      <c r="IUJ118" s="16"/>
      <c r="IUK118" s="16"/>
      <c r="IUL118" s="16"/>
      <c r="IUM118" s="16"/>
      <c r="IUN118" s="16"/>
      <c r="IUO118" s="16"/>
      <c r="IUP118" s="16"/>
      <c r="IUQ118" s="16"/>
      <c r="IUR118" s="16"/>
      <c r="IUS118" s="16"/>
      <c r="IUT118" s="16"/>
      <c r="IUU118" s="16"/>
      <c r="IUV118" s="16"/>
      <c r="IUW118" s="16"/>
      <c r="IUX118" s="16"/>
      <c r="IUY118" s="16"/>
      <c r="IUZ118" s="16"/>
      <c r="IVA118" s="16"/>
      <c r="IVB118" s="16"/>
      <c r="IVC118" s="16"/>
      <c r="IVD118" s="16"/>
      <c r="IVE118" s="16"/>
      <c r="IVF118" s="16"/>
      <c r="IVG118" s="16"/>
      <c r="IVH118" s="16"/>
      <c r="IVI118" s="16"/>
      <c r="IVJ118" s="16"/>
      <c r="IVK118" s="16"/>
      <c r="IVL118" s="16"/>
      <c r="IVM118" s="16"/>
      <c r="IVN118" s="16"/>
      <c r="IVO118" s="16"/>
      <c r="IVP118" s="16"/>
      <c r="IVQ118" s="16"/>
      <c r="IVR118" s="16"/>
      <c r="IVS118" s="16"/>
      <c r="IVT118" s="16"/>
      <c r="IVU118" s="16"/>
      <c r="IVV118" s="16"/>
      <c r="IVW118" s="16"/>
      <c r="IVX118" s="16"/>
      <c r="IVY118" s="16"/>
      <c r="IVZ118" s="16"/>
      <c r="IWA118" s="16"/>
      <c r="IWB118" s="16"/>
      <c r="IWC118" s="16"/>
      <c r="IWD118" s="16"/>
      <c r="IWE118" s="16"/>
      <c r="IWF118" s="16"/>
      <c r="IWG118" s="16"/>
      <c r="IWH118" s="16"/>
      <c r="IWI118" s="16"/>
      <c r="IWJ118" s="16"/>
      <c r="IWK118" s="16"/>
      <c r="IWL118" s="16"/>
      <c r="IWM118" s="16"/>
      <c r="IWN118" s="16"/>
      <c r="IWO118" s="16"/>
      <c r="IWP118" s="16"/>
      <c r="IWQ118" s="16"/>
      <c r="IWR118" s="16"/>
      <c r="IWS118" s="16"/>
      <c r="IWT118" s="16"/>
      <c r="IWU118" s="16"/>
      <c r="IWV118" s="16"/>
      <c r="IWW118" s="16"/>
      <c r="IWX118" s="16"/>
      <c r="IWY118" s="16"/>
      <c r="IWZ118" s="16"/>
      <c r="IXA118" s="16"/>
      <c r="IXB118" s="16"/>
      <c r="IXC118" s="16"/>
      <c r="IXD118" s="16"/>
      <c r="IXE118" s="16"/>
      <c r="IXF118" s="16"/>
      <c r="IXG118" s="16"/>
      <c r="IXH118" s="16"/>
      <c r="IXI118" s="16"/>
      <c r="IXJ118" s="16"/>
      <c r="IXK118" s="16"/>
      <c r="IXL118" s="16"/>
      <c r="IXM118" s="16"/>
      <c r="IXN118" s="16"/>
      <c r="IXO118" s="16"/>
      <c r="IXP118" s="16"/>
      <c r="IXQ118" s="16"/>
      <c r="IXR118" s="16"/>
      <c r="IXS118" s="16"/>
      <c r="IXT118" s="16"/>
      <c r="IXU118" s="16"/>
      <c r="IXV118" s="16"/>
      <c r="IXW118" s="16"/>
      <c r="IXX118" s="16"/>
      <c r="IXY118" s="16"/>
      <c r="IXZ118" s="16"/>
      <c r="IYA118" s="16"/>
      <c r="IYB118" s="16"/>
      <c r="IYC118" s="16"/>
      <c r="IYD118" s="16"/>
      <c r="IYE118" s="16"/>
      <c r="IYF118" s="16"/>
      <c r="IYG118" s="16"/>
      <c r="IYH118" s="16"/>
      <c r="IYI118" s="16"/>
      <c r="IYJ118" s="16"/>
      <c r="IYK118" s="16"/>
      <c r="IYL118" s="16"/>
      <c r="IYM118" s="16"/>
      <c r="IYN118" s="16"/>
      <c r="IYO118" s="16"/>
      <c r="IYP118" s="16"/>
      <c r="IYQ118" s="16"/>
      <c r="IYR118" s="16"/>
      <c r="IYS118" s="16"/>
      <c r="IYT118" s="16"/>
      <c r="IYU118" s="16"/>
      <c r="IYV118" s="16"/>
      <c r="IYW118" s="16"/>
      <c r="IYX118" s="16"/>
      <c r="IYY118" s="16"/>
      <c r="IYZ118" s="16"/>
      <c r="IZA118" s="16"/>
      <c r="IZB118" s="16"/>
      <c r="IZC118" s="16"/>
      <c r="IZD118" s="16"/>
      <c r="IZE118" s="16"/>
      <c r="IZF118" s="16"/>
      <c r="IZG118" s="16"/>
      <c r="IZH118" s="16"/>
      <c r="IZI118" s="16"/>
      <c r="IZJ118" s="16"/>
      <c r="IZK118" s="16"/>
      <c r="IZL118" s="16"/>
      <c r="IZM118" s="16"/>
      <c r="IZN118" s="16"/>
      <c r="IZO118" s="16"/>
      <c r="IZP118" s="16"/>
      <c r="IZQ118" s="16"/>
      <c r="IZR118" s="16"/>
      <c r="IZS118" s="16"/>
      <c r="IZT118" s="16"/>
      <c r="IZU118" s="16"/>
      <c r="IZV118" s="16"/>
      <c r="IZW118" s="16"/>
      <c r="IZX118" s="16"/>
      <c r="IZY118" s="16"/>
      <c r="IZZ118" s="16"/>
      <c r="JAA118" s="16"/>
      <c r="JAB118" s="16"/>
      <c r="JAC118" s="16"/>
      <c r="JAD118" s="16"/>
      <c r="JAE118" s="16"/>
      <c r="JAF118" s="16"/>
      <c r="JAG118" s="16"/>
      <c r="JAH118" s="16"/>
      <c r="JAI118" s="16"/>
      <c r="JAJ118" s="16"/>
      <c r="JAK118" s="16"/>
      <c r="JAL118" s="16"/>
      <c r="JAM118" s="16"/>
      <c r="JAN118" s="16"/>
      <c r="JAO118" s="16"/>
      <c r="JAP118" s="16"/>
      <c r="JAQ118" s="16"/>
      <c r="JAR118" s="16"/>
      <c r="JAS118" s="16"/>
      <c r="JAT118" s="16"/>
      <c r="JAU118" s="16"/>
      <c r="JAV118" s="16"/>
      <c r="JAW118" s="16"/>
      <c r="JAX118" s="16"/>
      <c r="JAY118" s="16"/>
      <c r="JAZ118" s="16"/>
      <c r="JBA118" s="16"/>
      <c r="JBB118" s="16"/>
      <c r="JBC118" s="16"/>
      <c r="JBD118" s="16"/>
      <c r="JBE118" s="16"/>
      <c r="JBF118" s="16"/>
      <c r="JBG118" s="16"/>
      <c r="JBH118" s="16"/>
      <c r="JBI118" s="16"/>
      <c r="JBJ118" s="16"/>
      <c r="JBK118" s="16"/>
      <c r="JBL118" s="16"/>
      <c r="JBM118" s="16"/>
      <c r="JBN118" s="16"/>
      <c r="JBO118" s="16"/>
      <c r="JBP118" s="16"/>
      <c r="JBQ118" s="16"/>
      <c r="JBR118" s="16"/>
      <c r="JBS118" s="16"/>
      <c r="JBT118" s="16"/>
      <c r="JBU118" s="16"/>
      <c r="JBV118" s="16"/>
      <c r="JBW118" s="16"/>
      <c r="JBX118" s="16"/>
      <c r="JBY118" s="16"/>
      <c r="JBZ118" s="16"/>
      <c r="JCA118" s="16"/>
      <c r="JCB118" s="16"/>
      <c r="JCC118" s="16"/>
      <c r="JCD118" s="16"/>
      <c r="JCE118" s="16"/>
      <c r="JCF118" s="16"/>
      <c r="JCG118" s="16"/>
      <c r="JCH118" s="16"/>
      <c r="JCI118" s="16"/>
      <c r="JCJ118" s="16"/>
      <c r="JCK118" s="16"/>
      <c r="JCL118" s="16"/>
      <c r="JCM118" s="16"/>
      <c r="JCN118" s="16"/>
      <c r="JCO118" s="16"/>
      <c r="JCP118" s="16"/>
      <c r="JCQ118" s="16"/>
      <c r="JCR118" s="16"/>
      <c r="JCS118" s="16"/>
      <c r="JCT118" s="16"/>
      <c r="JCU118" s="16"/>
      <c r="JCV118" s="16"/>
      <c r="JCW118" s="16"/>
      <c r="JCX118" s="16"/>
      <c r="JCY118" s="16"/>
      <c r="JCZ118" s="16"/>
      <c r="JDA118" s="16"/>
      <c r="JDB118" s="16"/>
      <c r="JDC118" s="16"/>
      <c r="JDD118" s="16"/>
      <c r="JDE118" s="16"/>
      <c r="JDF118" s="16"/>
      <c r="JDG118" s="16"/>
      <c r="JDH118" s="16"/>
      <c r="JDI118" s="16"/>
      <c r="JDJ118" s="16"/>
      <c r="JDK118" s="16"/>
      <c r="JDL118" s="16"/>
      <c r="JDM118" s="16"/>
      <c r="JDN118" s="16"/>
      <c r="JDO118" s="16"/>
      <c r="JDP118" s="16"/>
      <c r="JDQ118" s="16"/>
      <c r="JDR118" s="16"/>
      <c r="JDS118" s="16"/>
      <c r="JDT118" s="16"/>
      <c r="JDU118" s="16"/>
      <c r="JDV118" s="16"/>
      <c r="JDW118" s="16"/>
      <c r="JDX118" s="16"/>
      <c r="JDY118" s="16"/>
      <c r="JDZ118" s="16"/>
      <c r="JEA118" s="16"/>
      <c r="JEB118" s="16"/>
      <c r="JEC118" s="16"/>
      <c r="JED118" s="16"/>
      <c r="JEE118" s="16"/>
      <c r="JEF118" s="16"/>
      <c r="JEG118" s="16"/>
      <c r="JEH118" s="16"/>
      <c r="JEI118" s="16"/>
      <c r="JEJ118" s="16"/>
      <c r="JEK118" s="16"/>
      <c r="JEL118" s="16"/>
      <c r="JEM118" s="16"/>
      <c r="JEN118" s="16"/>
      <c r="JEO118" s="16"/>
      <c r="JEP118" s="16"/>
      <c r="JEQ118" s="16"/>
      <c r="JER118" s="16"/>
      <c r="JES118" s="16"/>
      <c r="JET118" s="16"/>
      <c r="JEU118" s="16"/>
      <c r="JEV118" s="16"/>
      <c r="JEW118" s="16"/>
      <c r="JEX118" s="16"/>
      <c r="JEY118" s="16"/>
      <c r="JEZ118" s="16"/>
      <c r="JFA118" s="16"/>
      <c r="JFB118" s="16"/>
      <c r="JFC118" s="16"/>
      <c r="JFD118" s="16"/>
      <c r="JFE118" s="16"/>
      <c r="JFF118" s="16"/>
      <c r="JFG118" s="16"/>
      <c r="JFH118" s="16"/>
      <c r="JFI118" s="16"/>
      <c r="JFJ118" s="16"/>
      <c r="JFK118" s="16"/>
      <c r="JFL118" s="16"/>
      <c r="JFM118" s="16"/>
      <c r="JFN118" s="16"/>
      <c r="JFO118" s="16"/>
      <c r="JFP118" s="16"/>
      <c r="JFQ118" s="16"/>
      <c r="JFR118" s="16"/>
      <c r="JFS118" s="16"/>
      <c r="JFT118" s="16"/>
      <c r="JFU118" s="16"/>
      <c r="JFV118" s="16"/>
      <c r="JFW118" s="16"/>
      <c r="JFX118" s="16"/>
      <c r="JFY118" s="16"/>
      <c r="JFZ118" s="16"/>
      <c r="JGA118" s="16"/>
      <c r="JGB118" s="16"/>
      <c r="JGC118" s="16"/>
      <c r="JGD118" s="16"/>
      <c r="JGE118" s="16"/>
      <c r="JGF118" s="16"/>
      <c r="JGG118" s="16"/>
      <c r="JGH118" s="16"/>
      <c r="JGI118" s="16"/>
      <c r="JGJ118" s="16"/>
      <c r="JGK118" s="16"/>
      <c r="JGL118" s="16"/>
      <c r="JGM118" s="16"/>
      <c r="JGN118" s="16"/>
      <c r="JGO118" s="16"/>
      <c r="JGP118" s="16"/>
      <c r="JGQ118" s="16"/>
      <c r="JGR118" s="16"/>
      <c r="JGS118" s="16"/>
      <c r="JGT118" s="16"/>
      <c r="JGU118" s="16"/>
      <c r="JGV118" s="16"/>
      <c r="JGW118" s="16"/>
      <c r="JGX118" s="16"/>
      <c r="JGY118" s="16"/>
      <c r="JGZ118" s="16"/>
      <c r="JHA118" s="16"/>
      <c r="JHB118" s="16"/>
      <c r="JHC118" s="16"/>
      <c r="JHD118" s="16"/>
      <c r="JHE118" s="16"/>
      <c r="JHF118" s="16"/>
      <c r="JHG118" s="16"/>
      <c r="JHH118" s="16"/>
      <c r="JHI118" s="16"/>
      <c r="JHJ118" s="16"/>
      <c r="JHK118" s="16"/>
      <c r="JHL118" s="16"/>
      <c r="JHM118" s="16"/>
      <c r="JHN118" s="16"/>
      <c r="JHO118" s="16"/>
      <c r="JHP118" s="16"/>
      <c r="JHQ118" s="16"/>
      <c r="JHR118" s="16"/>
      <c r="JHS118" s="16"/>
      <c r="JHT118" s="16"/>
      <c r="JHU118" s="16"/>
      <c r="JHV118" s="16"/>
      <c r="JHW118" s="16"/>
      <c r="JHX118" s="16"/>
      <c r="JHY118" s="16"/>
      <c r="JHZ118" s="16"/>
      <c r="JIA118" s="16"/>
      <c r="JIB118" s="16"/>
      <c r="JIC118" s="16"/>
      <c r="JID118" s="16"/>
      <c r="JIE118" s="16"/>
      <c r="JIF118" s="16"/>
      <c r="JIG118" s="16"/>
      <c r="JIH118" s="16"/>
      <c r="JII118" s="16"/>
      <c r="JIJ118" s="16"/>
      <c r="JIK118" s="16"/>
      <c r="JIL118" s="16"/>
      <c r="JIM118" s="16"/>
      <c r="JIN118" s="16"/>
      <c r="JIO118" s="16"/>
      <c r="JIP118" s="16"/>
      <c r="JIQ118" s="16"/>
      <c r="JIR118" s="16"/>
      <c r="JIS118" s="16"/>
      <c r="JIT118" s="16"/>
      <c r="JIU118" s="16"/>
      <c r="JIV118" s="16"/>
      <c r="JIW118" s="16"/>
      <c r="JIX118" s="16"/>
      <c r="JIY118" s="16"/>
      <c r="JIZ118" s="16"/>
      <c r="JJA118" s="16"/>
      <c r="JJB118" s="16"/>
      <c r="JJC118" s="16"/>
      <c r="JJD118" s="16"/>
      <c r="JJE118" s="16"/>
      <c r="JJF118" s="16"/>
      <c r="JJG118" s="16"/>
      <c r="JJH118" s="16"/>
      <c r="JJI118" s="16"/>
      <c r="JJJ118" s="16"/>
      <c r="JJK118" s="16"/>
      <c r="JJL118" s="16"/>
      <c r="JJM118" s="16"/>
      <c r="JJN118" s="16"/>
      <c r="JJO118" s="16"/>
      <c r="JJP118" s="16"/>
      <c r="JJQ118" s="16"/>
      <c r="JJR118" s="16"/>
      <c r="JJS118" s="16"/>
      <c r="JJT118" s="16"/>
      <c r="JJU118" s="16"/>
      <c r="JJV118" s="16"/>
      <c r="JJW118" s="16"/>
      <c r="JJX118" s="16"/>
      <c r="JJY118" s="16"/>
      <c r="JJZ118" s="16"/>
      <c r="JKA118" s="16"/>
      <c r="JKB118" s="16"/>
      <c r="JKC118" s="16"/>
      <c r="JKD118" s="16"/>
      <c r="JKE118" s="16"/>
      <c r="JKF118" s="16"/>
      <c r="JKG118" s="16"/>
      <c r="JKH118" s="16"/>
      <c r="JKI118" s="16"/>
      <c r="JKJ118" s="16"/>
      <c r="JKK118" s="16"/>
      <c r="JKL118" s="16"/>
      <c r="JKM118" s="16"/>
      <c r="JKN118" s="16"/>
      <c r="JKO118" s="16"/>
      <c r="JKP118" s="16"/>
      <c r="JKQ118" s="16"/>
      <c r="JKR118" s="16"/>
      <c r="JKS118" s="16"/>
      <c r="JKT118" s="16"/>
      <c r="JKU118" s="16"/>
      <c r="JKV118" s="16"/>
      <c r="JKW118" s="16"/>
      <c r="JKX118" s="16"/>
      <c r="JKY118" s="16"/>
      <c r="JKZ118" s="16"/>
      <c r="JLA118" s="16"/>
      <c r="JLB118" s="16"/>
      <c r="JLC118" s="16"/>
      <c r="JLD118" s="16"/>
      <c r="JLE118" s="16"/>
      <c r="JLF118" s="16"/>
      <c r="JLG118" s="16"/>
      <c r="JLH118" s="16"/>
      <c r="JLI118" s="16"/>
      <c r="JLJ118" s="16"/>
      <c r="JLK118" s="16"/>
      <c r="JLL118" s="16"/>
      <c r="JLM118" s="16"/>
      <c r="JLN118" s="16"/>
      <c r="JLO118" s="16"/>
      <c r="JLP118" s="16"/>
      <c r="JLQ118" s="16"/>
      <c r="JLR118" s="16"/>
      <c r="JLS118" s="16"/>
      <c r="JLT118" s="16"/>
      <c r="JLU118" s="16"/>
      <c r="JLV118" s="16"/>
      <c r="JLW118" s="16"/>
      <c r="JLX118" s="16"/>
      <c r="JLY118" s="16"/>
      <c r="JLZ118" s="16"/>
      <c r="JMA118" s="16"/>
      <c r="JMB118" s="16"/>
      <c r="JMC118" s="16"/>
      <c r="JMD118" s="16"/>
      <c r="JME118" s="16"/>
      <c r="JMF118" s="16"/>
      <c r="JMG118" s="16"/>
      <c r="JMH118" s="16"/>
      <c r="JMI118" s="16"/>
      <c r="JMJ118" s="16"/>
      <c r="JMK118" s="16"/>
      <c r="JML118" s="16"/>
      <c r="JMM118" s="16"/>
      <c r="JMN118" s="16"/>
      <c r="JMO118" s="16"/>
      <c r="JMP118" s="16"/>
      <c r="JMQ118" s="16"/>
      <c r="JMR118" s="16"/>
      <c r="JMS118" s="16"/>
      <c r="JMT118" s="16"/>
      <c r="JMU118" s="16"/>
      <c r="JMV118" s="16"/>
      <c r="JMW118" s="16"/>
      <c r="JMX118" s="16"/>
      <c r="JMY118" s="16"/>
      <c r="JMZ118" s="16"/>
      <c r="JNA118" s="16"/>
      <c r="JNB118" s="16"/>
      <c r="JNC118" s="16"/>
      <c r="JND118" s="16"/>
      <c r="JNE118" s="16"/>
      <c r="JNF118" s="16"/>
      <c r="JNG118" s="16"/>
      <c r="JNH118" s="16"/>
      <c r="JNI118" s="16"/>
      <c r="JNJ118" s="16"/>
      <c r="JNK118" s="16"/>
      <c r="JNL118" s="16"/>
      <c r="JNM118" s="16"/>
      <c r="JNN118" s="16"/>
      <c r="JNO118" s="16"/>
      <c r="JNP118" s="16"/>
      <c r="JNQ118" s="16"/>
      <c r="JNR118" s="16"/>
      <c r="JNS118" s="16"/>
      <c r="JNT118" s="16"/>
      <c r="JNU118" s="16"/>
      <c r="JNV118" s="16"/>
      <c r="JNW118" s="16"/>
      <c r="JNX118" s="16"/>
      <c r="JNY118" s="16"/>
      <c r="JNZ118" s="16"/>
      <c r="JOA118" s="16"/>
      <c r="JOB118" s="16"/>
      <c r="JOC118" s="16"/>
      <c r="JOD118" s="16"/>
      <c r="JOE118" s="16"/>
      <c r="JOF118" s="16"/>
      <c r="JOG118" s="16"/>
      <c r="JOH118" s="16"/>
      <c r="JOI118" s="16"/>
      <c r="JOJ118" s="16"/>
      <c r="JOK118" s="16"/>
      <c r="JOL118" s="16"/>
      <c r="JOM118" s="16"/>
      <c r="JON118" s="16"/>
      <c r="JOO118" s="16"/>
      <c r="JOP118" s="16"/>
      <c r="JOQ118" s="16"/>
      <c r="JOR118" s="16"/>
      <c r="JOS118" s="16"/>
      <c r="JOT118" s="16"/>
      <c r="JOU118" s="16"/>
      <c r="JOV118" s="16"/>
      <c r="JOW118" s="16"/>
      <c r="JOX118" s="16"/>
      <c r="JOY118" s="16"/>
      <c r="JOZ118" s="16"/>
      <c r="JPA118" s="16"/>
      <c r="JPB118" s="16"/>
      <c r="JPC118" s="16"/>
      <c r="JPD118" s="16"/>
      <c r="JPE118" s="16"/>
      <c r="JPF118" s="16"/>
      <c r="JPG118" s="16"/>
      <c r="JPH118" s="16"/>
      <c r="JPI118" s="16"/>
      <c r="JPJ118" s="16"/>
      <c r="JPK118" s="16"/>
      <c r="JPL118" s="16"/>
      <c r="JPM118" s="16"/>
      <c r="JPN118" s="16"/>
      <c r="JPO118" s="16"/>
      <c r="JPP118" s="16"/>
      <c r="JPQ118" s="16"/>
      <c r="JPR118" s="16"/>
      <c r="JPS118" s="16"/>
      <c r="JPT118" s="16"/>
      <c r="JPU118" s="16"/>
      <c r="JPV118" s="16"/>
      <c r="JPW118" s="16"/>
      <c r="JPX118" s="16"/>
      <c r="JPY118" s="16"/>
      <c r="JPZ118" s="16"/>
      <c r="JQA118" s="16"/>
      <c r="JQB118" s="16"/>
      <c r="JQC118" s="16"/>
      <c r="JQD118" s="16"/>
      <c r="JQE118" s="16"/>
      <c r="JQF118" s="16"/>
      <c r="JQG118" s="16"/>
      <c r="JQH118" s="16"/>
      <c r="JQI118" s="16"/>
      <c r="JQJ118" s="16"/>
      <c r="JQK118" s="16"/>
      <c r="JQL118" s="16"/>
      <c r="JQM118" s="16"/>
      <c r="JQN118" s="16"/>
      <c r="JQO118" s="16"/>
      <c r="JQP118" s="16"/>
      <c r="JQQ118" s="16"/>
      <c r="JQR118" s="16"/>
      <c r="JQS118" s="16"/>
      <c r="JQT118" s="16"/>
      <c r="JQU118" s="16"/>
      <c r="JQV118" s="16"/>
      <c r="JQW118" s="16"/>
      <c r="JQX118" s="16"/>
      <c r="JQY118" s="16"/>
      <c r="JQZ118" s="16"/>
      <c r="JRA118" s="16"/>
      <c r="JRB118" s="16"/>
      <c r="JRC118" s="16"/>
      <c r="JRD118" s="16"/>
      <c r="JRE118" s="16"/>
      <c r="JRF118" s="16"/>
      <c r="JRG118" s="16"/>
      <c r="JRH118" s="16"/>
      <c r="JRI118" s="16"/>
      <c r="JRJ118" s="16"/>
      <c r="JRK118" s="16"/>
      <c r="JRL118" s="16"/>
      <c r="JRM118" s="16"/>
      <c r="JRN118" s="16"/>
      <c r="JRO118" s="16"/>
      <c r="JRP118" s="16"/>
      <c r="JRQ118" s="16"/>
      <c r="JRR118" s="16"/>
      <c r="JRS118" s="16"/>
      <c r="JRT118" s="16"/>
      <c r="JRU118" s="16"/>
      <c r="JRV118" s="16"/>
      <c r="JRW118" s="16"/>
      <c r="JRX118" s="16"/>
      <c r="JRY118" s="16"/>
      <c r="JRZ118" s="16"/>
      <c r="JSA118" s="16"/>
      <c r="JSB118" s="16"/>
      <c r="JSC118" s="16"/>
      <c r="JSD118" s="16"/>
      <c r="JSE118" s="16"/>
      <c r="JSF118" s="16"/>
      <c r="JSG118" s="16"/>
      <c r="JSH118" s="16"/>
      <c r="JSI118" s="16"/>
      <c r="JSJ118" s="16"/>
      <c r="JSK118" s="16"/>
      <c r="JSL118" s="16"/>
      <c r="JSM118" s="16"/>
      <c r="JSN118" s="16"/>
      <c r="JSO118" s="16"/>
      <c r="JSP118" s="16"/>
      <c r="JSQ118" s="16"/>
      <c r="JSR118" s="16"/>
      <c r="JSS118" s="16"/>
      <c r="JST118" s="16"/>
      <c r="JSU118" s="16"/>
      <c r="JSV118" s="16"/>
      <c r="JSW118" s="16"/>
      <c r="JSX118" s="16"/>
      <c r="JSY118" s="16"/>
      <c r="JSZ118" s="16"/>
      <c r="JTA118" s="16"/>
      <c r="JTB118" s="16"/>
      <c r="JTC118" s="16"/>
      <c r="JTD118" s="16"/>
      <c r="JTE118" s="16"/>
      <c r="JTF118" s="16"/>
      <c r="JTG118" s="16"/>
      <c r="JTH118" s="16"/>
      <c r="JTI118" s="16"/>
      <c r="JTJ118" s="16"/>
      <c r="JTK118" s="16"/>
      <c r="JTL118" s="16"/>
      <c r="JTM118" s="16"/>
      <c r="JTN118" s="16"/>
      <c r="JTO118" s="16"/>
      <c r="JTP118" s="16"/>
      <c r="JTQ118" s="16"/>
      <c r="JTR118" s="16"/>
      <c r="JTS118" s="16"/>
      <c r="JTT118" s="16"/>
      <c r="JTU118" s="16"/>
      <c r="JTV118" s="16"/>
      <c r="JTW118" s="16"/>
      <c r="JTX118" s="16"/>
      <c r="JTY118" s="16"/>
      <c r="JTZ118" s="16"/>
      <c r="JUA118" s="16"/>
      <c r="JUB118" s="16"/>
      <c r="JUC118" s="16"/>
      <c r="JUD118" s="16"/>
      <c r="JUE118" s="16"/>
      <c r="JUF118" s="16"/>
      <c r="JUG118" s="16"/>
      <c r="JUH118" s="16"/>
      <c r="JUI118" s="16"/>
      <c r="JUJ118" s="16"/>
      <c r="JUK118" s="16"/>
      <c r="JUL118" s="16"/>
      <c r="JUM118" s="16"/>
      <c r="JUN118" s="16"/>
      <c r="JUO118" s="16"/>
      <c r="JUP118" s="16"/>
      <c r="JUQ118" s="16"/>
      <c r="JUR118" s="16"/>
      <c r="JUS118" s="16"/>
      <c r="JUT118" s="16"/>
      <c r="JUU118" s="16"/>
      <c r="JUV118" s="16"/>
      <c r="JUW118" s="16"/>
      <c r="JUX118" s="16"/>
      <c r="JUY118" s="16"/>
      <c r="JUZ118" s="16"/>
      <c r="JVA118" s="16"/>
      <c r="JVB118" s="16"/>
      <c r="JVC118" s="16"/>
      <c r="JVD118" s="16"/>
      <c r="JVE118" s="16"/>
      <c r="JVF118" s="16"/>
      <c r="JVG118" s="16"/>
      <c r="JVH118" s="16"/>
      <c r="JVI118" s="16"/>
      <c r="JVJ118" s="16"/>
      <c r="JVK118" s="16"/>
      <c r="JVL118" s="16"/>
      <c r="JVM118" s="16"/>
      <c r="JVN118" s="16"/>
      <c r="JVO118" s="16"/>
      <c r="JVP118" s="16"/>
      <c r="JVQ118" s="16"/>
      <c r="JVR118" s="16"/>
      <c r="JVS118" s="16"/>
      <c r="JVT118" s="16"/>
      <c r="JVU118" s="16"/>
      <c r="JVV118" s="16"/>
      <c r="JVW118" s="16"/>
      <c r="JVX118" s="16"/>
      <c r="JVY118" s="16"/>
      <c r="JVZ118" s="16"/>
      <c r="JWA118" s="16"/>
      <c r="JWB118" s="16"/>
      <c r="JWC118" s="16"/>
      <c r="JWD118" s="16"/>
      <c r="JWE118" s="16"/>
      <c r="JWF118" s="16"/>
      <c r="JWG118" s="16"/>
      <c r="JWH118" s="16"/>
      <c r="JWI118" s="16"/>
      <c r="JWJ118" s="16"/>
      <c r="JWK118" s="16"/>
      <c r="JWL118" s="16"/>
      <c r="JWM118" s="16"/>
      <c r="JWN118" s="16"/>
      <c r="JWO118" s="16"/>
      <c r="JWP118" s="16"/>
      <c r="JWQ118" s="16"/>
      <c r="JWR118" s="16"/>
      <c r="JWS118" s="16"/>
      <c r="JWT118" s="16"/>
      <c r="JWU118" s="16"/>
      <c r="JWV118" s="16"/>
      <c r="JWW118" s="16"/>
      <c r="JWX118" s="16"/>
      <c r="JWY118" s="16"/>
      <c r="JWZ118" s="16"/>
      <c r="JXA118" s="16"/>
      <c r="JXB118" s="16"/>
      <c r="JXC118" s="16"/>
      <c r="JXD118" s="16"/>
      <c r="JXE118" s="16"/>
      <c r="JXF118" s="16"/>
      <c r="JXG118" s="16"/>
      <c r="JXH118" s="16"/>
      <c r="JXI118" s="16"/>
      <c r="JXJ118" s="16"/>
      <c r="JXK118" s="16"/>
      <c r="JXL118" s="16"/>
      <c r="JXM118" s="16"/>
      <c r="JXN118" s="16"/>
      <c r="JXO118" s="16"/>
      <c r="JXP118" s="16"/>
      <c r="JXQ118" s="16"/>
      <c r="JXR118" s="16"/>
      <c r="JXS118" s="16"/>
      <c r="JXT118" s="16"/>
      <c r="JXU118" s="16"/>
      <c r="JXV118" s="16"/>
      <c r="JXW118" s="16"/>
      <c r="JXX118" s="16"/>
      <c r="JXY118" s="16"/>
      <c r="JXZ118" s="16"/>
      <c r="JYA118" s="16"/>
      <c r="JYB118" s="16"/>
      <c r="JYC118" s="16"/>
      <c r="JYD118" s="16"/>
      <c r="JYE118" s="16"/>
      <c r="JYF118" s="16"/>
      <c r="JYG118" s="16"/>
      <c r="JYH118" s="16"/>
      <c r="JYI118" s="16"/>
      <c r="JYJ118" s="16"/>
      <c r="JYK118" s="16"/>
      <c r="JYL118" s="16"/>
      <c r="JYM118" s="16"/>
      <c r="JYN118" s="16"/>
      <c r="JYO118" s="16"/>
      <c r="JYP118" s="16"/>
      <c r="JYQ118" s="16"/>
      <c r="JYR118" s="16"/>
      <c r="JYS118" s="16"/>
      <c r="JYT118" s="16"/>
      <c r="JYU118" s="16"/>
      <c r="JYV118" s="16"/>
      <c r="JYW118" s="16"/>
      <c r="JYX118" s="16"/>
      <c r="JYY118" s="16"/>
      <c r="JYZ118" s="16"/>
      <c r="JZA118" s="16"/>
      <c r="JZB118" s="16"/>
      <c r="JZC118" s="16"/>
      <c r="JZD118" s="16"/>
      <c r="JZE118" s="16"/>
      <c r="JZF118" s="16"/>
      <c r="JZG118" s="16"/>
      <c r="JZH118" s="16"/>
      <c r="JZI118" s="16"/>
      <c r="JZJ118" s="16"/>
      <c r="JZK118" s="16"/>
      <c r="JZL118" s="16"/>
      <c r="JZM118" s="16"/>
      <c r="JZN118" s="16"/>
      <c r="JZO118" s="16"/>
      <c r="JZP118" s="16"/>
      <c r="JZQ118" s="16"/>
      <c r="JZR118" s="16"/>
      <c r="JZS118" s="16"/>
      <c r="JZT118" s="16"/>
      <c r="JZU118" s="16"/>
      <c r="JZV118" s="16"/>
      <c r="JZW118" s="16"/>
      <c r="JZX118" s="16"/>
      <c r="JZY118" s="16"/>
      <c r="JZZ118" s="16"/>
      <c r="KAA118" s="16"/>
      <c r="KAB118" s="16"/>
      <c r="KAC118" s="16"/>
      <c r="KAD118" s="16"/>
      <c r="KAE118" s="16"/>
      <c r="KAF118" s="16"/>
      <c r="KAG118" s="16"/>
      <c r="KAH118" s="16"/>
      <c r="KAI118" s="16"/>
      <c r="KAJ118" s="16"/>
      <c r="KAK118" s="16"/>
      <c r="KAL118" s="16"/>
      <c r="KAM118" s="16"/>
      <c r="KAN118" s="16"/>
      <c r="KAO118" s="16"/>
      <c r="KAP118" s="16"/>
      <c r="KAQ118" s="16"/>
      <c r="KAR118" s="16"/>
      <c r="KAS118" s="16"/>
      <c r="KAT118" s="16"/>
      <c r="KAU118" s="16"/>
      <c r="KAV118" s="16"/>
      <c r="KAW118" s="16"/>
      <c r="KAX118" s="16"/>
      <c r="KAY118" s="16"/>
      <c r="KAZ118" s="16"/>
      <c r="KBA118" s="16"/>
      <c r="KBB118" s="16"/>
      <c r="KBC118" s="16"/>
      <c r="KBD118" s="16"/>
      <c r="KBE118" s="16"/>
      <c r="KBF118" s="16"/>
      <c r="KBG118" s="16"/>
      <c r="KBH118" s="16"/>
      <c r="KBI118" s="16"/>
      <c r="KBJ118" s="16"/>
      <c r="KBK118" s="16"/>
      <c r="KBL118" s="16"/>
      <c r="KBM118" s="16"/>
      <c r="KBN118" s="16"/>
      <c r="KBO118" s="16"/>
      <c r="KBP118" s="16"/>
      <c r="KBQ118" s="16"/>
      <c r="KBR118" s="16"/>
      <c r="KBS118" s="16"/>
      <c r="KBT118" s="16"/>
      <c r="KBU118" s="16"/>
      <c r="KBV118" s="16"/>
      <c r="KBW118" s="16"/>
      <c r="KBX118" s="16"/>
      <c r="KBY118" s="16"/>
      <c r="KBZ118" s="16"/>
      <c r="KCA118" s="16"/>
      <c r="KCB118" s="16"/>
      <c r="KCC118" s="16"/>
      <c r="KCD118" s="16"/>
      <c r="KCE118" s="16"/>
      <c r="KCF118" s="16"/>
      <c r="KCG118" s="16"/>
      <c r="KCH118" s="16"/>
      <c r="KCI118" s="16"/>
      <c r="KCJ118" s="16"/>
      <c r="KCK118" s="16"/>
      <c r="KCL118" s="16"/>
      <c r="KCM118" s="16"/>
      <c r="KCN118" s="16"/>
      <c r="KCO118" s="16"/>
      <c r="KCP118" s="16"/>
      <c r="KCQ118" s="16"/>
      <c r="KCR118" s="16"/>
      <c r="KCS118" s="16"/>
      <c r="KCT118" s="16"/>
      <c r="KCU118" s="16"/>
      <c r="KCV118" s="16"/>
      <c r="KCW118" s="16"/>
      <c r="KCX118" s="16"/>
      <c r="KCY118" s="16"/>
      <c r="KCZ118" s="16"/>
      <c r="KDA118" s="16"/>
      <c r="KDB118" s="16"/>
      <c r="KDC118" s="16"/>
      <c r="KDD118" s="16"/>
      <c r="KDE118" s="16"/>
      <c r="KDF118" s="16"/>
      <c r="KDG118" s="16"/>
      <c r="KDH118" s="16"/>
      <c r="KDI118" s="16"/>
      <c r="KDJ118" s="16"/>
      <c r="KDK118" s="16"/>
      <c r="KDL118" s="16"/>
      <c r="KDM118" s="16"/>
      <c r="KDN118" s="16"/>
      <c r="KDO118" s="16"/>
      <c r="KDP118" s="16"/>
      <c r="KDQ118" s="16"/>
      <c r="KDR118" s="16"/>
      <c r="KDS118" s="16"/>
      <c r="KDT118" s="16"/>
      <c r="KDU118" s="16"/>
      <c r="KDV118" s="16"/>
      <c r="KDW118" s="16"/>
      <c r="KDX118" s="16"/>
      <c r="KDY118" s="16"/>
      <c r="KDZ118" s="16"/>
      <c r="KEA118" s="16"/>
      <c r="KEB118" s="16"/>
      <c r="KEC118" s="16"/>
      <c r="KED118" s="16"/>
      <c r="KEE118" s="16"/>
      <c r="KEF118" s="16"/>
      <c r="KEG118" s="16"/>
      <c r="KEH118" s="16"/>
      <c r="KEI118" s="16"/>
      <c r="KEJ118" s="16"/>
      <c r="KEK118" s="16"/>
      <c r="KEL118" s="16"/>
      <c r="KEM118" s="16"/>
      <c r="KEN118" s="16"/>
      <c r="KEO118" s="16"/>
      <c r="KEP118" s="16"/>
      <c r="KEQ118" s="16"/>
      <c r="KER118" s="16"/>
      <c r="KES118" s="16"/>
      <c r="KET118" s="16"/>
      <c r="KEU118" s="16"/>
      <c r="KEV118" s="16"/>
      <c r="KEW118" s="16"/>
      <c r="KEX118" s="16"/>
      <c r="KEY118" s="16"/>
      <c r="KEZ118" s="16"/>
      <c r="KFA118" s="16"/>
      <c r="KFB118" s="16"/>
      <c r="KFC118" s="16"/>
      <c r="KFD118" s="16"/>
      <c r="KFE118" s="16"/>
      <c r="KFF118" s="16"/>
      <c r="KFG118" s="16"/>
      <c r="KFH118" s="16"/>
      <c r="KFI118" s="16"/>
      <c r="KFJ118" s="16"/>
      <c r="KFK118" s="16"/>
      <c r="KFL118" s="16"/>
      <c r="KFM118" s="16"/>
      <c r="KFN118" s="16"/>
      <c r="KFO118" s="16"/>
      <c r="KFP118" s="16"/>
      <c r="KFQ118" s="16"/>
      <c r="KFR118" s="16"/>
      <c r="KFS118" s="16"/>
      <c r="KFT118" s="16"/>
      <c r="KFU118" s="16"/>
      <c r="KFV118" s="16"/>
      <c r="KFW118" s="16"/>
      <c r="KFX118" s="16"/>
      <c r="KFY118" s="16"/>
      <c r="KFZ118" s="16"/>
      <c r="KGA118" s="16"/>
      <c r="KGB118" s="16"/>
      <c r="KGC118" s="16"/>
      <c r="KGD118" s="16"/>
      <c r="KGE118" s="16"/>
      <c r="KGF118" s="16"/>
      <c r="KGG118" s="16"/>
      <c r="KGH118" s="16"/>
      <c r="KGI118" s="16"/>
      <c r="KGJ118" s="16"/>
      <c r="KGK118" s="16"/>
      <c r="KGL118" s="16"/>
      <c r="KGM118" s="16"/>
      <c r="KGN118" s="16"/>
      <c r="KGO118" s="16"/>
      <c r="KGP118" s="16"/>
      <c r="KGQ118" s="16"/>
      <c r="KGR118" s="16"/>
      <c r="KGS118" s="16"/>
      <c r="KGT118" s="16"/>
      <c r="KGU118" s="16"/>
      <c r="KGV118" s="16"/>
      <c r="KGW118" s="16"/>
      <c r="KGX118" s="16"/>
      <c r="KGY118" s="16"/>
      <c r="KGZ118" s="16"/>
      <c r="KHA118" s="16"/>
      <c r="KHB118" s="16"/>
      <c r="KHC118" s="16"/>
      <c r="KHD118" s="16"/>
      <c r="KHE118" s="16"/>
      <c r="KHF118" s="16"/>
      <c r="KHG118" s="16"/>
      <c r="KHH118" s="16"/>
      <c r="KHI118" s="16"/>
      <c r="KHJ118" s="16"/>
      <c r="KHK118" s="16"/>
      <c r="KHL118" s="16"/>
      <c r="KHM118" s="16"/>
      <c r="KHN118" s="16"/>
      <c r="KHO118" s="16"/>
      <c r="KHP118" s="16"/>
      <c r="KHQ118" s="16"/>
      <c r="KHR118" s="16"/>
      <c r="KHS118" s="16"/>
      <c r="KHT118" s="16"/>
      <c r="KHU118" s="16"/>
      <c r="KHV118" s="16"/>
      <c r="KHW118" s="16"/>
      <c r="KHX118" s="16"/>
      <c r="KHY118" s="16"/>
      <c r="KHZ118" s="16"/>
      <c r="KIA118" s="16"/>
      <c r="KIB118" s="16"/>
      <c r="KIC118" s="16"/>
      <c r="KID118" s="16"/>
      <c r="KIE118" s="16"/>
      <c r="KIF118" s="16"/>
      <c r="KIG118" s="16"/>
      <c r="KIH118" s="16"/>
      <c r="KII118" s="16"/>
      <c r="KIJ118" s="16"/>
      <c r="KIK118" s="16"/>
      <c r="KIL118" s="16"/>
      <c r="KIM118" s="16"/>
      <c r="KIN118" s="16"/>
      <c r="KIO118" s="16"/>
      <c r="KIP118" s="16"/>
      <c r="KIQ118" s="16"/>
      <c r="KIR118" s="16"/>
      <c r="KIS118" s="16"/>
      <c r="KIT118" s="16"/>
      <c r="KIU118" s="16"/>
      <c r="KIV118" s="16"/>
      <c r="KIW118" s="16"/>
      <c r="KIX118" s="16"/>
      <c r="KIY118" s="16"/>
      <c r="KIZ118" s="16"/>
      <c r="KJA118" s="16"/>
      <c r="KJB118" s="16"/>
      <c r="KJC118" s="16"/>
      <c r="KJD118" s="16"/>
      <c r="KJE118" s="16"/>
      <c r="KJF118" s="16"/>
      <c r="KJG118" s="16"/>
      <c r="KJH118" s="16"/>
      <c r="KJI118" s="16"/>
      <c r="KJJ118" s="16"/>
      <c r="KJK118" s="16"/>
      <c r="KJL118" s="16"/>
      <c r="KJM118" s="16"/>
      <c r="KJN118" s="16"/>
      <c r="KJO118" s="16"/>
      <c r="KJP118" s="16"/>
      <c r="KJQ118" s="16"/>
      <c r="KJR118" s="16"/>
      <c r="KJS118" s="16"/>
      <c r="KJT118" s="16"/>
      <c r="KJU118" s="16"/>
      <c r="KJV118" s="16"/>
      <c r="KJW118" s="16"/>
      <c r="KJX118" s="16"/>
      <c r="KJY118" s="16"/>
      <c r="KJZ118" s="16"/>
      <c r="KKA118" s="16"/>
      <c r="KKB118" s="16"/>
      <c r="KKC118" s="16"/>
      <c r="KKD118" s="16"/>
      <c r="KKE118" s="16"/>
      <c r="KKF118" s="16"/>
      <c r="KKG118" s="16"/>
      <c r="KKH118" s="16"/>
      <c r="KKI118" s="16"/>
      <c r="KKJ118" s="16"/>
      <c r="KKK118" s="16"/>
      <c r="KKL118" s="16"/>
      <c r="KKM118" s="16"/>
      <c r="KKN118" s="16"/>
      <c r="KKO118" s="16"/>
      <c r="KKP118" s="16"/>
      <c r="KKQ118" s="16"/>
      <c r="KKR118" s="16"/>
      <c r="KKS118" s="16"/>
      <c r="KKT118" s="16"/>
      <c r="KKU118" s="16"/>
      <c r="KKV118" s="16"/>
      <c r="KKW118" s="16"/>
      <c r="KKX118" s="16"/>
      <c r="KKY118" s="16"/>
      <c r="KKZ118" s="16"/>
      <c r="KLA118" s="16"/>
      <c r="KLB118" s="16"/>
      <c r="KLC118" s="16"/>
      <c r="KLD118" s="16"/>
      <c r="KLE118" s="16"/>
      <c r="KLF118" s="16"/>
      <c r="KLG118" s="16"/>
      <c r="KLH118" s="16"/>
      <c r="KLI118" s="16"/>
      <c r="KLJ118" s="16"/>
      <c r="KLK118" s="16"/>
      <c r="KLL118" s="16"/>
      <c r="KLM118" s="16"/>
      <c r="KLN118" s="16"/>
      <c r="KLO118" s="16"/>
      <c r="KLP118" s="16"/>
      <c r="KLQ118" s="16"/>
      <c r="KLR118" s="16"/>
      <c r="KLS118" s="16"/>
      <c r="KLT118" s="16"/>
      <c r="KLU118" s="16"/>
      <c r="KLV118" s="16"/>
      <c r="KLW118" s="16"/>
      <c r="KLX118" s="16"/>
      <c r="KLY118" s="16"/>
      <c r="KLZ118" s="16"/>
      <c r="KMA118" s="16"/>
      <c r="KMB118" s="16"/>
      <c r="KMC118" s="16"/>
      <c r="KMD118" s="16"/>
      <c r="KME118" s="16"/>
      <c r="KMF118" s="16"/>
      <c r="KMG118" s="16"/>
      <c r="KMH118" s="16"/>
      <c r="KMI118" s="16"/>
      <c r="KMJ118" s="16"/>
      <c r="KMK118" s="16"/>
      <c r="KML118" s="16"/>
      <c r="KMM118" s="16"/>
      <c r="KMN118" s="16"/>
      <c r="KMO118" s="16"/>
      <c r="KMP118" s="16"/>
      <c r="KMQ118" s="16"/>
      <c r="KMR118" s="16"/>
      <c r="KMS118" s="16"/>
      <c r="KMT118" s="16"/>
      <c r="KMU118" s="16"/>
      <c r="KMV118" s="16"/>
      <c r="KMW118" s="16"/>
      <c r="KMX118" s="16"/>
      <c r="KMY118" s="16"/>
      <c r="KMZ118" s="16"/>
      <c r="KNA118" s="16"/>
      <c r="KNB118" s="16"/>
      <c r="KNC118" s="16"/>
      <c r="KND118" s="16"/>
      <c r="KNE118" s="16"/>
      <c r="KNF118" s="16"/>
      <c r="KNG118" s="16"/>
      <c r="KNH118" s="16"/>
      <c r="KNI118" s="16"/>
      <c r="KNJ118" s="16"/>
      <c r="KNK118" s="16"/>
      <c r="KNL118" s="16"/>
      <c r="KNM118" s="16"/>
      <c r="KNN118" s="16"/>
      <c r="KNO118" s="16"/>
      <c r="KNP118" s="16"/>
      <c r="KNQ118" s="16"/>
      <c r="KNR118" s="16"/>
      <c r="KNS118" s="16"/>
      <c r="KNT118" s="16"/>
      <c r="KNU118" s="16"/>
      <c r="KNV118" s="16"/>
      <c r="KNW118" s="16"/>
      <c r="KNX118" s="16"/>
      <c r="KNY118" s="16"/>
      <c r="KNZ118" s="16"/>
      <c r="KOA118" s="16"/>
      <c r="KOB118" s="16"/>
      <c r="KOC118" s="16"/>
      <c r="KOD118" s="16"/>
      <c r="KOE118" s="16"/>
      <c r="KOF118" s="16"/>
      <c r="KOG118" s="16"/>
      <c r="KOH118" s="16"/>
      <c r="KOI118" s="16"/>
      <c r="KOJ118" s="16"/>
      <c r="KOK118" s="16"/>
      <c r="KOL118" s="16"/>
      <c r="KOM118" s="16"/>
      <c r="KON118" s="16"/>
      <c r="KOO118" s="16"/>
      <c r="KOP118" s="16"/>
      <c r="KOQ118" s="16"/>
      <c r="KOR118" s="16"/>
      <c r="KOS118" s="16"/>
      <c r="KOT118" s="16"/>
      <c r="KOU118" s="16"/>
      <c r="KOV118" s="16"/>
      <c r="KOW118" s="16"/>
      <c r="KOX118" s="16"/>
      <c r="KOY118" s="16"/>
      <c r="KOZ118" s="16"/>
      <c r="KPA118" s="16"/>
      <c r="KPB118" s="16"/>
      <c r="KPC118" s="16"/>
      <c r="KPD118" s="16"/>
      <c r="KPE118" s="16"/>
      <c r="KPF118" s="16"/>
      <c r="KPG118" s="16"/>
      <c r="KPH118" s="16"/>
      <c r="KPI118" s="16"/>
      <c r="KPJ118" s="16"/>
      <c r="KPK118" s="16"/>
      <c r="KPL118" s="16"/>
      <c r="KPM118" s="16"/>
      <c r="KPN118" s="16"/>
      <c r="KPO118" s="16"/>
      <c r="KPP118" s="16"/>
      <c r="KPQ118" s="16"/>
      <c r="KPR118" s="16"/>
      <c r="KPS118" s="16"/>
      <c r="KPT118" s="16"/>
      <c r="KPU118" s="16"/>
      <c r="KPV118" s="16"/>
      <c r="KPW118" s="16"/>
      <c r="KPX118" s="16"/>
      <c r="KPY118" s="16"/>
      <c r="KPZ118" s="16"/>
      <c r="KQA118" s="16"/>
      <c r="KQB118" s="16"/>
      <c r="KQC118" s="16"/>
      <c r="KQD118" s="16"/>
      <c r="KQE118" s="16"/>
      <c r="KQF118" s="16"/>
      <c r="KQG118" s="16"/>
      <c r="KQH118" s="16"/>
      <c r="KQI118" s="16"/>
      <c r="KQJ118" s="16"/>
      <c r="KQK118" s="16"/>
      <c r="KQL118" s="16"/>
      <c r="KQM118" s="16"/>
      <c r="KQN118" s="16"/>
      <c r="KQO118" s="16"/>
      <c r="KQP118" s="16"/>
      <c r="KQQ118" s="16"/>
      <c r="KQR118" s="16"/>
      <c r="KQS118" s="16"/>
      <c r="KQT118" s="16"/>
      <c r="KQU118" s="16"/>
      <c r="KQV118" s="16"/>
      <c r="KQW118" s="16"/>
      <c r="KQX118" s="16"/>
      <c r="KQY118" s="16"/>
      <c r="KQZ118" s="16"/>
      <c r="KRA118" s="16"/>
      <c r="KRB118" s="16"/>
      <c r="KRC118" s="16"/>
      <c r="KRD118" s="16"/>
      <c r="KRE118" s="16"/>
      <c r="KRF118" s="16"/>
      <c r="KRG118" s="16"/>
      <c r="KRH118" s="16"/>
      <c r="KRI118" s="16"/>
      <c r="KRJ118" s="16"/>
      <c r="KRK118" s="16"/>
      <c r="KRL118" s="16"/>
      <c r="KRM118" s="16"/>
      <c r="KRN118" s="16"/>
      <c r="KRO118" s="16"/>
      <c r="KRP118" s="16"/>
      <c r="KRQ118" s="16"/>
      <c r="KRR118" s="16"/>
      <c r="KRS118" s="16"/>
      <c r="KRT118" s="16"/>
      <c r="KRU118" s="16"/>
      <c r="KRV118" s="16"/>
      <c r="KRW118" s="16"/>
      <c r="KRX118" s="16"/>
      <c r="KRY118" s="16"/>
      <c r="KRZ118" s="16"/>
      <c r="KSA118" s="16"/>
      <c r="KSB118" s="16"/>
      <c r="KSC118" s="16"/>
      <c r="KSD118" s="16"/>
      <c r="KSE118" s="16"/>
      <c r="KSF118" s="16"/>
      <c r="KSG118" s="16"/>
      <c r="KSH118" s="16"/>
      <c r="KSI118" s="16"/>
      <c r="KSJ118" s="16"/>
      <c r="KSK118" s="16"/>
      <c r="KSL118" s="16"/>
      <c r="KSM118" s="16"/>
      <c r="KSN118" s="16"/>
      <c r="KSO118" s="16"/>
      <c r="KSP118" s="16"/>
      <c r="KSQ118" s="16"/>
      <c r="KSR118" s="16"/>
      <c r="KSS118" s="16"/>
      <c r="KST118" s="16"/>
      <c r="KSU118" s="16"/>
      <c r="KSV118" s="16"/>
      <c r="KSW118" s="16"/>
      <c r="KSX118" s="16"/>
      <c r="KSY118" s="16"/>
      <c r="KSZ118" s="16"/>
      <c r="KTA118" s="16"/>
      <c r="KTB118" s="16"/>
      <c r="KTC118" s="16"/>
      <c r="KTD118" s="16"/>
      <c r="KTE118" s="16"/>
      <c r="KTF118" s="16"/>
      <c r="KTG118" s="16"/>
      <c r="KTH118" s="16"/>
      <c r="KTI118" s="16"/>
      <c r="KTJ118" s="16"/>
      <c r="KTK118" s="16"/>
      <c r="KTL118" s="16"/>
      <c r="KTM118" s="16"/>
      <c r="KTN118" s="16"/>
      <c r="KTO118" s="16"/>
      <c r="KTP118" s="16"/>
      <c r="KTQ118" s="16"/>
      <c r="KTR118" s="16"/>
      <c r="KTS118" s="16"/>
      <c r="KTT118" s="16"/>
      <c r="KTU118" s="16"/>
      <c r="KTV118" s="16"/>
      <c r="KTW118" s="16"/>
      <c r="KTX118" s="16"/>
      <c r="KTY118" s="16"/>
      <c r="KTZ118" s="16"/>
      <c r="KUA118" s="16"/>
      <c r="KUB118" s="16"/>
      <c r="KUC118" s="16"/>
      <c r="KUD118" s="16"/>
      <c r="KUE118" s="16"/>
      <c r="KUF118" s="16"/>
      <c r="KUG118" s="16"/>
      <c r="KUH118" s="16"/>
      <c r="KUI118" s="16"/>
      <c r="KUJ118" s="16"/>
      <c r="KUK118" s="16"/>
      <c r="KUL118" s="16"/>
      <c r="KUM118" s="16"/>
      <c r="KUN118" s="16"/>
      <c r="KUO118" s="16"/>
      <c r="KUP118" s="16"/>
      <c r="KUQ118" s="16"/>
      <c r="KUR118" s="16"/>
      <c r="KUS118" s="16"/>
      <c r="KUT118" s="16"/>
      <c r="KUU118" s="16"/>
      <c r="KUV118" s="16"/>
      <c r="KUW118" s="16"/>
      <c r="KUX118" s="16"/>
      <c r="KUY118" s="16"/>
      <c r="KUZ118" s="16"/>
      <c r="KVA118" s="16"/>
      <c r="KVB118" s="16"/>
      <c r="KVC118" s="16"/>
      <c r="KVD118" s="16"/>
      <c r="KVE118" s="16"/>
      <c r="KVF118" s="16"/>
      <c r="KVG118" s="16"/>
      <c r="KVH118" s="16"/>
      <c r="KVI118" s="16"/>
      <c r="KVJ118" s="16"/>
      <c r="KVK118" s="16"/>
      <c r="KVL118" s="16"/>
      <c r="KVM118" s="16"/>
      <c r="KVN118" s="16"/>
      <c r="KVO118" s="16"/>
      <c r="KVP118" s="16"/>
      <c r="KVQ118" s="16"/>
      <c r="KVR118" s="16"/>
      <c r="KVS118" s="16"/>
      <c r="KVT118" s="16"/>
      <c r="KVU118" s="16"/>
      <c r="KVV118" s="16"/>
      <c r="KVW118" s="16"/>
      <c r="KVX118" s="16"/>
      <c r="KVY118" s="16"/>
      <c r="KVZ118" s="16"/>
      <c r="KWA118" s="16"/>
      <c r="KWB118" s="16"/>
      <c r="KWC118" s="16"/>
      <c r="KWD118" s="16"/>
      <c r="KWE118" s="16"/>
      <c r="KWF118" s="16"/>
      <c r="KWG118" s="16"/>
      <c r="KWH118" s="16"/>
      <c r="KWI118" s="16"/>
      <c r="KWJ118" s="16"/>
      <c r="KWK118" s="16"/>
      <c r="KWL118" s="16"/>
      <c r="KWM118" s="16"/>
      <c r="KWN118" s="16"/>
      <c r="KWO118" s="16"/>
      <c r="KWP118" s="16"/>
      <c r="KWQ118" s="16"/>
      <c r="KWR118" s="16"/>
      <c r="KWS118" s="16"/>
      <c r="KWT118" s="16"/>
      <c r="KWU118" s="16"/>
      <c r="KWV118" s="16"/>
      <c r="KWW118" s="16"/>
      <c r="KWX118" s="16"/>
      <c r="KWY118" s="16"/>
      <c r="KWZ118" s="16"/>
      <c r="KXA118" s="16"/>
      <c r="KXB118" s="16"/>
      <c r="KXC118" s="16"/>
      <c r="KXD118" s="16"/>
      <c r="KXE118" s="16"/>
      <c r="KXF118" s="16"/>
      <c r="KXG118" s="16"/>
      <c r="KXH118" s="16"/>
      <c r="KXI118" s="16"/>
      <c r="KXJ118" s="16"/>
      <c r="KXK118" s="16"/>
      <c r="KXL118" s="16"/>
      <c r="KXM118" s="16"/>
      <c r="KXN118" s="16"/>
      <c r="KXO118" s="16"/>
      <c r="KXP118" s="16"/>
      <c r="KXQ118" s="16"/>
      <c r="KXR118" s="16"/>
      <c r="KXS118" s="16"/>
      <c r="KXT118" s="16"/>
      <c r="KXU118" s="16"/>
      <c r="KXV118" s="16"/>
      <c r="KXW118" s="16"/>
      <c r="KXX118" s="16"/>
      <c r="KXY118" s="16"/>
      <c r="KXZ118" s="16"/>
      <c r="KYA118" s="16"/>
      <c r="KYB118" s="16"/>
      <c r="KYC118" s="16"/>
      <c r="KYD118" s="16"/>
      <c r="KYE118" s="16"/>
      <c r="KYF118" s="16"/>
      <c r="KYG118" s="16"/>
      <c r="KYH118" s="16"/>
      <c r="KYI118" s="16"/>
      <c r="KYJ118" s="16"/>
      <c r="KYK118" s="16"/>
      <c r="KYL118" s="16"/>
      <c r="KYM118" s="16"/>
      <c r="KYN118" s="16"/>
      <c r="KYO118" s="16"/>
      <c r="KYP118" s="16"/>
      <c r="KYQ118" s="16"/>
      <c r="KYR118" s="16"/>
      <c r="KYS118" s="16"/>
      <c r="KYT118" s="16"/>
      <c r="KYU118" s="16"/>
      <c r="KYV118" s="16"/>
      <c r="KYW118" s="16"/>
      <c r="KYX118" s="16"/>
      <c r="KYY118" s="16"/>
      <c r="KYZ118" s="16"/>
      <c r="KZA118" s="16"/>
      <c r="KZB118" s="16"/>
      <c r="KZC118" s="16"/>
      <c r="KZD118" s="16"/>
      <c r="KZE118" s="16"/>
      <c r="KZF118" s="16"/>
      <c r="KZG118" s="16"/>
      <c r="KZH118" s="16"/>
      <c r="KZI118" s="16"/>
      <c r="KZJ118" s="16"/>
      <c r="KZK118" s="16"/>
      <c r="KZL118" s="16"/>
      <c r="KZM118" s="16"/>
      <c r="KZN118" s="16"/>
      <c r="KZO118" s="16"/>
      <c r="KZP118" s="16"/>
      <c r="KZQ118" s="16"/>
      <c r="KZR118" s="16"/>
      <c r="KZS118" s="16"/>
      <c r="KZT118" s="16"/>
      <c r="KZU118" s="16"/>
      <c r="KZV118" s="16"/>
      <c r="KZW118" s="16"/>
      <c r="KZX118" s="16"/>
      <c r="KZY118" s="16"/>
      <c r="KZZ118" s="16"/>
      <c r="LAA118" s="16"/>
      <c r="LAB118" s="16"/>
      <c r="LAC118" s="16"/>
      <c r="LAD118" s="16"/>
      <c r="LAE118" s="16"/>
      <c r="LAF118" s="16"/>
      <c r="LAG118" s="16"/>
      <c r="LAH118" s="16"/>
      <c r="LAI118" s="16"/>
      <c r="LAJ118" s="16"/>
      <c r="LAK118" s="16"/>
      <c r="LAL118" s="16"/>
      <c r="LAM118" s="16"/>
      <c r="LAN118" s="16"/>
      <c r="LAO118" s="16"/>
      <c r="LAP118" s="16"/>
      <c r="LAQ118" s="16"/>
      <c r="LAR118" s="16"/>
      <c r="LAS118" s="16"/>
      <c r="LAT118" s="16"/>
      <c r="LAU118" s="16"/>
      <c r="LAV118" s="16"/>
      <c r="LAW118" s="16"/>
      <c r="LAX118" s="16"/>
      <c r="LAY118" s="16"/>
      <c r="LAZ118" s="16"/>
      <c r="LBA118" s="16"/>
      <c r="LBB118" s="16"/>
      <c r="LBC118" s="16"/>
      <c r="LBD118" s="16"/>
      <c r="LBE118" s="16"/>
      <c r="LBF118" s="16"/>
      <c r="LBG118" s="16"/>
      <c r="LBH118" s="16"/>
      <c r="LBI118" s="16"/>
      <c r="LBJ118" s="16"/>
      <c r="LBK118" s="16"/>
      <c r="LBL118" s="16"/>
      <c r="LBM118" s="16"/>
      <c r="LBN118" s="16"/>
      <c r="LBO118" s="16"/>
      <c r="LBP118" s="16"/>
      <c r="LBQ118" s="16"/>
      <c r="LBR118" s="16"/>
      <c r="LBS118" s="16"/>
      <c r="LBT118" s="16"/>
      <c r="LBU118" s="16"/>
      <c r="LBV118" s="16"/>
      <c r="LBW118" s="16"/>
      <c r="LBX118" s="16"/>
      <c r="LBY118" s="16"/>
      <c r="LBZ118" s="16"/>
      <c r="LCA118" s="16"/>
      <c r="LCB118" s="16"/>
      <c r="LCC118" s="16"/>
      <c r="LCD118" s="16"/>
      <c r="LCE118" s="16"/>
      <c r="LCF118" s="16"/>
      <c r="LCG118" s="16"/>
      <c r="LCH118" s="16"/>
      <c r="LCI118" s="16"/>
      <c r="LCJ118" s="16"/>
      <c r="LCK118" s="16"/>
      <c r="LCL118" s="16"/>
      <c r="LCM118" s="16"/>
      <c r="LCN118" s="16"/>
      <c r="LCO118" s="16"/>
      <c r="LCP118" s="16"/>
      <c r="LCQ118" s="16"/>
      <c r="LCR118" s="16"/>
      <c r="LCS118" s="16"/>
      <c r="LCT118" s="16"/>
      <c r="LCU118" s="16"/>
      <c r="LCV118" s="16"/>
      <c r="LCW118" s="16"/>
      <c r="LCX118" s="16"/>
      <c r="LCY118" s="16"/>
      <c r="LCZ118" s="16"/>
      <c r="LDA118" s="16"/>
      <c r="LDB118" s="16"/>
      <c r="LDC118" s="16"/>
      <c r="LDD118" s="16"/>
      <c r="LDE118" s="16"/>
      <c r="LDF118" s="16"/>
      <c r="LDG118" s="16"/>
      <c r="LDH118" s="16"/>
      <c r="LDI118" s="16"/>
      <c r="LDJ118" s="16"/>
      <c r="LDK118" s="16"/>
      <c r="LDL118" s="16"/>
      <c r="LDM118" s="16"/>
      <c r="LDN118" s="16"/>
      <c r="LDO118" s="16"/>
      <c r="LDP118" s="16"/>
      <c r="LDQ118" s="16"/>
      <c r="LDR118" s="16"/>
      <c r="LDS118" s="16"/>
      <c r="LDT118" s="16"/>
      <c r="LDU118" s="16"/>
      <c r="LDV118" s="16"/>
      <c r="LDW118" s="16"/>
      <c r="LDX118" s="16"/>
      <c r="LDY118" s="16"/>
      <c r="LDZ118" s="16"/>
      <c r="LEA118" s="16"/>
      <c r="LEB118" s="16"/>
      <c r="LEC118" s="16"/>
      <c r="LED118" s="16"/>
      <c r="LEE118" s="16"/>
      <c r="LEF118" s="16"/>
      <c r="LEG118" s="16"/>
      <c r="LEH118" s="16"/>
      <c r="LEI118" s="16"/>
      <c r="LEJ118" s="16"/>
      <c r="LEK118" s="16"/>
      <c r="LEL118" s="16"/>
      <c r="LEM118" s="16"/>
      <c r="LEN118" s="16"/>
      <c r="LEO118" s="16"/>
      <c r="LEP118" s="16"/>
      <c r="LEQ118" s="16"/>
      <c r="LER118" s="16"/>
      <c r="LES118" s="16"/>
      <c r="LET118" s="16"/>
      <c r="LEU118" s="16"/>
      <c r="LEV118" s="16"/>
      <c r="LEW118" s="16"/>
      <c r="LEX118" s="16"/>
      <c r="LEY118" s="16"/>
      <c r="LEZ118" s="16"/>
      <c r="LFA118" s="16"/>
      <c r="LFB118" s="16"/>
      <c r="LFC118" s="16"/>
      <c r="LFD118" s="16"/>
      <c r="LFE118" s="16"/>
      <c r="LFF118" s="16"/>
      <c r="LFG118" s="16"/>
      <c r="LFH118" s="16"/>
      <c r="LFI118" s="16"/>
      <c r="LFJ118" s="16"/>
      <c r="LFK118" s="16"/>
      <c r="LFL118" s="16"/>
      <c r="LFM118" s="16"/>
      <c r="LFN118" s="16"/>
      <c r="LFO118" s="16"/>
      <c r="LFP118" s="16"/>
      <c r="LFQ118" s="16"/>
      <c r="LFR118" s="16"/>
      <c r="LFS118" s="16"/>
      <c r="LFT118" s="16"/>
      <c r="LFU118" s="16"/>
      <c r="LFV118" s="16"/>
      <c r="LFW118" s="16"/>
      <c r="LFX118" s="16"/>
      <c r="LFY118" s="16"/>
      <c r="LFZ118" s="16"/>
      <c r="LGA118" s="16"/>
      <c r="LGB118" s="16"/>
      <c r="LGC118" s="16"/>
      <c r="LGD118" s="16"/>
      <c r="LGE118" s="16"/>
      <c r="LGF118" s="16"/>
      <c r="LGG118" s="16"/>
      <c r="LGH118" s="16"/>
      <c r="LGI118" s="16"/>
      <c r="LGJ118" s="16"/>
      <c r="LGK118" s="16"/>
      <c r="LGL118" s="16"/>
      <c r="LGM118" s="16"/>
      <c r="LGN118" s="16"/>
      <c r="LGO118" s="16"/>
      <c r="LGP118" s="16"/>
      <c r="LGQ118" s="16"/>
      <c r="LGR118" s="16"/>
      <c r="LGS118" s="16"/>
      <c r="LGT118" s="16"/>
      <c r="LGU118" s="16"/>
      <c r="LGV118" s="16"/>
      <c r="LGW118" s="16"/>
      <c r="LGX118" s="16"/>
      <c r="LGY118" s="16"/>
      <c r="LGZ118" s="16"/>
      <c r="LHA118" s="16"/>
      <c r="LHB118" s="16"/>
      <c r="LHC118" s="16"/>
      <c r="LHD118" s="16"/>
      <c r="LHE118" s="16"/>
      <c r="LHF118" s="16"/>
      <c r="LHG118" s="16"/>
      <c r="LHH118" s="16"/>
      <c r="LHI118" s="16"/>
      <c r="LHJ118" s="16"/>
      <c r="LHK118" s="16"/>
      <c r="LHL118" s="16"/>
      <c r="LHM118" s="16"/>
      <c r="LHN118" s="16"/>
      <c r="LHO118" s="16"/>
      <c r="LHP118" s="16"/>
      <c r="LHQ118" s="16"/>
      <c r="LHR118" s="16"/>
      <c r="LHS118" s="16"/>
      <c r="LHT118" s="16"/>
      <c r="LHU118" s="16"/>
      <c r="LHV118" s="16"/>
      <c r="LHW118" s="16"/>
      <c r="LHX118" s="16"/>
      <c r="LHY118" s="16"/>
      <c r="LHZ118" s="16"/>
      <c r="LIA118" s="16"/>
      <c r="LIB118" s="16"/>
      <c r="LIC118" s="16"/>
      <c r="LID118" s="16"/>
      <c r="LIE118" s="16"/>
      <c r="LIF118" s="16"/>
      <c r="LIG118" s="16"/>
      <c r="LIH118" s="16"/>
      <c r="LII118" s="16"/>
      <c r="LIJ118" s="16"/>
      <c r="LIK118" s="16"/>
      <c r="LIL118" s="16"/>
      <c r="LIM118" s="16"/>
      <c r="LIN118" s="16"/>
      <c r="LIO118" s="16"/>
      <c r="LIP118" s="16"/>
      <c r="LIQ118" s="16"/>
      <c r="LIR118" s="16"/>
      <c r="LIS118" s="16"/>
      <c r="LIT118" s="16"/>
      <c r="LIU118" s="16"/>
      <c r="LIV118" s="16"/>
      <c r="LIW118" s="16"/>
      <c r="LIX118" s="16"/>
      <c r="LIY118" s="16"/>
      <c r="LIZ118" s="16"/>
      <c r="LJA118" s="16"/>
      <c r="LJB118" s="16"/>
      <c r="LJC118" s="16"/>
      <c r="LJD118" s="16"/>
      <c r="LJE118" s="16"/>
      <c r="LJF118" s="16"/>
      <c r="LJG118" s="16"/>
      <c r="LJH118" s="16"/>
      <c r="LJI118" s="16"/>
      <c r="LJJ118" s="16"/>
      <c r="LJK118" s="16"/>
      <c r="LJL118" s="16"/>
      <c r="LJM118" s="16"/>
      <c r="LJN118" s="16"/>
      <c r="LJO118" s="16"/>
      <c r="LJP118" s="16"/>
      <c r="LJQ118" s="16"/>
      <c r="LJR118" s="16"/>
      <c r="LJS118" s="16"/>
      <c r="LJT118" s="16"/>
      <c r="LJU118" s="16"/>
      <c r="LJV118" s="16"/>
      <c r="LJW118" s="16"/>
      <c r="LJX118" s="16"/>
      <c r="LJY118" s="16"/>
      <c r="LJZ118" s="16"/>
      <c r="LKA118" s="16"/>
      <c r="LKB118" s="16"/>
      <c r="LKC118" s="16"/>
      <c r="LKD118" s="16"/>
      <c r="LKE118" s="16"/>
      <c r="LKF118" s="16"/>
      <c r="LKG118" s="16"/>
      <c r="LKH118" s="16"/>
      <c r="LKI118" s="16"/>
      <c r="LKJ118" s="16"/>
      <c r="LKK118" s="16"/>
      <c r="LKL118" s="16"/>
      <c r="LKM118" s="16"/>
      <c r="LKN118" s="16"/>
      <c r="LKO118" s="16"/>
      <c r="LKP118" s="16"/>
      <c r="LKQ118" s="16"/>
      <c r="LKR118" s="16"/>
      <c r="LKS118" s="16"/>
      <c r="LKT118" s="16"/>
      <c r="LKU118" s="16"/>
      <c r="LKV118" s="16"/>
      <c r="LKW118" s="16"/>
      <c r="LKX118" s="16"/>
      <c r="LKY118" s="16"/>
      <c r="LKZ118" s="16"/>
      <c r="LLA118" s="16"/>
      <c r="LLB118" s="16"/>
      <c r="LLC118" s="16"/>
      <c r="LLD118" s="16"/>
      <c r="LLE118" s="16"/>
      <c r="LLF118" s="16"/>
      <c r="LLG118" s="16"/>
      <c r="LLH118" s="16"/>
      <c r="LLI118" s="16"/>
      <c r="LLJ118" s="16"/>
      <c r="LLK118" s="16"/>
      <c r="LLL118" s="16"/>
      <c r="LLM118" s="16"/>
      <c r="LLN118" s="16"/>
      <c r="LLO118" s="16"/>
      <c r="LLP118" s="16"/>
      <c r="LLQ118" s="16"/>
      <c r="LLR118" s="16"/>
      <c r="LLS118" s="16"/>
      <c r="LLT118" s="16"/>
      <c r="LLU118" s="16"/>
      <c r="LLV118" s="16"/>
      <c r="LLW118" s="16"/>
      <c r="LLX118" s="16"/>
      <c r="LLY118" s="16"/>
      <c r="LLZ118" s="16"/>
      <c r="LMA118" s="16"/>
      <c r="LMB118" s="16"/>
      <c r="LMC118" s="16"/>
      <c r="LMD118" s="16"/>
      <c r="LME118" s="16"/>
      <c r="LMF118" s="16"/>
      <c r="LMG118" s="16"/>
      <c r="LMH118" s="16"/>
      <c r="LMI118" s="16"/>
      <c r="LMJ118" s="16"/>
      <c r="LMK118" s="16"/>
      <c r="LML118" s="16"/>
      <c r="LMM118" s="16"/>
      <c r="LMN118" s="16"/>
      <c r="LMO118" s="16"/>
      <c r="LMP118" s="16"/>
      <c r="LMQ118" s="16"/>
      <c r="LMR118" s="16"/>
      <c r="LMS118" s="16"/>
      <c r="LMT118" s="16"/>
      <c r="LMU118" s="16"/>
      <c r="LMV118" s="16"/>
      <c r="LMW118" s="16"/>
      <c r="LMX118" s="16"/>
      <c r="LMY118" s="16"/>
      <c r="LMZ118" s="16"/>
      <c r="LNA118" s="16"/>
      <c r="LNB118" s="16"/>
      <c r="LNC118" s="16"/>
      <c r="LND118" s="16"/>
      <c r="LNE118" s="16"/>
      <c r="LNF118" s="16"/>
      <c r="LNG118" s="16"/>
      <c r="LNH118" s="16"/>
      <c r="LNI118" s="16"/>
      <c r="LNJ118" s="16"/>
      <c r="LNK118" s="16"/>
      <c r="LNL118" s="16"/>
      <c r="LNM118" s="16"/>
      <c r="LNN118" s="16"/>
      <c r="LNO118" s="16"/>
      <c r="LNP118" s="16"/>
      <c r="LNQ118" s="16"/>
      <c r="LNR118" s="16"/>
      <c r="LNS118" s="16"/>
      <c r="LNT118" s="16"/>
      <c r="LNU118" s="16"/>
      <c r="LNV118" s="16"/>
      <c r="LNW118" s="16"/>
      <c r="LNX118" s="16"/>
      <c r="LNY118" s="16"/>
      <c r="LNZ118" s="16"/>
      <c r="LOA118" s="16"/>
      <c r="LOB118" s="16"/>
      <c r="LOC118" s="16"/>
      <c r="LOD118" s="16"/>
      <c r="LOE118" s="16"/>
      <c r="LOF118" s="16"/>
      <c r="LOG118" s="16"/>
      <c r="LOH118" s="16"/>
      <c r="LOI118" s="16"/>
      <c r="LOJ118" s="16"/>
      <c r="LOK118" s="16"/>
      <c r="LOL118" s="16"/>
      <c r="LOM118" s="16"/>
      <c r="LON118" s="16"/>
      <c r="LOO118" s="16"/>
      <c r="LOP118" s="16"/>
      <c r="LOQ118" s="16"/>
      <c r="LOR118" s="16"/>
      <c r="LOS118" s="16"/>
      <c r="LOT118" s="16"/>
      <c r="LOU118" s="16"/>
      <c r="LOV118" s="16"/>
      <c r="LOW118" s="16"/>
      <c r="LOX118" s="16"/>
      <c r="LOY118" s="16"/>
      <c r="LOZ118" s="16"/>
      <c r="LPA118" s="16"/>
      <c r="LPB118" s="16"/>
      <c r="LPC118" s="16"/>
      <c r="LPD118" s="16"/>
      <c r="LPE118" s="16"/>
      <c r="LPF118" s="16"/>
      <c r="LPG118" s="16"/>
      <c r="LPH118" s="16"/>
      <c r="LPI118" s="16"/>
      <c r="LPJ118" s="16"/>
      <c r="LPK118" s="16"/>
      <c r="LPL118" s="16"/>
      <c r="LPM118" s="16"/>
      <c r="LPN118" s="16"/>
      <c r="LPO118" s="16"/>
      <c r="LPP118" s="16"/>
      <c r="LPQ118" s="16"/>
      <c r="LPR118" s="16"/>
      <c r="LPS118" s="16"/>
      <c r="LPT118" s="16"/>
      <c r="LPU118" s="16"/>
      <c r="LPV118" s="16"/>
      <c r="LPW118" s="16"/>
      <c r="LPX118" s="16"/>
      <c r="LPY118" s="16"/>
      <c r="LPZ118" s="16"/>
      <c r="LQA118" s="16"/>
      <c r="LQB118" s="16"/>
      <c r="LQC118" s="16"/>
      <c r="LQD118" s="16"/>
      <c r="LQE118" s="16"/>
      <c r="LQF118" s="16"/>
      <c r="LQG118" s="16"/>
      <c r="LQH118" s="16"/>
      <c r="LQI118" s="16"/>
      <c r="LQJ118" s="16"/>
      <c r="LQK118" s="16"/>
      <c r="LQL118" s="16"/>
      <c r="LQM118" s="16"/>
      <c r="LQN118" s="16"/>
      <c r="LQO118" s="16"/>
      <c r="LQP118" s="16"/>
      <c r="LQQ118" s="16"/>
      <c r="LQR118" s="16"/>
      <c r="LQS118" s="16"/>
      <c r="LQT118" s="16"/>
      <c r="LQU118" s="16"/>
      <c r="LQV118" s="16"/>
      <c r="LQW118" s="16"/>
      <c r="LQX118" s="16"/>
      <c r="LQY118" s="16"/>
      <c r="LQZ118" s="16"/>
      <c r="LRA118" s="16"/>
      <c r="LRB118" s="16"/>
      <c r="LRC118" s="16"/>
      <c r="LRD118" s="16"/>
      <c r="LRE118" s="16"/>
      <c r="LRF118" s="16"/>
      <c r="LRG118" s="16"/>
      <c r="LRH118" s="16"/>
      <c r="LRI118" s="16"/>
      <c r="LRJ118" s="16"/>
      <c r="LRK118" s="16"/>
      <c r="LRL118" s="16"/>
      <c r="LRM118" s="16"/>
      <c r="LRN118" s="16"/>
      <c r="LRO118" s="16"/>
      <c r="LRP118" s="16"/>
      <c r="LRQ118" s="16"/>
      <c r="LRR118" s="16"/>
      <c r="LRS118" s="16"/>
      <c r="LRT118" s="16"/>
      <c r="LRU118" s="16"/>
      <c r="LRV118" s="16"/>
      <c r="LRW118" s="16"/>
      <c r="LRX118" s="16"/>
      <c r="LRY118" s="16"/>
      <c r="LRZ118" s="16"/>
      <c r="LSA118" s="16"/>
      <c r="LSB118" s="16"/>
      <c r="LSC118" s="16"/>
      <c r="LSD118" s="16"/>
      <c r="LSE118" s="16"/>
      <c r="LSF118" s="16"/>
      <c r="LSG118" s="16"/>
      <c r="LSH118" s="16"/>
      <c r="LSI118" s="16"/>
      <c r="LSJ118" s="16"/>
      <c r="LSK118" s="16"/>
      <c r="LSL118" s="16"/>
      <c r="LSM118" s="16"/>
      <c r="LSN118" s="16"/>
      <c r="LSO118" s="16"/>
      <c r="LSP118" s="16"/>
      <c r="LSQ118" s="16"/>
      <c r="LSR118" s="16"/>
      <c r="LSS118" s="16"/>
      <c r="LST118" s="16"/>
      <c r="LSU118" s="16"/>
      <c r="LSV118" s="16"/>
      <c r="LSW118" s="16"/>
      <c r="LSX118" s="16"/>
      <c r="LSY118" s="16"/>
      <c r="LSZ118" s="16"/>
      <c r="LTA118" s="16"/>
      <c r="LTB118" s="16"/>
      <c r="LTC118" s="16"/>
      <c r="LTD118" s="16"/>
      <c r="LTE118" s="16"/>
      <c r="LTF118" s="16"/>
      <c r="LTG118" s="16"/>
      <c r="LTH118" s="16"/>
      <c r="LTI118" s="16"/>
      <c r="LTJ118" s="16"/>
      <c r="LTK118" s="16"/>
      <c r="LTL118" s="16"/>
      <c r="LTM118" s="16"/>
      <c r="LTN118" s="16"/>
      <c r="LTO118" s="16"/>
      <c r="LTP118" s="16"/>
      <c r="LTQ118" s="16"/>
      <c r="LTR118" s="16"/>
      <c r="LTS118" s="16"/>
      <c r="LTT118" s="16"/>
      <c r="LTU118" s="16"/>
      <c r="LTV118" s="16"/>
      <c r="LTW118" s="16"/>
      <c r="LTX118" s="16"/>
      <c r="LTY118" s="16"/>
      <c r="LTZ118" s="16"/>
      <c r="LUA118" s="16"/>
      <c r="LUB118" s="16"/>
      <c r="LUC118" s="16"/>
      <c r="LUD118" s="16"/>
      <c r="LUE118" s="16"/>
      <c r="LUF118" s="16"/>
      <c r="LUG118" s="16"/>
      <c r="LUH118" s="16"/>
      <c r="LUI118" s="16"/>
      <c r="LUJ118" s="16"/>
      <c r="LUK118" s="16"/>
      <c r="LUL118" s="16"/>
      <c r="LUM118" s="16"/>
      <c r="LUN118" s="16"/>
      <c r="LUO118" s="16"/>
      <c r="LUP118" s="16"/>
      <c r="LUQ118" s="16"/>
      <c r="LUR118" s="16"/>
      <c r="LUS118" s="16"/>
      <c r="LUT118" s="16"/>
      <c r="LUU118" s="16"/>
      <c r="LUV118" s="16"/>
      <c r="LUW118" s="16"/>
      <c r="LUX118" s="16"/>
      <c r="LUY118" s="16"/>
      <c r="LUZ118" s="16"/>
      <c r="LVA118" s="16"/>
      <c r="LVB118" s="16"/>
      <c r="LVC118" s="16"/>
      <c r="LVD118" s="16"/>
      <c r="LVE118" s="16"/>
      <c r="LVF118" s="16"/>
      <c r="LVG118" s="16"/>
      <c r="LVH118" s="16"/>
      <c r="LVI118" s="16"/>
      <c r="LVJ118" s="16"/>
      <c r="LVK118" s="16"/>
      <c r="LVL118" s="16"/>
      <c r="LVM118" s="16"/>
      <c r="LVN118" s="16"/>
      <c r="LVO118" s="16"/>
      <c r="LVP118" s="16"/>
      <c r="LVQ118" s="16"/>
      <c r="LVR118" s="16"/>
      <c r="LVS118" s="16"/>
      <c r="LVT118" s="16"/>
      <c r="LVU118" s="16"/>
      <c r="LVV118" s="16"/>
      <c r="LVW118" s="16"/>
      <c r="LVX118" s="16"/>
      <c r="LVY118" s="16"/>
      <c r="LVZ118" s="16"/>
      <c r="LWA118" s="16"/>
      <c r="LWB118" s="16"/>
      <c r="LWC118" s="16"/>
      <c r="LWD118" s="16"/>
      <c r="LWE118" s="16"/>
      <c r="LWF118" s="16"/>
      <c r="LWG118" s="16"/>
      <c r="LWH118" s="16"/>
      <c r="LWI118" s="16"/>
      <c r="LWJ118" s="16"/>
      <c r="LWK118" s="16"/>
      <c r="LWL118" s="16"/>
      <c r="LWM118" s="16"/>
      <c r="LWN118" s="16"/>
      <c r="LWO118" s="16"/>
      <c r="LWP118" s="16"/>
      <c r="LWQ118" s="16"/>
      <c r="LWR118" s="16"/>
      <c r="LWS118" s="16"/>
      <c r="LWT118" s="16"/>
      <c r="LWU118" s="16"/>
      <c r="LWV118" s="16"/>
      <c r="LWW118" s="16"/>
      <c r="LWX118" s="16"/>
      <c r="LWY118" s="16"/>
      <c r="LWZ118" s="16"/>
      <c r="LXA118" s="16"/>
      <c r="LXB118" s="16"/>
      <c r="LXC118" s="16"/>
      <c r="LXD118" s="16"/>
      <c r="LXE118" s="16"/>
      <c r="LXF118" s="16"/>
      <c r="LXG118" s="16"/>
      <c r="LXH118" s="16"/>
      <c r="LXI118" s="16"/>
      <c r="LXJ118" s="16"/>
      <c r="LXK118" s="16"/>
      <c r="LXL118" s="16"/>
      <c r="LXM118" s="16"/>
      <c r="LXN118" s="16"/>
      <c r="LXO118" s="16"/>
      <c r="LXP118" s="16"/>
      <c r="LXQ118" s="16"/>
      <c r="LXR118" s="16"/>
      <c r="LXS118" s="16"/>
      <c r="LXT118" s="16"/>
      <c r="LXU118" s="16"/>
      <c r="LXV118" s="16"/>
      <c r="LXW118" s="16"/>
      <c r="LXX118" s="16"/>
      <c r="LXY118" s="16"/>
      <c r="LXZ118" s="16"/>
      <c r="LYA118" s="16"/>
      <c r="LYB118" s="16"/>
      <c r="LYC118" s="16"/>
      <c r="LYD118" s="16"/>
      <c r="LYE118" s="16"/>
      <c r="LYF118" s="16"/>
      <c r="LYG118" s="16"/>
      <c r="LYH118" s="16"/>
      <c r="LYI118" s="16"/>
      <c r="LYJ118" s="16"/>
      <c r="LYK118" s="16"/>
      <c r="LYL118" s="16"/>
      <c r="LYM118" s="16"/>
      <c r="LYN118" s="16"/>
      <c r="LYO118" s="16"/>
      <c r="LYP118" s="16"/>
      <c r="LYQ118" s="16"/>
      <c r="LYR118" s="16"/>
      <c r="LYS118" s="16"/>
      <c r="LYT118" s="16"/>
      <c r="LYU118" s="16"/>
      <c r="LYV118" s="16"/>
      <c r="LYW118" s="16"/>
      <c r="LYX118" s="16"/>
      <c r="LYY118" s="16"/>
      <c r="LYZ118" s="16"/>
      <c r="LZA118" s="16"/>
      <c r="LZB118" s="16"/>
      <c r="LZC118" s="16"/>
      <c r="LZD118" s="16"/>
      <c r="LZE118" s="16"/>
      <c r="LZF118" s="16"/>
      <c r="LZG118" s="16"/>
      <c r="LZH118" s="16"/>
      <c r="LZI118" s="16"/>
      <c r="LZJ118" s="16"/>
      <c r="LZK118" s="16"/>
      <c r="LZL118" s="16"/>
      <c r="LZM118" s="16"/>
      <c r="LZN118" s="16"/>
      <c r="LZO118" s="16"/>
      <c r="LZP118" s="16"/>
      <c r="LZQ118" s="16"/>
      <c r="LZR118" s="16"/>
      <c r="LZS118" s="16"/>
      <c r="LZT118" s="16"/>
      <c r="LZU118" s="16"/>
      <c r="LZV118" s="16"/>
      <c r="LZW118" s="16"/>
      <c r="LZX118" s="16"/>
      <c r="LZY118" s="16"/>
      <c r="LZZ118" s="16"/>
      <c r="MAA118" s="16"/>
      <c r="MAB118" s="16"/>
      <c r="MAC118" s="16"/>
      <c r="MAD118" s="16"/>
      <c r="MAE118" s="16"/>
      <c r="MAF118" s="16"/>
      <c r="MAG118" s="16"/>
      <c r="MAH118" s="16"/>
      <c r="MAI118" s="16"/>
      <c r="MAJ118" s="16"/>
      <c r="MAK118" s="16"/>
      <c r="MAL118" s="16"/>
      <c r="MAM118" s="16"/>
      <c r="MAN118" s="16"/>
      <c r="MAO118" s="16"/>
      <c r="MAP118" s="16"/>
      <c r="MAQ118" s="16"/>
      <c r="MAR118" s="16"/>
      <c r="MAS118" s="16"/>
      <c r="MAT118" s="16"/>
      <c r="MAU118" s="16"/>
      <c r="MAV118" s="16"/>
      <c r="MAW118" s="16"/>
      <c r="MAX118" s="16"/>
      <c r="MAY118" s="16"/>
      <c r="MAZ118" s="16"/>
      <c r="MBA118" s="16"/>
      <c r="MBB118" s="16"/>
      <c r="MBC118" s="16"/>
      <c r="MBD118" s="16"/>
      <c r="MBE118" s="16"/>
      <c r="MBF118" s="16"/>
      <c r="MBG118" s="16"/>
      <c r="MBH118" s="16"/>
      <c r="MBI118" s="16"/>
      <c r="MBJ118" s="16"/>
      <c r="MBK118" s="16"/>
      <c r="MBL118" s="16"/>
      <c r="MBM118" s="16"/>
      <c r="MBN118" s="16"/>
      <c r="MBO118" s="16"/>
      <c r="MBP118" s="16"/>
      <c r="MBQ118" s="16"/>
      <c r="MBR118" s="16"/>
      <c r="MBS118" s="16"/>
      <c r="MBT118" s="16"/>
      <c r="MBU118" s="16"/>
      <c r="MBV118" s="16"/>
      <c r="MBW118" s="16"/>
      <c r="MBX118" s="16"/>
      <c r="MBY118" s="16"/>
      <c r="MBZ118" s="16"/>
      <c r="MCA118" s="16"/>
      <c r="MCB118" s="16"/>
      <c r="MCC118" s="16"/>
      <c r="MCD118" s="16"/>
      <c r="MCE118" s="16"/>
      <c r="MCF118" s="16"/>
      <c r="MCG118" s="16"/>
      <c r="MCH118" s="16"/>
      <c r="MCI118" s="16"/>
      <c r="MCJ118" s="16"/>
      <c r="MCK118" s="16"/>
      <c r="MCL118" s="16"/>
      <c r="MCM118" s="16"/>
      <c r="MCN118" s="16"/>
      <c r="MCO118" s="16"/>
      <c r="MCP118" s="16"/>
      <c r="MCQ118" s="16"/>
      <c r="MCR118" s="16"/>
      <c r="MCS118" s="16"/>
      <c r="MCT118" s="16"/>
      <c r="MCU118" s="16"/>
      <c r="MCV118" s="16"/>
      <c r="MCW118" s="16"/>
      <c r="MCX118" s="16"/>
      <c r="MCY118" s="16"/>
      <c r="MCZ118" s="16"/>
      <c r="MDA118" s="16"/>
      <c r="MDB118" s="16"/>
      <c r="MDC118" s="16"/>
      <c r="MDD118" s="16"/>
      <c r="MDE118" s="16"/>
      <c r="MDF118" s="16"/>
      <c r="MDG118" s="16"/>
      <c r="MDH118" s="16"/>
      <c r="MDI118" s="16"/>
      <c r="MDJ118" s="16"/>
      <c r="MDK118" s="16"/>
      <c r="MDL118" s="16"/>
      <c r="MDM118" s="16"/>
      <c r="MDN118" s="16"/>
      <c r="MDO118" s="16"/>
      <c r="MDP118" s="16"/>
      <c r="MDQ118" s="16"/>
      <c r="MDR118" s="16"/>
      <c r="MDS118" s="16"/>
      <c r="MDT118" s="16"/>
      <c r="MDU118" s="16"/>
      <c r="MDV118" s="16"/>
      <c r="MDW118" s="16"/>
      <c r="MDX118" s="16"/>
      <c r="MDY118" s="16"/>
      <c r="MDZ118" s="16"/>
      <c r="MEA118" s="16"/>
      <c r="MEB118" s="16"/>
      <c r="MEC118" s="16"/>
      <c r="MED118" s="16"/>
      <c r="MEE118" s="16"/>
      <c r="MEF118" s="16"/>
      <c r="MEG118" s="16"/>
      <c r="MEH118" s="16"/>
      <c r="MEI118" s="16"/>
      <c r="MEJ118" s="16"/>
      <c r="MEK118" s="16"/>
      <c r="MEL118" s="16"/>
      <c r="MEM118" s="16"/>
      <c r="MEN118" s="16"/>
      <c r="MEO118" s="16"/>
      <c r="MEP118" s="16"/>
      <c r="MEQ118" s="16"/>
      <c r="MER118" s="16"/>
      <c r="MES118" s="16"/>
      <c r="MET118" s="16"/>
      <c r="MEU118" s="16"/>
      <c r="MEV118" s="16"/>
      <c r="MEW118" s="16"/>
      <c r="MEX118" s="16"/>
      <c r="MEY118" s="16"/>
      <c r="MEZ118" s="16"/>
      <c r="MFA118" s="16"/>
      <c r="MFB118" s="16"/>
      <c r="MFC118" s="16"/>
      <c r="MFD118" s="16"/>
      <c r="MFE118" s="16"/>
      <c r="MFF118" s="16"/>
      <c r="MFG118" s="16"/>
      <c r="MFH118" s="16"/>
      <c r="MFI118" s="16"/>
      <c r="MFJ118" s="16"/>
      <c r="MFK118" s="16"/>
      <c r="MFL118" s="16"/>
      <c r="MFM118" s="16"/>
      <c r="MFN118" s="16"/>
      <c r="MFO118" s="16"/>
      <c r="MFP118" s="16"/>
      <c r="MFQ118" s="16"/>
      <c r="MFR118" s="16"/>
      <c r="MFS118" s="16"/>
      <c r="MFT118" s="16"/>
      <c r="MFU118" s="16"/>
      <c r="MFV118" s="16"/>
      <c r="MFW118" s="16"/>
      <c r="MFX118" s="16"/>
      <c r="MFY118" s="16"/>
      <c r="MFZ118" s="16"/>
      <c r="MGA118" s="16"/>
      <c r="MGB118" s="16"/>
      <c r="MGC118" s="16"/>
      <c r="MGD118" s="16"/>
      <c r="MGE118" s="16"/>
      <c r="MGF118" s="16"/>
      <c r="MGG118" s="16"/>
      <c r="MGH118" s="16"/>
      <c r="MGI118" s="16"/>
      <c r="MGJ118" s="16"/>
      <c r="MGK118" s="16"/>
      <c r="MGL118" s="16"/>
      <c r="MGM118" s="16"/>
      <c r="MGN118" s="16"/>
      <c r="MGO118" s="16"/>
      <c r="MGP118" s="16"/>
      <c r="MGQ118" s="16"/>
      <c r="MGR118" s="16"/>
      <c r="MGS118" s="16"/>
      <c r="MGT118" s="16"/>
      <c r="MGU118" s="16"/>
      <c r="MGV118" s="16"/>
      <c r="MGW118" s="16"/>
      <c r="MGX118" s="16"/>
      <c r="MGY118" s="16"/>
      <c r="MGZ118" s="16"/>
      <c r="MHA118" s="16"/>
      <c r="MHB118" s="16"/>
      <c r="MHC118" s="16"/>
      <c r="MHD118" s="16"/>
      <c r="MHE118" s="16"/>
      <c r="MHF118" s="16"/>
      <c r="MHG118" s="16"/>
      <c r="MHH118" s="16"/>
      <c r="MHI118" s="16"/>
      <c r="MHJ118" s="16"/>
      <c r="MHK118" s="16"/>
      <c r="MHL118" s="16"/>
      <c r="MHM118" s="16"/>
      <c r="MHN118" s="16"/>
      <c r="MHO118" s="16"/>
      <c r="MHP118" s="16"/>
      <c r="MHQ118" s="16"/>
      <c r="MHR118" s="16"/>
      <c r="MHS118" s="16"/>
      <c r="MHT118" s="16"/>
      <c r="MHU118" s="16"/>
      <c r="MHV118" s="16"/>
      <c r="MHW118" s="16"/>
      <c r="MHX118" s="16"/>
      <c r="MHY118" s="16"/>
      <c r="MHZ118" s="16"/>
      <c r="MIA118" s="16"/>
      <c r="MIB118" s="16"/>
      <c r="MIC118" s="16"/>
      <c r="MID118" s="16"/>
      <c r="MIE118" s="16"/>
      <c r="MIF118" s="16"/>
      <c r="MIG118" s="16"/>
      <c r="MIH118" s="16"/>
      <c r="MII118" s="16"/>
      <c r="MIJ118" s="16"/>
      <c r="MIK118" s="16"/>
      <c r="MIL118" s="16"/>
      <c r="MIM118" s="16"/>
      <c r="MIN118" s="16"/>
      <c r="MIO118" s="16"/>
      <c r="MIP118" s="16"/>
      <c r="MIQ118" s="16"/>
      <c r="MIR118" s="16"/>
      <c r="MIS118" s="16"/>
      <c r="MIT118" s="16"/>
      <c r="MIU118" s="16"/>
      <c r="MIV118" s="16"/>
      <c r="MIW118" s="16"/>
      <c r="MIX118" s="16"/>
      <c r="MIY118" s="16"/>
      <c r="MIZ118" s="16"/>
      <c r="MJA118" s="16"/>
      <c r="MJB118" s="16"/>
      <c r="MJC118" s="16"/>
      <c r="MJD118" s="16"/>
      <c r="MJE118" s="16"/>
      <c r="MJF118" s="16"/>
      <c r="MJG118" s="16"/>
      <c r="MJH118" s="16"/>
      <c r="MJI118" s="16"/>
      <c r="MJJ118" s="16"/>
      <c r="MJK118" s="16"/>
      <c r="MJL118" s="16"/>
      <c r="MJM118" s="16"/>
      <c r="MJN118" s="16"/>
      <c r="MJO118" s="16"/>
      <c r="MJP118" s="16"/>
      <c r="MJQ118" s="16"/>
      <c r="MJR118" s="16"/>
      <c r="MJS118" s="16"/>
      <c r="MJT118" s="16"/>
      <c r="MJU118" s="16"/>
      <c r="MJV118" s="16"/>
      <c r="MJW118" s="16"/>
      <c r="MJX118" s="16"/>
      <c r="MJY118" s="16"/>
      <c r="MJZ118" s="16"/>
      <c r="MKA118" s="16"/>
      <c r="MKB118" s="16"/>
      <c r="MKC118" s="16"/>
      <c r="MKD118" s="16"/>
      <c r="MKE118" s="16"/>
      <c r="MKF118" s="16"/>
      <c r="MKG118" s="16"/>
      <c r="MKH118" s="16"/>
      <c r="MKI118" s="16"/>
      <c r="MKJ118" s="16"/>
      <c r="MKK118" s="16"/>
      <c r="MKL118" s="16"/>
      <c r="MKM118" s="16"/>
      <c r="MKN118" s="16"/>
      <c r="MKO118" s="16"/>
      <c r="MKP118" s="16"/>
      <c r="MKQ118" s="16"/>
      <c r="MKR118" s="16"/>
      <c r="MKS118" s="16"/>
      <c r="MKT118" s="16"/>
      <c r="MKU118" s="16"/>
      <c r="MKV118" s="16"/>
      <c r="MKW118" s="16"/>
      <c r="MKX118" s="16"/>
      <c r="MKY118" s="16"/>
      <c r="MKZ118" s="16"/>
      <c r="MLA118" s="16"/>
      <c r="MLB118" s="16"/>
      <c r="MLC118" s="16"/>
      <c r="MLD118" s="16"/>
      <c r="MLE118" s="16"/>
      <c r="MLF118" s="16"/>
      <c r="MLG118" s="16"/>
      <c r="MLH118" s="16"/>
      <c r="MLI118" s="16"/>
      <c r="MLJ118" s="16"/>
      <c r="MLK118" s="16"/>
      <c r="MLL118" s="16"/>
      <c r="MLM118" s="16"/>
      <c r="MLN118" s="16"/>
      <c r="MLO118" s="16"/>
      <c r="MLP118" s="16"/>
      <c r="MLQ118" s="16"/>
      <c r="MLR118" s="16"/>
      <c r="MLS118" s="16"/>
      <c r="MLT118" s="16"/>
      <c r="MLU118" s="16"/>
      <c r="MLV118" s="16"/>
      <c r="MLW118" s="16"/>
      <c r="MLX118" s="16"/>
      <c r="MLY118" s="16"/>
      <c r="MLZ118" s="16"/>
      <c r="MMA118" s="16"/>
      <c r="MMB118" s="16"/>
      <c r="MMC118" s="16"/>
      <c r="MMD118" s="16"/>
      <c r="MME118" s="16"/>
      <c r="MMF118" s="16"/>
      <c r="MMG118" s="16"/>
      <c r="MMH118" s="16"/>
      <c r="MMI118" s="16"/>
      <c r="MMJ118" s="16"/>
      <c r="MMK118" s="16"/>
      <c r="MML118" s="16"/>
      <c r="MMM118" s="16"/>
      <c r="MMN118" s="16"/>
      <c r="MMO118" s="16"/>
      <c r="MMP118" s="16"/>
      <c r="MMQ118" s="16"/>
      <c r="MMR118" s="16"/>
      <c r="MMS118" s="16"/>
      <c r="MMT118" s="16"/>
      <c r="MMU118" s="16"/>
      <c r="MMV118" s="16"/>
      <c r="MMW118" s="16"/>
      <c r="MMX118" s="16"/>
      <c r="MMY118" s="16"/>
      <c r="MMZ118" s="16"/>
      <c r="MNA118" s="16"/>
      <c r="MNB118" s="16"/>
      <c r="MNC118" s="16"/>
      <c r="MND118" s="16"/>
      <c r="MNE118" s="16"/>
      <c r="MNF118" s="16"/>
      <c r="MNG118" s="16"/>
      <c r="MNH118" s="16"/>
      <c r="MNI118" s="16"/>
      <c r="MNJ118" s="16"/>
      <c r="MNK118" s="16"/>
      <c r="MNL118" s="16"/>
      <c r="MNM118" s="16"/>
      <c r="MNN118" s="16"/>
      <c r="MNO118" s="16"/>
      <c r="MNP118" s="16"/>
      <c r="MNQ118" s="16"/>
      <c r="MNR118" s="16"/>
      <c r="MNS118" s="16"/>
      <c r="MNT118" s="16"/>
      <c r="MNU118" s="16"/>
      <c r="MNV118" s="16"/>
      <c r="MNW118" s="16"/>
      <c r="MNX118" s="16"/>
      <c r="MNY118" s="16"/>
      <c r="MNZ118" s="16"/>
      <c r="MOA118" s="16"/>
      <c r="MOB118" s="16"/>
      <c r="MOC118" s="16"/>
      <c r="MOD118" s="16"/>
      <c r="MOE118" s="16"/>
      <c r="MOF118" s="16"/>
      <c r="MOG118" s="16"/>
      <c r="MOH118" s="16"/>
      <c r="MOI118" s="16"/>
      <c r="MOJ118" s="16"/>
      <c r="MOK118" s="16"/>
      <c r="MOL118" s="16"/>
      <c r="MOM118" s="16"/>
      <c r="MON118" s="16"/>
      <c r="MOO118" s="16"/>
      <c r="MOP118" s="16"/>
      <c r="MOQ118" s="16"/>
      <c r="MOR118" s="16"/>
      <c r="MOS118" s="16"/>
      <c r="MOT118" s="16"/>
      <c r="MOU118" s="16"/>
      <c r="MOV118" s="16"/>
      <c r="MOW118" s="16"/>
      <c r="MOX118" s="16"/>
      <c r="MOY118" s="16"/>
      <c r="MOZ118" s="16"/>
      <c r="MPA118" s="16"/>
      <c r="MPB118" s="16"/>
      <c r="MPC118" s="16"/>
      <c r="MPD118" s="16"/>
      <c r="MPE118" s="16"/>
      <c r="MPF118" s="16"/>
      <c r="MPG118" s="16"/>
      <c r="MPH118" s="16"/>
      <c r="MPI118" s="16"/>
      <c r="MPJ118" s="16"/>
      <c r="MPK118" s="16"/>
      <c r="MPL118" s="16"/>
      <c r="MPM118" s="16"/>
      <c r="MPN118" s="16"/>
      <c r="MPO118" s="16"/>
      <c r="MPP118" s="16"/>
      <c r="MPQ118" s="16"/>
      <c r="MPR118" s="16"/>
      <c r="MPS118" s="16"/>
      <c r="MPT118" s="16"/>
      <c r="MPU118" s="16"/>
      <c r="MPV118" s="16"/>
      <c r="MPW118" s="16"/>
      <c r="MPX118" s="16"/>
      <c r="MPY118" s="16"/>
      <c r="MPZ118" s="16"/>
      <c r="MQA118" s="16"/>
      <c r="MQB118" s="16"/>
      <c r="MQC118" s="16"/>
      <c r="MQD118" s="16"/>
      <c r="MQE118" s="16"/>
      <c r="MQF118" s="16"/>
      <c r="MQG118" s="16"/>
      <c r="MQH118" s="16"/>
      <c r="MQI118" s="16"/>
      <c r="MQJ118" s="16"/>
      <c r="MQK118" s="16"/>
      <c r="MQL118" s="16"/>
      <c r="MQM118" s="16"/>
      <c r="MQN118" s="16"/>
      <c r="MQO118" s="16"/>
      <c r="MQP118" s="16"/>
      <c r="MQQ118" s="16"/>
      <c r="MQR118" s="16"/>
      <c r="MQS118" s="16"/>
      <c r="MQT118" s="16"/>
      <c r="MQU118" s="16"/>
      <c r="MQV118" s="16"/>
      <c r="MQW118" s="16"/>
      <c r="MQX118" s="16"/>
      <c r="MQY118" s="16"/>
      <c r="MQZ118" s="16"/>
      <c r="MRA118" s="16"/>
      <c r="MRB118" s="16"/>
      <c r="MRC118" s="16"/>
      <c r="MRD118" s="16"/>
      <c r="MRE118" s="16"/>
      <c r="MRF118" s="16"/>
      <c r="MRG118" s="16"/>
      <c r="MRH118" s="16"/>
      <c r="MRI118" s="16"/>
      <c r="MRJ118" s="16"/>
      <c r="MRK118" s="16"/>
      <c r="MRL118" s="16"/>
      <c r="MRM118" s="16"/>
      <c r="MRN118" s="16"/>
      <c r="MRO118" s="16"/>
      <c r="MRP118" s="16"/>
      <c r="MRQ118" s="16"/>
      <c r="MRR118" s="16"/>
      <c r="MRS118" s="16"/>
      <c r="MRT118" s="16"/>
      <c r="MRU118" s="16"/>
      <c r="MRV118" s="16"/>
      <c r="MRW118" s="16"/>
      <c r="MRX118" s="16"/>
      <c r="MRY118" s="16"/>
      <c r="MRZ118" s="16"/>
      <c r="MSA118" s="16"/>
      <c r="MSB118" s="16"/>
      <c r="MSC118" s="16"/>
      <c r="MSD118" s="16"/>
      <c r="MSE118" s="16"/>
      <c r="MSF118" s="16"/>
      <c r="MSG118" s="16"/>
      <c r="MSH118" s="16"/>
      <c r="MSI118" s="16"/>
      <c r="MSJ118" s="16"/>
      <c r="MSK118" s="16"/>
      <c r="MSL118" s="16"/>
      <c r="MSM118" s="16"/>
      <c r="MSN118" s="16"/>
      <c r="MSO118" s="16"/>
      <c r="MSP118" s="16"/>
      <c r="MSQ118" s="16"/>
      <c r="MSR118" s="16"/>
      <c r="MSS118" s="16"/>
      <c r="MST118" s="16"/>
      <c r="MSU118" s="16"/>
      <c r="MSV118" s="16"/>
      <c r="MSW118" s="16"/>
      <c r="MSX118" s="16"/>
      <c r="MSY118" s="16"/>
      <c r="MSZ118" s="16"/>
      <c r="MTA118" s="16"/>
      <c r="MTB118" s="16"/>
      <c r="MTC118" s="16"/>
      <c r="MTD118" s="16"/>
      <c r="MTE118" s="16"/>
      <c r="MTF118" s="16"/>
      <c r="MTG118" s="16"/>
      <c r="MTH118" s="16"/>
      <c r="MTI118" s="16"/>
      <c r="MTJ118" s="16"/>
      <c r="MTK118" s="16"/>
      <c r="MTL118" s="16"/>
      <c r="MTM118" s="16"/>
      <c r="MTN118" s="16"/>
      <c r="MTO118" s="16"/>
      <c r="MTP118" s="16"/>
      <c r="MTQ118" s="16"/>
      <c r="MTR118" s="16"/>
      <c r="MTS118" s="16"/>
      <c r="MTT118" s="16"/>
      <c r="MTU118" s="16"/>
      <c r="MTV118" s="16"/>
      <c r="MTW118" s="16"/>
      <c r="MTX118" s="16"/>
      <c r="MTY118" s="16"/>
      <c r="MTZ118" s="16"/>
      <c r="MUA118" s="16"/>
      <c r="MUB118" s="16"/>
      <c r="MUC118" s="16"/>
      <c r="MUD118" s="16"/>
      <c r="MUE118" s="16"/>
      <c r="MUF118" s="16"/>
      <c r="MUG118" s="16"/>
      <c r="MUH118" s="16"/>
      <c r="MUI118" s="16"/>
      <c r="MUJ118" s="16"/>
      <c r="MUK118" s="16"/>
      <c r="MUL118" s="16"/>
      <c r="MUM118" s="16"/>
      <c r="MUN118" s="16"/>
      <c r="MUO118" s="16"/>
      <c r="MUP118" s="16"/>
      <c r="MUQ118" s="16"/>
      <c r="MUR118" s="16"/>
      <c r="MUS118" s="16"/>
      <c r="MUT118" s="16"/>
      <c r="MUU118" s="16"/>
      <c r="MUV118" s="16"/>
      <c r="MUW118" s="16"/>
      <c r="MUX118" s="16"/>
      <c r="MUY118" s="16"/>
      <c r="MUZ118" s="16"/>
      <c r="MVA118" s="16"/>
      <c r="MVB118" s="16"/>
      <c r="MVC118" s="16"/>
      <c r="MVD118" s="16"/>
      <c r="MVE118" s="16"/>
      <c r="MVF118" s="16"/>
      <c r="MVG118" s="16"/>
      <c r="MVH118" s="16"/>
      <c r="MVI118" s="16"/>
      <c r="MVJ118" s="16"/>
      <c r="MVK118" s="16"/>
      <c r="MVL118" s="16"/>
      <c r="MVM118" s="16"/>
      <c r="MVN118" s="16"/>
      <c r="MVO118" s="16"/>
      <c r="MVP118" s="16"/>
      <c r="MVQ118" s="16"/>
      <c r="MVR118" s="16"/>
      <c r="MVS118" s="16"/>
      <c r="MVT118" s="16"/>
      <c r="MVU118" s="16"/>
      <c r="MVV118" s="16"/>
      <c r="MVW118" s="16"/>
      <c r="MVX118" s="16"/>
      <c r="MVY118" s="16"/>
      <c r="MVZ118" s="16"/>
      <c r="MWA118" s="16"/>
      <c r="MWB118" s="16"/>
      <c r="MWC118" s="16"/>
      <c r="MWD118" s="16"/>
      <c r="MWE118" s="16"/>
      <c r="MWF118" s="16"/>
      <c r="MWG118" s="16"/>
      <c r="MWH118" s="16"/>
      <c r="MWI118" s="16"/>
      <c r="MWJ118" s="16"/>
      <c r="MWK118" s="16"/>
      <c r="MWL118" s="16"/>
      <c r="MWM118" s="16"/>
      <c r="MWN118" s="16"/>
      <c r="MWO118" s="16"/>
      <c r="MWP118" s="16"/>
      <c r="MWQ118" s="16"/>
      <c r="MWR118" s="16"/>
      <c r="MWS118" s="16"/>
      <c r="MWT118" s="16"/>
      <c r="MWU118" s="16"/>
      <c r="MWV118" s="16"/>
      <c r="MWW118" s="16"/>
      <c r="MWX118" s="16"/>
      <c r="MWY118" s="16"/>
      <c r="MWZ118" s="16"/>
      <c r="MXA118" s="16"/>
      <c r="MXB118" s="16"/>
      <c r="MXC118" s="16"/>
      <c r="MXD118" s="16"/>
      <c r="MXE118" s="16"/>
      <c r="MXF118" s="16"/>
      <c r="MXG118" s="16"/>
      <c r="MXH118" s="16"/>
      <c r="MXI118" s="16"/>
      <c r="MXJ118" s="16"/>
      <c r="MXK118" s="16"/>
      <c r="MXL118" s="16"/>
      <c r="MXM118" s="16"/>
      <c r="MXN118" s="16"/>
      <c r="MXO118" s="16"/>
      <c r="MXP118" s="16"/>
      <c r="MXQ118" s="16"/>
      <c r="MXR118" s="16"/>
      <c r="MXS118" s="16"/>
      <c r="MXT118" s="16"/>
      <c r="MXU118" s="16"/>
      <c r="MXV118" s="16"/>
      <c r="MXW118" s="16"/>
      <c r="MXX118" s="16"/>
      <c r="MXY118" s="16"/>
      <c r="MXZ118" s="16"/>
      <c r="MYA118" s="16"/>
      <c r="MYB118" s="16"/>
      <c r="MYC118" s="16"/>
      <c r="MYD118" s="16"/>
      <c r="MYE118" s="16"/>
      <c r="MYF118" s="16"/>
      <c r="MYG118" s="16"/>
      <c r="MYH118" s="16"/>
      <c r="MYI118" s="16"/>
      <c r="MYJ118" s="16"/>
      <c r="MYK118" s="16"/>
      <c r="MYL118" s="16"/>
      <c r="MYM118" s="16"/>
      <c r="MYN118" s="16"/>
      <c r="MYO118" s="16"/>
      <c r="MYP118" s="16"/>
      <c r="MYQ118" s="16"/>
      <c r="MYR118" s="16"/>
      <c r="MYS118" s="16"/>
      <c r="MYT118" s="16"/>
      <c r="MYU118" s="16"/>
      <c r="MYV118" s="16"/>
      <c r="MYW118" s="16"/>
      <c r="MYX118" s="16"/>
      <c r="MYY118" s="16"/>
      <c r="MYZ118" s="16"/>
      <c r="MZA118" s="16"/>
      <c r="MZB118" s="16"/>
      <c r="MZC118" s="16"/>
      <c r="MZD118" s="16"/>
      <c r="MZE118" s="16"/>
      <c r="MZF118" s="16"/>
      <c r="MZG118" s="16"/>
      <c r="MZH118" s="16"/>
      <c r="MZI118" s="16"/>
      <c r="MZJ118" s="16"/>
      <c r="MZK118" s="16"/>
      <c r="MZL118" s="16"/>
      <c r="MZM118" s="16"/>
      <c r="MZN118" s="16"/>
      <c r="MZO118" s="16"/>
      <c r="MZP118" s="16"/>
      <c r="MZQ118" s="16"/>
      <c r="MZR118" s="16"/>
      <c r="MZS118" s="16"/>
      <c r="MZT118" s="16"/>
      <c r="MZU118" s="16"/>
      <c r="MZV118" s="16"/>
      <c r="MZW118" s="16"/>
      <c r="MZX118" s="16"/>
      <c r="MZY118" s="16"/>
      <c r="MZZ118" s="16"/>
      <c r="NAA118" s="16"/>
      <c r="NAB118" s="16"/>
      <c r="NAC118" s="16"/>
      <c r="NAD118" s="16"/>
      <c r="NAE118" s="16"/>
      <c r="NAF118" s="16"/>
      <c r="NAG118" s="16"/>
      <c r="NAH118" s="16"/>
      <c r="NAI118" s="16"/>
      <c r="NAJ118" s="16"/>
      <c r="NAK118" s="16"/>
      <c r="NAL118" s="16"/>
      <c r="NAM118" s="16"/>
      <c r="NAN118" s="16"/>
      <c r="NAO118" s="16"/>
      <c r="NAP118" s="16"/>
      <c r="NAQ118" s="16"/>
      <c r="NAR118" s="16"/>
      <c r="NAS118" s="16"/>
      <c r="NAT118" s="16"/>
      <c r="NAU118" s="16"/>
      <c r="NAV118" s="16"/>
      <c r="NAW118" s="16"/>
      <c r="NAX118" s="16"/>
      <c r="NAY118" s="16"/>
      <c r="NAZ118" s="16"/>
      <c r="NBA118" s="16"/>
      <c r="NBB118" s="16"/>
      <c r="NBC118" s="16"/>
      <c r="NBD118" s="16"/>
      <c r="NBE118" s="16"/>
      <c r="NBF118" s="16"/>
      <c r="NBG118" s="16"/>
      <c r="NBH118" s="16"/>
      <c r="NBI118" s="16"/>
      <c r="NBJ118" s="16"/>
      <c r="NBK118" s="16"/>
      <c r="NBL118" s="16"/>
      <c r="NBM118" s="16"/>
      <c r="NBN118" s="16"/>
      <c r="NBO118" s="16"/>
      <c r="NBP118" s="16"/>
      <c r="NBQ118" s="16"/>
      <c r="NBR118" s="16"/>
      <c r="NBS118" s="16"/>
      <c r="NBT118" s="16"/>
      <c r="NBU118" s="16"/>
      <c r="NBV118" s="16"/>
      <c r="NBW118" s="16"/>
      <c r="NBX118" s="16"/>
      <c r="NBY118" s="16"/>
      <c r="NBZ118" s="16"/>
      <c r="NCA118" s="16"/>
      <c r="NCB118" s="16"/>
      <c r="NCC118" s="16"/>
      <c r="NCD118" s="16"/>
      <c r="NCE118" s="16"/>
      <c r="NCF118" s="16"/>
      <c r="NCG118" s="16"/>
      <c r="NCH118" s="16"/>
      <c r="NCI118" s="16"/>
      <c r="NCJ118" s="16"/>
      <c r="NCK118" s="16"/>
      <c r="NCL118" s="16"/>
      <c r="NCM118" s="16"/>
      <c r="NCN118" s="16"/>
      <c r="NCO118" s="16"/>
      <c r="NCP118" s="16"/>
      <c r="NCQ118" s="16"/>
      <c r="NCR118" s="16"/>
      <c r="NCS118" s="16"/>
      <c r="NCT118" s="16"/>
      <c r="NCU118" s="16"/>
      <c r="NCV118" s="16"/>
      <c r="NCW118" s="16"/>
      <c r="NCX118" s="16"/>
      <c r="NCY118" s="16"/>
      <c r="NCZ118" s="16"/>
      <c r="NDA118" s="16"/>
      <c r="NDB118" s="16"/>
      <c r="NDC118" s="16"/>
      <c r="NDD118" s="16"/>
      <c r="NDE118" s="16"/>
      <c r="NDF118" s="16"/>
      <c r="NDG118" s="16"/>
      <c r="NDH118" s="16"/>
      <c r="NDI118" s="16"/>
      <c r="NDJ118" s="16"/>
      <c r="NDK118" s="16"/>
      <c r="NDL118" s="16"/>
      <c r="NDM118" s="16"/>
      <c r="NDN118" s="16"/>
      <c r="NDO118" s="16"/>
      <c r="NDP118" s="16"/>
      <c r="NDQ118" s="16"/>
      <c r="NDR118" s="16"/>
      <c r="NDS118" s="16"/>
      <c r="NDT118" s="16"/>
      <c r="NDU118" s="16"/>
      <c r="NDV118" s="16"/>
      <c r="NDW118" s="16"/>
      <c r="NDX118" s="16"/>
      <c r="NDY118" s="16"/>
      <c r="NDZ118" s="16"/>
      <c r="NEA118" s="16"/>
      <c r="NEB118" s="16"/>
      <c r="NEC118" s="16"/>
      <c r="NED118" s="16"/>
      <c r="NEE118" s="16"/>
      <c r="NEF118" s="16"/>
      <c r="NEG118" s="16"/>
      <c r="NEH118" s="16"/>
      <c r="NEI118" s="16"/>
      <c r="NEJ118" s="16"/>
      <c r="NEK118" s="16"/>
      <c r="NEL118" s="16"/>
      <c r="NEM118" s="16"/>
      <c r="NEN118" s="16"/>
      <c r="NEO118" s="16"/>
      <c r="NEP118" s="16"/>
      <c r="NEQ118" s="16"/>
      <c r="NER118" s="16"/>
      <c r="NES118" s="16"/>
      <c r="NET118" s="16"/>
      <c r="NEU118" s="16"/>
      <c r="NEV118" s="16"/>
      <c r="NEW118" s="16"/>
      <c r="NEX118" s="16"/>
      <c r="NEY118" s="16"/>
      <c r="NEZ118" s="16"/>
      <c r="NFA118" s="16"/>
      <c r="NFB118" s="16"/>
      <c r="NFC118" s="16"/>
      <c r="NFD118" s="16"/>
      <c r="NFE118" s="16"/>
      <c r="NFF118" s="16"/>
      <c r="NFG118" s="16"/>
      <c r="NFH118" s="16"/>
      <c r="NFI118" s="16"/>
      <c r="NFJ118" s="16"/>
      <c r="NFK118" s="16"/>
      <c r="NFL118" s="16"/>
      <c r="NFM118" s="16"/>
      <c r="NFN118" s="16"/>
      <c r="NFO118" s="16"/>
      <c r="NFP118" s="16"/>
      <c r="NFQ118" s="16"/>
      <c r="NFR118" s="16"/>
      <c r="NFS118" s="16"/>
      <c r="NFT118" s="16"/>
      <c r="NFU118" s="16"/>
      <c r="NFV118" s="16"/>
      <c r="NFW118" s="16"/>
      <c r="NFX118" s="16"/>
      <c r="NFY118" s="16"/>
      <c r="NFZ118" s="16"/>
      <c r="NGA118" s="16"/>
      <c r="NGB118" s="16"/>
      <c r="NGC118" s="16"/>
      <c r="NGD118" s="16"/>
      <c r="NGE118" s="16"/>
      <c r="NGF118" s="16"/>
      <c r="NGG118" s="16"/>
      <c r="NGH118" s="16"/>
      <c r="NGI118" s="16"/>
      <c r="NGJ118" s="16"/>
      <c r="NGK118" s="16"/>
      <c r="NGL118" s="16"/>
      <c r="NGM118" s="16"/>
      <c r="NGN118" s="16"/>
      <c r="NGO118" s="16"/>
      <c r="NGP118" s="16"/>
      <c r="NGQ118" s="16"/>
      <c r="NGR118" s="16"/>
      <c r="NGS118" s="16"/>
      <c r="NGT118" s="16"/>
      <c r="NGU118" s="16"/>
      <c r="NGV118" s="16"/>
      <c r="NGW118" s="16"/>
      <c r="NGX118" s="16"/>
      <c r="NGY118" s="16"/>
      <c r="NGZ118" s="16"/>
      <c r="NHA118" s="16"/>
      <c r="NHB118" s="16"/>
      <c r="NHC118" s="16"/>
      <c r="NHD118" s="16"/>
      <c r="NHE118" s="16"/>
      <c r="NHF118" s="16"/>
      <c r="NHG118" s="16"/>
      <c r="NHH118" s="16"/>
      <c r="NHI118" s="16"/>
      <c r="NHJ118" s="16"/>
      <c r="NHK118" s="16"/>
      <c r="NHL118" s="16"/>
      <c r="NHM118" s="16"/>
      <c r="NHN118" s="16"/>
      <c r="NHO118" s="16"/>
      <c r="NHP118" s="16"/>
      <c r="NHQ118" s="16"/>
      <c r="NHR118" s="16"/>
      <c r="NHS118" s="16"/>
      <c r="NHT118" s="16"/>
      <c r="NHU118" s="16"/>
      <c r="NHV118" s="16"/>
      <c r="NHW118" s="16"/>
      <c r="NHX118" s="16"/>
      <c r="NHY118" s="16"/>
      <c r="NHZ118" s="16"/>
      <c r="NIA118" s="16"/>
      <c r="NIB118" s="16"/>
      <c r="NIC118" s="16"/>
      <c r="NID118" s="16"/>
      <c r="NIE118" s="16"/>
      <c r="NIF118" s="16"/>
      <c r="NIG118" s="16"/>
      <c r="NIH118" s="16"/>
      <c r="NII118" s="16"/>
      <c r="NIJ118" s="16"/>
      <c r="NIK118" s="16"/>
      <c r="NIL118" s="16"/>
      <c r="NIM118" s="16"/>
      <c r="NIN118" s="16"/>
      <c r="NIO118" s="16"/>
      <c r="NIP118" s="16"/>
      <c r="NIQ118" s="16"/>
      <c r="NIR118" s="16"/>
      <c r="NIS118" s="16"/>
      <c r="NIT118" s="16"/>
      <c r="NIU118" s="16"/>
      <c r="NIV118" s="16"/>
      <c r="NIW118" s="16"/>
      <c r="NIX118" s="16"/>
      <c r="NIY118" s="16"/>
      <c r="NIZ118" s="16"/>
      <c r="NJA118" s="16"/>
      <c r="NJB118" s="16"/>
      <c r="NJC118" s="16"/>
      <c r="NJD118" s="16"/>
      <c r="NJE118" s="16"/>
      <c r="NJF118" s="16"/>
      <c r="NJG118" s="16"/>
      <c r="NJH118" s="16"/>
      <c r="NJI118" s="16"/>
      <c r="NJJ118" s="16"/>
      <c r="NJK118" s="16"/>
      <c r="NJL118" s="16"/>
      <c r="NJM118" s="16"/>
      <c r="NJN118" s="16"/>
      <c r="NJO118" s="16"/>
      <c r="NJP118" s="16"/>
      <c r="NJQ118" s="16"/>
      <c r="NJR118" s="16"/>
      <c r="NJS118" s="16"/>
      <c r="NJT118" s="16"/>
      <c r="NJU118" s="16"/>
      <c r="NJV118" s="16"/>
      <c r="NJW118" s="16"/>
      <c r="NJX118" s="16"/>
      <c r="NJY118" s="16"/>
      <c r="NJZ118" s="16"/>
      <c r="NKA118" s="16"/>
      <c r="NKB118" s="16"/>
      <c r="NKC118" s="16"/>
      <c r="NKD118" s="16"/>
      <c r="NKE118" s="16"/>
      <c r="NKF118" s="16"/>
      <c r="NKG118" s="16"/>
      <c r="NKH118" s="16"/>
      <c r="NKI118" s="16"/>
      <c r="NKJ118" s="16"/>
      <c r="NKK118" s="16"/>
      <c r="NKL118" s="16"/>
      <c r="NKM118" s="16"/>
      <c r="NKN118" s="16"/>
      <c r="NKO118" s="16"/>
      <c r="NKP118" s="16"/>
      <c r="NKQ118" s="16"/>
      <c r="NKR118" s="16"/>
      <c r="NKS118" s="16"/>
      <c r="NKT118" s="16"/>
      <c r="NKU118" s="16"/>
      <c r="NKV118" s="16"/>
      <c r="NKW118" s="16"/>
      <c r="NKX118" s="16"/>
      <c r="NKY118" s="16"/>
      <c r="NKZ118" s="16"/>
      <c r="NLA118" s="16"/>
      <c r="NLB118" s="16"/>
      <c r="NLC118" s="16"/>
      <c r="NLD118" s="16"/>
      <c r="NLE118" s="16"/>
      <c r="NLF118" s="16"/>
      <c r="NLG118" s="16"/>
      <c r="NLH118" s="16"/>
      <c r="NLI118" s="16"/>
      <c r="NLJ118" s="16"/>
      <c r="NLK118" s="16"/>
      <c r="NLL118" s="16"/>
      <c r="NLM118" s="16"/>
      <c r="NLN118" s="16"/>
      <c r="NLO118" s="16"/>
      <c r="NLP118" s="16"/>
      <c r="NLQ118" s="16"/>
      <c r="NLR118" s="16"/>
      <c r="NLS118" s="16"/>
      <c r="NLT118" s="16"/>
      <c r="NLU118" s="16"/>
      <c r="NLV118" s="16"/>
      <c r="NLW118" s="16"/>
      <c r="NLX118" s="16"/>
      <c r="NLY118" s="16"/>
      <c r="NLZ118" s="16"/>
      <c r="NMA118" s="16"/>
      <c r="NMB118" s="16"/>
      <c r="NMC118" s="16"/>
      <c r="NMD118" s="16"/>
      <c r="NME118" s="16"/>
      <c r="NMF118" s="16"/>
      <c r="NMG118" s="16"/>
      <c r="NMH118" s="16"/>
      <c r="NMI118" s="16"/>
      <c r="NMJ118" s="16"/>
      <c r="NMK118" s="16"/>
      <c r="NML118" s="16"/>
      <c r="NMM118" s="16"/>
      <c r="NMN118" s="16"/>
      <c r="NMO118" s="16"/>
      <c r="NMP118" s="16"/>
      <c r="NMQ118" s="16"/>
      <c r="NMR118" s="16"/>
      <c r="NMS118" s="16"/>
      <c r="NMT118" s="16"/>
      <c r="NMU118" s="16"/>
      <c r="NMV118" s="16"/>
      <c r="NMW118" s="16"/>
      <c r="NMX118" s="16"/>
      <c r="NMY118" s="16"/>
      <c r="NMZ118" s="16"/>
      <c r="NNA118" s="16"/>
      <c r="NNB118" s="16"/>
      <c r="NNC118" s="16"/>
      <c r="NND118" s="16"/>
      <c r="NNE118" s="16"/>
      <c r="NNF118" s="16"/>
      <c r="NNG118" s="16"/>
      <c r="NNH118" s="16"/>
      <c r="NNI118" s="16"/>
      <c r="NNJ118" s="16"/>
      <c r="NNK118" s="16"/>
      <c r="NNL118" s="16"/>
      <c r="NNM118" s="16"/>
      <c r="NNN118" s="16"/>
      <c r="NNO118" s="16"/>
      <c r="NNP118" s="16"/>
      <c r="NNQ118" s="16"/>
      <c r="NNR118" s="16"/>
      <c r="NNS118" s="16"/>
      <c r="NNT118" s="16"/>
      <c r="NNU118" s="16"/>
      <c r="NNV118" s="16"/>
      <c r="NNW118" s="16"/>
      <c r="NNX118" s="16"/>
      <c r="NNY118" s="16"/>
      <c r="NNZ118" s="16"/>
      <c r="NOA118" s="16"/>
      <c r="NOB118" s="16"/>
      <c r="NOC118" s="16"/>
      <c r="NOD118" s="16"/>
      <c r="NOE118" s="16"/>
      <c r="NOF118" s="16"/>
      <c r="NOG118" s="16"/>
      <c r="NOH118" s="16"/>
      <c r="NOI118" s="16"/>
      <c r="NOJ118" s="16"/>
      <c r="NOK118" s="16"/>
      <c r="NOL118" s="16"/>
      <c r="NOM118" s="16"/>
      <c r="NON118" s="16"/>
      <c r="NOO118" s="16"/>
      <c r="NOP118" s="16"/>
      <c r="NOQ118" s="16"/>
      <c r="NOR118" s="16"/>
      <c r="NOS118" s="16"/>
      <c r="NOT118" s="16"/>
      <c r="NOU118" s="16"/>
      <c r="NOV118" s="16"/>
      <c r="NOW118" s="16"/>
      <c r="NOX118" s="16"/>
      <c r="NOY118" s="16"/>
      <c r="NOZ118" s="16"/>
      <c r="NPA118" s="16"/>
      <c r="NPB118" s="16"/>
      <c r="NPC118" s="16"/>
      <c r="NPD118" s="16"/>
      <c r="NPE118" s="16"/>
      <c r="NPF118" s="16"/>
      <c r="NPG118" s="16"/>
      <c r="NPH118" s="16"/>
      <c r="NPI118" s="16"/>
      <c r="NPJ118" s="16"/>
      <c r="NPK118" s="16"/>
      <c r="NPL118" s="16"/>
      <c r="NPM118" s="16"/>
      <c r="NPN118" s="16"/>
      <c r="NPO118" s="16"/>
      <c r="NPP118" s="16"/>
      <c r="NPQ118" s="16"/>
      <c r="NPR118" s="16"/>
      <c r="NPS118" s="16"/>
      <c r="NPT118" s="16"/>
      <c r="NPU118" s="16"/>
      <c r="NPV118" s="16"/>
      <c r="NPW118" s="16"/>
      <c r="NPX118" s="16"/>
      <c r="NPY118" s="16"/>
      <c r="NPZ118" s="16"/>
      <c r="NQA118" s="16"/>
      <c r="NQB118" s="16"/>
      <c r="NQC118" s="16"/>
      <c r="NQD118" s="16"/>
      <c r="NQE118" s="16"/>
      <c r="NQF118" s="16"/>
      <c r="NQG118" s="16"/>
      <c r="NQH118" s="16"/>
      <c r="NQI118" s="16"/>
      <c r="NQJ118" s="16"/>
      <c r="NQK118" s="16"/>
      <c r="NQL118" s="16"/>
      <c r="NQM118" s="16"/>
      <c r="NQN118" s="16"/>
      <c r="NQO118" s="16"/>
      <c r="NQP118" s="16"/>
      <c r="NQQ118" s="16"/>
      <c r="NQR118" s="16"/>
      <c r="NQS118" s="16"/>
      <c r="NQT118" s="16"/>
      <c r="NQU118" s="16"/>
      <c r="NQV118" s="16"/>
      <c r="NQW118" s="16"/>
      <c r="NQX118" s="16"/>
      <c r="NQY118" s="16"/>
      <c r="NQZ118" s="16"/>
      <c r="NRA118" s="16"/>
      <c r="NRB118" s="16"/>
      <c r="NRC118" s="16"/>
      <c r="NRD118" s="16"/>
      <c r="NRE118" s="16"/>
      <c r="NRF118" s="16"/>
      <c r="NRG118" s="16"/>
      <c r="NRH118" s="16"/>
      <c r="NRI118" s="16"/>
      <c r="NRJ118" s="16"/>
      <c r="NRK118" s="16"/>
      <c r="NRL118" s="16"/>
      <c r="NRM118" s="16"/>
      <c r="NRN118" s="16"/>
      <c r="NRO118" s="16"/>
      <c r="NRP118" s="16"/>
      <c r="NRQ118" s="16"/>
      <c r="NRR118" s="16"/>
      <c r="NRS118" s="16"/>
      <c r="NRT118" s="16"/>
      <c r="NRU118" s="16"/>
      <c r="NRV118" s="16"/>
      <c r="NRW118" s="16"/>
      <c r="NRX118" s="16"/>
      <c r="NRY118" s="16"/>
      <c r="NRZ118" s="16"/>
      <c r="NSA118" s="16"/>
      <c r="NSB118" s="16"/>
      <c r="NSC118" s="16"/>
      <c r="NSD118" s="16"/>
      <c r="NSE118" s="16"/>
      <c r="NSF118" s="16"/>
      <c r="NSG118" s="16"/>
      <c r="NSH118" s="16"/>
      <c r="NSI118" s="16"/>
      <c r="NSJ118" s="16"/>
      <c r="NSK118" s="16"/>
      <c r="NSL118" s="16"/>
      <c r="NSM118" s="16"/>
      <c r="NSN118" s="16"/>
      <c r="NSO118" s="16"/>
      <c r="NSP118" s="16"/>
      <c r="NSQ118" s="16"/>
      <c r="NSR118" s="16"/>
      <c r="NSS118" s="16"/>
      <c r="NST118" s="16"/>
      <c r="NSU118" s="16"/>
      <c r="NSV118" s="16"/>
      <c r="NSW118" s="16"/>
      <c r="NSX118" s="16"/>
      <c r="NSY118" s="16"/>
      <c r="NSZ118" s="16"/>
      <c r="NTA118" s="16"/>
      <c r="NTB118" s="16"/>
      <c r="NTC118" s="16"/>
      <c r="NTD118" s="16"/>
      <c r="NTE118" s="16"/>
      <c r="NTF118" s="16"/>
      <c r="NTG118" s="16"/>
      <c r="NTH118" s="16"/>
      <c r="NTI118" s="16"/>
      <c r="NTJ118" s="16"/>
      <c r="NTK118" s="16"/>
      <c r="NTL118" s="16"/>
      <c r="NTM118" s="16"/>
      <c r="NTN118" s="16"/>
      <c r="NTO118" s="16"/>
      <c r="NTP118" s="16"/>
      <c r="NTQ118" s="16"/>
      <c r="NTR118" s="16"/>
      <c r="NTS118" s="16"/>
      <c r="NTT118" s="16"/>
      <c r="NTU118" s="16"/>
      <c r="NTV118" s="16"/>
      <c r="NTW118" s="16"/>
      <c r="NTX118" s="16"/>
      <c r="NTY118" s="16"/>
      <c r="NTZ118" s="16"/>
      <c r="NUA118" s="16"/>
      <c r="NUB118" s="16"/>
      <c r="NUC118" s="16"/>
      <c r="NUD118" s="16"/>
      <c r="NUE118" s="16"/>
      <c r="NUF118" s="16"/>
      <c r="NUG118" s="16"/>
      <c r="NUH118" s="16"/>
      <c r="NUI118" s="16"/>
      <c r="NUJ118" s="16"/>
      <c r="NUK118" s="16"/>
      <c r="NUL118" s="16"/>
      <c r="NUM118" s="16"/>
      <c r="NUN118" s="16"/>
      <c r="NUO118" s="16"/>
      <c r="NUP118" s="16"/>
      <c r="NUQ118" s="16"/>
      <c r="NUR118" s="16"/>
      <c r="NUS118" s="16"/>
      <c r="NUT118" s="16"/>
      <c r="NUU118" s="16"/>
      <c r="NUV118" s="16"/>
      <c r="NUW118" s="16"/>
      <c r="NUX118" s="16"/>
      <c r="NUY118" s="16"/>
      <c r="NUZ118" s="16"/>
      <c r="NVA118" s="16"/>
      <c r="NVB118" s="16"/>
      <c r="NVC118" s="16"/>
      <c r="NVD118" s="16"/>
      <c r="NVE118" s="16"/>
      <c r="NVF118" s="16"/>
      <c r="NVG118" s="16"/>
      <c r="NVH118" s="16"/>
      <c r="NVI118" s="16"/>
      <c r="NVJ118" s="16"/>
      <c r="NVK118" s="16"/>
      <c r="NVL118" s="16"/>
      <c r="NVM118" s="16"/>
      <c r="NVN118" s="16"/>
      <c r="NVO118" s="16"/>
      <c r="NVP118" s="16"/>
      <c r="NVQ118" s="16"/>
      <c r="NVR118" s="16"/>
      <c r="NVS118" s="16"/>
      <c r="NVT118" s="16"/>
      <c r="NVU118" s="16"/>
      <c r="NVV118" s="16"/>
      <c r="NVW118" s="16"/>
      <c r="NVX118" s="16"/>
      <c r="NVY118" s="16"/>
      <c r="NVZ118" s="16"/>
      <c r="NWA118" s="16"/>
      <c r="NWB118" s="16"/>
      <c r="NWC118" s="16"/>
      <c r="NWD118" s="16"/>
      <c r="NWE118" s="16"/>
      <c r="NWF118" s="16"/>
      <c r="NWG118" s="16"/>
      <c r="NWH118" s="16"/>
      <c r="NWI118" s="16"/>
      <c r="NWJ118" s="16"/>
      <c r="NWK118" s="16"/>
      <c r="NWL118" s="16"/>
      <c r="NWM118" s="16"/>
      <c r="NWN118" s="16"/>
      <c r="NWO118" s="16"/>
      <c r="NWP118" s="16"/>
      <c r="NWQ118" s="16"/>
      <c r="NWR118" s="16"/>
      <c r="NWS118" s="16"/>
      <c r="NWT118" s="16"/>
      <c r="NWU118" s="16"/>
      <c r="NWV118" s="16"/>
      <c r="NWW118" s="16"/>
      <c r="NWX118" s="16"/>
      <c r="NWY118" s="16"/>
      <c r="NWZ118" s="16"/>
      <c r="NXA118" s="16"/>
      <c r="NXB118" s="16"/>
      <c r="NXC118" s="16"/>
      <c r="NXD118" s="16"/>
      <c r="NXE118" s="16"/>
      <c r="NXF118" s="16"/>
      <c r="NXG118" s="16"/>
      <c r="NXH118" s="16"/>
      <c r="NXI118" s="16"/>
      <c r="NXJ118" s="16"/>
      <c r="NXK118" s="16"/>
      <c r="NXL118" s="16"/>
      <c r="NXM118" s="16"/>
      <c r="NXN118" s="16"/>
      <c r="NXO118" s="16"/>
      <c r="NXP118" s="16"/>
      <c r="NXQ118" s="16"/>
      <c r="NXR118" s="16"/>
      <c r="NXS118" s="16"/>
      <c r="NXT118" s="16"/>
      <c r="NXU118" s="16"/>
      <c r="NXV118" s="16"/>
      <c r="NXW118" s="16"/>
      <c r="NXX118" s="16"/>
      <c r="NXY118" s="16"/>
      <c r="NXZ118" s="16"/>
      <c r="NYA118" s="16"/>
      <c r="NYB118" s="16"/>
      <c r="NYC118" s="16"/>
      <c r="NYD118" s="16"/>
      <c r="NYE118" s="16"/>
      <c r="NYF118" s="16"/>
      <c r="NYG118" s="16"/>
      <c r="NYH118" s="16"/>
      <c r="NYI118" s="16"/>
      <c r="NYJ118" s="16"/>
      <c r="NYK118" s="16"/>
      <c r="NYL118" s="16"/>
      <c r="NYM118" s="16"/>
      <c r="NYN118" s="16"/>
      <c r="NYO118" s="16"/>
      <c r="NYP118" s="16"/>
      <c r="NYQ118" s="16"/>
      <c r="NYR118" s="16"/>
      <c r="NYS118" s="16"/>
      <c r="NYT118" s="16"/>
      <c r="NYU118" s="16"/>
      <c r="NYV118" s="16"/>
      <c r="NYW118" s="16"/>
      <c r="NYX118" s="16"/>
      <c r="NYY118" s="16"/>
      <c r="NYZ118" s="16"/>
      <c r="NZA118" s="16"/>
      <c r="NZB118" s="16"/>
      <c r="NZC118" s="16"/>
      <c r="NZD118" s="16"/>
      <c r="NZE118" s="16"/>
      <c r="NZF118" s="16"/>
      <c r="NZG118" s="16"/>
      <c r="NZH118" s="16"/>
      <c r="NZI118" s="16"/>
      <c r="NZJ118" s="16"/>
      <c r="NZK118" s="16"/>
      <c r="NZL118" s="16"/>
      <c r="NZM118" s="16"/>
      <c r="NZN118" s="16"/>
      <c r="NZO118" s="16"/>
      <c r="NZP118" s="16"/>
      <c r="NZQ118" s="16"/>
      <c r="NZR118" s="16"/>
      <c r="NZS118" s="16"/>
      <c r="NZT118" s="16"/>
      <c r="NZU118" s="16"/>
      <c r="NZV118" s="16"/>
      <c r="NZW118" s="16"/>
      <c r="NZX118" s="16"/>
      <c r="NZY118" s="16"/>
      <c r="NZZ118" s="16"/>
      <c r="OAA118" s="16"/>
      <c r="OAB118" s="16"/>
      <c r="OAC118" s="16"/>
      <c r="OAD118" s="16"/>
      <c r="OAE118" s="16"/>
      <c r="OAF118" s="16"/>
      <c r="OAG118" s="16"/>
      <c r="OAH118" s="16"/>
      <c r="OAI118" s="16"/>
      <c r="OAJ118" s="16"/>
      <c r="OAK118" s="16"/>
      <c r="OAL118" s="16"/>
      <c r="OAM118" s="16"/>
      <c r="OAN118" s="16"/>
      <c r="OAO118" s="16"/>
      <c r="OAP118" s="16"/>
      <c r="OAQ118" s="16"/>
      <c r="OAR118" s="16"/>
      <c r="OAS118" s="16"/>
      <c r="OAT118" s="16"/>
      <c r="OAU118" s="16"/>
      <c r="OAV118" s="16"/>
      <c r="OAW118" s="16"/>
      <c r="OAX118" s="16"/>
      <c r="OAY118" s="16"/>
      <c r="OAZ118" s="16"/>
      <c r="OBA118" s="16"/>
      <c r="OBB118" s="16"/>
      <c r="OBC118" s="16"/>
      <c r="OBD118" s="16"/>
      <c r="OBE118" s="16"/>
      <c r="OBF118" s="16"/>
      <c r="OBG118" s="16"/>
      <c r="OBH118" s="16"/>
      <c r="OBI118" s="16"/>
      <c r="OBJ118" s="16"/>
      <c r="OBK118" s="16"/>
      <c r="OBL118" s="16"/>
      <c r="OBM118" s="16"/>
      <c r="OBN118" s="16"/>
      <c r="OBO118" s="16"/>
      <c r="OBP118" s="16"/>
      <c r="OBQ118" s="16"/>
      <c r="OBR118" s="16"/>
      <c r="OBS118" s="16"/>
      <c r="OBT118" s="16"/>
      <c r="OBU118" s="16"/>
      <c r="OBV118" s="16"/>
      <c r="OBW118" s="16"/>
      <c r="OBX118" s="16"/>
      <c r="OBY118" s="16"/>
      <c r="OBZ118" s="16"/>
      <c r="OCA118" s="16"/>
      <c r="OCB118" s="16"/>
      <c r="OCC118" s="16"/>
      <c r="OCD118" s="16"/>
      <c r="OCE118" s="16"/>
      <c r="OCF118" s="16"/>
      <c r="OCG118" s="16"/>
      <c r="OCH118" s="16"/>
      <c r="OCI118" s="16"/>
      <c r="OCJ118" s="16"/>
      <c r="OCK118" s="16"/>
      <c r="OCL118" s="16"/>
      <c r="OCM118" s="16"/>
      <c r="OCN118" s="16"/>
      <c r="OCO118" s="16"/>
      <c r="OCP118" s="16"/>
      <c r="OCQ118" s="16"/>
      <c r="OCR118" s="16"/>
      <c r="OCS118" s="16"/>
      <c r="OCT118" s="16"/>
      <c r="OCU118" s="16"/>
      <c r="OCV118" s="16"/>
      <c r="OCW118" s="16"/>
      <c r="OCX118" s="16"/>
      <c r="OCY118" s="16"/>
      <c r="OCZ118" s="16"/>
      <c r="ODA118" s="16"/>
      <c r="ODB118" s="16"/>
      <c r="ODC118" s="16"/>
      <c r="ODD118" s="16"/>
      <c r="ODE118" s="16"/>
      <c r="ODF118" s="16"/>
      <c r="ODG118" s="16"/>
      <c r="ODH118" s="16"/>
      <c r="ODI118" s="16"/>
      <c r="ODJ118" s="16"/>
      <c r="ODK118" s="16"/>
      <c r="ODL118" s="16"/>
      <c r="ODM118" s="16"/>
      <c r="ODN118" s="16"/>
      <c r="ODO118" s="16"/>
      <c r="ODP118" s="16"/>
      <c r="ODQ118" s="16"/>
      <c r="ODR118" s="16"/>
      <c r="ODS118" s="16"/>
      <c r="ODT118" s="16"/>
      <c r="ODU118" s="16"/>
      <c r="ODV118" s="16"/>
      <c r="ODW118" s="16"/>
      <c r="ODX118" s="16"/>
      <c r="ODY118" s="16"/>
      <c r="ODZ118" s="16"/>
      <c r="OEA118" s="16"/>
      <c r="OEB118" s="16"/>
      <c r="OEC118" s="16"/>
      <c r="OED118" s="16"/>
      <c r="OEE118" s="16"/>
      <c r="OEF118" s="16"/>
      <c r="OEG118" s="16"/>
      <c r="OEH118" s="16"/>
      <c r="OEI118" s="16"/>
      <c r="OEJ118" s="16"/>
      <c r="OEK118" s="16"/>
      <c r="OEL118" s="16"/>
      <c r="OEM118" s="16"/>
      <c r="OEN118" s="16"/>
      <c r="OEO118" s="16"/>
      <c r="OEP118" s="16"/>
      <c r="OEQ118" s="16"/>
      <c r="OER118" s="16"/>
      <c r="OES118" s="16"/>
      <c r="OET118" s="16"/>
      <c r="OEU118" s="16"/>
      <c r="OEV118" s="16"/>
      <c r="OEW118" s="16"/>
      <c r="OEX118" s="16"/>
      <c r="OEY118" s="16"/>
      <c r="OEZ118" s="16"/>
      <c r="OFA118" s="16"/>
      <c r="OFB118" s="16"/>
      <c r="OFC118" s="16"/>
      <c r="OFD118" s="16"/>
      <c r="OFE118" s="16"/>
      <c r="OFF118" s="16"/>
      <c r="OFG118" s="16"/>
      <c r="OFH118" s="16"/>
      <c r="OFI118" s="16"/>
      <c r="OFJ118" s="16"/>
      <c r="OFK118" s="16"/>
      <c r="OFL118" s="16"/>
      <c r="OFM118" s="16"/>
      <c r="OFN118" s="16"/>
      <c r="OFO118" s="16"/>
      <c r="OFP118" s="16"/>
      <c r="OFQ118" s="16"/>
      <c r="OFR118" s="16"/>
      <c r="OFS118" s="16"/>
      <c r="OFT118" s="16"/>
      <c r="OFU118" s="16"/>
      <c r="OFV118" s="16"/>
      <c r="OFW118" s="16"/>
      <c r="OFX118" s="16"/>
      <c r="OFY118" s="16"/>
      <c r="OFZ118" s="16"/>
      <c r="OGA118" s="16"/>
      <c r="OGB118" s="16"/>
      <c r="OGC118" s="16"/>
      <c r="OGD118" s="16"/>
      <c r="OGE118" s="16"/>
      <c r="OGF118" s="16"/>
      <c r="OGG118" s="16"/>
      <c r="OGH118" s="16"/>
      <c r="OGI118" s="16"/>
      <c r="OGJ118" s="16"/>
      <c r="OGK118" s="16"/>
      <c r="OGL118" s="16"/>
      <c r="OGM118" s="16"/>
      <c r="OGN118" s="16"/>
      <c r="OGO118" s="16"/>
      <c r="OGP118" s="16"/>
      <c r="OGQ118" s="16"/>
      <c r="OGR118" s="16"/>
      <c r="OGS118" s="16"/>
      <c r="OGT118" s="16"/>
      <c r="OGU118" s="16"/>
      <c r="OGV118" s="16"/>
      <c r="OGW118" s="16"/>
      <c r="OGX118" s="16"/>
      <c r="OGY118" s="16"/>
      <c r="OGZ118" s="16"/>
      <c r="OHA118" s="16"/>
      <c r="OHB118" s="16"/>
      <c r="OHC118" s="16"/>
      <c r="OHD118" s="16"/>
      <c r="OHE118" s="16"/>
      <c r="OHF118" s="16"/>
      <c r="OHG118" s="16"/>
      <c r="OHH118" s="16"/>
      <c r="OHI118" s="16"/>
      <c r="OHJ118" s="16"/>
      <c r="OHK118" s="16"/>
      <c r="OHL118" s="16"/>
      <c r="OHM118" s="16"/>
      <c r="OHN118" s="16"/>
      <c r="OHO118" s="16"/>
      <c r="OHP118" s="16"/>
      <c r="OHQ118" s="16"/>
      <c r="OHR118" s="16"/>
      <c r="OHS118" s="16"/>
      <c r="OHT118" s="16"/>
      <c r="OHU118" s="16"/>
      <c r="OHV118" s="16"/>
      <c r="OHW118" s="16"/>
      <c r="OHX118" s="16"/>
      <c r="OHY118" s="16"/>
      <c r="OHZ118" s="16"/>
      <c r="OIA118" s="16"/>
      <c r="OIB118" s="16"/>
      <c r="OIC118" s="16"/>
      <c r="OID118" s="16"/>
      <c r="OIE118" s="16"/>
      <c r="OIF118" s="16"/>
      <c r="OIG118" s="16"/>
      <c r="OIH118" s="16"/>
      <c r="OII118" s="16"/>
      <c r="OIJ118" s="16"/>
      <c r="OIK118" s="16"/>
      <c r="OIL118" s="16"/>
      <c r="OIM118" s="16"/>
      <c r="OIN118" s="16"/>
      <c r="OIO118" s="16"/>
      <c r="OIP118" s="16"/>
      <c r="OIQ118" s="16"/>
      <c r="OIR118" s="16"/>
      <c r="OIS118" s="16"/>
      <c r="OIT118" s="16"/>
      <c r="OIU118" s="16"/>
      <c r="OIV118" s="16"/>
      <c r="OIW118" s="16"/>
      <c r="OIX118" s="16"/>
      <c r="OIY118" s="16"/>
      <c r="OIZ118" s="16"/>
      <c r="OJA118" s="16"/>
      <c r="OJB118" s="16"/>
      <c r="OJC118" s="16"/>
      <c r="OJD118" s="16"/>
      <c r="OJE118" s="16"/>
      <c r="OJF118" s="16"/>
      <c r="OJG118" s="16"/>
      <c r="OJH118" s="16"/>
      <c r="OJI118" s="16"/>
      <c r="OJJ118" s="16"/>
      <c r="OJK118" s="16"/>
      <c r="OJL118" s="16"/>
      <c r="OJM118" s="16"/>
      <c r="OJN118" s="16"/>
      <c r="OJO118" s="16"/>
      <c r="OJP118" s="16"/>
      <c r="OJQ118" s="16"/>
      <c r="OJR118" s="16"/>
      <c r="OJS118" s="16"/>
      <c r="OJT118" s="16"/>
      <c r="OJU118" s="16"/>
      <c r="OJV118" s="16"/>
      <c r="OJW118" s="16"/>
      <c r="OJX118" s="16"/>
      <c r="OJY118" s="16"/>
      <c r="OJZ118" s="16"/>
      <c r="OKA118" s="16"/>
      <c r="OKB118" s="16"/>
      <c r="OKC118" s="16"/>
      <c r="OKD118" s="16"/>
      <c r="OKE118" s="16"/>
      <c r="OKF118" s="16"/>
      <c r="OKG118" s="16"/>
      <c r="OKH118" s="16"/>
      <c r="OKI118" s="16"/>
      <c r="OKJ118" s="16"/>
      <c r="OKK118" s="16"/>
      <c r="OKL118" s="16"/>
      <c r="OKM118" s="16"/>
      <c r="OKN118" s="16"/>
      <c r="OKO118" s="16"/>
      <c r="OKP118" s="16"/>
      <c r="OKQ118" s="16"/>
      <c r="OKR118" s="16"/>
      <c r="OKS118" s="16"/>
      <c r="OKT118" s="16"/>
      <c r="OKU118" s="16"/>
      <c r="OKV118" s="16"/>
      <c r="OKW118" s="16"/>
      <c r="OKX118" s="16"/>
      <c r="OKY118" s="16"/>
      <c r="OKZ118" s="16"/>
      <c r="OLA118" s="16"/>
      <c r="OLB118" s="16"/>
      <c r="OLC118" s="16"/>
      <c r="OLD118" s="16"/>
      <c r="OLE118" s="16"/>
      <c r="OLF118" s="16"/>
      <c r="OLG118" s="16"/>
      <c r="OLH118" s="16"/>
      <c r="OLI118" s="16"/>
      <c r="OLJ118" s="16"/>
      <c r="OLK118" s="16"/>
      <c r="OLL118" s="16"/>
      <c r="OLM118" s="16"/>
      <c r="OLN118" s="16"/>
      <c r="OLO118" s="16"/>
      <c r="OLP118" s="16"/>
      <c r="OLQ118" s="16"/>
      <c r="OLR118" s="16"/>
      <c r="OLS118" s="16"/>
      <c r="OLT118" s="16"/>
      <c r="OLU118" s="16"/>
      <c r="OLV118" s="16"/>
      <c r="OLW118" s="16"/>
      <c r="OLX118" s="16"/>
      <c r="OLY118" s="16"/>
      <c r="OLZ118" s="16"/>
      <c r="OMA118" s="16"/>
      <c r="OMB118" s="16"/>
      <c r="OMC118" s="16"/>
      <c r="OMD118" s="16"/>
      <c r="OME118" s="16"/>
      <c r="OMF118" s="16"/>
      <c r="OMG118" s="16"/>
      <c r="OMH118" s="16"/>
      <c r="OMI118" s="16"/>
      <c r="OMJ118" s="16"/>
      <c r="OMK118" s="16"/>
      <c r="OML118" s="16"/>
      <c r="OMM118" s="16"/>
      <c r="OMN118" s="16"/>
      <c r="OMO118" s="16"/>
      <c r="OMP118" s="16"/>
      <c r="OMQ118" s="16"/>
      <c r="OMR118" s="16"/>
      <c r="OMS118" s="16"/>
      <c r="OMT118" s="16"/>
      <c r="OMU118" s="16"/>
      <c r="OMV118" s="16"/>
      <c r="OMW118" s="16"/>
      <c r="OMX118" s="16"/>
      <c r="OMY118" s="16"/>
      <c r="OMZ118" s="16"/>
      <c r="ONA118" s="16"/>
      <c r="ONB118" s="16"/>
      <c r="ONC118" s="16"/>
      <c r="OND118" s="16"/>
      <c r="ONE118" s="16"/>
      <c r="ONF118" s="16"/>
      <c r="ONG118" s="16"/>
      <c r="ONH118" s="16"/>
      <c r="ONI118" s="16"/>
      <c r="ONJ118" s="16"/>
      <c r="ONK118" s="16"/>
      <c r="ONL118" s="16"/>
      <c r="ONM118" s="16"/>
      <c r="ONN118" s="16"/>
      <c r="ONO118" s="16"/>
      <c r="ONP118" s="16"/>
      <c r="ONQ118" s="16"/>
      <c r="ONR118" s="16"/>
      <c r="ONS118" s="16"/>
      <c r="ONT118" s="16"/>
      <c r="ONU118" s="16"/>
      <c r="ONV118" s="16"/>
      <c r="ONW118" s="16"/>
      <c r="ONX118" s="16"/>
      <c r="ONY118" s="16"/>
      <c r="ONZ118" s="16"/>
      <c r="OOA118" s="16"/>
      <c r="OOB118" s="16"/>
      <c r="OOC118" s="16"/>
      <c r="OOD118" s="16"/>
      <c r="OOE118" s="16"/>
      <c r="OOF118" s="16"/>
      <c r="OOG118" s="16"/>
      <c r="OOH118" s="16"/>
      <c r="OOI118" s="16"/>
      <c r="OOJ118" s="16"/>
      <c r="OOK118" s="16"/>
      <c r="OOL118" s="16"/>
      <c r="OOM118" s="16"/>
      <c r="OON118" s="16"/>
      <c r="OOO118" s="16"/>
      <c r="OOP118" s="16"/>
      <c r="OOQ118" s="16"/>
      <c r="OOR118" s="16"/>
      <c r="OOS118" s="16"/>
      <c r="OOT118" s="16"/>
      <c r="OOU118" s="16"/>
      <c r="OOV118" s="16"/>
      <c r="OOW118" s="16"/>
      <c r="OOX118" s="16"/>
      <c r="OOY118" s="16"/>
      <c r="OOZ118" s="16"/>
      <c r="OPA118" s="16"/>
      <c r="OPB118" s="16"/>
      <c r="OPC118" s="16"/>
      <c r="OPD118" s="16"/>
      <c r="OPE118" s="16"/>
      <c r="OPF118" s="16"/>
      <c r="OPG118" s="16"/>
      <c r="OPH118" s="16"/>
      <c r="OPI118" s="16"/>
      <c r="OPJ118" s="16"/>
      <c r="OPK118" s="16"/>
      <c r="OPL118" s="16"/>
      <c r="OPM118" s="16"/>
      <c r="OPN118" s="16"/>
      <c r="OPO118" s="16"/>
      <c r="OPP118" s="16"/>
      <c r="OPQ118" s="16"/>
      <c r="OPR118" s="16"/>
      <c r="OPS118" s="16"/>
      <c r="OPT118" s="16"/>
      <c r="OPU118" s="16"/>
      <c r="OPV118" s="16"/>
      <c r="OPW118" s="16"/>
      <c r="OPX118" s="16"/>
      <c r="OPY118" s="16"/>
      <c r="OPZ118" s="16"/>
      <c r="OQA118" s="16"/>
      <c r="OQB118" s="16"/>
      <c r="OQC118" s="16"/>
      <c r="OQD118" s="16"/>
      <c r="OQE118" s="16"/>
      <c r="OQF118" s="16"/>
      <c r="OQG118" s="16"/>
      <c r="OQH118" s="16"/>
      <c r="OQI118" s="16"/>
      <c r="OQJ118" s="16"/>
      <c r="OQK118" s="16"/>
      <c r="OQL118" s="16"/>
      <c r="OQM118" s="16"/>
      <c r="OQN118" s="16"/>
      <c r="OQO118" s="16"/>
      <c r="OQP118" s="16"/>
      <c r="OQQ118" s="16"/>
      <c r="OQR118" s="16"/>
      <c r="OQS118" s="16"/>
      <c r="OQT118" s="16"/>
      <c r="OQU118" s="16"/>
      <c r="OQV118" s="16"/>
      <c r="OQW118" s="16"/>
      <c r="OQX118" s="16"/>
      <c r="OQY118" s="16"/>
      <c r="OQZ118" s="16"/>
      <c r="ORA118" s="16"/>
      <c r="ORB118" s="16"/>
      <c r="ORC118" s="16"/>
      <c r="ORD118" s="16"/>
      <c r="ORE118" s="16"/>
      <c r="ORF118" s="16"/>
      <c r="ORG118" s="16"/>
      <c r="ORH118" s="16"/>
      <c r="ORI118" s="16"/>
      <c r="ORJ118" s="16"/>
      <c r="ORK118" s="16"/>
      <c r="ORL118" s="16"/>
      <c r="ORM118" s="16"/>
      <c r="ORN118" s="16"/>
      <c r="ORO118" s="16"/>
      <c r="ORP118" s="16"/>
      <c r="ORQ118" s="16"/>
      <c r="ORR118" s="16"/>
      <c r="ORS118" s="16"/>
      <c r="ORT118" s="16"/>
      <c r="ORU118" s="16"/>
      <c r="ORV118" s="16"/>
      <c r="ORW118" s="16"/>
      <c r="ORX118" s="16"/>
      <c r="ORY118" s="16"/>
      <c r="ORZ118" s="16"/>
      <c r="OSA118" s="16"/>
      <c r="OSB118" s="16"/>
      <c r="OSC118" s="16"/>
      <c r="OSD118" s="16"/>
      <c r="OSE118" s="16"/>
      <c r="OSF118" s="16"/>
      <c r="OSG118" s="16"/>
      <c r="OSH118" s="16"/>
      <c r="OSI118" s="16"/>
      <c r="OSJ118" s="16"/>
      <c r="OSK118" s="16"/>
      <c r="OSL118" s="16"/>
      <c r="OSM118" s="16"/>
      <c r="OSN118" s="16"/>
      <c r="OSO118" s="16"/>
      <c r="OSP118" s="16"/>
      <c r="OSQ118" s="16"/>
      <c r="OSR118" s="16"/>
      <c r="OSS118" s="16"/>
      <c r="OST118" s="16"/>
      <c r="OSU118" s="16"/>
      <c r="OSV118" s="16"/>
      <c r="OSW118" s="16"/>
      <c r="OSX118" s="16"/>
      <c r="OSY118" s="16"/>
      <c r="OSZ118" s="16"/>
      <c r="OTA118" s="16"/>
      <c r="OTB118" s="16"/>
      <c r="OTC118" s="16"/>
      <c r="OTD118" s="16"/>
      <c r="OTE118" s="16"/>
      <c r="OTF118" s="16"/>
      <c r="OTG118" s="16"/>
      <c r="OTH118" s="16"/>
      <c r="OTI118" s="16"/>
      <c r="OTJ118" s="16"/>
      <c r="OTK118" s="16"/>
      <c r="OTL118" s="16"/>
      <c r="OTM118" s="16"/>
      <c r="OTN118" s="16"/>
      <c r="OTO118" s="16"/>
      <c r="OTP118" s="16"/>
      <c r="OTQ118" s="16"/>
      <c r="OTR118" s="16"/>
      <c r="OTS118" s="16"/>
      <c r="OTT118" s="16"/>
      <c r="OTU118" s="16"/>
      <c r="OTV118" s="16"/>
      <c r="OTW118" s="16"/>
      <c r="OTX118" s="16"/>
      <c r="OTY118" s="16"/>
      <c r="OTZ118" s="16"/>
      <c r="OUA118" s="16"/>
      <c r="OUB118" s="16"/>
      <c r="OUC118" s="16"/>
      <c r="OUD118" s="16"/>
      <c r="OUE118" s="16"/>
      <c r="OUF118" s="16"/>
      <c r="OUG118" s="16"/>
      <c r="OUH118" s="16"/>
      <c r="OUI118" s="16"/>
      <c r="OUJ118" s="16"/>
      <c r="OUK118" s="16"/>
      <c r="OUL118" s="16"/>
      <c r="OUM118" s="16"/>
      <c r="OUN118" s="16"/>
      <c r="OUO118" s="16"/>
      <c r="OUP118" s="16"/>
      <c r="OUQ118" s="16"/>
      <c r="OUR118" s="16"/>
      <c r="OUS118" s="16"/>
      <c r="OUT118" s="16"/>
      <c r="OUU118" s="16"/>
      <c r="OUV118" s="16"/>
      <c r="OUW118" s="16"/>
      <c r="OUX118" s="16"/>
      <c r="OUY118" s="16"/>
      <c r="OUZ118" s="16"/>
      <c r="OVA118" s="16"/>
      <c r="OVB118" s="16"/>
      <c r="OVC118" s="16"/>
      <c r="OVD118" s="16"/>
      <c r="OVE118" s="16"/>
      <c r="OVF118" s="16"/>
      <c r="OVG118" s="16"/>
      <c r="OVH118" s="16"/>
      <c r="OVI118" s="16"/>
      <c r="OVJ118" s="16"/>
      <c r="OVK118" s="16"/>
      <c r="OVL118" s="16"/>
      <c r="OVM118" s="16"/>
      <c r="OVN118" s="16"/>
      <c r="OVO118" s="16"/>
      <c r="OVP118" s="16"/>
      <c r="OVQ118" s="16"/>
      <c r="OVR118" s="16"/>
      <c r="OVS118" s="16"/>
      <c r="OVT118" s="16"/>
      <c r="OVU118" s="16"/>
      <c r="OVV118" s="16"/>
      <c r="OVW118" s="16"/>
      <c r="OVX118" s="16"/>
      <c r="OVY118" s="16"/>
      <c r="OVZ118" s="16"/>
      <c r="OWA118" s="16"/>
      <c r="OWB118" s="16"/>
      <c r="OWC118" s="16"/>
      <c r="OWD118" s="16"/>
      <c r="OWE118" s="16"/>
      <c r="OWF118" s="16"/>
      <c r="OWG118" s="16"/>
      <c r="OWH118" s="16"/>
      <c r="OWI118" s="16"/>
      <c r="OWJ118" s="16"/>
      <c r="OWK118" s="16"/>
      <c r="OWL118" s="16"/>
      <c r="OWM118" s="16"/>
      <c r="OWN118" s="16"/>
      <c r="OWO118" s="16"/>
      <c r="OWP118" s="16"/>
      <c r="OWQ118" s="16"/>
      <c r="OWR118" s="16"/>
      <c r="OWS118" s="16"/>
      <c r="OWT118" s="16"/>
      <c r="OWU118" s="16"/>
      <c r="OWV118" s="16"/>
      <c r="OWW118" s="16"/>
      <c r="OWX118" s="16"/>
      <c r="OWY118" s="16"/>
      <c r="OWZ118" s="16"/>
      <c r="OXA118" s="16"/>
      <c r="OXB118" s="16"/>
      <c r="OXC118" s="16"/>
      <c r="OXD118" s="16"/>
      <c r="OXE118" s="16"/>
      <c r="OXF118" s="16"/>
      <c r="OXG118" s="16"/>
      <c r="OXH118" s="16"/>
      <c r="OXI118" s="16"/>
      <c r="OXJ118" s="16"/>
      <c r="OXK118" s="16"/>
      <c r="OXL118" s="16"/>
      <c r="OXM118" s="16"/>
      <c r="OXN118" s="16"/>
      <c r="OXO118" s="16"/>
      <c r="OXP118" s="16"/>
      <c r="OXQ118" s="16"/>
      <c r="OXR118" s="16"/>
      <c r="OXS118" s="16"/>
      <c r="OXT118" s="16"/>
      <c r="OXU118" s="16"/>
      <c r="OXV118" s="16"/>
      <c r="OXW118" s="16"/>
      <c r="OXX118" s="16"/>
      <c r="OXY118" s="16"/>
      <c r="OXZ118" s="16"/>
      <c r="OYA118" s="16"/>
      <c r="OYB118" s="16"/>
      <c r="OYC118" s="16"/>
      <c r="OYD118" s="16"/>
      <c r="OYE118" s="16"/>
      <c r="OYF118" s="16"/>
      <c r="OYG118" s="16"/>
      <c r="OYH118" s="16"/>
      <c r="OYI118" s="16"/>
      <c r="OYJ118" s="16"/>
      <c r="OYK118" s="16"/>
      <c r="OYL118" s="16"/>
      <c r="OYM118" s="16"/>
      <c r="OYN118" s="16"/>
      <c r="OYO118" s="16"/>
      <c r="OYP118" s="16"/>
      <c r="OYQ118" s="16"/>
      <c r="OYR118" s="16"/>
      <c r="OYS118" s="16"/>
      <c r="OYT118" s="16"/>
      <c r="OYU118" s="16"/>
      <c r="OYV118" s="16"/>
      <c r="OYW118" s="16"/>
      <c r="OYX118" s="16"/>
      <c r="OYY118" s="16"/>
      <c r="OYZ118" s="16"/>
      <c r="OZA118" s="16"/>
      <c r="OZB118" s="16"/>
      <c r="OZC118" s="16"/>
      <c r="OZD118" s="16"/>
      <c r="OZE118" s="16"/>
      <c r="OZF118" s="16"/>
      <c r="OZG118" s="16"/>
      <c r="OZH118" s="16"/>
      <c r="OZI118" s="16"/>
      <c r="OZJ118" s="16"/>
      <c r="OZK118" s="16"/>
      <c r="OZL118" s="16"/>
      <c r="OZM118" s="16"/>
      <c r="OZN118" s="16"/>
      <c r="OZO118" s="16"/>
      <c r="OZP118" s="16"/>
      <c r="OZQ118" s="16"/>
      <c r="OZR118" s="16"/>
      <c r="OZS118" s="16"/>
      <c r="OZT118" s="16"/>
      <c r="OZU118" s="16"/>
      <c r="OZV118" s="16"/>
      <c r="OZW118" s="16"/>
      <c r="OZX118" s="16"/>
      <c r="OZY118" s="16"/>
      <c r="OZZ118" s="16"/>
      <c r="PAA118" s="16"/>
      <c r="PAB118" s="16"/>
      <c r="PAC118" s="16"/>
      <c r="PAD118" s="16"/>
      <c r="PAE118" s="16"/>
      <c r="PAF118" s="16"/>
      <c r="PAG118" s="16"/>
      <c r="PAH118" s="16"/>
      <c r="PAI118" s="16"/>
      <c r="PAJ118" s="16"/>
      <c r="PAK118" s="16"/>
      <c r="PAL118" s="16"/>
      <c r="PAM118" s="16"/>
      <c r="PAN118" s="16"/>
      <c r="PAO118" s="16"/>
      <c r="PAP118" s="16"/>
      <c r="PAQ118" s="16"/>
      <c r="PAR118" s="16"/>
      <c r="PAS118" s="16"/>
      <c r="PAT118" s="16"/>
      <c r="PAU118" s="16"/>
      <c r="PAV118" s="16"/>
      <c r="PAW118" s="16"/>
      <c r="PAX118" s="16"/>
      <c r="PAY118" s="16"/>
      <c r="PAZ118" s="16"/>
      <c r="PBA118" s="16"/>
      <c r="PBB118" s="16"/>
      <c r="PBC118" s="16"/>
      <c r="PBD118" s="16"/>
      <c r="PBE118" s="16"/>
      <c r="PBF118" s="16"/>
      <c r="PBG118" s="16"/>
      <c r="PBH118" s="16"/>
      <c r="PBI118" s="16"/>
      <c r="PBJ118" s="16"/>
      <c r="PBK118" s="16"/>
      <c r="PBL118" s="16"/>
      <c r="PBM118" s="16"/>
      <c r="PBN118" s="16"/>
      <c r="PBO118" s="16"/>
      <c r="PBP118" s="16"/>
      <c r="PBQ118" s="16"/>
      <c r="PBR118" s="16"/>
      <c r="PBS118" s="16"/>
      <c r="PBT118" s="16"/>
      <c r="PBU118" s="16"/>
      <c r="PBV118" s="16"/>
      <c r="PBW118" s="16"/>
      <c r="PBX118" s="16"/>
      <c r="PBY118" s="16"/>
      <c r="PBZ118" s="16"/>
      <c r="PCA118" s="16"/>
      <c r="PCB118" s="16"/>
      <c r="PCC118" s="16"/>
      <c r="PCD118" s="16"/>
      <c r="PCE118" s="16"/>
      <c r="PCF118" s="16"/>
      <c r="PCG118" s="16"/>
      <c r="PCH118" s="16"/>
      <c r="PCI118" s="16"/>
      <c r="PCJ118" s="16"/>
      <c r="PCK118" s="16"/>
      <c r="PCL118" s="16"/>
      <c r="PCM118" s="16"/>
      <c r="PCN118" s="16"/>
      <c r="PCO118" s="16"/>
      <c r="PCP118" s="16"/>
      <c r="PCQ118" s="16"/>
      <c r="PCR118" s="16"/>
      <c r="PCS118" s="16"/>
      <c r="PCT118" s="16"/>
      <c r="PCU118" s="16"/>
      <c r="PCV118" s="16"/>
      <c r="PCW118" s="16"/>
      <c r="PCX118" s="16"/>
      <c r="PCY118" s="16"/>
      <c r="PCZ118" s="16"/>
      <c r="PDA118" s="16"/>
      <c r="PDB118" s="16"/>
      <c r="PDC118" s="16"/>
      <c r="PDD118" s="16"/>
      <c r="PDE118" s="16"/>
      <c r="PDF118" s="16"/>
      <c r="PDG118" s="16"/>
      <c r="PDH118" s="16"/>
      <c r="PDI118" s="16"/>
      <c r="PDJ118" s="16"/>
      <c r="PDK118" s="16"/>
      <c r="PDL118" s="16"/>
      <c r="PDM118" s="16"/>
      <c r="PDN118" s="16"/>
      <c r="PDO118" s="16"/>
      <c r="PDP118" s="16"/>
      <c r="PDQ118" s="16"/>
      <c r="PDR118" s="16"/>
      <c r="PDS118" s="16"/>
      <c r="PDT118" s="16"/>
      <c r="PDU118" s="16"/>
      <c r="PDV118" s="16"/>
      <c r="PDW118" s="16"/>
      <c r="PDX118" s="16"/>
      <c r="PDY118" s="16"/>
      <c r="PDZ118" s="16"/>
      <c r="PEA118" s="16"/>
      <c r="PEB118" s="16"/>
      <c r="PEC118" s="16"/>
      <c r="PED118" s="16"/>
      <c r="PEE118" s="16"/>
      <c r="PEF118" s="16"/>
      <c r="PEG118" s="16"/>
      <c r="PEH118" s="16"/>
      <c r="PEI118" s="16"/>
      <c r="PEJ118" s="16"/>
      <c r="PEK118" s="16"/>
      <c r="PEL118" s="16"/>
      <c r="PEM118" s="16"/>
      <c r="PEN118" s="16"/>
      <c r="PEO118" s="16"/>
      <c r="PEP118" s="16"/>
      <c r="PEQ118" s="16"/>
      <c r="PER118" s="16"/>
      <c r="PES118" s="16"/>
      <c r="PET118" s="16"/>
      <c r="PEU118" s="16"/>
      <c r="PEV118" s="16"/>
      <c r="PEW118" s="16"/>
      <c r="PEX118" s="16"/>
      <c r="PEY118" s="16"/>
      <c r="PEZ118" s="16"/>
      <c r="PFA118" s="16"/>
      <c r="PFB118" s="16"/>
      <c r="PFC118" s="16"/>
      <c r="PFD118" s="16"/>
      <c r="PFE118" s="16"/>
      <c r="PFF118" s="16"/>
      <c r="PFG118" s="16"/>
      <c r="PFH118" s="16"/>
      <c r="PFI118" s="16"/>
      <c r="PFJ118" s="16"/>
      <c r="PFK118" s="16"/>
      <c r="PFL118" s="16"/>
      <c r="PFM118" s="16"/>
      <c r="PFN118" s="16"/>
      <c r="PFO118" s="16"/>
      <c r="PFP118" s="16"/>
      <c r="PFQ118" s="16"/>
      <c r="PFR118" s="16"/>
      <c r="PFS118" s="16"/>
      <c r="PFT118" s="16"/>
      <c r="PFU118" s="16"/>
      <c r="PFV118" s="16"/>
      <c r="PFW118" s="16"/>
      <c r="PFX118" s="16"/>
      <c r="PFY118" s="16"/>
      <c r="PFZ118" s="16"/>
      <c r="PGA118" s="16"/>
      <c r="PGB118" s="16"/>
      <c r="PGC118" s="16"/>
      <c r="PGD118" s="16"/>
      <c r="PGE118" s="16"/>
      <c r="PGF118" s="16"/>
      <c r="PGG118" s="16"/>
      <c r="PGH118" s="16"/>
      <c r="PGI118" s="16"/>
      <c r="PGJ118" s="16"/>
      <c r="PGK118" s="16"/>
      <c r="PGL118" s="16"/>
      <c r="PGM118" s="16"/>
      <c r="PGN118" s="16"/>
      <c r="PGO118" s="16"/>
      <c r="PGP118" s="16"/>
      <c r="PGQ118" s="16"/>
      <c r="PGR118" s="16"/>
      <c r="PGS118" s="16"/>
      <c r="PGT118" s="16"/>
      <c r="PGU118" s="16"/>
      <c r="PGV118" s="16"/>
      <c r="PGW118" s="16"/>
      <c r="PGX118" s="16"/>
      <c r="PGY118" s="16"/>
      <c r="PGZ118" s="16"/>
      <c r="PHA118" s="16"/>
      <c r="PHB118" s="16"/>
      <c r="PHC118" s="16"/>
      <c r="PHD118" s="16"/>
      <c r="PHE118" s="16"/>
      <c r="PHF118" s="16"/>
      <c r="PHG118" s="16"/>
      <c r="PHH118" s="16"/>
      <c r="PHI118" s="16"/>
      <c r="PHJ118" s="16"/>
      <c r="PHK118" s="16"/>
      <c r="PHL118" s="16"/>
      <c r="PHM118" s="16"/>
      <c r="PHN118" s="16"/>
      <c r="PHO118" s="16"/>
      <c r="PHP118" s="16"/>
      <c r="PHQ118" s="16"/>
      <c r="PHR118" s="16"/>
      <c r="PHS118" s="16"/>
      <c r="PHT118" s="16"/>
      <c r="PHU118" s="16"/>
      <c r="PHV118" s="16"/>
      <c r="PHW118" s="16"/>
      <c r="PHX118" s="16"/>
      <c r="PHY118" s="16"/>
      <c r="PHZ118" s="16"/>
      <c r="PIA118" s="16"/>
      <c r="PIB118" s="16"/>
      <c r="PIC118" s="16"/>
      <c r="PID118" s="16"/>
      <c r="PIE118" s="16"/>
      <c r="PIF118" s="16"/>
      <c r="PIG118" s="16"/>
      <c r="PIH118" s="16"/>
      <c r="PII118" s="16"/>
      <c r="PIJ118" s="16"/>
      <c r="PIK118" s="16"/>
      <c r="PIL118" s="16"/>
      <c r="PIM118" s="16"/>
      <c r="PIN118" s="16"/>
      <c r="PIO118" s="16"/>
      <c r="PIP118" s="16"/>
      <c r="PIQ118" s="16"/>
      <c r="PIR118" s="16"/>
      <c r="PIS118" s="16"/>
      <c r="PIT118" s="16"/>
      <c r="PIU118" s="16"/>
      <c r="PIV118" s="16"/>
      <c r="PIW118" s="16"/>
      <c r="PIX118" s="16"/>
      <c r="PIY118" s="16"/>
      <c r="PIZ118" s="16"/>
      <c r="PJA118" s="16"/>
      <c r="PJB118" s="16"/>
      <c r="PJC118" s="16"/>
      <c r="PJD118" s="16"/>
      <c r="PJE118" s="16"/>
      <c r="PJF118" s="16"/>
      <c r="PJG118" s="16"/>
      <c r="PJH118" s="16"/>
      <c r="PJI118" s="16"/>
      <c r="PJJ118" s="16"/>
      <c r="PJK118" s="16"/>
      <c r="PJL118" s="16"/>
      <c r="PJM118" s="16"/>
      <c r="PJN118" s="16"/>
      <c r="PJO118" s="16"/>
      <c r="PJP118" s="16"/>
      <c r="PJQ118" s="16"/>
      <c r="PJR118" s="16"/>
      <c r="PJS118" s="16"/>
      <c r="PJT118" s="16"/>
      <c r="PJU118" s="16"/>
      <c r="PJV118" s="16"/>
      <c r="PJW118" s="16"/>
      <c r="PJX118" s="16"/>
      <c r="PJY118" s="16"/>
      <c r="PJZ118" s="16"/>
      <c r="PKA118" s="16"/>
      <c r="PKB118" s="16"/>
      <c r="PKC118" s="16"/>
      <c r="PKD118" s="16"/>
      <c r="PKE118" s="16"/>
      <c r="PKF118" s="16"/>
      <c r="PKG118" s="16"/>
      <c r="PKH118" s="16"/>
      <c r="PKI118" s="16"/>
      <c r="PKJ118" s="16"/>
      <c r="PKK118" s="16"/>
      <c r="PKL118" s="16"/>
      <c r="PKM118" s="16"/>
      <c r="PKN118" s="16"/>
      <c r="PKO118" s="16"/>
      <c r="PKP118" s="16"/>
      <c r="PKQ118" s="16"/>
      <c r="PKR118" s="16"/>
      <c r="PKS118" s="16"/>
      <c r="PKT118" s="16"/>
      <c r="PKU118" s="16"/>
      <c r="PKV118" s="16"/>
      <c r="PKW118" s="16"/>
      <c r="PKX118" s="16"/>
      <c r="PKY118" s="16"/>
      <c r="PKZ118" s="16"/>
      <c r="PLA118" s="16"/>
      <c r="PLB118" s="16"/>
      <c r="PLC118" s="16"/>
      <c r="PLD118" s="16"/>
      <c r="PLE118" s="16"/>
      <c r="PLF118" s="16"/>
      <c r="PLG118" s="16"/>
      <c r="PLH118" s="16"/>
      <c r="PLI118" s="16"/>
      <c r="PLJ118" s="16"/>
      <c r="PLK118" s="16"/>
      <c r="PLL118" s="16"/>
      <c r="PLM118" s="16"/>
      <c r="PLN118" s="16"/>
      <c r="PLO118" s="16"/>
      <c r="PLP118" s="16"/>
      <c r="PLQ118" s="16"/>
      <c r="PLR118" s="16"/>
      <c r="PLS118" s="16"/>
      <c r="PLT118" s="16"/>
      <c r="PLU118" s="16"/>
      <c r="PLV118" s="16"/>
      <c r="PLW118" s="16"/>
      <c r="PLX118" s="16"/>
      <c r="PLY118" s="16"/>
      <c r="PLZ118" s="16"/>
      <c r="PMA118" s="16"/>
      <c r="PMB118" s="16"/>
      <c r="PMC118" s="16"/>
      <c r="PMD118" s="16"/>
      <c r="PME118" s="16"/>
      <c r="PMF118" s="16"/>
      <c r="PMG118" s="16"/>
      <c r="PMH118" s="16"/>
      <c r="PMI118" s="16"/>
      <c r="PMJ118" s="16"/>
      <c r="PMK118" s="16"/>
      <c r="PML118" s="16"/>
      <c r="PMM118" s="16"/>
      <c r="PMN118" s="16"/>
      <c r="PMO118" s="16"/>
      <c r="PMP118" s="16"/>
      <c r="PMQ118" s="16"/>
      <c r="PMR118" s="16"/>
      <c r="PMS118" s="16"/>
      <c r="PMT118" s="16"/>
      <c r="PMU118" s="16"/>
      <c r="PMV118" s="16"/>
      <c r="PMW118" s="16"/>
      <c r="PMX118" s="16"/>
      <c r="PMY118" s="16"/>
      <c r="PMZ118" s="16"/>
      <c r="PNA118" s="16"/>
      <c r="PNB118" s="16"/>
      <c r="PNC118" s="16"/>
      <c r="PND118" s="16"/>
      <c r="PNE118" s="16"/>
      <c r="PNF118" s="16"/>
      <c r="PNG118" s="16"/>
      <c r="PNH118" s="16"/>
      <c r="PNI118" s="16"/>
      <c r="PNJ118" s="16"/>
      <c r="PNK118" s="16"/>
      <c r="PNL118" s="16"/>
      <c r="PNM118" s="16"/>
      <c r="PNN118" s="16"/>
      <c r="PNO118" s="16"/>
      <c r="PNP118" s="16"/>
      <c r="PNQ118" s="16"/>
      <c r="PNR118" s="16"/>
      <c r="PNS118" s="16"/>
      <c r="PNT118" s="16"/>
      <c r="PNU118" s="16"/>
      <c r="PNV118" s="16"/>
      <c r="PNW118" s="16"/>
      <c r="PNX118" s="16"/>
      <c r="PNY118" s="16"/>
      <c r="PNZ118" s="16"/>
      <c r="POA118" s="16"/>
      <c r="POB118" s="16"/>
      <c r="POC118" s="16"/>
      <c r="POD118" s="16"/>
      <c r="POE118" s="16"/>
      <c r="POF118" s="16"/>
      <c r="POG118" s="16"/>
      <c r="POH118" s="16"/>
      <c r="POI118" s="16"/>
      <c r="POJ118" s="16"/>
      <c r="POK118" s="16"/>
      <c r="POL118" s="16"/>
      <c r="POM118" s="16"/>
      <c r="PON118" s="16"/>
      <c r="POO118" s="16"/>
      <c r="POP118" s="16"/>
      <c r="POQ118" s="16"/>
      <c r="POR118" s="16"/>
      <c r="POS118" s="16"/>
      <c r="POT118" s="16"/>
      <c r="POU118" s="16"/>
      <c r="POV118" s="16"/>
      <c r="POW118" s="16"/>
      <c r="POX118" s="16"/>
      <c r="POY118" s="16"/>
      <c r="POZ118" s="16"/>
      <c r="PPA118" s="16"/>
      <c r="PPB118" s="16"/>
      <c r="PPC118" s="16"/>
      <c r="PPD118" s="16"/>
      <c r="PPE118" s="16"/>
      <c r="PPF118" s="16"/>
      <c r="PPG118" s="16"/>
      <c r="PPH118" s="16"/>
      <c r="PPI118" s="16"/>
      <c r="PPJ118" s="16"/>
      <c r="PPK118" s="16"/>
      <c r="PPL118" s="16"/>
      <c r="PPM118" s="16"/>
      <c r="PPN118" s="16"/>
      <c r="PPO118" s="16"/>
      <c r="PPP118" s="16"/>
      <c r="PPQ118" s="16"/>
      <c r="PPR118" s="16"/>
      <c r="PPS118" s="16"/>
      <c r="PPT118" s="16"/>
      <c r="PPU118" s="16"/>
      <c r="PPV118" s="16"/>
      <c r="PPW118" s="16"/>
      <c r="PPX118" s="16"/>
      <c r="PPY118" s="16"/>
      <c r="PPZ118" s="16"/>
      <c r="PQA118" s="16"/>
      <c r="PQB118" s="16"/>
      <c r="PQC118" s="16"/>
      <c r="PQD118" s="16"/>
      <c r="PQE118" s="16"/>
      <c r="PQF118" s="16"/>
      <c r="PQG118" s="16"/>
      <c r="PQH118" s="16"/>
      <c r="PQI118" s="16"/>
      <c r="PQJ118" s="16"/>
      <c r="PQK118" s="16"/>
      <c r="PQL118" s="16"/>
      <c r="PQM118" s="16"/>
      <c r="PQN118" s="16"/>
      <c r="PQO118" s="16"/>
      <c r="PQP118" s="16"/>
      <c r="PQQ118" s="16"/>
      <c r="PQR118" s="16"/>
      <c r="PQS118" s="16"/>
      <c r="PQT118" s="16"/>
      <c r="PQU118" s="16"/>
      <c r="PQV118" s="16"/>
      <c r="PQW118" s="16"/>
      <c r="PQX118" s="16"/>
      <c r="PQY118" s="16"/>
      <c r="PQZ118" s="16"/>
      <c r="PRA118" s="16"/>
      <c r="PRB118" s="16"/>
      <c r="PRC118" s="16"/>
      <c r="PRD118" s="16"/>
      <c r="PRE118" s="16"/>
      <c r="PRF118" s="16"/>
      <c r="PRG118" s="16"/>
      <c r="PRH118" s="16"/>
      <c r="PRI118" s="16"/>
      <c r="PRJ118" s="16"/>
      <c r="PRK118" s="16"/>
      <c r="PRL118" s="16"/>
      <c r="PRM118" s="16"/>
      <c r="PRN118" s="16"/>
      <c r="PRO118" s="16"/>
      <c r="PRP118" s="16"/>
      <c r="PRQ118" s="16"/>
      <c r="PRR118" s="16"/>
      <c r="PRS118" s="16"/>
      <c r="PRT118" s="16"/>
      <c r="PRU118" s="16"/>
      <c r="PRV118" s="16"/>
      <c r="PRW118" s="16"/>
      <c r="PRX118" s="16"/>
      <c r="PRY118" s="16"/>
      <c r="PRZ118" s="16"/>
      <c r="PSA118" s="16"/>
      <c r="PSB118" s="16"/>
      <c r="PSC118" s="16"/>
      <c r="PSD118" s="16"/>
      <c r="PSE118" s="16"/>
      <c r="PSF118" s="16"/>
      <c r="PSG118" s="16"/>
      <c r="PSH118" s="16"/>
      <c r="PSI118" s="16"/>
      <c r="PSJ118" s="16"/>
      <c r="PSK118" s="16"/>
      <c r="PSL118" s="16"/>
      <c r="PSM118" s="16"/>
      <c r="PSN118" s="16"/>
      <c r="PSO118" s="16"/>
      <c r="PSP118" s="16"/>
      <c r="PSQ118" s="16"/>
      <c r="PSR118" s="16"/>
      <c r="PSS118" s="16"/>
      <c r="PST118" s="16"/>
      <c r="PSU118" s="16"/>
      <c r="PSV118" s="16"/>
      <c r="PSW118" s="16"/>
      <c r="PSX118" s="16"/>
      <c r="PSY118" s="16"/>
      <c r="PSZ118" s="16"/>
      <c r="PTA118" s="16"/>
      <c r="PTB118" s="16"/>
      <c r="PTC118" s="16"/>
      <c r="PTD118" s="16"/>
      <c r="PTE118" s="16"/>
      <c r="PTF118" s="16"/>
      <c r="PTG118" s="16"/>
      <c r="PTH118" s="16"/>
      <c r="PTI118" s="16"/>
      <c r="PTJ118" s="16"/>
      <c r="PTK118" s="16"/>
      <c r="PTL118" s="16"/>
      <c r="PTM118" s="16"/>
      <c r="PTN118" s="16"/>
      <c r="PTO118" s="16"/>
      <c r="PTP118" s="16"/>
      <c r="PTQ118" s="16"/>
      <c r="PTR118" s="16"/>
      <c r="PTS118" s="16"/>
      <c r="PTT118" s="16"/>
      <c r="PTU118" s="16"/>
      <c r="PTV118" s="16"/>
      <c r="PTW118" s="16"/>
      <c r="PTX118" s="16"/>
      <c r="PTY118" s="16"/>
      <c r="PTZ118" s="16"/>
      <c r="PUA118" s="16"/>
      <c r="PUB118" s="16"/>
      <c r="PUC118" s="16"/>
      <c r="PUD118" s="16"/>
      <c r="PUE118" s="16"/>
      <c r="PUF118" s="16"/>
      <c r="PUG118" s="16"/>
      <c r="PUH118" s="16"/>
      <c r="PUI118" s="16"/>
      <c r="PUJ118" s="16"/>
      <c r="PUK118" s="16"/>
      <c r="PUL118" s="16"/>
      <c r="PUM118" s="16"/>
      <c r="PUN118" s="16"/>
      <c r="PUO118" s="16"/>
      <c r="PUP118" s="16"/>
      <c r="PUQ118" s="16"/>
      <c r="PUR118" s="16"/>
      <c r="PUS118" s="16"/>
      <c r="PUT118" s="16"/>
      <c r="PUU118" s="16"/>
      <c r="PUV118" s="16"/>
      <c r="PUW118" s="16"/>
      <c r="PUX118" s="16"/>
      <c r="PUY118" s="16"/>
      <c r="PUZ118" s="16"/>
      <c r="PVA118" s="16"/>
      <c r="PVB118" s="16"/>
      <c r="PVC118" s="16"/>
      <c r="PVD118" s="16"/>
      <c r="PVE118" s="16"/>
      <c r="PVF118" s="16"/>
      <c r="PVG118" s="16"/>
      <c r="PVH118" s="16"/>
      <c r="PVI118" s="16"/>
      <c r="PVJ118" s="16"/>
      <c r="PVK118" s="16"/>
      <c r="PVL118" s="16"/>
      <c r="PVM118" s="16"/>
      <c r="PVN118" s="16"/>
      <c r="PVO118" s="16"/>
      <c r="PVP118" s="16"/>
      <c r="PVQ118" s="16"/>
      <c r="PVR118" s="16"/>
      <c r="PVS118" s="16"/>
      <c r="PVT118" s="16"/>
      <c r="PVU118" s="16"/>
      <c r="PVV118" s="16"/>
      <c r="PVW118" s="16"/>
      <c r="PVX118" s="16"/>
      <c r="PVY118" s="16"/>
      <c r="PVZ118" s="16"/>
      <c r="PWA118" s="16"/>
      <c r="PWB118" s="16"/>
      <c r="PWC118" s="16"/>
      <c r="PWD118" s="16"/>
      <c r="PWE118" s="16"/>
      <c r="PWF118" s="16"/>
      <c r="PWG118" s="16"/>
      <c r="PWH118" s="16"/>
      <c r="PWI118" s="16"/>
      <c r="PWJ118" s="16"/>
      <c r="PWK118" s="16"/>
      <c r="PWL118" s="16"/>
      <c r="PWM118" s="16"/>
      <c r="PWN118" s="16"/>
      <c r="PWO118" s="16"/>
      <c r="PWP118" s="16"/>
      <c r="PWQ118" s="16"/>
      <c r="PWR118" s="16"/>
      <c r="PWS118" s="16"/>
      <c r="PWT118" s="16"/>
      <c r="PWU118" s="16"/>
      <c r="PWV118" s="16"/>
      <c r="PWW118" s="16"/>
      <c r="PWX118" s="16"/>
      <c r="PWY118" s="16"/>
      <c r="PWZ118" s="16"/>
      <c r="PXA118" s="16"/>
      <c r="PXB118" s="16"/>
      <c r="PXC118" s="16"/>
      <c r="PXD118" s="16"/>
      <c r="PXE118" s="16"/>
      <c r="PXF118" s="16"/>
      <c r="PXG118" s="16"/>
      <c r="PXH118" s="16"/>
      <c r="PXI118" s="16"/>
      <c r="PXJ118" s="16"/>
      <c r="PXK118" s="16"/>
      <c r="PXL118" s="16"/>
      <c r="PXM118" s="16"/>
      <c r="PXN118" s="16"/>
      <c r="PXO118" s="16"/>
      <c r="PXP118" s="16"/>
      <c r="PXQ118" s="16"/>
      <c r="PXR118" s="16"/>
      <c r="PXS118" s="16"/>
      <c r="PXT118" s="16"/>
      <c r="PXU118" s="16"/>
      <c r="PXV118" s="16"/>
      <c r="PXW118" s="16"/>
      <c r="PXX118" s="16"/>
      <c r="PXY118" s="16"/>
      <c r="PXZ118" s="16"/>
      <c r="PYA118" s="16"/>
      <c r="PYB118" s="16"/>
      <c r="PYC118" s="16"/>
      <c r="PYD118" s="16"/>
      <c r="PYE118" s="16"/>
      <c r="PYF118" s="16"/>
      <c r="PYG118" s="16"/>
      <c r="PYH118" s="16"/>
      <c r="PYI118" s="16"/>
      <c r="PYJ118" s="16"/>
      <c r="PYK118" s="16"/>
      <c r="PYL118" s="16"/>
      <c r="PYM118" s="16"/>
      <c r="PYN118" s="16"/>
      <c r="PYO118" s="16"/>
      <c r="PYP118" s="16"/>
      <c r="PYQ118" s="16"/>
      <c r="PYR118" s="16"/>
      <c r="PYS118" s="16"/>
      <c r="PYT118" s="16"/>
      <c r="PYU118" s="16"/>
      <c r="PYV118" s="16"/>
      <c r="PYW118" s="16"/>
      <c r="PYX118" s="16"/>
      <c r="PYY118" s="16"/>
      <c r="PYZ118" s="16"/>
      <c r="PZA118" s="16"/>
      <c r="PZB118" s="16"/>
      <c r="PZC118" s="16"/>
      <c r="PZD118" s="16"/>
      <c r="PZE118" s="16"/>
      <c r="PZF118" s="16"/>
      <c r="PZG118" s="16"/>
      <c r="PZH118" s="16"/>
      <c r="PZI118" s="16"/>
      <c r="PZJ118" s="16"/>
      <c r="PZK118" s="16"/>
      <c r="PZL118" s="16"/>
      <c r="PZM118" s="16"/>
      <c r="PZN118" s="16"/>
      <c r="PZO118" s="16"/>
      <c r="PZP118" s="16"/>
      <c r="PZQ118" s="16"/>
      <c r="PZR118" s="16"/>
      <c r="PZS118" s="16"/>
      <c r="PZT118" s="16"/>
      <c r="PZU118" s="16"/>
      <c r="PZV118" s="16"/>
      <c r="PZW118" s="16"/>
      <c r="PZX118" s="16"/>
      <c r="PZY118" s="16"/>
      <c r="PZZ118" s="16"/>
      <c r="QAA118" s="16"/>
      <c r="QAB118" s="16"/>
      <c r="QAC118" s="16"/>
      <c r="QAD118" s="16"/>
      <c r="QAE118" s="16"/>
      <c r="QAF118" s="16"/>
      <c r="QAG118" s="16"/>
      <c r="QAH118" s="16"/>
      <c r="QAI118" s="16"/>
      <c r="QAJ118" s="16"/>
      <c r="QAK118" s="16"/>
      <c r="QAL118" s="16"/>
      <c r="QAM118" s="16"/>
      <c r="QAN118" s="16"/>
      <c r="QAO118" s="16"/>
      <c r="QAP118" s="16"/>
      <c r="QAQ118" s="16"/>
      <c r="QAR118" s="16"/>
      <c r="QAS118" s="16"/>
      <c r="QAT118" s="16"/>
      <c r="QAU118" s="16"/>
      <c r="QAV118" s="16"/>
      <c r="QAW118" s="16"/>
      <c r="QAX118" s="16"/>
      <c r="QAY118" s="16"/>
      <c r="QAZ118" s="16"/>
      <c r="QBA118" s="16"/>
      <c r="QBB118" s="16"/>
      <c r="QBC118" s="16"/>
      <c r="QBD118" s="16"/>
      <c r="QBE118" s="16"/>
      <c r="QBF118" s="16"/>
      <c r="QBG118" s="16"/>
      <c r="QBH118" s="16"/>
      <c r="QBI118" s="16"/>
      <c r="QBJ118" s="16"/>
      <c r="QBK118" s="16"/>
      <c r="QBL118" s="16"/>
      <c r="QBM118" s="16"/>
      <c r="QBN118" s="16"/>
      <c r="QBO118" s="16"/>
      <c r="QBP118" s="16"/>
      <c r="QBQ118" s="16"/>
      <c r="QBR118" s="16"/>
      <c r="QBS118" s="16"/>
      <c r="QBT118" s="16"/>
      <c r="QBU118" s="16"/>
      <c r="QBV118" s="16"/>
      <c r="QBW118" s="16"/>
      <c r="QBX118" s="16"/>
      <c r="QBY118" s="16"/>
      <c r="QBZ118" s="16"/>
      <c r="QCA118" s="16"/>
      <c r="QCB118" s="16"/>
      <c r="QCC118" s="16"/>
      <c r="QCD118" s="16"/>
      <c r="QCE118" s="16"/>
      <c r="QCF118" s="16"/>
      <c r="QCG118" s="16"/>
      <c r="QCH118" s="16"/>
      <c r="QCI118" s="16"/>
      <c r="QCJ118" s="16"/>
      <c r="QCK118" s="16"/>
      <c r="QCL118" s="16"/>
      <c r="QCM118" s="16"/>
      <c r="QCN118" s="16"/>
      <c r="QCO118" s="16"/>
      <c r="QCP118" s="16"/>
      <c r="QCQ118" s="16"/>
      <c r="QCR118" s="16"/>
      <c r="QCS118" s="16"/>
      <c r="QCT118" s="16"/>
      <c r="QCU118" s="16"/>
      <c r="QCV118" s="16"/>
      <c r="QCW118" s="16"/>
      <c r="QCX118" s="16"/>
      <c r="QCY118" s="16"/>
      <c r="QCZ118" s="16"/>
      <c r="QDA118" s="16"/>
      <c r="QDB118" s="16"/>
      <c r="QDC118" s="16"/>
      <c r="QDD118" s="16"/>
      <c r="QDE118" s="16"/>
      <c r="QDF118" s="16"/>
      <c r="QDG118" s="16"/>
      <c r="QDH118" s="16"/>
      <c r="QDI118" s="16"/>
      <c r="QDJ118" s="16"/>
      <c r="QDK118" s="16"/>
      <c r="QDL118" s="16"/>
      <c r="QDM118" s="16"/>
      <c r="QDN118" s="16"/>
      <c r="QDO118" s="16"/>
      <c r="QDP118" s="16"/>
      <c r="QDQ118" s="16"/>
      <c r="QDR118" s="16"/>
      <c r="QDS118" s="16"/>
      <c r="QDT118" s="16"/>
      <c r="QDU118" s="16"/>
      <c r="QDV118" s="16"/>
      <c r="QDW118" s="16"/>
      <c r="QDX118" s="16"/>
      <c r="QDY118" s="16"/>
      <c r="QDZ118" s="16"/>
      <c r="QEA118" s="16"/>
      <c r="QEB118" s="16"/>
      <c r="QEC118" s="16"/>
      <c r="QED118" s="16"/>
      <c r="QEE118" s="16"/>
      <c r="QEF118" s="16"/>
      <c r="QEG118" s="16"/>
      <c r="QEH118" s="16"/>
      <c r="QEI118" s="16"/>
      <c r="QEJ118" s="16"/>
      <c r="QEK118" s="16"/>
      <c r="QEL118" s="16"/>
      <c r="QEM118" s="16"/>
      <c r="QEN118" s="16"/>
      <c r="QEO118" s="16"/>
      <c r="QEP118" s="16"/>
      <c r="QEQ118" s="16"/>
      <c r="QER118" s="16"/>
      <c r="QES118" s="16"/>
      <c r="QET118" s="16"/>
      <c r="QEU118" s="16"/>
      <c r="QEV118" s="16"/>
      <c r="QEW118" s="16"/>
      <c r="QEX118" s="16"/>
      <c r="QEY118" s="16"/>
      <c r="QEZ118" s="16"/>
      <c r="QFA118" s="16"/>
      <c r="QFB118" s="16"/>
      <c r="QFC118" s="16"/>
      <c r="QFD118" s="16"/>
      <c r="QFE118" s="16"/>
      <c r="QFF118" s="16"/>
      <c r="QFG118" s="16"/>
      <c r="QFH118" s="16"/>
      <c r="QFI118" s="16"/>
      <c r="QFJ118" s="16"/>
      <c r="QFK118" s="16"/>
      <c r="QFL118" s="16"/>
      <c r="QFM118" s="16"/>
      <c r="QFN118" s="16"/>
      <c r="QFO118" s="16"/>
      <c r="QFP118" s="16"/>
      <c r="QFQ118" s="16"/>
      <c r="QFR118" s="16"/>
      <c r="QFS118" s="16"/>
      <c r="QFT118" s="16"/>
      <c r="QFU118" s="16"/>
      <c r="QFV118" s="16"/>
      <c r="QFW118" s="16"/>
      <c r="QFX118" s="16"/>
      <c r="QFY118" s="16"/>
      <c r="QFZ118" s="16"/>
      <c r="QGA118" s="16"/>
      <c r="QGB118" s="16"/>
      <c r="QGC118" s="16"/>
      <c r="QGD118" s="16"/>
      <c r="QGE118" s="16"/>
      <c r="QGF118" s="16"/>
      <c r="QGG118" s="16"/>
      <c r="QGH118" s="16"/>
      <c r="QGI118" s="16"/>
      <c r="QGJ118" s="16"/>
      <c r="QGK118" s="16"/>
      <c r="QGL118" s="16"/>
      <c r="QGM118" s="16"/>
      <c r="QGN118" s="16"/>
      <c r="QGO118" s="16"/>
      <c r="QGP118" s="16"/>
      <c r="QGQ118" s="16"/>
      <c r="QGR118" s="16"/>
      <c r="QGS118" s="16"/>
      <c r="QGT118" s="16"/>
      <c r="QGU118" s="16"/>
      <c r="QGV118" s="16"/>
      <c r="QGW118" s="16"/>
      <c r="QGX118" s="16"/>
      <c r="QGY118" s="16"/>
      <c r="QGZ118" s="16"/>
      <c r="QHA118" s="16"/>
      <c r="QHB118" s="16"/>
      <c r="QHC118" s="16"/>
      <c r="QHD118" s="16"/>
      <c r="QHE118" s="16"/>
      <c r="QHF118" s="16"/>
      <c r="QHG118" s="16"/>
      <c r="QHH118" s="16"/>
      <c r="QHI118" s="16"/>
      <c r="QHJ118" s="16"/>
      <c r="QHK118" s="16"/>
      <c r="QHL118" s="16"/>
      <c r="QHM118" s="16"/>
      <c r="QHN118" s="16"/>
      <c r="QHO118" s="16"/>
      <c r="QHP118" s="16"/>
      <c r="QHQ118" s="16"/>
      <c r="QHR118" s="16"/>
      <c r="QHS118" s="16"/>
      <c r="QHT118" s="16"/>
      <c r="QHU118" s="16"/>
      <c r="QHV118" s="16"/>
      <c r="QHW118" s="16"/>
      <c r="QHX118" s="16"/>
      <c r="QHY118" s="16"/>
      <c r="QHZ118" s="16"/>
      <c r="QIA118" s="16"/>
      <c r="QIB118" s="16"/>
      <c r="QIC118" s="16"/>
      <c r="QID118" s="16"/>
      <c r="QIE118" s="16"/>
      <c r="QIF118" s="16"/>
      <c r="QIG118" s="16"/>
      <c r="QIH118" s="16"/>
      <c r="QII118" s="16"/>
      <c r="QIJ118" s="16"/>
      <c r="QIK118" s="16"/>
      <c r="QIL118" s="16"/>
      <c r="QIM118" s="16"/>
      <c r="QIN118" s="16"/>
      <c r="QIO118" s="16"/>
      <c r="QIP118" s="16"/>
      <c r="QIQ118" s="16"/>
      <c r="QIR118" s="16"/>
      <c r="QIS118" s="16"/>
      <c r="QIT118" s="16"/>
      <c r="QIU118" s="16"/>
      <c r="QIV118" s="16"/>
      <c r="QIW118" s="16"/>
      <c r="QIX118" s="16"/>
      <c r="QIY118" s="16"/>
      <c r="QIZ118" s="16"/>
      <c r="QJA118" s="16"/>
      <c r="QJB118" s="16"/>
      <c r="QJC118" s="16"/>
      <c r="QJD118" s="16"/>
      <c r="QJE118" s="16"/>
      <c r="QJF118" s="16"/>
      <c r="QJG118" s="16"/>
      <c r="QJH118" s="16"/>
      <c r="QJI118" s="16"/>
      <c r="QJJ118" s="16"/>
      <c r="QJK118" s="16"/>
      <c r="QJL118" s="16"/>
      <c r="QJM118" s="16"/>
      <c r="QJN118" s="16"/>
      <c r="QJO118" s="16"/>
      <c r="QJP118" s="16"/>
      <c r="QJQ118" s="16"/>
      <c r="QJR118" s="16"/>
      <c r="QJS118" s="16"/>
      <c r="QJT118" s="16"/>
      <c r="QJU118" s="16"/>
      <c r="QJV118" s="16"/>
      <c r="QJW118" s="16"/>
      <c r="QJX118" s="16"/>
      <c r="QJY118" s="16"/>
      <c r="QJZ118" s="16"/>
      <c r="QKA118" s="16"/>
      <c r="QKB118" s="16"/>
      <c r="QKC118" s="16"/>
      <c r="QKD118" s="16"/>
      <c r="QKE118" s="16"/>
      <c r="QKF118" s="16"/>
      <c r="QKG118" s="16"/>
      <c r="QKH118" s="16"/>
      <c r="QKI118" s="16"/>
      <c r="QKJ118" s="16"/>
      <c r="QKK118" s="16"/>
      <c r="QKL118" s="16"/>
      <c r="QKM118" s="16"/>
      <c r="QKN118" s="16"/>
      <c r="QKO118" s="16"/>
      <c r="QKP118" s="16"/>
      <c r="QKQ118" s="16"/>
      <c r="QKR118" s="16"/>
      <c r="QKS118" s="16"/>
      <c r="QKT118" s="16"/>
      <c r="QKU118" s="16"/>
      <c r="QKV118" s="16"/>
      <c r="QKW118" s="16"/>
      <c r="QKX118" s="16"/>
      <c r="QKY118" s="16"/>
      <c r="QKZ118" s="16"/>
      <c r="QLA118" s="16"/>
      <c r="QLB118" s="16"/>
      <c r="QLC118" s="16"/>
      <c r="QLD118" s="16"/>
      <c r="QLE118" s="16"/>
      <c r="QLF118" s="16"/>
      <c r="QLG118" s="16"/>
      <c r="QLH118" s="16"/>
      <c r="QLI118" s="16"/>
      <c r="QLJ118" s="16"/>
      <c r="QLK118" s="16"/>
      <c r="QLL118" s="16"/>
      <c r="QLM118" s="16"/>
      <c r="QLN118" s="16"/>
      <c r="QLO118" s="16"/>
      <c r="QLP118" s="16"/>
      <c r="QLQ118" s="16"/>
      <c r="QLR118" s="16"/>
      <c r="QLS118" s="16"/>
      <c r="QLT118" s="16"/>
      <c r="QLU118" s="16"/>
      <c r="QLV118" s="16"/>
      <c r="QLW118" s="16"/>
      <c r="QLX118" s="16"/>
      <c r="QLY118" s="16"/>
      <c r="QLZ118" s="16"/>
      <c r="QMA118" s="16"/>
      <c r="QMB118" s="16"/>
      <c r="QMC118" s="16"/>
      <c r="QMD118" s="16"/>
      <c r="QME118" s="16"/>
      <c r="QMF118" s="16"/>
      <c r="QMG118" s="16"/>
      <c r="QMH118" s="16"/>
      <c r="QMI118" s="16"/>
      <c r="QMJ118" s="16"/>
      <c r="QMK118" s="16"/>
      <c r="QML118" s="16"/>
      <c r="QMM118" s="16"/>
      <c r="QMN118" s="16"/>
      <c r="QMO118" s="16"/>
      <c r="QMP118" s="16"/>
      <c r="QMQ118" s="16"/>
      <c r="QMR118" s="16"/>
      <c r="QMS118" s="16"/>
      <c r="QMT118" s="16"/>
      <c r="QMU118" s="16"/>
      <c r="QMV118" s="16"/>
      <c r="QMW118" s="16"/>
      <c r="QMX118" s="16"/>
      <c r="QMY118" s="16"/>
      <c r="QMZ118" s="16"/>
      <c r="QNA118" s="16"/>
      <c r="QNB118" s="16"/>
      <c r="QNC118" s="16"/>
      <c r="QND118" s="16"/>
      <c r="QNE118" s="16"/>
      <c r="QNF118" s="16"/>
      <c r="QNG118" s="16"/>
      <c r="QNH118" s="16"/>
      <c r="QNI118" s="16"/>
      <c r="QNJ118" s="16"/>
      <c r="QNK118" s="16"/>
      <c r="QNL118" s="16"/>
      <c r="QNM118" s="16"/>
      <c r="QNN118" s="16"/>
      <c r="QNO118" s="16"/>
      <c r="QNP118" s="16"/>
      <c r="QNQ118" s="16"/>
      <c r="QNR118" s="16"/>
      <c r="QNS118" s="16"/>
      <c r="QNT118" s="16"/>
      <c r="QNU118" s="16"/>
      <c r="QNV118" s="16"/>
      <c r="QNW118" s="16"/>
      <c r="QNX118" s="16"/>
      <c r="QNY118" s="16"/>
      <c r="QNZ118" s="16"/>
      <c r="QOA118" s="16"/>
      <c r="QOB118" s="16"/>
      <c r="QOC118" s="16"/>
      <c r="QOD118" s="16"/>
      <c r="QOE118" s="16"/>
      <c r="QOF118" s="16"/>
      <c r="QOG118" s="16"/>
      <c r="QOH118" s="16"/>
      <c r="QOI118" s="16"/>
      <c r="QOJ118" s="16"/>
      <c r="QOK118" s="16"/>
      <c r="QOL118" s="16"/>
      <c r="QOM118" s="16"/>
      <c r="QON118" s="16"/>
      <c r="QOO118" s="16"/>
      <c r="QOP118" s="16"/>
      <c r="QOQ118" s="16"/>
      <c r="QOR118" s="16"/>
      <c r="QOS118" s="16"/>
      <c r="QOT118" s="16"/>
      <c r="QOU118" s="16"/>
      <c r="QOV118" s="16"/>
      <c r="QOW118" s="16"/>
      <c r="QOX118" s="16"/>
      <c r="QOY118" s="16"/>
      <c r="QOZ118" s="16"/>
      <c r="QPA118" s="16"/>
      <c r="QPB118" s="16"/>
      <c r="QPC118" s="16"/>
      <c r="QPD118" s="16"/>
      <c r="QPE118" s="16"/>
      <c r="QPF118" s="16"/>
      <c r="QPG118" s="16"/>
      <c r="QPH118" s="16"/>
      <c r="QPI118" s="16"/>
      <c r="QPJ118" s="16"/>
      <c r="QPK118" s="16"/>
      <c r="QPL118" s="16"/>
      <c r="QPM118" s="16"/>
      <c r="QPN118" s="16"/>
      <c r="QPO118" s="16"/>
      <c r="QPP118" s="16"/>
      <c r="QPQ118" s="16"/>
      <c r="QPR118" s="16"/>
      <c r="QPS118" s="16"/>
      <c r="QPT118" s="16"/>
      <c r="QPU118" s="16"/>
      <c r="QPV118" s="16"/>
      <c r="QPW118" s="16"/>
      <c r="QPX118" s="16"/>
      <c r="QPY118" s="16"/>
      <c r="QPZ118" s="16"/>
      <c r="QQA118" s="16"/>
      <c r="QQB118" s="16"/>
      <c r="QQC118" s="16"/>
      <c r="QQD118" s="16"/>
      <c r="QQE118" s="16"/>
      <c r="QQF118" s="16"/>
      <c r="QQG118" s="16"/>
      <c r="QQH118" s="16"/>
      <c r="QQI118" s="16"/>
      <c r="QQJ118" s="16"/>
      <c r="QQK118" s="16"/>
      <c r="QQL118" s="16"/>
      <c r="QQM118" s="16"/>
      <c r="QQN118" s="16"/>
      <c r="QQO118" s="16"/>
      <c r="QQP118" s="16"/>
      <c r="QQQ118" s="16"/>
      <c r="QQR118" s="16"/>
      <c r="QQS118" s="16"/>
      <c r="QQT118" s="16"/>
      <c r="QQU118" s="16"/>
      <c r="QQV118" s="16"/>
      <c r="QQW118" s="16"/>
      <c r="QQX118" s="16"/>
      <c r="QQY118" s="16"/>
      <c r="QQZ118" s="16"/>
      <c r="QRA118" s="16"/>
      <c r="QRB118" s="16"/>
      <c r="QRC118" s="16"/>
      <c r="QRD118" s="16"/>
      <c r="QRE118" s="16"/>
      <c r="QRF118" s="16"/>
      <c r="QRG118" s="16"/>
      <c r="QRH118" s="16"/>
      <c r="QRI118" s="16"/>
      <c r="QRJ118" s="16"/>
      <c r="QRK118" s="16"/>
      <c r="QRL118" s="16"/>
      <c r="QRM118" s="16"/>
      <c r="QRN118" s="16"/>
      <c r="QRO118" s="16"/>
      <c r="QRP118" s="16"/>
      <c r="QRQ118" s="16"/>
      <c r="QRR118" s="16"/>
      <c r="QRS118" s="16"/>
      <c r="QRT118" s="16"/>
      <c r="QRU118" s="16"/>
      <c r="QRV118" s="16"/>
      <c r="QRW118" s="16"/>
      <c r="QRX118" s="16"/>
      <c r="QRY118" s="16"/>
      <c r="QRZ118" s="16"/>
      <c r="QSA118" s="16"/>
      <c r="QSB118" s="16"/>
      <c r="QSC118" s="16"/>
      <c r="QSD118" s="16"/>
      <c r="QSE118" s="16"/>
      <c r="QSF118" s="16"/>
      <c r="QSG118" s="16"/>
      <c r="QSH118" s="16"/>
      <c r="QSI118" s="16"/>
      <c r="QSJ118" s="16"/>
      <c r="QSK118" s="16"/>
      <c r="QSL118" s="16"/>
      <c r="QSM118" s="16"/>
      <c r="QSN118" s="16"/>
      <c r="QSO118" s="16"/>
      <c r="QSP118" s="16"/>
      <c r="QSQ118" s="16"/>
      <c r="QSR118" s="16"/>
      <c r="QSS118" s="16"/>
      <c r="QST118" s="16"/>
      <c r="QSU118" s="16"/>
      <c r="QSV118" s="16"/>
      <c r="QSW118" s="16"/>
      <c r="QSX118" s="16"/>
      <c r="QSY118" s="16"/>
      <c r="QSZ118" s="16"/>
      <c r="QTA118" s="16"/>
      <c r="QTB118" s="16"/>
      <c r="QTC118" s="16"/>
      <c r="QTD118" s="16"/>
      <c r="QTE118" s="16"/>
      <c r="QTF118" s="16"/>
      <c r="QTG118" s="16"/>
      <c r="QTH118" s="16"/>
      <c r="QTI118" s="16"/>
      <c r="QTJ118" s="16"/>
      <c r="QTK118" s="16"/>
      <c r="QTL118" s="16"/>
      <c r="QTM118" s="16"/>
      <c r="QTN118" s="16"/>
      <c r="QTO118" s="16"/>
      <c r="QTP118" s="16"/>
      <c r="QTQ118" s="16"/>
      <c r="QTR118" s="16"/>
      <c r="QTS118" s="16"/>
      <c r="QTT118" s="16"/>
      <c r="QTU118" s="16"/>
      <c r="QTV118" s="16"/>
      <c r="QTW118" s="16"/>
      <c r="QTX118" s="16"/>
      <c r="QTY118" s="16"/>
      <c r="QTZ118" s="16"/>
      <c r="QUA118" s="16"/>
      <c r="QUB118" s="16"/>
      <c r="QUC118" s="16"/>
      <c r="QUD118" s="16"/>
      <c r="QUE118" s="16"/>
      <c r="QUF118" s="16"/>
      <c r="QUG118" s="16"/>
      <c r="QUH118" s="16"/>
      <c r="QUI118" s="16"/>
      <c r="QUJ118" s="16"/>
      <c r="QUK118" s="16"/>
      <c r="QUL118" s="16"/>
      <c r="QUM118" s="16"/>
      <c r="QUN118" s="16"/>
      <c r="QUO118" s="16"/>
      <c r="QUP118" s="16"/>
      <c r="QUQ118" s="16"/>
      <c r="QUR118" s="16"/>
      <c r="QUS118" s="16"/>
      <c r="QUT118" s="16"/>
      <c r="QUU118" s="16"/>
      <c r="QUV118" s="16"/>
      <c r="QUW118" s="16"/>
      <c r="QUX118" s="16"/>
      <c r="QUY118" s="16"/>
      <c r="QUZ118" s="16"/>
      <c r="QVA118" s="16"/>
      <c r="QVB118" s="16"/>
      <c r="QVC118" s="16"/>
      <c r="QVD118" s="16"/>
      <c r="QVE118" s="16"/>
      <c r="QVF118" s="16"/>
      <c r="QVG118" s="16"/>
      <c r="QVH118" s="16"/>
      <c r="QVI118" s="16"/>
      <c r="QVJ118" s="16"/>
      <c r="QVK118" s="16"/>
      <c r="QVL118" s="16"/>
      <c r="QVM118" s="16"/>
      <c r="QVN118" s="16"/>
      <c r="QVO118" s="16"/>
      <c r="QVP118" s="16"/>
      <c r="QVQ118" s="16"/>
      <c r="QVR118" s="16"/>
      <c r="QVS118" s="16"/>
      <c r="QVT118" s="16"/>
      <c r="QVU118" s="16"/>
      <c r="QVV118" s="16"/>
      <c r="QVW118" s="16"/>
      <c r="QVX118" s="16"/>
      <c r="QVY118" s="16"/>
      <c r="QVZ118" s="16"/>
      <c r="QWA118" s="16"/>
      <c r="QWB118" s="16"/>
      <c r="QWC118" s="16"/>
      <c r="QWD118" s="16"/>
      <c r="QWE118" s="16"/>
      <c r="QWF118" s="16"/>
      <c r="QWG118" s="16"/>
      <c r="QWH118" s="16"/>
      <c r="QWI118" s="16"/>
      <c r="QWJ118" s="16"/>
      <c r="QWK118" s="16"/>
      <c r="QWL118" s="16"/>
      <c r="QWM118" s="16"/>
      <c r="QWN118" s="16"/>
      <c r="QWO118" s="16"/>
      <c r="QWP118" s="16"/>
      <c r="QWQ118" s="16"/>
      <c r="QWR118" s="16"/>
      <c r="QWS118" s="16"/>
      <c r="QWT118" s="16"/>
      <c r="QWU118" s="16"/>
      <c r="QWV118" s="16"/>
      <c r="QWW118" s="16"/>
      <c r="QWX118" s="16"/>
      <c r="QWY118" s="16"/>
      <c r="QWZ118" s="16"/>
      <c r="QXA118" s="16"/>
      <c r="QXB118" s="16"/>
      <c r="QXC118" s="16"/>
      <c r="QXD118" s="16"/>
      <c r="QXE118" s="16"/>
      <c r="QXF118" s="16"/>
      <c r="QXG118" s="16"/>
      <c r="QXH118" s="16"/>
      <c r="QXI118" s="16"/>
      <c r="QXJ118" s="16"/>
      <c r="QXK118" s="16"/>
      <c r="QXL118" s="16"/>
      <c r="QXM118" s="16"/>
      <c r="QXN118" s="16"/>
      <c r="QXO118" s="16"/>
      <c r="QXP118" s="16"/>
      <c r="QXQ118" s="16"/>
      <c r="QXR118" s="16"/>
      <c r="QXS118" s="16"/>
      <c r="QXT118" s="16"/>
      <c r="QXU118" s="16"/>
      <c r="QXV118" s="16"/>
      <c r="QXW118" s="16"/>
      <c r="QXX118" s="16"/>
      <c r="QXY118" s="16"/>
      <c r="QXZ118" s="16"/>
      <c r="QYA118" s="16"/>
      <c r="QYB118" s="16"/>
      <c r="QYC118" s="16"/>
      <c r="QYD118" s="16"/>
      <c r="QYE118" s="16"/>
      <c r="QYF118" s="16"/>
      <c r="QYG118" s="16"/>
      <c r="QYH118" s="16"/>
      <c r="QYI118" s="16"/>
      <c r="QYJ118" s="16"/>
      <c r="QYK118" s="16"/>
      <c r="QYL118" s="16"/>
      <c r="QYM118" s="16"/>
      <c r="QYN118" s="16"/>
      <c r="QYO118" s="16"/>
      <c r="QYP118" s="16"/>
      <c r="QYQ118" s="16"/>
      <c r="QYR118" s="16"/>
      <c r="QYS118" s="16"/>
      <c r="QYT118" s="16"/>
      <c r="QYU118" s="16"/>
      <c r="QYV118" s="16"/>
      <c r="QYW118" s="16"/>
      <c r="QYX118" s="16"/>
      <c r="QYY118" s="16"/>
      <c r="QYZ118" s="16"/>
      <c r="QZA118" s="16"/>
      <c r="QZB118" s="16"/>
      <c r="QZC118" s="16"/>
      <c r="QZD118" s="16"/>
      <c r="QZE118" s="16"/>
      <c r="QZF118" s="16"/>
      <c r="QZG118" s="16"/>
      <c r="QZH118" s="16"/>
      <c r="QZI118" s="16"/>
      <c r="QZJ118" s="16"/>
      <c r="QZK118" s="16"/>
      <c r="QZL118" s="16"/>
      <c r="QZM118" s="16"/>
      <c r="QZN118" s="16"/>
      <c r="QZO118" s="16"/>
      <c r="QZP118" s="16"/>
      <c r="QZQ118" s="16"/>
      <c r="QZR118" s="16"/>
      <c r="QZS118" s="16"/>
      <c r="QZT118" s="16"/>
      <c r="QZU118" s="16"/>
      <c r="QZV118" s="16"/>
      <c r="QZW118" s="16"/>
      <c r="QZX118" s="16"/>
      <c r="QZY118" s="16"/>
      <c r="QZZ118" s="16"/>
      <c r="RAA118" s="16"/>
      <c r="RAB118" s="16"/>
      <c r="RAC118" s="16"/>
      <c r="RAD118" s="16"/>
      <c r="RAE118" s="16"/>
      <c r="RAF118" s="16"/>
      <c r="RAG118" s="16"/>
      <c r="RAH118" s="16"/>
      <c r="RAI118" s="16"/>
      <c r="RAJ118" s="16"/>
      <c r="RAK118" s="16"/>
      <c r="RAL118" s="16"/>
      <c r="RAM118" s="16"/>
      <c r="RAN118" s="16"/>
      <c r="RAO118" s="16"/>
      <c r="RAP118" s="16"/>
      <c r="RAQ118" s="16"/>
      <c r="RAR118" s="16"/>
      <c r="RAS118" s="16"/>
      <c r="RAT118" s="16"/>
      <c r="RAU118" s="16"/>
      <c r="RAV118" s="16"/>
      <c r="RAW118" s="16"/>
      <c r="RAX118" s="16"/>
      <c r="RAY118" s="16"/>
      <c r="RAZ118" s="16"/>
      <c r="RBA118" s="16"/>
      <c r="RBB118" s="16"/>
      <c r="RBC118" s="16"/>
      <c r="RBD118" s="16"/>
      <c r="RBE118" s="16"/>
      <c r="RBF118" s="16"/>
      <c r="RBG118" s="16"/>
      <c r="RBH118" s="16"/>
      <c r="RBI118" s="16"/>
      <c r="RBJ118" s="16"/>
      <c r="RBK118" s="16"/>
      <c r="RBL118" s="16"/>
      <c r="RBM118" s="16"/>
      <c r="RBN118" s="16"/>
      <c r="RBO118" s="16"/>
      <c r="RBP118" s="16"/>
      <c r="RBQ118" s="16"/>
      <c r="RBR118" s="16"/>
      <c r="RBS118" s="16"/>
      <c r="RBT118" s="16"/>
      <c r="RBU118" s="16"/>
      <c r="RBV118" s="16"/>
      <c r="RBW118" s="16"/>
      <c r="RBX118" s="16"/>
      <c r="RBY118" s="16"/>
      <c r="RBZ118" s="16"/>
      <c r="RCA118" s="16"/>
      <c r="RCB118" s="16"/>
      <c r="RCC118" s="16"/>
      <c r="RCD118" s="16"/>
      <c r="RCE118" s="16"/>
      <c r="RCF118" s="16"/>
      <c r="RCG118" s="16"/>
      <c r="RCH118" s="16"/>
      <c r="RCI118" s="16"/>
      <c r="RCJ118" s="16"/>
      <c r="RCK118" s="16"/>
      <c r="RCL118" s="16"/>
      <c r="RCM118" s="16"/>
      <c r="RCN118" s="16"/>
      <c r="RCO118" s="16"/>
      <c r="RCP118" s="16"/>
      <c r="RCQ118" s="16"/>
      <c r="RCR118" s="16"/>
      <c r="RCS118" s="16"/>
      <c r="RCT118" s="16"/>
      <c r="RCU118" s="16"/>
      <c r="RCV118" s="16"/>
      <c r="RCW118" s="16"/>
      <c r="RCX118" s="16"/>
      <c r="RCY118" s="16"/>
      <c r="RCZ118" s="16"/>
      <c r="RDA118" s="16"/>
      <c r="RDB118" s="16"/>
      <c r="RDC118" s="16"/>
      <c r="RDD118" s="16"/>
      <c r="RDE118" s="16"/>
      <c r="RDF118" s="16"/>
      <c r="RDG118" s="16"/>
      <c r="RDH118" s="16"/>
      <c r="RDI118" s="16"/>
      <c r="RDJ118" s="16"/>
      <c r="RDK118" s="16"/>
      <c r="RDL118" s="16"/>
      <c r="RDM118" s="16"/>
      <c r="RDN118" s="16"/>
      <c r="RDO118" s="16"/>
      <c r="RDP118" s="16"/>
      <c r="RDQ118" s="16"/>
      <c r="RDR118" s="16"/>
      <c r="RDS118" s="16"/>
      <c r="RDT118" s="16"/>
      <c r="RDU118" s="16"/>
      <c r="RDV118" s="16"/>
      <c r="RDW118" s="16"/>
      <c r="RDX118" s="16"/>
      <c r="RDY118" s="16"/>
      <c r="RDZ118" s="16"/>
      <c r="REA118" s="16"/>
      <c r="REB118" s="16"/>
      <c r="REC118" s="16"/>
      <c r="RED118" s="16"/>
      <c r="REE118" s="16"/>
      <c r="REF118" s="16"/>
      <c r="REG118" s="16"/>
      <c r="REH118" s="16"/>
      <c r="REI118" s="16"/>
      <c r="REJ118" s="16"/>
      <c r="REK118" s="16"/>
      <c r="REL118" s="16"/>
      <c r="REM118" s="16"/>
      <c r="REN118" s="16"/>
      <c r="REO118" s="16"/>
      <c r="REP118" s="16"/>
      <c r="REQ118" s="16"/>
      <c r="RER118" s="16"/>
      <c r="RES118" s="16"/>
      <c r="RET118" s="16"/>
      <c r="REU118" s="16"/>
      <c r="REV118" s="16"/>
      <c r="REW118" s="16"/>
      <c r="REX118" s="16"/>
      <c r="REY118" s="16"/>
      <c r="REZ118" s="16"/>
      <c r="RFA118" s="16"/>
      <c r="RFB118" s="16"/>
      <c r="RFC118" s="16"/>
      <c r="RFD118" s="16"/>
      <c r="RFE118" s="16"/>
      <c r="RFF118" s="16"/>
      <c r="RFG118" s="16"/>
      <c r="RFH118" s="16"/>
      <c r="RFI118" s="16"/>
      <c r="RFJ118" s="16"/>
      <c r="RFK118" s="16"/>
      <c r="RFL118" s="16"/>
      <c r="RFM118" s="16"/>
      <c r="RFN118" s="16"/>
      <c r="RFO118" s="16"/>
      <c r="RFP118" s="16"/>
      <c r="RFQ118" s="16"/>
      <c r="RFR118" s="16"/>
      <c r="RFS118" s="16"/>
      <c r="RFT118" s="16"/>
      <c r="RFU118" s="16"/>
      <c r="RFV118" s="16"/>
      <c r="RFW118" s="16"/>
      <c r="RFX118" s="16"/>
      <c r="RFY118" s="16"/>
      <c r="RFZ118" s="16"/>
      <c r="RGA118" s="16"/>
      <c r="RGB118" s="16"/>
      <c r="RGC118" s="16"/>
      <c r="RGD118" s="16"/>
      <c r="RGE118" s="16"/>
      <c r="RGF118" s="16"/>
      <c r="RGG118" s="16"/>
      <c r="RGH118" s="16"/>
      <c r="RGI118" s="16"/>
      <c r="RGJ118" s="16"/>
      <c r="RGK118" s="16"/>
      <c r="RGL118" s="16"/>
      <c r="RGM118" s="16"/>
      <c r="RGN118" s="16"/>
      <c r="RGO118" s="16"/>
      <c r="RGP118" s="16"/>
      <c r="RGQ118" s="16"/>
      <c r="RGR118" s="16"/>
      <c r="RGS118" s="16"/>
      <c r="RGT118" s="16"/>
      <c r="RGU118" s="16"/>
      <c r="RGV118" s="16"/>
      <c r="RGW118" s="16"/>
      <c r="RGX118" s="16"/>
      <c r="RGY118" s="16"/>
      <c r="RGZ118" s="16"/>
      <c r="RHA118" s="16"/>
      <c r="RHB118" s="16"/>
      <c r="RHC118" s="16"/>
      <c r="RHD118" s="16"/>
      <c r="RHE118" s="16"/>
      <c r="RHF118" s="16"/>
      <c r="RHG118" s="16"/>
      <c r="RHH118" s="16"/>
      <c r="RHI118" s="16"/>
      <c r="RHJ118" s="16"/>
      <c r="RHK118" s="16"/>
      <c r="RHL118" s="16"/>
      <c r="RHM118" s="16"/>
      <c r="RHN118" s="16"/>
      <c r="RHO118" s="16"/>
      <c r="RHP118" s="16"/>
      <c r="RHQ118" s="16"/>
      <c r="RHR118" s="16"/>
      <c r="RHS118" s="16"/>
      <c r="RHT118" s="16"/>
      <c r="RHU118" s="16"/>
      <c r="RHV118" s="16"/>
      <c r="RHW118" s="16"/>
      <c r="RHX118" s="16"/>
      <c r="RHY118" s="16"/>
      <c r="RHZ118" s="16"/>
      <c r="RIA118" s="16"/>
      <c r="RIB118" s="16"/>
      <c r="RIC118" s="16"/>
      <c r="RID118" s="16"/>
      <c r="RIE118" s="16"/>
      <c r="RIF118" s="16"/>
      <c r="RIG118" s="16"/>
      <c r="RIH118" s="16"/>
      <c r="RII118" s="16"/>
      <c r="RIJ118" s="16"/>
      <c r="RIK118" s="16"/>
      <c r="RIL118" s="16"/>
      <c r="RIM118" s="16"/>
      <c r="RIN118" s="16"/>
      <c r="RIO118" s="16"/>
      <c r="RIP118" s="16"/>
      <c r="RIQ118" s="16"/>
      <c r="RIR118" s="16"/>
      <c r="RIS118" s="16"/>
      <c r="RIT118" s="16"/>
      <c r="RIU118" s="16"/>
      <c r="RIV118" s="16"/>
      <c r="RIW118" s="16"/>
      <c r="RIX118" s="16"/>
      <c r="RIY118" s="16"/>
      <c r="RIZ118" s="16"/>
      <c r="RJA118" s="16"/>
      <c r="RJB118" s="16"/>
      <c r="RJC118" s="16"/>
      <c r="RJD118" s="16"/>
      <c r="RJE118" s="16"/>
      <c r="RJF118" s="16"/>
      <c r="RJG118" s="16"/>
      <c r="RJH118" s="16"/>
      <c r="RJI118" s="16"/>
      <c r="RJJ118" s="16"/>
      <c r="RJK118" s="16"/>
      <c r="RJL118" s="16"/>
      <c r="RJM118" s="16"/>
      <c r="RJN118" s="16"/>
      <c r="RJO118" s="16"/>
      <c r="RJP118" s="16"/>
      <c r="RJQ118" s="16"/>
      <c r="RJR118" s="16"/>
      <c r="RJS118" s="16"/>
      <c r="RJT118" s="16"/>
      <c r="RJU118" s="16"/>
      <c r="RJV118" s="16"/>
      <c r="RJW118" s="16"/>
      <c r="RJX118" s="16"/>
      <c r="RJY118" s="16"/>
      <c r="RJZ118" s="16"/>
      <c r="RKA118" s="16"/>
      <c r="RKB118" s="16"/>
      <c r="RKC118" s="16"/>
      <c r="RKD118" s="16"/>
      <c r="RKE118" s="16"/>
      <c r="RKF118" s="16"/>
      <c r="RKG118" s="16"/>
      <c r="RKH118" s="16"/>
      <c r="RKI118" s="16"/>
      <c r="RKJ118" s="16"/>
      <c r="RKK118" s="16"/>
      <c r="RKL118" s="16"/>
      <c r="RKM118" s="16"/>
      <c r="RKN118" s="16"/>
      <c r="RKO118" s="16"/>
      <c r="RKP118" s="16"/>
      <c r="RKQ118" s="16"/>
      <c r="RKR118" s="16"/>
      <c r="RKS118" s="16"/>
      <c r="RKT118" s="16"/>
      <c r="RKU118" s="16"/>
      <c r="RKV118" s="16"/>
      <c r="RKW118" s="16"/>
      <c r="RKX118" s="16"/>
      <c r="RKY118" s="16"/>
      <c r="RKZ118" s="16"/>
      <c r="RLA118" s="16"/>
      <c r="RLB118" s="16"/>
      <c r="RLC118" s="16"/>
      <c r="RLD118" s="16"/>
      <c r="RLE118" s="16"/>
      <c r="RLF118" s="16"/>
      <c r="RLG118" s="16"/>
      <c r="RLH118" s="16"/>
      <c r="RLI118" s="16"/>
      <c r="RLJ118" s="16"/>
      <c r="RLK118" s="16"/>
      <c r="RLL118" s="16"/>
      <c r="RLM118" s="16"/>
      <c r="RLN118" s="16"/>
      <c r="RLO118" s="16"/>
      <c r="RLP118" s="16"/>
      <c r="RLQ118" s="16"/>
      <c r="RLR118" s="16"/>
      <c r="RLS118" s="16"/>
      <c r="RLT118" s="16"/>
      <c r="RLU118" s="16"/>
      <c r="RLV118" s="16"/>
      <c r="RLW118" s="16"/>
      <c r="RLX118" s="16"/>
      <c r="RLY118" s="16"/>
      <c r="RLZ118" s="16"/>
      <c r="RMA118" s="16"/>
      <c r="RMB118" s="16"/>
      <c r="RMC118" s="16"/>
      <c r="RMD118" s="16"/>
      <c r="RME118" s="16"/>
      <c r="RMF118" s="16"/>
      <c r="RMG118" s="16"/>
      <c r="RMH118" s="16"/>
      <c r="RMI118" s="16"/>
      <c r="RMJ118" s="16"/>
      <c r="RMK118" s="16"/>
      <c r="RML118" s="16"/>
      <c r="RMM118" s="16"/>
      <c r="RMN118" s="16"/>
      <c r="RMO118" s="16"/>
      <c r="RMP118" s="16"/>
      <c r="RMQ118" s="16"/>
      <c r="RMR118" s="16"/>
      <c r="RMS118" s="16"/>
      <c r="RMT118" s="16"/>
      <c r="RMU118" s="16"/>
      <c r="RMV118" s="16"/>
      <c r="RMW118" s="16"/>
      <c r="RMX118" s="16"/>
      <c r="RMY118" s="16"/>
      <c r="RMZ118" s="16"/>
      <c r="RNA118" s="16"/>
      <c r="RNB118" s="16"/>
      <c r="RNC118" s="16"/>
      <c r="RND118" s="16"/>
      <c r="RNE118" s="16"/>
      <c r="RNF118" s="16"/>
      <c r="RNG118" s="16"/>
      <c r="RNH118" s="16"/>
      <c r="RNI118" s="16"/>
      <c r="RNJ118" s="16"/>
      <c r="RNK118" s="16"/>
      <c r="RNL118" s="16"/>
      <c r="RNM118" s="16"/>
      <c r="RNN118" s="16"/>
      <c r="RNO118" s="16"/>
      <c r="RNP118" s="16"/>
      <c r="RNQ118" s="16"/>
      <c r="RNR118" s="16"/>
      <c r="RNS118" s="16"/>
      <c r="RNT118" s="16"/>
      <c r="RNU118" s="16"/>
      <c r="RNV118" s="16"/>
      <c r="RNW118" s="16"/>
      <c r="RNX118" s="16"/>
      <c r="RNY118" s="16"/>
      <c r="RNZ118" s="16"/>
      <c r="ROA118" s="16"/>
      <c r="ROB118" s="16"/>
      <c r="ROC118" s="16"/>
      <c r="ROD118" s="16"/>
      <c r="ROE118" s="16"/>
      <c r="ROF118" s="16"/>
      <c r="ROG118" s="16"/>
      <c r="ROH118" s="16"/>
      <c r="ROI118" s="16"/>
      <c r="ROJ118" s="16"/>
      <c r="ROK118" s="16"/>
      <c r="ROL118" s="16"/>
      <c r="ROM118" s="16"/>
      <c r="RON118" s="16"/>
      <c r="ROO118" s="16"/>
      <c r="ROP118" s="16"/>
      <c r="ROQ118" s="16"/>
      <c r="ROR118" s="16"/>
      <c r="ROS118" s="16"/>
      <c r="ROT118" s="16"/>
      <c r="ROU118" s="16"/>
      <c r="ROV118" s="16"/>
      <c r="ROW118" s="16"/>
      <c r="ROX118" s="16"/>
      <c r="ROY118" s="16"/>
      <c r="ROZ118" s="16"/>
      <c r="RPA118" s="16"/>
      <c r="RPB118" s="16"/>
      <c r="RPC118" s="16"/>
      <c r="RPD118" s="16"/>
      <c r="RPE118" s="16"/>
      <c r="RPF118" s="16"/>
      <c r="RPG118" s="16"/>
      <c r="RPH118" s="16"/>
      <c r="RPI118" s="16"/>
      <c r="RPJ118" s="16"/>
      <c r="RPK118" s="16"/>
      <c r="RPL118" s="16"/>
      <c r="RPM118" s="16"/>
      <c r="RPN118" s="16"/>
      <c r="RPO118" s="16"/>
      <c r="RPP118" s="16"/>
      <c r="RPQ118" s="16"/>
      <c r="RPR118" s="16"/>
      <c r="RPS118" s="16"/>
      <c r="RPT118" s="16"/>
      <c r="RPU118" s="16"/>
      <c r="RPV118" s="16"/>
      <c r="RPW118" s="16"/>
      <c r="RPX118" s="16"/>
      <c r="RPY118" s="16"/>
      <c r="RPZ118" s="16"/>
      <c r="RQA118" s="16"/>
      <c r="RQB118" s="16"/>
      <c r="RQC118" s="16"/>
      <c r="RQD118" s="16"/>
      <c r="RQE118" s="16"/>
      <c r="RQF118" s="16"/>
      <c r="RQG118" s="16"/>
      <c r="RQH118" s="16"/>
      <c r="RQI118" s="16"/>
      <c r="RQJ118" s="16"/>
      <c r="RQK118" s="16"/>
      <c r="RQL118" s="16"/>
      <c r="RQM118" s="16"/>
      <c r="RQN118" s="16"/>
      <c r="RQO118" s="16"/>
      <c r="RQP118" s="16"/>
      <c r="RQQ118" s="16"/>
      <c r="RQR118" s="16"/>
      <c r="RQS118" s="16"/>
      <c r="RQT118" s="16"/>
      <c r="RQU118" s="16"/>
      <c r="RQV118" s="16"/>
      <c r="RQW118" s="16"/>
      <c r="RQX118" s="16"/>
      <c r="RQY118" s="16"/>
      <c r="RQZ118" s="16"/>
      <c r="RRA118" s="16"/>
      <c r="RRB118" s="16"/>
      <c r="RRC118" s="16"/>
      <c r="RRD118" s="16"/>
      <c r="RRE118" s="16"/>
      <c r="RRF118" s="16"/>
      <c r="RRG118" s="16"/>
      <c r="RRH118" s="16"/>
      <c r="RRI118" s="16"/>
      <c r="RRJ118" s="16"/>
      <c r="RRK118" s="16"/>
      <c r="RRL118" s="16"/>
      <c r="RRM118" s="16"/>
      <c r="RRN118" s="16"/>
      <c r="RRO118" s="16"/>
      <c r="RRP118" s="16"/>
      <c r="RRQ118" s="16"/>
      <c r="RRR118" s="16"/>
      <c r="RRS118" s="16"/>
      <c r="RRT118" s="16"/>
      <c r="RRU118" s="16"/>
      <c r="RRV118" s="16"/>
      <c r="RRW118" s="16"/>
      <c r="RRX118" s="16"/>
      <c r="RRY118" s="16"/>
      <c r="RRZ118" s="16"/>
      <c r="RSA118" s="16"/>
      <c r="RSB118" s="16"/>
      <c r="RSC118" s="16"/>
      <c r="RSD118" s="16"/>
      <c r="RSE118" s="16"/>
      <c r="RSF118" s="16"/>
      <c r="RSG118" s="16"/>
      <c r="RSH118" s="16"/>
      <c r="RSI118" s="16"/>
      <c r="RSJ118" s="16"/>
      <c r="RSK118" s="16"/>
      <c r="RSL118" s="16"/>
      <c r="RSM118" s="16"/>
      <c r="RSN118" s="16"/>
      <c r="RSO118" s="16"/>
      <c r="RSP118" s="16"/>
      <c r="RSQ118" s="16"/>
      <c r="RSR118" s="16"/>
      <c r="RSS118" s="16"/>
      <c r="RST118" s="16"/>
      <c r="RSU118" s="16"/>
      <c r="RSV118" s="16"/>
      <c r="RSW118" s="16"/>
      <c r="RSX118" s="16"/>
      <c r="RSY118" s="16"/>
      <c r="RSZ118" s="16"/>
      <c r="RTA118" s="16"/>
      <c r="RTB118" s="16"/>
      <c r="RTC118" s="16"/>
      <c r="RTD118" s="16"/>
      <c r="RTE118" s="16"/>
      <c r="RTF118" s="16"/>
      <c r="RTG118" s="16"/>
      <c r="RTH118" s="16"/>
      <c r="RTI118" s="16"/>
      <c r="RTJ118" s="16"/>
      <c r="RTK118" s="16"/>
      <c r="RTL118" s="16"/>
      <c r="RTM118" s="16"/>
      <c r="RTN118" s="16"/>
      <c r="RTO118" s="16"/>
      <c r="RTP118" s="16"/>
      <c r="RTQ118" s="16"/>
      <c r="RTR118" s="16"/>
      <c r="RTS118" s="16"/>
      <c r="RTT118" s="16"/>
      <c r="RTU118" s="16"/>
      <c r="RTV118" s="16"/>
      <c r="RTW118" s="16"/>
      <c r="RTX118" s="16"/>
      <c r="RTY118" s="16"/>
      <c r="RTZ118" s="16"/>
      <c r="RUA118" s="16"/>
      <c r="RUB118" s="16"/>
      <c r="RUC118" s="16"/>
      <c r="RUD118" s="16"/>
      <c r="RUE118" s="16"/>
      <c r="RUF118" s="16"/>
      <c r="RUG118" s="16"/>
      <c r="RUH118" s="16"/>
      <c r="RUI118" s="16"/>
      <c r="RUJ118" s="16"/>
      <c r="RUK118" s="16"/>
      <c r="RUL118" s="16"/>
      <c r="RUM118" s="16"/>
      <c r="RUN118" s="16"/>
      <c r="RUO118" s="16"/>
      <c r="RUP118" s="16"/>
      <c r="RUQ118" s="16"/>
      <c r="RUR118" s="16"/>
      <c r="RUS118" s="16"/>
      <c r="RUT118" s="16"/>
      <c r="RUU118" s="16"/>
      <c r="RUV118" s="16"/>
      <c r="RUW118" s="16"/>
      <c r="RUX118" s="16"/>
      <c r="RUY118" s="16"/>
      <c r="RUZ118" s="16"/>
      <c r="RVA118" s="16"/>
      <c r="RVB118" s="16"/>
      <c r="RVC118" s="16"/>
      <c r="RVD118" s="16"/>
      <c r="RVE118" s="16"/>
      <c r="RVF118" s="16"/>
      <c r="RVG118" s="16"/>
      <c r="RVH118" s="16"/>
      <c r="RVI118" s="16"/>
      <c r="RVJ118" s="16"/>
      <c r="RVK118" s="16"/>
      <c r="RVL118" s="16"/>
      <c r="RVM118" s="16"/>
      <c r="RVN118" s="16"/>
      <c r="RVO118" s="16"/>
      <c r="RVP118" s="16"/>
      <c r="RVQ118" s="16"/>
      <c r="RVR118" s="16"/>
      <c r="RVS118" s="16"/>
      <c r="RVT118" s="16"/>
      <c r="RVU118" s="16"/>
      <c r="RVV118" s="16"/>
      <c r="RVW118" s="16"/>
      <c r="RVX118" s="16"/>
      <c r="RVY118" s="16"/>
      <c r="RVZ118" s="16"/>
      <c r="RWA118" s="16"/>
      <c r="RWB118" s="16"/>
      <c r="RWC118" s="16"/>
      <c r="RWD118" s="16"/>
      <c r="RWE118" s="16"/>
      <c r="RWF118" s="16"/>
      <c r="RWG118" s="16"/>
      <c r="RWH118" s="16"/>
      <c r="RWI118" s="16"/>
      <c r="RWJ118" s="16"/>
      <c r="RWK118" s="16"/>
      <c r="RWL118" s="16"/>
      <c r="RWM118" s="16"/>
      <c r="RWN118" s="16"/>
      <c r="RWO118" s="16"/>
      <c r="RWP118" s="16"/>
      <c r="RWQ118" s="16"/>
      <c r="RWR118" s="16"/>
      <c r="RWS118" s="16"/>
      <c r="RWT118" s="16"/>
      <c r="RWU118" s="16"/>
      <c r="RWV118" s="16"/>
      <c r="RWW118" s="16"/>
      <c r="RWX118" s="16"/>
      <c r="RWY118" s="16"/>
      <c r="RWZ118" s="16"/>
      <c r="RXA118" s="16"/>
      <c r="RXB118" s="16"/>
      <c r="RXC118" s="16"/>
      <c r="RXD118" s="16"/>
      <c r="RXE118" s="16"/>
      <c r="RXF118" s="16"/>
      <c r="RXG118" s="16"/>
      <c r="RXH118" s="16"/>
      <c r="RXI118" s="16"/>
      <c r="RXJ118" s="16"/>
      <c r="RXK118" s="16"/>
      <c r="RXL118" s="16"/>
      <c r="RXM118" s="16"/>
      <c r="RXN118" s="16"/>
      <c r="RXO118" s="16"/>
      <c r="RXP118" s="16"/>
      <c r="RXQ118" s="16"/>
      <c r="RXR118" s="16"/>
      <c r="RXS118" s="16"/>
      <c r="RXT118" s="16"/>
      <c r="RXU118" s="16"/>
      <c r="RXV118" s="16"/>
      <c r="RXW118" s="16"/>
      <c r="RXX118" s="16"/>
      <c r="RXY118" s="16"/>
      <c r="RXZ118" s="16"/>
      <c r="RYA118" s="16"/>
      <c r="RYB118" s="16"/>
      <c r="RYC118" s="16"/>
      <c r="RYD118" s="16"/>
      <c r="RYE118" s="16"/>
      <c r="RYF118" s="16"/>
      <c r="RYG118" s="16"/>
      <c r="RYH118" s="16"/>
      <c r="RYI118" s="16"/>
      <c r="RYJ118" s="16"/>
      <c r="RYK118" s="16"/>
      <c r="RYL118" s="16"/>
      <c r="RYM118" s="16"/>
      <c r="RYN118" s="16"/>
      <c r="RYO118" s="16"/>
      <c r="RYP118" s="16"/>
      <c r="RYQ118" s="16"/>
      <c r="RYR118" s="16"/>
      <c r="RYS118" s="16"/>
      <c r="RYT118" s="16"/>
      <c r="RYU118" s="16"/>
      <c r="RYV118" s="16"/>
      <c r="RYW118" s="16"/>
      <c r="RYX118" s="16"/>
      <c r="RYY118" s="16"/>
      <c r="RYZ118" s="16"/>
      <c r="RZA118" s="16"/>
      <c r="RZB118" s="16"/>
      <c r="RZC118" s="16"/>
      <c r="RZD118" s="16"/>
      <c r="RZE118" s="16"/>
      <c r="RZF118" s="16"/>
      <c r="RZG118" s="16"/>
      <c r="RZH118" s="16"/>
      <c r="RZI118" s="16"/>
      <c r="RZJ118" s="16"/>
      <c r="RZK118" s="16"/>
      <c r="RZL118" s="16"/>
      <c r="RZM118" s="16"/>
      <c r="RZN118" s="16"/>
      <c r="RZO118" s="16"/>
      <c r="RZP118" s="16"/>
      <c r="RZQ118" s="16"/>
      <c r="RZR118" s="16"/>
      <c r="RZS118" s="16"/>
      <c r="RZT118" s="16"/>
      <c r="RZU118" s="16"/>
      <c r="RZV118" s="16"/>
      <c r="RZW118" s="16"/>
      <c r="RZX118" s="16"/>
      <c r="RZY118" s="16"/>
      <c r="RZZ118" s="16"/>
      <c r="SAA118" s="16"/>
      <c r="SAB118" s="16"/>
      <c r="SAC118" s="16"/>
      <c r="SAD118" s="16"/>
      <c r="SAE118" s="16"/>
      <c r="SAF118" s="16"/>
      <c r="SAG118" s="16"/>
      <c r="SAH118" s="16"/>
      <c r="SAI118" s="16"/>
      <c r="SAJ118" s="16"/>
      <c r="SAK118" s="16"/>
      <c r="SAL118" s="16"/>
      <c r="SAM118" s="16"/>
      <c r="SAN118" s="16"/>
      <c r="SAO118" s="16"/>
      <c r="SAP118" s="16"/>
      <c r="SAQ118" s="16"/>
      <c r="SAR118" s="16"/>
      <c r="SAS118" s="16"/>
      <c r="SAT118" s="16"/>
      <c r="SAU118" s="16"/>
      <c r="SAV118" s="16"/>
      <c r="SAW118" s="16"/>
      <c r="SAX118" s="16"/>
      <c r="SAY118" s="16"/>
      <c r="SAZ118" s="16"/>
      <c r="SBA118" s="16"/>
      <c r="SBB118" s="16"/>
      <c r="SBC118" s="16"/>
      <c r="SBD118" s="16"/>
      <c r="SBE118" s="16"/>
      <c r="SBF118" s="16"/>
      <c r="SBG118" s="16"/>
      <c r="SBH118" s="16"/>
      <c r="SBI118" s="16"/>
      <c r="SBJ118" s="16"/>
      <c r="SBK118" s="16"/>
      <c r="SBL118" s="16"/>
      <c r="SBM118" s="16"/>
      <c r="SBN118" s="16"/>
      <c r="SBO118" s="16"/>
      <c r="SBP118" s="16"/>
      <c r="SBQ118" s="16"/>
      <c r="SBR118" s="16"/>
      <c r="SBS118" s="16"/>
      <c r="SBT118" s="16"/>
      <c r="SBU118" s="16"/>
      <c r="SBV118" s="16"/>
      <c r="SBW118" s="16"/>
      <c r="SBX118" s="16"/>
      <c r="SBY118" s="16"/>
      <c r="SBZ118" s="16"/>
      <c r="SCA118" s="16"/>
      <c r="SCB118" s="16"/>
      <c r="SCC118" s="16"/>
      <c r="SCD118" s="16"/>
      <c r="SCE118" s="16"/>
      <c r="SCF118" s="16"/>
      <c r="SCG118" s="16"/>
      <c r="SCH118" s="16"/>
      <c r="SCI118" s="16"/>
      <c r="SCJ118" s="16"/>
      <c r="SCK118" s="16"/>
      <c r="SCL118" s="16"/>
      <c r="SCM118" s="16"/>
      <c r="SCN118" s="16"/>
      <c r="SCO118" s="16"/>
      <c r="SCP118" s="16"/>
      <c r="SCQ118" s="16"/>
      <c r="SCR118" s="16"/>
      <c r="SCS118" s="16"/>
      <c r="SCT118" s="16"/>
      <c r="SCU118" s="16"/>
      <c r="SCV118" s="16"/>
      <c r="SCW118" s="16"/>
      <c r="SCX118" s="16"/>
      <c r="SCY118" s="16"/>
      <c r="SCZ118" s="16"/>
      <c r="SDA118" s="16"/>
      <c r="SDB118" s="16"/>
      <c r="SDC118" s="16"/>
      <c r="SDD118" s="16"/>
      <c r="SDE118" s="16"/>
      <c r="SDF118" s="16"/>
      <c r="SDG118" s="16"/>
      <c r="SDH118" s="16"/>
      <c r="SDI118" s="16"/>
      <c r="SDJ118" s="16"/>
      <c r="SDK118" s="16"/>
      <c r="SDL118" s="16"/>
      <c r="SDM118" s="16"/>
      <c r="SDN118" s="16"/>
      <c r="SDO118" s="16"/>
      <c r="SDP118" s="16"/>
      <c r="SDQ118" s="16"/>
      <c r="SDR118" s="16"/>
      <c r="SDS118" s="16"/>
      <c r="SDT118" s="16"/>
      <c r="SDU118" s="16"/>
      <c r="SDV118" s="16"/>
      <c r="SDW118" s="16"/>
      <c r="SDX118" s="16"/>
      <c r="SDY118" s="16"/>
      <c r="SDZ118" s="16"/>
      <c r="SEA118" s="16"/>
      <c r="SEB118" s="16"/>
      <c r="SEC118" s="16"/>
      <c r="SED118" s="16"/>
      <c r="SEE118" s="16"/>
      <c r="SEF118" s="16"/>
      <c r="SEG118" s="16"/>
      <c r="SEH118" s="16"/>
      <c r="SEI118" s="16"/>
      <c r="SEJ118" s="16"/>
      <c r="SEK118" s="16"/>
      <c r="SEL118" s="16"/>
      <c r="SEM118" s="16"/>
      <c r="SEN118" s="16"/>
      <c r="SEO118" s="16"/>
      <c r="SEP118" s="16"/>
      <c r="SEQ118" s="16"/>
      <c r="SER118" s="16"/>
      <c r="SES118" s="16"/>
      <c r="SET118" s="16"/>
      <c r="SEU118" s="16"/>
      <c r="SEV118" s="16"/>
      <c r="SEW118" s="16"/>
      <c r="SEX118" s="16"/>
      <c r="SEY118" s="16"/>
      <c r="SEZ118" s="16"/>
      <c r="SFA118" s="16"/>
      <c r="SFB118" s="16"/>
      <c r="SFC118" s="16"/>
      <c r="SFD118" s="16"/>
      <c r="SFE118" s="16"/>
      <c r="SFF118" s="16"/>
      <c r="SFG118" s="16"/>
      <c r="SFH118" s="16"/>
      <c r="SFI118" s="16"/>
      <c r="SFJ118" s="16"/>
      <c r="SFK118" s="16"/>
      <c r="SFL118" s="16"/>
      <c r="SFM118" s="16"/>
      <c r="SFN118" s="16"/>
      <c r="SFO118" s="16"/>
      <c r="SFP118" s="16"/>
      <c r="SFQ118" s="16"/>
      <c r="SFR118" s="16"/>
      <c r="SFS118" s="16"/>
      <c r="SFT118" s="16"/>
      <c r="SFU118" s="16"/>
      <c r="SFV118" s="16"/>
      <c r="SFW118" s="16"/>
      <c r="SFX118" s="16"/>
      <c r="SFY118" s="16"/>
      <c r="SFZ118" s="16"/>
      <c r="SGA118" s="16"/>
      <c r="SGB118" s="16"/>
      <c r="SGC118" s="16"/>
      <c r="SGD118" s="16"/>
      <c r="SGE118" s="16"/>
      <c r="SGF118" s="16"/>
      <c r="SGG118" s="16"/>
      <c r="SGH118" s="16"/>
      <c r="SGI118" s="16"/>
      <c r="SGJ118" s="16"/>
      <c r="SGK118" s="16"/>
      <c r="SGL118" s="16"/>
      <c r="SGM118" s="16"/>
      <c r="SGN118" s="16"/>
      <c r="SGO118" s="16"/>
      <c r="SGP118" s="16"/>
      <c r="SGQ118" s="16"/>
      <c r="SGR118" s="16"/>
      <c r="SGS118" s="16"/>
      <c r="SGT118" s="16"/>
      <c r="SGU118" s="16"/>
      <c r="SGV118" s="16"/>
      <c r="SGW118" s="16"/>
      <c r="SGX118" s="16"/>
      <c r="SGY118" s="16"/>
      <c r="SGZ118" s="16"/>
      <c r="SHA118" s="16"/>
      <c r="SHB118" s="16"/>
      <c r="SHC118" s="16"/>
      <c r="SHD118" s="16"/>
      <c r="SHE118" s="16"/>
      <c r="SHF118" s="16"/>
      <c r="SHG118" s="16"/>
      <c r="SHH118" s="16"/>
      <c r="SHI118" s="16"/>
      <c r="SHJ118" s="16"/>
      <c r="SHK118" s="16"/>
      <c r="SHL118" s="16"/>
      <c r="SHM118" s="16"/>
      <c r="SHN118" s="16"/>
      <c r="SHO118" s="16"/>
      <c r="SHP118" s="16"/>
      <c r="SHQ118" s="16"/>
      <c r="SHR118" s="16"/>
      <c r="SHS118" s="16"/>
      <c r="SHT118" s="16"/>
      <c r="SHU118" s="16"/>
      <c r="SHV118" s="16"/>
      <c r="SHW118" s="16"/>
      <c r="SHX118" s="16"/>
      <c r="SHY118" s="16"/>
      <c r="SHZ118" s="16"/>
      <c r="SIA118" s="16"/>
      <c r="SIB118" s="16"/>
      <c r="SIC118" s="16"/>
      <c r="SID118" s="16"/>
      <c r="SIE118" s="16"/>
      <c r="SIF118" s="16"/>
      <c r="SIG118" s="16"/>
      <c r="SIH118" s="16"/>
      <c r="SII118" s="16"/>
      <c r="SIJ118" s="16"/>
      <c r="SIK118" s="16"/>
      <c r="SIL118" s="16"/>
      <c r="SIM118" s="16"/>
      <c r="SIN118" s="16"/>
      <c r="SIO118" s="16"/>
      <c r="SIP118" s="16"/>
      <c r="SIQ118" s="16"/>
      <c r="SIR118" s="16"/>
      <c r="SIS118" s="16"/>
      <c r="SIT118" s="16"/>
      <c r="SIU118" s="16"/>
      <c r="SIV118" s="16"/>
      <c r="SIW118" s="16"/>
      <c r="SIX118" s="16"/>
      <c r="SIY118" s="16"/>
      <c r="SIZ118" s="16"/>
      <c r="SJA118" s="16"/>
      <c r="SJB118" s="16"/>
      <c r="SJC118" s="16"/>
      <c r="SJD118" s="16"/>
      <c r="SJE118" s="16"/>
      <c r="SJF118" s="16"/>
      <c r="SJG118" s="16"/>
      <c r="SJH118" s="16"/>
      <c r="SJI118" s="16"/>
      <c r="SJJ118" s="16"/>
      <c r="SJK118" s="16"/>
      <c r="SJL118" s="16"/>
      <c r="SJM118" s="16"/>
      <c r="SJN118" s="16"/>
      <c r="SJO118" s="16"/>
      <c r="SJP118" s="16"/>
      <c r="SJQ118" s="16"/>
      <c r="SJR118" s="16"/>
      <c r="SJS118" s="16"/>
      <c r="SJT118" s="16"/>
      <c r="SJU118" s="16"/>
      <c r="SJV118" s="16"/>
      <c r="SJW118" s="16"/>
      <c r="SJX118" s="16"/>
      <c r="SJY118" s="16"/>
      <c r="SJZ118" s="16"/>
      <c r="SKA118" s="16"/>
      <c r="SKB118" s="16"/>
      <c r="SKC118" s="16"/>
      <c r="SKD118" s="16"/>
      <c r="SKE118" s="16"/>
      <c r="SKF118" s="16"/>
      <c r="SKG118" s="16"/>
      <c r="SKH118" s="16"/>
      <c r="SKI118" s="16"/>
      <c r="SKJ118" s="16"/>
      <c r="SKK118" s="16"/>
      <c r="SKL118" s="16"/>
      <c r="SKM118" s="16"/>
      <c r="SKN118" s="16"/>
      <c r="SKO118" s="16"/>
      <c r="SKP118" s="16"/>
      <c r="SKQ118" s="16"/>
      <c r="SKR118" s="16"/>
      <c r="SKS118" s="16"/>
      <c r="SKT118" s="16"/>
      <c r="SKU118" s="16"/>
      <c r="SKV118" s="16"/>
      <c r="SKW118" s="16"/>
      <c r="SKX118" s="16"/>
      <c r="SKY118" s="16"/>
      <c r="SKZ118" s="16"/>
      <c r="SLA118" s="16"/>
      <c r="SLB118" s="16"/>
      <c r="SLC118" s="16"/>
      <c r="SLD118" s="16"/>
      <c r="SLE118" s="16"/>
      <c r="SLF118" s="16"/>
      <c r="SLG118" s="16"/>
      <c r="SLH118" s="16"/>
      <c r="SLI118" s="16"/>
      <c r="SLJ118" s="16"/>
      <c r="SLK118" s="16"/>
      <c r="SLL118" s="16"/>
      <c r="SLM118" s="16"/>
      <c r="SLN118" s="16"/>
      <c r="SLO118" s="16"/>
      <c r="SLP118" s="16"/>
      <c r="SLQ118" s="16"/>
      <c r="SLR118" s="16"/>
      <c r="SLS118" s="16"/>
      <c r="SLT118" s="16"/>
      <c r="SLU118" s="16"/>
      <c r="SLV118" s="16"/>
      <c r="SLW118" s="16"/>
      <c r="SLX118" s="16"/>
      <c r="SLY118" s="16"/>
      <c r="SLZ118" s="16"/>
      <c r="SMA118" s="16"/>
      <c r="SMB118" s="16"/>
      <c r="SMC118" s="16"/>
      <c r="SMD118" s="16"/>
      <c r="SME118" s="16"/>
      <c r="SMF118" s="16"/>
      <c r="SMG118" s="16"/>
      <c r="SMH118" s="16"/>
      <c r="SMI118" s="16"/>
      <c r="SMJ118" s="16"/>
      <c r="SMK118" s="16"/>
      <c r="SML118" s="16"/>
      <c r="SMM118" s="16"/>
      <c r="SMN118" s="16"/>
      <c r="SMO118" s="16"/>
      <c r="SMP118" s="16"/>
      <c r="SMQ118" s="16"/>
      <c r="SMR118" s="16"/>
      <c r="SMS118" s="16"/>
      <c r="SMT118" s="16"/>
      <c r="SMU118" s="16"/>
      <c r="SMV118" s="16"/>
      <c r="SMW118" s="16"/>
      <c r="SMX118" s="16"/>
      <c r="SMY118" s="16"/>
      <c r="SMZ118" s="16"/>
      <c r="SNA118" s="16"/>
      <c r="SNB118" s="16"/>
      <c r="SNC118" s="16"/>
      <c r="SND118" s="16"/>
      <c r="SNE118" s="16"/>
      <c r="SNF118" s="16"/>
      <c r="SNG118" s="16"/>
      <c r="SNH118" s="16"/>
      <c r="SNI118" s="16"/>
      <c r="SNJ118" s="16"/>
      <c r="SNK118" s="16"/>
      <c r="SNL118" s="16"/>
      <c r="SNM118" s="16"/>
      <c r="SNN118" s="16"/>
      <c r="SNO118" s="16"/>
      <c r="SNP118" s="16"/>
      <c r="SNQ118" s="16"/>
      <c r="SNR118" s="16"/>
      <c r="SNS118" s="16"/>
      <c r="SNT118" s="16"/>
      <c r="SNU118" s="16"/>
      <c r="SNV118" s="16"/>
      <c r="SNW118" s="16"/>
      <c r="SNX118" s="16"/>
      <c r="SNY118" s="16"/>
      <c r="SNZ118" s="16"/>
      <c r="SOA118" s="16"/>
      <c r="SOB118" s="16"/>
      <c r="SOC118" s="16"/>
      <c r="SOD118" s="16"/>
      <c r="SOE118" s="16"/>
      <c r="SOF118" s="16"/>
      <c r="SOG118" s="16"/>
      <c r="SOH118" s="16"/>
      <c r="SOI118" s="16"/>
      <c r="SOJ118" s="16"/>
      <c r="SOK118" s="16"/>
      <c r="SOL118" s="16"/>
      <c r="SOM118" s="16"/>
      <c r="SON118" s="16"/>
      <c r="SOO118" s="16"/>
      <c r="SOP118" s="16"/>
      <c r="SOQ118" s="16"/>
      <c r="SOR118" s="16"/>
      <c r="SOS118" s="16"/>
      <c r="SOT118" s="16"/>
      <c r="SOU118" s="16"/>
      <c r="SOV118" s="16"/>
      <c r="SOW118" s="16"/>
      <c r="SOX118" s="16"/>
      <c r="SOY118" s="16"/>
      <c r="SOZ118" s="16"/>
      <c r="SPA118" s="16"/>
      <c r="SPB118" s="16"/>
      <c r="SPC118" s="16"/>
      <c r="SPD118" s="16"/>
      <c r="SPE118" s="16"/>
      <c r="SPF118" s="16"/>
      <c r="SPG118" s="16"/>
      <c r="SPH118" s="16"/>
      <c r="SPI118" s="16"/>
      <c r="SPJ118" s="16"/>
      <c r="SPK118" s="16"/>
      <c r="SPL118" s="16"/>
      <c r="SPM118" s="16"/>
      <c r="SPN118" s="16"/>
      <c r="SPO118" s="16"/>
      <c r="SPP118" s="16"/>
      <c r="SPQ118" s="16"/>
      <c r="SPR118" s="16"/>
      <c r="SPS118" s="16"/>
      <c r="SPT118" s="16"/>
      <c r="SPU118" s="16"/>
      <c r="SPV118" s="16"/>
      <c r="SPW118" s="16"/>
      <c r="SPX118" s="16"/>
      <c r="SPY118" s="16"/>
      <c r="SPZ118" s="16"/>
      <c r="SQA118" s="16"/>
      <c r="SQB118" s="16"/>
      <c r="SQC118" s="16"/>
      <c r="SQD118" s="16"/>
      <c r="SQE118" s="16"/>
      <c r="SQF118" s="16"/>
      <c r="SQG118" s="16"/>
      <c r="SQH118" s="16"/>
      <c r="SQI118" s="16"/>
      <c r="SQJ118" s="16"/>
      <c r="SQK118" s="16"/>
      <c r="SQL118" s="16"/>
      <c r="SQM118" s="16"/>
      <c r="SQN118" s="16"/>
      <c r="SQO118" s="16"/>
      <c r="SQP118" s="16"/>
      <c r="SQQ118" s="16"/>
      <c r="SQR118" s="16"/>
      <c r="SQS118" s="16"/>
      <c r="SQT118" s="16"/>
      <c r="SQU118" s="16"/>
      <c r="SQV118" s="16"/>
      <c r="SQW118" s="16"/>
      <c r="SQX118" s="16"/>
      <c r="SQY118" s="16"/>
      <c r="SQZ118" s="16"/>
      <c r="SRA118" s="16"/>
      <c r="SRB118" s="16"/>
      <c r="SRC118" s="16"/>
      <c r="SRD118" s="16"/>
      <c r="SRE118" s="16"/>
      <c r="SRF118" s="16"/>
      <c r="SRG118" s="16"/>
      <c r="SRH118" s="16"/>
      <c r="SRI118" s="16"/>
      <c r="SRJ118" s="16"/>
      <c r="SRK118" s="16"/>
      <c r="SRL118" s="16"/>
      <c r="SRM118" s="16"/>
      <c r="SRN118" s="16"/>
      <c r="SRO118" s="16"/>
      <c r="SRP118" s="16"/>
      <c r="SRQ118" s="16"/>
      <c r="SRR118" s="16"/>
      <c r="SRS118" s="16"/>
      <c r="SRT118" s="16"/>
      <c r="SRU118" s="16"/>
      <c r="SRV118" s="16"/>
      <c r="SRW118" s="16"/>
      <c r="SRX118" s="16"/>
      <c r="SRY118" s="16"/>
      <c r="SRZ118" s="16"/>
      <c r="SSA118" s="16"/>
      <c r="SSB118" s="16"/>
      <c r="SSC118" s="16"/>
      <c r="SSD118" s="16"/>
      <c r="SSE118" s="16"/>
      <c r="SSF118" s="16"/>
      <c r="SSG118" s="16"/>
      <c r="SSH118" s="16"/>
      <c r="SSI118" s="16"/>
      <c r="SSJ118" s="16"/>
      <c r="SSK118" s="16"/>
      <c r="SSL118" s="16"/>
      <c r="SSM118" s="16"/>
      <c r="SSN118" s="16"/>
      <c r="SSO118" s="16"/>
      <c r="SSP118" s="16"/>
      <c r="SSQ118" s="16"/>
      <c r="SSR118" s="16"/>
      <c r="SSS118" s="16"/>
      <c r="SST118" s="16"/>
      <c r="SSU118" s="16"/>
      <c r="SSV118" s="16"/>
      <c r="SSW118" s="16"/>
      <c r="SSX118" s="16"/>
      <c r="SSY118" s="16"/>
      <c r="SSZ118" s="16"/>
      <c r="STA118" s="16"/>
      <c r="STB118" s="16"/>
      <c r="STC118" s="16"/>
      <c r="STD118" s="16"/>
      <c r="STE118" s="16"/>
      <c r="STF118" s="16"/>
      <c r="STG118" s="16"/>
      <c r="STH118" s="16"/>
      <c r="STI118" s="16"/>
      <c r="STJ118" s="16"/>
      <c r="STK118" s="16"/>
      <c r="STL118" s="16"/>
      <c r="STM118" s="16"/>
      <c r="STN118" s="16"/>
      <c r="STO118" s="16"/>
      <c r="STP118" s="16"/>
      <c r="STQ118" s="16"/>
      <c r="STR118" s="16"/>
      <c r="STS118" s="16"/>
      <c r="STT118" s="16"/>
      <c r="STU118" s="16"/>
      <c r="STV118" s="16"/>
      <c r="STW118" s="16"/>
      <c r="STX118" s="16"/>
      <c r="STY118" s="16"/>
      <c r="STZ118" s="16"/>
      <c r="SUA118" s="16"/>
      <c r="SUB118" s="16"/>
      <c r="SUC118" s="16"/>
      <c r="SUD118" s="16"/>
      <c r="SUE118" s="16"/>
      <c r="SUF118" s="16"/>
      <c r="SUG118" s="16"/>
      <c r="SUH118" s="16"/>
      <c r="SUI118" s="16"/>
      <c r="SUJ118" s="16"/>
      <c r="SUK118" s="16"/>
      <c r="SUL118" s="16"/>
      <c r="SUM118" s="16"/>
      <c r="SUN118" s="16"/>
      <c r="SUO118" s="16"/>
      <c r="SUP118" s="16"/>
      <c r="SUQ118" s="16"/>
      <c r="SUR118" s="16"/>
      <c r="SUS118" s="16"/>
      <c r="SUT118" s="16"/>
      <c r="SUU118" s="16"/>
      <c r="SUV118" s="16"/>
      <c r="SUW118" s="16"/>
      <c r="SUX118" s="16"/>
      <c r="SUY118" s="16"/>
      <c r="SUZ118" s="16"/>
      <c r="SVA118" s="16"/>
      <c r="SVB118" s="16"/>
      <c r="SVC118" s="16"/>
      <c r="SVD118" s="16"/>
      <c r="SVE118" s="16"/>
      <c r="SVF118" s="16"/>
      <c r="SVG118" s="16"/>
      <c r="SVH118" s="16"/>
      <c r="SVI118" s="16"/>
      <c r="SVJ118" s="16"/>
      <c r="SVK118" s="16"/>
      <c r="SVL118" s="16"/>
      <c r="SVM118" s="16"/>
      <c r="SVN118" s="16"/>
      <c r="SVO118" s="16"/>
      <c r="SVP118" s="16"/>
      <c r="SVQ118" s="16"/>
      <c r="SVR118" s="16"/>
      <c r="SVS118" s="16"/>
      <c r="SVT118" s="16"/>
      <c r="SVU118" s="16"/>
      <c r="SVV118" s="16"/>
      <c r="SVW118" s="16"/>
      <c r="SVX118" s="16"/>
      <c r="SVY118" s="16"/>
      <c r="SVZ118" s="16"/>
      <c r="SWA118" s="16"/>
      <c r="SWB118" s="16"/>
      <c r="SWC118" s="16"/>
      <c r="SWD118" s="16"/>
      <c r="SWE118" s="16"/>
      <c r="SWF118" s="16"/>
      <c r="SWG118" s="16"/>
      <c r="SWH118" s="16"/>
      <c r="SWI118" s="16"/>
      <c r="SWJ118" s="16"/>
      <c r="SWK118" s="16"/>
      <c r="SWL118" s="16"/>
      <c r="SWM118" s="16"/>
      <c r="SWN118" s="16"/>
      <c r="SWO118" s="16"/>
      <c r="SWP118" s="16"/>
      <c r="SWQ118" s="16"/>
      <c r="SWR118" s="16"/>
      <c r="SWS118" s="16"/>
      <c r="SWT118" s="16"/>
      <c r="SWU118" s="16"/>
      <c r="SWV118" s="16"/>
      <c r="SWW118" s="16"/>
      <c r="SWX118" s="16"/>
      <c r="SWY118" s="16"/>
      <c r="SWZ118" s="16"/>
      <c r="SXA118" s="16"/>
      <c r="SXB118" s="16"/>
      <c r="SXC118" s="16"/>
      <c r="SXD118" s="16"/>
      <c r="SXE118" s="16"/>
      <c r="SXF118" s="16"/>
      <c r="SXG118" s="16"/>
      <c r="SXH118" s="16"/>
      <c r="SXI118" s="16"/>
      <c r="SXJ118" s="16"/>
      <c r="SXK118" s="16"/>
      <c r="SXL118" s="16"/>
      <c r="SXM118" s="16"/>
      <c r="SXN118" s="16"/>
      <c r="SXO118" s="16"/>
      <c r="SXP118" s="16"/>
      <c r="SXQ118" s="16"/>
      <c r="SXR118" s="16"/>
      <c r="SXS118" s="16"/>
      <c r="SXT118" s="16"/>
      <c r="SXU118" s="16"/>
      <c r="SXV118" s="16"/>
      <c r="SXW118" s="16"/>
      <c r="SXX118" s="16"/>
      <c r="SXY118" s="16"/>
      <c r="SXZ118" s="16"/>
      <c r="SYA118" s="16"/>
      <c r="SYB118" s="16"/>
      <c r="SYC118" s="16"/>
      <c r="SYD118" s="16"/>
      <c r="SYE118" s="16"/>
      <c r="SYF118" s="16"/>
      <c r="SYG118" s="16"/>
      <c r="SYH118" s="16"/>
      <c r="SYI118" s="16"/>
      <c r="SYJ118" s="16"/>
      <c r="SYK118" s="16"/>
      <c r="SYL118" s="16"/>
      <c r="SYM118" s="16"/>
      <c r="SYN118" s="16"/>
      <c r="SYO118" s="16"/>
      <c r="SYP118" s="16"/>
      <c r="SYQ118" s="16"/>
      <c r="SYR118" s="16"/>
      <c r="SYS118" s="16"/>
      <c r="SYT118" s="16"/>
      <c r="SYU118" s="16"/>
      <c r="SYV118" s="16"/>
      <c r="SYW118" s="16"/>
      <c r="SYX118" s="16"/>
      <c r="SYY118" s="16"/>
      <c r="SYZ118" s="16"/>
      <c r="SZA118" s="16"/>
      <c r="SZB118" s="16"/>
      <c r="SZC118" s="16"/>
      <c r="SZD118" s="16"/>
      <c r="SZE118" s="16"/>
      <c r="SZF118" s="16"/>
      <c r="SZG118" s="16"/>
      <c r="SZH118" s="16"/>
      <c r="SZI118" s="16"/>
      <c r="SZJ118" s="16"/>
      <c r="SZK118" s="16"/>
      <c r="SZL118" s="16"/>
      <c r="SZM118" s="16"/>
      <c r="SZN118" s="16"/>
      <c r="SZO118" s="16"/>
      <c r="SZP118" s="16"/>
      <c r="SZQ118" s="16"/>
      <c r="SZR118" s="16"/>
      <c r="SZS118" s="16"/>
      <c r="SZT118" s="16"/>
      <c r="SZU118" s="16"/>
      <c r="SZV118" s="16"/>
      <c r="SZW118" s="16"/>
      <c r="SZX118" s="16"/>
      <c r="SZY118" s="16"/>
      <c r="SZZ118" s="16"/>
      <c r="TAA118" s="16"/>
      <c r="TAB118" s="16"/>
      <c r="TAC118" s="16"/>
      <c r="TAD118" s="16"/>
      <c r="TAE118" s="16"/>
      <c r="TAF118" s="16"/>
      <c r="TAG118" s="16"/>
      <c r="TAH118" s="16"/>
      <c r="TAI118" s="16"/>
      <c r="TAJ118" s="16"/>
      <c r="TAK118" s="16"/>
      <c r="TAL118" s="16"/>
      <c r="TAM118" s="16"/>
      <c r="TAN118" s="16"/>
      <c r="TAO118" s="16"/>
      <c r="TAP118" s="16"/>
      <c r="TAQ118" s="16"/>
      <c r="TAR118" s="16"/>
      <c r="TAS118" s="16"/>
      <c r="TAT118" s="16"/>
      <c r="TAU118" s="16"/>
      <c r="TAV118" s="16"/>
      <c r="TAW118" s="16"/>
      <c r="TAX118" s="16"/>
      <c r="TAY118" s="16"/>
      <c r="TAZ118" s="16"/>
      <c r="TBA118" s="16"/>
      <c r="TBB118" s="16"/>
      <c r="TBC118" s="16"/>
      <c r="TBD118" s="16"/>
      <c r="TBE118" s="16"/>
      <c r="TBF118" s="16"/>
      <c r="TBG118" s="16"/>
      <c r="TBH118" s="16"/>
      <c r="TBI118" s="16"/>
      <c r="TBJ118" s="16"/>
      <c r="TBK118" s="16"/>
      <c r="TBL118" s="16"/>
      <c r="TBM118" s="16"/>
      <c r="TBN118" s="16"/>
      <c r="TBO118" s="16"/>
      <c r="TBP118" s="16"/>
      <c r="TBQ118" s="16"/>
      <c r="TBR118" s="16"/>
      <c r="TBS118" s="16"/>
      <c r="TBT118" s="16"/>
      <c r="TBU118" s="16"/>
      <c r="TBV118" s="16"/>
      <c r="TBW118" s="16"/>
      <c r="TBX118" s="16"/>
      <c r="TBY118" s="16"/>
      <c r="TBZ118" s="16"/>
      <c r="TCA118" s="16"/>
      <c r="TCB118" s="16"/>
      <c r="TCC118" s="16"/>
      <c r="TCD118" s="16"/>
      <c r="TCE118" s="16"/>
      <c r="TCF118" s="16"/>
      <c r="TCG118" s="16"/>
      <c r="TCH118" s="16"/>
      <c r="TCI118" s="16"/>
      <c r="TCJ118" s="16"/>
      <c r="TCK118" s="16"/>
      <c r="TCL118" s="16"/>
      <c r="TCM118" s="16"/>
      <c r="TCN118" s="16"/>
      <c r="TCO118" s="16"/>
      <c r="TCP118" s="16"/>
      <c r="TCQ118" s="16"/>
      <c r="TCR118" s="16"/>
      <c r="TCS118" s="16"/>
      <c r="TCT118" s="16"/>
      <c r="TCU118" s="16"/>
      <c r="TCV118" s="16"/>
      <c r="TCW118" s="16"/>
      <c r="TCX118" s="16"/>
      <c r="TCY118" s="16"/>
      <c r="TCZ118" s="16"/>
      <c r="TDA118" s="16"/>
      <c r="TDB118" s="16"/>
      <c r="TDC118" s="16"/>
      <c r="TDD118" s="16"/>
      <c r="TDE118" s="16"/>
      <c r="TDF118" s="16"/>
      <c r="TDG118" s="16"/>
      <c r="TDH118" s="16"/>
      <c r="TDI118" s="16"/>
      <c r="TDJ118" s="16"/>
      <c r="TDK118" s="16"/>
      <c r="TDL118" s="16"/>
      <c r="TDM118" s="16"/>
      <c r="TDN118" s="16"/>
      <c r="TDO118" s="16"/>
      <c r="TDP118" s="16"/>
      <c r="TDQ118" s="16"/>
      <c r="TDR118" s="16"/>
      <c r="TDS118" s="16"/>
      <c r="TDT118" s="16"/>
      <c r="TDU118" s="16"/>
      <c r="TDV118" s="16"/>
      <c r="TDW118" s="16"/>
      <c r="TDX118" s="16"/>
      <c r="TDY118" s="16"/>
      <c r="TDZ118" s="16"/>
      <c r="TEA118" s="16"/>
      <c r="TEB118" s="16"/>
      <c r="TEC118" s="16"/>
      <c r="TED118" s="16"/>
      <c r="TEE118" s="16"/>
      <c r="TEF118" s="16"/>
      <c r="TEG118" s="16"/>
      <c r="TEH118" s="16"/>
      <c r="TEI118" s="16"/>
      <c r="TEJ118" s="16"/>
      <c r="TEK118" s="16"/>
      <c r="TEL118" s="16"/>
      <c r="TEM118" s="16"/>
      <c r="TEN118" s="16"/>
      <c r="TEO118" s="16"/>
      <c r="TEP118" s="16"/>
      <c r="TEQ118" s="16"/>
      <c r="TER118" s="16"/>
      <c r="TES118" s="16"/>
      <c r="TET118" s="16"/>
      <c r="TEU118" s="16"/>
      <c r="TEV118" s="16"/>
      <c r="TEW118" s="16"/>
      <c r="TEX118" s="16"/>
      <c r="TEY118" s="16"/>
      <c r="TEZ118" s="16"/>
      <c r="TFA118" s="16"/>
      <c r="TFB118" s="16"/>
      <c r="TFC118" s="16"/>
      <c r="TFD118" s="16"/>
      <c r="TFE118" s="16"/>
      <c r="TFF118" s="16"/>
      <c r="TFG118" s="16"/>
      <c r="TFH118" s="16"/>
      <c r="TFI118" s="16"/>
      <c r="TFJ118" s="16"/>
      <c r="TFK118" s="16"/>
      <c r="TFL118" s="16"/>
      <c r="TFM118" s="16"/>
      <c r="TFN118" s="16"/>
      <c r="TFO118" s="16"/>
      <c r="TFP118" s="16"/>
      <c r="TFQ118" s="16"/>
      <c r="TFR118" s="16"/>
      <c r="TFS118" s="16"/>
      <c r="TFT118" s="16"/>
      <c r="TFU118" s="16"/>
      <c r="TFV118" s="16"/>
      <c r="TFW118" s="16"/>
      <c r="TFX118" s="16"/>
      <c r="TFY118" s="16"/>
      <c r="TFZ118" s="16"/>
      <c r="TGA118" s="16"/>
      <c r="TGB118" s="16"/>
      <c r="TGC118" s="16"/>
      <c r="TGD118" s="16"/>
      <c r="TGE118" s="16"/>
      <c r="TGF118" s="16"/>
      <c r="TGG118" s="16"/>
      <c r="TGH118" s="16"/>
      <c r="TGI118" s="16"/>
      <c r="TGJ118" s="16"/>
      <c r="TGK118" s="16"/>
      <c r="TGL118" s="16"/>
      <c r="TGM118" s="16"/>
      <c r="TGN118" s="16"/>
      <c r="TGO118" s="16"/>
      <c r="TGP118" s="16"/>
      <c r="TGQ118" s="16"/>
      <c r="TGR118" s="16"/>
      <c r="TGS118" s="16"/>
      <c r="TGT118" s="16"/>
      <c r="TGU118" s="16"/>
      <c r="TGV118" s="16"/>
      <c r="TGW118" s="16"/>
      <c r="TGX118" s="16"/>
      <c r="TGY118" s="16"/>
      <c r="TGZ118" s="16"/>
      <c r="THA118" s="16"/>
      <c r="THB118" s="16"/>
      <c r="THC118" s="16"/>
      <c r="THD118" s="16"/>
      <c r="THE118" s="16"/>
      <c r="THF118" s="16"/>
      <c r="THG118" s="16"/>
      <c r="THH118" s="16"/>
      <c r="THI118" s="16"/>
      <c r="THJ118" s="16"/>
      <c r="THK118" s="16"/>
      <c r="THL118" s="16"/>
      <c r="THM118" s="16"/>
      <c r="THN118" s="16"/>
      <c r="THO118" s="16"/>
      <c r="THP118" s="16"/>
      <c r="THQ118" s="16"/>
      <c r="THR118" s="16"/>
      <c r="THS118" s="16"/>
      <c r="THT118" s="16"/>
      <c r="THU118" s="16"/>
      <c r="THV118" s="16"/>
      <c r="THW118" s="16"/>
      <c r="THX118" s="16"/>
      <c r="THY118" s="16"/>
      <c r="THZ118" s="16"/>
      <c r="TIA118" s="16"/>
      <c r="TIB118" s="16"/>
      <c r="TIC118" s="16"/>
      <c r="TID118" s="16"/>
      <c r="TIE118" s="16"/>
      <c r="TIF118" s="16"/>
      <c r="TIG118" s="16"/>
      <c r="TIH118" s="16"/>
      <c r="TII118" s="16"/>
      <c r="TIJ118" s="16"/>
      <c r="TIK118" s="16"/>
      <c r="TIL118" s="16"/>
      <c r="TIM118" s="16"/>
      <c r="TIN118" s="16"/>
      <c r="TIO118" s="16"/>
      <c r="TIP118" s="16"/>
      <c r="TIQ118" s="16"/>
      <c r="TIR118" s="16"/>
      <c r="TIS118" s="16"/>
      <c r="TIT118" s="16"/>
      <c r="TIU118" s="16"/>
      <c r="TIV118" s="16"/>
      <c r="TIW118" s="16"/>
      <c r="TIX118" s="16"/>
      <c r="TIY118" s="16"/>
      <c r="TIZ118" s="16"/>
      <c r="TJA118" s="16"/>
      <c r="TJB118" s="16"/>
      <c r="TJC118" s="16"/>
      <c r="TJD118" s="16"/>
      <c r="TJE118" s="16"/>
      <c r="TJF118" s="16"/>
      <c r="TJG118" s="16"/>
      <c r="TJH118" s="16"/>
      <c r="TJI118" s="16"/>
      <c r="TJJ118" s="16"/>
      <c r="TJK118" s="16"/>
      <c r="TJL118" s="16"/>
      <c r="TJM118" s="16"/>
      <c r="TJN118" s="16"/>
      <c r="TJO118" s="16"/>
      <c r="TJP118" s="16"/>
      <c r="TJQ118" s="16"/>
      <c r="TJR118" s="16"/>
      <c r="TJS118" s="16"/>
      <c r="TJT118" s="16"/>
      <c r="TJU118" s="16"/>
      <c r="TJV118" s="16"/>
      <c r="TJW118" s="16"/>
      <c r="TJX118" s="16"/>
      <c r="TJY118" s="16"/>
      <c r="TJZ118" s="16"/>
      <c r="TKA118" s="16"/>
      <c r="TKB118" s="16"/>
      <c r="TKC118" s="16"/>
      <c r="TKD118" s="16"/>
      <c r="TKE118" s="16"/>
      <c r="TKF118" s="16"/>
      <c r="TKG118" s="16"/>
      <c r="TKH118" s="16"/>
      <c r="TKI118" s="16"/>
      <c r="TKJ118" s="16"/>
      <c r="TKK118" s="16"/>
      <c r="TKL118" s="16"/>
      <c r="TKM118" s="16"/>
      <c r="TKN118" s="16"/>
      <c r="TKO118" s="16"/>
      <c r="TKP118" s="16"/>
      <c r="TKQ118" s="16"/>
      <c r="TKR118" s="16"/>
      <c r="TKS118" s="16"/>
      <c r="TKT118" s="16"/>
      <c r="TKU118" s="16"/>
      <c r="TKV118" s="16"/>
      <c r="TKW118" s="16"/>
      <c r="TKX118" s="16"/>
      <c r="TKY118" s="16"/>
      <c r="TKZ118" s="16"/>
      <c r="TLA118" s="16"/>
      <c r="TLB118" s="16"/>
      <c r="TLC118" s="16"/>
      <c r="TLD118" s="16"/>
      <c r="TLE118" s="16"/>
      <c r="TLF118" s="16"/>
      <c r="TLG118" s="16"/>
      <c r="TLH118" s="16"/>
      <c r="TLI118" s="16"/>
      <c r="TLJ118" s="16"/>
      <c r="TLK118" s="16"/>
      <c r="TLL118" s="16"/>
      <c r="TLM118" s="16"/>
      <c r="TLN118" s="16"/>
      <c r="TLO118" s="16"/>
      <c r="TLP118" s="16"/>
      <c r="TLQ118" s="16"/>
      <c r="TLR118" s="16"/>
      <c r="TLS118" s="16"/>
      <c r="TLT118" s="16"/>
      <c r="TLU118" s="16"/>
      <c r="TLV118" s="16"/>
      <c r="TLW118" s="16"/>
      <c r="TLX118" s="16"/>
      <c r="TLY118" s="16"/>
      <c r="TLZ118" s="16"/>
      <c r="TMA118" s="16"/>
      <c r="TMB118" s="16"/>
      <c r="TMC118" s="16"/>
      <c r="TMD118" s="16"/>
      <c r="TME118" s="16"/>
      <c r="TMF118" s="16"/>
      <c r="TMG118" s="16"/>
      <c r="TMH118" s="16"/>
      <c r="TMI118" s="16"/>
      <c r="TMJ118" s="16"/>
      <c r="TMK118" s="16"/>
      <c r="TML118" s="16"/>
      <c r="TMM118" s="16"/>
      <c r="TMN118" s="16"/>
      <c r="TMO118" s="16"/>
      <c r="TMP118" s="16"/>
      <c r="TMQ118" s="16"/>
      <c r="TMR118" s="16"/>
      <c r="TMS118" s="16"/>
      <c r="TMT118" s="16"/>
      <c r="TMU118" s="16"/>
      <c r="TMV118" s="16"/>
      <c r="TMW118" s="16"/>
      <c r="TMX118" s="16"/>
      <c r="TMY118" s="16"/>
      <c r="TMZ118" s="16"/>
      <c r="TNA118" s="16"/>
      <c r="TNB118" s="16"/>
      <c r="TNC118" s="16"/>
      <c r="TND118" s="16"/>
      <c r="TNE118" s="16"/>
      <c r="TNF118" s="16"/>
      <c r="TNG118" s="16"/>
      <c r="TNH118" s="16"/>
      <c r="TNI118" s="16"/>
      <c r="TNJ118" s="16"/>
      <c r="TNK118" s="16"/>
      <c r="TNL118" s="16"/>
      <c r="TNM118" s="16"/>
      <c r="TNN118" s="16"/>
      <c r="TNO118" s="16"/>
      <c r="TNP118" s="16"/>
      <c r="TNQ118" s="16"/>
      <c r="TNR118" s="16"/>
      <c r="TNS118" s="16"/>
      <c r="TNT118" s="16"/>
      <c r="TNU118" s="16"/>
      <c r="TNV118" s="16"/>
      <c r="TNW118" s="16"/>
      <c r="TNX118" s="16"/>
      <c r="TNY118" s="16"/>
      <c r="TNZ118" s="16"/>
      <c r="TOA118" s="16"/>
      <c r="TOB118" s="16"/>
      <c r="TOC118" s="16"/>
      <c r="TOD118" s="16"/>
      <c r="TOE118" s="16"/>
      <c r="TOF118" s="16"/>
      <c r="TOG118" s="16"/>
      <c r="TOH118" s="16"/>
      <c r="TOI118" s="16"/>
      <c r="TOJ118" s="16"/>
      <c r="TOK118" s="16"/>
      <c r="TOL118" s="16"/>
      <c r="TOM118" s="16"/>
      <c r="TON118" s="16"/>
      <c r="TOO118" s="16"/>
      <c r="TOP118" s="16"/>
      <c r="TOQ118" s="16"/>
      <c r="TOR118" s="16"/>
      <c r="TOS118" s="16"/>
      <c r="TOT118" s="16"/>
      <c r="TOU118" s="16"/>
      <c r="TOV118" s="16"/>
      <c r="TOW118" s="16"/>
      <c r="TOX118" s="16"/>
      <c r="TOY118" s="16"/>
      <c r="TOZ118" s="16"/>
      <c r="TPA118" s="16"/>
      <c r="TPB118" s="16"/>
      <c r="TPC118" s="16"/>
      <c r="TPD118" s="16"/>
      <c r="TPE118" s="16"/>
      <c r="TPF118" s="16"/>
      <c r="TPG118" s="16"/>
      <c r="TPH118" s="16"/>
      <c r="TPI118" s="16"/>
      <c r="TPJ118" s="16"/>
      <c r="TPK118" s="16"/>
      <c r="TPL118" s="16"/>
      <c r="TPM118" s="16"/>
      <c r="TPN118" s="16"/>
      <c r="TPO118" s="16"/>
      <c r="TPP118" s="16"/>
      <c r="TPQ118" s="16"/>
      <c r="TPR118" s="16"/>
      <c r="TPS118" s="16"/>
      <c r="TPT118" s="16"/>
      <c r="TPU118" s="16"/>
      <c r="TPV118" s="16"/>
      <c r="TPW118" s="16"/>
      <c r="TPX118" s="16"/>
      <c r="TPY118" s="16"/>
      <c r="TPZ118" s="16"/>
      <c r="TQA118" s="16"/>
      <c r="TQB118" s="16"/>
      <c r="TQC118" s="16"/>
      <c r="TQD118" s="16"/>
      <c r="TQE118" s="16"/>
      <c r="TQF118" s="16"/>
      <c r="TQG118" s="16"/>
      <c r="TQH118" s="16"/>
      <c r="TQI118" s="16"/>
      <c r="TQJ118" s="16"/>
      <c r="TQK118" s="16"/>
      <c r="TQL118" s="16"/>
      <c r="TQM118" s="16"/>
      <c r="TQN118" s="16"/>
      <c r="TQO118" s="16"/>
      <c r="TQP118" s="16"/>
      <c r="TQQ118" s="16"/>
      <c r="TQR118" s="16"/>
      <c r="TQS118" s="16"/>
      <c r="TQT118" s="16"/>
      <c r="TQU118" s="16"/>
      <c r="TQV118" s="16"/>
      <c r="TQW118" s="16"/>
      <c r="TQX118" s="16"/>
      <c r="TQY118" s="16"/>
      <c r="TQZ118" s="16"/>
      <c r="TRA118" s="16"/>
      <c r="TRB118" s="16"/>
      <c r="TRC118" s="16"/>
      <c r="TRD118" s="16"/>
      <c r="TRE118" s="16"/>
      <c r="TRF118" s="16"/>
      <c r="TRG118" s="16"/>
      <c r="TRH118" s="16"/>
      <c r="TRI118" s="16"/>
      <c r="TRJ118" s="16"/>
      <c r="TRK118" s="16"/>
      <c r="TRL118" s="16"/>
      <c r="TRM118" s="16"/>
      <c r="TRN118" s="16"/>
      <c r="TRO118" s="16"/>
      <c r="TRP118" s="16"/>
      <c r="TRQ118" s="16"/>
      <c r="TRR118" s="16"/>
      <c r="TRS118" s="16"/>
      <c r="TRT118" s="16"/>
      <c r="TRU118" s="16"/>
      <c r="TRV118" s="16"/>
      <c r="TRW118" s="16"/>
      <c r="TRX118" s="16"/>
      <c r="TRY118" s="16"/>
      <c r="TRZ118" s="16"/>
      <c r="TSA118" s="16"/>
      <c r="TSB118" s="16"/>
      <c r="TSC118" s="16"/>
      <c r="TSD118" s="16"/>
      <c r="TSE118" s="16"/>
      <c r="TSF118" s="16"/>
      <c r="TSG118" s="16"/>
      <c r="TSH118" s="16"/>
      <c r="TSI118" s="16"/>
      <c r="TSJ118" s="16"/>
      <c r="TSK118" s="16"/>
      <c r="TSL118" s="16"/>
      <c r="TSM118" s="16"/>
      <c r="TSN118" s="16"/>
      <c r="TSO118" s="16"/>
      <c r="TSP118" s="16"/>
      <c r="TSQ118" s="16"/>
      <c r="TSR118" s="16"/>
      <c r="TSS118" s="16"/>
      <c r="TST118" s="16"/>
      <c r="TSU118" s="16"/>
      <c r="TSV118" s="16"/>
      <c r="TSW118" s="16"/>
      <c r="TSX118" s="16"/>
      <c r="TSY118" s="16"/>
      <c r="TSZ118" s="16"/>
      <c r="TTA118" s="16"/>
      <c r="TTB118" s="16"/>
      <c r="TTC118" s="16"/>
      <c r="TTD118" s="16"/>
      <c r="TTE118" s="16"/>
      <c r="TTF118" s="16"/>
      <c r="TTG118" s="16"/>
      <c r="TTH118" s="16"/>
      <c r="TTI118" s="16"/>
      <c r="TTJ118" s="16"/>
      <c r="TTK118" s="16"/>
      <c r="TTL118" s="16"/>
      <c r="TTM118" s="16"/>
      <c r="TTN118" s="16"/>
      <c r="TTO118" s="16"/>
      <c r="TTP118" s="16"/>
      <c r="TTQ118" s="16"/>
      <c r="TTR118" s="16"/>
      <c r="TTS118" s="16"/>
      <c r="TTT118" s="16"/>
      <c r="TTU118" s="16"/>
      <c r="TTV118" s="16"/>
      <c r="TTW118" s="16"/>
      <c r="TTX118" s="16"/>
      <c r="TTY118" s="16"/>
      <c r="TTZ118" s="16"/>
      <c r="TUA118" s="16"/>
      <c r="TUB118" s="16"/>
      <c r="TUC118" s="16"/>
      <c r="TUD118" s="16"/>
      <c r="TUE118" s="16"/>
      <c r="TUF118" s="16"/>
      <c r="TUG118" s="16"/>
      <c r="TUH118" s="16"/>
      <c r="TUI118" s="16"/>
      <c r="TUJ118" s="16"/>
      <c r="TUK118" s="16"/>
      <c r="TUL118" s="16"/>
      <c r="TUM118" s="16"/>
      <c r="TUN118" s="16"/>
      <c r="TUO118" s="16"/>
      <c r="TUP118" s="16"/>
      <c r="TUQ118" s="16"/>
      <c r="TUR118" s="16"/>
      <c r="TUS118" s="16"/>
      <c r="TUT118" s="16"/>
      <c r="TUU118" s="16"/>
      <c r="TUV118" s="16"/>
      <c r="TUW118" s="16"/>
      <c r="TUX118" s="16"/>
      <c r="TUY118" s="16"/>
      <c r="TUZ118" s="16"/>
      <c r="TVA118" s="16"/>
      <c r="TVB118" s="16"/>
      <c r="TVC118" s="16"/>
      <c r="TVD118" s="16"/>
      <c r="TVE118" s="16"/>
      <c r="TVF118" s="16"/>
      <c r="TVG118" s="16"/>
      <c r="TVH118" s="16"/>
      <c r="TVI118" s="16"/>
      <c r="TVJ118" s="16"/>
      <c r="TVK118" s="16"/>
      <c r="TVL118" s="16"/>
      <c r="TVM118" s="16"/>
      <c r="TVN118" s="16"/>
      <c r="TVO118" s="16"/>
      <c r="TVP118" s="16"/>
      <c r="TVQ118" s="16"/>
      <c r="TVR118" s="16"/>
      <c r="TVS118" s="16"/>
      <c r="TVT118" s="16"/>
      <c r="TVU118" s="16"/>
      <c r="TVV118" s="16"/>
      <c r="TVW118" s="16"/>
      <c r="TVX118" s="16"/>
      <c r="TVY118" s="16"/>
      <c r="TVZ118" s="16"/>
      <c r="TWA118" s="16"/>
      <c r="TWB118" s="16"/>
      <c r="TWC118" s="16"/>
      <c r="TWD118" s="16"/>
      <c r="TWE118" s="16"/>
      <c r="TWF118" s="16"/>
      <c r="TWG118" s="16"/>
      <c r="TWH118" s="16"/>
      <c r="TWI118" s="16"/>
      <c r="TWJ118" s="16"/>
      <c r="TWK118" s="16"/>
      <c r="TWL118" s="16"/>
      <c r="TWM118" s="16"/>
      <c r="TWN118" s="16"/>
      <c r="TWO118" s="16"/>
      <c r="TWP118" s="16"/>
      <c r="TWQ118" s="16"/>
      <c r="TWR118" s="16"/>
      <c r="TWS118" s="16"/>
      <c r="TWT118" s="16"/>
      <c r="TWU118" s="16"/>
      <c r="TWV118" s="16"/>
      <c r="TWW118" s="16"/>
      <c r="TWX118" s="16"/>
      <c r="TWY118" s="16"/>
      <c r="TWZ118" s="16"/>
      <c r="TXA118" s="16"/>
      <c r="TXB118" s="16"/>
      <c r="TXC118" s="16"/>
      <c r="TXD118" s="16"/>
      <c r="TXE118" s="16"/>
      <c r="TXF118" s="16"/>
      <c r="TXG118" s="16"/>
      <c r="TXH118" s="16"/>
      <c r="TXI118" s="16"/>
      <c r="TXJ118" s="16"/>
      <c r="TXK118" s="16"/>
      <c r="TXL118" s="16"/>
      <c r="TXM118" s="16"/>
      <c r="TXN118" s="16"/>
      <c r="TXO118" s="16"/>
      <c r="TXP118" s="16"/>
      <c r="TXQ118" s="16"/>
      <c r="TXR118" s="16"/>
      <c r="TXS118" s="16"/>
      <c r="TXT118" s="16"/>
      <c r="TXU118" s="16"/>
      <c r="TXV118" s="16"/>
      <c r="TXW118" s="16"/>
      <c r="TXX118" s="16"/>
      <c r="TXY118" s="16"/>
      <c r="TXZ118" s="16"/>
      <c r="TYA118" s="16"/>
      <c r="TYB118" s="16"/>
      <c r="TYC118" s="16"/>
      <c r="TYD118" s="16"/>
      <c r="TYE118" s="16"/>
      <c r="TYF118" s="16"/>
      <c r="TYG118" s="16"/>
      <c r="TYH118" s="16"/>
      <c r="TYI118" s="16"/>
      <c r="TYJ118" s="16"/>
      <c r="TYK118" s="16"/>
      <c r="TYL118" s="16"/>
      <c r="TYM118" s="16"/>
      <c r="TYN118" s="16"/>
      <c r="TYO118" s="16"/>
      <c r="TYP118" s="16"/>
      <c r="TYQ118" s="16"/>
      <c r="TYR118" s="16"/>
      <c r="TYS118" s="16"/>
      <c r="TYT118" s="16"/>
      <c r="TYU118" s="16"/>
      <c r="TYV118" s="16"/>
      <c r="TYW118" s="16"/>
      <c r="TYX118" s="16"/>
      <c r="TYY118" s="16"/>
      <c r="TYZ118" s="16"/>
      <c r="TZA118" s="16"/>
      <c r="TZB118" s="16"/>
      <c r="TZC118" s="16"/>
      <c r="TZD118" s="16"/>
      <c r="TZE118" s="16"/>
      <c r="TZF118" s="16"/>
      <c r="TZG118" s="16"/>
      <c r="TZH118" s="16"/>
      <c r="TZI118" s="16"/>
      <c r="TZJ118" s="16"/>
      <c r="TZK118" s="16"/>
      <c r="TZL118" s="16"/>
      <c r="TZM118" s="16"/>
      <c r="TZN118" s="16"/>
      <c r="TZO118" s="16"/>
      <c r="TZP118" s="16"/>
      <c r="TZQ118" s="16"/>
      <c r="TZR118" s="16"/>
      <c r="TZS118" s="16"/>
      <c r="TZT118" s="16"/>
      <c r="TZU118" s="16"/>
      <c r="TZV118" s="16"/>
      <c r="TZW118" s="16"/>
      <c r="TZX118" s="16"/>
      <c r="TZY118" s="16"/>
      <c r="TZZ118" s="16"/>
      <c r="UAA118" s="16"/>
      <c r="UAB118" s="16"/>
      <c r="UAC118" s="16"/>
      <c r="UAD118" s="16"/>
      <c r="UAE118" s="16"/>
      <c r="UAF118" s="16"/>
      <c r="UAG118" s="16"/>
      <c r="UAH118" s="16"/>
      <c r="UAI118" s="16"/>
      <c r="UAJ118" s="16"/>
      <c r="UAK118" s="16"/>
      <c r="UAL118" s="16"/>
      <c r="UAM118" s="16"/>
      <c r="UAN118" s="16"/>
      <c r="UAO118" s="16"/>
      <c r="UAP118" s="16"/>
      <c r="UAQ118" s="16"/>
      <c r="UAR118" s="16"/>
      <c r="UAS118" s="16"/>
      <c r="UAT118" s="16"/>
      <c r="UAU118" s="16"/>
      <c r="UAV118" s="16"/>
      <c r="UAW118" s="16"/>
      <c r="UAX118" s="16"/>
      <c r="UAY118" s="16"/>
      <c r="UAZ118" s="16"/>
      <c r="UBA118" s="16"/>
      <c r="UBB118" s="16"/>
      <c r="UBC118" s="16"/>
      <c r="UBD118" s="16"/>
      <c r="UBE118" s="16"/>
      <c r="UBF118" s="16"/>
      <c r="UBG118" s="16"/>
      <c r="UBH118" s="16"/>
      <c r="UBI118" s="16"/>
      <c r="UBJ118" s="16"/>
      <c r="UBK118" s="16"/>
      <c r="UBL118" s="16"/>
      <c r="UBM118" s="16"/>
      <c r="UBN118" s="16"/>
      <c r="UBO118" s="16"/>
      <c r="UBP118" s="16"/>
      <c r="UBQ118" s="16"/>
      <c r="UBR118" s="16"/>
      <c r="UBS118" s="16"/>
      <c r="UBT118" s="16"/>
      <c r="UBU118" s="16"/>
      <c r="UBV118" s="16"/>
      <c r="UBW118" s="16"/>
      <c r="UBX118" s="16"/>
      <c r="UBY118" s="16"/>
      <c r="UBZ118" s="16"/>
      <c r="UCA118" s="16"/>
      <c r="UCB118" s="16"/>
      <c r="UCC118" s="16"/>
      <c r="UCD118" s="16"/>
      <c r="UCE118" s="16"/>
      <c r="UCF118" s="16"/>
      <c r="UCG118" s="16"/>
      <c r="UCH118" s="16"/>
      <c r="UCI118" s="16"/>
      <c r="UCJ118" s="16"/>
      <c r="UCK118" s="16"/>
      <c r="UCL118" s="16"/>
      <c r="UCM118" s="16"/>
      <c r="UCN118" s="16"/>
      <c r="UCO118" s="16"/>
      <c r="UCP118" s="16"/>
      <c r="UCQ118" s="16"/>
      <c r="UCR118" s="16"/>
      <c r="UCS118" s="16"/>
      <c r="UCT118" s="16"/>
      <c r="UCU118" s="16"/>
      <c r="UCV118" s="16"/>
      <c r="UCW118" s="16"/>
      <c r="UCX118" s="16"/>
      <c r="UCY118" s="16"/>
      <c r="UCZ118" s="16"/>
      <c r="UDA118" s="16"/>
      <c r="UDB118" s="16"/>
      <c r="UDC118" s="16"/>
      <c r="UDD118" s="16"/>
      <c r="UDE118" s="16"/>
      <c r="UDF118" s="16"/>
      <c r="UDG118" s="16"/>
      <c r="UDH118" s="16"/>
      <c r="UDI118" s="16"/>
      <c r="UDJ118" s="16"/>
      <c r="UDK118" s="16"/>
      <c r="UDL118" s="16"/>
      <c r="UDM118" s="16"/>
      <c r="UDN118" s="16"/>
      <c r="UDO118" s="16"/>
      <c r="UDP118" s="16"/>
      <c r="UDQ118" s="16"/>
      <c r="UDR118" s="16"/>
      <c r="UDS118" s="16"/>
      <c r="UDT118" s="16"/>
      <c r="UDU118" s="16"/>
      <c r="UDV118" s="16"/>
      <c r="UDW118" s="16"/>
      <c r="UDX118" s="16"/>
      <c r="UDY118" s="16"/>
      <c r="UDZ118" s="16"/>
      <c r="UEA118" s="16"/>
      <c r="UEB118" s="16"/>
      <c r="UEC118" s="16"/>
      <c r="UED118" s="16"/>
      <c r="UEE118" s="16"/>
      <c r="UEF118" s="16"/>
      <c r="UEG118" s="16"/>
      <c r="UEH118" s="16"/>
      <c r="UEI118" s="16"/>
      <c r="UEJ118" s="16"/>
      <c r="UEK118" s="16"/>
      <c r="UEL118" s="16"/>
      <c r="UEM118" s="16"/>
      <c r="UEN118" s="16"/>
      <c r="UEO118" s="16"/>
      <c r="UEP118" s="16"/>
      <c r="UEQ118" s="16"/>
      <c r="UER118" s="16"/>
      <c r="UES118" s="16"/>
      <c r="UET118" s="16"/>
      <c r="UEU118" s="16"/>
      <c r="UEV118" s="16"/>
      <c r="UEW118" s="16"/>
      <c r="UEX118" s="16"/>
      <c r="UEY118" s="16"/>
      <c r="UEZ118" s="16"/>
      <c r="UFA118" s="16"/>
      <c r="UFB118" s="16"/>
      <c r="UFC118" s="16"/>
      <c r="UFD118" s="16"/>
      <c r="UFE118" s="16"/>
      <c r="UFF118" s="16"/>
      <c r="UFG118" s="16"/>
      <c r="UFH118" s="16"/>
      <c r="UFI118" s="16"/>
      <c r="UFJ118" s="16"/>
      <c r="UFK118" s="16"/>
      <c r="UFL118" s="16"/>
      <c r="UFM118" s="16"/>
      <c r="UFN118" s="16"/>
      <c r="UFO118" s="16"/>
      <c r="UFP118" s="16"/>
      <c r="UFQ118" s="16"/>
      <c r="UFR118" s="16"/>
      <c r="UFS118" s="16"/>
      <c r="UFT118" s="16"/>
      <c r="UFU118" s="16"/>
      <c r="UFV118" s="16"/>
      <c r="UFW118" s="16"/>
      <c r="UFX118" s="16"/>
      <c r="UFY118" s="16"/>
      <c r="UFZ118" s="16"/>
      <c r="UGA118" s="16"/>
      <c r="UGB118" s="16"/>
      <c r="UGC118" s="16"/>
      <c r="UGD118" s="16"/>
      <c r="UGE118" s="16"/>
      <c r="UGF118" s="16"/>
      <c r="UGG118" s="16"/>
      <c r="UGH118" s="16"/>
      <c r="UGI118" s="16"/>
      <c r="UGJ118" s="16"/>
      <c r="UGK118" s="16"/>
      <c r="UGL118" s="16"/>
      <c r="UGM118" s="16"/>
      <c r="UGN118" s="16"/>
      <c r="UGO118" s="16"/>
      <c r="UGP118" s="16"/>
      <c r="UGQ118" s="16"/>
      <c r="UGR118" s="16"/>
      <c r="UGS118" s="16"/>
      <c r="UGT118" s="16"/>
      <c r="UGU118" s="16"/>
      <c r="UGV118" s="16"/>
      <c r="UGW118" s="16"/>
      <c r="UGX118" s="16"/>
      <c r="UGY118" s="16"/>
      <c r="UGZ118" s="16"/>
      <c r="UHA118" s="16"/>
      <c r="UHB118" s="16"/>
      <c r="UHC118" s="16"/>
      <c r="UHD118" s="16"/>
      <c r="UHE118" s="16"/>
      <c r="UHF118" s="16"/>
      <c r="UHG118" s="16"/>
      <c r="UHH118" s="16"/>
      <c r="UHI118" s="16"/>
      <c r="UHJ118" s="16"/>
      <c r="UHK118" s="16"/>
      <c r="UHL118" s="16"/>
      <c r="UHM118" s="16"/>
      <c r="UHN118" s="16"/>
      <c r="UHO118" s="16"/>
      <c r="UHP118" s="16"/>
      <c r="UHQ118" s="16"/>
      <c r="UHR118" s="16"/>
      <c r="UHS118" s="16"/>
      <c r="UHT118" s="16"/>
      <c r="UHU118" s="16"/>
      <c r="UHV118" s="16"/>
      <c r="UHW118" s="16"/>
      <c r="UHX118" s="16"/>
      <c r="UHY118" s="16"/>
      <c r="UHZ118" s="16"/>
      <c r="UIA118" s="16"/>
      <c r="UIB118" s="16"/>
      <c r="UIC118" s="16"/>
      <c r="UID118" s="16"/>
      <c r="UIE118" s="16"/>
      <c r="UIF118" s="16"/>
      <c r="UIG118" s="16"/>
      <c r="UIH118" s="16"/>
      <c r="UII118" s="16"/>
      <c r="UIJ118" s="16"/>
      <c r="UIK118" s="16"/>
      <c r="UIL118" s="16"/>
      <c r="UIM118" s="16"/>
      <c r="UIN118" s="16"/>
      <c r="UIO118" s="16"/>
      <c r="UIP118" s="16"/>
      <c r="UIQ118" s="16"/>
      <c r="UIR118" s="16"/>
      <c r="UIS118" s="16"/>
      <c r="UIT118" s="16"/>
      <c r="UIU118" s="16"/>
      <c r="UIV118" s="16"/>
      <c r="UIW118" s="16"/>
      <c r="UIX118" s="16"/>
      <c r="UIY118" s="16"/>
      <c r="UIZ118" s="16"/>
      <c r="UJA118" s="16"/>
      <c r="UJB118" s="16"/>
      <c r="UJC118" s="16"/>
      <c r="UJD118" s="16"/>
      <c r="UJE118" s="16"/>
      <c r="UJF118" s="16"/>
      <c r="UJG118" s="16"/>
      <c r="UJH118" s="16"/>
      <c r="UJI118" s="16"/>
      <c r="UJJ118" s="16"/>
      <c r="UJK118" s="16"/>
      <c r="UJL118" s="16"/>
      <c r="UJM118" s="16"/>
      <c r="UJN118" s="16"/>
      <c r="UJO118" s="16"/>
      <c r="UJP118" s="16"/>
      <c r="UJQ118" s="16"/>
      <c r="UJR118" s="16"/>
      <c r="UJS118" s="16"/>
      <c r="UJT118" s="16"/>
      <c r="UJU118" s="16"/>
      <c r="UJV118" s="16"/>
      <c r="UJW118" s="16"/>
      <c r="UJX118" s="16"/>
      <c r="UJY118" s="16"/>
      <c r="UJZ118" s="16"/>
      <c r="UKA118" s="16"/>
      <c r="UKB118" s="16"/>
      <c r="UKC118" s="16"/>
      <c r="UKD118" s="16"/>
      <c r="UKE118" s="16"/>
      <c r="UKF118" s="16"/>
      <c r="UKG118" s="16"/>
      <c r="UKH118" s="16"/>
      <c r="UKI118" s="16"/>
      <c r="UKJ118" s="16"/>
      <c r="UKK118" s="16"/>
      <c r="UKL118" s="16"/>
      <c r="UKM118" s="16"/>
      <c r="UKN118" s="16"/>
      <c r="UKO118" s="16"/>
      <c r="UKP118" s="16"/>
      <c r="UKQ118" s="16"/>
      <c r="UKR118" s="16"/>
      <c r="UKS118" s="16"/>
      <c r="UKT118" s="16"/>
      <c r="UKU118" s="16"/>
      <c r="UKV118" s="16"/>
      <c r="UKW118" s="16"/>
      <c r="UKX118" s="16"/>
      <c r="UKY118" s="16"/>
      <c r="UKZ118" s="16"/>
      <c r="ULA118" s="16"/>
      <c r="ULB118" s="16"/>
      <c r="ULC118" s="16"/>
      <c r="ULD118" s="16"/>
      <c r="ULE118" s="16"/>
      <c r="ULF118" s="16"/>
      <c r="ULG118" s="16"/>
      <c r="ULH118" s="16"/>
      <c r="ULI118" s="16"/>
      <c r="ULJ118" s="16"/>
      <c r="ULK118" s="16"/>
      <c r="ULL118" s="16"/>
      <c r="ULM118" s="16"/>
      <c r="ULN118" s="16"/>
      <c r="ULO118" s="16"/>
      <c r="ULP118" s="16"/>
      <c r="ULQ118" s="16"/>
      <c r="ULR118" s="16"/>
      <c r="ULS118" s="16"/>
      <c r="ULT118" s="16"/>
      <c r="ULU118" s="16"/>
      <c r="ULV118" s="16"/>
      <c r="ULW118" s="16"/>
      <c r="ULX118" s="16"/>
      <c r="ULY118" s="16"/>
      <c r="ULZ118" s="16"/>
      <c r="UMA118" s="16"/>
      <c r="UMB118" s="16"/>
      <c r="UMC118" s="16"/>
      <c r="UMD118" s="16"/>
      <c r="UME118" s="16"/>
      <c r="UMF118" s="16"/>
      <c r="UMG118" s="16"/>
      <c r="UMH118" s="16"/>
      <c r="UMI118" s="16"/>
      <c r="UMJ118" s="16"/>
      <c r="UMK118" s="16"/>
      <c r="UML118" s="16"/>
      <c r="UMM118" s="16"/>
      <c r="UMN118" s="16"/>
      <c r="UMO118" s="16"/>
      <c r="UMP118" s="16"/>
      <c r="UMQ118" s="16"/>
      <c r="UMR118" s="16"/>
      <c r="UMS118" s="16"/>
      <c r="UMT118" s="16"/>
      <c r="UMU118" s="16"/>
      <c r="UMV118" s="16"/>
      <c r="UMW118" s="16"/>
      <c r="UMX118" s="16"/>
      <c r="UMY118" s="16"/>
      <c r="UMZ118" s="16"/>
      <c r="UNA118" s="16"/>
      <c r="UNB118" s="16"/>
      <c r="UNC118" s="16"/>
      <c r="UND118" s="16"/>
      <c r="UNE118" s="16"/>
      <c r="UNF118" s="16"/>
      <c r="UNG118" s="16"/>
      <c r="UNH118" s="16"/>
      <c r="UNI118" s="16"/>
      <c r="UNJ118" s="16"/>
      <c r="UNK118" s="16"/>
      <c r="UNL118" s="16"/>
      <c r="UNM118" s="16"/>
      <c r="UNN118" s="16"/>
      <c r="UNO118" s="16"/>
      <c r="UNP118" s="16"/>
      <c r="UNQ118" s="16"/>
      <c r="UNR118" s="16"/>
      <c r="UNS118" s="16"/>
      <c r="UNT118" s="16"/>
      <c r="UNU118" s="16"/>
      <c r="UNV118" s="16"/>
      <c r="UNW118" s="16"/>
      <c r="UNX118" s="16"/>
      <c r="UNY118" s="16"/>
      <c r="UNZ118" s="16"/>
      <c r="UOA118" s="16"/>
      <c r="UOB118" s="16"/>
      <c r="UOC118" s="16"/>
      <c r="UOD118" s="16"/>
      <c r="UOE118" s="16"/>
      <c r="UOF118" s="16"/>
      <c r="UOG118" s="16"/>
      <c r="UOH118" s="16"/>
      <c r="UOI118" s="16"/>
      <c r="UOJ118" s="16"/>
      <c r="UOK118" s="16"/>
      <c r="UOL118" s="16"/>
      <c r="UOM118" s="16"/>
      <c r="UON118" s="16"/>
      <c r="UOO118" s="16"/>
      <c r="UOP118" s="16"/>
      <c r="UOQ118" s="16"/>
      <c r="UOR118" s="16"/>
      <c r="UOS118" s="16"/>
      <c r="UOT118" s="16"/>
      <c r="UOU118" s="16"/>
      <c r="UOV118" s="16"/>
      <c r="UOW118" s="16"/>
      <c r="UOX118" s="16"/>
      <c r="UOY118" s="16"/>
      <c r="UOZ118" s="16"/>
      <c r="UPA118" s="16"/>
      <c r="UPB118" s="16"/>
      <c r="UPC118" s="16"/>
      <c r="UPD118" s="16"/>
      <c r="UPE118" s="16"/>
      <c r="UPF118" s="16"/>
      <c r="UPG118" s="16"/>
      <c r="UPH118" s="16"/>
      <c r="UPI118" s="16"/>
      <c r="UPJ118" s="16"/>
      <c r="UPK118" s="16"/>
      <c r="UPL118" s="16"/>
      <c r="UPM118" s="16"/>
      <c r="UPN118" s="16"/>
      <c r="UPO118" s="16"/>
      <c r="UPP118" s="16"/>
      <c r="UPQ118" s="16"/>
      <c r="UPR118" s="16"/>
      <c r="UPS118" s="16"/>
      <c r="UPT118" s="16"/>
      <c r="UPU118" s="16"/>
      <c r="UPV118" s="16"/>
      <c r="UPW118" s="16"/>
      <c r="UPX118" s="16"/>
      <c r="UPY118" s="16"/>
      <c r="UPZ118" s="16"/>
      <c r="UQA118" s="16"/>
      <c r="UQB118" s="16"/>
      <c r="UQC118" s="16"/>
      <c r="UQD118" s="16"/>
      <c r="UQE118" s="16"/>
      <c r="UQF118" s="16"/>
      <c r="UQG118" s="16"/>
      <c r="UQH118" s="16"/>
      <c r="UQI118" s="16"/>
      <c r="UQJ118" s="16"/>
      <c r="UQK118" s="16"/>
      <c r="UQL118" s="16"/>
      <c r="UQM118" s="16"/>
      <c r="UQN118" s="16"/>
      <c r="UQO118" s="16"/>
      <c r="UQP118" s="16"/>
      <c r="UQQ118" s="16"/>
      <c r="UQR118" s="16"/>
      <c r="UQS118" s="16"/>
      <c r="UQT118" s="16"/>
      <c r="UQU118" s="16"/>
      <c r="UQV118" s="16"/>
      <c r="UQW118" s="16"/>
      <c r="UQX118" s="16"/>
      <c r="UQY118" s="16"/>
      <c r="UQZ118" s="16"/>
      <c r="URA118" s="16"/>
      <c r="URB118" s="16"/>
      <c r="URC118" s="16"/>
      <c r="URD118" s="16"/>
      <c r="URE118" s="16"/>
      <c r="URF118" s="16"/>
      <c r="URG118" s="16"/>
      <c r="URH118" s="16"/>
      <c r="URI118" s="16"/>
      <c r="URJ118" s="16"/>
      <c r="URK118" s="16"/>
      <c r="URL118" s="16"/>
      <c r="URM118" s="16"/>
      <c r="URN118" s="16"/>
      <c r="URO118" s="16"/>
      <c r="URP118" s="16"/>
      <c r="URQ118" s="16"/>
      <c r="URR118" s="16"/>
      <c r="URS118" s="16"/>
      <c r="URT118" s="16"/>
      <c r="URU118" s="16"/>
      <c r="URV118" s="16"/>
      <c r="URW118" s="16"/>
      <c r="URX118" s="16"/>
      <c r="URY118" s="16"/>
      <c r="URZ118" s="16"/>
      <c r="USA118" s="16"/>
      <c r="USB118" s="16"/>
      <c r="USC118" s="16"/>
      <c r="USD118" s="16"/>
      <c r="USE118" s="16"/>
      <c r="USF118" s="16"/>
      <c r="USG118" s="16"/>
      <c r="USH118" s="16"/>
      <c r="USI118" s="16"/>
      <c r="USJ118" s="16"/>
      <c r="USK118" s="16"/>
      <c r="USL118" s="16"/>
      <c r="USM118" s="16"/>
      <c r="USN118" s="16"/>
      <c r="USO118" s="16"/>
      <c r="USP118" s="16"/>
      <c r="USQ118" s="16"/>
      <c r="USR118" s="16"/>
      <c r="USS118" s="16"/>
      <c r="UST118" s="16"/>
      <c r="USU118" s="16"/>
      <c r="USV118" s="16"/>
      <c r="USW118" s="16"/>
      <c r="USX118" s="16"/>
      <c r="USY118" s="16"/>
      <c r="USZ118" s="16"/>
      <c r="UTA118" s="16"/>
      <c r="UTB118" s="16"/>
      <c r="UTC118" s="16"/>
      <c r="UTD118" s="16"/>
      <c r="UTE118" s="16"/>
      <c r="UTF118" s="16"/>
      <c r="UTG118" s="16"/>
      <c r="UTH118" s="16"/>
      <c r="UTI118" s="16"/>
      <c r="UTJ118" s="16"/>
      <c r="UTK118" s="16"/>
      <c r="UTL118" s="16"/>
      <c r="UTM118" s="16"/>
      <c r="UTN118" s="16"/>
      <c r="UTO118" s="16"/>
      <c r="UTP118" s="16"/>
      <c r="UTQ118" s="16"/>
      <c r="UTR118" s="16"/>
      <c r="UTS118" s="16"/>
      <c r="UTT118" s="16"/>
      <c r="UTU118" s="16"/>
      <c r="UTV118" s="16"/>
      <c r="UTW118" s="16"/>
      <c r="UTX118" s="16"/>
      <c r="UTY118" s="16"/>
      <c r="UTZ118" s="16"/>
      <c r="UUA118" s="16"/>
      <c r="UUB118" s="16"/>
      <c r="UUC118" s="16"/>
      <c r="UUD118" s="16"/>
      <c r="UUE118" s="16"/>
      <c r="UUF118" s="16"/>
      <c r="UUG118" s="16"/>
      <c r="UUH118" s="16"/>
      <c r="UUI118" s="16"/>
      <c r="UUJ118" s="16"/>
      <c r="UUK118" s="16"/>
      <c r="UUL118" s="16"/>
      <c r="UUM118" s="16"/>
      <c r="UUN118" s="16"/>
      <c r="UUO118" s="16"/>
      <c r="UUP118" s="16"/>
      <c r="UUQ118" s="16"/>
      <c r="UUR118" s="16"/>
      <c r="UUS118" s="16"/>
      <c r="UUT118" s="16"/>
      <c r="UUU118" s="16"/>
      <c r="UUV118" s="16"/>
      <c r="UUW118" s="16"/>
      <c r="UUX118" s="16"/>
      <c r="UUY118" s="16"/>
      <c r="UUZ118" s="16"/>
      <c r="UVA118" s="16"/>
      <c r="UVB118" s="16"/>
      <c r="UVC118" s="16"/>
      <c r="UVD118" s="16"/>
      <c r="UVE118" s="16"/>
      <c r="UVF118" s="16"/>
      <c r="UVG118" s="16"/>
      <c r="UVH118" s="16"/>
      <c r="UVI118" s="16"/>
      <c r="UVJ118" s="16"/>
      <c r="UVK118" s="16"/>
      <c r="UVL118" s="16"/>
      <c r="UVM118" s="16"/>
      <c r="UVN118" s="16"/>
      <c r="UVO118" s="16"/>
      <c r="UVP118" s="16"/>
      <c r="UVQ118" s="16"/>
      <c r="UVR118" s="16"/>
      <c r="UVS118" s="16"/>
      <c r="UVT118" s="16"/>
      <c r="UVU118" s="16"/>
      <c r="UVV118" s="16"/>
      <c r="UVW118" s="16"/>
      <c r="UVX118" s="16"/>
      <c r="UVY118" s="16"/>
      <c r="UVZ118" s="16"/>
      <c r="UWA118" s="16"/>
      <c r="UWB118" s="16"/>
      <c r="UWC118" s="16"/>
      <c r="UWD118" s="16"/>
      <c r="UWE118" s="16"/>
      <c r="UWF118" s="16"/>
      <c r="UWG118" s="16"/>
      <c r="UWH118" s="16"/>
      <c r="UWI118" s="16"/>
      <c r="UWJ118" s="16"/>
      <c r="UWK118" s="16"/>
      <c r="UWL118" s="16"/>
      <c r="UWM118" s="16"/>
      <c r="UWN118" s="16"/>
      <c r="UWO118" s="16"/>
      <c r="UWP118" s="16"/>
      <c r="UWQ118" s="16"/>
      <c r="UWR118" s="16"/>
      <c r="UWS118" s="16"/>
      <c r="UWT118" s="16"/>
      <c r="UWU118" s="16"/>
      <c r="UWV118" s="16"/>
      <c r="UWW118" s="16"/>
      <c r="UWX118" s="16"/>
      <c r="UWY118" s="16"/>
      <c r="UWZ118" s="16"/>
      <c r="UXA118" s="16"/>
      <c r="UXB118" s="16"/>
      <c r="UXC118" s="16"/>
      <c r="UXD118" s="16"/>
      <c r="UXE118" s="16"/>
      <c r="UXF118" s="16"/>
      <c r="UXG118" s="16"/>
      <c r="UXH118" s="16"/>
      <c r="UXI118" s="16"/>
      <c r="UXJ118" s="16"/>
      <c r="UXK118" s="16"/>
      <c r="UXL118" s="16"/>
      <c r="UXM118" s="16"/>
      <c r="UXN118" s="16"/>
      <c r="UXO118" s="16"/>
      <c r="UXP118" s="16"/>
      <c r="UXQ118" s="16"/>
      <c r="UXR118" s="16"/>
      <c r="UXS118" s="16"/>
      <c r="UXT118" s="16"/>
      <c r="UXU118" s="16"/>
      <c r="UXV118" s="16"/>
      <c r="UXW118" s="16"/>
      <c r="UXX118" s="16"/>
      <c r="UXY118" s="16"/>
      <c r="UXZ118" s="16"/>
      <c r="UYA118" s="16"/>
      <c r="UYB118" s="16"/>
      <c r="UYC118" s="16"/>
      <c r="UYD118" s="16"/>
      <c r="UYE118" s="16"/>
      <c r="UYF118" s="16"/>
      <c r="UYG118" s="16"/>
      <c r="UYH118" s="16"/>
      <c r="UYI118" s="16"/>
      <c r="UYJ118" s="16"/>
      <c r="UYK118" s="16"/>
      <c r="UYL118" s="16"/>
      <c r="UYM118" s="16"/>
      <c r="UYN118" s="16"/>
      <c r="UYO118" s="16"/>
      <c r="UYP118" s="16"/>
      <c r="UYQ118" s="16"/>
      <c r="UYR118" s="16"/>
      <c r="UYS118" s="16"/>
      <c r="UYT118" s="16"/>
      <c r="UYU118" s="16"/>
      <c r="UYV118" s="16"/>
      <c r="UYW118" s="16"/>
      <c r="UYX118" s="16"/>
      <c r="UYY118" s="16"/>
      <c r="UYZ118" s="16"/>
      <c r="UZA118" s="16"/>
      <c r="UZB118" s="16"/>
      <c r="UZC118" s="16"/>
      <c r="UZD118" s="16"/>
      <c r="UZE118" s="16"/>
      <c r="UZF118" s="16"/>
      <c r="UZG118" s="16"/>
      <c r="UZH118" s="16"/>
      <c r="UZI118" s="16"/>
      <c r="UZJ118" s="16"/>
      <c r="UZK118" s="16"/>
      <c r="UZL118" s="16"/>
      <c r="UZM118" s="16"/>
      <c r="UZN118" s="16"/>
      <c r="UZO118" s="16"/>
      <c r="UZP118" s="16"/>
      <c r="UZQ118" s="16"/>
      <c r="UZR118" s="16"/>
      <c r="UZS118" s="16"/>
      <c r="UZT118" s="16"/>
      <c r="UZU118" s="16"/>
      <c r="UZV118" s="16"/>
      <c r="UZW118" s="16"/>
      <c r="UZX118" s="16"/>
      <c r="UZY118" s="16"/>
      <c r="UZZ118" s="16"/>
      <c r="VAA118" s="16"/>
      <c r="VAB118" s="16"/>
      <c r="VAC118" s="16"/>
      <c r="VAD118" s="16"/>
      <c r="VAE118" s="16"/>
      <c r="VAF118" s="16"/>
      <c r="VAG118" s="16"/>
      <c r="VAH118" s="16"/>
      <c r="VAI118" s="16"/>
      <c r="VAJ118" s="16"/>
      <c r="VAK118" s="16"/>
      <c r="VAL118" s="16"/>
      <c r="VAM118" s="16"/>
      <c r="VAN118" s="16"/>
      <c r="VAO118" s="16"/>
      <c r="VAP118" s="16"/>
      <c r="VAQ118" s="16"/>
      <c r="VAR118" s="16"/>
      <c r="VAS118" s="16"/>
      <c r="VAT118" s="16"/>
      <c r="VAU118" s="16"/>
      <c r="VAV118" s="16"/>
      <c r="VAW118" s="16"/>
      <c r="VAX118" s="16"/>
      <c r="VAY118" s="16"/>
      <c r="VAZ118" s="16"/>
      <c r="VBA118" s="16"/>
      <c r="VBB118" s="16"/>
      <c r="VBC118" s="16"/>
      <c r="VBD118" s="16"/>
      <c r="VBE118" s="16"/>
      <c r="VBF118" s="16"/>
      <c r="VBG118" s="16"/>
      <c r="VBH118" s="16"/>
      <c r="VBI118" s="16"/>
      <c r="VBJ118" s="16"/>
      <c r="VBK118" s="16"/>
      <c r="VBL118" s="16"/>
      <c r="VBM118" s="16"/>
      <c r="VBN118" s="16"/>
      <c r="VBO118" s="16"/>
      <c r="VBP118" s="16"/>
      <c r="VBQ118" s="16"/>
      <c r="VBR118" s="16"/>
      <c r="VBS118" s="16"/>
      <c r="VBT118" s="16"/>
      <c r="VBU118" s="16"/>
      <c r="VBV118" s="16"/>
      <c r="VBW118" s="16"/>
      <c r="VBX118" s="16"/>
      <c r="VBY118" s="16"/>
      <c r="VBZ118" s="16"/>
      <c r="VCA118" s="16"/>
      <c r="VCB118" s="16"/>
      <c r="VCC118" s="16"/>
      <c r="VCD118" s="16"/>
      <c r="VCE118" s="16"/>
      <c r="VCF118" s="16"/>
      <c r="VCG118" s="16"/>
      <c r="VCH118" s="16"/>
      <c r="VCI118" s="16"/>
      <c r="VCJ118" s="16"/>
      <c r="VCK118" s="16"/>
      <c r="VCL118" s="16"/>
      <c r="VCM118" s="16"/>
      <c r="VCN118" s="16"/>
      <c r="VCO118" s="16"/>
      <c r="VCP118" s="16"/>
      <c r="VCQ118" s="16"/>
      <c r="VCR118" s="16"/>
      <c r="VCS118" s="16"/>
      <c r="VCT118" s="16"/>
      <c r="VCU118" s="16"/>
      <c r="VCV118" s="16"/>
      <c r="VCW118" s="16"/>
      <c r="VCX118" s="16"/>
      <c r="VCY118" s="16"/>
      <c r="VCZ118" s="16"/>
      <c r="VDA118" s="16"/>
      <c r="VDB118" s="16"/>
      <c r="VDC118" s="16"/>
      <c r="VDD118" s="16"/>
      <c r="VDE118" s="16"/>
      <c r="VDF118" s="16"/>
      <c r="VDG118" s="16"/>
      <c r="VDH118" s="16"/>
      <c r="VDI118" s="16"/>
      <c r="VDJ118" s="16"/>
      <c r="VDK118" s="16"/>
      <c r="VDL118" s="16"/>
      <c r="VDM118" s="16"/>
      <c r="VDN118" s="16"/>
      <c r="VDO118" s="16"/>
      <c r="VDP118" s="16"/>
      <c r="VDQ118" s="16"/>
      <c r="VDR118" s="16"/>
      <c r="VDS118" s="16"/>
      <c r="VDT118" s="16"/>
      <c r="VDU118" s="16"/>
      <c r="VDV118" s="16"/>
      <c r="VDW118" s="16"/>
      <c r="VDX118" s="16"/>
      <c r="VDY118" s="16"/>
      <c r="VDZ118" s="16"/>
      <c r="VEA118" s="16"/>
      <c r="VEB118" s="16"/>
      <c r="VEC118" s="16"/>
      <c r="VED118" s="16"/>
      <c r="VEE118" s="16"/>
      <c r="VEF118" s="16"/>
      <c r="VEG118" s="16"/>
      <c r="VEH118" s="16"/>
      <c r="VEI118" s="16"/>
      <c r="VEJ118" s="16"/>
      <c r="VEK118" s="16"/>
      <c r="VEL118" s="16"/>
      <c r="VEM118" s="16"/>
      <c r="VEN118" s="16"/>
      <c r="VEO118" s="16"/>
      <c r="VEP118" s="16"/>
      <c r="VEQ118" s="16"/>
      <c r="VER118" s="16"/>
      <c r="VES118" s="16"/>
      <c r="VET118" s="16"/>
      <c r="VEU118" s="16"/>
      <c r="VEV118" s="16"/>
      <c r="VEW118" s="16"/>
      <c r="VEX118" s="16"/>
      <c r="VEY118" s="16"/>
      <c r="VEZ118" s="16"/>
      <c r="VFA118" s="16"/>
      <c r="VFB118" s="16"/>
      <c r="VFC118" s="16"/>
      <c r="VFD118" s="16"/>
      <c r="VFE118" s="16"/>
      <c r="VFF118" s="16"/>
      <c r="VFG118" s="16"/>
      <c r="VFH118" s="16"/>
      <c r="VFI118" s="16"/>
      <c r="VFJ118" s="16"/>
      <c r="VFK118" s="16"/>
      <c r="VFL118" s="16"/>
      <c r="VFM118" s="16"/>
      <c r="VFN118" s="16"/>
      <c r="VFO118" s="16"/>
      <c r="VFP118" s="16"/>
      <c r="VFQ118" s="16"/>
      <c r="VFR118" s="16"/>
      <c r="VFS118" s="16"/>
      <c r="VFT118" s="16"/>
      <c r="VFU118" s="16"/>
      <c r="VFV118" s="16"/>
      <c r="VFW118" s="16"/>
      <c r="VFX118" s="16"/>
      <c r="VFY118" s="16"/>
      <c r="VFZ118" s="16"/>
      <c r="VGA118" s="16"/>
      <c r="VGB118" s="16"/>
      <c r="VGC118" s="16"/>
      <c r="VGD118" s="16"/>
      <c r="VGE118" s="16"/>
      <c r="VGF118" s="16"/>
      <c r="VGG118" s="16"/>
      <c r="VGH118" s="16"/>
      <c r="VGI118" s="16"/>
      <c r="VGJ118" s="16"/>
      <c r="VGK118" s="16"/>
      <c r="VGL118" s="16"/>
      <c r="VGM118" s="16"/>
      <c r="VGN118" s="16"/>
      <c r="VGO118" s="16"/>
      <c r="VGP118" s="16"/>
      <c r="VGQ118" s="16"/>
      <c r="VGR118" s="16"/>
      <c r="VGS118" s="16"/>
      <c r="VGT118" s="16"/>
      <c r="VGU118" s="16"/>
      <c r="VGV118" s="16"/>
      <c r="VGW118" s="16"/>
      <c r="VGX118" s="16"/>
      <c r="VGY118" s="16"/>
      <c r="VGZ118" s="16"/>
      <c r="VHA118" s="16"/>
      <c r="VHB118" s="16"/>
      <c r="VHC118" s="16"/>
      <c r="VHD118" s="16"/>
      <c r="VHE118" s="16"/>
      <c r="VHF118" s="16"/>
      <c r="VHG118" s="16"/>
      <c r="VHH118" s="16"/>
      <c r="VHI118" s="16"/>
      <c r="VHJ118" s="16"/>
      <c r="VHK118" s="16"/>
      <c r="VHL118" s="16"/>
      <c r="VHM118" s="16"/>
      <c r="VHN118" s="16"/>
      <c r="VHO118" s="16"/>
      <c r="VHP118" s="16"/>
      <c r="VHQ118" s="16"/>
      <c r="VHR118" s="16"/>
      <c r="VHS118" s="16"/>
      <c r="VHT118" s="16"/>
      <c r="VHU118" s="16"/>
      <c r="VHV118" s="16"/>
      <c r="VHW118" s="16"/>
      <c r="VHX118" s="16"/>
      <c r="VHY118" s="16"/>
      <c r="VHZ118" s="16"/>
      <c r="VIA118" s="16"/>
      <c r="VIB118" s="16"/>
      <c r="VIC118" s="16"/>
      <c r="VID118" s="16"/>
      <c r="VIE118" s="16"/>
      <c r="VIF118" s="16"/>
      <c r="VIG118" s="16"/>
      <c r="VIH118" s="16"/>
      <c r="VII118" s="16"/>
      <c r="VIJ118" s="16"/>
      <c r="VIK118" s="16"/>
      <c r="VIL118" s="16"/>
      <c r="VIM118" s="16"/>
      <c r="VIN118" s="16"/>
      <c r="VIO118" s="16"/>
      <c r="VIP118" s="16"/>
      <c r="VIQ118" s="16"/>
      <c r="VIR118" s="16"/>
      <c r="VIS118" s="16"/>
      <c r="VIT118" s="16"/>
      <c r="VIU118" s="16"/>
      <c r="VIV118" s="16"/>
      <c r="VIW118" s="16"/>
      <c r="VIX118" s="16"/>
      <c r="VIY118" s="16"/>
      <c r="VIZ118" s="16"/>
      <c r="VJA118" s="16"/>
      <c r="VJB118" s="16"/>
      <c r="VJC118" s="16"/>
      <c r="VJD118" s="16"/>
      <c r="VJE118" s="16"/>
      <c r="VJF118" s="16"/>
      <c r="VJG118" s="16"/>
      <c r="VJH118" s="16"/>
      <c r="VJI118" s="16"/>
      <c r="VJJ118" s="16"/>
      <c r="VJK118" s="16"/>
      <c r="VJL118" s="16"/>
      <c r="VJM118" s="16"/>
      <c r="VJN118" s="16"/>
      <c r="VJO118" s="16"/>
      <c r="VJP118" s="16"/>
      <c r="VJQ118" s="16"/>
      <c r="VJR118" s="16"/>
      <c r="VJS118" s="16"/>
      <c r="VJT118" s="16"/>
      <c r="VJU118" s="16"/>
      <c r="VJV118" s="16"/>
      <c r="VJW118" s="16"/>
      <c r="VJX118" s="16"/>
      <c r="VJY118" s="16"/>
      <c r="VJZ118" s="16"/>
      <c r="VKA118" s="16"/>
      <c r="VKB118" s="16"/>
      <c r="VKC118" s="16"/>
      <c r="VKD118" s="16"/>
      <c r="VKE118" s="16"/>
      <c r="VKF118" s="16"/>
      <c r="VKG118" s="16"/>
      <c r="VKH118" s="16"/>
      <c r="VKI118" s="16"/>
      <c r="VKJ118" s="16"/>
      <c r="VKK118" s="16"/>
      <c r="VKL118" s="16"/>
      <c r="VKM118" s="16"/>
      <c r="VKN118" s="16"/>
      <c r="VKO118" s="16"/>
      <c r="VKP118" s="16"/>
      <c r="VKQ118" s="16"/>
      <c r="VKR118" s="16"/>
      <c r="VKS118" s="16"/>
      <c r="VKT118" s="16"/>
      <c r="VKU118" s="16"/>
      <c r="VKV118" s="16"/>
      <c r="VKW118" s="16"/>
      <c r="VKX118" s="16"/>
      <c r="VKY118" s="16"/>
      <c r="VKZ118" s="16"/>
      <c r="VLA118" s="16"/>
      <c r="VLB118" s="16"/>
      <c r="VLC118" s="16"/>
      <c r="VLD118" s="16"/>
      <c r="VLE118" s="16"/>
      <c r="VLF118" s="16"/>
      <c r="VLG118" s="16"/>
      <c r="VLH118" s="16"/>
      <c r="VLI118" s="16"/>
      <c r="VLJ118" s="16"/>
      <c r="VLK118" s="16"/>
      <c r="VLL118" s="16"/>
      <c r="VLM118" s="16"/>
      <c r="VLN118" s="16"/>
      <c r="VLO118" s="16"/>
      <c r="VLP118" s="16"/>
      <c r="VLQ118" s="16"/>
      <c r="VLR118" s="16"/>
      <c r="VLS118" s="16"/>
      <c r="VLT118" s="16"/>
      <c r="VLU118" s="16"/>
      <c r="VLV118" s="16"/>
      <c r="VLW118" s="16"/>
      <c r="VLX118" s="16"/>
      <c r="VLY118" s="16"/>
      <c r="VLZ118" s="16"/>
      <c r="VMA118" s="16"/>
      <c r="VMB118" s="16"/>
      <c r="VMC118" s="16"/>
      <c r="VMD118" s="16"/>
      <c r="VME118" s="16"/>
      <c r="VMF118" s="16"/>
      <c r="VMG118" s="16"/>
      <c r="VMH118" s="16"/>
      <c r="VMI118" s="16"/>
      <c r="VMJ118" s="16"/>
      <c r="VMK118" s="16"/>
      <c r="VML118" s="16"/>
      <c r="VMM118" s="16"/>
      <c r="VMN118" s="16"/>
      <c r="VMO118" s="16"/>
      <c r="VMP118" s="16"/>
      <c r="VMQ118" s="16"/>
      <c r="VMR118" s="16"/>
      <c r="VMS118" s="16"/>
      <c r="VMT118" s="16"/>
      <c r="VMU118" s="16"/>
      <c r="VMV118" s="16"/>
      <c r="VMW118" s="16"/>
      <c r="VMX118" s="16"/>
      <c r="VMY118" s="16"/>
      <c r="VMZ118" s="16"/>
      <c r="VNA118" s="16"/>
      <c r="VNB118" s="16"/>
      <c r="VNC118" s="16"/>
      <c r="VND118" s="16"/>
      <c r="VNE118" s="16"/>
      <c r="VNF118" s="16"/>
      <c r="VNG118" s="16"/>
      <c r="VNH118" s="16"/>
      <c r="VNI118" s="16"/>
      <c r="VNJ118" s="16"/>
      <c r="VNK118" s="16"/>
      <c r="VNL118" s="16"/>
      <c r="VNM118" s="16"/>
      <c r="VNN118" s="16"/>
      <c r="VNO118" s="16"/>
      <c r="VNP118" s="16"/>
      <c r="VNQ118" s="16"/>
      <c r="VNR118" s="16"/>
      <c r="VNS118" s="16"/>
      <c r="VNT118" s="16"/>
      <c r="VNU118" s="16"/>
      <c r="VNV118" s="16"/>
      <c r="VNW118" s="16"/>
      <c r="VNX118" s="16"/>
      <c r="VNY118" s="16"/>
      <c r="VNZ118" s="16"/>
      <c r="VOA118" s="16"/>
      <c r="VOB118" s="16"/>
      <c r="VOC118" s="16"/>
      <c r="VOD118" s="16"/>
      <c r="VOE118" s="16"/>
      <c r="VOF118" s="16"/>
      <c r="VOG118" s="16"/>
      <c r="VOH118" s="16"/>
      <c r="VOI118" s="16"/>
      <c r="VOJ118" s="16"/>
      <c r="VOK118" s="16"/>
      <c r="VOL118" s="16"/>
      <c r="VOM118" s="16"/>
      <c r="VON118" s="16"/>
      <c r="VOO118" s="16"/>
      <c r="VOP118" s="16"/>
      <c r="VOQ118" s="16"/>
      <c r="VOR118" s="16"/>
      <c r="VOS118" s="16"/>
      <c r="VOT118" s="16"/>
      <c r="VOU118" s="16"/>
      <c r="VOV118" s="16"/>
      <c r="VOW118" s="16"/>
      <c r="VOX118" s="16"/>
      <c r="VOY118" s="16"/>
      <c r="VOZ118" s="16"/>
      <c r="VPA118" s="16"/>
      <c r="VPB118" s="16"/>
      <c r="VPC118" s="16"/>
      <c r="VPD118" s="16"/>
      <c r="VPE118" s="16"/>
      <c r="VPF118" s="16"/>
      <c r="VPG118" s="16"/>
      <c r="VPH118" s="16"/>
      <c r="VPI118" s="16"/>
      <c r="VPJ118" s="16"/>
      <c r="VPK118" s="16"/>
      <c r="VPL118" s="16"/>
      <c r="VPM118" s="16"/>
      <c r="VPN118" s="16"/>
      <c r="VPO118" s="16"/>
      <c r="VPP118" s="16"/>
      <c r="VPQ118" s="16"/>
      <c r="VPR118" s="16"/>
      <c r="VPS118" s="16"/>
      <c r="VPT118" s="16"/>
      <c r="VPU118" s="16"/>
      <c r="VPV118" s="16"/>
      <c r="VPW118" s="16"/>
      <c r="VPX118" s="16"/>
      <c r="VPY118" s="16"/>
      <c r="VPZ118" s="16"/>
      <c r="VQA118" s="16"/>
      <c r="VQB118" s="16"/>
      <c r="VQC118" s="16"/>
      <c r="VQD118" s="16"/>
      <c r="VQE118" s="16"/>
      <c r="VQF118" s="16"/>
      <c r="VQG118" s="16"/>
      <c r="VQH118" s="16"/>
      <c r="VQI118" s="16"/>
      <c r="VQJ118" s="16"/>
      <c r="VQK118" s="16"/>
      <c r="VQL118" s="16"/>
      <c r="VQM118" s="16"/>
      <c r="VQN118" s="16"/>
      <c r="VQO118" s="16"/>
      <c r="VQP118" s="16"/>
      <c r="VQQ118" s="16"/>
      <c r="VQR118" s="16"/>
      <c r="VQS118" s="16"/>
      <c r="VQT118" s="16"/>
      <c r="VQU118" s="16"/>
      <c r="VQV118" s="16"/>
      <c r="VQW118" s="16"/>
      <c r="VQX118" s="16"/>
      <c r="VQY118" s="16"/>
      <c r="VQZ118" s="16"/>
      <c r="VRA118" s="16"/>
      <c r="VRB118" s="16"/>
      <c r="VRC118" s="16"/>
      <c r="VRD118" s="16"/>
      <c r="VRE118" s="16"/>
      <c r="VRF118" s="16"/>
      <c r="VRG118" s="16"/>
      <c r="VRH118" s="16"/>
      <c r="VRI118" s="16"/>
      <c r="VRJ118" s="16"/>
      <c r="VRK118" s="16"/>
      <c r="VRL118" s="16"/>
      <c r="VRM118" s="16"/>
      <c r="VRN118" s="16"/>
      <c r="VRO118" s="16"/>
      <c r="VRP118" s="16"/>
      <c r="VRQ118" s="16"/>
      <c r="VRR118" s="16"/>
      <c r="VRS118" s="16"/>
      <c r="VRT118" s="16"/>
      <c r="VRU118" s="16"/>
      <c r="VRV118" s="16"/>
      <c r="VRW118" s="16"/>
      <c r="VRX118" s="16"/>
      <c r="VRY118" s="16"/>
      <c r="VRZ118" s="16"/>
      <c r="VSA118" s="16"/>
      <c r="VSB118" s="16"/>
      <c r="VSC118" s="16"/>
      <c r="VSD118" s="16"/>
      <c r="VSE118" s="16"/>
      <c r="VSF118" s="16"/>
      <c r="VSG118" s="16"/>
      <c r="VSH118" s="16"/>
      <c r="VSI118" s="16"/>
      <c r="VSJ118" s="16"/>
      <c r="VSK118" s="16"/>
      <c r="VSL118" s="16"/>
      <c r="VSM118" s="16"/>
      <c r="VSN118" s="16"/>
      <c r="VSO118" s="16"/>
      <c r="VSP118" s="16"/>
      <c r="VSQ118" s="16"/>
      <c r="VSR118" s="16"/>
      <c r="VSS118" s="16"/>
      <c r="VST118" s="16"/>
      <c r="VSU118" s="16"/>
      <c r="VSV118" s="16"/>
      <c r="VSW118" s="16"/>
      <c r="VSX118" s="16"/>
      <c r="VSY118" s="16"/>
      <c r="VSZ118" s="16"/>
      <c r="VTA118" s="16"/>
      <c r="VTB118" s="16"/>
      <c r="VTC118" s="16"/>
      <c r="VTD118" s="16"/>
      <c r="VTE118" s="16"/>
      <c r="VTF118" s="16"/>
      <c r="VTG118" s="16"/>
      <c r="VTH118" s="16"/>
      <c r="VTI118" s="16"/>
      <c r="VTJ118" s="16"/>
      <c r="VTK118" s="16"/>
      <c r="VTL118" s="16"/>
      <c r="VTM118" s="16"/>
      <c r="VTN118" s="16"/>
      <c r="VTO118" s="16"/>
      <c r="VTP118" s="16"/>
      <c r="VTQ118" s="16"/>
      <c r="VTR118" s="16"/>
      <c r="VTS118" s="16"/>
      <c r="VTT118" s="16"/>
      <c r="VTU118" s="16"/>
      <c r="VTV118" s="16"/>
      <c r="VTW118" s="16"/>
      <c r="VTX118" s="16"/>
      <c r="VTY118" s="16"/>
      <c r="VTZ118" s="16"/>
      <c r="VUA118" s="16"/>
      <c r="VUB118" s="16"/>
      <c r="VUC118" s="16"/>
      <c r="VUD118" s="16"/>
      <c r="VUE118" s="16"/>
      <c r="VUF118" s="16"/>
      <c r="VUG118" s="16"/>
      <c r="VUH118" s="16"/>
      <c r="VUI118" s="16"/>
      <c r="VUJ118" s="16"/>
      <c r="VUK118" s="16"/>
      <c r="VUL118" s="16"/>
      <c r="VUM118" s="16"/>
      <c r="VUN118" s="16"/>
      <c r="VUO118" s="16"/>
      <c r="VUP118" s="16"/>
      <c r="VUQ118" s="16"/>
      <c r="VUR118" s="16"/>
      <c r="VUS118" s="16"/>
      <c r="VUT118" s="16"/>
      <c r="VUU118" s="16"/>
      <c r="VUV118" s="16"/>
      <c r="VUW118" s="16"/>
      <c r="VUX118" s="16"/>
      <c r="VUY118" s="16"/>
      <c r="VUZ118" s="16"/>
      <c r="VVA118" s="16"/>
      <c r="VVB118" s="16"/>
      <c r="VVC118" s="16"/>
      <c r="VVD118" s="16"/>
      <c r="VVE118" s="16"/>
      <c r="VVF118" s="16"/>
      <c r="VVG118" s="16"/>
      <c r="VVH118" s="16"/>
      <c r="VVI118" s="16"/>
      <c r="VVJ118" s="16"/>
      <c r="VVK118" s="16"/>
      <c r="VVL118" s="16"/>
      <c r="VVM118" s="16"/>
      <c r="VVN118" s="16"/>
      <c r="VVO118" s="16"/>
      <c r="VVP118" s="16"/>
      <c r="VVQ118" s="16"/>
      <c r="VVR118" s="16"/>
      <c r="VVS118" s="16"/>
      <c r="VVT118" s="16"/>
      <c r="VVU118" s="16"/>
      <c r="VVV118" s="16"/>
      <c r="VVW118" s="16"/>
      <c r="VVX118" s="16"/>
      <c r="VVY118" s="16"/>
      <c r="VVZ118" s="16"/>
      <c r="VWA118" s="16"/>
      <c r="VWB118" s="16"/>
      <c r="VWC118" s="16"/>
      <c r="VWD118" s="16"/>
      <c r="VWE118" s="16"/>
      <c r="VWF118" s="16"/>
      <c r="VWG118" s="16"/>
      <c r="VWH118" s="16"/>
      <c r="VWI118" s="16"/>
      <c r="VWJ118" s="16"/>
      <c r="VWK118" s="16"/>
      <c r="VWL118" s="16"/>
      <c r="VWM118" s="16"/>
      <c r="VWN118" s="16"/>
      <c r="VWO118" s="16"/>
      <c r="VWP118" s="16"/>
      <c r="VWQ118" s="16"/>
      <c r="VWR118" s="16"/>
      <c r="VWS118" s="16"/>
      <c r="VWT118" s="16"/>
      <c r="VWU118" s="16"/>
      <c r="VWV118" s="16"/>
      <c r="VWW118" s="16"/>
      <c r="VWX118" s="16"/>
      <c r="VWY118" s="16"/>
      <c r="VWZ118" s="16"/>
      <c r="VXA118" s="16"/>
      <c r="VXB118" s="16"/>
      <c r="VXC118" s="16"/>
      <c r="VXD118" s="16"/>
      <c r="VXE118" s="16"/>
      <c r="VXF118" s="16"/>
      <c r="VXG118" s="16"/>
      <c r="VXH118" s="16"/>
      <c r="VXI118" s="16"/>
      <c r="VXJ118" s="16"/>
      <c r="VXK118" s="16"/>
      <c r="VXL118" s="16"/>
      <c r="VXM118" s="16"/>
      <c r="VXN118" s="16"/>
      <c r="VXO118" s="16"/>
      <c r="VXP118" s="16"/>
      <c r="VXQ118" s="16"/>
      <c r="VXR118" s="16"/>
      <c r="VXS118" s="16"/>
      <c r="VXT118" s="16"/>
      <c r="VXU118" s="16"/>
      <c r="VXV118" s="16"/>
      <c r="VXW118" s="16"/>
      <c r="VXX118" s="16"/>
      <c r="VXY118" s="16"/>
      <c r="VXZ118" s="16"/>
      <c r="VYA118" s="16"/>
      <c r="VYB118" s="16"/>
      <c r="VYC118" s="16"/>
      <c r="VYD118" s="16"/>
      <c r="VYE118" s="16"/>
      <c r="VYF118" s="16"/>
      <c r="VYG118" s="16"/>
      <c r="VYH118" s="16"/>
      <c r="VYI118" s="16"/>
      <c r="VYJ118" s="16"/>
      <c r="VYK118" s="16"/>
      <c r="VYL118" s="16"/>
      <c r="VYM118" s="16"/>
      <c r="VYN118" s="16"/>
      <c r="VYO118" s="16"/>
      <c r="VYP118" s="16"/>
      <c r="VYQ118" s="16"/>
      <c r="VYR118" s="16"/>
      <c r="VYS118" s="16"/>
      <c r="VYT118" s="16"/>
      <c r="VYU118" s="16"/>
      <c r="VYV118" s="16"/>
      <c r="VYW118" s="16"/>
      <c r="VYX118" s="16"/>
      <c r="VYY118" s="16"/>
      <c r="VYZ118" s="16"/>
      <c r="VZA118" s="16"/>
      <c r="VZB118" s="16"/>
      <c r="VZC118" s="16"/>
      <c r="VZD118" s="16"/>
      <c r="VZE118" s="16"/>
      <c r="VZF118" s="16"/>
      <c r="VZG118" s="16"/>
      <c r="VZH118" s="16"/>
      <c r="VZI118" s="16"/>
      <c r="VZJ118" s="16"/>
      <c r="VZK118" s="16"/>
      <c r="VZL118" s="16"/>
      <c r="VZM118" s="16"/>
      <c r="VZN118" s="16"/>
      <c r="VZO118" s="16"/>
      <c r="VZP118" s="16"/>
      <c r="VZQ118" s="16"/>
      <c r="VZR118" s="16"/>
      <c r="VZS118" s="16"/>
      <c r="VZT118" s="16"/>
      <c r="VZU118" s="16"/>
      <c r="VZV118" s="16"/>
      <c r="VZW118" s="16"/>
      <c r="VZX118" s="16"/>
      <c r="VZY118" s="16"/>
      <c r="VZZ118" s="16"/>
      <c r="WAA118" s="16"/>
      <c r="WAB118" s="16"/>
      <c r="WAC118" s="16"/>
      <c r="WAD118" s="16"/>
      <c r="WAE118" s="16"/>
      <c r="WAF118" s="16"/>
      <c r="WAG118" s="16"/>
      <c r="WAH118" s="16"/>
      <c r="WAI118" s="16"/>
      <c r="WAJ118" s="16"/>
      <c r="WAK118" s="16"/>
      <c r="WAL118" s="16"/>
      <c r="WAM118" s="16"/>
      <c r="WAN118" s="16"/>
      <c r="WAO118" s="16"/>
      <c r="WAP118" s="16"/>
      <c r="WAQ118" s="16"/>
      <c r="WAR118" s="16"/>
      <c r="WAS118" s="16"/>
      <c r="WAT118" s="16"/>
      <c r="WAU118" s="16"/>
      <c r="WAV118" s="16"/>
      <c r="WAW118" s="16"/>
      <c r="WAX118" s="16"/>
      <c r="WAY118" s="16"/>
      <c r="WAZ118" s="16"/>
      <c r="WBA118" s="16"/>
      <c r="WBB118" s="16"/>
      <c r="WBC118" s="16"/>
      <c r="WBD118" s="16"/>
      <c r="WBE118" s="16"/>
      <c r="WBF118" s="16"/>
      <c r="WBG118" s="16"/>
      <c r="WBH118" s="16"/>
      <c r="WBI118" s="16"/>
      <c r="WBJ118" s="16"/>
      <c r="WBK118" s="16"/>
      <c r="WBL118" s="16"/>
      <c r="WBM118" s="16"/>
      <c r="WBN118" s="16"/>
      <c r="WBO118" s="16"/>
      <c r="WBP118" s="16"/>
      <c r="WBQ118" s="16"/>
      <c r="WBR118" s="16"/>
      <c r="WBS118" s="16"/>
      <c r="WBT118" s="16"/>
      <c r="WBU118" s="16"/>
      <c r="WBV118" s="16"/>
      <c r="WBW118" s="16"/>
      <c r="WBX118" s="16"/>
      <c r="WBY118" s="16"/>
      <c r="WBZ118" s="16"/>
      <c r="WCA118" s="16"/>
      <c r="WCB118" s="16"/>
      <c r="WCC118" s="16"/>
      <c r="WCD118" s="16"/>
      <c r="WCE118" s="16"/>
      <c r="WCF118" s="16"/>
      <c r="WCG118" s="16"/>
      <c r="WCH118" s="16"/>
      <c r="WCI118" s="16"/>
      <c r="WCJ118" s="16"/>
      <c r="WCK118" s="16"/>
      <c r="WCL118" s="16"/>
      <c r="WCM118" s="16"/>
      <c r="WCN118" s="16"/>
      <c r="WCO118" s="16"/>
      <c r="WCP118" s="16"/>
      <c r="WCQ118" s="16"/>
      <c r="WCR118" s="16"/>
      <c r="WCS118" s="16"/>
      <c r="WCT118" s="16"/>
      <c r="WCU118" s="16"/>
      <c r="WCV118" s="16"/>
      <c r="WCW118" s="16"/>
      <c r="WCX118" s="16"/>
      <c r="WCY118" s="16"/>
      <c r="WCZ118" s="16"/>
      <c r="WDA118" s="16"/>
      <c r="WDB118" s="16"/>
      <c r="WDC118" s="16"/>
      <c r="WDD118" s="16"/>
      <c r="WDE118" s="16"/>
      <c r="WDF118" s="16"/>
      <c r="WDG118" s="16"/>
      <c r="WDH118" s="16"/>
      <c r="WDI118" s="16"/>
      <c r="WDJ118" s="16"/>
      <c r="WDK118" s="16"/>
      <c r="WDL118" s="16"/>
      <c r="WDM118" s="16"/>
      <c r="WDN118" s="16"/>
      <c r="WDO118" s="16"/>
      <c r="WDP118" s="16"/>
      <c r="WDQ118" s="16"/>
      <c r="WDR118" s="16"/>
      <c r="WDS118" s="16"/>
      <c r="WDT118" s="16"/>
      <c r="WDU118" s="16"/>
      <c r="WDV118" s="16"/>
      <c r="WDW118" s="16"/>
      <c r="WDX118" s="16"/>
      <c r="WDY118" s="16"/>
      <c r="WDZ118" s="16"/>
      <c r="WEA118" s="16"/>
      <c r="WEB118" s="16"/>
      <c r="WEC118" s="16"/>
      <c r="WED118" s="16"/>
      <c r="WEE118" s="16"/>
      <c r="WEF118" s="16"/>
      <c r="WEG118" s="16"/>
      <c r="WEH118" s="16"/>
      <c r="WEI118" s="16"/>
      <c r="WEJ118" s="16"/>
      <c r="WEK118" s="16"/>
      <c r="WEL118" s="16"/>
      <c r="WEM118" s="16"/>
      <c r="WEN118" s="16"/>
      <c r="WEO118" s="16"/>
      <c r="WEP118" s="16"/>
      <c r="WEQ118" s="16"/>
      <c r="WER118" s="16"/>
      <c r="WES118" s="16"/>
      <c r="WET118" s="16"/>
      <c r="WEU118" s="16"/>
      <c r="WEV118" s="16"/>
      <c r="WEW118" s="16"/>
      <c r="WEX118" s="16"/>
      <c r="WEY118" s="16"/>
      <c r="WEZ118" s="16"/>
      <c r="WFA118" s="16"/>
      <c r="WFB118" s="16"/>
      <c r="WFC118" s="16"/>
      <c r="WFD118" s="16"/>
      <c r="WFE118" s="16"/>
      <c r="WFF118" s="16"/>
      <c r="WFG118" s="16"/>
      <c r="WFH118" s="16"/>
      <c r="WFI118" s="16"/>
      <c r="WFJ118" s="16"/>
      <c r="WFK118" s="16"/>
      <c r="WFL118" s="16"/>
      <c r="WFM118" s="16"/>
      <c r="WFN118" s="16"/>
      <c r="WFO118" s="16"/>
      <c r="WFP118" s="16"/>
      <c r="WFQ118" s="16"/>
      <c r="WFR118" s="16"/>
      <c r="WFS118" s="16"/>
      <c r="WFT118" s="16"/>
      <c r="WFU118" s="16"/>
      <c r="WFV118" s="16"/>
      <c r="WFW118" s="16"/>
      <c r="WFX118" s="16"/>
      <c r="WFY118" s="16"/>
      <c r="WFZ118" s="16"/>
      <c r="WGA118" s="16"/>
      <c r="WGB118" s="16"/>
      <c r="WGC118" s="16"/>
      <c r="WGD118" s="16"/>
      <c r="WGE118" s="16"/>
      <c r="WGF118" s="16"/>
      <c r="WGG118" s="16"/>
      <c r="WGH118" s="16"/>
      <c r="WGI118" s="16"/>
      <c r="WGJ118" s="16"/>
      <c r="WGK118" s="16"/>
      <c r="WGL118" s="16"/>
      <c r="WGM118" s="16"/>
      <c r="WGN118" s="16"/>
      <c r="WGO118" s="16"/>
      <c r="WGP118" s="16"/>
      <c r="WGQ118" s="16"/>
      <c r="WGR118" s="16"/>
      <c r="WGS118" s="16"/>
      <c r="WGT118" s="16"/>
      <c r="WGU118" s="16"/>
      <c r="WGV118" s="16"/>
      <c r="WGW118" s="16"/>
      <c r="WGX118" s="16"/>
      <c r="WGY118" s="16"/>
      <c r="WGZ118" s="16"/>
      <c r="WHA118" s="16"/>
      <c r="WHB118" s="16"/>
      <c r="WHC118" s="16"/>
      <c r="WHD118" s="16"/>
      <c r="WHE118" s="16"/>
      <c r="WHF118" s="16"/>
      <c r="WHG118" s="16"/>
      <c r="WHH118" s="16"/>
      <c r="WHI118" s="16"/>
      <c r="WHJ118" s="16"/>
      <c r="WHK118" s="16"/>
      <c r="WHL118" s="16"/>
      <c r="WHM118" s="16"/>
      <c r="WHN118" s="16"/>
      <c r="WHO118" s="16"/>
      <c r="WHP118" s="16"/>
      <c r="WHQ118" s="16"/>
      <c r="WHR118" s="16"/>
      <c r="WHS118" s="16"/>
      <c r="WHT118" s="16"/>
      <c r="WHU118" s="16"/>
      <c r="WHV118" s="16"/>
      <c r="WHW118" s="16"/>
      <c r="WHX118" s="16"/>
      <c r="WHY118" s="16"/>
      <c r="WHZ118" s="16"/>
      <c r="WIA118" s="16"/>
      <c r="WIB118" s="16"/>
      <c r="WIC118" s="16"/>
      <c r="WID118" s="16"/>
      <c r="WIE118" s="16"/>
      <c r="WIF118" s="16"/>
      <c r="WIG118" s="16"/>
      <c r="WIH118" s="16"/>
      <c r="WII118" s="16"/>
      <c r="WIJ118" s="16"/>
      <c r="WIK118" s="16"/>
      <c r="WIL118" s="16"/>
      <c r="WIM118" s="16"/>
      <c r="WIN118" s="16"/>
      <c r="WIO118" s="16"/>
      <c r="WIP118" s="16"/>
      <c r="WIQ118" s="16"/>
      <c r="WIR118" s="16"/>
      <c r="WIS118" s="16"/>
      <c r="WIT118" s="16"/>
      <c r="WIU118" s="16"/>
      <c r="WIV118" s="16"/>
      <c r="WIW118" s="16"/>
      <c r="WIX118" s="16"/>
      <c r="WIY118" s="16"/>
      <c r="WIZ118" s="16"/>
      <c r="WJA118" s="16"/>
      <c r="WJB118" s="16"/>
      <c r="WJC118" s="16"/>
      <c r="WJD118" s="16"/>
      <c r="WJE118" s="16"/>
      <c r="WJF118" s="16"/>
      <c r="WJG118" s="16"/>
      <c r="WJH118" s="16"/>
      <c r="WJI118" s="16"/>
      <c r="WJJ118" s="16"/>
      <c r="WJK118" s="16"/>
      <c r="WJL118" s="16"/>
      <c r="WJM118" s="16"/>
      <c r="WJN118" s="16"/>
      <c r="WJO118" s="16"/>
      <c r="WJP118" s="16"/>
      <c r="WJQ118" s="16"/>
      <c r="WJR118" s="16"/>
      <c r="WJS118" s="16"/>
      <c r="WJT118" s="16"/>
      <c r="WJU118" s="16"/>
      <c r="WJV118" s="16"/>
      <c r="WJW118" s="16"/>
      <c r="WJX118" s="16"/>
      <c r="WJY118" s="16"/>
      <c r="WJZ118" s="16"/>
      <c r="WKA118" s="16"/>
      <c r="WKB118" s="16"/>
      <c r="WKC118" s="16"/>
      <c r="WKD118" s="16"/>
      <c r="WKE118" s="16"/>
      <c r="WKF118" s="16"/>
      <c r="WKG118" s="16"/>
      <c r="WKH118" s="16"/>
      <c r="WKI118" s="16"/>
      <c r="WKJ118" s="16"/>
      <c r="WKK118" s="16"/>
      <c r="WKL118" s="16"/>
      <c r="WKM118" s="16"/>
      <c r="WKN118" s="16"/>
      <c r="WKO118" s="16"/>
      <c r="WKP118" s="16"/>
      <c r="WKQ118" s="16"/>
      <c r="WKR118" s="16"/>
      <c r="WKS118" s="16"/>
      <c r="WKT118" s="16"/>
      <c r="WKU118" s="16"/>
      <c r="WKV118" s="16"/>
      <c r="WKW118" s="16"/>
      <c r="WKX118" s="16"/>
      <c r="WKY118" s="16"/>
      <c r="WKZ118" s="16"/>
      <c r="WLA118" s="16"/>
      <c r="WLB118" s="16"/>
      <c r="WLC118" s="16"/>
      <c r="WLD118" s="16"/>
      <c r="WLE118" s="16"/>
      <c r="WLF118" s="16"/>
      <c r="WLG118" s="16"/>
      <c r="WLH118" s="16"/>
      <c r="WLI118" s="16"/>
      <c r="WLJ118" s="16"/>
      <c r="WLK118" s="16"/>
      <c r="WLL118" s="16"/>
      <c r="WLM118" s="16"/>
      <c r="WLN118" s="16"/>
      <c r="WLO118" s="16"/>
      <c r="WLP118" s="16"/>
      <c r="WLQ118" s="16"/>
      <c r="WLR118" s="16"/>
      <c r="WLS118" s="16"/>
      <c r="WLT118" s="16"/>
      <c r="WLU118" s="16"/>
      <c r="WLV118" s="16"/>
      <c r="WLW118" s="16"/>
      <c r="WLX118" s="16"/>
      <c r="WLY118" s="16"/>
      <c r="WLZ118" s="16"/>
      <c r="WMA118" s="16"/>
      <c r="WMB118" s="16"/>
      <c r="WMC118" s="16"/>
      <c r="WMD118" s="16"/>
      <c r="WME118" s="16"/>
      <c r="WMF118" s="16"/>
      <c r="WMG118" s="16"/>
      <c r="WMH118" s="16"/>
      <c r="WMI118" s="16"/>
      <c r="WMJ118" s="16"/>
      <c r="WMK118" s="16"/>
      <c r="WML118" s="16"/>
      <c r="WMM118" s="16"/>
      <c r="WMN118" s="16"/>
      <c r="WMO118" s="16"/>
      <c r="WMP118" s="16"/>
      <c r="WMQ118" s="16"/>
      <c r="WMR118" s="16"/>
      <c r="WMS118" s="16"/>
      <c r="WMT118" s="16"/>
      <c r="WMU118" s="16"/>
      <c r="WMV118" s="16"/>
      <c r="WMW118" s="16"/>
      <c r="WMX118" s="16"/>
      <c r="WMY118" s="16"/>
      <c r="WMZ118" s="16"/>
      <c r="WNA118" s="16"/>
      <c r="WNB118" s="16"/>
      <c r="WNC118" s="16"/>
      <c r="WND118" s="16"/>
      <c r="WNE118" s="16"/>
      <c r="WNF118" s="16"/>
      <c r="WNG118" s="16"/>
      <c r="WNH118" s="16"/>
      <c r="WNI118" s="16"/>
      <c r="WNJ118" s="16"/>
      <c r="WNK118" s="16"/>
      <c r="WNL118" s="16"/>
      <c r="WNM118" s="16"/>
      <c r="WNN118" s="16"/>
      <c r="WNO118" s="16"/>
      <c r="WNP118" s="16"/>
      <c r="WNQ118" s="16"/>
      <c r="WNR118" s="16"/>
      <c r="WNS118" s="16"/>
      <c r="WNT118" s="16"/>
      <c r="WNU118" s="16"/>
      <c r="WNV118" s="16"/>
      <c r="WNW118" s="16"/>
      <c r="WNX118" s="16"/>
      <c r="WNY118" s="16"/>
      <c r="WNZ118" s="16"/>
      <c r="WOA118" s="16"/>
      <c r="WOB118" s="16"/>
      <c r="WOC118" s="16"/>
      <c r="WOD118" s="16"/>
      <c r="WOE118" s="16"/>
      <c r="WOF118" s="16"/>
      <c r="WOG118" s="16"/>
      <c r="WOH118" s="16"/>
      <c r="WOI118" s="16"/>
      <c r="WOJ118" s="16"/>
      <c r="WOK118" s="16"/>
      <c r="WOL118" s="16"/>
      <c r="WOM118" s="16"/>
      <c r="WON118" s="16"/>
      <c r="WOO118" s="16"/>
      <c r="WOP118" s="16"/>
      <c r="WOQ118" s="16"/>
      <c r="WOR118" s="16"/>
      <c r="WOS118" s="16"/>
      <c r="WOT118" s="16"/>
      <c r="WOU118" s="16"/>
      <c r="WOV118" s="16"/>
      <c r="WOW118" s="16"/>
      <c r="WOX118" s="16"/>
      <c r="WOY118" s="16"/>
      <c r="WOZ118" s="16"/>
      <c r="WPA118" s="16"/>
      <c r="WPB118" s="16"/>
      <c r="WPC118" s="16"/>
      <c r="WPD118" s="16"/>
      <c r="WPE118" s="16"/>
      <c r="WPF118" s="16"/>
      <c r="WPG118" s="16"/>
      <c r="WPH118" s="16"/>
      <c r="WPI118" s="16"/>
      <c r="WPJ118" s="16"/>
      <c r="WPK118" s="16"/>
      <c r="WPL118" s="16"/>
      <c r="WPM118" s="16"/>
      <c r="WPN118" s="16"/>
      <c r="WPO118" s="16"/>
      <c r="WPP118" s="16"/>
      <c r="WPQ118" s="16"/>
      <c r="WPR118" s="16"/>
      <c r="WPS118" s="16"/>
      <c r="WPT118" s="16"/>
      <c r="WPU118" s="16"/>
      <c r="WPV118" s="16"/>
      <c r="WPW118" s="16"/>
      <c r="WPX118" s="16"/>
      <c r="WPY118" s="16"/>
      <c r="WPZ118" s="16"/>
      <c r="WQA118" s="16"/>
      <c r="WQB118" s="16"/>
      <c r="WQC118" s="16"/>
      <c r="WQD118" s="16"/>
      <c r="WQE118" s="16"/>
      <c r="WQF118" s="16"/>
      <c r="WQG118" s="16"/>
      <c r="WQH118" s="16"/>
      <c r="WQI118" s="16"/>
      <c r="WQJ118" s="16"/>
      <c r="WQK118" s="16"/>
      <c r="WQL118" s="16"/>
      <c r="WQM118" s="16"/>
      <c r="WQN118" s="16"/>
      <c r="WQO118" s="16"/>
      <c r="WQP118" s="16"/>
      <c r="WQQ118" s="16"/>
      <c r="WQR118" s="16"/>
      <c r="WQS118" s="16"/>
      <c r="WQT118" s="16"/>
      <c r="WQU118" s="16"/>
      <c r="WQV118" s="16"/>
      <c r="WQW118" s="16"/>
      <c r="WQX118" s="16"/>
      <c r="WQY118" s="16"/>
      <c r="WQZ118" s="16"/>
      <c r="WRA118" s="16"/>
      <c r="WRB118" s="16"/>
      <c r="WRC118" s="16"/>
      <c r="WRD118" s="16"/>
      <c r="WRE118" s="16"/>
      <c r="WRF118" s="16"/>
      <c r="WRG118" s="16"/>
      <c r="WRH118" s="16"/>
      <c r="WRI118" s="16"/>
      <c r="WRJ118" s="16"/>
      <c r="WRK118" s="16"/>
      <c r="WRL118" s="16"/>
      <c r="WRM118" s="16"/>
      <c r="WRN118" s="16"/>
      <c r="WRO118" s="16"/>
      <c r="WRP118" s="16"/>
      <c r="WRQ118" s="16"/>
      <c r="WRR118" s="16"/>
      <c r="WRS118" s="16"/>
      <c r="WRT118" s="16"/>
      <c r="WRU118" s="16"/>
      <c r="WRV118" s="16"/>
      <c r="WRW118" s="16"/>
      <c r="WRX118" s="16"/>
      <c r="WRY118" s="16"/>
      <c r="WRZ118" s="16"/>
      <c r="WSA118" s="16"/>
      <c r="WSB118" s="16"/>
      <c r="WSC118" s="16"/>
      <c r="WSD118" s="16"/>
      <c r="WSE118" s="16"/>
      <c r="WSF118" s="16"/>
      <c r="WSG118" s="16"/>
      <c r="WSH118" s="16"/>
      <c r="WSI118" s="16"/>
      <c r="WSJ118" s="16"/>
      <c r="WSK118" s="16"/>
      <c r="WSL118" s="16"/>
      <c r="WSM118" s="16"/>
      <c r="WSN118" s="16"/>
      <c r="WSO118" s="16"/>
      <c r="WSP118" s="16"/>
      <c r="WSQ118" s="16"/>
      <c r="WSR118" s="16"/>
      <c r="WSS118" s="16"/>
      <c r="WST118" s="16"/>
      <c r="WSU118" s="16"/>
      <c r="WSV118" s="16"/>
      <c r="WSW118" s="16"/>
      <c r="WSX118" s="16"/>
      <c r="WSY118" s="16"/>
      <c r="WSZ118" s="16"/>
      <c r="WTA118" s="16"/>
      <c r="WTB118" s="16"/>
      <c r="WTC118" s="16"/>
      <c r="WTD118" s="16"/>
      <c r="WTE118" s="16"/>
      <c r="WTF118" s="16"/>
      <c r="WTG118" s="16"/>
      <c r="WTH118" s="16"/>
      <c r="WTI118" s="16"/>
      <c r="WTJ118" s="16"/>
      <c r="WTK118" s="16"/>
      <c r="WTL118" s="16"/>
      <c r="WTM118" s="16"/>
      <c r="WTN118" s="16"/>
      <c r="WTO118" s="16"/>
      <c r="WTP118" s="16"/>
      <c r="WTQ118" s="16"/>
      <c r="WTR118" s="16"/>
      <c r="WTS118" s="16"/>
      <c r="WTT118" s="16"/>
      <c r="WTU118" s="16"/>
      <c r="WTV118" s="16"/>
      <c r="WTW118" s="16"/>
      <c r="WTX118" s="16"/>
      <c r="WTY118" s="16"/>
      <c r="WTZ118" s="16"/>
      <c r="WUA118" s="16"/>
      <c r="WUB118" s="16"/>
      <c r="WUC118" s="16"/>
      <c r="WUD118" s="16"/>
      <c r="WUE118" s="16"/>
      <c r="WUF118" s="16"/>
      <c r="WUG118" s="16"/>
      <c r="WUH118" s="16"/>
      <c r="WUI118" s="16"/>
      <c r="WUJ118" s="16"/>
      <c r="WUK118" s="16"/>
      <c r="WUL118" s="16"/>
      <c r="WUM118" s="16"/>
      <c r="WUN118" s="16"/>
      <c r="WUO118" s="16"/>
      <c r="WUP118" s="16"/>
      <c r="WUQ118" s="16"/>
      <c r="WUR118" s="16"/>
      <c r="WUS118" s="16"/>
      <c r="WUT118" s="16"/>
      <c r="WUU118" s="16"/>
      <c r="WUV118" s="16"/>
      <c r="WUW118" s="16"/>
      <c r="WUX118" s="16"/>
      <c r="WUY118" s="16"/>
      <c r="WUZ118" s="16"/>
      <c r="WVA118" s="16"/>
      <c r="WVB118" s="16"/>
      <c r="WVC118" s="16"/>
      <c r="WVD118" s="16"/>
      <c r="WVE118" s="16"/>
      <c r="WVF118" s="16"/>
      <c r="WVG118" s="16"/>
      <c r="WVH118" s="16"/>
      <c r="WVI118" s="16"/>
      <c r="WVJ118" s="16"/>
      <c r="WVK118" s="16"/>
      <c r="WVL118" s="16"/>
      <c r="WVM118" s="16"/>
      <c r="WVN118" s="16"/>
      <c r="WVO118" s="16"/>
      <c r="WVP118" s="16"/>
      <c r="WVQ118" s="16"/>
      <c r="WVR118" s="16"/>
      <c r="WVS118" s="16"/>
      <c r="WVT118" s="16"/>
      <c r="WVU118" s="16"/>
      <c r="WVV118" s="16"/>
      <c r="WVW118" s="16"/>
      <c r="WVX118" s="16"/>
      <c r="WVY118" s="16"/>
      <c r="WVZ118" s="16"/>
      <c r="WWA118" s="16"/>
      <c r="WWB118" s="16"/>
      <c r="WWC118" s="16"/>
      <c r="WWD118" s="16"/>
      <c r="WWE118" s="16"/>
      <c r="WWF118" s="16"/>
      <c r="WWG118" s="16"/>
      <c r="WWH118" s="16"/>
      <c r="WWI118" s="16"/>
      <c r="WWJ118" s="16"/>
      <c r="WWK118" s="16"/>
      <c r="WWL118" s="16"/>
      <c r="WWM118" s="16"/>
      <c r="WWN118" s="16"/>
      <c r="WWO118" s="16"/>
      <c r="WWP118" s="16"/>
      <c r="WWQ118" s="16"/>
      <c r="WWR118" s="16"/>
      <c r="WWS118" s="16"/>
      <c r="WWT118" s="16"/>
      <c r="WWU118" s="16"/>
      <c r="WWV118" s="16"/>
      <c r="WWW118" s="16"/>
      <c r="WWX118" s="16"/>
      <c r="WWY118" s="16"/>
      <c r="WWZ118" s="16"/>
      <c r="WXA118" s="16"/>
      <c r="WXB118" s="16"/>
      <c r="WXC118" s="16"/>
      <c r="WXD118" s="16"/>
      <c r="WXE118" s="16"/>
      <c r="WXF118" s="16"/>
      <c r="WXG118" s="16"/>
      <c r="WXH118" s="16"/>
      <c r="WXI118" s="16"/>
      <c r="WXJ118" s="16"/>
      <c r="WXK118" s="16"/>
      <c r="WXL118" s="16"/>
      <c r="WXM118" s="16"/>
      <c r="WXN118" s="16"/>
      <c r="WXO118" s="16"/>
      <c r="WXP118" s="16"/>
      <c r="WXQ118" s="16"/>
      <c r="WXR118" s="16"/>
      <c r="WXS118" s="16"/>
      <c r="WXT118" s="16"/>
      <c r="WXU118" s="16"/>
      <c r="WXV118" s="16"/>
      <c r="WXW118" s="16"/>
      <c r="WXX118" s="16"/>
      <c r="WXY118" s="16"/>
      <c r="WXZ118" s="16"/>
      <c r="WYA118" s="16"/>
      <c r="WYB118" s="16"/>
      <c r="WYC118" s="16"/>
      <c r="WYD118" s="16"/>
      <c r="WYE118" s="16"/>
      <c r="WYF118" s="16"/>
      <c r="WYG118" s="16"/>
      <c r="WYH118" s="16"/>
      <c r="WYI118" s="16"/>
      <c r="WYJ118" s="16"/>
      <c r="WYK118" s="16"/>
      <c r="WYL118" s="16"/>
      <c r="WYM118" s="16"/>
      <c r="WYN118" s="16"/>
      <c r="WYO118" s="16"/>
      <c r="WYP118" s="16"/>
      <c r="WYQ118" s="16"/>
      <c r="WYR118" s="16"/>
      <c r="WYS118" s="16"/>
      <c r="WYT118" s="16"/>
      <c r="WYU118" s="16"/>
      <c r="WYV118" s="16"/>
      <c r="WYW118" s="16"/>
      <c r="WYX118" s="16"/>
      <c r="WYY118" s="16"/>
      <c r="WYZ118" s="16"/>
      <c r="WZA118" s="16"/>
      <c r="WZB118" s="16"/>
      <c r="WZC118" s="16"/>
      <c r="WZD118" s="16"/>
      <c r="WZE118" s="16"/>
      <c r="WZF118" s="16"/>
      <c r="WZG118" s="16"/>
      <c r="WZH118" s="16"/>
      <c r="WZI118" s="16"/>
      <c r="WZJ118" s="16"/>
      <c r="WZK118" s="16"/>
      <c r="WZL118" s="16"/>
      <c r="WZM118" s="16"/>
      <c r="WZN118" s="16"/>
      <c r="WZO118" s="16"/>
      <c r="WZP118" s="16"/>
      <c r="WZQ118" s="16"/>
      <c r="WZR118" s="16"/>
      <c r="WZS118" s="16"/>
      <c r="WZT118" s="16"/>
      <c r="WZU118" s="16"/>
      <c r="WZV118" s="16"/>
      <c r="WZW118" s="16"/>
      <c r="WZX118" s="16"/>
      <c r="WZY118" s="16"/>
      <c r="WZZ118" s="16"/>
      <c r="XAA118" s="16"/>
      <c r="XAB118" s="16"/>
      <c r="XAC118" s="16"/>
      <c r="XAD118" s="16"/>
      <c r="XAE118" s="16"/>
      <c r="XAF118" s="16"/>
      <c r="XAG118" s="16"/>
      <c r="XAH118" s="16"/>
      <c r="XAI118" s="16"/>
      <c r="XAJ118" s="16"/>
      <c r="XAK118" s="16"/>
      <c r="XAL118" s="16"/>
      <c r="XAM118" s="16"/>
      <c r="XAN118" s="16"/>
      <c r="XAO118" s="16"/>
      <c r="XAP118" s="16"/>
      <c r="XAQ118" s="16"/>
      <c r="XAR118" s="16"/>
      <c r="XAS118" s="16"/>
      <c r="XAT118" s="16"/>
      <c r="XAU118" s="16"/>
      <c r="XAV118" s="16"/>
      <c r="XAW118" s="16"/>
      <c r="XAX118" s="16"/>
      <c r="XAY118" s="16"/>
      <c r="XAZ118" s="16"/>
      <c r="XBA118" s="16"/>
      <c r="XBB118" s="16"/>
      <c r="XBC118" s="16"/>
      <c r="XBD118" s="16"/>
      <c r="XBE118" s="16"/>
      <c r="XBF118" s="16"/>
      <c r="XBG118" s="16"/>
      <c r="XBH118" s="16"/>
      <c r="XBI118" s="16"/>
      <c r="XBJ118" s="16"/>
      <c r="XBK118" s="16"/>
      <c r="XBL118" s="16"/>
      <c r="XBM118" s="16"/>
      <c r="XBN118" s="16"/>
      <c r="XBO118" s="16"/>
      <c r="XBP118" s="16"/>
      <c r="XBQ118" s="16"/>
      <c r="XBR118" s="16"/>
      <c r="XBS118" s="16"/>
      <c r="XBT118" s="16"/>
      <c r="XBU118" s="16"/>
      <c r="XBV118" s="16"/>
      <c r="XBW118" s="16"/>
      <c r="XBX118" s="16"/>
      <c r="XBY118" s="16"/>
      <c r="XBZ118" s="16"/>
      <c r="XCA118" s="16"/>
      <c r="XCB118" s="16"/>
      <c r="XCC118" s="16"/>
      <c r="XCD118" s="16"/>
      <c r="XCE118" s="16"/>
      <c r="XCF118" s="16"/>
      <c r="XCG118" s="16"/>
      <c r="XCH118" s="16"/>
      <c r="XCI118" s="16"/>
      <c r="XCJ118" s="16"/>
      <c r="XCK118" s="16"/>
      <c r="XCL118" s="16"/>
      <c r="XCM118" s="16"/>
      <c r="XCN118" s="16"/>
      <c r="XCO118" s="16"/>
      <c r="XCP118" s="16"/>
      <c r="XCQ118" s="16"/>
      <c r="XCR118" s="16"/>
      <c r="XCS118" s="16"/>
      <c r="XCT118" s="16"/>
      <c r="XCU118" s="16"/>
      <c r="XCV118" s="16"/>
      <c r="XCW118" s="16"/>
      <c r="XCX118" s="16"/>
      <c r="XCY118" s="16"/>
      <c r="XCZ118" s="16"/>
      <c r="XDA118" s="16"/>
      <c r="XDB118" s="16"/>
      <c r="XDC118" s="16"/>
      <c r="XDD118" s="16"/>
      <c r="XDE118" s="16"/>
      <c r="XDF118" s="16"/>
      <c r="XDG118" s="16"/>
      <c r="XDH118" s="16"/>
      <c r="XDI118" s="16"/>
      <c r="XDJ118" s="16"/>
      <c r="XDK118" s="16"/>
      <c r="XDL118" s="16"/>
      <c r="XDM118" s="16"/>
      <c r="XDN118" s="16"/>
      <c r="XDO118" s="16"/>
      <c r="XDP118" s="16"/>
      <c r="XDQ118" s="16"/>
      <c r="XDR118" s="16"/>
      <c r="XDS118" s="16"/>
      <c r="XDT118" s="16"/>
      <c r="XDU118" s="16"/>
      <c r="XDV118" s="16"/>
      <c r="XDW118" s="16"/>
      <c r="XDX118" s="16"/>
      <c r="XDY118" s="16"/>
      <c r="XDZ118" s="16"/>
      <c r="XEA118" s="16"/>
      <c r="XEB118" s="16"/>
      <c r="XEC118" s="16"/>
      <c r="XED118" s="16"/>
      <c r="XEE118" s="16"/>
      <c r="XEF118" s="16"/>
      <c r="XEG118" s="16"/>
      <c r="XEH118" s="16"/>
      <c r="XEI118" s="16"/>
      <c r="XEJ118" s="16"/>
      <c r="XEK118" s="16"/>
      <c r="XEL118" s="16"/>
      <c r="XEM118" s="16"/>
      <c r="XEN118" s="16"/>
      <c r="XEO118" s="16"/>
      <c r="XEP118" s="16"/>
      <c r="XEQ118" s="16"/>
      <c r="XER118" s="16"/>
      <c r="XES118" s="16"/>
      <c r="XET118" s="16"/>
      <c r="XEU118" s="16"/>
      <c r="XEV118" s="16"/>
      <c r="XEW118" s="16"/>
      <c r="XEX118" s="16"/>
      <c r="XEY118" s="16"/>
      <c r="XEZ118" s="16"/>
      <c r="XFA118" s="16"/>
      <c r="XFB118" s="16"/>
      <c r="XFC118" s="16"/>
    </row>
    <row r="119" s="14" customFormat="1" ht="27" spans="1:16383">
      <c r="A119" s="27"/>
      <c r="B119" s="27"/>
      <c r="C119" s="36" t="s">
        <v>2045</v>
      </c>
      <c r="D119" s="36" t="s">
        <v>2045</v>
      </c>
      <c r="E119" s="36" t="s">
        <v>2238</v>
      </c>
      <c r="F119" s="36" t="s">
        <v>2059</v>
      </c>
      <c r="G119" s="36" t="s">
        <v>2239</v>
      </c>
      <c r="H119" s="36" t="s">
        <v>2240</v>
      </c>
      <c r="I119" s="36" t="s">
        <v>2051</v>
      </c>
      <c r="J119" s="36" t="s">
        <v>2241</v>
      </c>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c r="IW119" s="16"/>
      <c r="IX119" s="16"/>
      <c r="IY119" s="16"/>
      <c r="IZ119" s="16"/>
      <c r="JA119" s="16"/>
      <c r="JB119" s="16"/>
      <c r="JC119" s="16"/>
      <c r="JD119" s="16"/>
      <c r="JE119" s="16"/>
      <c r="JF119" s="16"/>
      <c r="JG119" s="16"/>
      <c r="JH119" s="16"/>
      <c r="JI119" s="16"/>
      <c r="JJ119" s="16"/>
      <c r="JK119" s="16"/>
      <c r="JL119" s="16"/>
      <c r="JM119" s="16"/>
      <c r="JN119" s="16"/>
      <c r="JO119" s="16"/>
      <c r="JP119" s="16"/>
      <c r="JQ119" s="16"/>
      <c r="JR119" s="16"/>
      <c r="JS119" s="16"/>
      <c r="JT119" s="16"/>
      <c r="JU119" s="16"/>
      <c r="JV119" s="16"/>
      <c r="JW119" s="16"/>
      <c r="JX119" s="16"/>
      <c r="JY119" s="16"/>
      <c r="JZ119" s="16"/>
      <c r="KA119" s="16"/>
      <c r="KB119" s="16"/>
      <c r="KC119" s="16"/>
      <c r="KD119" s="16"/>
      <c r="KE119" s="16"/>
      <c r="KF119" s="16"/>
      <c r="KG119" s="16"/>
      <c r="KH119" s="16"/>
      <c r="KI119" s="16"/>
      <c r="KJ119" s="16"/>
      <c r="KK119" s="16"/>
      <c r="KL119" s="16"/>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16"/>
      <c r="LM119" s="16"/>
      <c r="LN119" s="16"/>
      <c r="LO119" s="16"/>
      <c r="LP119" s="16"/>
      <c r="LQ119" s="16"/>
      <c r="LR119" s="16"/>
      <c r="LS119" s="16"/>
      <c r="LT119" s="16"/>
      <c r="LU119" s="16"/>
      <c r="LV119" s="16"/>
      <c r="LW119" s="16"/>
      <c r="LX119" s="16"/>
      <c r="LY119" s="16"/>
      <c r="LZ119" s="16"/>
      <c r="MA119" s="16"/>
      <c r="MB119" s="16"/>
      <c r="MC119" s="16"/>
      <c r="MD119" s="16"/>
      <c r="ME119" s="16"/>
      <c r="MF119" s="16"/>
      <c r="MG119" s="16"/>
      <c r="MH119" s="16"/>
      <c r="MI119" s="16"/>
      <c r="MJ119" s="16"/>
      <c r="MK119" s="16"/>
      <c r="ML119" s="16"/>
      <c r="MM119" s="16"/>
      <c r="MN119" s="16"/>
      <c r="MO119" s="16"/>
      <c r="MP119" s="16"/>
      <c r="MQ119" s="16"/>
      <c r="MR119" s="16"/>
      <c r="MS119" s="16"/>
      <c r="MT119" s="16"/>
      <c r="MU119" s="16"/>
      <c r="MV119" s="16"/>
      <c r="MW119" s="16"/>
      <c r="MX119" s="16"/>
      <c r="MY119" s="16"/>
      <c r="MZ119" s="16"/>
      <c r="NA119" s="16"/>
      <c r="NB119" s="16"/>
      <c r="NC119" s="16"/>
      <c r="ND119" s="16"/>
      <c r="NE119" s="16"/>
      <c r="NF119" s="16"/>
      <c r="NG119" s="16"/>
      <c r="NH119" s="16"/>
      <c r="NI119" s="16"/>
      <c r="NJ119" s="16"/>
      <c r="NK119" s="16"/>
      <c r="NL119" s="16"/>
      <c r="NM119" s="16"/>
      <c r="NN119" s="16"/>
      <c r="NO119" s="16"/>
      <c r="NP119" s="16"/>
      <c r="NQ119" s="16"/>
      <c r="NR119" s="16"/>
      <c r="NS119" s="16"/>
      <c r="NT119" s="16"/>
      <c r="NU119" s="16"/>
      <c r="NV119" s="16"/>
      <c r="NW119" s="16"/>
      <c r="NX119" s="16"/>
      <c r="NY119" s="16"/>
      <c r="NZ119" s="16"/>
      <c r="OA119" s="16"/>
      <c r="OB119" s="16"/>
      <c r="OC119" s="16"/>
      <c r="OD119" s="16"/>
      <c r="OE119" s="16"/>
      <c r="OF119" s="16"/>
      <c r="OG119" s="16"/>
      <c r="OH119" s="16"/>
      <c r="OI119" s="16"/>
      <c r="OJ119" s="16"/>
      <c r="OK119" s="16"/>
      <c r="OL119" s="16"/>
      <c r="OM119" s="16"/>
      <c r="ON119" s="16"/>
      <c r="OO119" s="16"/>
      <c r="OP119" s="16"/>
      <c r="OQ119" s="16"/>
      <c r="OR119" s="16"/>
      <c r="OS119" s="16"/>
      <c r="OT119" s="16"/>
      <c r="OU119" s="16"/>
      <c r="OV119" s="16"/>
      <c r="OW119" s="16"/>
      <c r="OX119" s="16"/>
      <c r="OY119" s="16"/>
      <c r="OZ119" s="16"/>
      <c r="PA119" s="16"/>
      <c r="PB119" s="16"/>
      <c r="PC119" s="16"/>
      <c r="PD119" s="16"/>
      <c r="PE119" s="16"/>
      <c r="PF119" s="16"/>
      <c r="PG119" s="16"/>
      <c r="PH119" s="16"/>
      <c r="PI119" s="16"/>
      <c r="PJ119" s="16"/>
      <c r="PK119" s="16"/>
      <c r="PL119" s="16"/>
      <c r="PM119" s="16"/>
      <c r="PN119" s="16"/>
      <c r="PO119" s="16"/>
      <c r="PP119" s="16"/>
      <c r="PQ119" s="16"/>
      <c r="PR119" s="16"/>
      <c r="PS119" s="16"/>
      <c r="PT119" s="16"/>
      <c r="PU119" s="16"/>
      <c r="PV119" s="16"/>
      <c r="PW119" s="16"/>
      <c r="PX119" s="16"/>
      <c r="PY119" s="16"/>
      <c r="PZ119" s="16"/>
      <c r="QA119" s="16"/>
      <c r="QB119" s="16"/>
      <c r="QC119" s="16"/>
      <c r="QD119" s="16"/>
      <c r="QE119" s="16"/>
      <c r="QF119" s="16"/>
      <c r="QG119" s="16"/>
      <c r="QH119" s="16"/>
      <c r="QI119" s="16"/>
      <c r="QJ119" s="16"/>
      <c r="QK119" s="16"/>
      <c r="QL119" s="16"/>
      <c r="QM119" s="16"/>
      <c r="QN119" s="16"/>
      <c r="QO119" s="16"/>
      <c r="QP119" s="16"/>
      <c r="QQ119" s="16"/>
      <c r="QR119" s="16"/>
      <c r="QS119" s="16"/>
      <c r="QT119" s="16"/>
      <c r="QU119" s="16"/>
      <c r="QV119" s="16"/>
      <c r="QW119" s="16"/>
      <c r="QX119" s="16"/>
      <c r="QY119" s="16"/>
      <c r="QZ119" s="16"/>
      <c r="RA119" s="16"/>
      <c r="RB119" s="16"/>
      <c r="RC119" s="16"/>
      <c r="RD119" s="16"/>
      <c r="RE119" s="16"/>
      <c r="RF119" s="16"/>
      <c r="RG119" s="16"/>
      <c r="RH119" s="16"/>
      <c r="RI119" s="16"/>
      <c r="RJ119" s="16"/>
      <c r="RK119" s="16"/>
      <c r="RL119" s="16"/>
      <c r="RM119" s="16"/>
      <c r="RN119" s="16"/>
      <c r="RO119" s="16"/>
      <c r="RP119" s="16"/>
      <c r="RQ119" s="16"/>
      <c r="RR119" s="16"/>
      <c r="RS119" s="16"/>
      <c r="RT119" s="16"/>
      <c r="RU119" s="16"/>
      <c r="RV119" s="16"/>
      <c r="RW119" s="16"/>
      <c r="RX119" s="16"/>
      <c r="RY119" s="16"/>
      <c r="RZ119" s="16"/>
      <c r="SA119" s="16"/>
      <c r="SB119" s="16"/>
      <c r="SC119" s="16"/>
      <c r="SD119" s="16"/>
      <c r="SE119" s="16"/>
      <c r="SF119" s="16"/>
      <c r="SG119" s="16"/>
      <c r="SH119" s="16"/>
      <c r="SI119" s="16"/>
      <c r="SJ119" s="16"/>
      <c r="SK119" s="16"/>
      <c r="SL119" s="16"/>
      <c r="SM119" s="16"/>
      <c r="SN119" s="16"/>
      <c r="SO119" s="16"/>
      <c r="SP119" s="16"/>
      <c r="SQ119" s="16"/>
      <c r="SR119" s="16"/>
      <c r="SS119" s="16"/>
      <c r="ST119" s="16"/>
      <c r="SU119" s="16"/>
      <c r="SV119" s="16"/>
      <c r="SW119" s="16"/>
      <c r="SX119" s="16"/>
      <c r="SY119" s="16"/>
      <c r="SZ119" s="16"/>
      <c r="TA119" s="16"/>
      <c r="TB119" s="16"/>
      <c r="TC119" s="16"/>
      <c r="TD119" s="16"/>
      <c r="TE119" s="16"/>
      <c r="TF119" s="16"/>
      <c r="TG119" s="16"/>
      <c r="TH119" s="16"/>
      <c r="TI119" s="16"/>
      <c r="TJ119" s="16"/>
      <c r="TK119" s="16"/>
      <c r="TL119" s="16"/>
      <c r="TM119" s="16"/>
      <c r="TN119" s="16"/>
      <c r="TO119" s="16"/>
      <c r="TP119" s="16"/>
      <c r="TQ119" s="16"/>
      <c r="TR119" s="16"/>
      <c r="TS119" s="16"/>
      <c r="TT119" s="16"/>
      <c r="TU119" s="16"/>
      <c r="TV119" s="16"/>
      <c r="TW119" s="16"/>
      <c r="TX119" s="16"/>
      <c r="TY119" s="16"/>
      <c r="TZ119" s="16"/>
      <c r="UA119" s="16"/>
      <c r="UB119" s="16"/>
      <c r="UC119" s="16"/>
      <c r="UD119" s="16"/>
      <c r="UE119" s="16"/>
      <c r="UF119" s="16"/>
      <c r="UG119" s="16"/>
      <c r="UH119" s="16"/>
      <c r="UI119" s="16"/>
      <c r="UJ119" s="16"/>
      <c r="UK119" s="16"/>
      <c r="UL119" s="16"/>
      <c r="UM119" s="16"/>
      <c r="UN119" s="16"/>
      <c r="UO119" s="16"/>
      <c r="UP119" s="16"/>
      <c r="UQ119" s="16"/>
      <c r="UR119" s="16"/>
      <c r="US119" s="16"/>
      <c r="UT119" s="16"/>
      <c r="UU119" s="16"/>
      <c r="UV119" s="16"/>
      <c r="UW119" s="16"/>
      <c r="UX119" s="16"/>
      <c r="UY119" s="16"/>
      <c r="UZ119" s="16"/>
      <c r="VA119" s="16"/>
      <c r="VB119" s="16"/>
      <c r="VC119" s="16"/>
      <c r="VD119" s="16"/>
      <c r="VE119" s="16"/>
      <c r="VF119" s="16"/>
      <c r="VG119" s="16"/>
      <c r="VH119" s="16"/>
      <c r="VI119" s="16"/>
      <c r="VJ119" s="16"/>
      <c r="VK119" s="16"/>
      <c r="VL119" s="16"/>
      <c r="VM119" s="16"/>
      <c r="VN119" s="16"/>
      <c r="VO119" s="16"/>
      <c r="VP119" s="16"/>
      <c r="VQ119" s="16"/>
      <c r="VR119" s="16"/>
      <c r="VS119" s="16"/>
      <c r="VT119" s="16"/>
      <c r="VU119" s="16"/>
      <c r="VV119" s="16"/>
      <c r="VW119" s="16"/>
      <c r="VX119" s="16"/>
      <c r="VY119" s="16"/>
      <c r="VZ119" s="16"/>
      <c r="WA119" s="16"/>
      <c r="WB119" s="16"/>
      <c r="WC119" s="16"/>
      <c r="WD119" s="16"/>
      <c r="WE119" s="16"/>
      <c r="WF119" s="16"/>
      <c r="WG119" s="16"/>
      <c r="WH119" s="16"/>
      <c r="WI119" s="16"/>
      <c r="WJ119" s="16"/>
      <c r="WK119" s="16"/>
      <c r="WL119" s="16"/>
      <c r="WM119" s="16"/>
      <c r="WN119" s="16"/>
      <c r="WO119" s="16"/>
      <c r="WP119" s="16"/>
      <c r="WQ119" s="16"/>
      <c r="WR119" s="16"/>
      <c r="WS119" s="16"/>
      <c r="WT119" s="16"/>
      <c r="WU119" s="16"/>
      <c r="WV119" s="16"/>
      <c r="WW119" s="16"/>
      <c r="WX119" s="16"/>
      <c r="WY119" s="16"/>
      <c r="WZ119" s="16"/>
      <c r="XA119" s="16"/>
      <c r="XB119" s="16"/>
      <c r="XC119" s="16"/>
      <c r="XD119" s="16"/>
      <c r="XE119" s="16"/>
      <c r="XF119" s="16"/>
      <c r="XG119" s="16"/>
      <c r="XH119" s="16"/>
      <c r="XI119" s="16"/>
      <c r="XJ119" s="16"/>
      <c r="XK119" s="16"/>
      <c r="XL119" s="16"/>
      <c r="XM119" s="16"/>
      <c r="XN119" s="16"/>
      <c r="XO119" s="16"/>
      <c r="XP119" s="16"/>
      <c r="XQ119" s="16"/>
      <c r="XR119" s="16"/>
      <c r="XS119" s="16"/>
      <c r="XT119" s="16"/>
      <c r="XU119" s="16"/>
      <c r="XV119" s="16"/>
      <c r="XW119" s="16"/>
      <c r="XX119" s="16"/>
      <c r="XY119" s="16"/>
      <c r="XZ119" s="16"/>
      <c r="YA119" s="16"/>
      <c r="YB119" s="16"/>
      <c r="YC119" s="16"/>
      <c r="YD119" s="16"/>
      <c r="YE119" s="16"/>
      <c r="YF119" s="16"/>
      <c r="YG119" s="16"/>
      <c r="YH119" s="16"/>
      <c r="YI119" s="16"/>
      <c r="YJ119" s="16"/>
      <c r="YK119" s="16"/>
      <c r="YL119" s="16"/>
      <c r="YM119" s="16"/>
      <c r="YN119" s="16"/>
      <c r="YO119" s="16"/>
      <c r="YP119" s="16"/>
      <c r="YQ119" s="16"/>
      <c r="YR119" s="16"/>
      <c r="YS119" s="16"/>
      <c r="YT119" s="16"/>
      <c r="YU119" s="16"/>
      <c r="YV119" s="16"/>
      <c r="YW119" s="16"/>
      <c r="YX119" s="16"/>
      <c r="YY119" s="16"/>
      <c r="YZ119" s="16"/>
      <c r="ZA119" s="16"/>
      <c r="ZB119" s="16"/>
      <c r="ZC119" s="16"/>
      <c r="ZD119" s="16"/>
      <c r="ZE119" s="16"/>
      <c r="ZF119" s="16"/>
      <c r="ZG119" s="16"/>
      <c r="ZH119" s="16"/>
      <c r="ZI119" s="16"/>
      <c r="ZJ119" s="16"/>
      <c r="ZK119" s="16"/>
      <c r="ZL119" s="16"/>
      <c r="ZM119" s="16"/>
      <c r="ZN119" s="16"/>
      <c r="ZO119" s="16"/>
      <c r="ZP119" s="16"/>
      <c r="ZQ119" s="16"/>
      <c r="ZR119" s="16"/>
      <c r="ZS119" s="16"/>
      <c r="ZT119" s="16"/>
      <c r="ZU119" s="16"/>
      <c r="ZV119" s="16"/>
      <c r="ZW119" s="16"/>
      <c r="ZX119" s="16"/>
      <c r="ZY119" s="16"/>
      <c r="ZZ119" s="16"/>
      <c r="AAA119" s="16"/>
      <c r="AAB119" s="16"/>
      <c r="AAC119" s="16"/>
      <c r="AAD119" s="16"/>
      <c r="AAE119" s="16"/>
      <c r="AAF119" s="16"/>
      <c r="AAG119" s="16"/>
      <c r="AAH119" s="16"/>
      <c r="AAI119" s="16"/>
      <c r="AAJ119" s="16"/>
      <c r="AAK119" s="16"/>
      <c r="AAL119" s="16"/>
      <c r="AAM119" s="16"/>
      <c r="AAN119" s="16"/>
      <c r="AAO119" s="16"/>
      <c r="AAP119" s="16"/>
      <c r="AAQ119" s="16"/>
      <c r="AAR119" s="16"/>
      <c r="AAS119" s="16"/>
      <c r="AAT119" s="16"/>
      <c r="AAU119" s="16"/>
      <c r="AAV119" s="16"/>
      <c r="AAW119" s="16"/>
      <c r="AAX119" s="16"/>
      <c r="AAY119" s="16"/>
      <c r="AAZ119" s="16"/>
      <c r="ABA119" s="16"/>
      <c r="ABB119" s="16"/>
      <c r="ABC119" s="16"/>
      <c r="ABD119" s="16"/>
      <c r="ABE119" s="16"/>
      <c r="ABF119" s="16"/>
      <c r="ABG119" s="16"/>
      <c r="ABH119" s="16"/>
      <c r="ABI119" s="16"/>
      <c r="ABJ119" s="16"/>
      <c r="ABK119" s="16"/>
      <c r="ABL119" s="16"/>
      <c r="ABM119" s="16"/>
      <c r="ABN119" s="16"/>
      <c r="ABO119" s="16"/>
      <c r="ABP119" s="16"/>
      <c r="ABQ119" s="16"/>
      <c r="ABR119" s="16"/>
      <c r="ABS119" s="16"/>
      <c r="ABT119" s="16"/>
      <c r="ABU119" s="16"/>
      <c r="ABV119" s="16"/>
      <c r="ABW119" s="16"/>
      <c r="ABX119" s="16"/>
      <c r="ABY119" s="16"/>
      <c r="ABZ119" s="16"/>
      <c r="ACA119" s="16"/>
      <c r="ACB119" s="16"/>
      <c r="ACC119" s="16"/>
      <c r="ACD119" s="16"/>
      <c r="ACE119" s="16"/>
      <c r="ACF119" s="16"/>
      <c r="ACG119" s="16"/>
      <c r="ACH119" s="16"/>
      <c r="ACI119" s="16"/>
      <c r="ACJ119" s="16"/>
      <c r="ACK119" s="16"/>
      <c r="ACL119" s="16"/>
      <c r="ACM119" s="16"/>
      <c r="ACN119" s="16"/>
      <c r="ACO119" s="16"/>
      <c r="ACP119" s="16"/>
      <c r="ACQ119" s="16"/>
      <c r="ACR119" s="16"/>
      <c r="ACS119" s="16"/>
      <c r="ACT119" s="16"/>
      <c r="ACU119" s="16"/>
      <c r="ACV119" s="16"/>
      <c r="ACW119" s="16"/>
      <c r="ACX119" s="16"/>
      <c r="ACY119" s="16"/>
      <c r="ACZ119" s="16"/>
      <c r="ADA119" s="16"/>
      <c r="ADB119" s="16"/>
      <c r="ADC119" s="16"/>
      <c r="ADD119" s="16"/>
      <c r="ADE119" s="16"/>
      <c r="ADF119" s="16"/>
      <c r="ADG119" s="16"/>
      <c r="ADH119" s="16"/>
      <c r="ADI119" s="16"/>
      <c r="ADJ119" s="16"/>
      <c r="ADK119" s="16"/>
      <c r="ADL119" s="16"/>
      <c r="ADM119" s="16"/>
      <c r="ADN119" s="16"/>
      <c r="ADO119" s="16"/>
      <c r="ADP119" s="16"/>
      <c r="ADQ119" s="16"/>
      <c r="ADR119" s="16"/>
      <c r="ADS119" s="16"/>
      <c r="ADT119" s="16"/>
      <c r="ADU119" s="16"/>
      <c r="ADV119" s="16"/>
      <c r="ADW119" s="16"/>
      <c r="ADX119" s="16"/>
      <c r="ADY119" s="16"/>
      <c r="ADZ119" s="16"/>
      <c r="AEA119" s="16"/>
      <c r="AEB119" s="16"/>
      <c r="AEC119" s="16"/>
      <c r="AED119" s="16"/>
      <c r="AEE119" s="16"/>
      <c r="AEF119" s="16"/>
      <c r="AEG119" s="16"/>
      <c r="AEH119" s="16"/>
      <c r="AEI119" s="16"/>
      <c r="AEJ119" s="16"/>
      <c r="AEK119" s="16"/>
      <c r="AEL119" s="16"/>
      <c r="AEM119" s="16"/>
      <c r="AEN119" s="16"/>
      <c r="AEO119" s="16"/>
      <c r="AEP119" s="16"/>
      <c r="AEQ119" s="16"/>
      <c r="AER119" s="16"/>
      <c r="AES119" s="16"/>
      <c r="AET119" s="16"/>
      <c r="AEU119" s="16"/>
      <c r="AEV119" s="16"/>
      <c r="AEW119" s="16"/>
      <c r="AEX119" s="16"/>
      <c r="AEY119" s="16"/>
      <c r="AEZ119" s="16"/>
      <c r="AFA119" s="16"/>
      <c r="AFB119" s="16"/>
      <c r="AFC119" s="16"/>
      <c r="AFD119" s="16"/>
      <c r="AFE119" s="16"/>
      <c r="AFF119" s="16"/>
      <c r="AFG119" s="16"/>
      <c r="AFH119" s="16"/>
      <c r="AFI119" s="16"/>
      <c r="AFJ119" s="16"/>
      <c r="AFK119" s="16"/>
      <c r="AFL119" s="16"/>
      <c r="AFM119" s="16"/>
      <c r="AFN119" s="16"/>
      <c r="AFO119" s="16"/>
      <c r="AFP119" s="16"/>
      <c r="AFQ119" s="16"/>
      <c r="AFR119" s="16"/>
      <c r="AFS119" s="16"/>
      <c r="AFT119" s="16"/>
      <c r="AFU119" s="16"/>
      <c r="AFV119" s="16"/>
      <c r="AFW119" s="16"/>
      <c r="AFX119" s="16"/>
      <c r="AFY119" s="16"/>
      <c r="AFZ119" s="16"/>
      <c r="AGA119" s="16"/>
      <c r="AGB119" s="16"/>
      <c r="AGC119" s="16"/>
      <c r="AGD119" s="16"/>
      <c r="AGE119" s="16"/>
      <c r="AGF119" s="16"/>
      <c r="AGG119" s="16"/>
      <c r="AGH119" s="16"/>
      <c r="AGI119" s="16"/>
      <c r="AGJ119" s="16"/>
      <c r="AGK119" s="16"/>
      <c r="AGL119" s="16"/>
      <c r="AGM119" s="16"/>
      <c r="AGN119" s="16"/>
      <c r="AGO119" s="16"/>
      <c r="AGP119" s="16"/>
      <c r="AGQ119" s="16"/>
      <c r="AGR119" s="16"/>
      <c r="AGS119" s="16"/>
      <c r="AGT119" s="16"/>
      <c r="AGU119" s="16"/>
      <c r="AGV119" s="16"/>
      <c r="AGW119" s="16"/>
      <c r="AGX119" s="16"/>
      <c r="AGY119" s="16"/>
      <c r="AGZ119" s="16"/>
      <c r="AHA119" s="16"/>
      <c r="AHB119" s="16"/>
      <c r="AHC119" s="16"/>
      <c r="AHD119" s="16"/>
      <c r="AHE119" s="16"/>
      <c r="AHF119" s="16"/>
      <c r="AHG119" s="16"/>
      <c r="AHH119" s="16"/>
      <c r="AHI119" s="16"/>
      <c r="AHJ119" s="16"/>
      <c r="AHK119" s="16"/>
      <c r="AHL119" s="16"/>
      <c r="AHM119" s="16"/>
      <c r="AHN119" s="16"/>
      <c r="AHO119" s="16"/>
      <c r="AHP119" s="16"/>
      <c r="AHQ119" s="16"/>
      <c r="AHR119" s="16"/>
      <c r="AHS119" s="16"/>
      <c r="AHT119" s="16"/>
      <c r="AHU119" s="16"/>
      <c r="AHV119" s="16"/>
      <c r="AHW119" s="16"/>
      <c r="AHX119" s="16"/>
      <c r="AHY119" s="16"/>
      <c r="AHZ119" s="16"/>
      <c r="AIA119" s="16"/>
      <c r="AIB119" s="16"/>
      <c r="AIC119" s="16"/>
      <c r="AID119" s="16"/>
      <c r="AIE119" s="16"/>
      <c r="AIF119" s="16"/>
      <c r="AIG119" s="16"/>
      <c r="AIH119" s="16"/>
      <c r="AII119" s="16"/>
      <c r="AIJ119" s="16"/>
      <c r="AIK119" s="16"/>
      <c r="AIL119" s="16"/>
      <c r="AIM119" s="16"/>
      <c r="AIN119" s="16"/>
      <c r="AIO119" s="16"/>
      <c r="AIP119" s="16"/>
      <c r="AIQ119" s="16"/>
      <c r="AIR119" s="16"/>
      <c r="AIS119" s="16"/>
      <c r="AIT119" s="16"/>
      <c r="AIU119" s="16"/>
      <c r="AIV119" s="16"/>
      <c r="AIW119" s="16"/>
      <c r="AIX119" s="16"/>
      <c r="AIY119" s="16"/>
      <c r="AIZ119" s="16"/>
      <c r="AJA119" s="16"/>
      <c r="AJB119" s="16"/>
      <c r="AJC119" s="16"/>
      <c r="AJD119" s="16"/>
      <c r="AJE119" s="16"/>
      <c r="AJF119" s="16"/>
      <c r="AJG119" s="16"/>
      <c r="AJH119" s="16"/>
      <c r="AJI119" s="16"/>
      <c r="AJJ119" s="16"/>
      <c r="AJK119" s="16"/>
      <c r="AJL119" s="16"/>
      <c r="AJM119" s="16"/>
      <c r="AJN119" s="16"/>
      <c r="AJO119" s="16"/>
      <c r="AJP119" s="16"/>
      <c r="AJQ119" s="16"/>
      <c r="AJR119" s="16"/>
      <c r="AJS119" s="16"/>
      <c r="AJT119" s="16"/>
      <c r="AJU119" s="16"/>
      <c r="AJV119" s="16"/>
      <c r="AJW119" s="16"/>
      <c r="AJX119" s="16"/>
      <c r="AJY119" s="16"/>
      <c r="AJZ119" s="16"/>
      <c r="AKA119" s="16"/>
      <c r="AKB119" s="16"/>
      <c r="AKC119" s="16"/>
      <c r="AKD119" s="16"/>
      <c r="AKE119" s="16"/>
      <c r="AKF119" s="16"/>
      <c r="AKG119" s="16"/>
      <c r="AKH119" s="16"/>
      <c r="AKI119" s="16"/>
      <c r="AKJ119" s="16"/>
      <c r="AKK119" s="16"/>
      <c r="AKL119" s="16"/>
      <c r="AKM119" s="16"/>
      <c r="AKN119" s="16"/>
      <c r="AKO119" s="16"/>
      <c r="AKP119" s="16"/>
      <c r="AKQ119" s="16"/>
      <c r="AKR119" s="16"/>
      <c r="AKS119" s="16"/>
      <c r="AKT119" s="16"/>
      <c r="AKU119" s="16"/>
      <c r="AKV119" s="16"/>
      <c r="AKW119" s="16"/>
      <c r="AKX119" s="16"/>
      <c r="AKY119" s="16"/>
      <c r="AKZ119" s="16"/>
      <c r="ALA119" s="16"/>
      <c r="ALB119" s="16"/>
      <c r="ALC119" s="16"/>
      <c r="ALD119" s="16"/>
      <c r="ALE119" s="16"/>
      <c r="ALF119" s="16"/>
      <c r="ALG119" s="16"/>
      <c r="ALH119" s="16"/>
      <c r="ALI119" s="16"/>
      <c r="ALJ119" s="16"/>
      <c r="ALK119" s="16"/>
      <c r="ALL119" s="16"/>
      <c r="ALM119" s="16"/>
      <c r="ALN119" s="16"/>
      <c r="ALO119" s="16"/>
      <c r="ALP119" s="16"/>
      <c r="ALQ119" s="16"/>
      <c r="ALR119" s="16"/>
      <c r="ALS119" s="16"/>
      <c r="ALT119" s="16"/>
      <c r="ALU119" s="16"/>
      <c r="ALV119" s="16"/>
      <c r="ALW119" s="16"/>
      <c r="ALX119" s="16"/>
      <c r="ALY119" s="16"/>
      <c r="ALZ119" s="16"/>
      <c r="AMA119" s="16"/>
      <c r="AMB119" s="16"/>
      <c r="AMC119" s="16"/>
      <c r="AMD119" s="16"/>
      <c r="AME119" s="16"/>
      <c r="AMF119" s="16"/>
      <c r="AMG119" s="16"/>
      <c r="AMH119" s="16"/>
      <c r="AMI119" s="16"/>
      <c r="AMJ119" s="16"/>
      <c r="AMK119" s="16"/>
      <c r="AML119" s="16"/>
      <c r="AMM119" s="16"/>
      <c r="AMN119" s="16"/>
      <c r="AMO119" s="16"/>
      <c r="AMP119" s="16"/>
      <c r="AMQ119" s="16"/>
      <c r="AMR119" s="16"/>
      <c r="AMS119" s="16"/>
      <c r="AMT119" s="16"/>
      <c r="AMU119" s="16"/>
      <c r="AMV119" s="16"/>
      <c r="AMW119" s="16"/>
      <c r="AMX119" s="16"/>
      <c r="AMY119" s="16"/>
      <c r="AMZ119" s="16"/>
      <c r="ANA119" s="16"/>
      <c r="ANB119" s="16"/>
      <c r="ANC119" s="16"/>
      <c r="AND119" s="16"/>
      <c r="ANE119" s="16"/>
      <c r="ANF119" s="16"/>
      <c r="ANG119" s="16"/>
      <c r="ANH119" s="16"/>
      <c r="ANI119" s="16"/>
      <c r="ANJ119" s="16"/>
      <c r="ANK119" s="16"/>
      <c r="ANL119" s="16"/>
      <c r="ANM119" s="16"/>
      <c r="ANN119" s="16"/>
      <c r="ANO119" s="16"/>
      <c r="ANP119" s="16"/>
      <c r="ANQ119" s="16"/>
      <c r="ANR119" s="16"/>
      <c r="ANS119" s="16"/>
      <c r="ANT119" s="16"/>
      <c r="ANU119" s="16"/>
      <c r="ANV119" s="16"/>
      <c r="ANW119" s="16"/>
      <c r="ANX119" s="16"/>
      <c r="ANY119" s="16"/>
      <c r="ANZ119" s="16"/>
      <c r="AOA119" s="16"/>
      <c r="AOB119" s="16"/>
      <c r="AOC119" s="16"/>
      <c r="AOD119" s="16"/>
      <c r="AOE119" s="16"/>
      <c r="AOF119" s="16"/>
      <c r="AOG119" s="16"/>
      <c r="AOH119" s="16"/>
      <c r="AOI119" s="16"/>
      <c r="AOJ119" s="16"/>
      <c r="AOK119" s="16"/>
      <c r="AOL119" s="16"/>
      <c r="AOM119" s="16"/>
      <c r="AON119" s="16"/>
      <c r="AOO119" s="16"/>
      <c r="AOP119" s="16"/>
      <c r="AOQ119" s="16"/>
      <c r="AOR119" s="16"/>
      <c r="AOS119" s="16"/>
      <c r="AOT119" s="16"/>
      <c r="AOU119" s="16"/>
      <c r="AOV119" s="16"/>
      <c r="AOW119" s="16"/>
      <c r="AOX119" s="16"/>
      <c r="AOY119" s="16"/>
      <c r="AOZ119" s="16"/>
      <c r="APA119" s="16"/>
      <c r="APB119" s="16"/>
      <c r="APC119" s="16"/>
      <c r="APD119" s="16"/>
      <c r="APE119" s="16"/>
      <c r="APF119" s="16"/>
      <c r="APG119" s="16"/>
      <c r="APH119" s="16"/>
      <c r="API119" s="16"/>
      <c r="APJ119" s="16"/>
      <c r="APK119" s="16"/>
      <c r="APL119" s="16"/>
      <c r="APM119" s="16"/>
      <c r="APN119" s="16"/>
      <c r="APO119" s="16"/>
      <c r="APP119" s="16"/>
      <c r="APQ119" s="16"/>
      <c r="APR119" s="16"/>
      <c r="APS119" s="16"/>
      <c r="APT119" s="16"/>
      <c r="APU119" s="16"/>
      <c r="APV119" s="16"/>
      <c r="APW119" s="16"/>
      <c r="APX119" s="16"/>
      <c r="APY119" s="16"/>
      <c r="APZ119" s="16"/>
      <c r="AQA119" s="16"/>
      <c r="AQB119" s="16"/>
      <c r="AQC119" s="16"/>
      <c r="AQD119" s="16"/>
      <c r="AQE119" s="16"/>
      <c r="AQF119" s="16"/>
      <c r="AQG119" s="16"/>
      <c r="AQH119" s="16"/>
      <c r="AQI119" s="16"/>
      <c r="AQJ119" s="16"/>
      <c r="AQK119" s="16"/>
      <c r="AQL119" s="16"/>
      <c r="AQM119" s="16"/>
      <c r="AQN119" s="16"/>
      <c r="AQO119" s="16"/>
      <c r="AQP119" s="16"/>
      <c r="AQQ119" s="16"/>
      <c r="AQR119" s="16"/>
      <c r="AQS119" s="16"/>
      <c r="AQT119" s="16"/>
      <c r="AQU119" s="16"/>
      <c r="AQV119" s="16"/>
      <c r="AQW119" s="16"/>
      <c r="AQX119" s="16"/>
      <c r="AQY119" s="16"/>
      <c r="AQZ119" s="16"/>
      <c r="ARA119" s="16"/>
      <c r="ARB119" s="16"/>
      <c r="ARC119" s="16"/>
      <c r="ARD119" s="16"/>
      <c r="ARE119" s="16"/>
      <c r="ARF119" s="16"/>
      <c r="ARG119" s="16"/>
      <c r="ARH119" s="16"/>
      <c r="ARI119" s="16"/>
      <c r="ARJ119" s="16"/>
      <c r="ARK119" s="16"/>
      <c r="ARL119" s="16"/>
      <c r="ARM119" s="16"/>
      <c r="ARN119" s="16"/>
      <c r="ARO119" s="16"/>
      <c r="ARP119" s="16"/>
      <c r="ARQ119" s="16"/>
      <c r="ARR119" s="16"/>
      <c r="ARS119" s="16"/>
      <c r="ART119" s="16"/>
      <c r="ARU119" s="16"/>
      <c r="ARV119" s="16"/>
      <c r="ARW119" s="16"/>
      <c r="ARX119" s="16"/>
      <c r="ARY119" s="16"/>
      <c r="ARZ119" s="16"/>
      <c r="ASA119" s="16"/>
      <c r="ASB119" s="16"/>
      <c r="ASC119" s="16"/>
      <c r="ASD119" s="16"/>
      <c r="ASE119" s="16"/>
      <c r="ASF119" s="16"/>
      <c r="ASG119" s="16"/>
      <c r="ASH119" s="16"/>
      <c r="ASI119" s="16"/>
      <c r="ASJ119" s="16"/>
      <c r="ASK119" s="16"/>
      <c r="ASL119" s="16"/>
      <c r="ASM119" s="16"/>
      <c r="ASN119" s="16"/>
      <c r="ASO119" s="16"/>
      <c r="ASP119" s="16"/>
      <c r="ASQ119" s="16"/>
      <c r="ASR119" s="16"/>
      <c r="ASS119" s="16"/>
      <c r="AST119" s="16"/>
      <c r="ASU119" s="16"/>
      <c r="ASV119" s="16"/>
      <c r="ASW119" s="16"/>
      <c r="ASX119" s="16"/>
      <c r="ASY119" s="16"/>
      <c r="ASZ119" s="16"/>
      <c r="ATA119" s="16"/>
      <c r="ATB119" s="16"/>
      <c r="ATC119" s="16"/>
      <c r="ATD119" s="16"/>
      <c r="ATE119" s="16"/>
      <c r="ATF119" s="16"/>
      <c r="ATG119" s="16"/>
      <c r="ATH119" s="16"/>
      <c r="ATI119" s="16"/>
      <c r="ATJ119" s="16"/>
      <c r="ATK119" s="16"/>
      <c r="ATL119" s="16"/>
      <c r="ATM119" s="16"/>
      <c r="ATN119" s="16"/>
      <c r="ATO119" s="16"/>
      <c r="ATP119" s="16"/>
      <c r="ATQ119" s="16"/>
      <c r="ATR119" s="16"/>
      <c r="ATS119" s="16"/>
      <c r="ATT119" s="16"/>
      <c r="ATU119" s="16"/>
      <c r="ATV119" s="16"/>
      <c r="ATW119" s="16"/>
      <c r="ATX119" s="16"/>
      <c r="ATY119" s="16"/>
      <c r="ATZ119" s="16"/>
      <c r="AUA119" s="16"/>
      <c r="AUB119" s="16"/>
      <c r="AUC119" s="16"/>
      <c r="AUD119" s="16"/>
      <c r="AUE119" s="16"/>
      <c r="AUF119" s="16"/>
      <c r="AUG119" s="16"/>
      <c r="AUH119" s="16"/>
      <c r="AUI119" s="16"/>
      <c r="AUJ119" s="16"/>
      <c r="AUK119" s="16"/>
      <c r="AUL119" s="16"/>
      <c r="AUM119" s="16"/>
      <c r="AUN119" s="16"/>
      <c r="AUO119" s="16"/>
      <c r="AUP119" s="16"/>
      <c r="AUQ119" s="16"/>
      <c r="AUR119" s="16"/>
      <c r="AUS119" s="16"/>
      <c r="AUT119" s="16"/>
      <c r="AUU119" s="16"/>
      <c r="AUV119" s="16"/>
      <c r="AUW119" s="16"/>
      <c r="AUX119" s="16"/>
      <c r="AUY119" s="16"/>
      <c r="AUZ119" s="16"/>
      <c r="AVA119" s="16"/>
      <c r="AVB119" s="16"/>
      <c r="AVC119" s="16"/>
      <c r="AVD119" s="16"/>
      <c r="AVE119" s="16"/>
      <c r="AVF119" s="16"/>
      <c r="AVG119" s="16"/>
      <c r="AVH119" s="16"/>
      <c r="AVI119" s="16"/>
      <c r="AVJ119" s="16"/>
      <c r="AVK119" s="16"/>
      <c r="AVL119" s="16"/>
      <c r="AVM119" s="16"/>
      <c r="AVN119" s="16"/>
      <c r="AVO119" s="16"/>
      <c r="AVP119" s="16"/>
      <c r="AVQ119" s="16"/>
      <c r="AVR119" s="16"/>
      <c r="AVS119" s="16"/>
      <c r="AVT119" s="16"/>
      <c r="AVU119" s="16"/>
      <c r="AVV119" s="16"/>
      <c r="AVW119" s="16"/>
      <c r="AVX119" s="16"/>
      <c r="AVY119" s="16"/>
      <c r="AVZ119" s="16"/>
      <c r="AWA119" s="16"/>
      <c r="AWB119" s="16"/>
      <c r="AWC119" s="16"/>
      <c r="AWD119" s="16"/>
      <c r="AWE119" s="16"/>
      <c r="AWF119" s="16"/>
      <c r="AWG119" s="16"/>
      <c r="AWH119" s="16"/>
      <c r="AWI119" s="16"/>
      <c r="AWJ119" s="16"/>
      <c r="AWK119" s="16"/>
      <c r="AWL119" s="16"/>
      <c r="AWM119" s="16"/>
      <c r="AWN119" s="16"/>
      <c r="AWO119" s="16"/>
      <c r="AWP119" s="16"/>
      <c r="AWQ119" s="16"/>
      <c r="AWR119" s="16"/>
      <c r="AWS119" s="16"/>
      <c r="AWT119" s="16"/>
      <c r="AWU119" s="16"/>
      <c r="AWV119" s="16"/>
      <c r="AWW119" s="16"/>
      <c r="AWX119" s="16"/>
      <c r="AWY119" s="16"/>
      <c r="AWZ119" s="16"/>
      <c r="AXA119" s="16"/>
      <c r="AXB119" s="16"/>
      <c r="AXC119" s="16"/>
      <c r="AXD119" s="16"/>
      <c r="AXE119" s="16"/>
      <c r="AXF119" s="16"/>
      <c r="AXG119" s="16"/>
      <c r="AXH119" s="16"/>
      <c r="AXI119" s="16"/>
      <c r="AXJ119" s="16"/>
      <c r="AXK119" s="16"/>
      <c r="AXL119" s="16"/>
      <c r="AXM119" s="16"/>
      <c r="AXN119" s="16"/>
      <c r="AXO119" s="16"/>
      <c r="AXP119" s="16"/>
      <c r="AXQ119" s="16"/>
      <c r="AXR119" s="16"/>
      <c r="AXS119" s="16"/>
      <c r="AXT119" s="16"/>
      <c r="AXU119" s="16"/>
      <c r="AXV119" s="16"/>
      <c r="AXW119" s="16"/>
      <c r="AXX119" s="16"/>
      <c r="AXY119" s="16"/>
      <c r="AXZ119" s="16"/>
      <c r="AYA119" s="16"/>
      <c r="AYB119" s="16"/>
      <c r="AYC119" s="16"/>
      <c r="AYD119" s="16"/>
      <c r="AYE119" s="16"/>
      <c r="AYF119" s="16"/>
      <c r="AYG119" s="16"/>
      <c r="AYH119" s="16"/>
      <c r="AYI119" s="16"/>
      <c r="AYJ119" s="16"/>
      <c r="AYK119" s="16"/>
      <c r="AYL119" s="16"/>
      <c r="AYM119" s="16"/>
      <c r="AYN119" s="16"/>
      <c r="AYO119" s="16"/>
      <c r="AYP119" s="16"/>
      <c r="AYQ119" s="16"/>
      <c r="AYR119" s="16"/>
      <c r="AYS119" s="16"/>
      <c r="AYT119" s="16"/>
      <c r="AYU119" s="16"/>
      <c r="AYV119" s="16"/>
      <c r="AYW119" s="16"/>
      <c r="AYX119" s="16"/>
      <c r="AYY119" s="16"/>
      <c r="AYZ119" s="16"/>
      <c r="AZA119" s="16"/>
      <c r="AZB119" s="16"/>
      <c r="AZC119" s="16"/>
      <c r="AZD119" s="16"/>
      <c r="AZE119" s="16"/>
      <c r="AZF119" s="16"/>
      <c r="AZG119" s="16"/>
      <c r="AZH119" s="16"/>
      <c r="AZI119" s="16"/>
      <c r="AZJ119" s="16"/>
      <c r="AZK119" s="16"/>
      <c r="AZL119" s="16"/>
      <c r="AZM119" s="16"/>
      <c r="AZN119" s="16"/>
      <c r="AZO119" s="16"/>
      <c r="AZP119" s="16"/>
      <c r="AZQ119" s="16"/>
      <c r="AZR119" s="16"/>
      <c r="AZS119" s="16"/>
      <c r="AZT119" s="16"/>
      <c r="AZU119" s="16"/>
      <c r="AZV119" s="16"/>
      <c r="AZW119" s="16"/>
      <c r="AZX119" s="16"/>
      <c r="AZY119" s="16"/>
      <c r="AZZ119" s="16"/>
      <c r="BAA119" s="16"/>
      <c r="BAB119" s="16"/>
      <c r="BAC119" s="16"/>
      <c r="BAD119" s="16"/>
      <c r="BAE119" s="16"/>
      <c r="BAF119" s="16"/>
      <c r="BAG119" s="16"/>
      <c r="BAH119" s="16"/>
      <c r="BAI119" s="16"/>
      <c r="BAJ119" s="16"/>
      <c r="BAK119" s="16"/>
      <c r="BAL119" s="16"/>
      <c r="BAM119" s="16"/>
      <c r="BAN119" s="16"/>
      <c r="BAO119" s="16"/>
      <c r="BAP119" s="16"/>
      <c r="BAQ119" s="16"/>
      <c r="BAR119" s="16"/>
      <c r="BAS119" s="16"/>
      <c r="BAT119" s="16"/>
      <c r="BAU119" s="16"/>
      <c r="BAV119" s="16"/>
      <c r="BAW119" s="16"/>
      <c r="BAX119" s="16"/>
      <c r="BAY119" s="16"/>
      <c r="BAZ119" s="16"/>
      <c r="BBA119" s="16"/>
      <c r="BBB119" s="16"/>
      <c r="BBC119" s="16"/>
      <c r="BBD119" s="16"/>
      <c r="BBE119" s="16"/>
      <c r="BBF119" s="16"/>
      <c r="BBG119" s="16"/>
      <c r="BBH119" s="16"/>
      <c r="BBI119" s="16"/>
      <c r="BBJ119" s="16"/>
      <c r="BBK119" s="16"/>
      <c r="BBL119" s="16"/>
      <c r="BBM119" s="16"/>
      <c r="BBN119" s="16"/>
      <c r="BBO119" s="16"/>
      <c r="BBP119" s="16"/>
      <c r="BBQ119" s="16"/>
      <c r="BBR119" s="16"/>
      <c r="BBS119" s="16"/>
      <c r="BBT119" s="16"/>
      <c r="BBU119" s="16"/>
      <c r="BBV119" s="16"/>
      <c r="BBW119" s="16"/>
      <c r="BBX119" s="16"/>
      <c r="BBY119" s="16"/>
      <c r="BBZ119" s="16"/>
      <c r="BCA119" s="16"/>
      <c r="BCB119" s="16"/>
      <c r="BCC119" s="16"/>
      <c r="BCD119" s="16"/>
      <c r="BCE119" s="16"/>
      <c r="BCF119" s="16"/>
      <c r="BCG119" s="16"/>
      <c r="BCH119" s="16"/>
      <c r="BCI119" s="16"/>
      <c r="BCJ119" s="16"/>
      <c r="BCK119" s="16"/>
      <c r="BCL119" s="16"/>
      <c r="BCM119" s="16"/>
      <c r="BCN119" s="16"/>
      <c r="BCO119" s="16"/>
      <c r="BCP119" s="16"/>
      <c r="BCQ119" s="16"/>
      <c r="BCR119" s="16"/>
      <c r="BCS119" s="16"/>
      <c r="BCT119" s="16"/>
      <c r="BCU119" s="16"/>
      <c r="BCV119" s="16"/>
      <c r="BCW119" s="16"/>
      <c r="BCX119" s="16"/>
      <c r="BCY119" s="16"/>
      <c r="BCZ119" s="16"/>
      <c r="BDA119" s="16"/>
      <c r="BDB119" s="16"/>
      <c r="BDC119" s="16"/>
      <c r="BDD119" s="16"/>
      <c r="BDE119" s="16"/>
      <c r="BDF119" s="16"/>
      <c r="BDG119" s="16"/>
      <c r="BDH119" s="16"/>
      <c r="BDI119" s="16"/>
      <c r="BDJ119" s="16"/>
      <c r="BDK119" s="16"/>
      <c r="BDL119" s="16"/>
      <c r="BDM119" s="16"/>
      <c r="BDN119" s="16"/>
      <c r="BDO119" s="16"/>
      <c r="BDP119" s="16"/>
      <c r="BDQ119" s="16"/>
      <c r="BDR119" s="16"/>
      <c r="BDS119" s="16"/>
      <c r="BDT119" s="16"/>
      <c r="BDU119" s="16"/>
      <c r="BDV119" s="16"/>
      <c r="BDW119" s="16"/>
      <c r="BDX119" s="16"/>
      <c r="BDY119" s="16"/>
      <c r="BDZ119" s="16"/>
      <c r="BEA119" s="16"/>
      <c r="BEB119" s="16"/>
      <c r="BEC119" s="16"/>
      <c r="BED119" s="16"/>
      <c r="BEE119" s="16"/>
      <c r="BEF119" s="16"/>
      <c r="BEG119" s="16"/>
      <c r="BEH119" s="16"/>
      <c r="BEI119" s="16"/>
      <c r="BEJ119" s="16"/>
      <c r="BEK119" s="16"/>
      <c r="BEL119" s="16"/>
      <c r="BEM119" s="16"/>
      <c r="BEN119" s="16"/>
      <c r="BEO119" s="16"/>
      <c r="BEP119" s="16"/>
      <c r="BEQ119" s="16"/>
      <c r="BER119" s="16"/>
      <c r="BES119" s="16"/>
      <c r="BET119" s="16"/>
      <c r="BEU119" s="16"/>
      <c r="BEV119" s="16"/>
      <c r="BEW119" s="16"/>
      <c r="BEX119" s="16"/>
      <c r="BEY119" s="16"/>
      <c r="BEZ119" s="16"/>
      <c r="BFA119" s="16"/>
      <c r="BFB119" s="16"/>
      <c r="BFC119" s="16"/>
      <c r="BFD119" s="16"/>
      <c r="BFE119" s="16"/>
      <c r="BFF119" s="16"/>
      <c r="BFG119" s="16"/>
      <c r="BFH119" s="16"/>
      <c r="BFI119" s="16"/>
      <c r="BFJ119" s="16"/>
      <c r="BFK119" s="16"/>
      <c r="BFL119" s="16"/>
      <c r="BFM119" s="16"/>
      <c r="BFN119" s="16"/>
      <c r="BFO119" s="16"/>
      <c r="BFP119" s="16"/>
      <c r="BFQ119" s="16"/>
      <c r="BFR119" s="16"/>
      <c r="BFS119" s="16"/>
      <c r="BFT119" s="16"/>
      <c r="BFU119" s="16"/>
      <c r="BFV119" s="16"/>
      <c r="BFW119" s="16"/>
      <c r="BFX119" s="16"/>
      <c r="BFY119" s="16"/>
      <c r="BFZ119" s="16"/>
      <c r="BGA119" s="16"/>
      <c r="BGB119" s="16"/>
      <c r="BGC119" s="16"/>
      <c r="BGD119" s="16"/>
      <c r="BGE119" s="16"/>
      <c r="BGF119" s="16"/>
      <c r="BGG119" s="16"/>
      <c r="BGH119" s="16"/>
      <c r="BGI119" s="16"/>
      <c r="BGJ119" s="16"/>
      <c r="BGK119" s="16"/>
      <c r="BGL119" s="16"/>
      <c r="BGM119" s="16"/>
      <c r="BGN119" s="16"/>
      <c r="BGO119" s="16"/>
      <c r="BGP119" s="16"/>
      <c r="BGQ119" s="16"/>
      <c r="BGR119" s="16"/>
      <c r="BGS119" s="16"/>
      <c r="BGT119" s="16"/>
      <c r="BGU119" s="16"/>
      <c r="BGV119" s="16"/>
      <c r="BGW119" s="16"/>
      <c r="BGX119" s="16"/>
      <c r="BGY119" s="16"/>
      <c r="BGZ119" s="16"/>
      <c r="BHA119" s="16"/>
      <c r="BHB119" s="16"/>
      <c r="BHC119" s="16"/>
      <c r="BHD119" s="16"/>
      <c r="BHE119" s="16"/>
      <c r="BHF119" s="16"/>
      <c r="BHG119" s="16"/>
      <c r="BHH119" s="16"/>
      <c r="BHI119" s="16"/>
      <c r="BHJ119" s="16"/>
      <c r="BHK119" s="16"/>
      <c r="BHL119" s="16"/>
      <c r="BHM119" s="16"/>
      <c r="BHN119" s="16"/>
      <c r="BHO119" s="16"/>
      <c r="BHP119" s="16"/>
      <c r="BHQ119" s="16"/>
      <c r="BHR119" s="16"/>
      <c r="BHS119" s="16"/>
      <c r="BHT119" s="16"/>
      <c r="BHU119" s="16"/>
      <c r="BHV119" s="16"/>
      <c r="BHW119" s="16"/>
      <c r="BHX119" s="16"/>
      <c r="BHY119" s="16"/>
      <c r="BHZ119" s="16"/>
      <c r="BIA119" s="16"/>
      <c r="BIB119" s="16"/>
      <c r="BIC119" s="16"/>
      <c r="BID119" s="16"/>
      <c r="BIE119" s="16"/>
      <c r="BIF119" s="16"/>
      <c r="BIG119" s="16"/>
      <c r="BIH119" s="16"/>
      <c r="BII119" s="16"/>
      <c r="BIJ119" s="16"/>
      <c r="BIK119" s="16"/>
      <c r="BIL119" s="16"/>
      <c r="BIM119" s="16"/>
      <c r="BIN119" s="16"/>
      <c r="BIO119" s="16"/>
      <c r="BIP119" s="16"/>
      <c r="BIQ119" s="16"/>
      <c r="BIR119" s="16"/>
      <c r="BIS119" s="16"/>
      <c r="BIT119" s="16"/>
      <c r="BIU119" s="16"/>
      <c r="BIV119" s="16"/>
      <c r="BIW119" s="16"/>
      <c r="BIX119" s="16"/>
      <c r="BIY119" s="16"/>
      <c r="BIZ119" s="16"/>
      <c r="BJA119" s="16"/>
      <c r="BJB119" s="16"/>
      <c r="BJC119" s="16"/>
      <c r="BJD119" s="16"/>
      <c r="BJE119" s="16"/>
      <c r="BJF119" s="16"/>
      <c r="BJG119" s="16"/>
      <c r="BJH119" s="16"/>
      <c r="BJI119" s="16"/>
      <c r="BJJ119" s="16"/>
      <c r="BJK119" s="16"/>
      <c r="BJL119" s="16"/>
      <c r="BJM119" s="16"/>
      <c r="BJN119" s="16"/>
      <c r="BJO119" s="16"/>
      <c r="BJP119" s="16"/>
      <c r="BJQ119" s="16"/>
      <c r="BJR119" s="16"/>
      <c r="BJS119" s="16"/>
      <c r="BJT119" s="16"/>
      <c r="BJU119" s="16"/>
      <c r="BJV119" s="16"/>
      <c r="BJW119" s="16"/>
      <c r="BJX119" s="16"/>
      <c r="BJY119" s="16"/>
      <c r="BJZ119" s="16"/>
      <c r="BKA119" s="16"/>
      <c r="BKB119" s="16"/>
      <c r="BKC119" s="16"/>
      <c r="BKD119" s="16"/>
      <c r="BKE119" s="16"/>
      <c r="BKF119" s="16"/>
      <c r="BKG119" s="16"/>
      <c r="BKH119" s="16"/>
      <c r="BKI119" s="16"/>
      <c r="BKJ119" s="16"/>
      <c r="BKK119" s="16"/>
      <c r="BKL119" s="16"/>
      <c r="BKM119" s="16"/>
      <c r="BKN119" s="16"/>
      <c r="BKO119" s="16"/>
      <c r="BKP119" s="16"/>
      <c r="BKQ119" s="16"/>
      <c r="BKR119" s="16"/>
      <c r="BKS119" s="16"/>
      <c r="BKT119" s="16"/>
      <c r="BKU119" s="16"/>
      <c r="BKV119" s="16"/>
      <c r="BKW119" s="16"/>
      <c r="BKX119" s="16"/>
      <c r="BKY119" s="16"/>
      <c r="BKZ119" s="16"/>
      <c r="BLA119" s="16"/>
      <c r="BLB119" s="16"/>
      <c r="BLC119" s="16"/>
      <c r="BLD119" s="16"/>
      <c r="BLE119" s="16"/>
      <c r="BLF119" s="16"/>
      <c r="BLG119" s="16"/>
      <c r="BLH119" s="16"/>
      <c r="BLI119" s="16"/>
      <c r="BLJ119" s="16"/>
      <c r="BLK119" s="16"/>
      <c r="BLL119" s="16"/>
      <c r="BLM119" s="16"/>
      <c r="BLN119" s="16"/>
      <c r="BLO119" s="16"/>
      <c r="BLP119" s="16"/>
      <c r="BLQ119" s="16"/>
      <c r="BLR119" s="16"/>
      <c r="BLS119" s="16"/>
      <c r="BLT119" s="16"/>
      <c r="BLU119" s="16"/>
      <c r="BLV119" s="16"/>
      <c r="BLW119" s="16"/>
      <c r="BLX119" s="16"/>
      <c r="BLY119" s="16"/>
      <c r="BLZ119" s="16"/>
      <c r="BMA119" s="16"/>
      <c r="BMB119" s="16"/>
      <c r="BMC119" s="16"/>
      <c r="BMD119" s="16"/>
      <c r="BME119" s="16"/>
      <c r="BMF119" s="16"/>
      <c r="BMG119" s="16"/>
      <c r="BMH119" s="16"/>
      <c r="BMI119" s="16"/>
      <c r="BMJ119" s="16"/>
      <c r="BMK119" s="16"/>
      <c r="BML119" s="16"/>
      <c r="BMM119" s="16"/>
      <c r="BMN119" s="16"/>
      <c r="BMO119" s="16"/>
      <c r="BMP119" s="16"/>
      <c r="BMQ119" s="16"/>
      <c r="BMR119" s="16"/>
      <c r="BMS119" s="16"/>
      <c r="BMT119" s="16"/>
      <c r="BMU119" s="16"/>
      <c r="BMV119" s="16"/>
      <c r="BMW119" s="16"/>
      <c r="BMX119" s="16"/>
      <c r="BMY119" s="16"/>
      <c r="BMZ119" s="16"/>
      <c r="BNA119" s="16"/>
      <c r="BNB119" s="16"/>
      <c r="BNC119" s="16"/>
      <c r="BND119" s="16"/>
      <c r="BNE119" s="16"/>
      <c r="BNF119" s="16"/>
      <c r="BNG119" s="16"/>
      <c r="BNH119" s="16"/>
      <c r="BNI119" s="16"/>
      <c r="BNJ119" s="16"/>
      <c r="BNK119" s="16"/>
      <c r="BNL119" s="16"/>
      <c r="BNM119" s="16"/>
      <c r="BNN119" s="16"/>
      <c r="BNO119" s="16"/>
      <c r="BNP119" s="16"/>
      <c r="BNQ119" s="16"/>
      <c r="BNR119" s="16"/>
      <c r="BNS119" s="16"/>
      <c r="BNT119" s="16"/>
      <c r="BNU119" s="16"/>
      <c r="BNV119" s="16"/>
      <c r="BNW119" s="16"/>
      <c r="BNX119" s="16"/>
      <c r="BNY119" s="16"/>
      <c r="BNZ119" s="16"/>
      <c r="BOA119" s="16"/>
      <c r="BOB119" s="16"/>
      <c r="BOC119" s="16"/>
      <c r="BOD119" s="16"/>
      <c r="BOE119" s="16"/>
      <c r="BOF119" s="16"/>
      <c r="BOG119" s="16"/>
      <c r="BOH119" s="16"/>
      <c r="BOI119" s="16"/>
      <c r="BOJ119" s="16"/>
      <c r="BOK119" s="16"/>
      <c r="BOL119" s="16"/>
      <c r="BOM119" s="16"/>
      <c r="BON119" s="16"/>
      <c r="BOO119" s="16"/>
      <c r="BOP119" s="16"/>
      <c r="BOQ119" s="16"/>
      <c r="BOR119" s="16"/>
      <c r="BOS119" s="16"/>
      <c r="BOT119" s="16"/>
      <c r="BOU119" s="16"/>
      <c r="BOV119" s="16"/>
      <c r="BOW119" s="16"/>
      <c r="BOX119" s="16"/>
      <c r="BOY119" s="16"/>
      <c r="BOZ119" s="16"/>
      <c r="BPA119" s="16"/>
      <c r="BPB119" s="16"/>
      <c r="BPC119" s="16"/>
      <c r="BPD119" s="16"/>
      <c r="BPE119" s="16"/>
      <c r="BPF119" s="16"/>
      <c r="BPG119" s="16"/>
      <c r="BPH119" s="16"/>
      <c r="BPI119" s="16"/>
      <c r="BPJ119" s="16"/>
      <c r="BPK119" s="16"/>
      <c r="BPL119" s="16"/>
      <c r="BPM119" s="16"/>
      <c r="BPN119" s="16"/>
      <c r="BPO119" s="16"/>
      <c r="BPP119" s="16"/>
      <c r="BPQ119" s="16"/>
      <c r="BPR119" s="16"/>
      <c r="BPS119" s="16"/>
      <c r="BPT119" s="16"/>
      <c r="BPU119" s="16"/>
      <c r="BPV119" s="16"/>
      <c r="BPW119" s="16"/>
      <c r="BPX119" s="16"/>
      <c r="BPY119" s="16"/>
      <c r="BPZ119" s="16"/>
      <c r="BQA119" s="16"/>
      <c r="BQB119" s="16"/>
      <c r="BQC119" s="16"/>
      <c r="BQD119" s="16"/>
      <c r="BQE119" s="16"/>
      <c r="BQF119" s="16"/>
      <c r="BQG119" s="16"/>
      <c r="BQH119" s="16"/>
      <c r="BQI119" s="16"/>
      <c r="BQJ119" s="16"/>
      <c r="BQK119" s="16"/>
      <c r="BQL119" s="16"/>
      <c r="BQM119" s="16"/>
      <c r="BQN119" s="16"/>
      <c r="BQO119" s="16"/>
      <c r="BQP119" s="16"/>
      <c r="BQQ119" s="16"/>
      <c r="BQR119" s="16"/>
      <c r="BQS119" s="16"/>
      <c r="BQT119" s="16"/>
      <c r="BQU119" s="16"/>
      <c r="BQV119" s="16"/>
      <c r="BQW119" s="16"/>
      <c r="BQX119" s="16"/>
      <c r="BQY119" s="16"/>
      <c r="BQZ119" s="16"/>
      <c r="BRA119" s="16"/>
      <c r="BRB119" s="16"/>
      <c r="BRC119" s="16"/>
      <c r="BRD119" s="16"/>
      <c r="BRE119" s="16"/>
      <c r="BRF119" s="16"/>
      <c r="BRG119" s="16"/>
      <c r="BRH119" s="16"/>
      <c r="BRI119" s="16"/>
      <c r="BRJ119" s="16"/>
      <c r="BRK119" s="16"/>
      <c r="BRL119" s="16"/>
      <c r="BRM119" s="16"/>
      <c r="BRN119" s="16"/>
      <c r="BRO119" s="16"/>
      <c r="BRP119" s="16"/>
      <c r="BRQ119" s="16"/>
      <c r="BRR119" s="16"/>
      <c r="BRS119" s="16"/>
      <c r="BRT119" s="16"/>
      <c r="BRU119" s="16"/>
      <c r="BRV119" s="16"/>
      <c r="BRW119" s="16"/>
      <c r="BRX119" s="16"/>
      <c r="BRY119" s="16"/>
      <c r="BRZ119" s="16"/>
      <c r="BSA119" s="16"/>
      <c r="BSB119" s="16"/>
      <c r="BSC119" s="16"/>
      <c r="BSD119" s="16"/>
      <c r="BSE119" s="16"/>
      <c r="BSF119" s="16"/>
      <c r="BSG119" s="16"/>
      <c r="BSH119" s="16"/>
      <c r="BSI119" s="16"/>
      <c r="BSJ119" s="16"/>
      <c r="BSK119" s="16"/>
      <c r="BSL119" s="16"/>
      <c r="BSM119" s="16"/>
      <c r="BSN119" s="16"/>
      <c r="BSO119" s="16"/>
      <c r="BSP119" s="16"/>
      <c r="BSQ119" s="16"/>
      <c r="BSR119" s="16"/>
      <c r="BSS119" s="16"/>
      <c r="BST119" s="16"/>
      <c r="BSU119" s="16"/>
      <c r="BSV119" s="16"/>
      <c r="BSW119" s="16"/>
      <c r="BSX119" s="16"/>
      <c r="BSY119" s="16"/>
      <c r="BSZ119" s="16"/>
      <c r="BTA119" s="16"/>
      <c r="BTB119" s="16"/>
      <c r="BTC119" s="16"/>
      <c r="BTD119" s="16"/>
      <c r="BTE119" s="16"/>
      <c r="BTF119" s="16"/>
      <c r="BTG119" s="16"/>
      <c r="BTH119" s="16"/>
      <c r="BTI119" s="16"/>
      <c r="BTJ119" s="16"/>
      <c r="BTK119" s="16"/>
      <c r="BTL119" s="16"/>
      <c r="BTM119" s="16"/>
      <c r="BTN119" s="16"/>
      <c r="BTO119" s="16"/>
      <c r="BTP119" s="16"/>
      <c r="BTQ119" s="16"/>
      <c r="BTR119" s="16"/>
      <c r="BTS119" s="16"/>
      <c r="BTT119" s="16"/>
      <c r="BTU119" s="16"/>
      <c r="BTV119" s="16"/>
      <c r="BTW119" s="16"/>
      <c r="BTX119" s="16"/>
      <c r="BTY119" s="16"/>
      <c r="BTZ119" s="16"/>
      <c r="BUA119" s="16"/>
      <c r="BUB119" s="16"/>
      <c r="BUC119" s="16"/>
      <c r="BUD119" s="16"/>
      <c r="BUE119" s="16"/>
      <c r="BUF119" s="16"/>
      <c r="BUG119" s="16"/>
      <c r="BUH119" s="16"/>
      <c r="BUI119" s="16"/>
      <c r="BUJ119" s="16"/>
      <c r="BUK119" s="16"/>
      <c r="BUL119" s="16"/>
      <c r="BUM119" s="16"/>
      <c r="BUN119" s="16"/>
      <c r="BUO119" s="16"/>
      <c r="BUP119" s="16"/>
      <c r="BUQ119" s="16"/>
      <c r="BUR119" s="16"/>
      <c r="BUS119" s="16"/>
      <c r="BUT119" s="16"/>
      <c r="BUU119" s="16"/>
      <c r="BUV119" s="16"/>
      <c r="BUW119" s="16"/>
      <c r="BUX119" s="16"/>
      <c r="BUY119" s="16"/>
      <c r="BUZ119" s="16"/>
      <c r="BVA119" s="16"/>
      <c r="BVB119" s="16"/>
      <c r="BVC119" s="16"/>
      <c r="BVD119" s="16"/>
      <c r="BVE119" s="16"/>
      <c r="BVF119" s="16"/>
      <c r="BVG119" s="16"/>
      <c r="BVH119" s="16"/>
      <c r="BVI119" s="16"/>
      <c r="BVJ119" s="16"/>
      <c r="BVK119" s="16"/>
      <c r="BVL119" s="16"/>
      <c r="BVM119" s="16"/>
      <c r="BVN119" s="16"/>
      <c r="BVO119" s="16"/>
      <c r="BVP119" s="16"/>
      <c r="BVQ119" s="16"/>
      <c r="BVR119" s="16"/>
      <c r="BVS119" s="16"/>
      <c r="BVT119" s="16"/>
      <c r="BVU119" s="16"/>
      <c r="BVV119" s="16"/>
      <c r="BVW119" s="16"/>
      <c r="BVX119" s="16"/>
      <c r="BVY119" s="16"/>
      <c r="BVZ119" s="16"/>
      <c r="BWA119" s="16"/>
      <c r="BWB119" s="16"/>
      <c r="BWC119" s="16"/>
      <c r="BWD119" s="16"/>
      <c r="BWE119" s="16"/>
      <c r="BWF119" s="16"/>
      <c r="BWG119" s="16"/>
      <c r="BWH119" s="16"/>
      <c r="BWI119" s="16"/>
      <c r="BWJ119" s="16"/>
      <c r="BWK119" s="16"/>
      <c r="BWL119" s="16"/>
      <c r="BWM119" s="16"/>
      <c r="BWN119" s="16"/>
      <c r="BWO119" s="16"/>
      <c r="BWP119" s="16"/>
      <c r="BWQ119" s="16"/>
      <c r="BWR119" s="16"/>
      <c r="BWS119" s="16"/>
      <c r="BWT119" s="16"/>
      <c r="BWU119" s="16"/>
      <c r="BWV119" s="16"/>
      <c r="BWW119" s="16"/>
      <c r="BWX119" s="16"/>
      <c r="BWY119" s="16"/>
      <c r="BWZ119" s="16"/>
      <c r="BXA119" s="16"/>
      <c r="BXB119" s="16"/>
      <c r="BXC119" s="16"/>
      <c r="BXD119" s="16"/>
      <c r="BXE119" s="16"/>
      <c r="BXF119" s="16"/>
      <c r="BXG119" s="16"/>
      <c r="BXH119" s="16"/>
      <c r="BXI119" s="16"/>
      <c r="BXJ119" s="16"/>
      <c r="BXK119" s="16"/>
      <c r="BXL119" s="16"/>
      <c r="BXM119" s="16"/>
      <c r="BXN119" s="16"/>
      <c r="BXO119" s="16"/>
      <c r="BXP119" s="16"/>
      <c r="BXQ119" s="16"/>
      <c r="BXR119" s="16"/>
      <c r="BXS119" s="16"/>
      <c r="BXT119" s="16"/>
      <c r="BXU119" s="16"/>
      <c r="BXV119" s="16"/>
      <c r="BXW119" s="16"/>
      <c r="BXX119" s="16"/>
      <c r="BXY119" s="16"/>
      <c r="BXZ119" s="16"/>
      <c r="BYA119" s="16"/>
      <c r="BYB119" s="16"/>
      <c r="BYC119" s="16"/>
      <c r="BYD119" s="16"/>
      <c r="BYE119" s="16"/>
      <c r="BYF119" s="16"/>
      <c r="BYG119" s="16"/>
      <c r="BYH119" s="16"/>
      <c r="BYI119" s="16"/>
      <c r="BYJ119" s="16"/>
      <c r="BYK119" s="16"/>
      <c r="BYL119" s="16"/>
      <c r="BYM119" s="16"/>
      <c r="BYN119" s="16"/>
      <c r="BYO119" s="16"/>
      <c r="BYP119" s="16"/>
      <c r="BYQ119" s="16"/>
      <c r="BYR119" s="16"/>
      <c r="BYS119" s="16"/>
      <c r="BYT119" s="16"/>
      <c r="BYU119" s="16"/>
      <c r="BYV119" s="16"/>
      <c r="BYW119" s="16"/>
      <c r="BYX119" s="16"/>
      <c r="BYY119" s="16"/>
      <c r="BYZ119" s="16"/>
      <c r="BZA119" s="16"/>
      <c r="BZB119" s="16"/>
      <c r="BZC119" s="16"/>
      <c r="BZD119" s="16"/>
      <c r="BZE119" s="16"/>
      <c r="BZF119" s="16"/>
      <c r="BZG119" s="16"/>
      <c r="BZH119" s="16"/>
      <c r="BZI119" s="16"/>
      <c r="BZJ119" s="16"/>
      <c r="BZK119" s="16"/>
      <c r="BZL119" s="16"/>
      <c r="BZM119" s="16"/>
      <c r="BZN119" s="16"/>
      <c r="BZO119" s="16"/>
      <c r="BZP119" s="16"/>
      <c r="BZQ119" s="16"/>
      <c r="BZR119" s="16"/>
      <c r="BZS119" s="16"/>
      <c r="BZT119" s="16"/>
      <c r="BZU119" s="16"/>
      <c r="BZV119" s="16"/>
      <c r="BZW119" s="16"/>
      <c r="BZX119" s="16"/>
      <c r="BZY119" s="16"/>
      <c r="BZZ119" s="16"/>
      <c r="CAA119" s="16"/>
      <c r="CAB119" s="16"/>
      <c r="CAC119" s="16"/>
      <c r="CAD119" s="16"/>
      <c r="CAE119" s="16"/>
      <c r="CAF119" s="16"/>
      <c r="CAG119" s="16"/>
      <c r="CAH119" s="16"/>
      <c r="CAI119" s="16"/>
      <c r="CAJ119" s="16"/>
      <c r="CAK119" s="16"/>
      <c r="CAL119" s="16"/>
      <c r="CAM119" s="16"/>
      <c r="CAN119" s="16"/>
      <c r="CAO119" s="16"/>
      <c r="CAP119" s="16"/>
      <c r="CAQ119" s="16"/>
      <c r="CAR119" s="16"/>
      <c r="CAS119" s="16"/>
      <c r="CAT119" s="16"/>
      <c r="CAU119" s="16"/>
      <c r="CAV119" s="16"/>
      <c r="CAW119" s="16"/>
      <c r="CAX119" s="16"/>
      <c r="CAY119" s="16"/>
      <c r="CAZ119" s="16"/>
      <c r="CBA119" s="16"/>
      <c r="CBB119" s="16"/>
      <c r="CBC119" s="16"/>
      <c r="CBD119" s="16"/>
      <c r="CBE119" s="16"/>
      <c r="CBF119" s="16"/>
      <c r="CBG119" s="16"/>
      <c r="CBH119" s="16"/>
      <c r="CBI119" s="16"/>
      <c r="CBJ119" s="16"/>
      <c r="CBK119" s="16"/>
      <c r="CBL119" s="16"/>
      <c r="CBM119" s="16"/>
      <c r="CBN119" s="16"/>
      <c r="CBO119" s="16"/>
      <c r="CBP119" s="16"/>
      <c r="CBQ119" s="16"/>
      <c r="CBR119" s="16"/>
      <c r="CBS119" s="16"/>
      <c r="CBT119" s="16"/>
      <c r="CBU119" s="16"/>
      <c r="CBV119" s="16"/>
      <c r="CBW119" s="16"/>
      <c r="CBX119" s="16"/>
      <c r="CBY119" s="16"/>
      <c r="CBZ119" s="16"/>
      <c r="CCA119" s="16"/>
      <c r="CCB119" s="16"/>
      <c r="CCC119" s="16"/>
      <c r="CCD119" s="16"/>
      <c r="CCE119" s="16"/>
      <c r="CCF119" s="16"/>
      <c r="CCG119" s="16"/>
      <c r="CCH119" s="16"/>
      <c r="CCI119" s="16"/>
      <c r="CCJ119" s="16"/>
      <c r="CCK119" s="16"/>
      <c r="CCL119" s="16"/>
      <c r="CCM119" s="16"/>
      <c r="CCN119" s="16"/>
      <c r="CCO119" s="16"/>
      <c r="CCP119" s="16"/>
      <c r="CCQ119" s="16"/>
      <c r="CCR119" s="16"/>
      <c r="CCS119" s="16"/>
      <c r="CCT119" s="16"/>
      <c r="CCU119" s="16"/>
      <c r="CCV119" s="16"/>
      <c r="CCW119" s="16"/>
      <c r="CCX119" s="16"/>
      <c r="CCY119" s="16"/>
      <c r="CCZ119" s="16"/>
      <c r="CDA119" s="16"/>
      <c r="CDB119" s="16"/>
      <c r="CDC119" s="16"/>
      <c r="CDD119" s="16"/>
      <c r="CDE119" s="16"/>
      <c r="CDF119" s="16"/>
      <c r="CDG119" s="16"/>
      <c r="CDH119" s="16"/>
      <c r="CDI119" s="16"/>
      <c r="CDJ119" s="16"/>
      <c r="CDK119" s="16"/>
      <c r="CDL119" s="16"/>
      <c r="CDM119" s="16"/>
      <c r="CDN119" s="16"/>
      <c r="CDO119" s="16"/>
      <c r="CDP119" s="16"/>
      <c r="CDQ119" s="16"/>
      <c r="CDR119" s="16"/>
      <c r="CDS119" s="16"/>
      <c r="CDT119" s="16"/>
      <c r="CDU119" s="16"/>
      <c r="CDV119" s="16"/>
      <c r="CDW119" s="16"/>
      <c r="CDX119" s="16"/>
      <c r="CDY119" s="16"/>
      <c r="CDZ119" s="16"/>
      <c r="CEA119" s="16"/>
      <c r="CEB119" s="16"/>
      <c r="CEC119" s="16"/>
      <c r="CED119" s="16"/>
      <c r="CEE119" s="16"/>
      <c r="CEF119" s="16"/>
      <c r="CEG119" s="16"/>
      <c r="CEH119" s="16"/>
      <c r="CEI119" s="16"/>
      <c r="CEJ119" s="16"/>
      <c r="CEK119" s="16"/>
      <c r="CEL119" s="16"/>
      <c r="CEM119" s="16"/>
      <c r="CEN119" s="16"/>
      <c r="CEO119" s="16"/>
      <c r="CEP119" s="16"/>
      <c r="CEQ119" s="16"/>
      <c r="CER119" s="16"/>
      <c r="CES119" s="16"/>
      <c r="CET119" s="16"/>
      <c r="CEU119" s="16"/>
      <c r="CEV119" s="16"/>
      <c r="CEW119" s="16"/>
      <c r="CEX119" s="16"/>
      <c r="CEY119" s="16"/>
      <c r="CEZ119" s="16"/>
      <c r="CFA119" s="16"/>
      <c r="CFB119" s="16"/>
      <c r="CFC119" s="16"/>
      <c r="CFD119" s="16"/>
      <c r="CFE119" s="16"/>
      <c r="CFF119" s="16"/>
      <c r="CFG119" s="16"/>
      <c r="CFH119" s="16"/>
      <c r="CFI119" s="16"/>
      <c r="CFJ119" s="16"/>
      <c r="CFK119" s="16"/>
      <c r="CFL119" s="16"/>
      <c r="CFM119" s="16"/>
      <c r="CFN119" s="16"/>
      <c r="CFO119" s="16"/>
      <c r="CFP119" s="16"/>
      <c r="CFQ119" s="16"/>
      <c r="CFR119" s="16"/>
      <c r="CFS119" s="16"/>
      <c r="CFT119" s="16"/>
      <c r="CFU119" s="16"/>
      <c r="CFV119" s="16"/>
      <c r="CFW119" s="16"/>
      <c r="CFX119" s="16"/>
      <c r="CFY119" s="16"/>
      <c r="CFZ119" s="16"/>
      <c r="CGA119" s="16"/>
      <c r="CGB119" s="16"/>
      <c r="CGC119" s="16"/>
      <c r="CGD119" s="16"/>
      <c r="CGE119" s="16"/>
      <c r="CGF119" s="16"/>
      <c r="CGG119" s="16"/>
      <c r="CGH119" s="16"/>
      <c r="CGI119" s="16"/>
      <c r="CGJ119" s="16"/>
      <c r="CGK119" s="16"/>
      <c r="CGL119" s="16"/>
      <c r="CGM119" s="16"/>
      <c r="CGN119" s="16"/>
      <c r="CGO119" s="16"/>
      <c r="CGP119" s="16"/>
      <c r="CGQ119" s="16"/>
      <c r="CGR119" s="16"/>
      <c r="CGS119" s="16"/>
      <c r="CGT119" s="16"/>
      <c r="CGU119" s="16"/>
      <c r="CGV119" s="16"/>
      <c r="CGW119" s="16"/>
      <c r="CGX119" s="16"/>
      <c r="CGY119" s="16"/>
      <c r="CGZ119" s="16"/>
      <c r="CHA119" s="16"/>
      <c r="CHB119" s="16"/>
      <c r="CHC119" s="16"/>
      <c r="CHD119" s="16"/>
      <c r="CHE119" s="16"/>
      <c r="CHF119" s="16"/>
      <c r="CHG119" s="16"/>
      <c r="CHH119" s="16"/>
      <c r="CHI119" s="16"/>
      <c r="CHJ119" s="16"/>
      <c r="CHK119" s="16"/>
      <c r="CHL119" s="16"/>
      <c r="CHM119" s="16"/>
      <c r="CHN119" s="16"/>
      <c r="CHO119" s="16"/>
      <c r="CHP119" s="16"/>
      <c r="CHQ119" s="16"/>
      <c r="CHR119" s="16"/>
      <c r="CHS119" s="16"/>
      <c r="CHT119" s="16"/>
      <c r="CHU119" s="16"/>
      <c r="CHV119" s="16"/>
      <c r="CHW119" s="16"/>
      <c r="CHX119" s="16"/>
      <c r="CHY119" s="16"/>
      <c r="CHZ119" s="16"/>
      <c r="CIA119" s="16"/>
      <c r="CIB119" s="16"/>
      <c r="CIC119" s="16"/>
      <c r="CID119" s="16"/>
      <c r="CIE119" s="16"/>
      <c r="CIF119" s="16"/>
      <c r="CIG119" s="16"/>
      <c r="CIH119" s="16"/>
      <c r="CII119" s="16"/>
      <c r="CIJ119" s="16"/>
      <c r="CIK119" s="16"/>
      <c r="CIL119" s="16"/>
      <c r="CIM119" s="16"/>
      <c r="CIN119" s="16"/>
      <c r="CIO119" s="16"/>
      <c r="CIP119" s="16"/>
      <c r="CIQ119" s="16"/>
      <c r="CIR119" s="16"/>
      <c r="CIS119" s="16"/>
      <c r="CIT119" s="16"/>
      <c r="CIU119" s="16"/>
      <c r="CIV119" s="16"/>
      <c r="CIW119" s="16"/>
      <c r="CIX119" s="16"/>
      <c r="CIY119" s="16"/>
      <c r="CIZ119" s="16"/>
      <c r="CJA119" s="16"/>
      <c r="CJB119" s="16"/>
      <c r="CJC119" s="16"/>
      <c r="CJD119" s="16"/>
      <c r="CJE119" s="16"/>
      <c r="CJF119" s="16"/>
      <c r="CJG119" s="16"/>
      <c r="CJH119" s="16"/>
      <c r="CJI119" s="16"/>
      <c r="CJJ119" s="16"/>
      <c r="CJK119" s="16"/>
      <c r="CJL119" s="16"/>
      <c r="CJM119" s="16"/>
      <c r="CJN119" s="16"/>
      <c r="CJO119" s="16"/>
      <c r="CJP119" s="16"/>
      <c r="CJQ119" s="16"/>
      <c r="CJR119" s="16"/>
      <c r="CJS119" s="16"/>
      <c r="CJT119" s="16"/>
      <c r="CJU119" s="16"/>
      <c r="CJV119" s="16"/>
      <c r="CJW119" s="16"/>
      <c r="CJX119" s="16"/>
      <c r="CJY119" s="16"/>
      <c r="CJZ119" s="16"/>
      <c r="CKA119" s="16"/>
      <c r="CKB119" s="16"/>
      <c r="CKC119" s="16"/>
      <c r="CKD119" s="16"/>
      <c r="CKE119" s="16"/>
      <c r="CKF119" s="16"/>
      <c r="CKG119" s="16"/>
      <c r="CKH119" s="16"/>
      <c r="CKI119" s="16"/>
      <c r="CKJ119" s="16"/>
      <c r="CKK119" s="16"/>
      <c r="CKL119" s="16"/>
      <c r="CKM119" s="16"/>
      <c r="CKN119" s="16"/>
      <c r="CKO119" s="16"/>
      <c r="CKP119" s="16"/>
      <c r="CKQ119" s="16"/>
      <c r="CKR119" s="16"/>
      <c r="CKS119" s="16"/>
      <c r="CKT119" s="16"/>
      <c r="CKU119" s="16"/>
      <c r="CKV119" s="16"/>
      <c r="CKW119" s="16"/>
      <c r="CKX119" s="16"/>
      <c r="CKY119" s="16"/>
      <c r="CKZ119" s="16"/>
      <c r="CLA119" s="16"/>
      <c r="CLB119" s="16"/>
      <c r="CLC119" s="16"/>
      <c r="CLD119" s="16"/>
      <c r="CLE119" s="16"/>
      <c r="CLF119" s="16"/>
      <c r="CLG119" s="16"/>
      <c r="CLH119" s="16"/>
      <c r="CLI119" s="16"/>
      <c r="CLJ119" s="16"/>
      <c r="CLK119" s="16"/>
      <c r="CLL119" s="16"/>
      <c r="CLM119" s="16"/>
      <c r="CLN119" s="16"/>
      <c r="CLO119" s="16"/>
      <c r="CLP119" s="16"/>
      <c r="CLQ119" s="16"/>
      <c r="CLR119" s="16"/>
      <c r="CLS119" s="16"/>
      <c r="CLT119" s="16"/>
      <c r="CLU119" s="16"/>
      <c r="CLV119" s="16"/>
      <c r="CLW119" s="16"/>
      <c r="CLX119" s="16"/>
      <c r="CLY119" s="16"/>
      <c r="CLZ119" s="16"/>
      <c r="CMA119" s="16"/>
      <c r="CMB119" s="16"/>
      <c r="CMC119" s="16"/>
      <c r="CMD119" s="16"/>
      <c r="CME119" s="16"/>
      <c r="CMF119" s="16"/>
      <c r="CMG119" s="16"/>
      <c r="CMH119" s="16"/>
      <c r="CMI119" s="16"/>
      <c r="CMJ119" s="16"/>
      <c r="CMK119" s="16"/>
      <c r="CML119" s="16"/>
      <c r="CMM119" s="16"/>
      <c r="CMN119" s="16"/>
      <c r="CMO119" s="16"/>
      <c r="CMP119" s="16"/>
      <c r="CMQ119" s="16"/>
      <c r="CMR119" s="16"/>
      <c r="CMS119" s="16"/>
      <c r="CMT119" s="16"/>
      <c r="CMU119" s="16"/>
      <c r="CMV119" s="16"/>
      <c r="CMW119" s="16"/>
      <c r="CMX119" s="16"/>
      <c r="CMY119" s="16"/>
      <c r="CMZ119" s="16"/>
      <c r="CNA119" s="16"/>
      <c r="CNB119" s="16"/>
      <c r="CNC119" s="16"/>
      <c r="CND119" s="16"/>
      <c r="CNE119" s="16"/>
      <c r="CNF119" s="16"/>
      <c r="CNG119" s="16"/>
      <c r="CNH119" s="16"/>
      <c r="CNI119" s="16"/>
      <c r="CNJ119" s="16"/>
      <c r="CNK119" s="16"/>
      <c r="CNL119" s="16"/>
      <c r="CNM119" s="16"/>
      <c r="CNN119" s="16"/>
      <c r="CNO119" s="16"/>
      <c r="CNP119" s="16"/>
      <c r="CNQ119" s="16"/>
      <c r="CNR119" s="16"/>
      <c r="CNS119" s="16"/>
      <c r="CNT119" s="16"/>
      <c r="CNU119" s="16"/>
      <c r="CNV119" s="16"/>
      <c r="CNW119" s="16"/>
      <c r="CNX119" s="16"/>
      <c r="CNY119" s="16"/>
      <c r="CNZ119" s="16"/>
      <c r="COA119" s="16"/>
      <c r="COB119" s="16"/>
      <c r="COC119" s="16"/>
      <c r="COD119" s="16"/>
      <c r="COE119" s="16"/>
      <c r="COF119" s="16"/>
      <c r="COG119" s="16"/>
      <c r="COH119" s="16"/>
      <c r="COI119" s="16"/>
      <c r="COJ119" s="16"/>
      <c r="COK119" s="16"/>
      <c r="COL119" s="16"/>
      <c r="COM119" s="16"/>
      <c r="CON119" s="16"/>
      <c r="COO119" s="16"/>
      <c r="COP119" s="16"/>
      <c r="COQ119" s="16"/>
      <c r="COR119" s="16"/>
      <c r="COS119" s="16"/>
      <c r="COT119" s="16"/>
      <c r="COU119" s="16"/>
      <c r="COV119" s="16"/>
      <c r="COW119" s="16"/>
      <c r="COX119" s="16"/>
      <c r="COY119" s="16"/>
      <c r="COZ119" s="16"/>
      <c r="CPA119" s="16"/>
      <c r="CPB119" s="16"/>
      <c r="CPC119" s="16"/>
      <c r="CPD119" s="16"/>
      <c r="CPE119" s="16"/>
      <c r="CPF119" s="16"/>
      <c r="CPG119" s="16"/>
      <c r="CPH119" s="16"/>
      <c r="CPI119" s="16"/>
      <c r="CPJ119" s="16"/>
      <c r="CPK119" s="16"/>
      <c r="CPL119" s="16"/>
      <c r="CPM119" s="16"/>
      <c r="CPN119" s="16"/>
      <c r="CPO119" s="16"/>
      <c r="CPP119" s="16"/>
      <c r="CPQ119" s="16"/>
      <c r="CPR119" s="16"/>
      <c r="CPS119" s="16"/>
      <c r="CPT119" s="16"/>
      <c r="CPU119" s="16"/>
      <c r="CPV119" s="16"/>
      <c r="CPW119" s="16"/>
      <c r="CPX119" s="16"/>
      <c r="CPY119" s="16"/>
      <c r="CPZ119" s="16"/>
      <c r="CQA119" s="16"/>
      <c r="CQB119" s="16"/>
      <c r="CQC119" s="16"/>
      <c r="CQD119" s="16"/>
      <c r="CQE119" s="16"/>
      <c r="CQF119" s="16"/>
      <c r="CQG119" s="16"/>
      <c r="CQH119" s="16"/>
      <c r="CQI119" s="16"/>
      <c r="CQJ119" s="16"/>
      <c r="CQK119" s="16"/>
      <c r="CQL119" s="16"/>
      <c r="CQM119" s="16"/>
      <c r="CQN119" s="16"/>
      <c r="CQO119" s="16"/>
      <c r="CQP119" s="16"/>
      <c r="CQQ119" s="16"/>
      <c r="CQR119" s="16"/>
      <c r="CQS119" s="16"/>
      <c r="CQT119" s="16"/>
      <c r="CQU119" s="16"/>
      <c r="CQV119" s="16"/>
      <c r="CQW119" s="16"/>
      <c r="CQX119" s="16"/>
      <c r="CQY119" s="16"/>
      <c r="CQZ119" s="16"/>
      <c r="CRA119" s="16"/>
      <c r="CRB119" s="16"/>
      <c r="CRC119" s="16"/>
      <c r="CRD119" s="16"/>
      <c r="CRE119" s="16"/>
      <c r="CRF119" s="16"/>
      <c r="CRG119" s="16"/>
      <c r="CRH119" s="16"/>
      <c r="CRI119" s="16"/>
      <c r="CRJ119" s="16"/>
      <c r="CRK119" s="16"/>
      <c r="CRL119" s="16"/>
      <c r="CRM119" s="16"/>
      <c r="CRN119" s="16"/>
      <c r="CRO119" s="16"/>
      <c r="CRP119" s="16"/>
      <c r="CRQ119" s="16"/>
      <c r="CRR119" s="16"/>
      <c r="CRS119" s="16"/>
      <c r="CRT119" s="16"/>
      <c r="CRU119" s="16"/>
      <c r="CRV119" s="16"/>
      <c r="CRW119" s="16"/>
      <c r="CRX119" s="16"/>
      <c r="CRY119" s="16"/>
      <c r="CRZ119" s="16"/>
      <c r="CSA119" s="16"/>
      <c r="CSB119" s="16"/>
      <c r="CSC119" s="16"/>
      <c r="CSD119" s="16"/>
      <c r="CSE119" s="16"/>
      <c r="CSF119" s="16"/>
      <c r="CSG119" s="16"/>
      <c r="CSH119" s="16"/>
      <c r="CSI119" s="16"/>
      <c r="CSJ119" s="16"/>
      <c r="CSK119" s="16"/>
      <c r="CSL119" s="16"/>
      <c r="CSM119" s="16"/>
      <c r="CSN119" s="16"/>
      <c r="CSO119" s="16"/>
      <c r="CSP119" s="16"/>
      <c r="CSQ119" s="16"/>
      <c r="CSR119" s="16"/>
      <c r="CSS119" s="16"/>
      <c r="CST119" s="16"/>
      <c r="CSU119" s="16"/>
      <c r="CSV119" s="16"/>
      <c r="CSW119" s="16"/>
      <c r="CSX119" s="16"/>
      <c r="CSY119" s="16"/>
      <c r="CSZ119" s="16"/>
      <c r="CTA119" s="16"/>
      <c r="CTB119" s="16"/>
      <c r="CTC119" s="16"/>
      <c r="CTD119" s="16"/>
      <c r="CTE119" s="16"/>
      <c r="CTF119" s="16"/>
      <c r="CTG119" s="16"/>
      <c r="CTH119" s="16"/>
      <c r="CTI119" s="16"/>
      <c r="CTJ119" s="16"/>
      <c r="CTK119" s="16"/>
      <c r="CTL119" s="16"/>
      <c r="CTM119" s="16"/>
      <c r="CTN119" s="16"/>
      <c r="CTO119" s="16"/>
      <c r="CTP119" s="16"/>
      <c r="CTQ119" s="16"/>
      <c r="CTR119" s="16"/>
      <c r="CTS119" s="16"/>
      <c r="CTT119" s="16"/>
      <c r="CTU119" s="16"/>
      <c r="CTV119" s="16"/>
      <c r="CTW119" s="16"/>
      <c r="CTX119" s="16"/>
      <c r="CTY119" s="16"/>
      <c r="CTZ119" s="16"/>
      <c r="CUA119" s="16"/>
      <c r="CUB119" s="16"/>
      <c r="CUC119" s="16"/>
      <c r="CUD119" s="16"/>
      <c r="CUE119" s="16"/>
      <c r="CUF119" s="16"/>
      <c r="CUG119" s="16"/>
      <c r="CUH119" s="16"/>
      <c r="CUI119" s="16"/>
      <c r="CUJ119" s="16"/>
      <c r="CUK119" s="16"/>
      <c r="CUL119" s="16"/>
      <c r="CUM119" s="16"/>
      <c r="CUN119" s="16"/>
      <c r="CUO119" s="16"/>
      <c r="CUP119" s="16"/>
      <c r="CUQ119" s="16"/>
      <c r="CUR119" s="16"/>
      <c r="CUS119" s="16"/>
      <c r="CUT119" s="16"/>
      <c r="CUU119" s="16"/>
      <c r="CUV119" s="16"/>
      <c r="CUW119" s="16"/>
      <c r="CUX119" s="16"/>
      <c r="CUY119" s="16"/>
      <c r="CUZ119" s="16"/>
      <c r="CVA119" s="16"/>
      <c r="CVB119" s="16"/>
      <c r="CVC119" s="16"/>
      <c r="CVD119" s="16"/>
      <c r="CVE119" s="16"/>
      <c r="CVF119" s="16"/>
      <c r="CVG119" s="16"/>
      <c r="CVH119" s="16"/>
      <c r="CVI119" s="16"/>
      <c r="CVJ119" s="16"/>
      <c r="CVK119" s="16"/>
      <c r="CVL119" s="16"/>
      <c r="CVM119" s="16"/>
      <c r="CVN119" s="16"/>
      <c r="CVO119" s="16"/>
      <c r="CVP119" s="16"/>
      <c r="CVQ119" s="16"/>
      <c r="CVR119" s="16"/>
      <c r="CVS119" s="16"/>
      <c r="CVT119" s="16"/>
      <c r="CVU119" s="16"/>
      <c r="CVV119" s="16"/>
      <c r="CVW119" s="16"/>
      <c r="CVX119" s="16"/>
      <c r="CVY119" s="16"/>
      <c r="CVZ119" s="16"/>
      <c r="CWA119" s="16"/>
      <c r="CWB119" s="16"/>
      <c r="CWC119" s="16"/>
      <c r="CWD119" s="16"/>
      <c r="CWE119" s="16"/>
      <c r="CWF119" s="16"/>
      <c r="CWG119" s="16"/>
      <c r="CWH119" s="16"/>
      <c r="CWI119" s="16"/>
      <c r="CWJ119" s="16"/>
      <c r="CWK119" s="16"/>
      <c r="CWL119" s="16"/>
      <c r="CWM119" s="16"/>
      <c r="CWN119" s="16"/>
      <c r="CWO119" s="16"/>
      <c r="CWP119" s="16"/>
      <c r="CWQ119" s="16"/>
      <c r="CWR119" s="16"/>
      <c r="CWS119" s="16"/>
      <c r="CWT119" s="16"/>
      <c r="CWU119" s="16"/>
      <c r="CWV119" s="16"/>
      <c r="CWW119" s="16"/>
      <c r="CWX119" s="16"/>
      <c r="CWY119" s="16"/>
      <c r="CWZ119" s="16"/>
      <c r="CXA119" s="16"/>
      <c r="CXB119" s="16"/>
      <c r="CXC119" s="16"/>
      <c r="CXD119" s="16"/>
      <c r="CXE119" s="16"/>
      <c r="CXF119" s="16"/>
      <c r="CXG119" s="16"/>
      <c r="CXH119" s="16"/>
      <c r="CXI119" s="16"/>
      <c r="CXJ119" s="16"/>
      <c r="CXK119" s="16"/>
      <c r="CXL119" s="16"/>
      <c r="CXM119" s="16"/>
      <c r="CXN119" s="16"/>
      <c r="CXO119" s="16"/>
      <c r="CXP119" s="16"/>
      <c r="CXQ119" s="16"/>
      <c r="CXR119" s="16"/>
      <c r="CXS119" s="16"/>
      <c r="CXT119" s="16"/>
      <c r="CXU119" s="16"/>
      <c r="CXV119" s="16"/>
      <c r="CXW119" s="16"/>
      <c r="CXX119" s="16"/>
      <c r="CXY119" s="16"/>
      <c r="CXZ119" s="16"/>
      <c r="CYA119" s="16"/>
      <c r="CYB119" s="16"/>
      <c r="CYC119" s="16"/>
      <c r="CYD119" s="16"/>
      <c r="CYE119" s="16"/>
      <c r="CYF119" s="16"/>
      <c r="CYG119" s="16"/>
      <c r="CYH119" s="16"/>
      <c r="CYI119" s="16"/>
      <c r="CYJ119" s="16"/>
      <c r="CYK119" s="16"/>
      <c r="CYL119" s="16"/>
      <c r="CYM119" s="16"/>
      <c r="CYN119" s="16"/>
      <c r="CYO119" s="16"/>
      <c r="CYP119" s="16"/>
      <c r="CYQ119" s="16"/>
      <c r="CYR119" s="16"/>
      <c r="CYS119" s="16"/>
      <c r="CYT119" s="16"/>
      <c r="CYU119" s="16"/>
      <c r="CYV119" s="16"/>
      <c r="CYW119" s="16"/>
      <c r="CYX119" s="16"/>
      <c r="CYY119" s="16"/>
      <c r="CYZ119" s="16"/>
      <c r="CZA119" s="16"/>
      <c r="CZB119" s="16"/>
      <c r="CZC119" s="16"/>
      <c r="CZD119" s="16"/>
      <c r="CZE119" s="16"/>
      <c r="CZF119" s="16"/>
      <c r="CZG119" s="16"/>
      <c r="CZH119" s="16"/>
      <c r="CZI119" s="16"/>
      <c r="CZJ119" s="16"/>
      <c r="CZK119" s="16"/>
      <c r="CZL119" s="16"/>
      <c r="CZM119" s="16"/>
      <c r="CZN119" s="16"/>
      <c r="CZO119" s="16"/>
      <c r="CZP119" s="16"/>
      <c r="CZQ119" s="16"/>
      <c r="CZR119" s="16"/>
      <c r="CZS119" s="16"/>
      <c r="CZT119" s="16"/>
      <c r="CZU119" s="16"/>
      <c r="CZV119" s="16"/>
      <c r="CZW119" s="16"/>
      <c r="CZX119" s="16"/>
      <c r="CZY119" s="16"/>
      <c r="CZZ119" s="16"/>
      <c r="DAA119" s="16"/>
      <c r="DAB119" s="16"/>
      <c r="DAC119" s="16"/>
      <c r="DAD119" s="16"/>
      <c r="DAE119" s="16"/>
      <c r="DAF119" s="16"/>
      <c r="DAG119" s="16"/>
      <c r="DAH119" s="16"/>
      <c r="DAI119" s="16"/>
      <c r="DAJ119" s="16"/>
      <c r="DAK119" s="16"/>
      <c r="DAL119" s="16"/>
      <c r="DAM119" s="16"/>
      <c r="DAN119" s="16"/>
      <c r="DAO119" s="16"/>
      <c r="DAP119" s="16"/>
      <c r="DAQ119" s="16"/>
      <c r="DAR119" s="16"/>
      <c r="DAS119" s="16"/>
      <c r="DAT119" s="16"/>
      <c r="DAU119" s="16"/>
      <c r="DAV119" s="16"/>
      <c r="DAW119" s="16"/>
      <c r="DAX119" s="16"/>
      <c r="DAY119" s="16"/>
      <c r="DAZ119" s="16"/>
      <c r="DBA119" s="16"/>
      <c r="DBB119" s="16"/>
      <c r="DBC119" s="16"/>
      <c r="DBD119" s="16"/>
      <c r="DBE119" s="16"/>
      <c r="DBF119" s="16"/>
      <c r="DBG119" s="16"/>
      <c r="DBH119" s="16"/>
      <c r="DBI119" s="16"/>
      <c r="DBJ119" s="16"/>
      <c r="DBK119" s="16"/>
      <c r="DBL119" s="16"/>
      <c r="DBM119" s="16"/>
      <c r="DBN119" s="16"/>
      <c r="DBO119" s="16"/>
      <c r="DBP119" s="16"/>
      <c r="DBQ119" s="16"/>
      <c r="DBR119" s="16"/>
      <c r="DBS119" s="16"/>
      <c r="DBT119" s="16"/>
      <c r="DBU119" s="16"/>
      <c r="DBV119" s="16"/>
      <c r="DBW119" s="16"/>
      <c r="DBX119" s="16"/>
      <c r="DBY119" s="16"/>
      <c r="DBZ119" s="16"/>
      <c r="DCA119" s="16"/>
      <c r="DCB119" s="16"/>
      <c r="DCC119" s="16"/>
      <c r="DCD119" s="16"/>
      <c r="DCE119" s="16"/>
      <c r="DCF119" s="16"/>
      <c r="DCG119" s="16"/>
      <c r="DCH119" s="16"/>
      <c r="DCI119" s="16"/>
      <c r="DCJ119" s="16"/>
      <c r="DCK119" s="16"/>
      <c r="DCL119" s="16"/>
      <c r="DCM119" s="16"/>
      <c r="DCN119" s="16"/>
      <c r="DCO119" s="16"/>
      <c r="DCP119" s="16"/>
      <c r="DCQ119" s="16"/>
      <c r="DCR119" s="16"/>
      <c r="DCS119" s="16"/>
      <c r="DCT119" s="16"/>
      <c r="DCU119" s="16"/>
      <c r="DCV119" s="16"/>
      <c r="DCW119" s="16"/>
      <c r="DCX119" s="16"/>
      <c r="DCY119" s="16"/>
      <c r="DCZ119" s="16"/>
      <c r="DDA119" s="16"/>
      <c r="DDB119" s="16"/>
      <c r="DDC119" s="16"/>
      <c r="DDD119" s="16"/>
      <c r="DDE119" s="16"/>
      <c r="DDF119" s="16"/>
      <c r="DDG119" s="16"/>
      <c r="DDH119" s="16"/>
      <c r="DDI119" s="16"/>
      <c r="DDJ119" s="16"/>
      <c r="DDK119" s="16"/>
      <c r="DDL119" s="16"/>
      <c r="DDM119" s="16"/>
      <c r="DDN119" s="16"/>
      <c r="DDO119" s="16"/>
      <c r="DDP119" s="16"/>
      <c r="DDQ119" s="16"/>
      <c r="DDR119" s="16"/>
      <c r="DDS119" s="16"/>
      <c r="DDT119" s="16"/>
      <c r="DDU119" s="16"/>
      <c r="DDV119" s="16"/>
      <c r="DDW119" s="16"/>
      <c r="DDX119" s="16"/>
      <c r="DDY119" s="16"/>
      <c r="DDZ119" s="16"/>
      <c r="DEA119" s="16"/>
      <c r="DEB119" s="16"/>
      <c r="DEC119" s="16"/>
      <c r="DED119" s="16"/>
      <c r="DEE119" s="16"/>
      <c r="DEF119" s="16"/>
      <c r="DEG119" s="16"/>
      <c r="DEH119" s="16"/>
      <c r="DEI119" s="16"/>
      <c r="DEJ119" s="16"/>
      <c r="DEK119" s="16"/>
      <c r="DEL119" s="16"/>
      <c r="DEM119" s="16"/>
      <c r="DEN119" s="16"/>
      <c r="DEO119" s="16"/>
      <c r="DEP119" s="16"/>
      <c r="DEQ119" s="16"/>
      <c r="DER119" s="16"/>
      <c r="DES119" s="16"/>
      <c r="DET119" s="16"/>
      <c r="DEU119" s="16"/>
      <c r="DEV119" s="16"/>
      <c r="DEW119" s="16"/>
      <c r="DEX119" s="16"/>
      <c r="DEY119" s="16"/>
      <c r="DEZ119" s="16"/>
      <c r="DFA119" s="16"/>
      <c r="DFB119" s="16"/>
      <c r="DFC119" s="16"/>
      <c r="DFD119" s="16"/>
      <c r="DFE119" s="16"/>
      <c r="DFF119" s="16"/>
      <c r="DFG119" s="16"/>
      <c r="DFH119" s="16"/>
      <c r="DFI119" s="16"/>
      <c r="DFJ119" s="16"/>
      <c r="DFK119" s="16"/>
      <c r="DFL119" s="16"/>
      <c r="DFM119" s="16"/>
      <c r="DFN119" s="16"/>
      <c r="DFO119" s="16"/>
      <c r="DFP119" s="16"/>
      <c r="DFQ119" s="16"/>
      <c r="DFR119" s="16"/>
      <c r="DFS119" s="16"/>
      <c r="DFT119" s="16"/>
      <c r="DFU119" s="16"/>
      <c r="DFV119" s="16"/>
      <c r="DFW119" s="16"/>
      <c r="DFX119" s="16"/>
      <c r="DFY119" s="16"/>
      <c r="DFZ119" s="16"/>
      <c r="DGA119" s="16"/>
      <c r="DGB119" s="16"/>
      <c r="DGC119" s="16"/>
      <c r="DGD119" s="16"/>
      <c r="DGE119" s="16"/>
      <c r="DGF119" s="16"/>
      <c r="DGG119" s="16"/>
      <c r="DGH119" s="16"/>
      <c r="DGI119" s="16"/>
      <c r="DGJ119" s="16"/>
      <c r="DGK119" s="16"/>
      <c r="DGL119" s="16"/>
      <c r="DGM119" s="16"/>
      <c r="DGN119" s="16"/>
      <c r="DGO119" s="16"/>
      <c r="DGP119" s="16"/>
      <c r="DGQ119" s="16"/>
      <c r="DGR119" s="16"/>
      <c r="DGS119" s="16"/>
      <c r="DGT119" s="16"/>
      <c r="DGU119" s="16"/>
      <c r="DGV119" s="16"/>
      <c r="DGW119" s="16"/>
      <c r="DGX119" s="16"/>
      <c r="DGY119" s="16"/>
      <c r="DGZ119" s="16"/>
      <c r="DHA119" s="16"/>
      <c r="DHB119" s="16"/>
      <c r="DHC119" s="16"/>
      <c r="DHD119" s="16"/>
      <c r="DHE119" s="16"/>
      <c r="DHF119" s="16"/>
      <c r="DHG119" s="16"/>
      <c r="DHH119" s="16"/>
      <c r="DHI119" s="16"/>
      <c r="DHJ119" s="16"/>
      <c r="DHK119" s="16"/>
      <c r="DHL119" s="16"/>
      <c r="DHM119" s="16"/>
      <c r="DHN119" s="16"/>
      <c r="DHO119" s="16"/>
      <c r="DHP119" s="16"/>
      <c r="DHQ119" s="16"/>
      <c r="DHR119" s="16"/>
      <c r="DHS119" s="16"/>
      <c r="DHT119" s="16"/>
      <c r="DHU119" s="16"/>
      <c r="DHV119" s="16"/>
      <c r="DHW119" s="16"/>
      <c r="DHX119" s="16"/>
      <c r="DHY119" s="16"/>
      <c r="DHZ119" s="16"/>
      <c r="DIA119" s="16"/>
      <c r="DIB119" s="16"/>
      <c r="DIC119" s="16"/>
      <c r="DID119" s="16"/>
      <c r="DIE119" s="16"/>
      <c r="DIF119" s="16"/>
      <c r="DIG119" s="16"/>
      <c r="DIH119" s="16"/>
      <c r="DII119" s="16"/>
      <c r="DIJ119" s="16"/>
      <c r="DIK119" s="16"/>
      <c r="DIL119" s="16"/>
      <c r="DIM119" s="16"/>
      <c r="DIN119" s="16"/>
      <c r="DIO119" s="16"/>
      <c r="DIP119" s="16"/>
      <c r="DIQ119" s="16"/>
      <c r="DIR119" s="16"/>
      <c r="DIS119" s="16"/>
      <c r="DIT119" s="16"/>
      <c r="DIU119" s="16"/>
      <c r="DIV119" s="16"/>
      <c r="DIW119" s="16"/>
      <c r="DIX119" s="16"/>
      <c r="DIY119" s="16"/>
      <c r="DIZ119" s="16"/>
      <c r="DJA119" s="16"/>
      <c r="DJB119" s="16"/>
      <c r="DJC119" s="16"/>
      <c r="DJD119" s="16"/>
      <c r="DJE119" s="16"/>
      <c r="DJF119" s="16"/>
      <c r="DJG119" s="16"/>
      <c r="DJH119" s="16"/>
      <c r="DJI119" s="16"/>
      <c r="DJJ119" s="16"/>
      <c r="DJK119" s="16"/>
      <c r="DJL119" s="16"/>
      <c r="DJM119" s="16"/>
      <c r="DJN119" s="16"/>
      <c r="DJO119" s="16"/>
      <c r="DJP119" s="16"/>
      <c r="DJQ119" s="16"/>
      <c r="DJR119" s="16"/>
      <c r="DJS119" s="16"/>
      <c r="DJT119" s="16"/>
      <c r="DJU119" s="16"/>
      <c r="DJV119" s="16"/>
      <c r="DJW119" s="16"/>
      <c r="DJX119" s="16"/>
      <c r="DJY119" s="16"/>
      <c r="DJZ119" s="16"/>
      <c r="DKA119" s="16"/>
      <c r="DKB119" s="16"/>
      <c r="DKC119" s="16"/>
      <c r="DKD119" s="16"/>
      <c r="DKE119" s="16"/>
      <c r="DKF119" s="16"/>
      <c r="DKG119" s="16"/>
      <c r="DKH119" s="16"/>
      <c r="DKI119" s="16"/>
      <c r="DKJ119" s="16"/>
      <c r="DKK119" s="16"/>
      <c r="DKL119" s="16"/>
      <c r="DKM119" s="16"/>
      <c r="DKN119" s="16"/>
      <c r="DKO119" s="16"/>
      <c r="DKP119" s="16"/>
      <c r="DKQ119" s="16"/>
      <c r="DKR119" s="16"/>
      <c r="DKS119" s="16"/>
      <c r="DKT119" s="16"/>
      <c r="DKU119" s="16"/>
      <c r="DKV119" s="16"/>
      <c r="DKW119" s="16"/>
      <c r="DKX119" s="16"/>
      <c r="DKY119" s="16"/>
      <c r="DKZ119" s="16"/>
      <c r="DLA119" s="16"/>
      <c r="DLB119" s="16"/>
      <c r="DLC119" s="16"/>
      <c r="DLD119" s="16"/>
      <c r="DLE119" s="16"/>
      <c r="DLF119" s="16"/>
      <c r="DLG119" s="16"/>
      <c r="DLH119" s="16"/>
      <c r="DLI119" s="16"/>
      <c r="DLJ119" s="16"/>
      <c r="DLK119" s="16"/>
      <c r="DLL119" s="16"/>
      <c r="DLM119" s="16"/>
      <c r="DLN119" s="16"/>
      <c r="DLO119" s="16"/>
      <c r="DLP119" s="16"/>
      <c r="DLQ119" s="16"/>
      <c r="DLR119" s="16"/>
      <c r="DLS119" s="16"/>
      <c r="DLT119" s="16"/>
      <c r="DLU119" s="16"/>
      <c r="DLV119" s="16"/>
      <c r="DLW119" s="16"/>
      <c r="DLX119" s="16"/>
      <c r="DLY119" s="16"/>
      <c r="DLZ119" s="16"/>
      <c r="DMA119" s="16"/>
      <c r="DMB119" s="16"/>
      <c r="DMC119" s="16"/>
      <c r="DMD119" s="16"/>
      <c r="DME119" s="16"/>
      <c r="DMF119" s="16"/>
      <c r="DMG119" s="16"/>
      <c r="DMH119" s="16"/>
      <c r="DMI119" s="16"/>
      <c r="DMJ119" s="16"/>
      <c r="DMK119" s="16"/>
      <c r="DML119" s="16"/>
      <c r="DMM119" s="16"/>
      <c r="DMN119" s="16"/>
      <c r="DMO119" s="16"/>
      <c r="DMP119" s="16"/>
      <c r="DMQ119" s="16"/>
      <c r="DMR119" s="16"/>
      <c r="DMS119" s="16"/>
      <c r="DMT119" s="16"/>
      <c r="DMU119" s="16"/>
      <c r="DMV119" s="16"/>
      <c r="DMW119" s="16"/>
      <c r="DMX119" s="16"/>
      <c r="DMY119" s="16"/>
      <c r="DMZ119" s="16"/>
      <c r="DNA119" s="16"/>
      <c r="DNB119" s="16"/>
      <c r="DNC119" s="16"/>
      <c r="DND119" s="16"/>
      <c r="DNE119" s="16"/>
      <c r="DNF119" s="16"/>
      <c r="DNG119" s="16"/>
      <c r="DNH119" s="16"/>
      <c r="DNI119" s="16"/>
      <c r="DNJ119" s="16"/>
      <c r="DNK119" s="16"/>
      <c r="DNL119" s="16"/>
      <c r="DNM119" s="16"/>
      <c r="DNN119" s="16"/>
      <c r="DNO119" s="16"/>
      <c r="DNP119" s="16"/>
      <c r="DNQ119" s="16"/>
      <c r="DNR119" s="16"/>
      <c r="DNS119" s="16"/>
      <c r="DNT119" s="16"/>
      <c r="DNU119" s="16"/>
      <c r="DNV119" s="16"/>
      <c r="DNW119" s="16"/>
      <c r="DNX119" s="16"/>
      <c r="DNY119" s="16"/>
      <c r="DNZ119" s="16"/>
      <c r="DOA119" s="16"/>
      <c r="DOB119" s="16"/>
      <c r="DOC119" s="16"/>
      <c r="DOD119" s="16"/>
      <c r="DOE119" s="16"/>
      <c r="DOF119" s="16"/>
      <c r="DOG119" s="16"/>
      <c r="DOH119" s="16"/>
      <c r="DOI119" s="16"/>
      <c r="DOJ119" s="16"/>
      <c r="DOK119" s="16"/>
      <c r="DOL119" s="16"/>
      <c r="DOM119" s="16"/>
      <c r="DON119" s="16"/>
      <c r="DOO119" s="16"/>
      <c r="DOP119" s="16"/>
      <c r="DOQ119" s="16"/>
      <c r="DOR119" s="16"/>
      <c r="DOS119" s="16"/>
      <c r="DOT119" s="16"/>
      <c r="DOU119" s="16"/>
      <c r="DOV119" s="16"/>
      <c r="DOW119" s="16"/>
      <c r="DOX119" s="16"/>
      <c r="DOY119" s="16"/>
      <c r="DOZ119" s="16"/>
      <c r="DPA119" s="16"/>
      <c r="DPB119" s="16"/>
      <c r="DPC119" s="16"/>
      <c r="DPD119" s="16"/>
      <c r="DPE119" s="16"/>
      <c r="DPF119" s="16"/>
      <c r="DPG119" s="16"/>
      <c r="DPH119" s="16"/>
      <c r="DPI119" s="16"/>
      <c r="DPJ119" s="16"/>
      <c r="DPK119" s="16"/>
      <c r="DPL119" s="16"/>
      <c r="DPM119" s="16"/>
      <c r="DPN119" s="16"/>
      <c r="DPO119" s="16"/>
      <c r="DPP119" s="16"/>
      <c r="DPQ119" s="16"/>
      <c r="DPR119" s="16"/>
      <c r="DPS119" s="16"/>
      <c r="DPT119" s="16"/>
      <c r="DPU119" s="16"/>
      <c r="DPV119" s="16"/>
      <c r="DPW119" s="16"/>
      <c r="DPX119" s="16"/>
      <c r="DPY119" s="16"/>
      <c r="DPZ119" s="16"/>
      <c r="DQA119" s="16"/>
      <c r="DQB119" s="16"/>
      <c r="DQC119" s="16"/>
      <c r="DQD119" s="16"/>
      <c r="DQE119" s="16"/>
      <c r="DQF119" s="16"/>
      <c r="DQG119" s="16"/>
      <c r="DQH119" s="16"/>
      <c r="DQI119" s="16"/>
      <c r="DQJ119" s="16"/>
      <c r="DQK119" s="16"/>
      <c r="DQL119" s="16"/>
      <c r="DQM119" s="16"/>
      <c r="DQN119" s="16"/>
      <c r="DQO119" s="16"/>
      <c r="DQP119" s="16"/>
      <c r="DQQ119" s="16"/>
      <c r="DQR119" s="16"/>
      <c r="DQS119" s="16"/>
      <c r="DQT119" s="16"/>
      <c r="DQU119" s="16"/>
      <c r="DQV119" s="16"/>
      <c r="DQW119" s="16"/>
      <c r="DQX119" s="16"/>
      <c r="DQY119" s="16"/>
      <c r="DQZ119" s="16"/>
      <c r="DRA119" s="16"/>
      <c r="DRB119" s="16"/>
      <c r="DRC119" s="16"/>
      <c r="DRD119" s="16"/>
      <c r="DRE119" s="16"/>
      <c r="DRF119" s="16"/>
      <c r="DRG119" s="16"/>
      <c r="DRH119" s="16"/>
      <c r="DRI119" s="16"/>
      <c r="DRJ119" s="16"/>
      <c r="DRK119" s="16"/>
      <c r="DRL119" s="16"/>
      <c r="DRM119" s="16"/>
      <c r="DRN119" s="16"/>
      <c r="DRO119" s="16"/>
      <c r="DRP119" s="16"/>
      <c r="DRQ119" s="16"/>
      <c r="DRR119" s="16"/>
      <c r="DRS119" s="16"/>
      <c r="DRT119" s="16"/>
      <c r="DRU119" s="16"/>
      <c r="DRV119" s="16"/>
      <c r="DRW119" s="16"/>
      <c r="DRX119" s="16"/>
      <c r="DRY119" s="16"/>
      <c r="DRZ119" s="16"/>
      <c r="DSA119" s="16"/>
      <c r="DSB119" s="16"/>
      <c r="DSC119" s="16"/>
      <c r="DSD119" s="16"/>
      <c r="DSE119" s="16"/>
      <c r="DSF119" s="16"/>
      <c r="DSG119" s="16"/>
      <c r="DSH119" s="16"/>
      <c r="DSI119" s="16"/>
      <c r="DSJ119" s="16"/>
      <c r="DSK119" s="16"/>
      <c r="DSL119" s="16"/>
      <c r="DSM119" s="16"/>
      <c r="DSN119" s="16"/>
      <c r="DSO119" s="16"/>
      <c r="DSP119" s="16"/>
      <c r="DSQ119" s="16"/>
      <c r="DSR119" s="16"/>
      <c r="DSS119" s="16"/>
      <c r="DST119" s="16"/>
      <c r="DSU119" s="16"/>
      <c r="DSV119" s="16"/>
      <c r="DSW119" s="16"/>
      <c r="DSX119" s="16"/>
      <c r="DSY119" s="16"/>
      <c r="DSZ119" s="16"/>
      <c r="DTA119" s="16"/>
      <c r="DTB119" s="16"/>
      <c r="DTC119" s="16"/>
      <c r="DTD119" s="16"/>
      <c r="DTE119" s="16"/>
      <c r="DTF119" s="16"/>
      <c r="DTG119" s="16"/>
      <c r="DTH119" s="16"/>
      <c r="DTI119" s="16"/>
      <c r="DTJ119" s="16"/>
      <c r="DTK119" s="16"/>
      <c r="DTL119" s="16"/>
      <c r="DTM119" s="16"/>
      <c r="DTN119" s="16"/>
      <c r="DTO119" s="16"/>
      <c r="DTP119" s="16"/>
      <c r="DTQ119" s="16"/>
      <c r="DTR119" s="16"/>
      <c r="DTS119" s="16"/>
      <c r="DTT119" s="16"/>
      <c r="DTU119" s="16"/>
      <c r="DTV119" s="16"/>
      <c r="DTW119" s="16"/>
      <c r="DTX119" s="16"/>
      <c r="DTY119" s="16"/>
      <c r="DTZ119" s="16"/>
      <c r="DUA119" s="16"/>
      <c r="DUB119" s="16"/>
      <c r="DUC119" s="16"/>
      <c r="DUD119" s="16"/>
      <c r="DUE119" s="16"/>
      <c r="DUF119" s="16"/>
      <c r="DUG119" s="16"/>
      <c r="DUH119" s="16"/>
      <c r="DUI119" s="16"/>
      <c r="DUJ119" s="16"/>
      <c r="DUK119" s="16"/>
      <c r="DUL119" s="16"/>
      <c r="DUM119" s="16"/>
      <c r="DUN119" s="16"/>
      <c r="DUO119" s="16"/>
      <c r="DUP119" s="16"/>
      <c r="DUQ119" s="16"/>
      <c r="DUR119" s="16"/>
      <c r="DUS119" s="16"/>
      <c r="DUT119" s="16"/>
      <c r="DUU119" s="16"/>
      <c r="DUV119" s="16"/>
      <c r="DUW119" s="16"/>
      <c r="DUX119" s="16"/>
      <c r="DUY119" s="16"/>
      <c r="DUZ119" s="16"/>
      <c r="DVA119" s="16"/>
      <c r="DVB119" s="16"/>
      <c r="DVC119" s="16"/>
      <c r="DVD119" s="16"/>
      <c r="DVE119" s="16"/>
      <c r="DVF119" s="16"/>
      <c r="DVG119" s="16"/>
      <c r="DVH119" s="16"/>
      <c r="DVI119" s="16"/>
      <c r="DVJ119" s="16"/>
      <c r="DVK119" s="16"/>
      <c r="DVL119" s="16"/>
      <c r="DVM119" s="16"/>
      <c r="DVN119" s="16"/>
      <c r="DVO119" s="16"/>
      <c r="DVP119" s="16"/>
      <c r="DVQ119" s="16"/>
      <c r="DVR119" s="16"/>
      <c r="DVS119" s="16"/>
      <c r="DVT119" s="16"/>
      <c r="DVU119" s="16"/>
      <c r="DVV119" s="16"/>
      <c r="DVW119" s="16"/>
      <c r="DVX119" s="16"/>
      <c r="DVY119" s="16"/>
      <c r="DVZ119" s="16"/>
      <c r="DWA119" s="16"/>
      <c r="DWB119" s="16"/>
      <c r="DWC119" s="16"/>
      <c r="DWD119" s="16"/>
      <c r="DWE119" s="16"/>
      <c r="DWF119" s="16"/>
      <c r="DWG119" s="16"/>
      <c r="DWH119" s="16"/>
      <c r="DWI119" s="16"/>
      <c r="DWJ119" s="16"/>
      <c r="DWK119" s="16"/>
      <c r="DWL119" s="16"/>
      <c r="DWM119" s="16"/>
      <c r="DWN119" s="16"/>
      <c r="DWO119" s="16"/>
      <c r="DWP119" s="16"/>
      <c r="DWQ119" s="16"/>
      <c r="DWR119" s="16"/>
      <c r="DWS119" s="16"/>
      <c r="DWT119" s="16"/>
      <c r="DWU119" s="16"/>
      <c r="DWV119" s="16"/>
      <c r="DWW119" s="16"/>
      <c r="DWX119" s="16"/>
      <c r="DWY119" s="16"/>
      <c r="DWZ119" s="16"/>
      <c r="DXA119" s="16"/>
      <c r="DXB119" s="16"/>
      <c r="DXC119" s="16"/>
      <c r="DXD119" s="16"/>
      <c r="DXE119" s="16"/>
      <c r="DXF119" s="16"/>
      <c r="DXG119" s="16"/>
      <c r="DXH119" s="16"/>
      <c r="DXI119" s="16"/>
      <c r="DXJ119" s="16"/>
      <c r="DXK119" s="16"/>
      <c r="DXL119" s="16"/>
      <c r="DXM119" s="16"/>
      <c r="DXN119" s="16"/>
      <c r="DXO119" s="16"/>
      <c r="DXP119" s="16"/>
      <c r="DXQ119" s="16"/>
      <c r="DXR119" s="16"/>
      <c r="DXS119" s="16"/>
      <c r="DXT119" s="16"/>
      <c r="DXU119" s="16"/>
      <c r="DXV119" s="16"/>
      <c r="DXW119" s="16"/>
      <c r="DXX119" s="16"/>
      <c r="DXY119" s="16"/>
      <c r="DXZ119" s="16"/>
      <c r="DYA119" s="16"/>
      <c r="DYB119" s="16"/>
      <c r="DYC119" s="16"/>
      <c r="DYD119" s="16"/>
      <c r="DYE119" s="16"/>
      <c r="DYF119" s="16"/>
      <c r="DYG119" s="16"/>
      <c r="DYH119" s="16"/>
      <c r="DYI119" s="16"/>
      <c r="DYJ119" s="16"/>
      <c r="DYK119" s="16"/>
      <c r="DYL119" s="16"/>
      <c r="DYM119" s="16"/>
      <c r="DYN119" s="16"/>
      <c r="DYO119" s="16"/>
      <c r="DYP119" s="16"/>
      <c r="DYQ119" s="16"/>
      <c r="DYR119" s="16"/>
      <c r="DYS119" s="16"/>
      <c r="DYT119" s="16"/>
      <c r="DYU119" s="16"/>
      <c r="DYV119" s="16"/>
      <c r="DYW119" s="16"/>
      <c r="DYX119" s="16"/>
      <c r="DYY119" s="16"/>
      <c r="DYZ119" s="16"/>
      <c r="DZA119" s="16"/>
      <c r="DZB119" s="16"/>
      <c r="DZC119" s="16"/>
      <c r="DZD119" s="16"/>
      <c r="DZE119" s="16"/>
      <c r="DZF119" s="16"/>
      <c r="DZG119" s="16"/>
      <c r="DZH119" s="16"/>
      <c r="DZI119" s="16"/>
      <c r="DZJ119" s="16"/>
      <c r="DZK119" s="16"/>
      <c r="DZL119" s="16"/>
      <c r="DZM119" s="16"/>
      <c r="DZN119" s="16"/>
      <c r="DZO119" s="16"/>
      <c r="DZP119" s="16"/>
      <c r="DZQ119" s="16"/>
      <c r="DZR119" s="16"/>
      <c r="DZS119" s="16"/>
      <c r="DZT119" s="16"/>
      <c r="DZU119" s="16"/>
      <c r="DZV119" s="16"/>
      <c r="DZW119" s="16"/>
      <c r="DZX119" s="16"/>
      <c r="DZY119" s="16"/>
      <c r="DZZ119" s="16"/>
      <c r="EAA119" s="16"/>
      <c r="EAB119" s="16"/>
      <c r="EAC119" s="16"/>
      <c r="EAD119" s="16"/>
      <c r="EAE119" s="16"/>
      <c r="EAF119" s="16"/>
      <c r="EAG119" s="16"/>
      <c r="EAH119" s="16"/>
      <c r="EAI119" s="16"/>
      <c r="EAJ119" s="16"/>
      <c r="EAK119" s="16"/>
      <c r="EAL119" s="16"/>
      <c r="EAM119" s="16"/>
      <c r="EAN119" s="16"/>
      <c r="EAO119" s="16"/>
      <c r="EAP119" s="16"/>
      <c r="EAQ119" s="16"/>
      <c r="EAR119" s="16"/>
      <c r="EAS119" s="16"/>
      <c r="EAT119" s="16"/>
      <c r="EAU119" s="16"/>
      <c r="EAV119" s="16"/>
      <c r="EAW119" s="16"/>
      <c r="EAX119" s="16"/>
      <c r="EAY119" s="16"/>
      <c r="EAZ119" s="16"/>
      <c r="EBA119" s="16"/>
      <c r="EBB119" s="16"/>
      <c r="EBC119" s="16"/>
      <c r="EBD119" s="16"/>
      <c r="EBE119" s="16"/>
      <c r="EBF119" s="16"/>
      <c r="EBG119" s="16"/>
      <c r="EBH119" s="16"/>
      <c r="EBI119" s="16"/>
      <c r="EBJ119" s="16"/>
      <c r="EBK119" s="16"/>
      <c r="EBL119" s="16"/>
      <c r="EBM119" s="16"/>
      <c r="EBN119" s="16"/>
      <c r="EBO119" s="16"/>
      <c r="EBP119" s="16"/>
      <c r="EBQ119" s="16"/>
      <c r="EBR119" s="16"/>
      <c r="EBS119" s="16"/>
      <c r="EBT119" s="16"/>
      <c r="EBU119" s="16"/>
      <c r="EBV119" s="16"/>
      <c r="EBW119" s="16"/>
      <c r="EBX119" s="16"/>
      <c r="EBY119" s="16"/>
      <c r="EBZ119" s="16"/>
      <c r="ECA119" s="16"/>
      <c r="ECB119" s="16"/>
      <c r="ECC119" s="16"/>
      <c r="ECD119" s="16"/>
      <c r="ECE119" s="16"/>
      <c r="ECF119" s="16"/>
      <c r="ECG119" s="16"/>
      <c r="ECH119" s="16"/>
      <c r="ECI119" s="16"/>
      <c r="ECJ119" s="16"/>
      <c r="ECK119" s="16"/>
      <c r="ECL119" s="16"/>
      <c r="ECM119" s="16"/>
      <c r="ECN119" s="16"/>
      <c r="ECO119" s="16"/>
      <c r="ECP119" s="16"/>
      <c r="ECQ119" s="16"/>
      <c r="ECR119" s="16"/>
      <c r="ECS119" s="16"/>
      <c r="ECT119" s="16"/>
      <c r="ECU119" s="16"/>
      <c r="ECV119" s="16"/>
      <c r="ECW119" s="16"/>
      <c r="ECX119" s="16"/>
      <c r="ECY119" s="16"/>
      <c r="ECZ119" s="16"/>
      <c r="EDA119" s="16"/>
      <c r="EDB119" s="16"/>
      <c r="EDC119" s="16"/>
      <c r="EDD119" s="16"/>
      <c r="EDE119" s="16"/>
      <c r="EDF119" s="16"/>
      <c r="EDG119" s="16"/>
      <c r="EDH119" s="16"/>
      <c r="EDI119" s="16"/>
      <c r="EDJ119" s="16"/>
      <c r="EDK119" s="16"/>
      <c r="EDL119" s="16"/>
      <c r="EDM119" s="16"/>
      <c r="EDN119" s="16"/>
      <c r="EDO119" s="16"/>
      <c r="EDP119" s="16"/>
      <c r="EDQ119" s="16"/>
      <c r="EDR119" s="16"/>
      <c r="EDS119" s="16"/>
      <c r="EDT119" s="16"/>
      <c r="EDU119" s="16"/>
      <c r="EDV119" s="16"/>
      <c r="EDW119" s="16"/>
      <c r="EDX119" s="16"/>
      <c r="EDY119" s="16"/>
      <c r="EDZ119" s="16"/>
      <c r="EEA119" s="16"/>
      <c r="EEB119" s="16"/>
      <c r="EEC119" s="16"/>
      <c r="EED119" s="16"/>
      <c r="EEE119" s="16"/>
      <c r="EEF119" s="16"/>
      <c r="EEG119" s="16"/>
      <c r="EEH119" s="16"/>
      <c r="EEI119" s="16"/>
      <c r="EEJ119" s="16"/>
      <c r="EEK119" s="16"/>
      <c r="EEL119" s="16"/>
      <c r="EEM119" s="16"/>
      <c r="EEN119" s="16"/>
      <c r="EEO119" s="16"/>
      <c r="EEP119" s="16"/>
      <c r="EEQ119" s="16"/>
      <c r="EER119" s="16"/>
      <c r="EES119" s="16"/>
      <c r="EET119" s="16"/>
      <c r="EEU119" s="16"/>
      <c r="EEV119" s="16"/>
      <c r="EEW119" s="16"/>
      <c r="EEX119" s="16"/>
      <c r="EEY119" s="16"/>
      <c r="EEZ119" s="16"/>
      <c r="EFA119" s="16"/>
      <c r="EFB119" s="16"/>
      <c r="EFC119" s="16"/>
      <c r="EFD119" s="16"/>
      <c r="EFE119" s="16"/>
      <c r="EFF119" s="16"/>
      <c r="EFG119" s="16"/>
      <c r="EFH119" s="16"/>
      <c r="EFI119" s="16"/>
      <c r="EFJ119" s="16"/>
      <c r="EFK119" s="16"/>
      <c r="EFL119" s="16"/>
      <c r="EFM119" s="16"/>
      <c r="EFN119" s="16"/>
      <c r="EFO119" s="16"/>
      <c r="EFP119" s="16"/>
      <c r="EFQ119" s="16"/>
      <c r="EFR119" s="16"/>
      <c r="EFS119" s="16"/>
      <c r="EFT119" s="16"/>
      <c r="EFU119" s="16"/>
      <c r="EFV119" s="16"/>
      <c r="EFW119" s="16"/>
      <c r="EFX119" s="16"/>
      <c r="EFY119" s="16"/>
      <c r="EFZ119" s="16"/>
      <c r="EGA119" s="16"/>
      <c r="EGB119" s="16"/>
      <c r="EGC119" s="16"/>
      <c r="EGD119" s="16"/>
      <c r="EGE119" s="16"/>
      <c r="EGF119" s="16"/>
      <c r="EGG119" s="16"/>
      <c r="EGH119" s="16"/>
      <c r="EGI119" s="16"/>
      <c r="EGJ119" s="16"/>
      <c r="EGK119" s="16"/>
      <c r="EGL119" s="16"/>
      <c r="EGM119" s="16"/>
      <c r="EGN119" s="16"/>
      <c r="EGO119" s="16"/>
      <c r="EGP119" s="16"/>
      <c r="EGQ119" s="16"/>
      <c r="EGR119" s="16"/>
      <c r="EGS119" s="16"/>
      <c r="EGT119" s="16"/>
      <c r="EGU119" s="16"/>
      <c r="EGV119" s="16"/>
      <c r="EGW119" s="16"/>
      <c r="EGX119" s="16"/>
      <c r="EGY119" s="16"/>
      <c r="EGZ119" s="16"/>
      <c r="EHA119" s="16"/>
      <c r="EHB119" s="16"/>
      <c r="EHC119" s="16"/>
      <c r="EHD119" s="16"/>
      <c r="EHE119" s="16"/>
      <c r="EHF119" s="16"/>
      <c r="EHG119" s="16"/>
      <c r="EHH119" s="16"/>
      <c r="EHI119" s="16"/>
      <c r="EHJ119" s="16"/>
      <c r="EHK119" s="16"/>
      <c r="EHL119" s="16"/>
      <c r="EHM119" s="16"/>
      <c r="EHN119" s="16"/>
      <c r="EHO119" s="16"/>
      <c r="EHP119" s="16"/>
      <c r="EHQ119" s="16"/>
      <c r="EHR119" s="16"/>
      <c r="EHS119" s="16"/>
      <c r="EHT119" s="16"/>
      <c r="EHU119" s="16"/>
      <c r="EHV119" s="16"/>
      <c r="EHW119" s="16"/>
      <c r="EHX119" s="16"/>
      <c r="EHY119" s="16"/>
      <c r="EHZ119" s="16"/>
      <c r="EIA119" s="16"/>
      <c r="EIB119" s="16"/>
      <c r="EIC119" s="16"/>
      <c r="EID119" s="16"/>
      <c r="EIE119" s="16"/>
      <c r="EIF119" s="16"/>
      <c r="EIG119" s="16"/>
      <c r="EIH119" s="16"/>
      <c r="EII119" s="16"/>
      <c r="EIJ119" s="16"/>
      <c r="EIK119" s="16"/>
      <c r="EIL119" s="16"/>
      <c r="EIM119" s="16"/>
      <c r="EIN119" s="16"/>
      <c r="EIO119" s="16"/>
      <c r="EIP119" s="16"/>
      <c r="EIQ119" s="16"/>
      <c r="EIR119" s="16"/>
      <c r="EIS119" s="16"/>
      <c r="EIT119" s="16"/>
      <c r="EIU119" s="16"/>
      <c r="EIV119" s="16"/>
      <c r="EIW119" s="16"/>
      <c r="EIX119" s="16"/>
      <c r="EIY119" s="16"/>
      <c r="EIZ119" s="16"/>
      <c r="EJA119" s="16"/>
      <c r="EJB119" s="16"/>
      <c r="EJC119" s="16"/>
      <c r="EJD119" s="16"/>
      <c r="EJE119" s="16"/>
      <c r="EJF119" s="16"/>
      <c r="EJG119" s="16"/>
      <c r="EJH119" s="16"/>
      <c r="EJI119" s="16"/>
      <c r="EJJ119" s="16"/>
      <c r="EJK119" s="16"/>
      <c r="EJL119" s="16"/>
      <c r="EJM119" s="16"/>
      <c r="EJN119" s="16"/>
      <c r="EJO119" s="16"/>
      <c r="EJP119" s="16"/>
      <c r="EJQ119" s="16"/>
      <c r="EJR119" s="16"/>
      <c r="EJS119" s="16"/>
      <c r="EJT119" s="16"/>
      <c r="EJU119" s="16"/>
      <c r="EJV119" s="16"/>
      <c r="EJW119" s="16"/>
      <c r="EJX119" s="16"/>
      <c r="EJY119" s="16"/>
      <c r="EJZ119" s="16"/>
      <c r="EKA119" s="16"/>
      <c r="EKB119" s="16"/>
      <c r="EKC119" s="16"/>
      <c r="EKD119" s="16"/>
      <c r="EKE119" s="16"/>
      <c r="EKF119" s="16"/>
      <c r="EKG119" s="16"/>
      <c r="EKH119" s="16"/>
      <c r="EKI119" s="16"/>
      <c r="EKJ119" s="16"/>
      <c r="EKK119" s="16"/>
      <c r="EKL119" s="16"/>
      <c r="EKM119" s="16"/>
      <c r="EKN119" s="16"/>
      <c r="EKO119" s="16"/>
      <c r="EKP119" s="16"/>
      <c r="EKQ119" s="16"/>
      <c r="EKR119" s="16"/>
      <c r="EKS119" s="16"/>
      <c r="EKT119" s="16"/>
      <c r="EKU119" s="16"/>
      <c r="EKV119" s="16"/>
      <c r="EKW119" s="16"/>
      <c r="EKX119" s="16"/>
      <c r="EKY119" s="16"/>
      <c r="EKZ119" s="16"/>
      <c r="ELA119" s="16"/>
      <c r="ELB119" s="16"/>
      <c r="ELC119" s="16"/>
      <c r="ELD119" s="16"/>
      <c r="ELE119" s="16"/>
      <c r="ELF119" s="16"/>
      <c r="ELG119" s="16"/>
      <c r="ELH119" s="16"/>
      <c r="ELI119" s="16"/>
      <c r="ELJ119" s="16"/>
      <c r="ELK119" s="16"/>
      <c r="ELL119" s="16"/>
      <c r="ELM119" s="16"/>
      <c r="ELN119" s="16"/>
      <c r="ELO119" s="16"/>
      <c r="ELP119" s="16"/>
      <c r="ELQ119" s="16"/>
      <c r="ELR119" s="16"/>
      <c r="ELS119" s="16"/>
      <c r="ELT119" s="16"/>
      <c r="ELU119" s="16"/>
      <c r="ELV119" s="16"/>
      <c r="ELW119" s="16"/>
      <c r="ELX119" s="16"/>
      <c r="ELY119" s="16"/>
      <c r="ELZ119" s="16"/>
      <c r="EMA119" s="16"/>
      <c r="EMB119" s="16"/>
      <c r="EMC119" s="16"/>
      <c r="EMD119" s="16"/>
      <c r="EME119" s="16"/>
      <c r="EMF119" s="16"/>
      <c r="EMG119" s="16"/>
      <c r="EMH119" s="16"/>
      <c r="EMI119" s="16"/>
      <c r="EMJ119" s="16"/>
      <c r="EMK119" s="16"/>
      <c r="EML119" s="16"/>
      <c r="EMM119" s="16"/>
      <c r="EMN119" s="16"/>
      <c r="EMO119" s="16"/>
      <c r="EMP119" s="16"/>
      <c r="EMQ119" s="16"/>
      <c r="EMR119" s="16"/>
      <c r="EMS119" s="16"/>
      <c r="EMT119" s="16"/>
      <c r="EMU119" s="16"/>
      <c r="EMV119" s="16"/>
      <c r="EMW119" s="16"/>
      <c r="EMX119" s="16"/>
      <c r="EMY119" s="16"/>
      <c r="EMZ119" s="16"/>
      <c r="ENA119" s="16"/>
      <c r="ENB119" s="16"/>
      <c r="ENC119" s="16"/>
      <c r="END119" s="16"/>
      <c r="ENE119" s="16"/>
      <c r="ENF119" s="16"/>
      <c r="ENG119" s="16"/>
      <c r="ENH119" s="16"/>
      <c r="ENI119" s="16"/>
      <c r="ENJ119" s="16"/>
      <c r="ENK119" s="16"/>
      <c r="ENL119" s="16"/>
      <c r="ENM119" s="16"/>
      <c r="ENN119" s="16"/>
      <c r="ENO119" s="16"/>
      <c r="ENP119" s="16"/>
      <c r="ENQ119" s="16"/>
      <c r="ENR119" s="16"/>
      <c r="ENS119" s="16"/>
      <c r="ENT119" s="16"/>
      <c r="ENU119" s="16"/>
      <c r="ENV119" s="16"/>
      <c r="ENW119" s="16"/>
      <c r="ENX119" s="16"/>
      <c r="ENY119" s="16"/>
      <c r="ENZ119" s="16"/>
      <c r="EOA119" s="16"/>
      <c r="EOB119" s="16"/>
      <c r="EOC119" s="16"/>
      <c r="EOD119" s="16"/>
      <c r="EOE119" s="16"/>
      <c r="EOF119" s="16"/>
      <c r="EOG119" s="16"/>
      <c r="EOH119" s="16"/>
      <c r="EOI119" s="16"/>
      <c r="EOJ119" s="16"/>
      <c r="EOK119" s="16"/>
      <c r="EOL119" s="16"/>
      <c r="EOM119" s="16"/>
      <c r="EON119" s="16"/>
      <c r="EOO119" s="16"/>
      <c r="EOP119" s="16"/>
      <c r="EOQ119" s="16"/>
      <c r="EOR119" s="16"/>
      <c r="EOS119" s="16"/>
      <c r="EOT119" s="16"/>
      <c r="EOU119" s="16"/>
      <c r="EOV119" s="16"/>
      <c r="EOW119" s="16"/>
      <c r="EOX119" s="16"/>
      <c r="EOY119" s="16"/>
      <c r="EOZ119" s="16"/>
      <c r="EPA119" s="16"/>
      <c r="EPB119" s="16"/>
      <c r="EPC119" s="16"/>
      <c r="EPD119" s="16"/>
      <c r="EPE119" s="16"/>
      <c r="EPF119" s="16"/>
      <c r="EPG119" s="16"/>
      <c r="EPH119" s="16"/>
      <c r="EPI119" s="16"/>
      <c r="EPJ119" s="16"/>
      <c r="EPK119" s="16"/>
      <c r="EPL119" s="16"/>
      <c r="EPM119" s="16"/>
      <c r="EPN119" s="16"/>
      <c r="EPO119" s="16"/>
      <c r="EPP119" s="16"/>
      <c r="EPQ119" s="16"/>
      <c r="EPR119" s="16"/>
      <c r="EPS119" s="16"/>
      <c r="EPT119" s="16"/>
      <c r="EPU119" s="16"/>
      <c r="EPV119" s="16"/>
      <c r="EPW119" s="16"/>
      <c r="EPX119" s="16"/>
      <c r="EPY119" s="16"/>
      <c r="EPZ119" s="16"/>
      <c r="EQA119" s="16"/>
      <c r="EQB119" s="16"/>
      <c r="EQC119" s="16"/>
      <c r="EQD119" s="16"/>
      <c r="EQE119" s="16"/>
      <c r="EQF119" s="16"/>
      <c r="EQG119" s="16"/>
      <c r="EQH119" s="16"/>
      <c r="EQI119" s="16"/>
      <c r="EQJ119" s="16"/>
      <c r="EQK119" s="16"/>
      <c r="EQL119" s="16"/>
      <c r="EQM119" s="16"/>
      <c r="EQN119" s="16"/>
      <c r="EQO119" s="16"/>
      <c r="EQP119" s="16"/>
      <c r="EQQ119" s="16"/>
      <c r="EQR119" s="16"/>
      <c r="EQS119" s="16"/>
      <c r="EQT119" s="16"/>
      <c r="EQU119" s="16"/>
      <c r="EQV119" s="16"/>
      <c r="EQW119" s="16"/>
      <c r="EQX119" s="16"/>
      <c r="EQY119" s="16"/>
      <c r="EQZ119" s="16"/>
      <c r="ERA119" s="16"/>
      <c r="ERB119" s="16"/>
      <c r="ERC119" s="16"/>
      <c r="ERD119" s="16"/>
      <c r="ERE119" s="16"/>
      <c r="ERF119" s="16"/>
      <c r="ERG119" s="16"/>
      <c r="ERH119" s="16"/>
      <c r="ERI119" s="16"/>
      <c r="ERJ119" s="16"/>
      <c r="ERK119" s="16"/>
      <c r="ERL119" s="16"/>
      <c r="ERM119" s="16"/>
      <c r="ERN119" s="16"/>
      <c r="ERO119" s="16"/>
      <c r="ERP119" s="16"/>
      <c r="ERQ119" s="16"/>
      <c r="ERR119" s="16"/>
      <c r="ERS119" s="16"/>
      <c r="ERT119" s="16"/>
      <c r="ERU119" s="16"/>
      <c r="ERV119" s="16"/>
      <c r="ERW119" s="16"/>
      <c r="ERX119" s="16"/>
      <c r="ERY119" s="16"/>
      <c r="ERZ119" s="16"/>
      <c r="ESA119" s="16"/>
      <c r="ESB119" s="16"/>
      <c r="ESC119" s="16"/>
      <c r="ESD119" s="16"/>
      <c r="ESE119" s="16"/>
      <c r="ESF119" s="16"/>
      <c r="ESG119" s="16"/>
      <c r="ESH119" s="16"/>
      <c r="ESI119" s="16"/>
      <c r="ESJ119" s="16"/>
      <c r="ESK119" s="16"/>
      <c r="ESL119" s="16"/>
      <c r="ESM119" s="16"/>
      <c r="ESN119" s="16"/>
      <c r="ESO119" s="16"/>
      <c r="ESP119" s="16"/>
      <c r="ESQ119" s="16"/>
      <c r="ESR119" s="16"/>
      <c r="ESS119" s="16"/>
      <c r="EST119" s="16"/>
      <c r="ESU119" s="16"/>
      <c r="ESV119" s="16"/>
      <c r="ESW119" s="16"/>
      <c r="ESX119" s="16"/>
      <c r="ESY119" s="16"/>
      <c r="ESZ119" s="16"/>
      <c r="ETA119" s="16"/>
      <c r="ETB119" s="16"/>
      <c r="ETC119" s="16"/>
      <c r="ETD119" s="16"/>
      <c r="ETE119" s="16"/>
      <c r="ETF119" s="16"/>
      <c r="ETG119" s="16"/>
      <c r="ETH119" s="16"/>
      <c r="ETI119" s="16"/>
      <c r="ETJ119" s="16"/>
      <c r="ETK119" s="16"/>
      <c r="ETL119" s="16"/>
      <c r="ETM119" s="16"/>
      <c r="ETN119" s="16"/>
      <c r="ETO119" s="16"/>
      <c r="ETP119" s="16"/>
      <c r="ETQ119" s="16"/>
      <c r="ETR119" s="16"/>
      <c r="ETS119" s="16"/>
      <c r="ETT119" s="16"/>
      <c r="ETU119" s="16"/>
      <c r="ETV119" s="16"/>
      <c r="ETW119" s="16"/>
      <c r="ETX119" s="16"/>
      <c r="ETY119" s="16"/>
      <c r="ETZ119" s="16"/>
      <c r="EUA119" s="16"/>
      <c r="EUB119" s="16"/>
      <c r="EUC119" s="16"/>
      <c r="EUD119" s="16"/>
      <c r="EUE119" s="16"/>
      <c r="EUF119" s="16"/>
      <c r="EUG119" s="16"/>
      <c r="EUH119" s="16"/>
      <c r="EUI119" s="16"/>
      <c r="EUJ119" s="16"/>
      <c r="EUK119" s="16"/>
      <c r="EUL119" s="16"/>
      <c r="EUM119" s="16"/>
      <c r="EUN119" s="16"/>
      <c r="EUO119" s="16"/>
      <c r="EUP119" s="16"/>
      <c r="EUQ119" s="16"/>
      <c r="EUR119" s="16"/>
      <c r="EUS119" s="16"/>
      <c r="EUT119" s="16"/>
      <c r="EUU119" s="16"/>
      <c r="EUV119" s="16"/>
      <c r="EUW119" s="16"/>
      <c r="EUX119" s="16"/>
      <c r="EUY119" s="16"/>
      <c r="EUZ119" s="16"/>
      <c r="EVA119" s="16"/>
      <c r="EVB119" s="16"/>
      <c r="EVC119" s="16"/>
      <c r="EVD119" s="16"/>
      <c r="EVE119" s="16"/>
      <c r="EVF119" s="16"/>
      <c r="EVG119" s="16"/>
      <c r="EVH119" s="16"/>
      <c r="EVI119" s="16"/>
      <c r="EVJ119" s="16"/>
      <c r="EVK119" s="16"/>
      <c r="EVL119" s="16"/>
      <c r="EVM119" s="16"/>
      <c r="EVN119" s="16"/>
      <c r="EVO119" s="16"/>
      <c r="EVP119" s="16"/>
      <c r="EVQ119" s="16"/>
      <c r="EVR119" s="16"/>
      <c r="EVS119" s="16"/>
      <c r="EVT119" s="16"/>
      <c r="EVU119" s="16"/>
      <c r="EVV119" s="16"/>
      <c r="EVW119" s="16"/>
      <c r="EVX119" s="16"/>
      <c r="EVY119" s="16"/>
      <c r="EVZ119" s="16"/>
      <c r="EWA119" s="16"/>
      <c r="EWB119" s="16"/>
      <c r="EWC119" s="16"/>
      <c r="EWD119" s="16"/>
      <c r="EWE119" s="16"/>
      <c r="EWF119" s="16"/>
      <c r="EWG119" s="16"/>
      <c r="EWH119" s="16"/>
      <c r="EWI119" s="16"/>
      <c r="EWJ119" s="16"/>
      <c r="EWK119" s="16"/>
      <c r="EWL119" s="16"/>
      <c r="EWM119" s="16"/>
      <c r="EWN119" s="16"/>
      <c r="EWO119" s="16"/>
      <c r="EWP119" s="16"/>
      <c r="EWQ119" s="16"/>
      <c r="EWR119" s="16"/>
      <c r="EWS119" s="16"/>
      <c r="EWT119" s="16"/>
      <c r="EWU119" s="16"/>
      <c r="EWV119" s="16"/>
      <c r="EWW119" s="16"/>
      <c r="EWX119" s="16"/>
      <c r="EWY119" s="16"/>
      <c r="EWZ119" s="16"/>
      <c r="EXA119" s="16"/>
      <c r="EXB119" s="16"/>
      <c r="EXC119" s="16"/>
      <c r="EXD119" s="16"/>
      <c r="EXE119" s="16"/>
      <c r="EXF119" s="16"/>
      <c r="EXG119" s="16"/>
      <c r="EXH119" s="16"/>
      <c r="EXI119" s="16"/>
      <c r="EXJ119" s="16"/>
      <c r="EXK119" s="16"/>
      <c r="EXL119" s="16"/>
      <c r="EXM119" s="16"/>
      <c r="EXN119" s="16"/>
      <c r="EXO119" s="16"/>
      <c r="EXP119" s="16"/>
      <c r="EXQ119" s="16"/>
      <c r="EXR119" s="16"/>
      <c r="EXS119" s="16"/>
      <c r="EXT119" s="16"/>
      <c r="EXU119" s="16"/>
      <c r="EXV119" s="16"/>
      <c r="EXW119" s="16"/>
      <c r="EXX119" s="16"/>
      <c r="EXY119" s="16"/>
      <c r="EXZ119" s="16"/>
      <c r="EYA119" s="16"/>
      <c r="EYB119" s="16"/>
      <c r="EYC119" s="16"/>
      <c r="EYD119" s="16"/>
      <c r="EYE119" s="16"/>
      <c r="EYF119" s="16"/>
      <c r="EYG119" s="16"/>
      <c r="EYH119" s="16"/>
      <c r="EYI119" s="16"/>
      <c r="EYJ119" s="16"/>
      <c r="EYK119" s="16"/>
      <c r="EYL119" s="16"/>
      <c r="EYM119" s="16"/>
      <c r="EYN119" s="16"/>
      <c r="EYO119" s="16"/>
      <c r="EYP119" s="16"/>
      <c r="EYQ119" s="16"/>
      <c r="EYR119" s="16"/>
      <c r="EYS119" s="16"/>
      <c r="EYT119" s="16"/>
      <c r="EYU119" s="16"/>
      <c r="EYV119" s="16"/>
      <c r="EYW119" s="16"/>
      <c r="EYX119" s="16"/>
      <c r="EYY119" s="16"/>
      <c r="EYZ119" s="16"/>
      <c r="EZA119" s="16"/>
      <c r="EZB119" s="16"/>
      <c r="EZC119" s="16"/>
      <c r="EZD119" s="16"/>
      <c r="EZE119" s="16"/>
      <c r="EZF119" s="16"/>
      <c r="EZG119" s="16"/>
      <c r="EZH119" s="16"/>
      <c r="EZI119" s="16"/>
      <c r="EZJ119" s="16"/>
      <c r="EZK119" s="16"/>
      <c r="EZL119" s="16"/>
      <c r="EZM119" s="16"/>
      <c r="EZN119" s="16"/>
      <c r="EZO119" s="16"/>
      <c r="EZP119" s="16"/>
      <c r="EZQ119" s="16"/>
      <c r="EZR119" s="16"/>
      <c r="EZS119" s="16"/>
      <c r="EZT119" s="16"/>
      <c r="EZU119" s="16"/>
      <c r="EZV119" s="16"/>
      <c r="EZW119" s="16"/>
      <c r="EZX119" s="16"/>
      <c r="EZY119" s="16"/>
      <c r="EZZ119" s="16"/>
      <c r="FAA119" s="16"/>
      <c r="FAB119" s="16"/>
      <c r="FAC119" s="16"/>
      <c r="FAD119" s="16"/>
      <c r="FAE119" s="16"/>
      <c r="FAF119" s="16"/>
      <c r="FAG119" s="16"/>
      <c r="FAH119" s="16"/>
      <c r="FAI119" s="16"/>
      <c r="FAJ119" s="16"/>
      <c r="FAK119" s="16"/>
      <c r="FAL119" s="16"/>
      <c r="FAM119" s="16"/>
      <c r="FAN119" s="16"/>
      <c r="FAO119" s="16"/>
      <c r="FAP119" s="16"/>
      <c r="FAQ119" s="16"/>
      <c r="FAR119" s="16"/>
      <c r="FAS119" s="16"/>
      <c r="FAT119" s="16"/>
      <c r="FAU119" s="16"/>
      <c r="FAV119" s="16"/>
      <c r="FAW119" s="16"/>
      <c r="FAX119" s="16"/>
      <c r="FAY119" s="16"/>
      <c r="FAZ119" s="16"/>
      <c r="FBA119" s="16"/>
      <c r="FBB119" s="16"/>
      <c r="FBC119" s="16"/>
      <c r="FBD119" s="16"/>
      <c r="FBE119" s="16"/>
      <c r="FBF119" s="16"/>
      <c r="FBG119" s="16"/>
      <c r="FBH119" s="16"/>
      <c r="FBI119" s="16"/>
      <c r="FBJ119" s="16"/>
      <c r="FBK119" s="16"/>
      <c r="FBL119" s="16"/>
      <c r="FBM119" s="16"/>
      <c r="FBN119" s="16"/>
      <c r="FBO119" s="16"/>
      <c r="FBP119" s="16"/>
      <c r="FBQ119" s="16"/>
      <c r="FBR119" s="16"/>
      <c r="FBS119" s="16"/>
      <c r="FBT119" s="16"/>
      <c r="FBU119" s="16"/>
      <c r="FBV119" s="16"/>
      <c r="FBW119" s="16"/>
      <c r="FBX119" s="16"/>
      <c r="FBY119" s="16"/>
      <c r="FBZ119" s="16"/>
      <c r="FCA119" s="16"/>
      <c r="FCB119" s="16"/>
      <c r="FCC119" s="16"/>
      <c r="FCD119" s="16"/>
      <c r="FCE119" s="16"/>
      <c r="FCF119" s="16"/>
      <c r="FCG119" s="16"/>
      <c r="FCH119" s="16"/>
      <c r="FCI119" s="16"/>
      <c r="FCJ119" s="16"/>
      <c r="FCK119" s="16"/>
      <c r="FCL119" s="16"/>
      <c r="FCM119" s="16"/>
      <c r="FCN119" s="16"/>
      <c r="FCO119" s="16"/>
      <c r="FCP119" s="16"/>
      <c r="FCQ119" s="16"/>
      <c r="FCR119" s="16"/>
      <c r="FCS119" s="16"/>
      <c r="FCT119" s="16"/>
      <c r="FCU119" s="16"/>
      <c r="FCV119" s="16"/>
      <c r="FCW119" s="16"/>
      <c r="FCX119" s="16"/>
      <c r="FCY119" s="16"/>
      <c r="FCZ119" s="16"/>
      <c r="FDA119" s="16"/>
      <c r="FDB119" s="16"/>
      <c r="FDC119" s="16"/>
      <c r="FDD119" s="16"/>
      <c r="FDE119" s="16"/>
      <c r="FDF119" s="16"/>
      <c r="FDG119" s="16"/>
      <c r="FDH119" s="16"/>
      <c r="FDI119" s="16"/>
      <c r="FDJ119" s="16"/>
      <c r="FDK119" s="16"/>
      <c r="FDL119" s="16"/>
      <c r="FDM119" s="16"/>
      <c r="FDN119" s="16"/>
      <c r="FDO119" s="16"/>
      <c r="FDP119" s="16"/>
      <c r="FDQ119" s="16"/>
      <c r="FDR119" s="16"/>
      <c r="FDS119" s="16"/>
      <c r="FDT119" s="16"/>
      <c r="FDU119" s="16"/>
      <c r="FDV119" s="16"/>
      <c r="FDW119" s="16"/>
      <c r="FDX119" s="16"/>
      <c r="FDY119" s="16"/>
      <c r="FDZ119" s="16"/>
      <c r="FEA119" s="16"/>
      <c r="FEB119" s="16"/>
      <c r="FEC119" s="16"/>
      <c r="FED119" s="16"/>
      <c r="FEE119" s="16"/>
      <c r="FEF119" s="16"/>
      <c r="FEG119" s="16"/>
      <c r="FEH119" s="16"/>
      <c r="FEI119" s="16"/>
      <c r="FEJ119" s="16"/>
      <c r="FEK119" s="16"/>
      <c r="FEL119" s="16"/>
      <c r="FEM119" s="16"/>
      <c r="FEN119" s="16"/>
      <c r="FEO119" s="16"/>
      <c r="FEP119" s="16"/>
      <c r="FEQ119" s="16"/>
      <c r="FER119" s="16"/>
      <c r="FES119" s="16"/>
      <c r="FET119" s="16"/>
      <c r="FEU119" s="16"/>
      <c r="FEV119" s="16"/>
      <c r="FEW119" s="16"/>
      <c r="FEX119" s="16"/>
      <c r="FEY119" s="16"/>
      <c r="FEZ119" s="16"/>
      <c r="FFA119" s="16"/>
      <c r="FFB119" s="16"/>
      <c r="FFC119" s="16"/>
      <c r="FFD119" s="16"/>
      <c r="FFE119" s="16"/>
      <c r="FFF119" s="16"/>
      <c r="FFG119" s="16"/>
      <c r="FFH119" s="16"/>
      <c r="FFI119" s="16"/>
      <c r="FFJ119" s="16"/>
      <c r="FFK119" s="16"/>
      <c r="FFL119" s="16"/>
      <c r="FFM119" s="16"/>
      <c r="FFN119" s="16"/>
      <c r="FFO119" s="16"/>
      <c r="FFP119" s="16"/>
      <c r="FFQ119" s="16"/>
      <c r="FFR119" s="16"/>
      <c r="FFS119" s="16"/>
      <c r="FFT119" s="16"/>
      <c r="FFU119" s="16"/>
      <c r="FFV119" s="16"/>
      <c r="FFW119" s="16"/>
      <c r="FFX119" s="16"/>
      <c r="FFY119" s="16"/>
      <c r="FFZ119" s="16"/>
      <c r="FGA119" s="16"/>
      <c r="FGB119" s="16"/>
      <c r="FGC119" s="16"/>
      <c r="FGD119" s="16"/>
      <c r="FGE119" s="16"/>
      <c r="FGF119" s="16"/>
      <c r="FGG119" s="16"/>
      <c r="FGH119" s="16"/>
      <c r="FGI119" s="16"/>
      <c r="FGJ119" s="16"/>
      <c r="FGK119" s="16"/>
      <c r="FGL119" s="16"/>
      <c r="FGM119" s="16"/>
      <c r="FGN119" s="16"/>
      <c r="FGO119" s="16"/>
      <c r="FGP119" s="16"/>
      <c r="FGQ119" s="16"/>
      <c r="FGR119" s="16"/>
      <c r="FGS119" s="16"/>
      <c r="FGT119" s="16"/>
      <c r="FGU119" s="16"/>
      <c r="FGV119" s="16"/>
      <c r="FGW119" s="16"/>
      <c r="FGX119" s="16"/>
      <c r="FGY119" s="16"/>
      <c r="FGZ119" s="16"/>
      <c r="FHA119" s="16"/>
      <c r="FHB119" s="16"/>
      <c r="FHC119" s="16"/>
      <c r="FHD119" s="16"/>
      <c r="FHE119" s="16"/>
      <c r="FHF119" s="16"/>
      <c r="FHG119" s="16"/>
      <c r="FHH119" s="16"/>
      <c r="FHI119" s="16"/>
      <c r="FHJ119" s="16"/>
      <c r="FHK119" s="16"/>
      <c r="FHL119" s="16"/>
      <c r="FHM119" s="16"/>
      <c r="FHN119" s="16"/>
      <c r="FHO119" s="16"/>
      <c r="FHP119" s="16"/>
      <c r="FHQ119" s="16"/>
      <c r="FHR119" s="16"/>
      <c r="FHS119" s="16"/>
      <c r="FHT119" s="16"/>
      <c r="FHU119" s="16"/>
      <c r="FHV119" s="16"/>
      <c r="FHW119" s="16"/>
      <c r="FHX119" s="16"/>
      <c r="FHY119" s="16"/>
      <c r="FHZ119" s="16"/>
      <c r="FIA119" s="16"/>
      <c r="FIB119" s="16"/>
      <c r="FIC119" s="16"/>
      <c r="FID119" s="16"/>
      <c r="FIE119" s="16"/>
      <c r="FIF119" s="16"/>
      <c r="FIG119" s="16"/>
      <c r="FIH119" s="16"/>
      <c r="FII119" s="16"/>
      <c r="FIJ119" s="16"/>
      <c r="FIK119" s="16"/>
      <c r="FIL119" s="16"/>
      <c r="FIM119" s="16"/>
      <c r="FIN119" s="16"/>
      <c r="FIO119" s="16"/>
      <c r="FIP119" s="16"/>
      <c r="FIQ119" s="16"/>
      <c r="FIR119" s="16"/>
      <c r="FIS119" s="16"/>
      <c r="FIT119" s="16"/>
      <c r="FIU119" s="16"/>
      <c r="FIV119" s="16"/>
      <c r="FIW119" s="16"/>
      <c r="FIX119" s="16"/>
      <c r="FIY119" s="16"/>
      <c r="FIZ119" s="16"/>
      <c r="FJA119" s="16"/>
      <c r="FJB119" s="16"/>
      <c r="FJC119" s="16"/>
      <c r="FJD119" s="16"/>
      <c r="FJE119" s="16"/>
      <c r="FJF119" s="16"/>
      <c r="FJG119" s="16"/>
      <c r="FJH119" s="16"/>
      <c r="FJI119" s="16"/>
      <c r="FJJ119" s="16"/>
      <c r="FJK119" s="16"/>
      <c r="FJL119" s="16"/>
      <c r="FJM119" s="16"/>
      <c r="FJN119" s="16"/>
      <c r="FJO119" s="16"/>
      <c r="FJP119" s="16"/>
      <c r="FJQ119" s="16"/>
      <c r="FJR119" s="16"/>
      <c r="FJS119" s="16"/>
      <c r="FJT119" s="16"/>
      <c r="FJU119" s="16"/>
      <c r="FJV119" s="16"/>
      <c r="FJW119" s="16"/>
      <c r="FJX119" s="16"/>
      <c r="FJY119" s="16"/>
      <c r="FJZ119" s="16"/>
      <c r="FKA119" s="16"/>
      <c r="FKB119" s="16"/>
      <c r="FKC119" s="16"/>
      <c r="FKD119" s="16"/>
      <c r="FKE119" s="16"/>
      <c r="FKF119" s="16"/>
      <c r="FKG119" s="16"/>
      <c r="FKH119" s="16"/>
      <c r="FKI119" s="16"/>
      <c r="FKJ119" s="16"/>
      <c r="FKK119" s="16"/>
      <c r="FKL119" s="16"/>
      <c r="FKM119" s="16"/>
      <c r="FKN119" s="16"/>
      <c r="FKO119" s="16"/>
      <c r="FKP119" s="16"/>
      <c r="FKQ119" s="16"/>
      <c r="FKR119" s="16"/>
      <c r="FKS119" s="16"/>
      <c r="FKT119" s="16"/>
      <c r="FKU119" s="16"/>
      <c r="FKV119" s="16"/>
      <c r="FKW119" s="16"/>
      <c r="FKX119" s="16"/>
      <c r="FKY119" s="16"/>
      <c r="FKZ119" s="16"/>
      <c r="FLA119" s="16"/>
      <c r="FLB119" s="16"/>
      <c r="FLC119" s="16"/>
      <c r="FLD119" s="16"/>
      <c r="FLE119" s="16"/>
      <c r="FLF119" s="16"/>
      <c r="FLG119" s="16"/>
      <c r="FLH119" s="16"/>
      <c r="FLI119" s="16"/>
      <c r="FLJ119" s="16"/>
      <c r="FLK119" s="16"/>
      <c r="FLL119" s="16"/>
      <c r="FLM119" s="16"/>
      <c r="FLN119" s="16"/>
      <c r="FLO119" s="16"/>
      <c r="FLP119" s="16"/>
      <c r="FLQ119" s="16"/>
      <c r="FLR119" s="16"/>
      <c r="FLS119" s="16"/>
      <c r="FLT119" s="16"/>
      <c r="FLU119" s="16"/>
      <c r="FLV119" s="16"/>
      <c r="FLW119" s="16"/>
      <c r="FLX119" s="16"/>
      <c r="FLY119" s="16"/>
      <c r="FLZ119" s="16"/>
      <c r="FMA119" s="16"/>
      <c r="FMB119" s="16"/>
      <c r="FMC119" s="16"/>
      <c r="FMD119" s="16"/>
      <c r="FME119" s="16"/>
      <c r="FMF119" s="16"/>
      <c r="FMG119" s="16"/>
      <c r="FMH119" s="16"/>
      <c r="FMI119" s="16"/>
      <c r="FMJ119" s="16"/>
      <c r="FMK119" s="16"/>
      <c r="FML119" s="16"/>
      <c r="FMM119" s="16"/>
      <c r="FMN119" s="16"/>
      <c r="FMO119" s="16"/>
      <c r="FMP119" s="16"/>
      <c r="FMQ119" s="16"/>
      <c r="FMR119" s="16"/>
      <c r="FMS119" s="16"/>
      <c r="FMT119" s="16"/>
      <c r="FMU119" s="16"/>
      <c r="FMV119" s="16"/>
      <c r="FMW119" s="16"/>
      <c r="FMX119" s="16"/>
      <c r="FMY119" s="16"/>
      <c r="FMZ119" s="16"/>
      <c r="FNA119" s="16"/>
      <c r="FNB119" s="16"/>
      <c r="FNC119" s="16"/>
      <c r="FND119" s="16"/>
      <c r="FNE119" s="16"/>
      <c r="FNF119" s="16"/>
      <c r="FNG119" s="16"/>
      <c r="FNH119" s="16"/>
      <c r="FNI119" s="16"/>
      <c r="FNJ119" s="16"/>
      <c r="FNK119" s="16"/>
      <c r="FNL119" s="16"/>
      <c r="FNM119" s="16"/>
      <c r="FNN119" s="16"/>
      <c r="FNO119" s="16"/>
      <c r="FNP119" s="16"/>
      <c r="FNQ119" s="16"/>
      <c r="FNR119" s="16"/>
      <c r="FNS119" s="16"/>
      <c r="FNT119" s="16"/>
      <c r="FNU119" s="16"/>
      <c r="FNV119" s="16"/>
      <c r="FNW119" s="16"/>
      <c r="FNX119" s="16"/>
      <c r="FNY119" s="16"/>
      <c r="FNZ119" s="16"/>
      <c r="FOA119" s="16"/>
      <c r="FOB119" s="16"/>
      <c r="FOC119" s="16"/>
      <c r="FOD119" s="16"/>
      <c r="FOE119" s="16"/>
      <c r="FOF119" s="16"/>
      <c r="FOG119" s="16"/>
      <c r="FOH119" s="16"/>
      <c r="FOI119" s="16"/>
      <c r="FOJ119" s="16"/>
      <c r="FOK119" s="16"/>
      <c r="FOL119" s="16"/>
      <c r="FOM119" s="16"/>
      <c r="FON119" s="16"/>
      <c r="FOO119" s="16"/>
      <c r="FOP119" s="16"/>
      <c r="FOQ119" s="16"/>
      <c r="FOR119" s="16"/>
      <c r="FOS119" s="16"/>
      <c r="FOT119" s="16"/>
      <c r="FOU119" s="16"/>
      <c r="FOV119" s="16"/>
      <c r="FOW119" s="16"/>
      <c r="FOX119" s="16"/>
      <c r="FOY119" s="16"/>
      <c r="FOZ119" s="16"/>
      <c r="FPA119" s="16"/>
      <c r="FPB119" s="16"/>
      <c r="FPC119" s="16"/>
      <c r="FPD119" s="16"/>
      <c r="FPE119" s="16"/>
      <c r="FPF119" s="16"/>
      <c r="FPG119" s="16"/>
      <c r="FPH119" s="16"/>
      <c r="FPI119" s="16"/>
      <c r="FPJ119" s="16"/>
      <c r="FPK119" s="16"/>
      <c r="FPL119" s="16"/>
      <c r="FPM119" s="16"/>
      <c r="FPN119" s="16"/>
      <c r="FPO119" s="16"/>
      <c r="FPP119" s="16"/>
      <c r="FPQ119" s="16"/>
      <c r="FPR119" s="16"/>
      <c r="FPS119" s="16"/>
      <c r="FPT119" s="16"/>
      <c r="FPU119" s="16"/>
      <c r="FPV119" s="16"/>
      <c r="FPW119" s="16"/>
      <c r="FPX119" s="16"/>
      <c r="FPY119" s="16"/>
      <c r="FPZ119" s="16"/>
      <c r="FQA119" s="16"/>
      <c r="FQB119" s="16"/>
      <c r="FQC119" s="16"/>
      <c r="FQD119" s="16"/>
      <c r="FQE119" s="16"/>
      <c r="FQF119" s="16"/>
      <c r="FQG119" s="16"/>
      <c r="FQH119" s="16"/>
      <c r="FQI119" s="16"/>
      <c r="FQJ119" s="16"/>
      <c r="FQK119" s="16"/>
      <c r="FQL119" s="16"/>
      <c r="FQM119" s="16"/>
      <c r="FQN119" s="16"/>
      <c r="FQO119" s="16"/>
      <c r="FQP119" s="16"/>
      <c r="FQQ119" s="16"/>
      <c r="FQR119" s="16"/>
      <c r="FQS119" s="16"/>
      <c r="FQT119" s="16"/>
      <c r="FQU119" s="16"/>
      <c r="FQV119" s="16"/>
      <c r="FQW119" s="16"/>
      <c r="FQX119" s="16"/>
      <c r="FQY119" s="16"/>
      <c r="FQZ119" s="16"/>
      <c r="FRA119" s="16"/>
      <c r="FRB119" s="16"/>
      <c r="FRC119" s="16"/>
      <c r="FRD119" s="16"/>
      <c r="FRE119" s="16"/>
      <c r="FRF119" s="16"/>
      <c r="FRG119" s="16"/>
      <c r="FRH119" s="16"/>
      <c r="FRI119" s="16"/>
      <c r="FRJ119" s="16"/>
      <c r="FRK119" s="16"/>
      <c r="FRL119" s="16"/>
      <c r="FRM119" s="16"/>
      <c r="FRN119" s="16"/>
      <c r="FRO119" s="16"/>
      <c r="FRP119" s="16"/>
      <c r="FRQ119" s="16"/>
      <c r="FRR119" s="16"/>
      <c r="FRS119" s="16"/>
      <c r="FRT119" s="16"/>
      <c r="FRU119" s="16"/>
      <c r="FRV119" s="16"/>
      <c r="FRW119" s="16"/>
      <c r="FRX119" s="16"/>
      <c r="FRY119" s="16"/>
      <c r="FRZ119" s="16"/>
      <c r="FSA119" s="16"/>
      <c r="FSB119" s="16"/>
      <c r="FSC119" s="16"/>
      <c r="FSD119" s="16"/>
      <c r="FSE119" s="16"/>
      <c r="FSF119" s="16"/>
      <c r="FSG119" s="16"/>
      <c r="FSH119" s="16"/>
      <c r="FSI119" s="16"/>
      <c r="FSJ119" s="16"/>
      <c r="FSK119" s="16"/>
      <c r="FSL119" s="16"/>
      <c r="FSM119" s="16"/>
      <c r="FSN119" s="16"/>
      <c r="FSO119" s="16"/>
      <c r="FSP119" s="16"/>
      <c r="FSQ119" s="16"/>
      <c r="FSR119" s="16"/>
      <c r="FSS119" s="16"/>
      <c r="FST119" s="16"/>
      <c r="FSU119" s="16"/>
      <c r="FSV119" s="16"/>
      <c r="FSW119" s="16"/>
      <c r="FSX119" s="16"/>
      <c r="FSY119" s="16"/>
      <c r="FSZ119" s="16"/>
      <c r="FTA119" s="16"/>
      <c r="FTB119" s="16"/>
      <c r="FTC119" s="16"/>
      <c r="FTD119" s="16"/>
      <c r="FTE119" s="16"/>
      <c r="FTF119" s="16"/>
      <c r="FTG119" s="16"/>
      <c r="FTH119" s="16"/>
      <c r="FTI119" s="16"/>
      <c r="FTJ119" s="16"/>
      <c r="FTK119" s="16"/>
      <c r="FTL119" s="16"/>
      <c r="FTM119" s="16"/>
      <c r="FTN119" s="16"/>
      <c r="FTO119" s="16"/>
      <c r="FTP119" s="16"/>
      <c r="FTQ119" s="16"/>
      <c r="FTR119" s="16"/>
      <c r="FTS119" s="16"/>
      <c r="FTT119" s="16"/>
      <c r="FTU119" s="16"/>
      <c r="FTV119" s="16"/>
      <c r="FTW119" s="16"/>
      <c r="FTX119" s="16"/>
      <c r="FTY119" s="16"/>
      <c r="FTZ119" s="16"/>
      <c r="FUA119" s="16"/>
      <c r="FUB119" s="16"/>
      <c r="FUC119" s="16"/>
      <c r="FUD119" s="16"/>
      <c r="FUE119" s="16"/>
      <c r="FUF119" s="16"/>
      <c r="FUG119" s="16"/>
      <c r="FUH119" s="16"/>
      <c r="FUI119" s="16"/>
      <c r="FUJ119" s="16"/>
      <c r="FUK119" s="16"/>
      <c r="FUL119" s="16"/>
      <c r="FUM119" s="16"/>
      <c r="FUN119" s="16"/>
      <c r="FUO119" s="16"/>
      <c r="FUP119" s="16"/>
      <c r="FUQ119" s="16"/>
      <c r="FUR119" s="16"/>
      <c r="FUS119" s="16"/>
      <c r="FUT119" s="16"/>
      <c r="FUU119" s="16"/>
      <c r="FUV119" s="16"/>
      <c r="FUW119" s="16"/>
      <c r="FUX119" s="16"/>
      <c r="FUY119" s="16"/>
      <c r="FUZ119" s="16"/>
      <c r="FVA119" s="16"/>
      <c r="FVB119" s="16"/>
      <c r="FVC119" s="16"/>
      <c r="FVD119" s="16"/>
      <c r="FVE119" s="16"/>
      <c r="FVF119" s="16"/>
      <c r="FVG119" s="16"/>
      <c r="FVH119" s="16"/>
      <c r="FVI119" s="16"/>
      <c r="FVJ119" s="16"/>
      <c r="FVK119" s="16"/>
      <c r="FVL119" s="16"/>
      <c r="FVM119" s="16"/>
      <c r="FVN119" s="16"/>
      <c r="FVO119" s="16"/>
      <c r="FVP119" s="16"/>
      <c r="FVQ119" s="16"/>
      <c r="FVR119" s="16"/>
      <c r="FVS119" s="16"/>
      <c r="FVT119" s="16"/>
      <c r="FVU119" s="16"/>
      <c r="FVV119" s="16"/>
      <c r="FVW119" s="16"/>
      <c r="FVX119" s="16"/>
      <c r="FVY119" s="16"/>
      <c r="FVZ119" s="16"/>
      <c r="FWA119" s="16"/>
      <c r="FWB119" s="16"/>
      <c r="FWC119" s="16"/>
      <c r="FWD119" s="16"/>
      <c r="FWE119" s="16"/>
      <c r="FWF119" s="16"/>
      <c r="FWG119" s="16"/>
      <c r="FWH119" s="16"/>
      <c r="FWI119" s="16"/>
      <c r="FWJ119" s="16"/>
      <c r="FWK119" s="16"/>
      <c r="FWL119" s="16"/>
      <c r="FWM119" s="16"/>
      <c r="FWN119" s="16"/>
      <c r="FWO119" s="16"/>
      <c r="FWP119" s="16"/>
      <c r="FWQ119" s="16"/>
      <c r="FWR119" s="16"/>
      <c r="FWS119" s="16"/>
      <c r="FWT119" s="16"/>
      <c r="FWU119" s="16"/>
      <c r="FWV119" s="16"/>
      <c r="FWW119" s="16"/>
      <c r="FWX119" s="16"/>
      <c r="FWY119" s="16"/>
      <c r="FWZ119" s="16"/>
      <c r="FXA119" s="16"/>
      <c r="FXB119" s="16"/>
      <c r="FXC119" s="16"/>
      <c r="FXD119" s="16"/>
      <c r="FXE119" s="16"/>
      <c r="FXF119" s="16"/>
      <c r="FXG119" s="16"/>
      <c r="FXH119" s="16"/>
      <c r="FXI119" s="16"/>
      <c r="FXJ119" s="16"/>
      <c r="FXK119" s="16"/>
      <c r="FXL119" s="16"/>
      <c r="FXM119" s="16"/>
      <c r="FXN119" s="16"/>
      <c r="FXO119" s="16"/>
      <c r="FXP119" s="16"/>
      <c r="FXQ119" s="16"/>
      <c r="FXR119" s="16"/>
      <c r="FXS119" s="16"/>
      <c r="FXT119" s="16"/>
      <c r="FXU119" s="16"/>
      <c r="FXV119" s="16"/>
      <c r="FXW119" s="16"/>
      <c r="FXX119" s="16"/>
      <c r="FXY119" s="16"/>
      <c r="FXZ119" s="16"/>
      <c r="FYA119" s="16"/>
      <c r="FYB119" s="16"/>
      <c r="FYC119" s="16"/>
      <c r="FYD119" s="16"/>
      <c r="FYE119" s="16"/>
      <c r="FYF119" s="16"/>
      <c r="FYG119" s="16"/>
      <c r="FYH119" s="16"/>
      <c r="FYI119" s="16"/>
      <c r="FYJ119" s="16"/>
      <c r="FYK119" s="16"/>
      <c r="FYL119" s="16"/>
      <c r="FYM119" s="16"/>
      <c r="FYN119" s="16"/>
      <c r="FYO119" s="16"/>
      <c r="FYP119" s="16"/>
      <c r="FYQ119" s="16"/>
      <c r="FYR119" s="16"/>
      <c r="FYS119" s="16"/>
      <c r="FYT119" s="16"/>
      <c r="FYU119" s="16"/>
      <c r="FYV119" s="16"/>
      <c r="FYW119" s="16"/>
      <c r="FYX119" s="16"/>
      <c r="FYY119" s="16"/>
      <c r="FYZ119" s="16"/>
      <c r="FZA119" s="16"/>
      <c r="FZB119" s="16"/>
      <c r="FZC119" s="16"/>
      <c r="FZD119" s="16"/>
      <c r="FZE119" s="16"/>
      <c r="FZF119" s="16"/>
      <c r="FZG119" s="16"/>
      <c r="FZH119" s="16"/>
      <c r="FZI119" s="16"/>
      <c r="FZJ119" s="16"/>
      <c r="FZK119" s="16"/>
      <c r="FZL119" s="16"/>
      <c r="FZM119" s="16"/>
      <c r="FZN119" s="16"/>
      <c r="FZO119" s="16"/>
      <c r="FZP119" s="16"/>
      <c r="FZQ119" s="16"/>
      <c r="FZR119" s="16"/>
      <c r="FZS119" s="16"/>
      <c r="FZT119" s="16"/>
      <c r="FZU119" s="16"/>
      <c r="FZV119" s="16"/>
      <c r="FZW119" s="16"/>
      <c r="FZX119" s="16"/>
      <c r="FZY119" s="16"/>
      <c r="FZZ119" s="16"/>
      <c r="GAA119" s="16"/>
      <c r="GAB119" s="16"/>
      <c r="GAC119" s="16"/>
      <c r="GAD119" s="16"/>
      <c r="GAE119" s="16"/>
      <c r="GAF119" s="16"/>
      <c r="GAG119" s="16"/>
      <c r="GAH119" s="16"/>
      <c r="GAI119" s="16"/>
      <c r="GAJ119" s="16"/>
      <c r="GAK119" s="16"/>
      <c r="GAL119" s="16"/>
      <c r="GAM119" s="16"/>
      <c r="GAN119" s="16"/>
      <c r="GAO119" s="16"/>
      <c r="GAP119" s="16"/>
      <c r="GAQ119" s="16"/>
      <c r="GAR119" s="16"/>
      <c r="GAS119" s="16"/>
      <c r="GAT119" s="16"/>
      <c r="GAU119" s="16"/>
      <c r="GAV119" s="16"/>
      <c r="GAW119" s="16"/>
      <c r="GAX119" s="16"/>
      <c r="GAY119" s="16"/>
      <c r="GAZ119" s="16"/>
      <c r="GBA119" s="16"/>
      <c r="GBB119" s="16"/>
      <c r="GBC119" s="16"/>
      <c r="GBD119" s="16"/>
      <c r="GBE119" s="16"/>
      <c r="GBF119" s="16"/>
      <c r="GBG119" s="16"/>
      <c r="GBH119" s="16"/>
      <c r="GBI119" s="16"/>
      <c r="GBJ119" s="16"/>
      <c r="GBK119" s="16"/>
      <c r="GBL119" s="16"/>
      <c r="GBM119" s="16"/>
      <c r="GBN119" s="16"/>
      <c r="GBO119" s="16"/>
      <c r="GBP119" s="16"/>
      <c r="GBQ119" s="16"/>
      <c r="GBR119" s="16"/>
      <c r="GBS119" s="16"/>
      <c r="GBT119" s="16"/>
      <c r="GBU119" s="16"/>
      <c r="GBV119" s="16"/>
      <c r="GBW119" s="16"/>
      <c r="GBX119" s="16"/>
      <c r="GBY119" s="16"/>
      <c r="GBZ119" s="16"/>
      <c r="GCA119" s="16"/>
      <c r="GCB119" s="16"/>
      <c r="GCC119" s="16"/>
      <c r="GCD119" s="16"/>
      <c r="GCE119" s="16"/>
      <c r="GCF119" s="16"/>
      <c r="GCG119" s="16"/>
      <c r="GCH119" s="16"/>
      <c r="GCI119" s="16"/>
      <c r="GCJ119" s="16"/>
      <c r="GCK119" s="16"/>
      <c r="GCL119" s="16"/>
      <c r="GCM119" s="16"/>
      <c r="GCN119" s="16"/>
      <c r="GCO119" s="16"/>
      <c r="GCP119" s="16"/>
      <c r="GCQ119" s="16"/>
      <c r="GCR119" s="16"/>
      <c r="GCS119" s="16"/>
      <c r="GCT119" s="16"/>
      <c r="GCU119" s="16"/>
      <c r="GCV119" s="16"/>
      <c r="GCW119" s="16"/>
      <c r="GCX119" s="16"/>
      <c r="GCY119" s="16"/>
      <c r="GCZ119" s="16"/>
      <c r="GDA119" s="16"/>
      <c r="GDB119" s="16"/>
      <c r="GDC119" s="16"/>
      <c r="GDD119" s="16"/>
      <c r="GDE119" s="16"/>
      <c r="GDF119" s="16"/>
      <c r="GDG119" s="16"/>
      <c r="GDH119" s="16"/>
      <c r="GDI119" s="16"/>
      <c r="GDJ119" s="16"/>
      <c r="GDK119" s="16"/>
      <c r="GDL119" s="16"/>
      <c r="GDM119" s="16"/>
      <c r="GDN119" s="16"/>
      <c r="GDO119" s="16"/>
      <c r="GDP119" s="16"/>
      <c r="GDQ119" s="16"/>
      <c r="GDR119" s="16"/>
      <c r="GDS119" s="16"/>
      <c r="GDT119" s="16"/>
      <c r="GDU119" s="16"/>
      <c r="GDV119" s="16"/>
      <c r="GDW119" s="16"/>
      <c r="GDX119" s="16"/>
      <c r="GDY119" s="16"/>
      <c r="GDZ119" s="16"/>
      <c r="GEA119" s="16"/>
      <c r="GEB119" s="16"/>
      <c r="GEC119" s="16"/>
      <c r="GED119" s="16"/>
      <c r="GEE119" s="16"/>
      <c r="GEF119" s="16"/>
      <c r="GEG119" s="16"/>
      <c r="GEH119" s="16"/>
      <c r="GEI119" s="16"/>
      <c r="GEJ119" s="16"/>
      <c r="GEK119" s="16"/>
      <c r="GEL119" s="16"/>
      <c r="GEM119" s="16"/>
      <c r="GEN119" s="16"/>
      <c r="GEO119" s="16"/>
      <c r="GEP119" s="16"/>
      <c r="GEQ119" s="16"/>
      <c r="GER119" s="16"/>
      <c r="GES119" s="16"/>
      <c r="GET119" s="16"/>
      <c r="GEU119" s="16"/>
      <c r="GEV119" s="16"/>
      <c r="GEW119" s="16"/>
      <c r="GEX119" s="16"/>
      <c r="GEY119" s="16"/>
      <c r="GEZ119" s="16"/>
      <c r="GFA119" s="16"/>
      <c r="GFB119" s="16"/>
      <c r="GFC119" s="16"/>
      <c r="GFD119" s="16"/>
      <c r="GFE119" s="16"/>
      <c r="GFF119" s="16"/>
      <c r="GFG119" s="16"/>
      <c r="GFH119" s="16"/>
      <c r="GFI119" s="16"/>
      <c r="GFJ119" s="16"/>
      <c r="GFK119" s="16"/>
      <c r="GFL119" s="16"/>
      <c r="GFM119" s="16"/>
      <c r="GFN119" s="16"/>
      <c r="GFO119" s="16"/>
      <c r="GFP119" s="16"/>
      <c r="GFQ119" s="16"/>
      <c r="GFR119" s="16"/>
      <c r="GFS119" s="16"/>
      <c r="GFT119" s="16"/>
      <c r="GFU119" s="16"/>
      <c r="GFV119" s="16"/>
      <c r="GFW119" s="16"/>
      <c r="GFX119" s="16"/>
      <c r="GFY119" s="16"/>
      <c r="GFZ119" s="16"/>
      <c r="GGA119" s="16"/>
      <c r="GGB119" s="16"/>
      <c r="GGC119" s="16"/>
      <c r="GGD119" s="16"/>
      <c r="GGE119" s="16"/>
      <c r="GGF119" s="16"/>
      <c r="GGG119" s="16"/>
      <c r="GGH119" s="16"/>
      <c r="GGI119" s="16"/>
      <c r="GGJ119" s="16"/>
      <c r="GGK119" s="16"/>
      <c r="GGL119" s="16"/>
      <c r="GGM119" s="16"/>
      <c r="GGN119" s="16"/>
      <c r="GGO119" s="16"/>
      <c r="GGP119" s="16"/>
      <c r="GGQ119" s="16"/>
      <c r="GGR119" s="16"/>
      <c r="GGS119" s="16"/>
      <c r="GGT119" s="16"/>
      <c r="GGU119" s="16"/>
      <c r="GGV119" s="16"/>
      <c r="GGW119" s="16"/>
      <c r="GGX119" s="16"/>
      <c r="GGY119" s="16"/>
      <c r="GGZ119" s="16"/>
      <c r="GHA119" s="16"/>
      <c r="GHB119" s="16"/>
      <c r="GHC119" s="16"/>
      <c r="GHD119" s="16"/>
      <c r="GHE119" s="16"/>
      <c r="GHF119" s="16"/>
      <c r="GHG119" s="16"/>
      <c r="GHH119" s="16"/>
      <c r="GHI119" s="16"/>
      <c r="GHJ119" s="16"/>
      <c r="GHK119" s="16"/>
      <c r="GHL119" s="16"/>
      <c r="GHM119" s="16"/>
      <c r="GHN119" s="16"/>
      <c r="GHO119" s="16"/>
      <c r="GHP119" s="16"/>
      <c r="GHQ119" s="16"/>
      <c r="GHR119" s="16"/>
      <c r="GHS119" s="16"/>
      <c r="GHT119" s="16"/>
      <c r="GHU119" s="16"/>
      <c r="GHV119" s="16"/>
      <c r="GHW119" s="16"/>
      <c r="GHX119" s="16"/>
      <c r="GHY119" s="16"/>
      <c r="GHZ119" s="16"/>
      <c r="GIA119" s="16"/>
      <c r="GIB119" s="16"/>
      <c r="GIC119" s="16"/>
      <c r="GID119" s="16"/>
      <c r="GIE119" s="16"/>
      <c r="GIF119" s="16"/>
      <c r="GIG119" s="16"/>
      <c r="GIH119" s="16"/>
      <c r="GII119" s="16"/>
      <c r="GIJ119" s="16"/>
      <c r="GIK119" s="16"/>
      <c r="GIL119" s="16"/>
      <c r="GIM119" s="16"/>
      <c r="GIN119" s="16"/>
      <c r="GIO119" s="16"/>
      <c r="GIP119" s="16"/>
      <c r="GIQ119" s="16"/>
      <c r="GIR119" s="16"/>
      <c r="GIS119" s="16"/>
      <c r="GIT119" s="16"/>
      <c r="GIU119" s="16"/>
      <c r="GIV119" s="16"/>
      <c r="GIW119" s="16"/>
      <c r="GIX119" s="16"/>
      <c r="GIY119" s="16"/>
      <c r="GIZ119" s="16"/>
      <c r="GJA119" s="16"/>
      <c r="GJB119" s="16"/>
      <c r="GJC119" s="16"/>
      <c r="GJD119" s="16"/>
      <c r="GJE119" s="16"/>
      <c r="GJF119" s="16"/>
      <c r="GJG119" s="16"/>
      <c r="GJH119" s="16"/>
      <c r="GJI119" s="16"/>
      <c r="GJJ119" s="16"/>
      <c r="GJK119" s="16"/>
      <c r="GJL119" s="16"/>
      <c r="GJM119" s="16"/>
      <c r="GJN119" s="16"/>
      <c r="GJO119" s="16"/>
      <c r="GJP119" s="16"/>
      <c r="GJQ119" s="16"/>
      <c r="GJR119" s="16"/>
      <c r="GJS119" s="16"/>
      <c r="GJT119" s="16"/>
      <c r="GJU119" s="16"/>
      <c r="GJV119" s="16"/>
      <c r="GJW119" s="16"/>
      <c r="GJX119" s="16"/>
      <c r="GJY119" s="16"/>
      <c r="GJZ119" s="16"/>
      <c r="GKA119" s="16"/>
      <c r="GKB119" s="16"/>
      <c r="GKC119" s="16"/>
      <c r="GKD119" s="16"/>
      <c r="GKE119" s="16"/>
      <c r="GKF119" s="16"/>
      <c r="GKG119" s="16"/>
      <c r="GKH119" s="16"/>
      <c r="GKI119" s="16"/>
      <c r="GKJ119" s="16"/>
      <c r="GKK119" s="16"/>
      <c r="GKL119" s="16"/>
      <c r="GKM119" s="16"/>
      <c r="GKN119" s="16"/>
      <c r="GKO119" s="16"/>
      <c r="GKP119" s="16"/>
      <c r="GKQ119" s="16"/>
      <c r="GKR119" s="16"/>
      <c r="GKS119" s="16"/>
      <c r="GKT119" s="16"/>
      <c r="GKU119" s="16"/>
      <c r="GKV119" s="16"/>
      <c r="GKW119" s="16"/>
      <c r="GKX119" s="16"/>
      <c r="GKY119" s="16"/>
      <c r="GKZ119" s="16"/>
      <c r="GLA119" s="16"/>
      <c r="GLB119" s="16"/>
      <c r="GLC119" s="16"/>
      <c r="GLD119" s="16"/>
      <c r="GLE119" s="16"/>
      <c r="GLF119" s="16"/>
      <c r="GLG119" s="16"/>
      <c r="GLH119" s="16"/>
      <c r="GLI119" s="16"/>
      <c r="GLJ119" s="16"/>
      <c r="GLK119" s="16"/>
      <c r="GLL119" s="16"/>
      <c r="GLM119" s="16"/>
      <c r="GLN119" s="16"/>
      <c r="GLO119" s="16"/>
      <c r="GLP119" s="16"/>
      <c r="GLQ119" s="16"/>
      <c r="GLR119" s="16"/>
      <c r="GLS119" s="16"/>
      <c r="GLT119" s="16"/>
      <c r="GLU119" s="16"/>
      <c r="GLV119" s="16"/>
      <c r="GLW119" s="16"/>
      <c r="GLX119" s="16"/>
      <c r="GLY119" s="16"/>
      <c r="GLZ119" s="16"/>
      <c r="GMA119" s="16"/>
      <c r="GMB119" s="16"/>
      <c r="GMC119" s="16"/>
      <c r="GMD119" s="16"/>
      <c r="GME119" s="16"/>
      <c r="GMF119" s="16"/>
      <c r="GMG119" s="16"/>
      <c r="GMH119" s="16"/>
      <c r="GMI119" s="16"/>
      <c r="GMJ119" s="16"/>
      <c r="GMK119" s="16"/>
      <c r="GML119" s="16"/>
      <c r="GMM119" s="16"/>
      <c r="GMN119" s="16"/>
      <c r="GMO119" s="16"/>
      <c r="GMP119" s="16"/>
      <c r="GMQ119" s="16"/>
      <c r="GMR119" s="16"/>
      <c r="GMS119" s="16"/>
      <c r="GMT119" s="16"/>
      <c r="GMU119" s="16"/>
      <c r="GMV119" s="16"/>
      <c r="GMW119" s="16"/>
      <c r="GMX119" s="16"/>
      <c r="GMY119" s="16"/>
      <c r="GMZ119" s="16"/>
      <c r="GNA119" s="16"/>
      <c r="GNB119" s="16"/>
      <c r="GNC119" s="16"/>
      <c r="GND119" s="16"/>
      <c r="GNE119" s="16"/>
      <c r="GNF119" s="16"/>
      <c r="GNG119" s="16"/>
      <c r="GNH119" s="16"/>
      <c r="GNI119" s="16"/>
      <c r="GNJ119" s="16"/>
      <c r="GNK119" s="16"/>
      <c r="GNL119" s="16"/>
      <c r="GNM119" s="16"/>
      <c r="GNN119" s="16"/>
      <c r="GNO119" s="16"/>
      <c r="GNP119" s="16"/>
      <c r="GNQ119" s="16"/>
      <c r="GNR119" s="16"/>
      <c r="GNS119" s="16"/>
      <c r="GNT119" s="16"/>
      <c r="GNU119" s="16"/>
      <c r="GNV119" s="16"/>
      <c r="GNW119" s="16"/>
      <c r="GNX119" s="16"/>
      <c r="GNY119" s="16"/>
      <c r="GNZ119" s="16"/>
      <c r="GOA119" s="16"/>
      <c r="GOB119" s="16"/>
      <c r="GOC119" s="16"/>
      <c r="GOD119" s="16"/>
      <c r="GOE119" s="16"/>
      <c r="GOF119" s="16"/>
      <c r="GOG119" s="16"/>
      <c r="GOH119" s="16"/>
      <c r="GOI119" s="16"/>
      <c r="GOJ119" s="16"/>
      <c r="GOK119" s="16"/>
      <c r="GOL119" s="16"/>
      <c r="GOM119" s="16"/>
      <c r="GON119" s="16"/>
      <c r="GOO119" s="16"/>
      <c r="GOP119" s="16"/>
      <c r="GOQ119" s="16"/>
      <c r="GOR119" s="16"/>
      <c r="GOS119" s="16"/>
      <c r="GOT119" s="16"/>
      <c r="GOU119" s="16"/>
      <c r="GOV119" s="16"/>
      <c r="GOW119" s="16"/>
      <c r="GOX119" s="16"/>
      <c r="GOY119" s="16"/>
      <c r="GOZ119" s="16"/>
      <c r="GPA119" s="16"/>
      <c r="GPB119" s="16"/>
      <c r="GPC119" s="16"/>
      <c r="GPD119" s="16"/>
      <c r="GPE119" s="16"/>
      <c r="GPF119" s="16"/>
      <c r="GPG119" s="16"/>
      <c r="GPH119" s="16"/>
      <c r="GPI119" s="16"/>
      <c r="GPJ119" s="16"/>
      <c r="GPK119" s="16"/>
      <c r="GPL119" s="16"/>
      <c r="GPM119" s="16"/>
      <c r="GPN119" s="16"/>
      <c r="GPO119" s="16"/>
      <c r="GPP119" s="16"/>
      <c r="GPQ119" s="16"/>
      <c r="GPR119" s="16"/>
      <c r="GPS119" s="16"/>
      <c r="GPT119" s="16"/>
      <c r="GPU119" s="16"/>
      <c r="GPV119" s="16"/>
      <c r="GPW119" s="16"/>
      <c r="GPX119" s="16"/>
      <c r="GPY119" s="16"/>
      <c r="GPZ119" s="16"/>
      <c r="GQA119" s="16"/>
      <c r="GQB119" s="16"/>
      <c r="GQC119" s="16"/>
      <c r="GQD119" s="16"/>
      <c r="GQE119" s="16"/>
      <c r="GQF119" s="16"/>
      <c r="GQG119" s="16"/>
      <c r="GQH119" s="16"/>
      <c r="GQI119" s="16"/>
      <c r="GQJ119" s="16"/>
      <c r="GQK119" s="16"/>
      <c r="GQL119" s="16"/>
      <c r="GQM119" s="16"/>
      <c r="GQN119" s="16"/>
      <c r="GQO119" s="16"/>
      <c r="GQP119" s="16"/>
      <c r="GQQ119" s="16"/>
      <c r="GQR119" s="16"/>
      <c r="GQS119" s="16"/>
      <c r="GQT119" s="16"/>
      <c r="GQU119" s="16"/>
      <c r="GQV119" s="16"/>
      <c r="GQW119" s="16"/>
      <c r="GQX119" s="16"/>
      <c r="GQY119" s="16"/>
      <c r="GQZ119" s="16"/>
      <c r="GRA119" s="16"/>
      <c r="GRB119" s="16"/>
      <c r="GRC119" s="16"/>
      <c r="GRD119" s="16"/>
      <c r="GRE119" s="16"/>
      <c r="GRF119" s="16"/>
      <c r="GRG119" s="16"/>
      <c r="GRH119" s="16"/>
      <c r="GRI119" s="16"/>
      <c r="GRJ119" s="16"/>
      <c r="GRK119" s="16"/>
      <c r="GRL119" s="16"/>
      <c r="GRM119" s="16"/>
      <c r="GRN119" s="16"/>
      <c r="GRO119" s="16"/>
      <c r="GRP119" s="16"/>
      <c r="GRQ119" s="16"/>
      <c r="GRR119" s="16"/>
      <c r="GRS119" s="16"/>
      <c r="GRT119" s="16"/>
      <c r="GRU119" s="16"/>
      <c r="GRV119" s="16"/>
      <c r="GRW119" s="16"/>
      <c r="GRX119" s="16"/>
      <c r="GRY119" s="16"/>
      <c r="GRZ119" s="16"/>
      <c r="GSA119" s="16"/>
      <c r="GSB119" s="16"/>
      <c r="GSC119" s="16"/>
      <c r="GSD119" s="16"/>
      <c r="GSE119" s="16"/>
      <c r="GSF119" s="16"/>
      <c r="GSG119" s="16"/>
      <c r="GSH119" s="16"/>
      <c r="GSI119" s="16"/>
      <c r="GSJ119" s="16"/>
      <c r="GSK119" s="16"/>
      <c r="GSL119" s="16"/>
      <c r="GSM119" s="16"/>
      <c r="GSN119" s="16"/>
      <c r="GSO119" s="16"/>
      <c r="GSP119" s="16"/>
      <c r="GSQ119" s="16"/>
      <c r="GSR119" s="16"/>
      <c r="GSS119" s="16"/>
      <c r="GST119" s="16"/>
      <c r="GSU119" s="16"/>
      <c r="GSV119" s="16"/>
      <c r="GSW119" s="16"/>
      <c r="GSX119" s="16"/>
      <c r="GSY119" s="16"/>
      <c r="GSZ119" s="16"/>
      <c r="GTA119" s="16"/>
      <c r="GTB119" s="16"/>
      <c r="GTC119" s="16"/>
      <c r="GTD119" s="16"/>
      <c r="GTE119" s="16"/>
      <c r="GTF119" s="16"/>
      <c r="GTG119" s="16"/>
      <c r="GTH119" s="16"/>
      <c r="GTI119" s="16"/>
      <c r="GTJ119" s="16"/>
      <c r="GTK119" s="16"/>
      <c r="GTL119" s="16"/>
      <c r="GTM119" s="16"/>
      <c r="GTN119" s="16"/>
      <c r="GTO119" s="16"/>
      <c r="GTP119" s="16"/>
      <c r="GTQ119" s="16"/>
      <c r="GTR119" s="16"/>
      <c r="GTS119" s="16"/>
      <c r="GTT119" s="16"/>
      <c r="GTU119" s="16"/>
      <c r="GTV119" s="16"/>
      <c r="GTW119" s="16"/>
      <c r="GTX119" s="16"/>
      <c r="GTY119" s="16"/>
      <c r="GTZ119" s="16"/>
      <c r="GUA119" s="16"/>
      <c r="GUB119" s="16"/>
      <c r="GUC119" s="16"/>
      <c r="GUD119" s="16"/>
      <c r="GUE119" s="16"/>
      <c r="GUF119" s="16"/>
      <c r="GUG119" s="16"/>
      <c r="GUH119" s="16"/>
      <c r="GUI119" s="16"/>
      <c r="GUJ119" s="16"/>
      <c r="GUK119" s="16"/>
      <c r="GUL119" s="16"/>
      <c r="GUM119" s="16"/>
      <c r="GUN119" s="16"/>
      <c r="GUO119" s="16"/>
      <c r="GUP119" s="16"/>
      <c r="GUQ119" s="16"/>
      <c r="GUR119" s="16"/>
      <c r="GUS119" s="16"/>
      <c r="GUT119" s="16"/>
      <c r="GUU119" s="16"/>
      <c r="GUV119" s="16"/>
      <c r="GUW119" s="16"/>
      <c r="GUX119" s="16"/>
      <c r="GUY119" s="16"/>
      <c r="GUZ119" s="16"/>
      <c r="GVA119" s="16"/>
      <c r="GVB119" s="16"/>
      <c r="GVC119" s="16"/>
      <c r="GVD119" s="16"/>
      <c r="GVE119" s="16"/>
      <c r="GVF119" s="16"/>
      <c r="GVG119" s="16"/>
      <c r="GVH119" s="16"/>
      <c r="GVI119" s="16"/>
      <c r="GVJ119" s="16"/>
      <c r="GVK119" s="16"/>
      <c r="GVL119" s="16"/>
      <c r="GVM119" s="16"/>
      <c r="GVN119" s="16"/>
      <c r="GVO119" s="16"/>
      <c r="GVP119" s="16"/>
      <c r="GVQ119" s="16"/>
      <c r="GVR119" s="16"/>
      <c r="GVS119" s="16"/>
      <c r="GVT119" s="16"/>
      <c r="GVU119" s="16"/>
      <c r="GVV119" s="16"/>
      <c r="GVW119" s="16"/>
      <c r="GVX119" s="16"/>
      <c r="GVY119" s="16"/>
      <c r="GVZ119" s="16"/>
      <c r="GWA119" s="16"/>
      <c r="GWB119" s="16"/>
      <c r="GWC119" s="16"/>
      <c r="GWD119" s="16"/>
      <c r="GWE119" s="16"/>
      <c r="GWF119" s="16"/>
      <c r="GWG119" s="16"/>
      <c r="GWH119" s="16"/>
      <c r="GWI119" s="16"/>
      <c r="GWJ119" s="16"/>
      <c r="GWK119" s="16"/>
      <c r="GWL119" s="16"/>
      <c r="GWM119" s="16"/>
      <c r="GWN119" s="16"/>
      <c r="GWO119" s="16"/>
      <c r="GWP119" s="16"/>
      <c r="GWQ119" s="16"/>
      <c r="GWR119" s="16"/>
      <c r="GWS119" s="16"/>
      <c r="GWT119" s="16"/>
      <c r="GWU119" s="16"/>
      <c r="GWV119" s="16"/>
      <c r="GWW119" s="16"/>
      <c r="GWX119" s="16"/>
      <c r="GWY119" s="16"/>
      <c r="GWZ119" s="16"/>
      <c r="GXA119" s="16"/>
      <c r="GXB119" s="16"/>
      <c r="GXC119" s="16"/>
      <c r="GXD119" s="16"/>
      <c r="GXE119" s="16"/>
      <c r="GXF119" s="16"/>
      <c r="GXG119" s="16"/>
      <c r="GXH119" s="16"/>
      <c r="GXI119" s="16"/>
      <c r="GXJ119" s="16"/>
      <c r="GXK119" s="16"/>
      <c r="GXL119" s="16"/>
      <c r="GXM119" s="16"/>
      <c r="GXN119" s="16"/>
      <c r="GXO119" s="16"/>
      <c r="GXP119" s="16"/>
      <c r="GXQ119" s="16"/>
      <c r="GXR119" s="16"/>
      <c r="GXS119" s="16"/>
      <c r="GXT119" s="16"/>
      <c r="GXU119" s="16"/>
      <c r="GXV119" s="16"/>
      <c r="GXW119" s="16"/>
      <c r="GXX119" s="16"/>
      <c r="GXY119" s="16"/>
      <c r="GXZ119" s="16"/>
      <c r="GYA119" s="16"/>
      <c r="GYB119" s="16"/>
      <c r="GYC119" s="16"/>
      <c r="GYD119" s="16"/>
      <c r="GYE119" s="16"/>
      <c r="GYF119" s="16"/>
      <c r="GYG119" s="16"/>
      <c r="GYH119" s="16"/>
      <c r="GYI119" s="16"/>
      <c r="GYJ119" s="16"/>
      <c r="GYK119" s="16"/>
      <c r="GYL119" s="16"/>
      <c r="GYM119" s="16"/>
      <c r="GYN119" s="16"/>
      <c r="GYO119" s="16"/>
      <c r="GYP119" s="16"/>
      <c r="GYQ119" s="16"/>
      <c r="GYR119" s="16"/>
      <c r="GYS119" s="16"/>
      <c r="GYT119" s="16"/>
      <c r="GYU119" s="16"/>
      <c r="GYV119" s="16"/>
      <c r="GYW119" s="16"/>
      <c r="GYX119" s="16"/>
      <c r="GYY119" s="16"/>
      <c r="GYZ119" s="16"/>
      <c r="GZA119" s="16"/>
      <c r="GZB119" s="16"/>
      <c r="GZC119" s="16"/>
      <c r="GZD119" s="16"/>
      <c r="GZE119" s="16"/>
      <c r="GZF119" s="16"/>
      <c r="GZG119" s="16"/>
      <c r="GZH119" s="16"/>
      <c r="GZI119" s="16"/>
      <c r="GZJ119" s="16"/>
      <c r="GZK119" s="16"/>
      <c r="GZL119" s="16"/>
      <c r="GZM119" s="16"/>
      <c r="GZN119" s="16"/>
      <c r="GZO119" s="16"/>
      <c r="GZP119" s="16"/>
      <c r="GZQ119" s="16"/>
      <c r="GZR119" s="16"/>
      <c r="GZS119" s="16"/>
      <c r="GZT119" s="16"/>
      <c r="GZU119" s="16"/>
      <c r="GZV119" s="16"/>
      <c r="GZW119" s="16"/>
      <c r="GZX119" s="16"/>
      <c r="GZY119" s="16"/>
      <c r="GZZ119" s="16"/>
      <c r="HAA119" s="16"/>
      <c r="HAB119" s="16"/>
      <c r="HAC119" s="16"/>
      <c r="HAD119" s="16"/>
      <c r="HAE119" s="16"/>
      <c r="HAF119" s="16"/>
      <c r="HAG119" s="16"/>
      <c r="HAH119" s="16"/>
      <c r="HAI119" s="16"/>
      <c r="HAJ119" s="16"/>
      <c r="HAK119" s="16"/>
      <c r="HAL119" s="16"/>
      <c r="HAM119" s="16"/>
      <c r="HAN119" s="16"/>
      <c r="HAO119" s="16"/>
      <c r="HAP119" s="16"/>
      <c r="HAQ119" s="16"/>
      <c r="HAR119" s="16"/>
      <c r="HAS119" s="16"/>
      <c r="HAT119" s="16"/>
      <c r="HAU119" s="16"/>
      <c r="HAV119" s="16"/>
      <c r="HAW119" s="16"/>
      <c r="HAX119" s="16"/>
      <c r="HAY119" s="16"/>
      <c r="HAZ119" s="16"/>
      <c r="HBA119" s="16"/>
      <c r="HBB119" s="16"/>
      <c r="HBC119" s="16"/>
      <c r="HBD119" s="16"/>
      <c r="HBE119" s="16"/>
      <c r="HBF119" s="16"/>
      <c r="HBG119" s="16"/>
      <c r="HBH119" s="16"/>
      <c r="HBI119" s="16"/>
      <c r="HBJ119" s="16"/>
      <c r="HBK119" s="16"/>
      <c r="HBL119" s="16"/>
      <c r="HBM119" s="16"/>
      <c r="HBN119" s="16"/>
      <c r="HBO119" s="16"/>
      <c r="HBP119" s="16"/>
      <c r="HBQ119" s="16"/>
      <c r="HBR119" s="16"/>
      <c r="HBS119" s="16"/>
      <c r="HBT119" s="16"/>
      <c r="HBU119" s="16"/>
      <c r="HBV119" s="16"/>
      <c r="HBW119" s="16"/>
      <c r="HBX119" s="16"/>
      <c r="HBY119" s="16"/>
      <c r="HBZ119" s="16"/>
      <c r="HCA119" s="16"/>
      <c r="HCB119" s="16"/>
      <c r="HCC119" s="16"/>
      <c r="HCD119" s="16"/>
      <c r="HCE119" s="16"/>
      <c r="HCF119" s="16"/>
      <c r="HCG119" s="16"/>
      <c r="HCH119" s="16"/>
      <c r="HCI119" s="16"/>
      <c r="HCJ119" s="16"/>
      <c r="HCK119" s="16"/>
      <c r="HCL119" s="16"/>
      <c r="HCM119" s="16"/>
      <c r="HCN119" s="16"/>
      <c r="HCO119" s="16"/>
      <c r="HCP119" s="16"/>
      <c r="HCQ119" s="16"/>
      <c r="HCR119" s="16"/>
      <c r="HCS119" s="16"/>
      <c r="HCT119" s="16"/>
      <c r="HCU119" s="16"/>
      <c r="HCV119" s="16"/>
      <c r="HCW119" s="16"/>
      <c r="HCX119" s="16"/>
      <c r="HCY119" s="16"/>
      <c r="HCZ119" s="16"/>
      <c r="HDA119" s="16"/>
      <c r="HDB119" s="16"/>
      <c r="HDC119" s="16"/>
      <c r="HDD119" s="16"/>
      <c r="HDE119" s="16"/>
      <c r="HDF119" s="16"/>
      <c r="HDG119" s="16"/>
      <c r="HDH119" s="16"/>
      <c r="HDI119" s="16"/>
      <c r="HDJ119" s="16"/>
      <c r="HDK119" s="16"/>
      <c r="HDL119" s="16"/>
      <c r="HDM119" s="16"/>
      <c r="HDN119" s="16"/>
      <c r="HDO119" s="16"/>
      <c r="HDP119" s="16"/>
      <c r="HDQ119" s="16"/>
      <c r="HDR119" s="16"/>
      <c r="HDS119" s="16"/>
      <c r="HDT119" s="16"/>
      <c r="HDU119" s="16"/>
      <c r="HDV119" s="16"/>
      <c r="HDW119" s="16"/>
      <c r="HDX119" s="16"/>
      <c r="HDY119" s="16"/>
      <c r="HDZ119" s="16"/>
      <c r="HEA119" s="16"/>
      <c r="HEB119" s="16"/>
      <c r="HEC119" s="16"/>
      <c r="HED119" s="16"/>
      <c r="HEE119" s="16"/>
      <c r="HEF119" s="16"/>
      <c r="HEG119" s="16"/>
      <c r="HEH119" s="16"/>
      <c r="HEI119" s="16"/>
      <c r="HEJ119" s="16"/>
      <c r="HEK119" s="16"/>
      <c r="HEL119" s="16"/>
      <c r="HEM119" s="16"/>
      <c r="HEN119" s="16"/>
      <c r="HEO119" s="16"/>
      <c r="HEP119" s="16"/>
      <c r="HEQ119" s="16"/>
      <c r="HER119" s="16"/>
      <c r="HES119" s="16"/>
      <c r="HET119" s="16"/>
      <c r="HEU119" s="16"/>
      <c r="HEV119" s="16"/>
      <c r="HEW119" s="16"/>
      <c r="HEX119" s="16"/>
      <c r="HEY119" s="16"/>
      <c r="HEZ119" s="16"/>
      <c r="HFA119" s="16"/>
      <c r="HFB119" s="16"/>
      <c r="HFC119" s="16"/>
      <c r="HFD119" s="16"/>
      <c r="HFE119" s="16"/>
      <c r="HFF119" s="16"/>
      <c r="HFG119" s="16"/>
      <c r="HFH119" s="16"/>
      <c r="HFI119" s="16"/>
      <c r="HFJ119" s="16"/>
      <c r="HFK119" s="16"/>
      <c r="HFL119" s="16"/>
      <c r="HFM119" s="16"/>
      <c r="HFN119" s="16"/>
      <c r="HFO119" s="16"/>
      <c r="HFP119" s="16"/>
      <c r="HFQ119" s="16"/>
      <c r="HFR119" s="16"/>
      <c r="HFS119" s="16"/>
      <c r="HFT119" s="16"/>
      <c r="HFU119" s="16"/>
      <c r="HFV119" s="16"/>
      <c r="HFW119" s="16"/>
      <c r="HFX119" s="16"/>
      <c r="HFY119" s="16"/>
      <c r="HFZ119" s="16"/>
      <c r="HGA119" s="16"/>
      <c r="HGB119" s="16"/>
      <c r="HGC119" s="16"/>
      <c r="HGD119" s="16"/>
      <c r="HGE119" s="16"/>
      <c r="HGF119" s="16"/>
      <c r="HGG119" s="16"/>
      <c r="HGH119" s="16"/>
      <c r="HGI119" s="16"/>
      <c r="HGJ119" s="16"/>
      <c r="HGK119" s="16"/>
      <c r="HGL119" s="16"/>
      <c r="HGM119" s="16"/>
      <c r="HGN119" s="16"/>
      <c r="HGO119" s="16"/>
      <c r="HGP119" s="16"/>
      <c r="HGQ119" s="16"/>
      <c r="HGR119" s="16"/>
      <c r="HGS119" s="16"/>
      <c r="HGT119" s="16"/>
      <c r="HGU119" s="16"/>
      <c r="HGV119" s="16"/>
      <c r="HGW119" s="16"/>
      <c r="HGX119" s="16"/>
      <c r="HGY119" s="16"/>
      <c r="HGZ119" s="16"/>
      <c r="HHA119" s="16"/>
      <c r="HHB119" s="16"/>
      <c r="HHC119" s="16"/>
      <c r="HHD119" s="16"/>
      <c r="HHE119" s="16"/>
      <c r="HHF119" s="16"/>
      <c r="HHG119" s="16"/>
      <c r="HHH119" s="16"/>
      <c r="HHI119" s="16"/>
      <c r="HHJ119" s="16"/>
      <c r="HHK119" s="16"/>
      <c r="HHL119" s="16"/>
      <c r="HHM119" s="16"/>
      <c r="HHN119" s="16"/>
      <c r="HHO119" s="16"/>
      <c r="HHP119" s="16"/>
      <c r="HHQ119" s="16"/>
      <c r="HHR119" s="16"/>
      <c r="HHS119" s="16"/>
      <c r="HHT119" s="16"/>
      <c r="HHU119" s="16"/>
      <c r="HHV119" s="16"/>
      <c r="HHW119" s="16"/>
      <c r="HHX119" s="16"/>
      <c r="HHY119" s="16"/>
      <c r="HHZ119" s="16"/>
      <c r="HIA119" s="16"/>
      <c r="HIB119" s="16"/>
      <c r="HIC119" s="16"/>
      <c r="HID119" s="16"/>
      <c r="HIE119" s="16"/>
      <c r="HIF119" s="16"/>
      <c r="HIG119" s="16"/>
      <c r="HIH119" s="16"/>
      <c r="HII119" s="16"/>
      <c r="HIJ119" s="16"/>
      <c r="HIK119" s="16"/>
      <c r="HIL119" s="16"/>
      <c r="HIM119" s="16"/>
      <c r="HIN119" s="16"/>
      <c r="HIO119" s="16"/>
      <c r="HIP119" s="16"/>
      <c r="HIQ119" s="16"/>
      <c r="HIR119" s="16"/>
      <c r="HIS119" s="16"/>
      <c r="HIT119" s="16"/>
      <c r="HIU119" s="16"/>
      <c r="HIV119" s="16"/>
      <c r="HIW119" s="16"/>
      <c r="HIX119" s="16"/>
      <c r="HIY119" s="16"/>
      <c r="HIZ119" s="16"/>
      <c r="HJA119" s="16"/>
      <c r="HJB119" s="16"/>
      <c r="HJC119" s="16"/>
      <c r="HJD119" s="16"/>
      <c r="HJE119" s="16"/>
      <c r="HJF119" s="16"/>
      <c r="HJG119" s="16"/>
      <c r="HJH119" s="16"/>
      <c r="HJI119" s="16"/>
      <c r="HJJ119" s="16"/>
      <c r="HJK119" s="16"/>
      <c r="HJL119" s="16"/>
      <c r="HJM119" s="16"/>
      <c r="HJN119" s="16"/>
      <c r="HJO119" s="16"/>
      <c r="HJP119" s="16"/>
      <c r="HJQ119" s="16"/>
      <c r="HJR119" s="16"/>
      <c r="HJS119" s="16"/>
      <c r="HJT119" s="16"/>
      <c r="HJU119" s="16"/>
      <c r="HJV119" s="16"/>
      <c r="HJW119" s="16"/>
      <c r="HJX119" s="16"/>
      <c r="HJY119" s="16"/>
      <c r="HJZ119" s="16"/>
      <c r="HKA119" s="16"/>
      <c r="HKB119" s="16"/>
      <c r="HKC119" s="16"/>
      <c r="HKD119" s="16"/>
      <c r="HKE119" s="16"/>
      <c r="HKF119" s="16"/>
      <c r="HKG119" s="16"/>
      <c r="HKH119" s="16"/>
      <c r="HKI119" s="16"/>
      <c r="HKJ119" s="16"/>
      <c r="HKK119" s="16"/>
      <c r="HKL119" s="16"/>
      <c r="HKM119" s="16"/>
      <c r="HKN119" s="16"/>
      <c r="HKO119" s="16"/>
      <c r="HKP119" s="16"/>
      <c r="HKQ119" s="16"/>
      <c r="HKR119" s="16"/>
      <c r="HKS119" s="16"/>
      <c r="HKT119" s="16"/>
      <c r="HKU119" s="16"/>
      <c r="HKV119" s="16"/>
      <c r="HKW119" s="16"/>
      <c r="HKX119" s="16"/>
      <c r="HKY119" s="16"/>
      <c r="HKZ119" s="16"/>
      <c r="HLA119" s="16"/>
      <c r="HLB119" s="16"/>
      <c r="HLC119" s="16"/>
      <c r="HLD119" s="16"/>
      <c r="HLE119" s="16"/>
      <c r="HLF119" s="16"/>
      <c r="HLG119" s="16"/>
      <c r="HLH119" s="16"/>
      <c r="HLI119" s="16"/>
      <c r="HLJ119" s="16"/>
      <c r="HLK119" s="16"/>
      <c r="HLL119" s="16"/>
      <c r="HLM119" s="16"/>
      <c r="HLN119" s="16"/>
      <c r="HLO119" s="16"/>
      <c r="HLP119" s="16"/>
      <c r="HLQ119" s="16"/>
      <c r="HLR119" s="16"/>
      <c r="HLS119" s="16"/>
      <c r="HLT119" s="16"/>
      <c r="HLU119" s="16"/>
      <c r="HLV119" s="16"/>
      <c r="HLW119" s="16"/>
      <c r="HLX119" s="16"/>
      <c r="HLY119" s="16"/>
      <c r="HLZ119" s="16"/>
      <c r="HMA119" s="16"/>
      <c r="HMB119" s="16"/>
      <c r="HMC119" s="16"/>
      <c r="HMD119" s="16"/>
      <c r="HME119" s="16"/>
      <c r="HMF119" s="16"/>
      <c r="HMG119" s="16"/>
      <c r="HMH119" s="16"/>
      <c r="HMI119" s="16"/>
      <c r="HMJ119" s="16"/>
      <c r="HMK119" s="16"/>
      <c r="HML119" s="16"/>
      <c r="HMM119" s="16"/>
      <c r="HMN119" s="16"/>
      <c r="HMO119" s="16"/>
      <c r="HMP119" s="16"/>
      <c r="HMQ119" s="16"/>
      <c r="HMR119" s="16"/>
      <c r="HMS119" s="16"/>
      <c r="HMT119" s="16"/>
      <c r="HMU119" s="16"/>
      <c r="HMV119" s="16"/>
      <c r="HMW119" s="16"/>
      <c r="HMX119" s="16"/>
      <c r="HMY119" s="16"/>
      <c r="HMZ119" s="16"/>
      <c r="HNA119" s="16"/>
      <c r="HNB119" s="16"/>
      <c r="HNC119" s="16"/>
      <c r="HND119" s="16"/>
      <c r="HNE119" s="16"/>
      <c r="HNF119" s="16"/>
      <c r="HNG119" s="16"/>
      <c r="HNH119" s="16"/>
      <c r="HNI119" s="16"/>
      <c r="HNJ119" s="16"/>
      <c r="HNK119" s="16"/>
      <c r="HNL119" s="16"/>
      <c r="HNM119" s="16"/>
      <c r="HNN119" s="16"/>
      <c r="HNO119" s="16"/>
      <c r="HNP119" s="16"/>
      <c r="HNQ119" s="16"/>
      <c r="HNR119" s="16"/>
      <c r="HNS119" s="16"/>
      <c r="HNT119" s="16"/>
      <c r="HNU119" s="16"/>
      <c r="HNV119" s="16"/>
      <c r="HNW119" s="16"/>
      <c r="HNX119" s="16"/>
      <c r="HNY119" s="16"/>
      <c r="HNZ119" s="16"/>
      <c r="HOA119" s="16"/>
      <c r="HOB119" s="16"/>
      <c r="HOC119" s="16"/>
      <c r="HOD119" s="16"/>
      <c r="HOE119" s="16"/>
      <c r="HOF119" s="16"/>
      <c r="HOG119" s="16"/>
      <c r="HOH119" s="16"/>
      <c r="HOI119" s="16"/>
      <c r="HOJ119" s="16"/>
      <c r="HOK119" s="16"/>
      <c r="HOL119" s="16"/>
      <c r="HOM119" s="16"/>
      <c r="HON119" s="16"/>
      <c r="HOO119" s="16"/>
      <c r="HOP119" s="16"/>
      <c r="HOQ119" s="16"/>
      <c r="HOR119" s="16"/>
      <c r="HOS119" s="16"/>
      <c r="HOT119" s="16"/>
      <c r="HOU119" s="16"/>
      <c r="HOV119" s="16"/>
      <c r="HOW119" s="16"/>
      <c r="HOX119" s="16"/>
      <c r="HOY119" s="16"/>
      <c r="HOZ119" s="16"/>
      <c r="HPA119" s="16"/>
      <c r="HPB119" s="16"/>
      <c r="HPC119" s="16"/>
      <c r="HPD119" s="16"/>
      <c r="HPE119" s="16"/>
      <c r="HPF119" s="16"/>
      <c r="HPG119" s="16"/>
      <c r="HPH119" s="16"/>
      <c r="HPI119" s="16"/>
      <c r="HPJ119" s="16"/>
      <c r="HPK119" s="16"/>
      <c r="HPL119" s="16"/>
      <c r="HPM119" s="16"/>
      <c r="HPN119" s="16"/>
      <c r="HPO119" s="16"/>
      <c r="HPP119" s="16"/>
      <c r="HPQ119" s="16"/>
      <c r="HPR119" s="16"/>
      <c r="HPS119" s="16"/>
      <c r="HPT119" s="16"/>
      <c r="HPU119" s="16"/>
      <c r="HPV119" s="16"/>
      <c r="HPW119" s="16"/>
      <c r="HPX119" s="16"/>
      <c r="HPY119" s="16"/>
      <c r="HPZ119" s="16"/>
      <c r="HQA119" s="16"/>
      <c r="HQB119" s="16"/>
      <c r="HQC119" s="16"/>
      <c r="HQD119" s="16"/>
      <c r="HQE119" s="16"/>
      <c r="HQF119" s="16"/>
      <c r="HQG119" s="16"/>
      <c r="HQH119" s="16"/>
      <c r="HQI119" s="16"/>
      <c r="HQJ119" s="16"/>
      <c r="HQK119" s="16"/>
      <c r="HQL119" s="16"/>
      <c r="HQM119" s="16"/>
      <c r="HQN119" s="16"/>
      <c r="HQO119" s="16"/>
      <c r="HQP119" s="16"/>
      <c r="HQQ119" s="16"/>
      <c r="HQR119" s="16"/>
      <c r="HQS119" s="16"/>
      <c r="HQT119" s="16"/>
      <c r="HQU119" s="16"/>
      <c r="HQV119" s="16"/>
      <c r="HQW119" s="16"/>
      <c r="HQX119" s="16"/>
      <c r="HQY119" s="16"/>
      <c r="HQZ119" s="16"/>
      <c r="HRA119" s="16"/>
      <c r="HRB119" s="16"/>
      <c r="HRC119" s="16"/>
      <c r="HRD119" s="16"/>
      <c r="HRE119" s="16"/>
      <c r="HRF119" s="16"/>
      <c r="HRG119" s="16"/>
      <c r="HRH119" s="16"/>
      <c r="HRI119" s="16"/>
      <c r="HRJ119" s="16"/>
      <c r="HRK119" s="16"/>
      <c r="HRL119" s="16"/>
      <c r="HRM119" s="16"/>
      <c r="HRN119" s="16"/>
      <c r="HRO119" s="16"/>
      <c r="HRP119" s="16"/>
      <c r="HRQ119" s="16"/>
      <c r="HRR119" s="16"/>
      <c r="HRS119" s="16"/>
      <c r="HRT119" s="16"/>
      <c r="HRU119" s="16"/>
      <c r="HRV119" s="16"/>
      <c r="HRW119" s="16"/>
      <c r="HRX119" s="16"/>
      <c r="HRY119" s="16"/>
      <c r="HRZ119" s="16"/>
      <c r="HSA119" s="16"/>
      <c r="HSB119" s="16"/>
      <c r="HSC119" s="16"/>
      <c r="HSD119" s="16"/>
      <c r="HSE119" s="16"/>
      <c r="HSF119" s="16"/>
      <c r="HSG119" s="16"/>
      <c r="HSH119" s="16"/>
      <c r="HSI119" s="16"/>
      <c r="HSJ119" s="16"/>
      <c r="HSK119" s="16"/>
      <c r="HSL119" s="16"/>
      <c r="HSM119" s="16"/>
      <c r="HSN119" s="16"/>
      <c r="HSO119" s="16"/>
      <c r="HSP119" s="16"/>
      <c r="HSQ119" s="16"/>
      <c r="HSR119" s="16"/>
      <c r="HSS119" s="16"/>
      <c r="HST119" s="16"/>
      <c r="HSU119" s="16"/>
      <c r="HSV119" s="16"/>
      <c r="HSW119" s="16"/>
      <c r="HSX119" s="16"/>
      <c r="HSY119" s="16"/>
      <c r="HSZ119" s="16"/>
      <c r="HTA119" s="16"/>
      <c r="HTB119" s="16"/>
      <c r="HTC119" s="16"/>
      <c r="HTD119" s="16"/>
      <c r="HTE119" s="16"/>
      <c r="HTF119" s="16"/>
      <c r="HTG119" s="16"/>
      <c r="HTH119" s="16"/>
      <c r="HTI119" s="16"/>
      <c r="HTJ119" s="16"/>
      <c r="HTK119" s="16"/>
      <c r="HTL119" s="16"/>
      <c r="HTM119" s="16"/>
      <c r="HTN119" s="16"/>
      <c r="HTO119" s="16"/>
      <c r="HTP119" s="16"/>
      <c r="HTQ119" s="16"/>
      <c r="HTR119" s="16"/>
      <c r="HTS119" s="16"/>
      <c r="HTT119" s="16"/>
      <c r="HTU119" s="16"/>
      <c r="HTV119" s="16"/>
      <c r="HTW119" s="16"/>
      <c r="HTX119" s="16"/>
      <c r="HTY119" s="16"/>
      <c r="HTZ119" s="16"/>
      <c r="HUA119" s="16"/>
      <c r="HUB119" s="16"/>
      <c r="HUC119" s="16"/>
      <c r="HUD119" s="16"/>
      <c r="HUE119" s="16"/>
      <c r="HUF119" s="16"/>
      <c r="HUG119" s="16"/>
      <c r="HUH119" s="16"/>
      <c r="HUI119" s="16"/>
      <c r="HUJ119" s="16"/>
      <c r="HUK119" s="16"/>
      <c r="HUL119" s="16"/>
      <c r="HUM119" s="16"/>
      <c r="HUN119" s="16"/>
      <c r="HUO119" s="16"/>
      <c r="HUP119" s="16"/>
      <c r="HUQ119" s="16"/>
      <c r="HUR119" s="16"/>
      <c r="HUS119" s="16"/>
      <c r="HUT119" s="16"/>
      <c r="HUU119" s="16"/>
      <c r="HUV119" s="16"/>
      <c r="HUW119" s="16"/>
      <c r="HUX119" s="16"/>
      <c r="HUY119" s="16"/>
      <c r="HUZ119" s="16"/>
      <c r="HVA119" s="16"/>
      <c r="HVB119" s="16"/>
      <c r="HVC119" s="16"/>
      <c r="HVD119" s="16"/>
      <c r="HVE119" s="16"/>
      <c r="HVF119" s="16"/>
      <c r="HVG119" s="16"/>
      <c r="HVH119" s="16"/>
      <c r="HVI119" s="16"/>
      <c r="HVJ119" s="16"/>
      <c r="HVK119" s="16"/>
      <c r="HVL119" s="16"/>
      <c r="HVM119" s="16"/>
      <c r="HVN119" s="16"/>
      <c r="HVO119" s="16"/>
      <c r="HVP119" s="16"/>
      <c r="HVQ119" s="16"/>
      <c r="HVR119" s="16"/>
      <c r="HVS119" s="16"/>
      <c r="HVT119" s="16"/>
      <c r="HVU119" s="16"/>
      <c r="HVV119" s="16"/>
      <c r="HVW119" s="16"/>
      <c r="HVX119" s="16"/>
      <c r="HVY119" s="16"/>
      <c r="HVZ119" s="16"/>
      <c r="HWA119" s="16"/>
      <c r="HWB119" s="16"/>
      <c r="HWC119" s="16"/>
      <c r="HWD119" s="16"/>
      <c r="HWE119" s="16"/>
      <c r="HWF119" s="16"/>
      <c r="HWG119" s="16"/>
      <c r="HWH119" s="16"/>
      <c r="HWI119" s="16"/>
      <c r="HWJ119" s="16"/>
      <c r="HWK119" s="16"/>
      <c r="HWL119" s="16"/>
      <c r="HWM119" s="16"/>
      <c r="HWN119" s="16"/>
      <c r="HWO119" s="16"/>
      <c r="HWP119" s="16"/>
      <c r="HWQ119" s="16"/>
      <c r="HWR119" s="16"/>
      <c r="HWS119" s="16"/>
      <c r="HWT119" s="16"/>
      <c r="HWU119" s="16"/>
      <c r="HWV119" s="16"/>
      <c r="HWW119" s="16"/>
      <c r="HWX119" s="16"/>
      <c r="HWY119" s="16"/>
      <c r="HWZ119" s="16"/>
      <c r="HXA119" s="16"/>
      <c r="HXB119" s="16"/>
      <c r="HXC119" s="16"/>
      <c r="HXD119" s="16"/>
      <c r="HXE119" s="16"/>
      <c r="HXF119" s="16"/>
      <c r="HXG119" s="16"/>
      <c r="HXH119" s="16"/>
      <c r="HXI119" s="16"/>
      <c r="HXJ119" s="16"/>
      <c r="HXK119" s="16"/>
      <c r="HXL119" s="16"/>
      <c r="HXM119" s="16"/>
      <c r="HXN119" s="16"/>
      <c r="HXO119" s="16"/>
      <c r="HXP119" s="16"/>
      <c r="HXQ119" s="16"/>
      <c r="HXR119" s="16"/>
      <c r="HXS119" s="16"/>
      <c r="HXT119" s="16"/>
      <c r="HXU119" s="16"/>
      <c r="HXV119" s="16"/>
      <c r="HXW119" s="16"/>
      <c r="HXX119" s="16"/>
      <c r="HXY119" s="16"/>
      <c r="HXZ119" s="16"/>
      <c r="HYA119" s="16"/>
      <c r="HYB119" s="16"/>
      <c r="HYC119" s="16"/>
      <c r="HYD119" s="16"/>
      <c r="HYE119" s="16"/>
      <c r="HYF119" s="16"/>
      <c r="HYG119" s="16"/>
      <c r="HYH119" s="16"/>
      <c r="HYI119" s="16"/>
      <c r="HYJ119" s="16"/>
      <c r="HYK119" s="16"/>
      <c r="HYL119" s="16"/>
      <c r="HYM119" s="16"/>
      <c r="HYN119" s="16"/>
      <c r="HYO119" s="16"/>
      <c r="HYP119" s="16"/>
      <c r="HYQ119" s="16"/>
      <c r="HYR119" s="16"/>
      <c r="HYS119" s="16"/>
      <c r="HYT119" s="16"/>
      <c r="HYU119" s="16"/>
      <c r="HYV119" s="16"/>
      <c r="HYW119" s="16"/>
      <c r="HYX119" s="16"/>
      <c r="HYY119" s="16"/>
      <c r="HYZ119" s="16"/>
      <c r="HZA119" s="16"/>
      <c r="HZB119" s="16"/>
      <c r="HZC119" s="16"/>
      <c r="HZD119" s="16"/>
      <c r="HZE119" s="16"/>
      <c r="HZF119" s="16"/>
      <c r="HZG119" s="16"/>
      <c r="HZH119" s="16"/>
      <c r="HZI119" s="16"/>
      <c r="HZJ119" s="16"/>
      <c r="HZK119" s="16"/>
      <c r="HZL119" s="16"/>
      <c r="HZM119" s="16"/>
      <c r="HZN119" s="16"/>
      <c r="HZO119" s="16"/>
      <c r="HZP119" s="16"/>
      <c r="HZQ119" s="16"/>
      <c r="HZR119" s="16"/>
      <c r="HZS119" s="16"/>
      <c r="HZT119" s="16"/>
      <c r="HZU119" s="16"/>
      <c r="HZV119" s="16"/>
      <c r="HZW119" s="16"/>
      <c r="HZX119" s="16"/>
      <c r="HZY119" s="16"/>
      <c r="HZZ119" s="16"/>
      <c r="IAA119" s="16"/>
      <c r="IAB119" s="16"/>
      <c r="IAC119" s="16"/>
      <c r="IAD119" s="16"/>
      <c r="IAE119" s="16"/>
      <c r="IAF119" s="16"/>
      <c r="IAG119" s="16"/>
      <c r="IAH119" s="16"/>
      <c r="IAI119" s="16"/>
      <c r="IAJ119" s="16"/>
      <c r="IAK119" s="16"/>
      <c r="IAL119" s="16"/>
      <c r="IAM119" s="16"/>
      <c r="IAN119" s="16"/>
      <c r="IAO119" s="16"/>
      <c r="IAP119" s="16"/>
      <c r="IAQ119" s="16"/>
      <c r="IAR119" s="16"/>
      <c r="IAS119" s="16"/>
      <c r="IAT119" s="16"/>
      <c r="IAU119" s="16"/>
      <c r="IAV119" s="16"/>
      <c r="IAW119" s="16"/>
      <c r="IAX119" s="16"/>
      <c r="IAY119" s="16"/>
      <c r="IAZ119" s="16"/>
      <c r="IBA119" s="16"/>
      <c r="IBB119" s="16"/>
      <c r="IBC119" s="16"/>
      <c r="IBD119" s="16"/>
      <c r="IBE119" s="16"/>
      <c r="IBF119" s="16"/>
      <c r="IBG119" s="16"/>
      <c r="IBH119" s="16"/>
      <c r="IBI119" s="16"/>
      <c r="IBJ119" s="16"/>
      <c r="IBK119" s="16"/>
      <c r="IBL119" s="16"/>
      <c r="IBM119" s="16"/>
      <c r="IBN119" s="16"/>
      <c r="IBO119" s="16"/>
      <c r="IBP119" s="16"/>
      <c r="IBQ119" s="16"/>
      <c r="IBR119" s="16"/>
      <c r="IBS119" s="16"/>
      <c r="IBT119" s="16"/>
      <c r="IBU119" s="16"/>
      <c r="IBV119" s="16"/>
      <c r="IBW119" s="16"/>
      <c r="IBX119" s="16"/>
      <c r="IBY119" s="16"/>
      <c r="IBZ119" s="16"/>
      <c r="ICA119" s="16"/>
      <c r="ICB119" s="16"/>
      <c r="ICC119" s="16"/>
      <c r="ICD119" s="16"/>
      <c r="ICE119" s="16"/>
      <c r="ICF119" s="16"/>
      <c r="ICG119" s="16"/>
      <c r="ICH119" s="16"/>
      <c r="ICI119" s="16"/>
      <c r="ICJ119" s="16"/>
      <c r="ICK119" s="16"/>
      <c r="ICL119" s="16"/>
      <c r="ICM119" s="16"/>
      <c r="ICN119" s="16"/>
      <c r="ICO119" s="16"/>
      <c r="ICP119" s="16"/>
      <c r="ICQ119" s="16"/>
      <c r="ICR119" s="16"/>
      <c r="ICS119" s="16"/>
      <c r="ICT119" s="16"/>
      <c r="ICU119" s="16"/>
      <c r="ICV119" s="16"/>
      <c r="ICW119" s="16"/>
      <c r="ICX119" s="16"/>
      <c r="ICY119" s="16"/>
      <c r="ICZ119" s="16"/>
      <c r="IDA119" s="16"/>
      <c r="IDB119" s="16"/>
      <c r="IDC119" s="16"/>
      <c r="IDD119" s="16"/>
      <c r="IDE119" s="16"/>
      <c r="IDF119" s="16"/>
      <c r="IDG119" s="16"/>
      <c r="IDH119" s="16"/>
      <c r="IDI119" s="16"/>
      <c r="IDJ119" s="16"/>
      <c r="IDK119" s="16"/>
      <c r="IDL119" s="16"/>
      <c r="IDM119" s="16"/>
      <c r="IDN119" s="16"/>
      <c r="IDO119" s="16"/>
      <c r="IDP119" s="16"/>
      <c r="IDQ119" s="16"/>
      <c r="IDR119" s="16"/>
      <c r="IDS119" s="16"/>
      <c r="IDT119" s="16"/>
      <c r="IDU119" s="16"/>
      <c r="IDV119" s="16"/>
      <c r="IDW119" s="16"/>
      <c r="IDX119" s="16"/>
      <c r="IDY119" s="16"/>
      <c r="IDZ119" s="16"/>
      <c r="IEA119" s="16"/>
      <c r="IEB119" s="16"/>
      <c r="IEC119" s="16"/>
      <c r="IED119" s="16"/>
      <c r="IEE119" s="16"/>
      <c r="IEF119" s="16"/>
      <c r="IEG119" s="16"/>
      <c r="IEH119" s="16"/>
      <c r="IEI119" s="16"/>
      <c r="IEJ119" s="16"/>
      <c r="IEK119" s="16"/>
      <c r="IEL119" s="16"/>
      <c r="IEM119" s="16"/>
      <c r="IEN119" s="16"/>
      <c r="IEO119" s="16"/>
      <c r="IEP119" s="16"/>
      <c r="IEQ119" s="16"/>
      <c r="IER119" s="16"/>
      <c r="IES119" s="16"/>
      <c r="IET119" s="16"/>
      <c r="IEU119" s="16"/>
      <c r="IEV119" s="16"/>
      <c r="IEW119" s="16"/>
      <c r="IEX119" s="16"/>
      <c r="IEY119" s="16"/>
      <c r="IEZ119" s="16"/>
      <c r="IFA119" s="16"/>
      <c r="IFB119" s="16"/>
      <c r="IFC119" s="16"/>
      <c r="IFD119" s="16"/>
      <c r="IFE119" s="16"/>
      <c r="IFF119" s="16"/>
      <c r="IFG119" s="16"/>
      <c r="IFH119" s="16"/>
      <c r="IFI119" s="16"/>
      <c r="IFJ119" s="16"/>
      <c r="IFK119" s="16"/>
      <c r="IFL119" s="16"/>
      <c r="IFM119" s="16"/>
      <c r="IFN119" s="16"/>
      <c r="IFO119" s="16"/>
      <c r="IFP119" s="16"/>
      <c r="IFQ119" s="16"/>
      <c r="IFR119" s="16"/>
      <c r="IFS119" s="16"/>
      <c r="IFT119" s="16"/>
      <c r="IFU119" s="16"/>
      <c r="IFV119" s="16"/>
      <c r="IFW119" s="16"/>
      <c r="IFX119" s="16"/>
      <c r="IFY119" s="16"/>
      <c r="IFZ119" s="16"/>
      <c r="IGA119" s="16"/>
      <c r="IGB119" s="16"/>
      <c r="IGC119" s="16"/>
      <c r="IGD119" s="16"/>
      <c r="IGE119" s="16"/>
      <c r="IGF119" s="16"/>
      <c r="IGG119" s="16"/>
      <c r="IGH119" s="16"/>
      <c r="IGI119" s="16"/>
      <c r="IGJ119" s="16"/>
      <c r="IGK119" s="16"/>
      <c r="IGL119" s="16"/>
      <c r="IGM119" s="16"/>
      <c r="IGN119" s="16"/>
      <c r="IGO119" s="16"/>
      <c r="IGP119" s="16"/>
      <c r="IGQ119" s="16"/>
      <c r="IGR119" s="16"/>
      <c r="IGS119" s="16"/>
      <c r="IGT119" s="16"/>
      <c r="IGU119" s="16"/>
      <c r="IGV119" s="16"/>
      <c r="IGW119" s="16"/>
      <c r="IGX119" s="16"/>
      <c r="IGY119" s="16"/>
      <c r="IGZ119" s="16"/>
      <c r="IHA119" s="16"/>
      <c r="IHB119" s="16"/>
      <c r="IHC119" s="16"/>
      <c r="IHD119" s="16"/>
      <c r="IHE119" s="16"/>
      <c r="IHF119" s="16"/>
      <c r="IHG119" s="16"/>
      <c r="IHH119" s="16"/>
      <c r="IHI119" s="16"/>
      <c r="IHJ119" s="16"/>
      <c r="IHK119" s="16"/>
      <c r="IHL119" s="16"/>
      <c r="IHM119" s="16"/>
      <c r="IHN119" s="16"/>
      <c r="IHO119" s="16"/>
      <c r="IHP119" s="16"/>
      <c r="IHQ119" s="16"/>
      <c r="IHR119" s="16"/>
      <c r="IHS119" s="16"/>
      <c r="IHT119" s="16"/>
      <c r="IHU119" s="16"/>
      <c r="IHV119" s="16"/>
      <c r="IHW119" s="16"/>
      <c r="IHX119" s="16"/>
      <c r="IHY119" s="16"/>
      <c r="IHZ119" s="16"/>
      <c r="IIA119" s="16"/>
      <c r="IIB119" s="16"/>
      <c r="IIC119" s="16"/>
      <c r="IID119" s="16"/>
      <c r="IIE119" s="16"/>
      <c r="IIF119" s="16"/>
      <c r="IIG119" s="16"/>
      <c r="IIH119" s="16"/>
      <c r="III119" s="16"/>
      <c r="IIJ119" s="16"/>
      <c r="IIK119" s="16"/>
      <c r="IIL119" s="16"/>
      <c r="IIM119" s="16"/>
      <c r="IIN119" s="16"/>
      <c r="IIO119" s="16"/>
      <c r="IIP119" s="16"/>
      <c r="IIQ119" s="16"/>
      <c r="IIR119" s="16"/>
      <c r="IIS119" s="16"/>
      <c r="IIT119" s="16"/>
      <c r="IIU119" s="16"/>
      <c r="IIV119" s="16"/>
      <c r="IIW119" s="16"/>
      <c r="IIX119" s="16"/>
      <c r="IIY119" s="16"/>
      <c r="IIZ119" s="16"/>
      <c r="IJA119" s="16"/>
      <c r="IJB119" s="16"/>
      <c r="IJC119" s="16"/>
      <c r="IJD119" s="16"/>
      <c r="IJE119" s="16"/>
      <c r="IJF119" s="16"/>
      <c r="IJG119" s="16"/>
      <c r="IJH119" s="16"/>
      <c r="IJI119" s="16"/>
      <c r="IJJ119" s="16"/>
      <c r="IJK119" s="16"/>
      <c r="IJL119" s="16"/>
      <c r="IJM119" s="16"/>
      <c r="IJN119" s="16"/>
      <c r="IJO119" s="16"/>
      <c r="IJP119" s="16"/>
      <c r="IJQ119" s="16"/>
      <c r="IJR119" s="16"/>
      <c r="IJS119" s="16"/>
      <c r="IJT119" s="16"/>
      <c r="IJU119" s="16"/>
      <c r="IJV119" s="16"/>
      <c r="IJW119" s="16"/>
      <c r="IJX119" s="16"/>
      <c r="IJY119" s="16"/>
      <c r="IJZ119" s="16"/>
      <c r="IKA119" s="16"/>
      <c r="IKB119" s="16"/>
      <c r="IKC119" s="16"/>
      <c r="IKD119" s="16"/>
      <c r="IKE119" s="16"/>
      <c r="IKF119" s="16"/>
      <c r="IKG119" s="16"/>
      <c r="IKH119" s="16"/>
      <c r="IKI119" s="16"/>
      <c r="IKJ119" s="16"/>
      <c r="IKK119" s="16"/>
      <c r="IKL119" s="16"/>
      <c r="IKM119" s="16"/>
      <c r="IKN119" s="16"/>
      <c r="IKO119" s="16"/>
      <c r="IKP119" s="16"/>
      <c r="IKQ119" s="16"/>
      <c r="IKR119" s="16"/>
      <c r="IKS119" s="16"/>
      <c r="IKT119" s="16"/>
      <c r="IKU119" s="16"/>
      <c r="IKV119" s="16"/>
      <c r="IKW119" s="16"/>
      <c r="IKX119" s="16"/>
      <c r="IKY119" s="16"/>
      <c r="IKZ119" s="16"/>
      <c r="ILA119" s="16"/>
      <c r="ILB119" s="16"/>
      <c r="ILC119" s="16"/>
      <c r="ILD119" s="16"/>
      <c r="ILE119" s="16"/>
      <c r="ILF119" s="16"/>
      <c r="ILG119" s="16"/>
      <c r="ILH119" s="16"/>
      <c r="ILI119" s="16"/>
      <c r="ILJ119" s="16"/>
      <c r="ILK119" s="16"/>
      <c r="ILL119" s="16"/>
      <c r="ILM119" s="16"/>
      <c r="ILN119" s="16"/>
      <c r="ILO119" s="16"/>
      <c r="ILP119" s="16"/>
      <c r="ILQ119" s="16"/>
      <c r="ILR119" s="16"/>
      <c r="ILS119" s="16"/>
      <c r="ILT119" s="16"/>
      <c r="ILU119" s="16"/>
      <c r="ILV119" s="16"/>
      <c r="ILW119" s="16"/>
      <c r="ILX119" s="16"/>
      <c r="ILY119" s="16"/>
      <c r="ILZ119" s="16"/>
      <c r="IMA119" s="16"/>
      <c r="IMB119" s="16"/>
      <c r="IMC119" s="16"/>
      <c r="IMD119" s="16"/>
      <c r="IME119" s="16"/>
      <c r="IMF119" s="16"/>
      <c r="IMG119" s="16"/>
      <c r="IMH119" s="16"/>
      <c r="IMI119" s="16"/>
      <c r="IMJ119" s="16"/>
      <c r="IMK119" s="16"/>
      <c r="IML119" s="16"/>
      <c r="IMM119" s="16"/>
      <c r="IMN119" s="16"/>
      <c r="IMO119" s="16"/>
      <c r="IMP119" s="16"/>
      <c r="IMQ119" s="16"/>
      <c r="IMR119" s="16"/>
      <c r="IMS119" s="16"/>
      <c r="IMT119" s="16"/>
      <c r="IMU119" s="16"/>
      <c r="IMV119" s="16"/>
      <c r="IMW119" s="16"/>
      <c r="IMX119" s="16"/>
      <c r="IMY119" s="16"/>
      <c r="IMZ119" s="16"/>
      <c r="INA119" s="16"/>
      <c r="INB119" s="16"/>
      <c r="INC119" s="16"/>
      <c r="IND119" s="16"/>
      <c r="INE119" s="16"/>
      <c r="INF119" s="16"/>
      <c r="ING119" s="16"/>
      <c r="INH119" s="16"/>
      <c r="INI119" s="16"/>
      <c r="INJ119" s="16"/>
      <c r="INK119" s="16"/>
      <c r="INL119" s="16"/>
      <c r="INM119" s="16"/>
      <c r="INN119" s="16"/>
      <c r="INO119" s="16"/>
      <c r="INP119" s="16"/>
      <c r="INQ119" s="16"/>
      <c r="INR119" s="16"/>
      <c r="INS119" s="16"/>
      <c r="INT119" s="16"/>
      <c r="INU119" s="16"/>
      <c r="INV119" s="16"/>
      <c r="INW119" s="16"/>
      <c r="INX119" s="16"/>
      <c r="INY119" s="16"/>
      <c r="INZ119" s="16"/>
      <c r="IOA119" s="16"/>
      <c r="IOB119" s="16"/>
      <c r="IOC119" s="16"/>
      <c r="IOD119" s="16"/>
      <c r="IOE119" s="16"/>
      <c r="IOF119" s="16"/>
      <c r="IOG119" s="16"/>
      <c r="IOH119" s="16"/>
      <c r="IOI119" s="16"/>
      <c r="IOJ119" s="16"/>
      <c r="IOK119" s="16"/>
      <c r="IOL119" s="16"/>
      <c r="IOM119" s="16"/>
      <c r="ION119" s="16"/>
      <c r="IOO119" s="16"/>
      <c r="IOP119" s="16"/>
      <c r="IOQ119" s="16"/>
      <c r="IOR119" s="16"/>
      <c r="IOS119" s="16"/>
      <c r="IOT119" s="16"/>
      <c r="IOU119" s="16"/>
      <c r="IOV119" s="16"/>
      <c r="IOW119" s="16"/>
      <c r="IOX119" s="16"/>
      <c r="IOY119" s="16"/>
      <c r="IOZ119" s="16"/>
      <c r="IPA119" s="16"/>
      <c r="IPB119" s="16"/>
      <c r="IPC119" s="16"/>
      <c r="IPD119" s="16"/>
      <c r="IPE119" s="16"/>
      <c r="IPF119" s="16"/>
      <c r="IPG119" s="16"/>
      <c r="IPH119" s="16"/>
      <c r="IPI119" s="16"/>
      <c r="IPJ119" s="16"/>
      <c r="IPK119" s="16"/>
      <c r="IPL119" s="16"/>
      <c r="IPM119" s="16"/>
      <c r="IPN119" s="16"/>
      <c r="IPO119" s="16"/>
      <c r="IPP119" s="16"/>
      <c r="IPQ119" s="16"/>
      <c r="IPR119" s="16"/>
      <c r="IPS119" s="16"/>
      <c r="IPT119" s="16"/>
      <c r="IPU119" s="16"/>
      <c r="IPV119" s="16"/>
      <c r="IPW119" s="16"/>
      <c r="IPX119" s="16"/>
      <c r="IPY119" s="16"/>
      <c r="IPZ119" s="16"/>
      <c r="IQA119" s="16"/>
      <c r="IQB119" s="16"/>
      <c r="IQC119" s="16"/>
      <c r="IQD119" s="16"/>
      <c r="IQE119" s="16"/>
      <c r="IQF119" s="16"/>
      <c r="IQG119" s="16"/>
      <c r="IQH119" s="16"/>
      <c r="IQI119" s="16"/>
      <c r="IQJ119" s="16"/>
      <c r="IQK119" s="16"/>
      <c r="IQL119" s="16"/>
      <c r="IQM119" s="16"/>
      <c r="IQN119" s="16"/>
      <c r="IQO119" s="16"/>
      <c r="IQP119" s="16"/>
      <c r="IQQ119" s="16"/>
      <c r="IQR119" s="16"/>
      <c r="IQS119" s="16"/>
      <c r="IQT119" s="16"/>
      <c r="IQU119" s="16"/>
      <c r="IQV119" s="16"/>
      <c r="IQW119" s="16"/>
      <c r="IQX119" s="16"/>
      <c r="IQY119" s="16"/>
      <c r="IQZ119" s="16"/>
      <c r="IRA119" s="16"/>
      <c r="IRB119" s="16"/>
      <c r="IRC119" s="16"/>
      <c r="IRD119" s="16"/>
      <c r="IRE119" s="16"/>
      <c r="IRF119" s="16"/>
      <c r="IRG119" s="16"/>
      <c r="IRH119" s="16"/>
      <c r="IRI119" s="16"/>
      <c r="IRJ119" s="16"/>
      <c r="IRK119" s="16"/>
      <c r="IRL119" s="16"/>
      <c r="IRM119" s="16"/>
      <c r="IRN119" s="16"/>
      <c r="IRO119" s="16"/>
      <c r="IRP119" s="16"/>
      <c r="IRQ119" s="16"/>
      <c r="IRR119" s="16"/>
      <c r="IRS119" s="16"/>
      <c r="IRT119" s="16"/>
      <c r="IRU119" s="16"/>
      <c r="IRV119" s="16"/>
      <c r="IRW119" s="16"/>
      <c r="IRX119" s="16"/>
      <c r="IRY119" s="16"/>
      <c r="IRZ119" s="16"/>
      <c r="ISA119" s="16"/>
      <c r="ISB119" s="16"/>
      <c r="ISC119" s="16"/>
      <c r="ISD119" s="16"/>
      <c r="ISE119" s="16"/>
      <c r="ISF119" s="16"/>
      <c r="ISG119" s="16"/>
      <c r="ISH119" s="16"/>
      <c r="ISI119" s="16"/>
      <c r="ISJ119" s="16"/>
      <c r="ISK119" s="16"/>
      <c r="ISL119" s="16"/>
      <c r="ISM119" s="16"/>
      <c r="ISN119" s="16"/>
      <c r="ISO119" s="16"/>
      <c r="ISP119" s="16"/>
      <c r="ISQ119" s="16"/>
      <c r="ISR119" s="16"/>
      <c r="ISS119" s="16"/>
      <c r="IST119" s="16"/>
      <c r="ISU119" s="16"/>
      <c r="ISV119" s="16"/>
      <c r="ISW119" s="16"/>
      <c r="ISX119" s="16"/>
      <c r="ISY119" s="16"/>
      <c r="ISZ119" s="16"/>
      <c r="ITA119" s="16"/>
      <c r="ITB119" s="16"/>
      <c r="ITC119" s="16"/>
      <c r="ITD119" s="16"/>
      <c r="ITE119" s="16"/>
      <c r="ITF119" s="16"/>
      <c r="ITG119" s="16"/>
      <c r="ITH119" s="16"/>
      <c r="ITI119" s="16"/>
      <c r="ITJ119" s="16"/>
      <c r="ITK119" s="16"/>
      <c r="ITL119" s="16"/>
      <c r="ITM119" s="16"/>
      <c r="ITN119" s="16"/>
      <c r="ITO119" s="16"/>
      <c r="ITP119" s="16"/>
      <c r="ITQ119" s="16"/>
      <c r="ITR119" s="16"/>
      <c r="ITS119" s="16"/>
      <c r="ITT119" s="16"/>
      <c r="ITU119" s="16"/>
      <c r="ITV119" s="16"/>
      <c r="ITW119" s="16"/>
      <c r="ITX119" s="16"/>
      <c r="ITY119" s="16"/>
      <c r="ITZ119" s="16"/>
      <c r="IUA119" s="16"/>
      <c r="IUB119" s="16"/>
      <c r="IUC119" s="16"/>
      <c r="IUD119" s="16"/>
      <c r="IUE119" s="16"/>
      <c r="IUF119" s="16"/>
      <c r="IUG119" s="16"/>
      <c r="IUH119" s="16"/>
      <c r="IUI119" s="16"/>
      <c r="IUJ119" s="16"/>
      <c r="IUK119" s="16"/>
      <c r="IUL119" s="16"/>
      <c r="IUM119" s="16"/>
      <c r="IUN119" s="16"/>
      <c r="IUO119" s="16"/>
      <c r="IUP119" s="16"/>
      <c r="IUQ119" s="16"/>
      <c r="IUR119" s="16"/>
      <c r="IUS119" s="16"/>
      <c r="IUT119" s="16"/>
      <c r="IUU119" s="16"/>
      <c r="IUV119" s="16"/>
      <c r="IUW119" s="16"/>
      <c r="IUX119" s="16"/>
      <c r="IUY119" s="16"/>
      <c r="IUZ119" s="16"/>
      <c r="IVA119" s="16"/>
      <c r="IVB119" s="16"/>
      <c r="IVC119" s="16"/>
      <c r="IVD119" s="16"/>
      <c r="IVE119" s="16"/>
      <c r="IVF119" s="16"/>
      <c r="IVG119" s="16"/>
      <c r="IVH119" s="16"/>
      <c r="IVI119" s="16"/>
      <c r="IVJ119" s="16"/>
      <c r="IVK119" s="16"/>
      <c r="IVL119" s="16"/>
      <c r="IVM119" s="16"/>
      <c r="IVN119" s="16"/>
      <c r="IVO119" s="16"/>
      <c r="IVP119" s="16"/>
      <c r="IVQ119" s="16"/>
      <c r="IVR119" s="16"/>
      <c r="IVS119" s="16"/>
      <c r="IVT119" s="16"/>
      <c r="IVU119" s="16"/>
      <c r="IVV119" s="16"/>
      <c r="IVW119" s="16"/>
      <c r="IVX119" s="16"/>
      <c r="IVY119" s="16"/>
      <c r="IVZ119" s="16"/>
      <c r="IWA119" s="16"/>
      <c r="IWB119" s="16"/>
      <c r="IWC119" s="16"/>
      <c r="IWD119" s="16"/>
      <c r="IWE119" s="16"/>
      <c r="IWF119" s="16"/>
      <c r="IWG119" s="16"/>
      <c r="IWH119" s="16"/>
      <c r="IWI119" s="16"/>
      <c r="IWJ119" s="16"/>
      <c r="IWK119" s="16"/>
      <c r="IWL119" s="16"/>
      <c r="IWM119" s="16"/>
      <c r="IWN119" s="16"/>
      <c r="IWO119" s="16"/>
      <c r="IWP119" s="16"/>
      <c r="IWQ119" s="16"/>
      <c r="IWR119" s="16"/>
      <c r="IWS119" s="16"/>
      <c r="IWT119" s="16"/>
      <c r="IWU119" s="16"/>
      <c r="IWV119" s="16"/>
      <c r="IWW119" s="16"/>
      <c r="IWX119" s="16"/>
      <c r="IWY119" s="16"/>
      <c r="IWZ119" s="16"/>
      <c r="IXA119" s="16"/>
      <c r="IXB119" s="16"/>
      <c r="IXC119" s="16"/>
      <c r="IXD119" s="16"/>
      <c r="IXE119" s="16"/>
      <c r="IXF119" s="16"/>
      <c r="IXG119" s="16"/>
      <c r="IXH119" s="16"/>
      <c r="IXI119" s="16"/>
      <c r="IXJ119" s="16"/>
      <c r="IXK119" s="16"/>
      <c r="IXL119" s="16"/>
      <c r="IXM119" s="16"/>
      <c r="IXN119" s="16"/>
      <c r="IXO119" s="16"/>
      <c r="IXP119" s="16"/>
      <c r="IXQ119" s="16"/>
      <c r="IXR119" s="16"/>
      <c r="IXS119" s="16"/>
      <c r="IXT119" s="16"/>
      <c r="IXU119" s="16"/>
      <c r="IXV119" s="16"/>
      <c r="IXW119" s="16"/>
      <c r="IXX119" s="16"/>
      <c r="IXY119" s="16"/>
      <c r="IXZ119" s="16"/>
      <c r="IYA119" s="16"/>
      <c r="IYB119" s="16"/>
      <c r="IYC119" s="16"/>
      <c r="IYD119" s="16"/>
      <c r="IYE119" s="16"/>
      <c r="IYF119" s="16"/>
      <c r="IYG119" s="16"/>
      <c r="IYH119" s="16"/>
      <c r="IYI119" s="16"/>
      <c r="IYJ119" s="16"/>
      <c r="IYK119" s="16"/>
      <c r="IYL119" s="16"/>
      <c r="IYM119" s="16"/>
      <c r="IYN119" s="16"/>
      <c r="IYO119" s="16"/>
      <c r="IYP119" s="16"/>
      <c r="IYQ119" s="16"/>
      <c r="IYR119" s="16"/>
      <c r="IYS119" s="16"/>
      <c r="IYT119" s="16"/>
      <c r="IYU119" s="16"/>
      <c r="IYV119" s="16"/>
      <c r="IYW119" s="16"/>
      <c r="IYX119" s="16"/>
      <c r="IYY119" s="16"/>
      <c r="IYZ119" s="16"/>
      <c r="IZA119" s="16"/>
      <c r="IZB119" s="16"/>
      <c r="IZC119" s="16"/>
      <c r="IZD119" s="16"/>
      <c r="IZE119" s="16"/>
      <c r="IZF119" s="16"/>
      <c r="IZG119" s="16"/>
      <c r="IZH119" s="16"/>
      <c r="IZI119" s="16"/>
      <c r="IZJ119" s="16"/>
      <c r="IZK119" s="16"/>
      <c r="IZL119" s="16"/>
      <c r="IZM119" s="16"/>
      <c r="IZN119" s="16"/>
      <c r="IZO119" s="16"/>
      <c r="IZP119" s="16"/>
      <c r="IZQ119" s="16"/>
      <c r="IZR119" s="16"/>
      <c r="IZS119" s="16"/>
      <c r="IZT119" s="16"/>
      <c r="IZU119" s="16"/>
      <c r="IZV119" s="16"/>
      <c r="IZW119" s="16"/>
      <c r="IZX119" s="16"/>
      <c r="IZY119" s="16"/>
      <c r="IZZ119" s="16"/>
      <c r="JAA119" s="16"/>
      <c r="JAB119" s="16"/>
      <c r="JAC119" s="16"/>
      <c r="JAD119" s="16"/>
      <c r="JAE119" s="16"/>
      <c r="JAF119" s="16"/>
      <c r="JAG119" s="16"/>
      <c r="JAH119" s="16"/>
      <c r="JAI119" s="16"/>
      <c r="JAJ119" s="16"/>
      <c r="JAK119" s="16"/>
      <c r="JAL119" s="16"/>
      <c r="JAM119" s="16"/>
      <c r="JAN119" s="16"/>
      <c r="JAO119" s="16"/>
      <c r="JAP119" s="16"/>
      <c r="JAQ119" s="16"/>
      <c r="JAR119" s="16"/>
      <c r="JAS119" s="16"/>
      <c r="JAT119" s="16"/>
      <c r="JAU119" s="16"/>
      <c r="JAV119" s="16"/>
      <c r="JAW119" s="16"/>
      <c r="JAX119" s="16"/>
      <c r="JAY119" s="16"/>
      <c r="JAZ119" s="16"/>
      <c r="JBA119" s="16"/>
      <c r="JBB119" s="16"/>
      <c r="JBC119" s="16"/>
      <c r="JBD119" s="16"/>
      <c r="JBE119" s="16"/>
      <c r="JBF119" s="16"/>
      <c r="JBG119" s="16"/>
      <c r="JBH119" s="16"/>
      <c r="JBI119" s="16"/>
      <c r="JBJ119" s="16"/>
      <c r="JBK119" s="16"/>
      <c r="JBL119" s="16"/>
      <c r="JBM119" s="16"/>
      <c r="JBN119" s="16"/>
      <c r="JBO119" s="16"/>
      <c r="JBP119" s="16"/>
      <c r="JBQ119" s="16"/>
      <c r="JBR119" s="16"/>
      <c r="JBS119" s="16"/>
      <c r="JBT119" s="16"/>
      <c r="JBU119" s="16"/>
      <c r="JBV119" s="16"/>
      <c r="JBW119" s="16"/>
      <c r="JBX119" s="16"/>
      <c r="JBY119" s="16"/>
      <c r="JBZ119" s="16"/>
      <c r="JCA119" s="16"/>
      <c r="JCB119" s="16"/>
      <c r="JCC119" s="16"/>
      <c r="JCD119" s="16"/>
      <c r="JCE119" s="16"/>
      <c r="JCF119" s="16"/>
      <c r="JCG119" s="16"/>
      <c r="JCH119" s="16"/>
      <c r="JCI119" s="16"/>
      <c r="JCJ119" s="16"/>
      <c r="JCK119" s="16"/>
      <c r="JCL119" s="16"/>
      <c r="JCM119" s="16"/>
      <c r="JCN119" s="16"/>
      <c r="JCO119" s="16"/>
      <c r="JCP119" s="16"/>
      <c r="JCQ119" s="16"/>
      <c r="JCR119" s="16"/>
      <c r="JCS119" s="16"/>
      <c r="JCT119" s="16"/>
      <c r="JCU119" s="16"/>
      <c r="JCV119" s="16"/>
      <c r="JCW119" s="16"/>
      <c r="JCX119" s="16"/>
      <c r="JCY119" s="16"/>
      <c r="JCZ119" s="16"/>
      <c r="JDA119" s="16"/>
      <c r="JDB119" s="16"/>
      <c r="JDC119" s="16"/>
      <c r="JDD119" s="16"/>
      <c r="JDE119" s="16"/>
      <c r="JDF119" s="16"/>
      <c r="JDG119" s="16"/>
      <c r="JDH119" s="16"/>
      <c r="JDI119" s="16"/>
      <c r="JDJ119" s="16"/>
      <c r="JDK119" s="16"/>
      <c r="JDL119" s="16"/>
      <c r="JDM119" s="16"/>
      <c r="JDN119" s="16"/>
      <c r="JDO119" s="16"/>
      <c r="JDP119" s="16"/>
      <c r="JDQ119" s="16"/>
      <c r="JDR119" s="16"/>
      <c r="JDS119" s="16"/>
      <c r="JDT119" s="16"/>
      <c r="JDU119" s="16"/>
      <c r="JDV119" s="16"/>
      <c r="JDW119" s="16"/>
      <c r="JDX119" s="16"/>
      <c r="JDY119" s="16"/>
      <c r="JDZ119" s="16"/>
      <c r="JEA119" s="16"/>
      <c r="JEB119" s="16"/>
      <c r="JEC119" s="16"/>
      <c r="JED119" s="16"/>
      <c r="JEE119" s="16"/>
      <c r="JEF119" s="16"/>
      <c r="JEG119" s="16"/>
      <c r="JEH119" s="16"/>
      <c r="JEI119" s="16"/>
      <c r="JEJ119" s="16"/>
      <c r="JEK119" s="16"/>
      <c r="JEL119" s="16"/>
      <c r="JEM119" s="16"/>
      <c r="JEN119" s="16"/>
      <c r="JEO119" s="16"/>
      <c r="JEP119" s="16"/>
      <c r="JEQ119" s="16"/>
      <c r="JER119" s="16"/>
      <c r="JES119" s="16"/>
      <c r="JET119" s="16"/>
      <c r="JEU119" s="16"/>
      <c r="JEV119" s="16"/>
      <c r="JEW119" s="16"/>
      <c r="JEX119" s="16"/>
      <c r="JEY119" s="16"/>
      <c r="JEZ119" s="16"/>
      <c r="JFA119" s="16"/>
      <c r="JFB119" s="16"/>
      <c r="JFC119" s="16"/>
      <c r="JFD119" s="16"/>
      <c r="JFE119" s="16"/>
      <c r="JFF119" s="16"/>
      <c r="JFG119" s="16"/>
      <c r="JFH119" s="16"/>
      <c r="JFI119" s="16"/>
      <c r="JFJ119" s="16"/>
      <c r="JFK119" s="16"/>
      <c r="JFL119" s="16"/>
      <c r="JFM119" s="16"/>
      <c r="JFN119" s="16"/>
      <c r="JFO119" s="16"/>
      <c r="JFP119" s="16"/>
      <c r="JFQ119" s="16"/>
      <c r="JFR119" s="16"/>
      <c r="JFS119" s="16"/>
      <c r="JFT119" s="16"/>
      <c r="JFU119" s="16"/>
      <c r="JFV119" s="16"/>
      <c r="JFW119" s="16"/>
      <c r="JFX119" s="16"/>
      <c r="JFY119" s="16"/>
      <c r="JFZ119" s="16"/>
      <c r="JGA119" s="16"/>
      <c r="JGB119" s="16"/>
      <c r="JGC119" s="16"/>
      <c r="JGD119" s="16"/>
      <c r="JGE119" s="16"/>
      <c r="JGF119" s="16"/>
      <c r="JGG119" s="16"/>
      <c r="JGH119" s="16"/>
      <c r="JGI119" s="16"/>
      <c r="JGJ119" s="16"/>
      <c r="JGK119" s="16"/>
      <c r="JGL119" s="16"/>
      <c r="JGM119" s="16"/>
      <c r="JGN119" s="16"/>
      <c r="JGO119" s="16"/>
      <c r="JGP119" s="16"/>
      <c r="JGQ119" s="16"/>
      <c r="JGR119" s="16"/>
      <c r="JGS119" s="16"/>
      <c r="JGT119" s="16"/>
      <c r="JGU119" s="16"/>
      <c r="JGV119" s="16"/>
      <c r="JGW119" s="16"/>
      <c r="JGX119" s="16"/>
      <c r="JGY119" s="16"/>
      <c r="JGZ119" s="16"/>
      <c r="JHA119" s="16"/>
      <c r="JHB119" s="16"/>
      <c r="JHC119" s="16"/>
      <c r="JHD119" s="16"/>
      <c r="JHE119" s="16"/>
      <c r="JHF119" s="16"/>
      <c r="JHG119" s="16"/>
      <c r="JHH119" s="16"/>
      <c r="JHI119" s="16"/>
      <c r="JHJ119" s="16"/>
      <c r="JHK119" s="16"/>
      <c r="JHL119" s="16"/>
      <c r="JHM119" s="16"/>
      <c r="JHN119" s="16"/>
      <c r="JHO119" s="16"/>
      <c r="JHP119" s="16"/>
      <c r="JHQ119" s="16"/>
      <c r="JHR119" s="16"/>
      <c r="JHS119" s="16"/>
      <c r="JHT119" s="16"/>
      <c r="JHU119" s="16"/>
      <c r="JHV119" s="16"/>
      <c r="JHW119" s="16"/>
      <c r="JHX119" s="16"/>
      <c r="JHY119" s="16"/>
      <c r="JHZ119" s="16"/>
      <c r="JIA119" s="16"/>
      <c r="JIB119" s="16"/>
      <c r="JIC119" s="16"/>
      <c r="JID119" s="16"/>
      <c r="JIE119" s="16"/>
      <c r="JIF119" s="16"/>
      <c r="JIG119" s="16"/>
      <c r="JIH119" s="16"/>
      <c r="JII119" s="16"/>
      <c r="JIJ119" s="16"/>
      <c r="JIK119" s="16"/>
      <c r="JIL119" s="16"/>
      <c r="JIM119" s="16"/>
      <c r="JIN119" s="16"/>
      <c r="JIO119" s="16"/>
      <c r="JIP119" s="16"/>
      <c r="JIQ119" s="16"/>
      <c r="JIR119" s="16"/>
      <c r="JIS119" s="16"/>
      <c r="JIT119" s="16"/>
      <c r="JIU119" s="16"/>
      <c r="JIV119" s="16"/>
      <c r="JIW119" s="16"/>
      <c r="JIX119" s="16"/>
      <c r="JIY119" s="16"/>
      <c r="JIZ119" s="16"/>
      <c r="JJA119" s="16"/>
      <c r="JJB119" s="16"/>
      <c r="JJC119" s="16"/>
      <c r="JJD119" s="16"/>
      <c r="JJE119" s="16"/>
      <c r="JJF119" s="16"/>
      <c r="JJG119" s="16"/>
      <c r="JJH119" s="16"/>
      <c r="JJI119" s="16"/>
      <c r="JJJ119" s="16"/>
      <c r="JJK119" s="16"/>
      <c r="JJL119" s="16"/>
      <c r="JJM119" s="16"/>
      <c r="JJN119" s="16"/>
      <c r="JJO119" s="16"/>
      <c r="JJP119" s="16"/>
      <c r="JJQ119" s="16"/>
      <c r="JJR119" s="16"/>
      <c r="JJS119" s="16"/>
      <c r="JJT119" s="16"/>
      <c r="JJU119" s="16"/>
      <c r="JJV119" s="16"/>
      <c r="JJW119" s="16"/>
      <c r="JJX119" s="16"/>
      <c r="JJY119" s="16"/>
      <c r="JJZ119" s="16"/>
      <c r="JKA119" s="16"/>
      <c r="JKB119" s="16"/>
      <c r="JKC119" s="16"/>
      <c r="JKD119" s="16"/>
      <c r="JKE119" s="16"/>
      <c r="JKF119" s="16"/>
      <c r="JKG119" s="16"/>
      <c r="JKH119" s="16"/>
      <c r="JKI119" s="16"/>
      <c r="JKJ119" s="16"/>
      <c r="JKK119" s="16"/>
      <c r="JKL119" s="16"/>
      <c r="JKM119" s="16"/>
      <c r="JKN119" s="16"/>
      <c r="JKO119" s="16"/>
      <c r="JKP119" s="16"/>
      <c r="JKQ119" s="16"/>
      <c r="JKR119" s="16"/>
      <c r="JKS119" s="16"/>
      <c r="JKT119" s="16"/>
      <c r="JKU119" s="16"/>
      <c r="JKV119" s="16"/>
      <c r="JKW119" s="16"/>
      <c r="JKX119" s="16"/>
      <c r="JKY119" s="16"/>
      <c r="JKZ119" s="16"/>
      <c r="JLA119" s="16"/>
      <c r="JLB119" s="16"/>
      <c r="JLC119" s="16"/>
      <c r="JLD119" s="16"/>
      <c r="JLE119" s="16"/>
      <c r="JLF119" s="16"/>
      <c r="JLG119" s="16"/>
      <c r="JLH119" s="16"/>
      <c r="JLI119" s="16"/>
      <c r="JLJ119" s="16"/>
      <c r="JLK119" s="16"/>
      <c r="JLL119" s="16"/>
      <c r="JLM119" s="16"/>
      <c r="JLN119" s="16"/>
      <c r="JLO119" s="16"/>
      <c r="JLP119" s="16"/>
      <c r="JLQ119" s="16"/>
      <c r="JLR119" s="16"/>
      <c r="JLS119" s="16"/>
      <c r="JLT119" s="16"/>
      <c r="JLU119" s="16"/>
      <c r="JLV119" s="16"/>
      <c r="JLW119" s="16"/>
      <c r="JLX119" s="16"/>
      <c r="JLY119" s="16"/>
      <c r="JLZ119" s="16"/>
      <c r="JMA119" s="16"/>
      <c r="JMB119" s="16"/>
      <c r="JMC119" s="16"/>
      <c r="JMD119" s="16"/>
      <c r="JME119" s="16"/>
      <c r="JMF119" s="16"/>
      <c r="JMG119" s="16"/>
      <c r="JMH119" s="16"/>
      <c r="JMI119" s="16"/>
      <c r="JMJ119" s="16"/>
      <c r="JMK119" s="16"/>
      <c r="JML119" s="16"/>
      <c r="JMM119" s="16"/>
      <c r="JMN119" s="16"/>
      <c r="JMO119" s="16"/>
      <c r="JMP119" s="16"/>
      <c r="JMQ119" s="16"/>
      <c r="JMR119" s="16"/>
      <c r="JMS119" s="16"/>
      <c r="JMT119" s="16"/>
      <c r="JMU119" s="16"/>
      <c r="JMV119" s="16"/>
      <c r="JMW119" s="16"/>
      <c r="JMX119" s="16"/>
      <c r="JMY119" s="16"/>
      <c r="JMZ119" s="16"/>
      <c r="JNA119" s="16"/>
      <c r="JNB119" s="16"/>
      <c r="JNC119" s="16"/>
      <c r="JND119" s="16"/>
      <c r="JNE119" s="16"/>
      <c r="JNF119" s="16"/>
      <c r="JNG119" s="16"/>
      <c r="JNH119" s="16"/>
      <c r="JNI119" s="16"/>
      <c r="JNJ119" s="16"/>
      <c r="JNK119" s="16"/>
      <c r="JNL119" s="16"/>
      <c r="JNM119" s="16"/>
      <c r="JNN119" s="16"/>
      <c r="JNO119" s="16"/>
      <c r="JNP119" s="16"/>
      <c r="JNQ119" s="16"/>
      <c r="JNR119" s="16"/>
      <c r="JNS119" s="16"/>
      <c r="JNT119" s="16"/>
      <c r="JNU119" s="16"/>
      <c r="JNV119" s="16"/>
      <c r="JNW119" s="16"/>
      <c r="JNX119" s="16"/>
      <c r="JNY119" s="16"/>
      <c r="JNZ119" s="16"/>
      <c r="JOA119" s="16"/>
      <c r="JOB119" s="16"/>
      <c r="JOC119" s="16"/>
      <c r="JOD119" s="16"/>
      <c r="JOE119" s="16"/>
      <c r="JOF119" s="16"/>
      <c r="JOG119" s="16"/>
      <c r="JOH119" s="16"/>
      <c r="JOI119" s="16"/>
      <c r="JOJ119" s="16"/>
      <c r="JOK119" s="16"/>
      <c r="JOL119" s="16"/>
      <c r="JOM119" s="16"/>
      <c r="JON119" s="16"/>
      <c r="JOO119" s="16"/>
      <c r="JOP119" s="16"/>
      <c r="JOQ119" s="16"/>
      <c r="JOR119" s="16"/>
      <c r="JOS119" s="16"/>
      <c r="JOT119" s="16"/>
      <c r="JOU119" s="16"/>
      <c r="JOV119" s="16"/>
      <c r="JOW119" s="16"/>
      <c r="JOX119" s="16"/>
      <c r="JOY119" s="16"/>
      <c r="JOZ119" s="16"/>
      <c r="JPA119" s="16"/>
      <c r="JPB119" s="16"/>
      <c r="JPC119" s="16"/>
      <c r="JPD119" s="16"/>
      <c r="JPE119" s="16"/>
      <c r="JPF119" s="16"/>
      <c r="JPG119" s="16"/>
      <c r="JPH119" s="16"/>
      <c r="JPI119" s="16"/>
      <c r="JPJ119" s="16"/>
      <c r="JPK119" s="16"/>
      <c r="JPL119" s="16"/>
      <c r="JPM119" s="16"/>
      <c r="JPN119" s="16"/>
      <c r="JPO119" s="16"/>
      <c r="JPP119" s="16"/>
      <c r="JPQ119" s="16"/>
      <c r="JPR119" s="16"/>
      <c r="JPS119" s="16"/>
      <c r="JPT119" s="16"/>
      <c r="JPU119" s="16"/>
      <c r="JPV119" s="16"/>
      <c r="JPW119" s="16"/>
      <c r="JPX119" s="16"/>
      <c r="JPY119" s="16"/>
      <c r="JPZ119" s="16"/>
      <c r="JQA119" s="16"/>
      <c r="JQB119" s="16"/>
      <c r="JQC119" s="16"/>
      <c r="JQD119" s="16"/>
      <c r="JQE119" s="16"/>
      <c r="JQF119" s="16"/>
      <c r="JQG119" s="16"/>
      <c r="JQH119" s="16"/>
      <c r="JQI119" s="16"/>
      <c r="JQJ119" s="16"/>
      <c r="JQK119" s="16"/>
      <c r="JQL119" s="16"/>
      <c r="JQM119" s="16"/>
      <c r="JQN119" s="16"/>
      <c r="JQO119" s="16"/>
      <c r="JQP119" s="16"/>
      <c r="JQQ119" s="16"/>
      <c r="JQR119" s="16"/>
      <c r="JQS119" s="16"/>
      <c r="JQT119" s="16"/>
      <c r="JQU119" s="16"/>
      <c r="JQV119" s="16"/>
      <c r="JQW119" s="16"/>
      <c r="JQX119" s="16"/>
      <c r="JQY119" s="16"/>
      <c r="JQZ119" s="16"/>
      <c r="JRA119" s="16"/>
      <c r="JRB119" s="16"/>
      <c r="JRC119" s="16"/>
      <c r="JRD119" s="16"/>
      <c r="JRE119" s="16"/>
      <c r="JRF119" s="16"/>
      <c r="JRG119" s="16"/>
      <c r="JRH119" s="16"/>
      <c r="JRI119" s="16"/>
      <c r="JRJ119" s="16"/>
      <c r="JRK119" s="16"/>
      <c r="JRL119" s="16"/>
      <c r="JRM119" s="16"/>
      <c r="JRN119" s="16"/>
      <c r="JRO119" s="16"/>
      <c r="JRP119" s="16"/>
      <c r="JRQ119" s="16"/>
      <c r="JRR119" s="16"/>
      <c r="JRS119" s="16"/>
      <c r="JRT119" s="16"/>
      <c r="JRU119" s="16"/>
      <c r="JRV119" s="16"/>
      <c r="JRW119" s="16"/>
      <c r="JRX119" s="16"/>
      <c r="JRY119" s="16"/>
      <c r="JRZ119" s="16"/>
      <c r="JSA119" s="16"/>
      <c r="JSB119" s="16"/>
      <c r="JSC119" s="16"/>
      <c r="JSD119" s="16"/>
      <c r="JSE119" s="16"/>
      <c r="JSF119" s="16"/>
      <c r="JSG119" s="16"/>
      <c r="JSH119" s="16"/>
      <c r="JSI119" s="16"/>
      <c r="JSJ119" s="16"/>
      <c r="JSK119" s="16"/>
      <c r="JSL119" s="16"/>
      <c r="JSM119" s="16"/>
      <c r="JSN119" s="16"/>
      <c r="JSO119" s="16"/>
      <c r="JSP119" s="16"/>
      <c r="JSQ119" s="16"/>
      <c r="JSR119" s="16"/>
      <c r="JSS119" s="16"/>
      <c r="JST119" s="16"/>
      <c r="JSU119" s="16"/>
      <c r="JSV119" s="16"/>
      <c r="JSW119" s="16"/>
      <c r="JSX119" s="16"/>
      <c r="JSY119" s="16"/>
      <c r="JSZ119" s="16"/>
      <c r="JTA119" s="16"/>
      <c r="JTB119" s="16"/>
      <c r="JTC119" s="16"/>
      <c r="JTD119" s="16"/>
      <c r="JTE119" s="16"/>
      <c r="JTF119" s="16"/>
      <c r="JTG119" s="16"/>
      <c r="JTH119" s="16"/>
      <c r="JTI119" s="16"/>
      <c r="JTJ119" s="16"/>
      <c r="JTK119" s="16"/>
      <c r="JTL119" s="16"/>
      <c r="JTM119" s="16"/>
      <c r="JTN119" s="16"/>
      <c r="JTO119" s="16"/>
      <c r="JTP119" s="16"/>
      <c r="JTQ119" s="16"/>
      <c r="JTR119" s="16"/>
      <c r="JTS119" s="16"/>
      <c r="JTT119" s="16"/>
      <c r="JTU119" s="16"/>
      <c r="JTV119" s="16"/>
      <c r="JTW119" s="16"/>
      <c r="JTX119" s="16"/>
      <c r="JTY119" s="16"/>
      <c r="JTZ119" s="16"/>
      <c r="JUA119" s="16"/>
      <c r="JUB119" s="16"/>
      <c r="JUC119" s="16"/>
      <c r="JUD119" s="16"/>
      <c r="JUE119" s="16"/>
      <c r="JUF119" s="16"/>
      <c r="JUG119" s="16"/>
      <c r="JUH119" s="16"/>
      <c r="JUI119" s="16"/>
      <c r="JUJ119" s="16"/>
      <c r="JUK119" s="16"/>
      <c r="JUL119" s="16"/>
      <c r="JUM119" s="16"/>
      <c r="JUN119" s="16"/>
      <c r="JUO119" s="16"/>
      <c r="JUP119" s="16"/>
      <c r="JUQ119" s="16"/>
      <c r="JUR119" s="16"/>
      <c r="JUS119" s="16"/>
      <c r="JUT119" s="16"/>
      <c r="JUU119" s="16"/>
      <c r="JUV119" s="16"/>
      <c r="JUW119" s="16"/>
      <c r="JUX119" s="16"/>
      <c r="JUY119" s="16"/>
      <c r="JUZ119" s="16"/>
      <c r="JVA119" s="16"/>
      <c r="JVB119" s="16"/>
      <c r="JVC119" s="16"/>
      <c r="JVD119" s="16"/>
      <c r="JVE119" s="16"/>
      <c r="JVF119" s="16"/>
      <c r="JVG119" s="16"/>
      <c r="JVH119" s="16"/>
      <c r="JVI119" s="16"/>
      <c r="JVJ119" s="16"/>
      <c r="JVK119" s="16"/>
      <c r="JVL119" s="16"/>
      <c r="JVM119" s="16"/>
      <c r="JVN119" s="16"/>
      <c r="JVO119" s="16"/>
      <c r="JVP119" s="16"/>
      <c r="JVQ119" s="16"/>
      <c r="JVR119" s="16"/>
      <c r="JVS119" s="16"/>
      <c r="JVT119" s="16"/>
      <c r="JVU119" s="16"/>
      <c r="JVV119" s="16"/>
      <c r="JVW119" s="16"/>
      <c r="JVX119" s="16"/>
      <c r="JVY119" s="16"/>
      <c r="JVZ119" s="16"/>
      <c r="JWA119" s="16"/>
      <c r="JWB119" s="16"/>
      <c r="JWC119" s="16"/>
      <c r="JWD119" s="16"/>
      <c r="JWE119" s="16"/>
      <c r="JWF119" s="16"/>
      <c r="JWG119" s="16"/>
      <c r="JWH119" s="16"/>
      <c r="JWI119" s="16"/>
      <c r="JWJ119" s="16"/>
      <c r="JWK119" s="16"/>
      <c r="JWL119" s="16"/>
      <c r="JWM119" s="16"/>
      <c r="JWN119" s="16"/>
      <c r="JWO119" s="16"/>
      <c r="JWP119" s="16"/>
      <c r="JWQ119" s="16"/>
      <c r="JWR119" s="16"/>
      <c r="JWS119" s="16"/>
      <c r="JWT119" s="16"/>
      <c r="JWU119" s="16"/>
      <c r="JWV119" s="16"/>
      <c r="JWW119" s="16"/>
      <c r="JWX119" s="16"/>
      <c r="JWY119" s="16"/>
      <c r="JWZ119" s="16"/>
      <c r="JXA119" s="16"/>
      <c r="JXB119" s="16"/>
      <c r="JXC119" s="16"/>
      <c r="JXD119" s="16"/>
      <c r="JXE119" s="16"/>
      <c r="JXF119" s="16"/>
      <c r="JXG119" s="16"/>
      <c r="JXH119" s="16"/>
      <c r="JXI119" s="16"/>
      <c r="JXJ119" s="16"/>
      <c r="JXK119" s="16"/>
      <c r="JXL119" s="16"/>
      <c r="JXM119" s="16"/>
      <c r="JXN119" s="16"/>
      <c r="JXO119" s="16"/>
      <c r="JXP119" s="16"/>
      <c r="JXQ119" s="16"/>
      <c r="JXR119" s="16"/>
      <c r="JXS119" s="16"/>
      <c r="JXT119" s="16"/>
      <c r="JXU119" s="16"/>
      <c r="JXV119" s="16"/>
      <c r="JXW119" s="16"/>
      <c r="JXX119" s="16"/>
      <c r="JXY119" s="16"/>
      <c r="JXZ119" s="16"/>
      <c r="JYA119" s="16"/>
      <c r="JYB119" s="16"/>
      <c r="JYC119" s="16"/>
      <c r="JYD119" s="16"/>
      <c r="JYE119" s="16"/>
      <c r="JYF119" s="16"/>
      <c r="JYG119" s="16"/>
      <c r="JYH119" s="16"/>
      <c r="JYI119" s="16"/>
      <c r="JYJ119" s="16"/>
      <c r="JYK119" s="16"/>
      <c r="JYL119" s="16"/>
      <c r="JYM119" s="16"/>
      <c r="JYN119" s="16"/>
      <c r="JYO119" s="16"/>
      <c r="JYP119" s="16"/>
      <c r="JYQ119" s="16"/>
      <c r="JYR119" s="16"/>
      <c r="JYS119" s="16"/>
      <c r="JYT119" s="16"/>
      <c r="JYU119" s="16"/>
      <c r="JYV119" s="16"/>
      <c r="JYW119" s="16"/>
      <c r="JYX119" s="16"/>
      <c r="JYY119" s="16"/>
      <c r="JYZ119" s="16"/>
      <c r="JZA119" s="16"/>
      <c r="JZB119" s="16"/>
      <c r="JZC119" s="16"/>
      <c r="JZD119" s="16"/>
      <c r="JZE119" s="16"/>
      <c r="JZF119" s="16"/>
      <c r="JZG119" s="16"/>
      <c r="JZH119" s="16"/>
      <c r="JZI119" s="16"/>
      <c r="JZJ119" s="16"/>
      <c r="JZK119" s="16"/>
      <c r="JZL119" s="16"/>
      <c r="JZM119" s="16"/>
      <c r="JZN119" s="16"/>
      <c r="JZO119" s="16"/>
      <c r="JZP119" s="16"/>
      <c r="JZQ119" s="16"/>
      <c r="JZR119" s="16"/>
      <c r="JZS119" s="16"/>
      <c r="JZT119" s="16"/>
      <c r="JZU119" s="16"/>
      <c r="JZV119" s="16"/>
      <c r="JZW119" s="16"/>
      <c r="JZX119" s="16"/>
      <c r="JZY119" s="16"/>
      <c r="JZZ119" s="16"/>
      <c r="KAA119" s="16"/>
      <c r="KAB119" s="16"/>
      <c r="KAC119" s="16"/>
      <c r="KAD119" s="16"/>
      <c r="KAE119" s="16"/>
      <c r="KAF119" s="16"/>
      <c r="KAG119" s="16"/>
      <c r="KAH119" s="16"/>
      <c r="KAI119" s="16"/>
      <c r="KAJ119" s="16"/>
      <c r="KAK119" s="16"/>
      <c r="KAL119" s="16"/>
      <c r="KAM119" s="16"/>
      <c r="KAN119" s="16"/>
      <c r="KAO119" s="16"/>
      <c r="KAP119" s="16"/>
      <c r="KAQ119" s="16"/>
      <c r="KAR119" s="16"/>
      <c r="KAS119" s="16"/>
      <c r="KAT119" s="16"/>
      <c r="KAU119" s="16"/>
      <c r="KAV119" s="16"/>
      <c r="KAW119" s="16"/>
      <c r="KAX119" s="16"/>
      <c r="KAY119" s="16"/>
      <c r="KAZ119" s="16"/>
      <c r="KBA119" s="16"/>
      <c r="KBB119" s="16"/>
      <c r="KBC119" s="16"/>
      <c r="KBD119" s="16"/>
      <c r="KBE119" s="16"/>
      <c r="KBF119" s="16"/>
      <c r="KBG119" s="16"/>
      <c r="KBH119" s="16"/>
      <c r="KBI119" s="16"/>
      <c r="KBJ119" s="16"/>
      <c r="KBK119" s="16"/>
      <c r="KBL119" s="16"/>
      <c r="KBM119" s="16"/>
      <c r="KBN119" s="16"/>
      <c r="KBO119" s="16"/>
      <c r="KBP119" s="16"/>
      <c r="KBQ119" s="16"/>
      <c r="KBR119" s="16"/>
      <c r="KBS119" s="16"/>
      <c r="KBT119" s="16"/>
      <c r="KBU119" s="16"/>
      <c r="KBV119" s="16"/>
      <c r="KBW119" s="16"/>
      <c r="KBX119" s="16"/>
      <c r="KBY119" s="16"/>
      <c r="KBZ119" s="16"/>
      <c r="KCA119" s="16"/>
      <c r="KCB119" s="16"/>
      <c r="KCC119" s="16"/>
      <c r="KCD119" s="16"/>
      <c r="KCE119" s="16"/>
      <c r="KCF119" s="16"/>
      <c r="KCG119" s="16"/>
      <c r="KCH119" s="16"/>
      <c r="KCI119" s="16"/>
      <c r="KCJ119" s="16"/>
      <c r="KCK119" s="16"/>
      <c r="KCL119" s="16"/>
      <c r="KCM119" s="16"/>
      <c r="KCN119" s="16"/>
      <c r="KCO119" s="16"/>
      <c r="KCP119" s="16"/>
      <c r="KCQ119" s="16"/>
      <c r="KCR119" s="16"/>
      <c r="KCS119" s="16"/>
      <c r="KCT119" s="16"/>
      <c r="KCU119" s="16"/>
      <c r="KCV119" s="16"/>
      <c r="KCW119" s="16"/>
      <c r="KCX119" s="16"/>
      <c r="KCY119" s="16"/>
      <c r="KCZ119" s="16"/>
      <c r="KDA119" s="16"/>
      <c r="KDB119" s="16"/>
      <c r="KDC119" s="16"/>
      <c r="KDD119" s="16"/>
      <c r="KDE119" s="16"/>
      <c r="KDF119" s="16"/>
      <c r="KDG119" s="16"/>
      <c r="KDH119" s="16"/>
      <c r="KDI119" s="16"/>
      <c r="KDJ119" s="16"/>
      <c r="KDK119" s="16"/>
      <c r="KDL119" s="16"/>
      <c r="KDM119" s="16"/>
      <c r="KDN119" s="16"/>
      <c r="KDO119" s="16"/>
      <c r="KDP119" s="16"/>
      <c r="KDQ119" s="16"/>
      <c r="KDR119" s="16"/>
      <c r="KDS119" s="16"/>
      <c r="KDT119" s="16"/>
      <c r="KDU119" s="16"/>
      <c r="KDV119" s="16"/>
      <c r="KDW119" s="16"/>
      <c r="KDX119" s="16"/>
      <c r="KDY119" s="16"/>
      <c r="KDZ119" s="16"/>
      <c r="KEA119" s="16"/>
      <c r="KEB119" s="16"/>
      <c r="KEC119" s="16"/>
      <c r="KED119" s="16"/>
      <c r="KEE119" s="16"/>
      <c r="KEF119" s="16"/>
      <c r="KEG119" s="16"/>
      <c r="KEH119" s="16"/>
      <c r="KEI119" s="16"/>
      <c r="KEJ119" s="16"/>
      <c r="KEK119" s="16"/>
      <c r="KEL119" s="16"/>
      <c r="KEM119" s="16"/>
      <c r="KEN119" s="16"/>
      <c r="KEO119" s="16"/>
      <c r="KEP119" s="16"/>
      <c r="KEQ119" s="16"/>
      <c r="KER119" s="16"/>
      <c r="KES119" s="16"/>
      <c r="KET119" s="16"/>
      <c r="KEU119" s="16"/>
      <c r="KEV119" s="16"/>
      <c r="KEW119" s="16"/>
      <c r="KEX119" s="16"/>
      <c r="KEY119" s="16"/>
      <c r="KEZ119" s="16"/>
      <c r="KFA119" s="16"/>
      <c r="KFB119" s="16"/>
      <c r="KFC119" s="16"/>
      <c r="KFD119" s="16"/>
      <c r="KFE119" s="16"/>
      <c r="KFF119" s="16"/>
      <c r="KFG119" s="16"/>
      <c r="KFH119" s="16"/>
      <c r="KFI119" s="16"/>
      <c r="KFJ119" s="16"/>
      <c r="KFK119" s="16"/>
      <c r="KFL119" s="16"/>
      <c r="KFM119" s="16"/>
      <c r="KFN119" s="16"/>
      <c r="KFO119" s="16"/>
      <c r="KFP119" s="16"/>
      <c r="KFQ119" s="16"/>
      <c r="KFR119" s="16"/>
      <c r="KFS119" s="16"/>
      <c r="KFT119" s="16"/>
      <c r="KFU119" s="16"/>
      <c r="KFV119" s="16"/>
      <c r="KFW119" s="16"/>
      <c r="KFX119" s="16"/>
      <c r="KFY119" s="16"/>
      <c r="KFZ119" s="16"/>
      <c r="KGA119" s="16"/>
      <c r="KGB119" s="16"/>
      <c r="KGC119" s="16"/>
      <c r="KGD119" s="16"/>
      <c r="KGE119" s="16"/>
      <c r="KGF119" s="16"/>
      <c r="KGG119" s="16"/>
      <c r="KGH119" s="16"/>
      <c r="KGI119" s="16"/>
      <c r="KGJ119" s="16"/>
      <c r="KGK119" s="16"/>
      <c r="KGL119" s="16"/>
      <c r="KGM119" s="16"/>
      <c r="KGN119" s="16"/>
      <c r="KGO119" s="16"/>
      <c r="KGP119" s="16"/>
      <c r="KGQ119" s="16"/>
      <c r="KGR119" s="16"/>
      <c r="KGS119" s="16"/>
      <c r="KGT119" s="16"/>
      <c r="KGU119" s="16"/>
      <c r="KGV119" s="16"/>
      <c r="KGW119" s="16"/>
      <c r="KGX119" s="16"/>
      <c r="KGY119" s="16"/>
      <c r="KGZ119" s="16"/>
      <c r="KHA119" s="16"/>
      <c r="KHB119" s="16"/>
      <c r="KHC119" s="16"/>
      <c r="KHD119" s="16"/>
      <c r="KHE119" s="16"/>
      <c r="KHF119" s="16"/>
      <c r="KHG119" s="16"/>
      <c r="KHH119" s="16"/>
      <c r="KHI119" s="16"/>
      <c r="KHJ119" s="16"/>
      <c r="KHK119" s="16"/>
      <c r="KHL119" s="16"/>
      <c r="KHM119" s="16"/>
      <c r="KHN119" s="16"/>
      <c r="KHO119" s="16"/>
      <c r="KHP119" s="16"/>
      <c r="KHQ119" s="16"/>
      <c r="KHR119" s="16"/>
      <c r="KHS119" s="16"/>
      <c r="KHT119" s="16"/>
      <c r="KHU119" s="16"/>
      <c r="KHV119" s="16"/>
      <c r="KHW119" s="16"/>
      <c r="KHX119" s="16"/>
      <c r="KHY119" s="16"/>
      <c r="KHZ119" s="16"/>
      <c r="KIA119" s="16"/>
      <c r="KIB119" s="16"/>
      <c r="KIC119" s="16"/>
      <c r="KID119" s="16"/>
      <c r="KIE119" s="16"/>
      <c r="KIF119" s="16"/>
      <c r="KIG119" s="16"/>
      <c r="KIH119" s="16"/>
      <c r="KII119" s="16"/>
      <c r="KIJ119" s="16"/>
      <c r="KIK119" s="16"/>
      <c r="KIL119" s="16"/>
      <c r="KIM119" s="16"/>
      <c r="KIN119" s="16"/>
      <c r="KIO119" s="16"/>
      <c r="KIP119" s="16"/>
      <c r="KIQ119" s="16"/>
      <c r="KIR119" s="16"/>
      <c r="KIS119" s="16"/>
      <c r="KIT119" s="16"/>
      <c r="KIU119" s="16"/>
      <c r="KIV119" s="16"/>
      <c r="KIW119" s="16"/>
      <c r="KIX119" s="16"/>
      <c r="KIY119" s="16"/>
      <c r="KIZ119" s="16"/>
      <c r="KJA119" s="16"/>
      <c r="KJB119" s="16"/>
      <c r="KJC119" s="16"/>
      <c r="KJD119" s="16"/>
      <c r="KJE119" s="16"/>
      <c r="KJF119" s="16"/>
      <c r="KJG119" s="16"/>
      <c r="KJH119" s="16"/>
      <c r="KJI119" s="16"/>
      <c r="KJJ119" s="16"/>
      <c r="KJK119" s="16"/>
      <c r="KJL119" s="16"/>
      <c r="KJM119" s="16"/>
      <c r="KJN119" s="16"/>
      <c r="KJO119" s="16"/>
      <c r="KJP119" s="16"/>
      <c r="KJQ119" s="16"/>
      <c r="KJR119" s="16"/>
      <c r="KJS119" s="16"/>
      <c r="KJT119" s="16"/>
      <c r="KJU119" s="16"/>
      <c r="KJV119" s="16"/>
      <c r="KJW119" s="16"/>
      <c r="KJX119" s="16"/>
      <c r="KJY119" s="16"/>
      <c r="KJZ119" s="16"/>
      <c r="KKA119" s="16"/>
      <c r="KKB119" s="16"/>
      <c r="KKC119" s="16"/>
      <c r="KKD119" s="16"/>
      <c r="KKE119" s="16"/>
      <c r="KKF119" s="16"/>
      <c r="KKG119" s="16"/>
      <c r="KKH119" s="16"/>
      <c r="KKI119" s="16"/>
      <c r="KKJ119" s="16"/>
      <c r="KKK119" s="16"/>
      <c r="KKL119" s="16"/>
      <c r="KKM119" s="16"/>
      <c r="KKN119" s="16"/>
      <c r="KKO119" s="16"/>
      <c r="KKP119" s="16"/>
      <c r="KKQ119" s="16"/>
      <c r="KKR119" s="16"/>
      <c r="KKS119" s="16"/>
      <c r="KKT119" s="16"/>
      <c r="KKU119" s="16"/>
      <c r="KKV119" s="16"/>
      <c r="KKW119" s="16"/>
      <c r="KKX119" s="16"/>
      <c r="KKY119" s="16"/>
      <c r="KKZ119" s="16"/>
      <c r="KLA119" s="16"/>
      <c r="KLB119" s="16"/>
      <c r="KLC119" s="16"/>
      <c r="KLD119" s="16"/>
      <c r="KLE119" s="16"/>
      <c r="KLF119" s="16"/>
      <c r="KLG119" s="16"/>
      <c r="KLH119" s="16"/>
      <c r="KLI119" s="16"/>
      <c r="KLJ119" s="16"/>
      <c r="KLK119" s="16"/>
      <c r="KLL119" s="16"/>
      <c r="KLM119" s="16"/>
      <c r="KLN119" s="16"/>
      <c r="KLO119" s="16"/>
      <c r="KLP119" s="16"/>
      <c r="KLQ119" s="16"/>
      <c r="KLR119" s="16"/>
      <c r="KLS119" s="16"/>
      <c r="KLT119" s="16"/>
      <c r="KLU119" s="16"/>
      <c r="KLV119" s="16"/>
      <c r="KLW119" s="16"/>
      <c r="KLX119" s="16"/>
      <c r="KLY119" s="16"/>
      <c r="KLZ119" s="16"/>
      <c r="KMA119" s="16"/>
      <c r="KMB119" s="16"/>
      <c r="KMC119" s="16"/>
      <c r="KMD119" s="16"/>
      <c r="KME119" s="16"/>
      <c r="KMF119" s="16"/>
      <c r="KMG119" s="16"/>
      <c r="KMH119" s="16"/>
      <c r="KMI119" s="16"/>
      <c r="KMJ119" s="16"/>
      <c r="KMK119" s="16"/>
      <c r="KML119" s="16"/>
      <c r="KMM119" s="16"/>
      <c r="KMN119" s="16"/>
      <c r="KMO119" s="16"/>
      <c r="KMP119" s="16"/>
      <c r="KMQ119" s="16"/>
      <c r="KMR119" s="16"/>
      <c r="KMS119" s="16"/>
      <c r="KMT119" s="16"/>
      <c r="KMU119" s="16"/>
      <c r="KMV119" s="16"/>
      <c r="KMW119" s="16"/>
      <c r="KMX119" s="16"/>
      <c r="KMY119" s="16"/>
      <c r="KMZ119" s="16"/>
      <c r="KNA119" s="16"/>
      <c r="KNB119" s="16"/>
      <c r="KNC119" s="16"/>
      <c r="KND119" s="16"/>
      <c r="KNE119" s="16"/>
      <c r="KNF119" s="16"/>
      <c r="KNG119" s="16"/>
      <c r="KNH119" s="16"/>
      <c r="KNI119" s="16"/>
      <c r="KNJ119" s="16"/>
      <c r="KNK119" s="16"/>
      <c r="KNL119" s="16"/>
      <c r="KNM119" s="16"/>
      <c r="KNN119" s="16"/>
      <c r="KNO119" s="16"/>
      <c r="KNP119" s="16"/>
      <c r="KNQ119" s="16"/>
      <c r="KNR119" s="16"/>
      <c r="KNS119" s="16"/>
      <c r="KNT119" s="16"/>
      <c r="KNU119" s="16"/>
      <c r="KNV119" s="16"/>
      <c r="KNW119" s="16"/>
      <c r="KNX119" s="16"/>
      <c r="KNY119" s="16"/>
      <c r="KNZ119" s="16"/>
      <c r="KOA119" s="16"/>
      <c r="KOB119" s="16"/>
      <c r="KOC119" s="16"/>
      <c r="KOD119" s="16"/>
      <c r="KOE119" s="16"/>
      <c r="KOF119" s="16"/>
      <c r="KOG119" s="16"/>
      <c r="KOH119" s="16"/>
      <c r="KOI119" s="16"/>
      <c r="KOJ119" s="16"/>
      <c r="KOK119" s="16"/>
      <c r="KOL119" s="16"/>
      <c r="KOM119" s="16"/>
      <c r="KON119" s="16"/>
      <c r="KOO119" s="16"/>
      <c r="KOP119" s="16"/>
      <c r="KOQ119" s="16"/>
      <c r="KOR119" s="16"/>
      <c r="KOS119" s="16"/>
      <c r="KOT119" s="16"/>
      <c r="KOU119" s="16"/>
      <c r="KOV119" s="16"/>
      <c r="KOW119" s="16"/>
      <c r="KOX119" s="16"/>
      <c r="KOY119" s="16"/>
      <c r="KOZ119" s="16"/>
      <c r="KPA119" s="16"/>
      <c r="KPB119" s="16"/>
      <c r="KPC119" s="16"/>
      <c r="KPD119" s="16"/>
      <c r="KPE119" s="16"/>
      <c r="KPF119" s="16"/>
      <c r="KPG119" s="16"/>
      <c r="KPH119" s="16"/>
      <c r="KPI119" s="16"/>
      <c r="KPJ119" s="16"/>
      <c r="KPK119" s="16"/>
      <c r="KPL119" s="16"/>
      <c r="KPM119" s="16"/>
      <c r="KPN119" s="16"/>
      <c r="KPO119" s="16"/>
      <c r="KPP119" s="16"/>
      <c r="KPQ119" s="16"/>
      <c r="KPR119" s="16"/>
      <c r="KPS119" s="16"/>
      <c r="KPT119" s="16"/>
      <c r="KPU119" s="16"/>
      <c r="KPV119" s="16"/>
      <c r="KPW119" s="16"/>
      <c r="KPX119" s="16"/>
      <c r="KPY119" s="16"/>
      <c r="KPZ119" s="16"/>
      <c r="KQA119" s="16"/>
      <c r="KQB119" s="16"/>
      <c r="KQC119" s="16"/>
      <c r="KQD119" s="16"/>
      <c r="KQE119" s="16"/>
      <c r="KQF119" s="16"/>
      <c r="KQG119" s="16"/>
      <c r="KQH119" s="16"/>
      <c r="KQI119" s="16"/>
      <c r="KQJ119" s="16"/>
      <c r="KQK119" s="16"/>
      <c r="KQL119" s="16"/>
      <c r="KQM119" s="16"/>
      <c r="KQN119" s="16"/>
      <c r="KQO119" s="16"/>
      <c r="KQP119" s="16"/>
      <c r="KQQ119" s="16"/>
      <c r="KQR119" s="16"/>
      <c r="KQS119" s="16"/>
      <c r="KQT119" s="16"/>
      <c r="KQU119" s="16"/>
      <c r="KQV119" s="16"/>
      <c r="KQW119" s="16"/>
      <c r="KQX119" s="16"/>
      <c r="KQY119" s="16"/>
      <c r="KQZ119" s="16"/>
      <c r="KRA119" s="16"/>
      <c r="KRB119" s="16"/>
      <c r="KRC119" s="16"/>
      <c r="KRD119" s="16"/>
      <c r="KRE119" s="16"/>
      <c r="KRF119" s="16"/>
      <c r="KRG119" s="16"/>
      <c r="KRH119" s="16"/>
      <c r="KRI119" s="16"/>
      <c r="KRJ119" s="16"/>
      <c r="KRK119" s="16"/>
      <c r="KRL119" s="16"/>
      <c r="KRM119" s="16"/>
      <c r="KRN119" s="16"/>
      <c r="KRO119" s="16"/>
      <c r="KRP119" s="16"/>
      <c r="KRQ119" s="16"/>
      <c r="KRR119" s="16"/>
      <c r="KRS119" s="16"/>
      <c r="KRT119" s="16"/>
      <c r="KRU119" s="16"/>
      <c r="KRV119" s="16"/>
      <c r="KRW119" s="16"/>
      <c r="KRX119" s="16"/>
      <c r="KRY119" s="16"/>
      <c r="KRZ119" s="16"/>
      <c r="KSA119" s="16"/>
      <c r="KSB119" s="16"/>
      <c r="KSC119" s="16"/>
      <c r="KSD119" s="16"/>
      <c r="KSE119" s="16"/>
      <c r="KSF119" s="16"/>
      <c r="KSG119" s="16"/>
      <c r="KSH119" s="16"/>
      <c r="KSI119" s="16"/>
      <c r="KSJ119" s="16"/>
      <c r="KSK119" s="16"/>
      <c r="KSL119" s="16"/>
      <c r="KSM119" s="16"/>
      <c r="KSN119" s="16"/>
      <c r="KSO119" s="16"/>
      <c r="KSP119" s="16"/>
      <c r="KSQ119" s="16"/>
      <c r="KSR119" s="16"/>
      <c r="KSS119" s="16"/>
      <c r="KST119" s="16"/>
      <c r="KSU119" s="16"/>
      <c r="KSV119" s="16"/>
      <c r="KSW119" s="16"/>
      <c r="KSX119" s="16"/>
      <c r="KSY119" s="16"/>
      <c r="KSZ119" s="16"/>
      <c r="KTA119" s="16"/>
      <c r="KTB119" s="16"/>
      <c r="KTC119" s="16"/>
      <c r="KTD119" s="16"/>
      <c r="KTE119" s="16"/>
      <c r="KTF119" s="16"/>
      <c r="KTG119" s="16"/>
      <c r="KTH119" s="16"/>
      <c r="KTI119" s="16"/>
      <c r="KTJ119" s="16"/>
      <c r="KTK119" s="16"/>
      <c r="KTL119" s="16"/>
      <c r="KTM119" s="16"/>
      <c r="KTN119" s="16"/>
      <c r="KTO119" s="16"/>
      <c r="KTP119" s="16"/>
      <c r="KTQ119" s="16"/>
      <c r="KTR119" s="16"/>
      <c r="KTS119" s="16"/>
      <c r="KTT119" s="16"/>
      <c r="KTU119" s="16"/>
      <c r="KTV119" s="16"/>
      <c r="KTW119" s="16"/>
      <c r="KTX119" s="16"/>
      <c r="KTY119" s="16"/>
      <c r="KTZ119" s="16"/>
      <c r="KUA119" s="16"/>
      <c r="KUB119" s="16"/>
      <c r="KUC119" s="16"/>
      <c r="KUD119" s="16"/>
      <c r="KUE119" s="16"/>
      <c r="KUF119" s="16"/>
      <c r="KUG119" s="16"/>
      <c r="KUH119" s="16"/>
      <c r="KUI119" s="16"/>
      <c r="KUJ119" s="16"/>
      <c r="KUK119" s="16"/>
      <c r="KUL119" s="16"/>
      <c r="KUM119" s="16"/>
      <c r="KUN119" s="16"/>
      <c r="KUO119" s="16"/>
      <c r="KUP119" s="16"/>
      <c r="KUQ119" s="16"/>
      <c r="KUR119" s="16"/>
      <c r="KUS119" s="16"/>
      <c r="KUT119" s="16"/>
      <c r="KUU119" s="16"/>
      <c r="KUV119" s="16"/>
      <c r="KUW119" s="16"/>
      <c r="KUX119" s="16"/>
      <c r="KUY119" s="16"/>
      <c r="KUZ119" s="16"/>
      <c r="KVA119" s="16"/>
      <c r="KVB119" s="16"/>
      <c r="KVC119" s="16"/>
      <c r="KVD119" s="16"/>
      <c r="KVE119" s="16"/>
      <c r="KVF119" s="16"/>
      <c r="KVG119" s="16"/>
      <c r="KVH119" s="16"/>
      <c r="KVI119" s="16"/>
      <c r="KVJ119" s="16"/>
      <c r="KVK119" s="16"/>
      <c r="KVL119" s="16"/>
      <c r="KVM119" s="16"/>
      <c r="KVN119" s="16"/>
      <c r="KVO119" s="16"/>
      <c r="KVP119" s="16"/>
      <c r="KVQ119" s="16"/>
      <c r="KVR119" s="16"/>
      <c r="KVS119" s="16"/>
      <c r="KVT119" s="16"/>
      <c r="KVU119" s="16"/>
      <c r="KVV119" s="16"/>
      <c r="KVW119" s="16"/>
      <c r="KVX119" s="16"/>
      <c r="KVY119" s="16"/>
      <c r="KVZ119" s="16"/>
      <c r="KWA119" s="16"/>
      <c r="KWB119" s="16"/>
      <c r="KWC119" s="16"/>
      <c r="KWD119" s="16"/>
      <c r="KWE119" s="16"/>
      <c r="KWF119" s="16"/>
      <c r="KWG119" s="16"/>
      <c r="KWH119" s="16"/>
      <c r="KWI119" s="16"/>
      <c r="KWJ119" s="16"/>
      <c r="KWK119" s="16"/>
      <c r="KWL119" s="16"/>
      <c r="KWM119" s="16"/>
      <c r="KWN119" s="16"/>
      <c r="KWO119" s="16"/>
      <c r="KWP119" s="16"/>
      <c r="KWQ119" s="16"/>
      <c r="KWR119" s="16"/>
      <c r="KWS119" s="16"/>
      <c r="KWT119" s="16"/>
      <c r="KWU119" s="16"/>
      <c r="KWV119" s="16"/>
      <c r="KWW119" s="16"/>
      <c r="KWX119" s="16"/>
      <c r="KWY119" s="16"/>
      <c r="KWZ119" s="16"/>
      <c r="KXA119" s="16"/>
      <c r="KXB119" s="16"/>
      <c r="KXC119" s="16"/>
      <c r="KXD119" s="16"/>
      <c r="KXE119" s="16"/>
      <c r="KXF119" s="16"/>
      <c r="KXG119" s="16"/>
      <c r="KXH119" s="16"/>
      <c r="KXI119" s="16"/>
      <c r="KXJ119" s="16"/>
      <c r="KXK119" s="16"/>
      <c r="KXL119" s="16"/>
      <c r="KXM119" s="16"/>
      <c r="KXN119" s="16"/>
      <c r="KXO119" s="16"/>
      <c r="KXP119" s="16"/>
      <c r="KXQ119" s="16"/>
      <c r="KXR119" s="16"/>
      <c r="KXS119" s="16"/>
      <c r="KXT119" s="16"/>
      <c r="KXU119" s="16"/>
      <c r="KXV119" s="16"/>
      <c r="KXW119" s="16"/>
      <c r="KXX119" s="16"/>
      <c r="KXY119" s="16"/>
      <c r="KXZ119" s="16"/>
      <c r="KYA119" s="16"/>
      <c r="KYB119" s="16"/>
      <c r="KYC119" s="16"/>
      <c r="KYD119" s="16"/>
      <c r="KYE119" s="16"/>
      <c r="KYF119" s="16"/>
      <c r="KYG119" s="16"/>
      <c r="KYH119" s="16"/>
      <c r="KYI119" s="16"/>
      <c r="KYJ119" s="16"/>
      <c r="KYK119" s="16"/>
      <c r="KYL119" s="16"/>
      <c r="KYM119" s="16"/>
      <c r="KYN119" s="16"/>
      <c r="KYO119" s="16"/>
      <c r="KYP119" s="16"/>
      <c r="KYQ119" s="16"/>
      <c r="KYR119" s="16"/>
      <c r="KYS119" s="16"/>
      <c r="KYT119" s="16"/>
      <c r="KYU119" s="16"/>
      <c r="KYV119" s="16"/>
      <c r="KYW119" s="16"/>
      <c r="KYX119" s="16"/>
      <c r="KYY119" s="16"/>
      <c r="KYZ119" s="16"/>
      <c r="KZA119" s="16"/>
      <c r="KZB119" s="16"/>
      <c r="KZC119" s="16"/>
      <c r="KZD119" s="16"/>
      <c r="KZE119" s="16"/>
      <c r="KZF119" s="16"/>
      <c r="KZG119" s="16"/>
      <c r="KZH119" s="16"/>
      <c r="KZI119" s="16"/>
      <c r="KZJ119" s="16"/>
      <c r="KZK119" s="16"/>
      <c r="KZL119" s="16"/>
      <c r="KZM119" s="16"/>
      <c r="KZN119" s="16"/>
      <c r="KZO119" s="16"/>
      <c r="KZP119" s="16"/>
      <c r="KZQ119" s="16"/>
      <c r="KZR119" s="16"/>
      <c r="KZS119" s="16"/>
      <c r="KZT119" s="16"/>
      <c r="KZU119" s="16"/>
      <c r="KZV119" s="16"/>
      <c r="KZW119" s="16"/>
      <c r="KZX119" s="16"/>
      <c r="KZY119" s="16"/>
      <c r="KZZ119" s="16"/>
      <c r="LAA119" s="16"/>
      <c r="LAB119" s="16"/>
      <c r="LAC119" s="16"/>
      <c r="LAD119" s="16"/>
      <c r="LAE119" s="16"/>
      <c r="LAF119" s="16"/>
      <c r="LAG119" s="16"/>
      <c r="LAH119" s="16"/>
      <c r="LAI119" s="16"/>
      <c r="LAJ119" s="16"/>
      <c r="LAK119" s="16"/>
      <c r="LAL119" s="16"/>
      <c r="LAM119" s="16"/>
      <c r="LAN119" s="16"/>
      <c r="LAO119" s="16"/>
      <c r="LAP119" s="16"/>
      <c r="LAQ119" s="16"/>
      <c r="LAR119" s="16"/>
      <c r="LAS119" s="16"/>
      <c r="LAT119" s="16"/>
      <c r="LAU119" s="16"/>
      <c r="LAV119" s="16"/>
      <c r="LAW119" s="16"/>
      <c r="LAX119" s="16"/>
      <c r="LAY119" s="16"/>
      <c r="LAZ119" s="16"/>
      <c r="LBA119" s="16"/>
      <c r="LBB119" s="16"/>
      <c r="LBC119" s="16"/>
      <c r="LBD119" s="16"/>
      <c r="LBE119" s="16"/>
      <c r="LBF119" s="16"/>
      <c r="LBG119" s="16"/>
      <c r="LBH119" s="16"/>
      <c r="LBI119" s="16"/>
      <c r="LBJ119" s="16"/>
      <c r="LBK119" s="16"/>
      <c r="LBL119" s="16"/>
      <c r="LBM119" s="16"/>
      <c r="LBN119" s="16"/>
      <c r="LBO119" s="16"/>
      <c r="LBP119" s="16"/>
      <c r="LBQ119" s="16"/>
      <c r="LBR119" s="16"/>
      <c r="LBS119" s="16"/>
      <c r="LBT119" s="16"/>
      <c r="LBU119" s="16"/>
      <c r="LBV119" s="16"/>
      <c r="LBW119" s="16"/>
      <c r="LBX119" s="16"/>
      <c r="LBY119" s="16"/>
      <c r="LBZ119" s="16"/>
      <c r="LCA119" s="16"/>
      <c r="LCB119" s="16"/>
      <c r="LCC119" s="16"/>
      <c r="LCD119" s="16"/>
      <c r="LCE119" s="16"/>
      <c r="LCF119" s="16"/>
      <c r="LCG119" s="16"/>
      <c r="LCH119" s="16"/>
      <c r="LCI119" s="16"/>
      <c r="LCJ119" s="16"/>
      <c r="LCK119" s="16"/>
      <c r="LCL119" s="16"/>
      <c r="LCM119" s="16"/>
      <c r="LCN119" s="16"/>
      <c r="LCO119" s="16"/>
      <c r="LCP119" s="16"/>
      <c r="LCQ119" s="16"/>
      <c r="LCR119" s="16"/>
      <c r="LCS119" s="16"/>
      <c r="LCT119" s="16"/>
      <c r="LCU119" s="16"/>
      <c r="LCV119" s="16"/>
      <c r="LCW119" s="16"/>
      <c r="LCX119" s="16"/>
      <c r="LCY119" s="16"/>
      <c r="LCZ119" s="16"/>
      <c r="LDA119" s="16"/>
      <c r="LDB119" s="16"/>
      <c r="LDC119" s="16"/>
      <c r="LDD119" s="16"/>
      <c r="LDE119" s="16"/>
      <c r="LDF119" s="16"/>
      <c r="LDG119" s="16"/>
      <c r="LDH119" s="16"/>
      <c r="LDI119" s="16"/>
      <c r="LDJ119" s="16"/>
      <c r="LDK119" s="16"/>
      <c r="LDL119" s="16"/>
      <c r="LDM119" s="16"/>
      <c r="LDN119" s="16"/>
      <c r="LDO119" s="16"/>
      <c r="LDP119" s="16"/>
      <c r="LDQ119" s="16"/>
      <c r="LDR119" s="16"/>
      <c r="LDS119" s="16"/>
      <c r="LDT119" s="16"/>
      <c r="LDU119" s="16"/>
      <c r="LDV119" s="16"/>
      <c r="LDW119" s="16"/>
      <c r="LDX119" s="16"/>
      <c r="LDY119" s="16"/>
      <c r="LDZ119" s="16"/>
      <c r="LEA119" s="16"/>
      <c r="LEB119" s="16"/>
      <c r="LEC119" s="16"/>
      <c r="LED119" s="16"/>
      <c r="LEE119" s="16"/>
      <c r="LEF119" s="16"/>
      <c r="LEG119" s="16"/>
      <c r="LEH119" s="16"/>
      <c r="LEI119" s="16"/>
      <c r="LEJ119" s="16"/>
      <c r="LEK119" s="16"/>
      <c r="LEL119" s="16"/>
      <c r="LEM119" s="16"/>
      <c r="LEN119" s="16"/>
      <c r="LEO119" s="16"/>
      <c r="LEP119" s="16"/>
      <c r="LEQ119" s="16"/>
      <c r="LER119" s="16"/>
      <c r="LES119" s="16"/>
      <c r="LET119" s="16"/>
      <c r="LEU119" s="16"/>
      <c r="LEV119" s="16"/>
      <c r="LEW119" s="16"/>
      <c r="LEX119" s="16"/>
      <c r="LEY119" s="16"/>
      <c r="LEZ119" s="16"/>
      <c r="LFA119" s="16"/>
      <c r="LFB119" s="16"/>
      <c r="LFC119" s="16"/>
      <c r="LFD119" s="16"/>
      <c r="LFE119" s="16"/>
      <c r="LFF119" s="16"/>
      <c r="LFG119" s="16"/>
      <c r="LFH119" s="16"/>
      <c r="LFI119" s="16"/>
      <c r="LFJ119" s="16"/>
      <c r="LFK119" s="16"/>
      <c r="LFL119" s="16"/>
      <c r="LFM119" s="16"/>
      <c r="LFN119" s="16"/>
      <c r="LFO119" s="16"/>
      <c r="LFP119" s="16"/>
      <c r="LFQ119" s="16"/>
      <c r="LFR119" s="16"/>
      <c r="LFS119" s="16"/>
      <c r="LFT119" s="16"/>
      <c r="LFU119" s="16"/>
      <c r="LFV119" s="16"/>
      <c r="LFW119" s="16"/>
      <c r="LFX119" s="16"/>
      <c r="LFY119" s="16"/>
      <c r="LFZ119" s="16"/>
      <c r="LGA119" s="16"/>
      <c r="LGB119" s="16"/>
      <c r="LGC119" s="16"/>
      <c r="LGD119" s="16"/>
      <c r="LGE119" s="16"/>
      <c r="LGF119" s="16"/>
      <c r="LGG119" s="16"/>
      <c r="LGH119" s="16"/>
      <c r="LGI119" s="16"/>
      <c r="LGJ119" s="16"/>
      <c r="LGK119" s="16"/>
      <c r="LGL119" s="16"/>
      <c r="LGM119" s="16"/>
      <c r="LGN119" s="16"/>
      <c r="LGO119" s="16"/>
      <c r="LGP119" s="16"/>
      <c r="LGQ119" s="16"/>
      <c r="LGR119" s="16"/>
      <c r="LGS119" s="16"/>
      <c r="LGT119" s="16"/>
      <c r="LGU119" s="16"/>
      <c r="LGV119" s="16"/>
      <c r="LGW119" s="16"/>
      <c r="LGX119" s="16"/>
      <c r="LGY119" s="16"/>
      <c r="LGZ119" s="16"/>
      <c r="LHA119" s="16"/>
      <c r="LHB119" s="16"/>
      <c r="LHC119" s="16"/>
      <c r="LHD119" s="16"/>
      <c r="LHE119" s="16"/>
      <c r="LHF119" s="16"/>
      <c r="LHG119" s="16"/>
      <c r="LHH119" s="16"/>
      <c r="LHI119" s="16"/>
      <c r="LHJ119" s="16"/>
      <c r="LHK119" s="16"/>
      <c r="LHL119" s="16"/>
      <c r="LHM119" s="16"/>
      <c r="LHN119" s="16"/>
      <c r="LHO119" s="16"/>
      <c r="LHP119" s="16"/>
      <c r="LHQ119" s="16"/>
      <c r="LHR119" s="16"/>
      <c r="LHS119" s="16"/>
      <c r="LHT119" s="16"/>
      <c r="LHU119" s="16"/>
      <c r="LHV119" s="16"/>
      <c r="LHW119" s="16"/>
      <c r="LHX119" s="16"/>
      <c r="LHY119" s="16"/>
      <c r="LHZ119" s="16"/>
      <c r="LIA119" s="16"/>
      <c r="LIB119" s="16"/>
      <c r="LIC119" s="16"/>
      <c r="LID119" s="16"/>
      <c r="LIE119" s="16"/>
      <c r="LIF119" s="16"/>
      <c r="LIG119" s="16"/>
      <c r="LIH119" s="16"/>
      <c r="LII119" s="16"/>
      <c r="LIJ119" s="16"/>
      <c r="LIK119" s="16"/>
      <c r="LIL119" s="16"/>
      <c r="LIM119" s="16"/>
      <c r="LIN119" s="16"/>
      <c r="LIO119" s="16"/>
      <c r="LIP119" s="16"/>
      <c r="LIQ119" s="16"/>
      <c r="LIR119" s="16"/>
      <c r="LIS119" s="16"/>
      <c r="LIT119" s="16"/>
      <c r="LIU119" s="16"/>
      <c r="LIV119" s="16"/>
      <c r="LIW119" s="16"/>
      <c r="LIX119" s="16"/>
      <c r="LIY119" s="16"/>
      <c r="LIZ119" s="16"/>
      <c r="LJA119" s="16"/>
      <c r="LJB119" s="16"/>
      <c r="LJC119" s="16"/>
      <c r="LJD119" s="16"/>
      <c r="LJE119" s="16"/>
      <c r="LJF119" s="16"/>
      <c r="LJG119" s="16"/>
      <c r="LJH119" s="16"/>
      <c r="LJI119" s="16"/>
      <c r="LJJ119" s="16"/>
      <c r="LJK119" s="16"/>
      <c r="LJL119" s="16"/>
      <c r="LJM119" s="16"/>
      <c r="LJN119" s="16"/>
      <c r="LJO119" s="16"/>
      <c r="LJP119" s="16"/>
      <c r="LJQ119" s="16"/>
      <c r="LJR119" s="16"/>
      <c r="LJS119" s="16"/>
      <c r="LJT119" s="16"/>
      <c r="LJU119" s="16"/>
      <c r="LJV119" s="16"/>
      <c r="LJW119" s="16"/>
      <c r="LJX119" s="16"/>
      <c r="LJY119" s="16"/>
      <c r="LJZ119" s="16"/>
      <c r="LKA119" s="16"/>
      <c r="LKB119" s="16"/>
      <c r="LKC119" s="16"/>
      <c r="LKD119" s="16"/>
      <c r="LKE119" s="16"/>
      <c r="LKF119" s="16"/>
      <c r="LKG119" s="16"/>
      <c r="LKH119" s="16"/>
      <c r="LKI119" s="16"/>
      <c r="LKJ119" s="16"/>
      <c r="LKK119" s="16"/>
      <c r="LKL119" s="16"/>
      <c r="LKM119" s="16"/>
      <c r="LKN119" s="16"/>
      <c r="LKO119" s="16"/>
      <c r="LKP119" s="16"/>
      <c r="LKQ119" s="16"/>
      <c r="LKR119" s="16"/>
      <c r="LKS119" s="16"/>
      <c r="LKT119" s="16"/>
      <c r="LKU119" s="16"/>
      <c r="LKV119" s="16"/>
      <c r="LKW119" s="16"/>
      <c r="LKX119" s="16"/>
      <c r="LKY119" s="16"/>
      <c r="LKZ119" s="16"/>
      <c r="LLA119" s="16"/>
      <c r="LLB119" s="16"/>
      <c r="LLC119" s="16"/>
      <c r="LLD119" s="16"/>
      <c r="LLE119" s="16"/>
      <c r="LLF119" s="16"/>
      <c r="LLG119" s="16"/>
      <c r="LLH119" s="16"/>
      <c r="LLI119" s="16"/>
      <c r="LLJ119" s="16"/>
      <c r="LLK119" s="16"/>
      <c r="LLL119" s="16"/>
      <c r="LLM119" s="16"/>
      <c r="LLN119" s="16"/>
      <c r="LLO119" s="16"/>
      <c r="LLP119" s="16"/>
      <c r="LLQ119" s="16"/>
      <c r="LLR119" s="16"/>
      <c r="LLS119" s="16"/>
      <c r="LLT119" s="16"/>
      <c r="LLU119" s="16"/>
      <c r="LLV119" s="16"/>
      <c r="LLW119" s="16"/>
      <c r="LLX119" s="16"/>
      <c r="LLY119" s="16"/>
      <c r="LLZ119" s="16"/>
      <c r="LMA119" s="16"/>
      <c r="LMB119" s="16"/>
      <c r="LMC119" s="16"/>
      <c r="LMD119" s="16"/>
      <c r="LME119" s="16"/>
      <c r="LMF119" s="16"/>
      <c r="LMG119" s="16"/>
      <c r="LMH119" s="16"/>
      <c r="LMI119" s="16"/>
      <c r="LMJ119" s="16"/>
      <c r="LMK119" s="16"/>
      <c r="LML119" s="16"/>
      <c r="LMM119" s="16"/>
      <c r="LMN119" s="16"/>
      <c r="LMO119" s="16"/>
      <c r="LMP119" s="16"/>
      <c r="LMQ119" s="16"/>
      <c r="LMR119" s="16"/>
      <c r="LMS119" s="16"/>
      <c r="LMT119" s="16"/>
      <c r="LMU119" s="16"/>
      <c r="LMV119" s="16"/>
      <c r="LMW119" s="16"/>
      <c r="LMX119" s="16"/>
      <c r="LMY119" s="16"/>
      <c r="LMZ119" s="16"/>
      <c r="LNA119" s="16"/>
      <c r="LNB119" s="16"/>
      <c r="LNC119" s="16"/>
      <c r="LND119" s="16"/>
      <c r="LNE119" s="16"/>
      <c r="LNF119" s="16"/>
      <c r="LNG119" s="16"/>
      <c r="LNH119" s="16"/>
      <c r="LNI119" s="16"/>
      <c r="LNJ119" s="16"/>
      <c r="LNK119" s="16"/>
      <c r="LNL119" s="16"/>
      <c r="LNM119" s="16"/>
      <c r="LNN119" s="16"/>
      <c r="LNO119" s="16"/>
      <c r="LNP119" s="16"/>
      <c r="LNQ119" s="16"/>
      <c r="LNR119" s="16"/>
      <c r="LNS119" s="16"/>
      <c r="LNT119" s="16"/>
      <c r="LNU119" s="16"/>
      <c r="LNV119" s="16"/>
      <c r="LNW119" s="16"/>
      <c r="LNX119" s="16"/>
      <c r="LNY119" s="16"/>
      <c r="LNZ119" s="16"/>
      <c r="LOA119" s="16"/>
      <c r="LOB119" s="16"/>
      <c r="LOC119" s="16"/>
      <c r="LOD119" s="16"/>
      <c r="LOE119" s="16"/>
      <c r="LOF119" s="16"/>
      <c r="LOG119" s="16"/>
      <c r="LOH119" s="16"/>
      <c r="LOI119" s="16"/>
      <c r="LOJ119" s="16"/>
      <c r="LOK119" s="16"/>
      <c r="LOL119" s="16"/>
      <c r="LOM119" s="16"/>
      <c r="LON119" s="16"/>
      <c r="LOO119" s="16"/>
      <c r="LOP119" s="16"/>
      <c r="LOQ119" s="16"/>
      <c r="LOR119" s="16"/>
      <c r="LOS119" s="16"/>
      <c r="LOT119" s="16"/>
      <c r="LOU119" s="16"/>
      <c r="LOV119" s="16"/>
      <c r="LOW119" s="16"/>
      <c r="LOX119" s="16"/>
      <c r="LOY119" s="16"/>
      <c r="LOZ119" s="16"/>
      <c r="LPA119" s="16"/>
      <c r="LPB119" s="16"/>
      <c r="LPC119" s="16"/>
      <c r="LPD119" s="16"/>
      <c r="LPE119" s="16"/>
      <c r="LPF119" s="16"/>
      <c r="LPG119" s="16"/>
      <c r="LPH119" s="16"/>
      <c r="LPI119" s="16"/>
      <c r="LPJ119" s="16"/>
      <c r="LPK119" s="16"/>
      <c r="LPL119" s="16"/>
      <c r="LPM119" s="16"/>
      <c r="LPN119" s="16"/>
      <c r="LPO119" s="16"/>
      <c r="LPP119" s="16"/>
      <c r="LPQ119" s="16"/>
      <c r="LPR119" s="16"/>
      <c r="LPS119" s="16"/>
      <c r="LPT119" s="16"/>
      <c r="LPU119" s="16"/>
      <c r="LPV119" s="16"/>
      <c r="LPW119" s="16"/>
      <c r="LPX119" s="16"/>
      <c r="LPY119" s="16"/>
      <c r="LPZ119" s="16"/>
      <c r="LQA119" s="16"/>
      <c r="LQB119" s="16"/>
      <c r="LQC119" s="16"/>
      <c r="LQD119" s="16"/>
      <c r="LQE119" s="16"/>
      <c r="LQF119" s="16"/>
      <c r="LQG119" s="16"/>
      <c r="LQH119" s="16"/>
      <c r="LQI119" s="16"/>
      <c r="LQJ119" s="16"/>
      <c r="LQK119" s="16"/>
      <c r="LQL119" s="16"/>
      <c r="LQM119" s="16"/>
      <c r="LQN119" s="16"/>
      <c r="LQO119" s="16"/>
      <c r="LQP119" s="16"/>
      <c r="LQQ119" s="16"/>
      <c r="LQR119" s="16"/>
      <c r="LQS119" s="16"/>
      <c r="LQT119" s="16"/>
      <c r="LQU119" s="16"/>
      <c r="LQV119" s="16"/>
      <c r="LQW119" s="16"/>
      <c r="LQX119" s="16"/>
      <c r="LQY119" s="16"/>
      <c r="LQZ119" s="16"/>
      <c r="LRA119" s="16"/>
      <c r="LRB119" s="16"/>
      <c r="LRC119" s="16"/>
      <c r="LRD119" s="16"/>
      <c r="LRE119" s="16"/>
      <c r="LRF119" s="16"/>
      <c r="LRG119" s="16"/>
      <c r="LRH119" s="16"/>
      <c r="LRI119" s="16"/>
      <c r="LRJ119" s="16"/>
      <c r="LRK119" s="16"/>
      <c r="LRL119" s="16"/>
      <c r="LRM119" s="16"/>
      <c r="LRN119" s="16"/>
      <c r="LRO119" s="16"/>
      <c r="LRP119" s="16"/>
      <c r="LRQ119" s="16"/>
      <c r="LRR119" s="16"/>
      <c r="LRS119" s="16"/>
      <c r="LRT119" s="16"/>
      <c r="LRU119" s="16"/>
      <c r="LRV119" s="16"/>
      <c r="LRW119" s="16"/>
      <c r="LRX119" s="16"/>
      <c r="LRY119" s="16"/>
      <c r="LRZ119" s="16"/>
      <c r="LSA119" s="16"/>
      <c r="LSB119" s="16"/>
      <c r="LSC119" s="16"/>
      <c r="LSD119" s="16"/>
      <c r="LSE119" s="16"/>
      <c r="LSF119" s="16"/>
      <c r="LSG119" s="16"/>
      <c r="LSH119" s="16"/>
      <c r="LSI119" s="16"/>
      <c r="LSJ119" s="16"/>
      <c r="LSK119" s="16"/>
      <c r="LSL119" s="16"/>
      <c r="LSM119" s="16"/>
      <c r="LSN119" s="16"/>
      <c r="LSO119" s="16"/>
      <c r="LSP119" s="16"/>
      <c r="LSQ119" s="16"/>
      <c r="LSR119" s="16"/>
      <c r="LSS119" s="16"/>
      <c r="LST119" s="16"/>
      <c r="LSU119" s="16"/>
      <c r="LSV119" s="16"/>
      <c r="LSW119" s="16"/>
      <c r="LSX119" s="16"/>
      <c r="LSY119" s="16"/>
      <c r="LSZ119" s="16"/>
      <c r="LTA119" s="16"/>
      <c r="LTB119" s="16"/>
      <c r="LTC119" s="16"/>
      <c r="LTD119" s="16"/>
      <c r="LTE119" s="16"/>
      <c r="LTF119" s="16"/>
      <c r="LTG119" s="16"/>
      <c r="LTH119" s="16"/>
      <c r="LTI119" s="16"/>
      <c r="LTJ119" s="16"/>
      <c r="LTK119" s="16"/>
      <c r="LTL119" s="16"/>
      <c r="LTM119" s="16"/>
      <c r="LTN119" s="16"/>
      <c r="LTO119" s="16"/>
      <c r="LTP119" s="16"/>
      <c r="LTQ119" s="16"/>
      <c r="LTR119" s="16"/>
      <c r="LTS119" s="16"/>
      <c r="LTT119" s="16"/>
      <c r="LTU119" s="16"/>
      <c r="LTV119" s="16"/>
      <c r="LTW119" s="16"/>
      <c r="LTX119" s="16"/>
      <c r="LTY119" s="16"/>
      <c r="LTZ119" s="16"/>
      <c r="LUA119" s="16"/>
      <c r="LUB119" s="16"/>
      <c r="LUC119" s="16"/>
      <c r="LUD119" s="16"/>
      <c r="LUE119" s="16"/>
      <c r="LUF119" s="16"/>
      <c r="LUG119" s="16"/>
      <c r="LUH119" s="16"/>
      <c r="LUI119" s="16"/>
      <c r="LUJ119" s="16"/>
      <c r="LUK119" s="16"/>
      <c r="LUL119" s="16"/>
      <c r="LUM119" s="16"/>
      <c r="LUN119" s="16"/>
      <c r="LUO119" s="16"/>
      <c r="LUP119" s="16"/>
      <c r="LUQ119" s="16"/>
      <c r="LUR119" s="16"/>
      <c r="LUS119" s="16"/>
      <c r="LUT119" s="16"/>
      <c r="LUU119" s="16"/>
      <c r="LUV119" s="16"/>
      <c r="LUW119" s="16"/>
      <c r="LUX119" s="16"/>
      <c r="LUY119" s="16"/>
      <c r="LUZ119" s="16"/>
      <c r="LVA119" s="16"/>
      <c r="LVB119" s="16"/>
      <c r="LVC119" s="16"/>
      <c r="LVD119" s="16"/>
      <c r="LVE119" s="16"/>
      <c r="LVF119" s="16"/>
      <c r="LVG119" s="16"/>
      <c r="LVH119" s="16"/>
      <c r="LVI119" s="16"/>
      <c r="LVJ119" s="16"/>
      <c r="LVK119" s="16"/>
      <c r="LVL119" s="16"/>
      <c r="LVM119" s="16"/>
      <c r="LVN119" s="16"/>
      <c r="LVO119" s="16"/>
      <c r="LVP119" s="16"/>
      <c r="LVQ119" s="16"/>
      <c r="LVR119" s="16"/>
      <c r="LVS119" s="16"/>
      <c r="LVT119" s="16"/>
      <c r="LVU119" s="16"/>
      <c r="LVV119" s="16"/>
      <c r="LVW119" s="16"/>
      <c r="LVX119" s="16"/>
      <c r="LVY119" s="16"/>
      <c r="LVZ119" s="16"/>
      <c r="LWA119" s="16"/>
      <c r="LWB119" s="16"/>
      <c r="LWC119" s="16"/>
      <c r="LWD119" s="16"/>
      <c r="LWE119" s="16"/>
      <c r="LWF119" s="16"/>
      <c r="LWG119" s="16"/>
      <c r="LWH119" s="16"/>
      <c r="LWI119" s="16"/>
      <c r="LWJ119" s="16"/>
      <c r="LWK119" s="16"/>
      <c r="LWL119" s="16"/>
      <c r="LWM119" s="16"/>
      <c r="LWN119" s="16"/>
      <c r="LWO119" s="16"/>
      <c r="LWP119" s="16"/>
      <c r="LWQ119" s="16"/>
      <c r="LWR119" s="16"/>
      <c r="LWS119" s="16"/>
      <c r="LWT119" s="16"/>
      <c r="LWU119" s="16"/>
      <c r="LWV119" s="16"/>
      <c r="LWW119" s="16"/>
      <c r="LWX119" s="16"/>
      <c r="LWY119" s="16"/>
      <c r="LWZ119" s="16"/>
      <c r="LXA119" s="16"/>
      <c r="LXB119" s="16"/>
      <c r="LXC119" s="16"/>
      <c r="LXD119" s="16"/>
      <c r="LXE119" s="16"/>
      <c r="LXF119" s="16"/>
      <c r="LXG119" s="16"/>
      <c r="LXH119" s="16"/>
      <c r="LXI119" s="16"/>
      <c r="LXJ119" s="16"/>
      <c r="LXK119" s="16"/>
      <c r="LXL119" s="16"/>
      <c r="LXM119" s="16"/>
      <c r="LXN119" s="16"/>
      <c r="LXO119" s="16"/>
      <c r="LXP119" s="16"/>
      <c r="LXQ119" s="16"/>
      <c r="LXR119" s="16"/>
      <c r="LXS119" s="16"/>
      <c r="LXT119" s="16"/>
      <c r="LXU119" s="16"/>
      <c r="LXV119" s="16"/>
      <c r="LXW119" s="16"/>
      <c r="LXX119" s="16"/>
      <c r="LXY119" s="16"/>
      <c r="LXZ119" s="16"/>
      <c r="LYA119" s="16"/>
      <c r="LYB119" s="16"/>
      <c r="LYC119" s="16"/>
      <c r="LYD119" s="16"/>
      <c r="LYE119" s="16"/>
      <c r="LYF119" s="16"/>
      <c r="LYG119" s="16"/>
      <c r="LYH119" s="16"/>
      <c r="LYI119" s="16"/>
      <c r="LYJ119" s="16"/>
      <c r="LYK119" s="16"/>
      <c r="LYL119" s="16"/>
      <c r="LYM119" s="16"/>
      <c r="LYN119" s="16"/>
      <c r="LYO119" s="16"/>
      <c r="LYP119" s="16"/>
      <c r="LYQ119" s="16"/>
      <c r="LYR119" s="16"/>
      <c r="LYS119" s="16"/>
      <c r="LYT119" s="16"/>
      <c r="LYU119" s="16"/>
      <c r="LYV119" s="16"/>
      <c r="LYW119" s="16"/>
      <c r="LYX119" s="16"/>
      <c r="LYY119" s="16"/>
      <c r="LYZ119" s="16"/>
      <c r="LZA119" s="16"/>
      <c r="LZB119" s="16"/>
      <c r="LZC119" s="16"/>
      <c r="LZD119" s="16"/>
      <c r="LZE119" s="16"/>
      <c r="LZF119" s="16"/>
      <c r="LZG119" s="16"/>
      <c r="LZH119" s="16"/>
      <c r="LZI119" s="16"/>
      <c r="LZJ119" s="16"/>
      <c r="LZK119" s="16"/>
      <c r="LZL119" s="16"/>
      <c r="LZM119" s="16"/>
      <c r="LZN119" s="16"/>
      <c r="LZO119" s="16"/>
      <c r="LZP119" s="16"/>
      <c r="LZQ119" s="16"/>
      <c r="LZR119" s="16"/>
      <c r="LZS119" s="16"/>
      <c r="LZT119" s="16"/>
      <c r="LZU119" s="16"/>
      <c r="LZV119" s="16"/>
      <c r="LZW119" s="16"/>
      <c r="LZX119" s="16"/>
      <c r="LZY119" s="16"/>
      <c r="LZZ119" s="16"/>
      <c r="MAA119" s="16"/>
      <c r="MAB119" s="16"/>
      <c r="MAC119" s="16"/>
      <c r="MAD119" s="16"/>
      <c r="MAE119" s="16"/>
      <c r="MAF119" s="16"/>
      <c r="MAG119" s="16"/>
      <c r="MAH119" s="16"/>
      <c r="MAI119" s="16"/>
      <c r="MAJ119" s="16"/>
      <c r="MAK119" s="16"/>
      <c r="MAL119" s="16"/>
      <c r="MAM119" s="16"/>
      <c r="MAN119" s="16"/>
      <c r="MAO119" s="16"/>
      <c r="MAP119" s="16"/>
      <c r="MAQ119" s="16"/>
      <c r="MAR119" s="16"/>
      <c r="MAS119" s="16"/>
      <c r="MAT119" s="16"/>
      <c r="MAU119" s="16"/>
      <c r="MAV119" s="16"/>
      <c r="MAW119" s="16"/>
      <c r="MAX119" s="16"/>
      <c r="MAY119" s="16"/>
      <c r="MAZ119" s="16"/>
      <c r="MBA119" s="16"/>
      <c r="MBB119" s="16"/>
      <c r="MBC119" s="16"/>
      <c r="MBD119" s="16"/>
      <c r="MBE119" s="16"/>
      <c r="MBF119" s="16"/>
      <c r="MBG119" s="16"/>
      <c r="MBH119" s="16"/>
      <c r="MBI119" s="16"/>
      <c r="MBJ119" s="16"/>
      <c r="MBK119" s="16"/>
      <c r="MBL119" s="16"/>
      <c r="MBM119" s="16"/>
      <c r="MBN119" s="16"/>
      <c r="MBO119" s="16"/>
      <c r="MBP119" s="16"/>
      <c r="MBQ119" s="16"/>
      <c r="MBR119" s="16"/>
      <c r="MBS119" s="16"/>
      <c r="MBT119" s="16"/>
      <c r="MBU119" s="16"/>
      <c r="MBV119" s="16"/>
      <c r="MBW119" s="16"/>
      <c r="MBX119" s="16"/>
      <c r="MBY119" s="16"/>
      <c r="MBZ119" s="16"/>
      <c r="MCA119" s="16"/>
      <c r="MCB119" s="16"/>
      <c r="MCC119" s="16"/>
      <c r="MCD119" s="16"/>
      <c r="MCE119" s="16"/>
      <c r="MCF119" s="16"/>
      <c r="MCG119" s="16"/>
      <c r="MCH119" s="16"/>
      <c r="MCI119" s="16"/>
      <c r="MCJ119" s="16"/>
      <c r="MCK119" s="16"/>
      <c r="MCL119" s="16"/>
      <c r="MCM119" s="16"/>
      <c r="MCN119" s="16"/>
      <c r="MCO119" s="16"/>
      <c r="MCP119" s="16"/>
      <c r="MCQ119" s="16"/>
      <c r="MCR119" s="16"/>
      <c r="MCS119" s="16"/>
      <c r="MCT119" s="16"/>
      <c r="MCU119" s="16"/>
      <c r="MCV119" s="16"/>
      <c r="MCW119" s="16"/>
      <c r="MCX119" s="16"/>
      <c r="MCY119" s="16"/>
      <c r="MCZ119" s="16"/>
      <c r="MDA119" s="16"/>
      <c r="MDB119" s="16"/>
      <c r="MDC119" s="16"/>
      <c r="MDD119" s="16"/>
      <c r="MDE119" s="16"/>
      <c r="MDF119" s="16"/>
      <c r="MDG119" s="16"/>
      <c r="MDH119" s="16"/>
      <c r="MDI119" s="16"/>
      <c r="MDJ119" s="16"/>
      <c r="MDK119" s="16"/>
      <c r="MDL119" s="16"/>
      <c r="MDM119" s="16"/>
      <c r="MDN119" s="16"/>
      <c r="MDO119" s="16"/>
      <c r="MDP119" s="16"/>
      <c r="MDQ119" s="16"/>
      <c r="MDR119" s="16"/>
      <c r="MDS119" s="16"/>
      <c r="MDT119" s="16"/>
      <c r="MDU119" s="16"/>
      <c r="MDV119" s="16"/>
      <c r="MDW119" s="16"/>
      <c r="MDX119" s="16"/>
      <c r="MDY119" s="16"/>
      <c r="MDZ119" s="16"/>
      <c r="MEA119" s="16"/>
      <c r="MEB119" s="16"/>
      <c r="MEC119" s="16"/>
      <c r="MED119" s="16"/>
      <c r="MEE119" s="16"/>
      <c r="MEF119" s="16"/>
      <c r="MEG119" s="16"/>
      <c r="MEH119" s="16"/>
      <c r="MEI119" s="16"/>
      <c r="MEJ119" s="16"/>
      <c r="MEK119" s="16"/>
      <c r="MEL119" s="16"/>
      <c r="MEM119" s="16"/>
      <c r="MEN119" s="16"/>
      <c r="MEO119" s="16"/>
      <c r="MEP119" s="16"/>
      <c r="MEQ119" s="16"/>
      <c r="MER119" s="16"/>
      <c r="MES119" s="16"/>
      <c r="MET119" s="16"/>
      <c r="MEU119" s="16"/>
      <c r="MEV119" s="16"/>
      <c r="MEW119" s="16"/>
      <c r="MEX119" s="16"/>
      <c r="MEY119" s="16"/>
      <c r="MEZ119" s="16"/>
      <c r="MFA119" s="16"/>
      <c r="MFB119" s="16"/>
      <c r="MFC119" s="16"/>
      <c r="MFD119" s="16"/>
      <c r="MFE119" s="16"/>
      <c r="MFF119" s="16"/>
      <c r="MFG119" s="16"/>
      <c r="MFH119" s="16"/>
      <c r="MFI119" s="16"/>
      <c r="MFJ119" s="16"/>
      <c r="MFK119" s="16"/>
      <c r="MFL119" s="16"/>
      <c r="MFM119" s="16"/>
      <c r="MFN119" s="16"/>
      <c r="MFO119" s="16"/>
      <c r="MFP119" s="16"/>
      <c r="MFQ119" s="16"/>
      <c r="MFR119" s="16"/>
      <c r="MFS119" s="16"/>
      <c r="MFT119" s="16"/>
      <c r="MFU119" s="16"/>
      <c r="MFV119" s="16"/>
      <c r="MFW119" s="16"/>
      <c r="MFX119" s="16"/>
      <c r="MFY119" s="16"/>
      <c r="MFZ119" s="16"/>
      <c r="MGA119" s="16"/>
      <c r="MGB119" s="16"/>
      <c r="MGC119" s="16"/>
      <c r="MGD119" s="16"/>
      <c r="MGE119" s="16"/>
      <c r="MGF119" s="16"/>
      <c r="MGG119" s="16"/>
      <c r="MGH119" s="16"/>
      <c r="MGI119" s="16"/>
      <c r="MGJ119" s="16"/>
      <c r="MGK119" s="16"/>
      <c r="MGL119" s="16"/>
      <c r="MGM119" s="16"/>
      <c r="MGN119" s="16"/>
      <c r="MGO119" s="16"/>
      <c r="MGP119" s="16"/>
      <c r="MGQ119" s="16"/>
      <c r="MGR119" s="16"/>
      <c r="MGS119" s="16"/>
      <c r="MGT119" s="16"/>
      <c r="MGU119" s="16"/>
      <c r="MGV119" s="16"/>
      <c r="MGW119" s="16"/>
      <c r="MGX119" s="16"/>
      <c r="MGY119" s="16"/>
      <c r="MGZ119" s="16"/>
      <c r="MHA119" s="16"/>
      <c r="MHB119" s="16"/>
      <c r="MHC119" s="16"/>
      <c r="MHD119" s="16"/>
      <c r="MHE119" s="16"/>
      <c r="MHF119" s="16"/>
      <c r="MHG119" s="16"/>
      <c r="MHH119" s="16"/>
      <c r="MHI119" s="16"/>
      <c r="MHJ119" s="16"/>
      <c r="MHK119" s="16"/>
      <c r="MHL119" s="16"/>
      <c r="MHM119" s="16"/>
      <c r="MHN119" s="16"/>
      <c r="MHO119" s="16"/>
      <c r="MHP119" s="16"/>
      <c r="MHQ119" s="16"/>
      <c r="MHR119" s="16"/>
      <c r="MHS119" s="16"/>
      <c r="MHT119" s="16"/>
      <c r="MHU119" s="16"/>
      <c r="MHV119" s="16"/>
      <c r="MHW119" s="16"/>
      <c r="MHX119" s="16"/>
      <c r="MHY119" s="16"/>
      <c r="MHZ119" s="16"/>
      <c r="MIA119" s="16"/>
      <c r="MIB119" s="16"/>
      <c r="MIC119" s="16"/>
      <c r="MID119" s="16"/>
      <c r="MIE119" s="16"/>
      <c r="MIF119" s="16"/>
      <c r="MIG119" s="16"/>
      <c r="MIH119" s="16"/>
      <c r="MII119" s="16"/>
      <c r="MIJ119" s="16"/>
      <c r="MIK119" s="16"/>
      <c r="MIL119" s="16"/>
      <c r="MIM119" s="16"/>
      <c r="MIN119" s="16"/>
      <c r="MIO119" s="16"/>
      <c r="MIP119" s="16"/>
      <c r="MIQ119" s="16"/>
      <c r="MIR119" s="16"/>
      <c r="MIS119" s="16"/>
      <c r="MIT119" s="16"/>
      <c r="MIU119" s="16"/>
      <c r="MIV119" s="16"/>
      <c r="MIW119" s="16"/>
      <c r="MIX119" s="16"/>
      <c r="MIY119" s="16"/>
      <c r="MIZ119" s="16"/>
      <c r="MJA119" s="16"/>
      <c r="MJB119" s="16"/>
      <c r="MJC119" s="16"/>
      <c r="MJD119" s="16"/>
      <c r="MJE119" s="16"/>
      <c r="MJF119" s="16"/>
      <c r="MJG119" s="16"/>
      <c r="MJH119" s="16"/>
      <c r="MJI119" s="16"/>
      <c r="MJJ119" s="16"/>
      <c r="MJK119" s="16"/>
      <c r="MJL119" s="16"/>
      <c r="MJM119" s="16"/>
      <c r="MJN119" s="16"/>
      <c r="MJO119" s="16"/>
      <c r="MJP119" s="16"/>
      <c r="MJQ119" s="16"/>
      <c r="MJR119" s="16"/>
      <c r="MJS119" s="16"/>
      <c r="MJT119" s="16"/>
      <c r="MJU119" s="16"/>
      <c r="MJV119" s="16"/>
      <c r="MJW119" s="16"/>
      <c r="MJX119" s="16"/>
      <c r="MJY119" s="16"/>
      <c r="MJZ119" s="16"/>
      <c r="MKA119" s="16"/>
      <c r="MKB119" s="16"/>
      <c r="MKC119" s="16"/>
      <c r="MKD119" s="16"/>
      <c r="MKE119" s="16"/>
      <c r="MKF119" s="16"/>
      <c r="MKG119" s="16"/>
      <c r="MKH119" s="16"/>
      <c r="MKI119" s="16"/>
      <c r="MKJ119" s="16"/>
      <c r="MKK119" s="16"/>
      <c r="MKL119" s="16"/>
      <c r="MKM119" s="16"/>
      <c r="MKN119" s="16"/>
      <c r="MKO119" s="16"/>
      <c r="MKP119" s="16"/>
      <c r="MKQ119" s="16"/>
      <c r="MKR119" s="16"/>
      <c r="MKS119" s="16"/>
      <c r="MKT119" s="16"/>
      <c r="MKU119" s="16"/>
      <c r="MKV119" s="16"/>
      <c r="MKW119" s="16"/>
      <c r="MKX119" s="16"/>
      <c r="MKY119" s="16"/>
      <c r="MKZ119" s="16"/>
      <c r="MLA119" s="16"/>
      <c r="MLB119" s="16"/>
      <c r="MLC119" s="16"/>
      <c r="MLD119" s="16"/>
      <c r="MLE119" s="16"/>
      <c r="MLF119" s="16"/>
      <c r="MLG119" s="16"/>
      <c r="MLH119" s="16"/>
      <c r="MLI119" s="16"/>
      <c r="MLJ119" s="16"/>
      <c r="MLK119" s="16"/>
      <c r="MLL119" s="16"/>
      <c r="MLM119" s="16"/>
      <c r="MLN119" s="16"/>
      <c r="MLO119" s="16"/>
      <c r="MLP119" s="16"/>
      <c r="MLQ119" s="16"/>
      <c r="MLR119" s="16"/>
      <c r="MLS119" s="16"/>
      <c r="MLT119" s="16"/>
      <c r="MLU119" s="16"/>
      <c r="MLV119" s="16"/>
      <c r="MLW119" s="16"/>
      <c r="MLX119" s="16"/>
      <c r="MLY119" s="16"/>
      <c r="MLZ119" s="16"/>
      <c r="MMA119" s="16"/>
      <c r="MMB119" s="16"/>
      <c r="MMC119" s="16"/>
      <c r="MMD119" s="16"/>
      <c r="MME119" s="16"/>
      <c r="MMF119" s="16"/>
      <c r="MMG119" s="16"/>
      <c r="MMH119" s="16"/>
      <c r="MMI119" s="16"/>
      <c r="MMJ119" s="16"/>
      <c r="MMK119" s="16"/>
      <c r="MML119" s="16"/>
      <c r="MMM119" s="16"/>
      <c r="MMN119" s="16"/>
      <c r="MMO119" s="16"/>
      <c r="MMP119" s="16"/>
      <c r="MMQ119" s="16"/>
      <c r="MMR119" s="16"/>
      <c r="MMS119" s="16"/>
      <c r="MMT119" s="16"/>
      <c r="MMU119" s="16"/>
      <c r="MMV119" s="16"/>
      <c r="MMW119" s="16"/>
      <c r="MMX119" s="16"/>
      <c r="MMY119" s="16"/>
      <c r="MMZ119" s="16"/>
      <c r="MNA119" s="16"/>
      <c r="MNB119" s="16"/>
      <c r="MNC119" s="16"/>
      <c r="MND119" s="16"/>
      <c r="MNE119" s="16"/>
      <c r="MNF119" s="16"/>
      <c r="MNG119" s="16"/>
      <c r="MNH119" s="16"/>
      <c r="MNI119" s="16"/>
      <c r="MNJ119" s="16"/>
      <c r="MNK119" s="16"/>
      <c r="MNL119" s="16"/>
      <c r="MNM119" s="16"/>
      <c r="MNN119" s="16"/>
      <c r="MNO119" s="16"/>
      <c r="MNP119" s="16"/>
      <c r="MNQ119" s="16"/>
      <c r="MNR119" s="16"/>
      <c r="MNS119" s="16"/>
      <c r="MNT119" s="16"/>
      <c r="MNU119" s="16"/>
      <c r="MNV119" s="16"/>
      <c r="MNW119" s="16"/>
      <c r="MNX119" s="16"/>
      <c r="MNY119" s="16"/>
      <c r="MNZ119" s="16"/>
      <c r="MOA119" s="16"/>
      <c r="MOB119" s="16"/>
      <c r="MOC119" s="16"/>
      <c r="MOD119" s="16"/>
      <c r="MOE119" s="16"/>
      <c r="MOF119" s="16"/>
      <c r="MOG119" s="16"/>
      <c r="MOH119" s="16"/>
      <c r="MOI119" s="16"/>
      <c r="MOJ119" s="16"/>
      <c r="MOK119" s="16"/>
      <c r="MOL119" s="16"/>
      <c r="MOM119" s="16"/>
      <c r="MON119" s="16"/>
      <c r="MOO119" s="16"/>
      <c r="MOP119" s="16"/>
      <c r="MOQ119" s="16"/>
      <c r="MOR119" s="16"/>
      <c r="MOS119" s="16"/>
      <c r="MOT119" s="16"/>
      <c r="MOU119" s="16"/>
      <c r="MOV119" s="16"/>
      <c r="MOW119" s="16"/>
      <c r="MOX119" s="16"/>
      <c r="MOY119" s="16"/>
      <c r="MOZ119" s="16"/>
      <c r="MPA119" s="16"/>
      <c r="MPB119" s="16"/>
      <c r="MPC119" s="16"/>
      <c r="MPD119" s="16"/>
      <c r="MPE119" s="16"/>
      <c r="MPF119" s="16"/>
      <c r="MPG119" s="16"/>
      <c r="MPH119" s="16"/>
      <c r="MPI119" s="16"/>
      <c r="MPJ119" s="16"/>
      <c r="MPK119" s="16"/>
      <c r="MPL119" s="16"/>
      <c r="MPM119" s="16"/>
      <c r="MPN119" s="16"/>
      <c r="MPO119" s="16"/>
      <c r="MPP119" s="16"/>
      <c r="MPQ119" s="16"/>
      <c r="MPR119" s="16"/>
      <c r="MPS119" s="16"/>
      <c r="MPT119" s="16"/>
      <c r="MPU119" s="16"/>
      <c r="MPV119" s="16"/>
      <c r="MPW119" s="16"/>
      <c r="MPX119" s="16"/>
      <c r="MPY119" s="16"/>
      <c r="MPZ119" s="16"/>
      <c r="MQA119" s="16"/>
      <c r="MQB119" s="16"/>
      <c r="MQC119" s="16"/>
      <c r="MQD119" s="16"/>
      <c r="MQE119" s="16"/>
      <c r="MQF119" s="16"/>
      <c r="MQG119" s="16"/>
      <c r="MQH119" s="16"/>
      <c r="MQI119" s="16"/>
      <c r="MQJ119" s="16"/>
      <c r="MQK119" s="16"/>
      <c r="MQL119" s="16"/>
      <c r="MQM119" s="16"/>
      <c r="MQN119" s="16"/>
      <c r="MQO119" s="16"/>
      <c r="MQP119" s="16"/>
      <c r="MQQ119" s="16"/>
      <c r="MQR119" s="16"/>
      <c r="MQS119" s="16"/>
      <c r="MQT119" s="16"/>
      <c r="MQU119" s="16"/>
      <c r="MQV119" s="16"/>
      <c r="MQW119" s="16"/>
      <c r="MQX119" s="16"/>
      <c r="MQY119" s="16"/>
      <c r="MQZ119" s="16"/>
      <c r="MRA119" s="16"/>
      <c r="MRB119" s="16"/>
      <c r="MRC119" s="16"/>
      <c r="MRD119" s="16"/>
      <c r="MRE119" s="16"/>
      <c r="MRF119" s="16"/>
      <c r="MRG119" s="16"/>
      <c r="MRH119" s="16"/>
      <c r="MRI119" s="16"/>
      <c r="MRJ119" s="16"/>
      <c r="MRK119" s="16"/>
      <c r="MRL119" s="16"/>
      <c r="MRM119" s="16"/>
      <c r="MRN119" s="16"/>
      <c r="MRO119" s="16"/>
      <c r="MRP119" s="16"/>
      <c r="MRQ119" s="16"/>
      <c r="MRR119" s="16"/>
      <c r="MRS119" s="16"/>
      <c r="MRT119" s="16"/>
      <c r="MRU119" s="16"/>
      <c r="MRV119" s="16"/>
      <c r="MRW119" s="16"/>
      <c r="MRX119" s="16"/>
      <c r="MRY119" s="16"/>
      <c r="MRZ119" s="16"/>
      <c r="MSA119" s="16"/>
      <c r="MSB119" s="16"/>
      <c r="MSC119" s="16"/>
      <c r="MSD119" s="16"/>
      <c r="MSE119" s="16"/>
      <c r="MSF119" s="16"/>
      <c r="MSG119" s="16"/>
      <c r="MSH119" s="16"/>
      <c r="MSI119" s="16"/>
      <c r="MSJ119" s="16"/>
      <c r="MSK119" s="16"/>
      <c r="MSL119" s="16"/>
      <c r="MSM119" s="16"/>
      <c r="MSN119" s="16"/>
      <c r="MSO119" s="16"/>
      <c r="MSP119" s="16"/>
      <c r="MSQ119" s="16"/>
      <c r="MSR119" s="16"/>
      <c r="MSS119" s="16"/>
      <c r="MST119" s="16"/>
      <c r="MSU119" s="16"/>
      <c r="MSV119" s="16"/>
      <c r="MSW119" s="16"/>
      <c r="MSX119" s="16"/>
      <c r="MSY119" s="16"/>
      <c r="MSZ119" s="16"/>
      <c r="MTA119" s="16"/>
      <c r="MTB119" s="16"/>
      <c r="MTC119" s="16"/>
      <c r="MTD119" s="16"/>
      <c r="MTE119" s="16"/>
      <c r="MTF119" s="16"/>
      <c r="MTG119" s="16"/>
      <c r="MTH119" s="16"/>
      <c r="MTI119" s="16"/>
      <c r="MTJ119" s="16"/>
      <c r="MTK119" s="16"/>
      <c r="MTL119" s="16"/>
      <c r="MTM119" s="16"/>
      <c r="MTN119" s="16"/>
      <c r="MTO119" s="16"/>
      <c r="MTP119" s="16"/>
      <c r="MTQ119" s="16"/>
      <c r="MTR119" s="16"/>
      <c r="MTS119" s="16"/>
      <c r="MTT119" s="16"/>
      <c r="MTU119" s="16"/>
      <c r="MTV119" s="16"/>
      <c r="MTW119" s="16"/>
      <c r="MTX119" s="16"/>
      <c r="MTY119" s="16"/>
      <c r="MTZ119" s="16"/>
      <c r="MUA119" s="16"/>
      <c r="MUB119" s="16"/>
      <c r="MUC119" s="16"/>
      <c r="MUD119" s="16"/>
      <c r="MUE119" s="16"/>
      <c r="MUF119" s="16"/>
      <c r="MUG119" s="16"/>
      <c r="MUH119" s="16"/>
      <c r="MUI119" s="16"/>
      <c r="MUJ119" s="16"/>
      <c r="MUK119" s="16"/>
      <c r="MUL119" s="16"/>
      <c r="MUM119" s="16"/>
      <c r="MUN119" s="16"/>
      <c r="MUO119" s="16"/>
      <c r="MUP119" s="16"/>
      <c r="MUQ119" s="16"/>
      <c r="MUR119" s="16"/>
      <c r="MUS119" s="16"/>
      <c r="MUT119" s="16"/>
      <c r="MUU119" s="16"/>
      <c r="MUV119" s="16"/>
      <c r="MUW119" s="16"/>
      <c r="MUX119" s="16"/>
      <c r="MUY119" s="16"/>
      <c r="MUZ119" s="16"/>
      <c r="MVA119" s="16"/>
      <c r="MVB119" s="16"/>
      <c r="MVC119" s="16"/>
      <c r="MVD119" s="16"/>
      <c r="MVE119" s="16"/>
      <c r="MVF119" s="16"/>
      <c r="MVG119" s="16"/>
      <c r="MVH119" s="16"/>
      <c r="MVI119" s="16"/>
      <c r="MVJ119" s="16"/>
      <c r="MVK119" s="16"/>
      <c r="MVL119" s="16"/>
      <c r="MVM119" s="16"/>
      <c r="MVN119" s="16"/>
      <c r="MVO119" s="16"/>
      <c r="MVP119" s="16"/>
      <c r="MVQ119" s="16"/>
      <c r="MVR119" s="16"/>
      <c r="MVS119" s="16"/>
      <c r="MVT119" s="16"/>
      <c r="MVU119" s="16"/>
      <c r="MVV119" s="16"/>
      <c r="MVW119" s="16"/>
      <c r="MVX119" s="16"/>
      <c r="MVY119" s="16"/>
      <c r="MVZ119" s="16"/>
      <c r="MWA119" s="16"/>
      <c r="MWB119" s="16"/>
      <c r="MWC119" s="16"/>
      <c r="MWD119" s="16"/>
      <c r="MWE119" s="16"/>
      <c r="MWF119" s="16"/>
      <c r="MWG119" s="16"/>
      <c r="MWH119" s="16"/>
      <c r="MWI119" s="16"/>
      <c r="MWJ119" s="16"/>
      <c r="MWK119" s="16"/>
      <c r="MWL119" s="16"/>
      <c r="MWM119" s="16"/>
      <c r="MWN119" s="16"/>
      <c r="MWO119" s="16"/>
      <c r="MWP119" s="16"/>
      <c r="MWQ119" s="16"/>
      <c r="MWR119" s="16"/>
      <c r="MWS119" s="16"/>
      <c r="MWT119" s="16"/>
      <c r="MWU119" s="16"/>
      <c r="MWV119" s="16"/>
      <c r="MWW119" s="16"/>
      <c r="MWX119" s="16"/>
      <c r="MWY119" s="16"/>
      <c r="MWZ119" s="16"/>
      <c r="MXA119" s="16"/>
      <c r="MXB119" s="16"/>
      <c r="MXC119" s="16"/>
      <c r="MXD119" s="16"/>
      <c r="MXE119" s="16"/>
      <c r="MXF119" s="16"/>
      <c r="MXG119" s="16"/>
      <c r="MXH119" s="16"/>
      <c r="MXI119" s="16"/>
      <c r="MXJ119" s="16"/>
      <c r="MXK119" s="16"/>
      <c r="MXL119" s="16"/>
      <c r="MXM119" s="16"/>
      <c r="MXN119" s="16"/>
      <c r="MXO119" s="16"/>
      <c r="MXP119" s="16"/>
      <c r="MXQ119" s="16"/>
      <c r="MXR119" s="16"/>
      <c r="MXS119" s="16"/>
      <c r="MXT119" s="16"/>
      <c r="MXU119" s="16"/>
      <c r="MXV119" s="16"/>
      <c r="MXW119" s="16"/>
      <c r="MXX119" s="16"/>
      <c r="MXY119" s="16"/>
      <c r="MXZ119" s="16"/>
      <c r="MYA119" s="16"/>
      <c r="MYB119" s="16"/>
      <c r="MYC119" s="16"/>
      <c r="MYD119" s="16"/>
      <c r="MYE119" s="16"/>
      <c r="MYF119" s="16"/>
      <c r="MYG119" s="16"/>
      <c r="MYH119" s="16"/>
      <c r="MYI119" s="16"/>
      <c r="MYJ119" s="16"/>
      <c r="MYK119" s="16"/>
      <c r="MYL119" s="16"/>
      <c r="MYM119" s="16"/>
      <c r="MYN119" s="16"/>
      <c r="MYO119" s="16"/>
      <c r="MYP119" s="16"/>
      <c r="MYQ119" s="16"/>
      <c r="MYR119" s="16"/>
      <c r="MYS119" s="16"/>
      <c r="MYT119" s="16"/>
      <c r="MYU119" s="16"/>
      <c r="MYV119" s="16"/>
      <c r="MYW119" s="16"/>
      <c r="MYX119" s="16"/>
      <c r="MYY119" s="16"/>
      <c r="MYZ119" s="16"/>
      <c r="MZA119" s="16"/>
      <c r="MZB119" s="16"/>
      <c r="MZC119" s="16"/>
      <c r="MZD119" s="16"/>
      <c r="MZE119" s="16"/>
      <c r="MZF119" s="16"/>
      <c r="MZG119" s="16"/>
      <c r="MZH119" s="16"/>
      <c r="MZI119" s="16"/>
      <c r="MZJ119" s="16"/>
      <c r="MZK119" s="16"/>
      <c r="MZL119" s="16"/>
      <c r="MZM119" s="16"/>
      <c r="MZN119" s="16"/>
      <c r="MZO119" s="16"/>
      <c r="MZP119" s="16"/>
      <c r="MZQ119" s="16"/>
      <c r="MZR119" s="16"/>
      <c r="MZS119" s="16"/>
      <c r="MZT119" s="16"/>
      <c r="MZU119" s="16"/>
      <c r="MZV119" s="16"/>
      <c r="MZW119" s="16"/>
      <c r="MZX119" s="16"/>
      <c r="MZY119" s="16"/>
      <c r="MZZ119" s="16"/>
      <c r="NAA119" s="16"/>
      <c r="NAB119" s="16"/>
      <c r="NAC119" s="16"/>
      <c r="NAD119" s="16"/>
      <c r="NAE119" s="16"/>
      <c r="NAF119" s="16"/>
      <c r="NAG119" s="16"/>
      <c r="NAH119" s="16"/>
      <c r="NAI119" s="16"/>
      <c r="NAJ119" s="16"/>
      <c r="NAK119" s="16"/>
      <c r="NAL119" s="16"/>
      <c r="NAM119" s="16"/>
      <c r="NAN119" s="16"/>
      <c r="NAO119" s="16"/>
      <c r="NAP119" s="16"/>
      <c r="NAQ119" s="16"/>
      <c r="NAR119" s="16"/>
      <c r="NAS119" s="16"/>
      <c r="NAT119" s="16"/>
      <c r="NAU119" s="16"/>
      <c r="NAV119" s="16"/>
      <c r="NAW119" s="16"/>
      <c r="NAX119" s="16"/>
      <c r="NAY119" s="16"/>
      <c r="NAZ119" s="16"/>
      <c r="NBA119" s="16"/>
      <c r="NBB119" s="16"/>
      <c r="NBC119" s="16"/>
      <c r="NBD119" s="16"/>
      <c r="NBE119" s="16"/>
      <c r="NBF119" s="16"/>
      <c r="NBG119" s="16"/>
      <c r="NBH119" s="16"/>
      <c r="NBI119" s="16"/>
      <c r="NBJ119" s="16"/>
      <c r="NBK119" s="16"/>
      <c r="NBL119" s="16"/>
      <c r="NBM119" s="16"/>
      <c r="NBN119" s="16"/>
      <c r="NBO119" s="16"/>
      <c r="NBP119" s="16"/>
      <c r="NBQ119" s="16"/>
      <c r="NBR119" s="16"/>
      <c r="NBS119" s="16"/>
      <c r="NBT119" s="16"/>
      <c r="NBU119" s="16"/>
      <c r="NBV119" s="16"/>
      <c r="NBW119" s="16"/>
      <c r="NBX119" s="16"/>
      <c r="NBY119" s="16"/>
      <c r="NBZ119" s="16"/>
      <c r="NCA119" s="16"/>
      <c r="NCB119" s="16"/>
      <c r="NCC119" s="16"/>
      <c r="NCD119" s="16"/>
      <c r="NCE119" s="16"/>
      <c r="NCF119" s="16"/>
      <c r="NCG119" s="16"/>
      <c r="NCH119" s="16"/>
      <c r="NCI119" s="16"/>
      <c r="NCJ119" s="16"/>
      <c r="NCK119" s="16"/>
      <c r="NCL119" s="16"/>
      <c r="NCM119" s="16"/>
      <c r="NCN119" s="16"/>
      <c r="NCO119" s="16"/>
      <c r="NCP119" s="16"/>
      <c r="NCQ119" s="16"/>
      <c r="NCR119" s="16"/>
      <c r="NCS119" s="16"/>
      <c r="NCT119" s="16"/>
      <c r="NCU119" s="16"/>
      <c r="NCV119" s="16"/>
      <c r="NCW119" s="16"/>
      <c r="NCX119" s="16"/>
      <c r="NCY119" s="16"/>
      <c r="NCZ119" s="16"/>
      <c r="NDA119" s="16"/>
      <c r="NDB119" s="16"/>
      <c r="NDC119" s="16"/>
      <c r="NDD119" s="16"/>
      <c r="NDE119" s="16"/>
      <c r="NDF119" s="16"/>
      <c r="NDG119" s="16"/>
      <c r="NDH119" s="16"/>
      <c r="NDI119" s="16"/>
      <c r="NDJ119" s="16"/>
      <c r="NDK119" s="16"/>
      <c r="NDL119" s="16"/>
      <c r="NDM119" s="16"/>
      <c r="NDN119" s="16"/>
      <c r="NDO119" s="16"/>
      <c r="NDP119" s="16"/>
      <c r="NDQ119" s="16"/>
      <c r="NDR119" s="16"/>
      <c r="NDS119" s="16"/>
      <c r="NDT119" s="16"/>
      <c r="NDU119" s="16"/>
      <c r="NDV119" s="16"/>
      <c r="NDW119" s="16"/>
      <c r="NDX119" s="16"/>
      <c r="NDY119" s="16"/>
      <c r="NDZ119" s="16"/>
      <c r="NEA119" s="16"/>
      <c r="NEB119" s="16"/>
      <c r="NEC119" s="16"/>
      <c r="NED119" s="16"/>
      <c r="NEE119" s="16"/>
      <c r="NEF119" s="16"/>
      <c r="NEG119" s="16"/>
      <c r="NEH119" s="16"/>
      <c r="NEI119" s="16"/>
      <c r="NEJ119" s="16"/>
      <c r="NEK119" s="16"/>
      <c r="NEL119" s="16"/>
      <c r="NEM119" s="16"/>
      <c r="NEN119" s="16"/>
      <c r="NEO119" s="16"/>
      <c r="NEP119" s="16"/>
      <c r="NEQ119" s="16"/>
      <c r="NER119" s="16"/>
      <c r="NES119" s="16"/>
      <c r="NET119" s="16"/>
      <c r="NEU119" s="16"/>
      <c r="NEV119" s="16"/>
      <c r="NEW119" s="16"/>
      <c r="NEX119" s="16"/>
      <c r="NEY119" s="16"/>
      <c r="NEZ119" s="16"/>
      <c r="NFA119" s="16"/>
      <c r="NFB119" s="16"/>
      <c r="NFC119" s="16"/>
      <c r="NFD119" s="16"/>
      <c r="NFE119" s="16"/>
      <c r="NFF119" s="16"/>
      <c r="NFG119" s="16"/>
      <c r="NFH119" s="16"/>
      <c r="NFI119" s="16"/>
      <c r="NFJ119" s="16"/>
      <c r="NFK119" s="16"/>
      <c r="NFL119" s="16"/>
      <c r="NFM119" s="16"/>
      <c r="NFN119" s="16"/>
      <c r="NFO119" s="16"/>
      <c r="NFP119" s="16"/>
      <c r="NFQ119" s="16"/>
      <c r="NFR119" s="16"/>
      <c r="NFS119" s="16"/>
      <c r="NFT119" s="16"/>
      <c r="NFU119" s="16"/>
      <c r="NFV119" s="16"/>
      <c r="NFW119" s="16"/>
      <c r="NFX119" s="16"/>
      <c r="NFY119" s="16"/>
      <c r="NFZ119" s="16"/>
      <c r="NGA119" s="16"/>
      <c r="NGB119" s="16"/>
      <c r="NGC119" s="16"/>
      <c r="NGD119" s="16"/>
      <c r="NGE119" s="16"/>
      <c r="NGF119" s="16"/>
      <c r="NGG119" s="16"/>
      <c r="NGH119" s="16"/>
      <c r="NGI119" s="16"/>
      <c r="NGJ119" s="16"/>
      <c r="NGK119" s="16"/>
      <c r="NGL119" s="16"/>
      <c r="NGM119" s="16"/>
      <c r="NGN119" s="16"/>
      <c r="NGO119" s="16"/>
      <c r="NGP119" s="16"/>
      <c r="NGQ119" s="16"/>
      <c r="NGR119" s="16"/>
      <c r="NGS119" s="16"/>
      <c r="NGT119" s="16"/>
      <c r="NGU119" s="16"/>
      <c r="NGV119" s="16"/>
      <c r="NGW119" s="16"/>
      <c r="NGX119" s="16"/>
      <c r="NGY119" s="16"/>
      <c r="NGZ119" s="16"/>
      <c r="NHA119" s="16"/>
      <c r="NHB119" s="16"/>
      <c r="NHC119" s="16"/>
      <c r="NHD119" s="16"/>
      <c r="NHE119" s="16"/>
      <c r="NHF119" s="16"/>
      <c r="NHG119" s="16"/>
      <c r="NHH119" s="16"/>
      <c r="NHI119" s="16"/>
      <c r="NHJ119" s="16"/>
      <c r="NHK119" s="16"/>
      <c r="NHL119" s="16"/>
      <c r="NHM119" s="16"/>
      <c r="NHN119" s="16"/>
      <c r="NHO119" s="16"/>
      <c r="NHP119" s="16"/>
      <c r="NHQ119" s="16"/>
      <c r="NHR119" s="16"/>
      <c r="NHS119" s="16"/>
      <c r="NHT119" s="16"/>
      <c r="NHU119" s="16"/>
      <c r="NHV119" s="16"/>
      <c r="NHW119" s="16"/>
      <c r="NHX119" s="16"/>
      <c r="NHY119" s="16"/>
      <c r="NHZ119" s="16"/>
      <c r="NIA119" s="16"/>
      <c r="NIB119" s="16"/>
      <c r="NIC119" s="16"/>
      <c r="NID119" s="16"/>
      <c r="NIE119" s="16"/>
      <c r="NIF119" s="16"/>
      <c r="NIG119" s="16"/>
      <c r="NIH119" s="16"/>
      <c r="NII119" s="16"/>
      <c r="NIJ119" s="16"/>
      <c r="NIK119" s="16"/>
      <c r="NIL119" s="16"/>
      <c r="NIM119" s="16"/>
      <c r="NIN119" s="16"/>
      <c r="NIO119" s="16"/>
      <c r="NIP119" s="16"/>
      <c r="NIQ119" s="16"/>
      <c r="NIR119" s="16"/>
      <c r="NIS119" s="16"/>
      <c r="NIT119" s="16"/>
      <c r="NIU119" s="16"/>
      <c r="NIV119" s="16"/>
      <c r="NIW119" s="16"/>
      <c r="NIX119" s="16"/>
      <c r="NIY119" s="16"/>
      <c r="NIZ119" s="16"/>
      <c r="NJA119" s="16"/>
      <c r="NJB119" s="16"/>
      <c r="NJC119" s="16"/>
      <c r="NJD119" s="16"/>
      <c r="NJE119" s="16"/>
      <c r="NJF119" s="16"/>
      <c r="NJG119" s="16"/>
      <c r="NJH119" s="16"/>
      <c r="NJI119" s="16"/>
      <c r="NJJ119" s="16"/>
      <c r="NJK119" s="16"/>
      <c r="NJL119" s="16"/>
      <c r="NJM119" s="16"/>
      <c r="NJN119" s="16"/>
      <c r="NJO119" s="16"/>
      <c r="NJP119" s="16"/>
      <c r="NJQ119" s="16"/>
      <c r="NJR119" s="16"/>
      <c r="NJS119" s="16"/>
      <c r="NJT119" s="16"/>
      <c r="NJU119" s="16"/>
      <c r="NJV119" s="16"/>
      <c r="NJW119" s="16"/>
      <c r="NJX119" s="16"/>
      <c r="NJY119" s="16"/>
      <c r="NJZ119" s="16"/>
      <c r="NKA119" s="16"/>
      <c r="NKB119" s="16"/>
      <c r="NKC119" s="16"/>
      <c r="NKD119" s="16"/>
      <c r="NKE119" s="16"/>
      <c r="NKF119" s="16"/>
      <c r="NKG119" s="16"/>
      <c r="NKH119" s="16"/>
      <c r="NKI119" s="16"/>
      <c r="NKJ119" s="16"/>
      <c r="NKK119" s="16"/>
      <c r="NKL119" s="16"/>
      <c r="NKM119" s="16"/>
      <c r="NKN119" s="16"/>
      <c r="NKO119" s="16"/>
      <c r="NKP119" s="16"/>
      <c r="NKQ119" s="16"/>
      <c r="NKR119" s="16"/>
      <c r="NKS119" s="16"/>
      <c r="NKT119" s="16"/>
      <c r="NKU119" s="16"/>
      <c r="NKV119" s="16"/>
      <c r="NKW119" s="16"/>
      <c r="NKX119" s="16"/>
      <c r="NKY119" s="16"/>
      <c r="NKZ119" s="16"/>
      <c r="NLA119" s="16"/>
      <c r="NLB119" s="16"/>
      <c r="NLC119" s="16"/>
      <c r="NLD119" s="16"/>
      <c r="NLE119" s="16"/>
      <c r="NLF119" s="16"/>
      <c r="NLG119" s="16"/>
      <c r="NLH119" s="16"/>
      <c r="NLI119" s="16"/>
      <c r="NLJ119" s="16"/>
      <c r="NLK119" s="16"/>
      <c r="NLL119" s="16"/>
      <c r="NLM119" s="16"/>
      <c r="NLN119" s="16"/>
      <c r="NLO119" s="16"/>
      <c r="NLP119" s="16"/>
      <c r="NLQ119" s="16"/>
      <c r="NLR119" s="16"/>
      <c r="NLS119" s="16"/>
      <c r="NLT119" s="16"/>
      <c r="NLU119" s="16"/>
      <c r="NLV119" s="16"/>
      <c r="NLW119" s="16"/>
      <c r="NLX119" s="16"/>
      <c r="NLY119" s="16"/>
      <c r="NLZ119" s="16"/>
      <c r="NMA119" s="16"/>
      <c r="NMB119" s="16"/>
      <c r="NMC119" s="16"/>
      <c r="NMD119" s="16"/>
      <c r="NME119" s="16"/>
      <c r="NMF119" s="16"/>
      <c r="NMG119" s="16"/>
      <c r="NMH119" s="16"/>
      <c r="NMI119" s="16"/>
      <c r="NMJ119" s="16"/>
      <c r="NMK119" s="16"/>
      <c r="NML119" s="16"/>
      <c r="NMM119" s="16"/>
      <c r="NMN119" s="16"/>
      <c r="NMO119" s="16"/>
      <c r="NMP119" s="16"/>
      <c r="NMQ119" s="16"/>
      <c r="NMR119" s="16"/>
      <c r="NMS119" s="16"/>
      <c r="NMT119" s="16"/>
      <c r="NMU119" s="16"/>
      <c r="NMV119" s="16"/>
      <c r="NMW119" s="16"/>
      <c r="NMX119" s="16"/>
      <c r="NMY119" s="16"/>
      <c r="NMZ119" s="16"/>
      <c r="NNA119" s="16"/>
      <c r="NNB119" s="16"/>
      <c r="NNC119" s="16"/>
      <c r="NND119" s="16"/>
      <c r="NNE119" s="16"/>
      <c r="NNF119" s="16"/>
      <c r="NNG119" s="16"/>
      <c r="NNH119" s="16"/>
      <c r="NNI119" s="16"/>
      <c r="NNJ119" s="16"/>
      <c r="NNK119" s="16"/>
      <c r="NNL119" s="16"/>
      <c r="NNM119" s="16"/>
      <c r="NNN119" s="16"/>
      <c r="NNO119" s="16"/>
      <c r="NNP119" s="16"/>
      <c r="NNQ119" s="16"/>
      <c r="NNR119" s="16"/>
      <c r="NNS119" s="16"/>
      <c r="NNT119" s="16"/>
      <c r="NNU119" s="16"/>
      <c r="NNV119" s="16"/>
      <c r="NNW119" s="16"/>
      <c r="NNX119" s="16"/>
      <c r="NNY119" s="16"/>
      <c r="NNZ119" s="16"/>
      <c r="NOA119" s="16"/>
      <c r="NOB119" s="16"/>
      <c r="NOC119" s="16"/>
      <c r="NOD119" s="16"/>
      <c r="NOE119" s="16"/>
      <c r="NOF119" s="16"/>
      <c r="NOG119" s="16"/>
      <c r="NOH119" s="16"/>
      <c r="NOI119" s="16"/>
      <c r="NOJ119" s="16"/>
      <c r="NOK119" s="16"/>
      <c r="NOL119" s="16"/>
      <c r="NOM119" s="16"/>
      <c r="NON119" s="16"/>
      <c r="NOO119" s="16"/>
      <c r="NOP119" s="16"/>
      <c r="NOQ119" s="16"/>
      <c r="NOR119" s="16"/>
      <c r="NOS119" s="16"/>
      <c r="NOT119" s="16"/>
      <c r="NOU119" s="16"/>
      <c r="NOV119" s="16"/>
      <c r="NOW119" s="16"/>
      <c r="NOX119" s="16"/>
      <c r="NOY119" s="16"/>
      <c r="NOZ119" s="16"/>
      <c r="NPA119" s="16"/>
      <c r="NPB119" s="16"/>
      <c r="NPC119" s="16"/>
      <c r="NPD119" s="16"/>
      <c r="NPE119" s="16"/>
      <c r="NPF119" s="16"/>
      <c r="NPG119" s="16"/>
      <c r="NPH119" s="16"/>
      <c r="NPI119" s="16"/>
      <c r="NPJ119" s="16"/>
      <c r="NPK119" s="16"/>
      <c r="NPL119" s="16"/>
      <c r="NPM119" s="16"/>
      <c r="NPN119" s="16"/>
      <c r="NPO119" s="16"/>
      <c r="NPP119" s="16"/>
      <c r="NPQ119" s="16"/>
      <c r="NPR119" s="16"/>
      <c r="NPS119" s="16"/>
      <c r="NPT119" s="16"/>
      <c r="NPU119" s="16"/>
      <c r="NPV119" s="16"/>
      <c r="NPW119" s="16"/>
      <c r="NPX119" s="16"/>
      <c r="NPY119" s="16"/>
      <c r="NPZ119" s="16"/>
      <c r="NQA119" s="16"/>
      <c r="NQB119" s="16"/>
      <c r="NQC119" s="16"/>
      <c r="NQD119" s="16"/>
      <c r="NQE119" s="16"/>
      <c r="NQF119" s="16"/>
      <c r="NQG119" s="16"/>
      <c r="NQH119" s="16"/>
      <c r="NQI119" s="16"/>
      <c r="NQJ119" s="16"/>
      <c r="NQK119" s="16"/>
      <c r="NQL119" s="16"/>
      <c r="NQM119" s="16"/>
      <c r="NQN119" s="16"/>
      <c r="NQO119" s="16"/>
      <c r="NQP119" s="16"/>
      <c r="NQQ119" s="16"/>
      <c r="NQR119" s="16"/>
      <c r="NQS119" s="16"/>
      <c r="NQT119" s="16"/>
      <c r="NQU119" s="16"/>
      <c r="NQV119" s="16"/>
      <c r="NQW119" s="16"/>
      <c r="NQX119" s="16"/>
      <c r="NQY119" s="16"/>
      <c r="NQZ119" s="16"/>
      <c r="NRA119" s="16"/>
      <c r="NRB119" s="16"/>
      <c r="NRC119" s="16"/>
      <c r="NRD119" s="16"/>
      <c r="NRE119" s="16"/>
      <c r="NRF119" s="16"/>
      <c r="NRG119" s="16"/>
      <c r="NRH119" s="16"/>
      <c r="NRI119" s="16"/>
      <c r="NRJ119" s="16"/>
      <c r="NRK119" s="16"/>
      <c r="NRL119" s="16"/>
      <c r="NRM119" s="16"/>
      <c r="NRN119" s="16"/>
      <c r="NRO119" s="16"/>
      <c r="NRP119" s="16"/>
      <c r="NRQ119" s="16"/>
      <c r="NRR119" s="16"/>
      <c r="NRS119" s="16"/>
      <c r="NRT119" s="16"/>
      <c r="NRU119" s="16"/>
      <c r="NRV119" s="16"/>
      <c r="NRW119" s="16"/>
      <c r="NRX119" s="16"/>
      <c r="NRY119" s="16"/>
      <c r="NRZ119" s="16"/>
      <c r="NSA119" s="16"/>
      <c r="NSB119" s="16"/>
      <c r="NSC119" s="16"/>
      <c r="NSD119" s="16"/>
      <c r="NSE119" s="16"/>
      <c r="NSF119" s="16"/>
      <c r="NSG119" s="16"/>
      <c r="NSH119" s="16"/>
      <c r="NSI119" s="16"/>
      <c r="NSJ119" s="16"/>
      <c r="NSK119" s="16"/>
      <c r="NSL119" s="16"/>
      <c r="NSM119" s="16"/>
      <c r="NSN119" s="16"/>
      <c r="NSO119" s="16"/>
      <c r="NSP119" s="16"/>
      <c r="NSQ119" s="16"/>
      <c r="NSR119" s="16"/>
      <c r="NSS119" s="16"/>
      <c r="NST119" s="16"/>
      <c r="NSU119" s="16"/>
      <c r="NSV119" s="16"/>
      <c r="NSW119" s="16"/>
      <c r="NSX119" s="16"/>
      <c r="NSY119" s="16"/>
      <c r="NSZ119" s="16"/>
      <c r="NTA119" s="16"/>
      <c r="NTB119" s="16"/>
      <c r="NTC119" s="16"/>
      <c r="NTD119" s="16"/>
      <c r="NTE119" s="16"/>
      <c r="NTF119" s="16"/>
      <c r="NTG119" s="16"/>
      <c r="NTH119" s="16"/>
      <c r="NTI119" s="16"/>
      <c r="NTJ119" s="16"/>
      <c r="NTK119" s="16"/>
      <c r="NTL119" s="16"/>
      <c r="NTM119" s="16"/>
      <c r="NTN119" s="16"/>
      <c r="NTO119" s="16"/>
      <c r="NTP119" s="16"/>
      <c r="NTQ119" s="16"/>
      <c r="NTR119" s="16"/>
      <c r="NTS119" s="16"/>
      <c r="NTT119" s="16"/>
      <c r="NTU119" s="16"/>
      <c r="NTV119" s="16"/>
      <c r="NTW119" s="16"/>
      <c r="NTX119" s="16"/>
      <c r="NTY119" s="16"/>
      <c r="NTZ119" s="16"/>
      <c r="NUA119" s="16"/>
      <c r="NUB119" s="16"/>
      <c r="NUC119" s="16"/>
      <c r="NUD119" s="16"/>
      <c r="NUE119" s="16"/>
      <c r="NUF119" s="16"/>
      <c r="NUG119" s="16"/>
      <c r="NUH119" s="16"/>
      <c r="NUI119" s="16"/>
      <c r="NUJ119" s="16"/>
      <c r="NUK119" s="16"/>
      <c r="NUL119" s="16"/>
      <c r="NUM119" s="16"/>
      <c r="NUN119" s="16"/>
      <c r="NUO119" s="16"/>
      <c r="NUP119" s="16"/>
      <c r="NUQ119" s="16"/>
      <c r="NUR119" s="16"/>
      <c r="NUS119" s="16"/>
      <c r="NUT119" s="16"/>
      <c r="NUU119" s="16"/>
      <c r="NUV119" s="16"/>
      <c r="NUW119" s="16"/>
      <c r="NUX119" s="16"/>
      <c r="NUY119" s="16"/>
      <c r="NUZ119" s="16"/>
      <c r="NVA119" s="16"/>
      <c r="NVB119" s="16"/>
      <c r="NVC119" s="16"/>
      <c r="NVD119" s="16"/>
      <c r="NVE119" s="16"/>
      <c r="NVF119" s="16"/>
      <c r="NVG119" s="16"/>
      <c r="NVH119" s="16"/>
      <c r="NVI119" s="16"/>
      <c r="NVJ119" s="16"/>
      <c r="NVK119" s="16"/>
      <c r="NVL119" s="16"/>
      <c r="NVM119" s="16"/>
      <c r="NVN119" s="16"/>
      <c r="NVO119" s="16"/>
      <c r="NVP119" s="16"/>
      <c r="NVQ119" s="16"/>
      <c r="NVR119" s="16"/>
      <c r="NVS119" s="16"/>
      <c r="NVT119" s="16"/>
      <c r="NVU119" s="16"/>
      <c r="NVV119" s="16"/>
      <c r="NVW119" s="16"/>
      <c r="NVX119" s="16"/>
      <c r="NVY119" s="16"/>
      <c r="NVZ119" s="16"/>
      <c r="NWA119" s="16"/>
      <c r="NWB119" s="16"/>
      <c r="NWC119" s="16"/>
      <c r="NWD119" s="16"/>
      <c r="NWE119" s="16"/>
      <c r="NWF119" s="16"/>
      <c r="NWG119" s="16"/>
      <c r="NWH119" s="16"/>
      <c r="NWI119" s="16"/>
      <c r="NWJ119" s="16"/>
      <c r="NWK119" s="16"/>
      <c r="NWL119" s="16"/>
      <c r="NWM119" s="16"/>
      <c r="NWN119" s="16"/>
      <c r="NWO119" s="16"/>
      <c r="NWP119" s="16"/>
      <c r="NWQ119" s="16"/>
      <c r="NWR119" s="16"/>
      <c r="NWS119" s="16"/>
      <c r="NWT119" s="16"/>
      <c r="NWU119" s="16"/>
      <c r="NWV119" s="16"/>
      <c r="NWW119" s="16"/>
      <c r="NWX119" s="16"/>
      <c r="NWY119" s="16"/>
      <c r="NWZ119" s="16"/>
      <c r="NXA119" s="16"/>
      <c r="NXB119" s="16"/>
      <c r="NXC119" s="16"/>
      <c r="NXD119" s="16"/>
      <c r="NXE119" s="16"/>
      <c r="NXF119" s="16"/>
      <c r="NXG119" s="16"/>
      <c r="NXH119" s="16"/>
      <c r="NXI119" s="16"/>
      <c r="NXJ119" s="16"/>
      <c r="NXK119" s="16"/>
      <c r="NXL119" s="16"/>
      <c r="NXM119" s="16"/>
      <c r="NXN119" s="16"/>
      <c r="NXO119" s="16"/>
      <c r="NXP119" s="16"/>
      <c r="NXQ119" s="16"/>
      <c r="NXR119" s="16"/>
      <c r="NXS119" s="16"/>
      <c r="NXT119" s="16"/>
      <c r="NXU119" s="16"/>
      <c r="NXV119" s="16"/>
      <c r="NXW119" s="16"/>
      <c r="NXX119" s="16"/>
      <c r="NXY119" s="16"/>
      <c r="NXZ119" s="16"/>
      <c r="NYA119" s="16"/>
      <c r="NYB119" s="16"/>
      <c r="NYC119" s="16"/>
      <c r="NYD119" s="16"/>
      <c r="NYE119" s="16"/>
      <c r="NYF119" s="16"/>
      <c r="NYG119" s="16"/>
      <c r="NYH119" s="16"/>
      <c r="NYI119" s="16"/>
      <c r="NYJ119" s="16"/>
      <c r="NYK119" s="16"/>
      <c r="NYL119" s="16"/>
      <c r="NYM119" s="16"/>
      <c r="NYN119" s="16"/>
      <c r="NYO119" s="16"/>
      <c r="NYP119" s="16"/>
      <c r="NYQ119" s="16"/>
      <c r="NYR119" s="16"/>
      <c r="NYS119" s="16"/>
      <c r="NYT119" s="16"/>
      <c r="NYU119" s="16"/>
      <c r="NYV119" s="16"/>
      <c r="NYW119" s="16"/>
      <c r="NYX119" s="16"/>
      <c r="NYY119" s="16"/>
      <c r="NYZ119" s="16"/>
      <c r="NZA119" s="16"/>
      <c r="NZB119" s="16"/>
      <c r="NZC119" s="16"/>
      <c r="NZD119" s="16"/>
      <c r="NZE119" s="16"/>
      <c r="NZF119" s="16"/>
      <c r="NZG119" s="16"/>
      <c r="NZH119" s="16"/>
      <c r="NZI119" s="16"/>
      <c r="NZJ119" s="16"/>
      <c r="NZK119" s="16"/>
      <c r="NZL119" s="16"/>
      <c r="NZM119" s="16"/>
      <c r="NZN119" s="16"/>
      <c r="NZO119" s="16"/>
      <c r="NZP119" s="16"/>
      <c r="NZQ119" s="16"/>
      <c r="NZR119" s="16"/>
      <c r="NZS119" s="16"/>
      <c r="NZT119" s="16"/>
      <c r="NZU119" s="16"/>
      <c r="NZV119" s="16"/>
      <c r="NZW119" s="16"/>
      <c r="NZX119" s="16"/>
      <c r="NZY119" s="16"/>
      <c r="NZZ119" s="16"/>
      <c r="OAA119" s="16"/>
      <c r="OAB119" s="16"/>
      <c r="OAC119" s="16"/>
      <c r="OAD119" s="16"/>
      <c r="OAE119" s="16"/>
      <c r="OAF119" s="16"/>
      <c r="OAG119" s="16"/>
      <c r="OAH119" s="16"/>
      <c r="OAI119" s="16"/>
      <c r="OAJ119" s="16"/>
      <c r="OAK119" s="16"/>
      <c r="OAL119" s="16"/>
      <c r="OAM119" s="16"/>
      <c r="OAN119" s="16"/>
      <c r="OAO119" s="16"/>
      <c r="OAP119" s="16"/>
      <c r="OAQ119" s="16"/>
      <c r="OAR119" s="16"/>
      <c r="OAS119" s="16"/>
      <c r="OAT119" s="16"/>
      <c r="OAU119" s="16"/>
      <c r="OAV119" s="16"/>
      <c r="OAW119" s="16"/>
      <c r="OAX119" s="16"/>
      <c r="OAY119" s="16"/>
      <c r="OAZ119" s="16"/>
      <c r="OBA119" s="16"/>
      <c r="OBB119" s="16"/>
      <c r="OBC119" s="16"/>
      <c r="OBD119" s="16"/>
      <c r="OBE119" s="16"/>
      <c r="OBF119" s="16"/>
      <c r="OBG119" s="16"/>
      <c r="OBH119" s="16"/>
      <c r="OBI119" s="16"/>
      <c r="OBJ119" s="16"/>
      <c r="OBK119" s="16"/>
      <c r="OBL119" s="16"/>
      <c r="OBM119" s="16"/>
      <c r="OBN119" s="16"/>
      <c r="OBO119" s="16"/>
      <c r="OBP119" s="16"/>
      <c r="OBQ119" s="16"/>
      <c r="OBR119" s="16"/>
      <c r="OBS119" s="16"/>
      <c r="OBT119" s="16"/>
      <c r="OBU119" s="16"/>
      <c r="OBV119" s="16"/>
      <c r="OBW119" s="16"/>
      <c r="OBX119" s="16"/>
      <c r="OBY119" s="16"/>
      <c r="OBZ119" s="16"/>
      <c r="OCA119" s="16"/>
      <c r="OCB119" s="16"/>
      <c r="OCC119" s="16"/>
      <c r="OCD119" s="16"/>
      <c r="OCE119" s="16"/>
      <c r="OCF119" s="16"/>
      <c r="OCG119" s="16"/>
      <c r="OCH119" s="16"/>
      <c r="OCI119" s="16"/>
      <c r="OCJ119" s="16"/>
      <c r="OCK119" s="16"/>
      <c r="OCL119" s="16"/>
      <c r="OCM119" s="16"/>
      <c r="OCN119" s="16"/>
      <c r="OCO119" s="16"/>
      <c r="OCP119" s="16"/>
      <c r="OCQ119" s="16"/>
      <c r="OCR119" s="16"/>
      <c r="OCS119" s="16"/>
      <c r="OCT119" s="16"/>
      <c r="OCU119" s="16"/>
      <c r="OCV119" s="16"/>
      <c r="OCW119" s="16"/>
      <c r="OCX119" s="16"/>
      <c r="OCY119" s="16"/>
      <c r="OCZ119" s="16"/>
      <c r="ODA119" s="16"/>
      <c r="ODB119" s="16"/>
      <c r="ODC119" s="16"/>
      <c r="ODD119" s="16"/>
      <c r="ODE119" s="16"/>
      <c r="ODF119" s="16"/>
      <c r="ODG119" s="16"/>
      <c r="ODH119" s="16"/>
      <c r="ODI119" s="16"/>
      <c r="ODJ119" s="16"/>
      <c r="ODK119" s="16"/>
      <c r="ODL119" s="16"/>
      <c r="ODM119" s="16"/>
      <c r="ODN119" s="16"/>
      <c r="ODO119" s="16"/>
      <c r="ODP119" s="16"/>
      <c r="ODQ119" s="16"/>
      <c r="ODR119" s="16"/>
      <c r="ODS119" s="16"/>
      <c r="ODT119" s="16"/>
      <c r="ODU119" s="16"/>
      <c r="ODV119" s="16"/>
      <c r="ODW119" s="16"/>
      <c r="ODX119" s="16"/>
      <c r="ODY119" s="16"/>
      <c r="ODZ119" s="16"/>
      <c r="OEA119" s="16"/>
      <c r="OEB119" s="16"/>
      <c r="OEC119" s="16"/>
      <c r="OED119" s="16"/>
      <c r="OEE119" s="16"/>
      <c r="OEF119" s="16"/>
      <c r="OEG119" s="16"/>
      <c r="OEH119" s="16"/>
      <c r="OEI119" s="16"/>
      <c r="OEJ119" s="16"/>
      <c r="OEK119" s="16"/>
      <c r="OEL119" s="16"/>
      <c r="OEM119" s="16"/>
      <c r="OEN119" s="16"/>
      <c r="OEO119" s="16"/>
      <c r="OEP119" s="16"/>
      <c r="OEQ119" s="16"/>
      <c r="OER119" s="16"/>
      <c r="OES119" s="16"/>
      <c r="OET119" s="16"/>
      <c r="OEU119" s="16"/>
      <c r="OEV119" s="16"/>
      <c r="OEW119" s="16"/>
      <c r="OEX119" s="16"/>
      <c r="OEY119" s="16"/>
      <c r="OEZ119" s="16"/>
      <c r="OFA119" s="16"/>
      <c r="OFB119" s="16"/>
      <c r="OFC119" s="16"/>
      <c r="OFD119" s="16"/>
      <c r="OFE119" s="16"/>
      <c r="OFF119" s="16"/>
      <c r="OFG119" s="16"/>
      <c r="OFH119" s="16"/>
      <c r="OFI119" s="16"/>
      <c r="OFJ119" s="16"/>
      <c r="OFK119" s="16"/>
      <c r="OFL119" s="16"/>
      <c r="OFM119" s="16"/>
      <c r="OFN119" s="16"/>
      <c r="OFO119" s="16"/>
      <c r="OFP119" s="16"/>
      <c r="OFQ119" s="16"/>
      <c r="OFR119" s="16"/>
      <c r="OFS119" s="16"/>
      <c r="OFT119" s="16"/>
      <c r="OFU119" s="16"/>
      <c r="OFV119" s="16"/>
      <c r="OFW119" s="16"/>
      <c r="OFX119" s="16"/>
      <c r="OFY119" s="16"/>
      <c r="OFZ119" s="16"/>
      <c r="OGA119" s="16"/>
      <c r="OGB119" s="16"/>
      <c r="OGC119" s="16"/>
      <c r="OGD119" s="16"/>
      <c r="OGE119" s="16"/>
      <c r="OGF119" s="16"/>
      <c r="OGG119" s="16"/>
      <c r="OGH119" s="16"/>
      <c r="OGI119" s="16"/>
      <c r="OGJ119" s="16"/>
      <c r="OGK119" s="16"/>
      <c r="OGL119" s="16"/>
      <c r="OGM119" s="16"/>
      <c r="OGN119" s="16"/>
      <c r="OGO119" s="16"/>
      <c r="OGP119" s="16"/>
      <c r="OGQ119" s="16"/>
      <c r="OGR119" s="16"/>
      <c r="OGS119" s="16"/>
      <c r="OGT119" s="16"/>
      <c r="OGU119" s="16"/>
      <c r="OGV119" s="16"/>
      <c r="OGW119" s="16"/>
      <c r="OGX119" s="16"/>
      <c r="OGY119" s="16"/>
      <c r="OGZ119" s="16"/>
      <c r="OHA119" s="16"/>
      <c r="OHB119" s="16"/>
      <c r="OHC119" s="16"/>
      <c r="OHD119" s="16"/>
      <c r="OHE119" s="16"/>
      <c r="OHF119" s="16"/>
      <c r="OHG119" s="16"/>
      <c r="OHH119" s="16"/>
      <c r="OHI119" s="16"/>
      <c r="OHJ119" s="16"/>
      <c r="OHK119" s="16"/>
      <c r="OHL119" s="16"/>
      <c r="OHM119" s="16"/>
      <c r="OHN119" s="16"/>
      <c r="OHO119" s="16"/>
      <c r="OHP119" s="16"/>
      <c r="OHQ119" s="16"/>
      <c r="OHR119" s="16"/>
      <c r="OHS119" s="16"/>
      <c r="OHT119" s="16"/>
      <c r="OHU119" s="16"/>
      <c r="OHV119" s="16"/>
      <c r="OHW119" s="16"/>
      <c r="OHX119" s="16"/>
      <c r="OHY119" s="16"/>
      <c r="OHZ119" s="16"/>
      <c r="OIA119" s="16"/>
      <c r="OIB119" s="16"/>
      <c r="OIC119" s="16"/>
      <c r="OID119" s="16"/>
      <c r="OIE119" s="16"/>
      <c r="OIF119" s="16"/>
      <c r="OIG119" s="16"/>
      <c r="OIH119" s="16"/>
      <c r="OII119" s="16"/>
      <c r="OIJ119" s="16"/>
      <c r="OIK119" s="16"/>
      <c r="OIL119" s="16"/>
      <c r="OIM119" s="16"/>
      <c r="OIN119" s="16"/>
      <c r="OIO119" s="16"/>
      <c r="OIP119" s="16"/>
      <c r="OIQ119" s="16"/>
      <c r="OIR119" s="16"/>
      <c r="OIS119" s="16"/>
      <c r="OIT119" s="16"/>
      <c r="OIU119" s="16"/>
      <c r="OIV119" s="16"/>
      <c r="OIW119" s="16"/>
      <c r="OIX119" s="16"/>
      <c r="OIY119" s="16"/>
      <c r="OIZ119" s="16"/>
      <c r="OJA119" s="16"/>
      <c r="OJB119" s="16"/>
      <c r="OJC119" s="16"/>
      <c r="OJD119" s="16"/>
      <c r="OJE119" s="16"/>
      <c r="OJF119" s="16"/>
      <c r="OJG119" s="16"/>
      <c r="OJH119" s="16"/>
      <c r="OJI119" s="16"/>
      <c r="OJJ119" s="16"/>
      <c r="OJK119" s="16"/>
      <c r="OJL119" s="16"/>
      <c r="OJM119" s="16"/>
      <c r="OJN119" s="16"/>
      <c r="OJO119" s="16"/>
      <c r="OJP119" s="16"/>
      <c r="OJQ119" s="16"/>
      <c r="OJR119" s="16"/>
      <c r="OJS119" s="16"/>
      <c r="OJT119" s="16"/>
      <c r="OJU119" s="16"/>
      <c r="OJV119" s="16"/>
      <c r="OJW119" s="16"/>
      <c r="OJX119" s="16"/>
      <c r="OJY119" s="16"/>
      <c r="OJZ119" s="16"/>
      <c r="OKA119" s="16"/>
      <c r="OKB119" s="16"/>
      <c r="OKC119" s="16"/>
      <c r="OKD119" s="16"/>
      <c r="OKE119" s="16"/>
      <c r="OKF119" s="16"/>
      <c r="OKG119" s="16"/>
      <c r="OKH119" s="16"/>
      <c r="OKI119" s="16"/>
      <c r="OKJ119" s="16"/>
      <c r="OKK119" s="16"/>
      <c r="OKL119" s="16"/>
      <c r="OKM119" s="16"/>
      <c r="OKN119" s="16"/>
      <c r="OKO119" s="16"/>
      <c r="OKP119" s="16"/>
      <c r="OKQ119" s="16"/>
      <c r="OKR119" s="16"/>
      <c r="OKS119" s="16"/>
      <c r="OKT119" s="16"/>
      <c r="OKU119" s="16"/>
      <c r="OKV119" s="16"/>
      <c r="OKW119" s="16"/>
      <c r="OKX119" s="16"/>
      <c r="OKY119" s="16"/>
      <c r="OKZ119" s="16"/>
      <c r="OLA119" s="16"/>
      <c r="OLB119" s="16"/>
      <c r="OLC119" s="16"/>
      <c r="OLD119" s="16"/>
      <c r="OLE119" s="16"/>
      <c r="OLF119" s="16"/>
      <c r="OLG119" s="16"/>
      <c r="OLH119" s="16"/>
      <c r="OLI119" s="16"/>
      <c r="OLJ119" s="16"/>
      <c r="OLK119" s="16"/>
      <c r="OLL119" s="16"/>
      <c r="OLM119" s="16"/>
      <c r="OLN119" s="16"/>
      <c r="OLO119" s="16"/>
      <c r="OLP119" s="16"/>
      <c r="OLQ119" s="16"/>
      <c r="OLR119" s="16"/>
      <c r="OLS119" s="16"/>
      <c r="OLT119" s="16"/>
      <c r="OLU119" s="16"/>
      <c r="OLV119" s="16"/>
      <c r="OLW119" s="16"/>
      <c r="OLX119" s="16"/>
      <c r="OLY119" s="16"/>
      <c r="OLZ119" s="16"/>
      <c r="OMA119" s="16"/>
      <c r="OMB119" s="16"/>
      <c r="OMC119" s="16"/>
      <c r="OMD119" s="16"/>
      <c r="OME119" s="16"/>
      <c r="OMF119" s="16"/>
      <c r="OMG119" s="16"/>
      <c r="OMH119" s="16"/>
      <c r="OMI119" s="16"/>
      <c r="OMJ119" s="16"/>
      <c r="OMK119" s="16"/>
      <c r="OML119" s="16"/>
      <c r="OMM119" s="16"/>
      <c r="OMN119" s="16"/>
      <c r="OMO119" s="16"/>
      <c r="OMP119" s="16"/>
      <c r="OMQ119" s="16"/>
      <c r="OMR119" s="16"/>
      <c r="OMS119" s="16"/>
      <c r="OMT119" s="16"/>
      <c r="OMU119" s="16"/>
      <c r="OMV119" s="16"/>
      <c r="OMW119" s="16"/>
      <c r="OMX119" s="16"/>
      <c r="OMY119" s="16"/>
      <c r="OMZ119" s="16"/>
      <c r="ONA119" s="16"/>
      <c r="ONB119" s="16"/>
      <c r="ONC119" s="16"/>
      <c r="OND119" s="16"/>
      <c r="ONE119" s="16"/>
      <c r="ONF119" s="16"/>
      <c r="ONG119" s="16"/>
      <c r="ONH119" s="16"/>
      <c r="ONI119" s="16"/>
      <c r="ONJ119" s="16"/>
      <c r="ONK119" s="16"/>
      <c r="ONL119" s="16"/>
      <c r="ONM119" s="16"/>
      <c r="ONN119" s="16"/>
      <c r="ONO119" s="16"/>
      <c r="ONP119" s="16"/>
      <c r="ONQ119" s="16"/>
      <c r="ONR119" s="16"/>
      <c r="ONS119" s="16"/>
      <c r="ONT119" s="16"/>
      <c r="ONU119" s="16"/>
      <c r="ONV119" s="16"/>
      <c r="ONW119" s="16"/>
      <c r="ONX119" s="16"/>
      <c r="ONY119" s="16"/>
      <c r="ONZ119" s="16"/>
      <c r="OOA119" s="16"/>
      <c r="OOB119" s="16"/>
      <c r="OOC119" s="16"/>
      <c r="OOD119" s="16"/>
      <c r="OOE119" s="16"/>
      <c r="OOF119" s="16"/>
      <c r="OOG119" s="16"/>
      <c r="OOH119" s="16"/>
      <c r="OOI119" s="16"/>
      <c r="OOJ119" s="16"/>
      <c r="OOK119" s="16"/>
      <c r="OOL119" s="16"/>
      <c r="OOM119" s="16"/>
      <c r="OON119" s="16"/>
      <c r="OOO119" s="16"/>
      <c r="OOP119" s="16"/>
      <c r="OOQ119" s="16"/>
      <c r="OOR119" s="16"/>
      <c r="OOS119" s="16"/>
      <c r="OOT119" s="16"/>
      <c r="OOU119" s="16"/>
      <c r="OOV119" s="16"/>
      <c r="OOW119" s="16"/>
      <c r="OOX119" s="16"/>
      <c r="OOY119" s="16"/>
      <c r="OOZ119" s="16"/>
      <c r="OPA119" s="16"/>
      <c r="OPB119" s="16"/>
      <c r="OPC119" s="16"/>
      <c r="OPD119" s="16"/>
      <c r="OPE119" s="16"/>
      <c r="OPF119" s="16"/>
      <c r="OPG119" s="16"/>
      <c r="OPH119" s="16"/>
      <c r="OPI119" s="16"/>
      <c r="OPJ119" s="16"/>
      <c r="OPK119" s="16"/>
      <c r="OPL119" s="16"/>
      <c r="OPM119" s="16"/>
      <c r="OPN119" s="16"/>
      <c r="OPO119" s="16"/>
      <c r="OPP119" s="16"/>
      <c r="OPQ119" s="16"/>
      <c r="OPR119" s="16"/>
      <c r="OPS119" s="16"/>
      <c r="OPT119" s="16"/>
      <c r="OPU119" s="16"/>
      <c r="OPV119" s="16"/>
      <c r="OPW119" s="16"/>
      <c r="OPX119" s="16"/>
      <c r="OPY119" s="16"/>
      <c r="OPZ119" s="16"/>
      <c r="OQA119" s="16"/>
      <c r="OQB119" s="16"/>
      <c r="OQC119" s="16"/>
      <c r="OQD119" s="16"/>
      <c r="OQE119" s="16"/>
      <c r="OQF119" s="16"/>
      <c r="OQG119" s="16"/>
      <c r="OQH119" s="16"/>
      <c r="OQI119" s="16"/>
      <c r="OQJ119" s="16"/>
      <c r="OQK119" s="16"/>
      <c r="OQL119" s="16"/>
      <c r="OQM119" s="16"/>
      <c r="OQN119" s="16"/>
      <c r="OQO119" s="16"/>
      <c r="OQP119" s="16"/>
      <c r="OQQ119" s="16"/>
      <c r="OQR119" s="16"/>
      <c r="OQS119" s="16"/>
      <c r="OQT119" s="16"/>
      <c r="OQU119" s="16"/>
      <c r="OQV119" s="16"/>
      <c r="OQW119" s="16"/>
      <c r="OQX119" s="16"/>
      <c r="OQY119" s="16"/>
      <c r="OQZ119" s="16"/>
      <c r="ORA119" s="16"/>
      <c r="ORB119" s="16"/>
      <c r="ORC119" s="16"/>
      <c r="ORD119" s="16"/>
      <c r="ORE119" s="16"/>
      <c r="ORF119" s="16"/>
      <c r="ORG119" s="16"/>
      <c r="ORH119" s="16"/>
      <c r="ORI119" s="16"/>
      <c r="ORJ119" s="16"/>
      <c r="ORK119" s="16"/>
      <c r="ORL119" s="16"/>
      <c r="ORM119" s="16"/>
      <c r="ORN119" s="16"/>
      <c r="ORO119" s="16"/>
      <c r="ORP119" s="16"/>
      <c r="ORQ119" s="16"/>
      <c r="ORR119" s="16"/>
      <c r="ORS119" s="16"/>
      <c r="ORT119" s="16"/>
      <c r="ORU119" s="16"/>
      <c r="ORV119" s="16"/>
      <c r="ORW119" s="16"/>
      <c r="ORX119" s="16"/>
      <c r="ORY119" s="16"/>
      <c r="ORZ119" s="16"/>
      <c r="OSA119" s="16"/>
      <c r="OSB119" s="16"/>
      <c r="OSC119" s="16"/>
      <c r="OSD119" s="16"/>
      <c r="OSE119" s="16"/>
      <c r="OSF119" s="16"/>
      <c r="OSG119" s="16"/>
      <c r="OSH119" s="16"/>
      <c r="OSI119" s="16"/>
      <c r="OSJ119" s="16"/>
      <c r="OSK119" s="16"/>
      <c r="OSL119" s="16"/>
      <c r="OSM119" s="16"/>
      <c r="OSN119" s="16"/>
      <c r="OSO119" s="16"/>
      <c r="OSP119" s="16"/>
      <c r="OSQ119" s="16"/>
      <c r="OSR119" s="16"/>
      <c r="OSS119" s="16"/>
      <c r="OST119" s="16"/>
      <c r="OSU119" s="16"/>
      <c r="OSV119" s="16"/>
      <c r="OSW119" s="16"/>
      <c r="OSX119" s="16"/>
      <c r="OSY119" s="16"/>
      <c r="OSZ119" s="16"/>
      <c r="OTA119" s="16"/>
      <c r="OTB119" s="16"/>
      <c r="OTC119" s="16"/>
      <c r="OTD119" s="16"/>
      <c r="OTE119" s="16"/>
      <c r="OTF119" s="16"/>
      <c r="OTG119" s="16"/>
      <c r="OTH119" s="16"/>
      <c r="OTI119" s="16"/>
      <c r="OTJ119" s="16"/>
      <c r="OTK119" s="16"/>
      <c r="OTL119" s="16"/>
      <c r="OTM119" s="16"/>
      <c r="OTN119" s="16"/>
      <c r="OTO119" s="16"/>
      <c r="OTP119" s="16"/>
      <c r="OTQ119" s="16"/>
      <c r="OTR119" s="16"/>
      <c r="OTS119" s="16"/>
      <c r="OTT119" s="16"/>
      <c r="OTU119" s="16"/>
      <c r="OTV119" s="16"/>
      <c r="OTW119" s="16"/>
      <c r="OTX119" s="16"/>
      <c r="OTY119" s="16"/>
      <c r="OTZ119" s="16"/>
      <c r="OUA119" s="16"/>
      <c r="OUB119" s="16"/>
      <c r="OUC119" s="16"/>
      <c r="OUD119" s="16"/>
      <c r="OUE119" s="16"/>
      <c r="OUF119" s="16"/>
      <c r="OUG119" s="16"/>
      <c r="OUH119" s="16"/>
      <c r="OUI119" s="16"/>
      <c r="OUJ119" s="16"/>
      <c r="OUK119" s="16"/>
      <c r="OUL119" s="16"/>
      <c r="OUM119" s="16"/>
      <c r="OUN119" s="16"/>
      <c r="OUO119" s="16"/>
      <c r="OUP119" s="16"/>
      <c r="OUQ119" s="16"/>
      <c r="OUR119" s="16"/>
      <c r="OUS119" s="16"/>
      <c r="OUT119" s="16"/>
      <c r="OUU119" s="16"/>
      <c r="OUV119" s="16"/>
      <c r="OUW119" s="16"/>
      <c r="OUX119" s="16"/>
      <c r="OUY119" s="16"/>
      <c r="OUZ119" s="16"/>
      <c r="OVA119" s="16"/>
      <c r="OVB119" s="16"/>
      <c r="OVC119" s="16"/>
      <c r="OVD119" s="16"/>
      <c r="OVE119" s="16"/>
      <c r="OVF119" s="16"/>
      <c r="OVG119" s="16"/>
      <c r="OVH119" s="16"/>
      <c r="OVI119" s="16"/>
      <c r="OVJ119" s="16"/>
      <c r="OVK119" s="16"/>
      <c r="OVL119" s="16"/>
      <c r="OVM119" s="16"/>
      <c r="OVN119" s="16"/>
      <c r="OVO119" s="16"/>
      <c r="OVP119" s="16"/>
      <c r="OVQ119" s="16"/>
      <c r="OVR119" s="16"/>
      <c r="OVS119" s="16"/>
      <c r="OVT119" s="16"/>
      <c r="OVU119" s="16"/>
      <c r="OVV119" s="16"/>
      <c r="OVW119" s="16"/>
      <c r="OVX119" s="16"/>
      <c r="OVY119" s="16"/>
      <c r="OVZ119" s="16"/>
      <c r="OWA119" s="16"/>
      <c r="OWB119" s="16"/>
      <c r="OWC119" s="16"/>
      <c r="OWD119" s="16"/>
      <c r="OWE119" s="16"/>
      <c r="OWF119" s="16"/>
      <c r="OWG119" s="16"/>
      <c r="OWH119" s="16"/>
      <c r="OWI119" s="16"/>
      <c r="OWJ119" s="16"/>
      <c r="OWK119" s="16"/>
      <c r="OWL119" s="16"/>
      <c r="OWM119" s="16"/>
      <c r="OWN119" s="16"/>
      <c r="OWO119" s="16"/>
      <c r="OWP119" s="16"/>
      <c r="OWQ119" s="16"/>
      <c r="OWR119" s="16"/>
      <c r="OWS119" s="16"/>
      <c r="OWT119" s="16"/>
      <c r="OWU119" s="16"/>
      <c r="OWV119" s="16"/>
      <c r="OWW119" s="16"/>
      <c r="OWX119" s="16"/>
      <c r="OWY119" s="16"/>
      <c r="OWZ119" s="16"/>
      <c r="OXA119" s="16"/>
      <c r="OXB119" s="16"/>
      <c r="OXC119" s="16"/>
      <c r="OXD119" s="16"/>
      <c r="OXE119" s="16"/>
      <c r="OXF119" s="16"/>
      <c r="OXG119" s="16"/>
      <c r="OXH119" s="16"/>
      <c r="OXI119" s="16"/>
      <c r="OXJ119" s="16"/>
      <c r="OXK119" s="16"/>
      <c r="OXL119" s="16"/>
      <c r="OXM119" s="16"/>
      <c r="OXN119" s="16"/>
      <c r="OXO119" s="16"/>
      <c r="OXP119" s="16"/>
      <c r="OXQ119" s="16"/>
      <c r="OXR119" s="16"/>
      <c r="OXS119" s="16"/>
      <c r="OXT119" s="16"/>
      <c r="OXU119" s="16"/>
      <c r="OXV119" s="16"/>
      <c r="OXW119" s="16"/>
      <c r="OXX119" s="16"/>
      <c r="OXY119" s="16"/>
      <c r="OXZ119" s="16"/>
      <c r="OYA119" s="16"/>
      <c r="OYB119" s="16"/>
      <c r="OYC119" s="16"/>
      <c r="OYD119" s="16"/>
      <c r="OYE119" s="16"/>
      <c r="OYF119" s="16"/>
      <c r="OYG119" s="16"/>
      <c r="OYH119" s="16"/>
      <c r="OYI119" s="16"/>
      <c r="OYJ119" s="16"/>
      <c r="OYK119" s="16"/>
      <c r="OYL119" s="16"/>
      <c r="OYM119" s="16"/>
      <c r="OYN119" s="16"/>
      <c r="OYO119" s="16"/>
      <c r="OYP119" s="16"/>
      <c r="OYQ119" s="16"/>
      <c r="OYR119" s="16"/>
      <c r="OYS119" s="16"/>
      <c r="OYT119" s="16"/>
      <c r="OYU119" s="16"/>
      <c r="OYV119" s="16"/>
      <c r="OYW119" s="16"/>
      <c r="OYX119" s="16"/>
      <c r="OYY119" s="16"/>
      <c r="OYZ119" s="16"/>
      <c r="OZA119" s="16"/>
      <c r="OZB119" s="16"/>
      <c r="OZC119" s="16"/>
      <c r="OZD119" s="16"/>
      <c r="OZE119" s="16"/>
      <c r="OZF119" s="16"/>
      <c r="OZG119" s="16"/>
      <c r="OZH119" s="16"/>
      <c r="OZI119" s="16"/>
      <c r="OZJ119" s="16"/>
      <c r="OZK119" s="16"/>
      <c r="OZL119" s="16"/>
      <c r="OZM119" s="16"/>
      <c r="OZN119" s="16"/>
      <c r="OZO119" s="16"/>
      <c r="OZP119" s="16"/>
      <c r="OZQ119" s="16"/>
      <c r="OZR119" s="16"/>
      <c r="OZS119" s="16"/>
      <c r="OZT119" s="16"/>
      <c r="OZU119" s="16"/>
      <c r="OZV119" s="16"/>
      <c r="OZW119" s="16"/>
      <c r="OZX119" s="16"/>
      <c r="OZY119" s="16"/>
      <c r="OZZ119" s="16"/>
      <c r="PAA119" s="16"/>
      <c r="PAB119" s="16"/>
      <c r="PAC119" s="16"/>
      <c r="PAD119" s="16"/>
      <c r="PAE119" s="16"/>
      <c r="PAF119" s="16"/>
      <c r="PAG119" s="16"/>
      <c r="PAH119" s="16"/>
      <c r="PAI119" s="16"/>
      <c r="PAJ119" s="16"/>
      <c r="PAK119" s="16"/>
      <c r="PAL119" s="16"/>
      <c r="PAM119" s="16"/>
      <c r="PAN119" s="16"/>
      <c r="PAO119" s="16"/>
      <c r="PAP119" s="16"/>
      <c r="PAQ119" s="16"/>
      <c r="PAR119" s="16"/>
      <c r="PAS119" s="16"/>
      <c r="PAT119" s="16"/>
      <c r="PAU119" s="16"/>
      <c r="PAV119" s="16"/>
      <c r="PAW119" s="16"/>
      <c r="PAX119" s="16"/>
      <c r="PAY119" s="16"/>
      <c r="PAZ119" s="16"/>
      <c r="PBA119" s="16"/>
      <c r="PBB119" s="16"/>
      <c r="PBC119" s="16"/>
      <c r="PBD119" s="16"/>
      <c r="PBE119" s="16"/>
      <c r="PBF119" s="16"/>
      <c r="PBG119" s="16"/>
      <c r="PBH119" s="16"/>
      <c r="PBI119" s="16"/>
      <c r="PBJ119" s="16"/>
      <c r="PBK119" s="16"/>
      <c r="PBL119" s="16"/>
      <c r="PBM119" s="16"/>
      <c r="PBN119" s="16"/>
      <c r="PBO119" s="16"/>
      <c r="PBP119" s="16"/>
      <c r="PBQ119" s="16"/>
      <c r="PBR119" s="16"/>
      <c r="PBS119" s="16"/>
      <c r="PBT119" s="16"/>
      <c r="PBU119" s="16"/>
      <c r="PBV119" s="16"/>
      <c r="PBW119" s="16"/>
      <c r="PBX119" s="16"/>
      <c r="PBY119" s="16"/>
      <c r="PBZ119" s="16"/>
      <c r="PCA119" s="16"/>
      <c r="PCB119" s="16"/>
      <c r="PCC119" s="16"/>
      <c r="PCD119" s="16"/>
      <c r="PCE119" s="16"/>
      <c r="PCF119" s="16"/>
      <c r="PCG119" s="16"/>
      <c r="PCH119" s="16"/>
      <c r="PCI119" s="16"/>
      <c r="PCJ119" s="16"/>
      <c r="PCK119" s="16"/>
      <c r="PCL119" s="16"/>
      <c r="PCM119" s="16"/>
      <c r="PCN119" s="16"/>
      <c r="PCO119" s="16"/>
      <c r="PCP119" s="16"/>
      <c r="PCQ119" s="16"/>
      <c r="PCR119" s="16"/>
      <c r="PCS119" s="16"/>
      <c r="PCT119" s="16"/>
      <c r="PCU119" s="16"/>
      <c r="PCV119" s="16"/>
      <c r="PCW119" s="16"/>
      <c r="PCX119" s="16"/>
      <c r="PCY119" s="16"/>
      <c r="PCZ119" s="16"/>
      <c r="PDA119" s="16"/>
      <c r="PDB119" s="16"/>
      <c r="PDC119" s="16"/>
      <c r="PDD119" s="16"/>
      <c r="PDE119" s="16"/>
      <c r="PDF119" s="16"/>
      <c r="PDG119" s="16"/>
      <c r="PDH119" s="16"/>
      <c r="PDI119" s="16"/>
      <c r="PDJ119" s="16"/>
      <c r="PDK119" s="16"/>
      <c r="PDL119" s="16"/>
      <c r="PDM119" s="16"/>
      <c r="PDN119" s="16"/>
      <c r="PDO119" s="16"/>
      <c r="PDP119" s="16"/>
      <c r="PDQ119" s="16"/>
      <c r="PDR119" s="16"/>
      <c r="PDS119" s="16"/>
      <c r="PDT119" s="16"/>
      <c r="PDU119" s="16"/>
      <c r="PDV119" s="16"/>
      <c r="PDW119" s="16"/>
      <c r="PDX119" s="16"/>
      <c r="PDY119" s="16"/>
      <c r="PDZ119" s="16"/>
      <c r="PEA119" s="16"/>
      <c r="PEB119" s="16"/>
      <c r="PEC119" s="16"/>
      <c r="PED119" s="16"/>
      <c r="PEE119" s="16"/>
      <c r="PEF119" s="16"/>
      <c r="PEG119" s="16"/>
      <c r="PEH119" s="16"/>
      <c r="PEI119" s="16"/>
      <c r="PEJ119" s="16"/>
      <c r="PEK119" s="16"/>
      <c r="PEL119" s="16"/>
      <c r="PEM119" s="16"/>
      <c r="PEN119" s="16"/>
      <c r="PEO119" s="16"/>
      <c r="PEP119" s="16"/>
      <c r="PEQ119" s="16"/>
      <c r="PER119" s="16"/>
      <c r="PES119" s="16"/>
      <c r="PET119" s="16"/>
      <c r="PEU119" s="16"/>
      <c r="PEV119" s="16"/>
      <c r="PEW119" s="16"/>
      <c r="PEX119" s="16"/>
      <c r="PEY119" s="16"/>
      <c r="PEZ119" s="16"/>
      <c r="PFA119" s="16"/>
      <c r="PFB119" s="16"/>
      <c r="PFC119" s="16"/>
      <c r="PFD119" s="16"/>
      <c r="PFE119" s="16"/>
      <c r="PFF119" s="16"/>
      <c r="PFG119" s="16"/>
      <c r="PFH119" s="16"/>
      <c r="PFI119" s="16"/>
      <c r="PFJ119" s="16"/>
      <c r="PFK119" s="16"/>
      <c r="PFL119" s="16"/>
      <c r="PFM119" s="16"/>
      <c r="PFN119" s="16"/>
      <c r="PFO119" s="16"/>
      <c r="PFP119" s="16"/>
      <c r="PFQ119" s="16"/>
      <c r="PFR119" s="16"/>
      <c r="PFS119" s="16"/>
      <c r="PFT119" s="16"/>
      <c r="PFU119" s="16"/>
      <c r="PFV119" s="16"/>
      <c r="PFW119" s="16"/>
      <c r="PFX119" s="16"/>
      <c r="PFY119" s="16"/>
      <c r="PFZ119" s="16"/>
      <c r="PGA119" s="16"/>
      <c r="PGB119" s="16"/>
      <c r="PGC119" s="16"/>
      <c r="PGD119" s="16"/>
      <c r="PGE119" s="16"/>
      <c r="PGF119" s="16"/>
      <c r="PGG119" s="16"/>
      <c r="PGH119" s="16"/>
      <c r="PGI119" s="16"/>
      <c r="PGJ119" s="16"/>
      <c r="PGK119" s="16"/>
      <c r="PGL119" s="16"/>
      <c r="PGM119" s="16"/>
      <c r="PGN119" s="16"/>
      <c r="PGO119" s="16"/>
      <c r="PGP119" s="16"/>
      <c r="PGQ119" s="16"/>
      <c r="PGR119" s="16"/>
      <c r="PGS119" s="16"/>
      <c r="PGT119" s="16"/>
      <c r="PGU119" s="16"/>
      <c r="PGV119" s="16"/>
      <c r="PGW119" s="16"/>
      <c r="PGX119" s="16"/>
      <c r="PGY119" s="16"/>
      <c r="PGZ119" s="16"/>
      <c r="PHA119" s="16"/>
      <c r="PHB119" s="16"/>
      <c r="PHC119" s="16"/>
      <c r="PHD119" s="16"/>
      <c r="PHE119" s="16"/>
      <c r="PHF119" s="16"/>
      <c r="PHG119" s="16"/>
      <c r="PHH119" s="16"/>
      <c r="PHI119" s="16"/>
      <c r="PHJ119" s="16"/>
      <c r="PHK119" s="16"/>
      <c r="PHL119" s="16"/>
      <c r="PHM119" s="16"/>
      <c r="PHN119" s="16"/>
      <c r="PHO119" s="16"/>
      <c r="PHP119" s="16"/>
      <c r="PHQ119" s="16"/>
      <c r="PHR119" s="16"/>
      <c r="PHS119" s="16"/>
      <c r="PHT119" s="16"/>
      <c r="PHU119" s="16"/>
      <c r="PHV119" s="16"/>
      <c r="PHW119" s="16"/>
      <c r="PHX119" s="16"/>
      <c r="PHY119" s="16"/>
      <c r="PHZ119" s="16"/>
      <c r="PIA119" s="16"/>
      <c r="PIB119" s="16"/>
      <c r="PIC119" s="16"/>
      <c r="PID119" s="16"/>
      <c r="PIE119" s="16"/>
      <c r="PIF119" s="16"/>
      <c r="PIG119" s="16"/>
      <c r="PIH119" s="16"/>
      <c r="PII119" s="16"/>
      <c r="PIJ119" s="16"/>
      <c r="PIK119" s="16"/>
      <c r="PIL119" s="16"/>
      <c r="PIM119" s="16"/>
      <c r="PIN119" s="16"/>
      <c r="PIO119" s="16"/>
      <c r="PIP119" s="16"/>
      <c r="PIQ119" s="16"/>
      <c r="PIR119" s="16"/>
      <c r="PIS119" s="16"/>
      <c r="PIT119" s="16"/>
      <c r="PIU119" s="16"/>
      <c r="PIV119" s="16"/>
      <c r="PIW119" s="16"/>
      <c r="PIX119" s="16"/>
      <c r="PIY119" s="16"/>
      <c r="PIZ119" s="16"/>
      <c r="PJA119" s="16"/>
      <c r="PJB119" s="16"/>
      <c r="PJC119" s="16"/>
      <c r="PJD119" s="16"/>
      <c r="PJE119" s="16"/>
      <c r="PJF119" s="16"/>
      <c r="PJG119" s="16"/>
      <c r="PJH119" s="16"/>
      <c r="PJI119" s="16"/>
      <c r="PJJ119" s="16"/>
      <c r="PJK119" s="16"/>
      <c r="PJL119" s="16"/>
      <c r="PJM119" s="16"/>
      <c r="PJN119" s="16"/>
      <c r="PJO119" s="16"/>
      <c r="PJP119" s="16"/>
      <c r="PJQ119" s="16"/>
      <c r="PJR119" s="16"/>
      <c r="PJS119" s="16"/>
      <c r="PJT119" s="16"/>
      <c r="PJU119" s="16"/>
      <c r="PJV119" s="16"/>
      <c r="PJW119" s="16"/>
      <c r="PJX119" s="16"/>
      <c r="PJY119" s="16"/>
      <c r="PJZ119" s="16"/>
      <c r="PKA119" s="16"/>
      <c r="PKB119" s="16"/>
      <c r="PKC119" s="16"/>
      <c r="PKD119" s="16"/>
      <c r="PKE119" s="16"/>
      <c r="PKF119" s="16"/>
      <c r="PKG119" s="16"/>
      <c r="PKH119" s="16"/>
      <c r="PKI119" s="16"/>
      <c r="PKJ119" s="16"/>
      <c r="PKK119" s="16"/>
      <c r="PKL119" s="16"/>
      <c r="PKM119" s="16"/>
      <c r="PKN119" s="16"/>
      <c r="PKO119" s="16"/>
      <c r="PKP119" s="16"/>
      <c r="PKQ119" s="16"/>
      <c r="PKR119" s="16"/>
      <c r="PKS119" s="16"/>
      <c r="PKT119" s="16"/>
      <c r="PKU119" s="16"/>
      <c r="PKV119" s="16"/>
      <c r="PKW119" s="16"/>
      <c r="PKX119" s="16"/>
      <c r="PKY119" s="16"/>
      <c r="PKZ119" s="16"/>
      <c r="PLA119" s="16"/>
      <c r="PLB119" s="16"/>
      <c r="PLC119" s="16"/>
      <c r="PLD119" s="16"/>
      <c r="PLE119" s="16"/>
      <c r="PLF119" s="16"/>
      <c r="PLG119" s="16"/>
      <c r="PLH119" s="16"/>
      <c r="PLI119" s="16"/>
      <c r="PLJ119" s="16"/>
      <c r="PLK119" s="16"/>
      <c r="PLL119" s="16"/>
      <c r="PLM119" s="16"/>
      <c r="PLN119" s="16"/>
      <c r="PLO119" s="16"/>
      <c r="PLP119" s="16"/>
      <c r="PLQ119" s="16"/>
      <c r="PLR119" s="16"/>
      <c r="PLS119" s="16"/>
      <c r="PLT119" s="16"/>
      <c r="PLU119" s="16"/>
      <c r="PLV119" s="16"/>
      <c r="PLW119" s="16"/>
      <c r="PLX119" s="16"/>
      <c r="PLY119" s="16"/>
      <c r="PLZ119" s="16"/>
      <c r="PMA119" s="16"/>
      <c r="PMB119" s="16"/>
      <c r="PMC119" s="16"/>
      <c r="PMD119" s="16"/>
      <c r="PME119" s="16"/>
      <c r="PMF119" s="16"/>
      <c r="PMG119" s="16"/>
      <c r="PMH119" s="16"/>
      <c r="PMI119" s="16"/>
      <c r="PMJ119" s="16"/>
      <c r="PMK119" s="16"/>
      <c r="PML119" s="16"/>
      <c r="PMM119" s="16"/>
      <c r="PMN119" s="16"/>
      <c r="PMO119" s="16"/>
      <c r="PMP119" s="16"/>
      <c r="PMQ119" s="16"/>
      <c r="PMR119" s="16"/>
      <c r="PMS119" s="16"/>
      <c r="PMT119" s="16"/>
      <c r="PMU119" s="16"/>
      <c r="PMV119" s="16"/>
      <c r="PMW119" s="16"/>
      <c r="PMX119" s="16"/>
      <c r="PMY119" s="16"/>
      <c r="PMZ119" s="16"/>
      <c r="PNA119" s="16"/>
      <c r="PNB119" s="16"/>
      <c r="PNC119" s="16"/>
      <c r="PND119" s="16"/>
      <c r="PNE119" s="16"/>
      <c r="PNF119" s="16"/>
      <c r="PNG119" s="16"/>
      <c r="PNH119" s="16"/>
      <c r="PNI119" s="16"/>
      <c r="PNJ119" s="16"/>
      <c r="PNK119" s="16"/>
      <c r="PNL119" s="16"/>
      <c r="PNM119" s="16"/>
      <c r="PNN119" s="16"/>
      <c r="PNO119" s="16"/>
      <c r="PNP119" s="16"/>
      <c r="PNQ119" s="16"/>
      <c r="PNR119" s="16"/>
      <c r="PNS119" s="16"/>
      <c r="PNT119" s="16"/>
      <c r="PNU119" s="16"/>
      <c r="PNV119" s="16"/>
      <c r="PNW119" s="16"/>
      <c r="PNX119" s="16"/>
      <c r="PNY119" s="16"/>
      <c r="PNZ119" s="16"/>
      <c r="POA119" s="16"/>
      <c r="POB119" s="16"/>
      <c r="POC119" s="16"/>
      <c r="POD119" s="16"/>
      <c r="POE119" s="16"/>
      <c r="POF119" s="16"/>
      <c r="POG119" s="16"/>
      <c r="POH119" s="16"/>
      <c r="POI119" s="16"/>
      <c r="POJ119" s="16"/>
      <c r="POK119" s="16"/>
      <c r="POL119" s="16"/>
      <c r="POM119" s="16"/>
      <c r="PON119" s="16"/>
      <c r="POO119" s="16"/>
      <c r="POP119" s="16"/>
      <c r="POQ119" s="16"/>
      <c r="POR119" s="16"/>
      <c r="POS119" s="16"/>
      <c r="POT119" s="16"/>
      <c r="POU119" s="16"/>
      <c r="POV119" s="16"/>
      <c r="POW119" s="16"/>
      <c r="POX119" s="16"/>
      <c r="POY119" s="16"/>
      <c r="POZ119" s="16"/>
      <c r="PPA119" s="16"/>
      <c r="PPB119" s="16"/>
      <c r="PPC119" s="16"/>
      <c r="PPD119" s="16"/>
      <c r="PPE119" s="16"/>
      <c r="PPF119" s="16"/>
      <c r="PPG119" s="16"/>
      <c r="PPH119" s="16"/>
      <c r="PPI119" s="16"/>
      <c r="PPJ119" s="16"/>
      <c r="PPK119" s="16"/>
      <c r="PPL119" s="16"/>
      <c r="PPM119" s="16"/>
      <c r="PPN119" s="16"/>
      <c r="PPO119" s="16"/>
      <c r="PPP119" s="16"/>
      <c r="PPQ119" s="16"/>
      <c r="PPR119" s="16"/>
      <c r="PPS119" s="16"/>
      <c r="PPT119" s="16"/>
      <c r="PPU119" s="16"/>
      <c r="PPV119" s="16"/>
      <c r="PPW119" s="16"/>
      <c r="PPX119" s="16"/>
      <c r="PPY119" s="16"/>
      <c r="PPZ119" s="16"/>
      <c r="PQA119" s="16"/>
      <c r="PQB119" s="16"/>
      <c r="PQC119" s="16"/>
      <c r="PQD119" s="16"/>
      <c r="PQE119" s="16"/>
      <c r="PQF119" s="16"/>
      <c r="PQG119" s="16"/>
      <c r="PQH119" s="16"/>
      <c r="PQI119" s="16"/>
      <c r="PQJ119" s="16"/>
      <c r="PQK119" s="16"/>
      <c r="PQL119" s="16"/>
      <c r="PQM119" s="16"/>
      <c r="PQN119" s="16"/>
      <c r="PQO119" s="16"/>
      <c r="PQP119" s="16"/>
      <c r="PQQ119" s="16"/>
      <c r="PQR119" s="16"/>
      <c r="PQS119" s="16"/>
      <c r="PQT119" s="16"/>
      <c r="PQU119" s="16"/>
      <c r="PQV119" s="16"/>
      <c r="PQW119" s="16"/>
      <c r="PQX119" s="16"/>
      <c r="PQY119" s="16"/>
      <c r="PQZ119" s="16"/>
      <c r="PRA119" s="16"/>
      <c r="PRB119" s="16"/>
      <c r="PRC119" s="16"/>
      <c r="PRD119" s="16"/>
      <c r="PRE119" s="16"/>
      <c r="PRF119" s="16"/>
      <c r="PRG119" s="16"/>
      <c r="PRH119" s="16"/>
      <c r="PRI119" s="16"/>
      <c r="PRJ119" s="16"/>
      <c r="PRK119" s="16"/>
      <c r="PRL119" s="16"/>
      <c r="PRM119" s="16"/>
      <c r="PRN119" s="16"/>
      <c r="PRO119" s="16"/>
      <c r="PRP119" s="16"/>
      <c r="PRQ119" s="16"/>
      <c r="PRR119" s="16"/>
      <c r="PRS119" s="16"/>
      <c r="PRT119" s="16"/>
      <c r="PRU119" s="16"/>
      <c r="PRV119" s="16"/>
      <c r="PRW119" s="16"/>
      <c r="PRX119" s="16"/>
      <c r="PRY119" s="16"/>
      <c r="PRZ119" s="16"/>
      <c r="PSA119" s="16"/>
      <c r="PSB119" s="16"/>
      <c r="PSC119" s="16"/>
      <c r="PSD119" s="16"/>
      <c r="PSE119" s="16"/>
      <c r="PSF119" s="16"/>
      <c r="PSG119" s="16"/>
      <c r="PSH119" s="16"/>
      <c r="PSI119" s="16"/>
      <c r="PSJ119" s="16"/>
      <c r="PSK119" s="16"/>
      <c r="PSL119" s="16"/>
      <c r="PSM119" s="16"/>
      <c r="PSN119" s="16"/>
      <c r="PSO119" s="16"/>
      <c r="PSP119" s="16"/>
      <c r="PSQ119" s="16"/>
      <c r="PSR119" s="16"/>
      <c r="PSS119" s="16"/>
      <c r="PST119" s="16"/>
      <c r="PSU119" s="16"/>
      <c r="PSV119" s="16"/>
      <c r="PSW119" s="16"/>
      <c r="PSX119" s="16"/>
      <c r="PSY119" s="16"/>
      <c r="PSZ119" s="16"/>
      <c r="PTA119" s="16"/>
      <c r="PTB119" s="16"/>
      <c r="PTC119" s="16"/>
      <c r="PTD119" s="16"/>
      <c r="PTE119" s="16"/>
      <c r="PTF119" s="16"/>
      <c r="PTG119" s="16"/>
      <c r="PTH119" s="16"/>
      <c r="PTI119" s="16"/>
      <c r="PTJ119" s="16"/>
      <c r="PTK119" s="16"/>
      <c r="PTL119" s="16"/>
      <c r="PTM119" s="16"/>
      <c r="PTN119" s="16"/>
      <c r="PTO119" s="16"/>
      <c r="PTP119" s="16"/>
      <c r="PTQ119" s="16"/>
      <c r="PTR119" s="16"/>
      <c r="PTS119" s="16"/>
      <c r="PTT119" s="16"/>
      <c r="PTU119" s="16"/>
      <c r="PTV119" s="16"/>
      <c r="PTW119" s="16"/>
      <c r="PTX119" s="16"/>
      <c r="PTY119" s="16"/>
      <c r="PTZ119" s="16"/>
      <c r="PUA119" s="16"/>
      <c r="PUB119" s="16"/>
      <c r="PUC119" s="16"/>
      <c r="PUD119" s="16"/>
      <c r="PUE119" s="16"/>
      <c r="PUF119" s="16"/>
      <c r="PUG119" s="16"/>
      <c r="PUH119" s="16"/>
      <c r="PUI119" s="16"/>
      <c r="PUJ119" s="16"/>
      <c r="PUK119" s="16"/>
      <c r="PUL119" s="16"/>
      <c r="PUM119" s="16"/>
      <c r="PUN119" s="16"/>
      <c r="PUO119" s="16"/>
      <c r="PUP119" s="16"/>
      <c r="PUQ119" s="16"/>
      <c r="PUR119" s="16"/>
      <c r="PUS119" s="16"/>
      <c r="PUT119" s="16"/>
      <c r="PUU119" s="16"/>
      <c r="PUV119" s="16"/>
      <c r="PUW119" s="16"/>
      <c r="PUX119" s="16"/>
      <c r="PUY119" s="16"/>
      <c r="PUZ119" s="16"/>
      <c r="PVA119" s="16"/>
      <c r="PVB119" s="16"/>
      <c r="PVC119" s="16"/>
      <c r="PVD119" s="16"/>
      <c r="PVE119" s="16"/>
      <c r="PVF119" s="16"/>
      <c r="PVG119" s="16"/>
      <c r="PVH119" s="16"/>
      <c r="PVI119" s="16"/>
      <c r="PVJ119" s="16"/>
      <c r="PVK119" s="16"/>
      <c r="PVL119" s="16"/>
      <c r="PVM119" s="16"/>
      <c r="PVN119" s="16"/>
      <c r="PVO119" s="16"/>
      <c r="PVP119" s="16"/>
      <c r="PVQ119" s="16"/>
      <c r="PVR119" s="16"/>
      <c r="PVS119" s="16"/>
      <c r="PVT119" s="16"/>
      <c r="PVU119" s="16"/>
      <c r="PVV119" s="16"/>
      <c r="PVW119" s="16"/>
      <c r="PVX119" s="16"/>
      <c r="PVY119" s="16"/>
      <c r="PVZ119" s="16"/>
      <c r="PWA119" s="16"/>
      <c r="PWB119" s="16"/>
      <c r="PWC119" s="16"/>
      <c r="PWD119" s="16"/>
      <c r="PWE119" s="16"/>
      <c r="PWF119" s="16"/>
      <c r="PWG119" s="16"/>
      <c r="PWH119" s="16"/>
      <c r="PWI119" s="16"/>
      <c r="PWJ119" s="16"/>
      <c r="PWK119" s="16"/>
      <c r="PWL119" s="16"/>
      <c r="PWM119" s="16"/>
      <c r="PWN119" s="16"/>
      <c r="PWO119" s="16"/>
      <c r="PWP119" s="16"/>
      <c r="PWQ119" s="16"/>
      <c r="PWR119" s="16"/>
      <c r="PWS119" s="16"/>
      <c r="PWT119" s="16"/>
      <c r="PWU119" s="16"/>
      <c r="PWV119" s="16"/>
      <c r="PWW119" s="16"/>
      <c r="PWX119" s="16"/>
      <c r="PWY119" s="16"/>
      <c r="PWZ119" s="16"/>
      <c r="PXA119" s="16"/>
      <c r="PXB119" s="16"/>
      <c r="PXC119" s="16"/>
      <c r="PXD119" s="16"/>
      <c r="PXE119" s="16"/>
      <c r="PXF119" s="16"/>
      <c r="PXG119" s="16"/>
      <c r="PXH119" s="16"/>
      <c r="PXI119" s="16"/>
      <c r="PXJ119" s="16"/>
      <c r="PXK119" s="16"/>
      <c r="PXL119" s="16"/>
      <c r="PXM119" s="16"/>
      <c r="PXN119" s="16"/>
      <c r="PXO119" s="16"/>
      <c r="PXP119" s="16"/>
      <c r="PXQ119" s="16"/>
      <c r="PXR119" s="16"/>
      <c r="PXS119" s="16"/>
      <c r="PXT119" s="16"/>
      <c r="PXU119" s="16"/>
      <c r="PXV119" s="16"/>
      <c r="PXW119" s="16"/>
      <c r="PXX119" s="16"/>
      <c r="PXY119" s="16"/>
      <c r="PXZ119" s="16"/>
      <c r="PYA119" s="16"/>
      <c r="PYB119" s="16"/>
      <c r="PYC119" s="16"/>
      <c r="PYD119" s="16"/>
      <c r="PYE119" s="16"/>
      <c r="PYF119" s="16"/>
      <c r="PYG119" s="16"/>
      <c r="PYH119" s="16"/>
      <c r="PYI119" s="16"/>
      <c r="PYJ119" s="16"/>
      <c r="PYK119" s="16"/>
      <c r="PYL119" s="16"/>
      <c r="PYM119" s="16"/>
      <c r="PYN119" s="16"/>
      <c r="PYO119" s="16"/>
      <c r="PYP119" s="16"/>
      <c r="PYQ119" s="16"/>
      <c r="PYR119" s="16"/>
      <c r="PYS119" s="16"/>
      <c r="PYT119" s="16"/>
      <c r="PYU119" s="16"/>
      <c r="PYV119" s="16"/>
      <c r="PYW119" s="16"/>
      <c r="PYX119" s="16"/>
      <c r="PYY119" s="16"/>
      <c r="PYZ119" s="16"/>
      <c r="PZA119" s="16"/>
      <c r="PZB119" s="16"/>
      <c r="PZC119" s="16"/>
      <c r="PZD119" s="16"/>
      <c r="PZE119" s="16"/>
      <c r="PZF119" s="16"/>
      <c r="PZG119" s="16"/>
      <c r="PZH119" s="16"/>
      <c r="PZI119" s="16"/>
      <c r="PZJ119" s="16"/>
      <c r="PZK119" s="16"/>
      <c r="PZL119" s="16"/>
      <c r="PZM119" s="16"/>
      <c r="PZN119" s="16"/>
      <c r="PZO119" s="16"/>
      <c r="PZP119" s="16"/>
      <c r="PZQ119" s="16"/>
      <c r="PZR119" s="16"/>
      <c r="PZS119" s="16"/>
      <c r="PZT119" s="16"/>
      <c r="PZU119" s="16"/>
      <c r="PZV119" s="16"/>
      <c r="PZW119" s="16"/>
      <c r="PZX119" s="16"/>
      <c r="PZY119" s="16"/>
      <c r="PZZ119" s="16"/>
      <c r="QAA119" s="16"/>
      <c r="QAB119" s="16"/>
      <c r="QAC119" s="16"/>
      <c r="QAD119" s="16"/>
      <c r="QAE119" s="16"/>
      <c r="QAF119" s="16"/>
      <c r="QAG119" s="16"/>
      <c r="QAH119" s="16"/>
      <c r="QAI119" s="16"/>
      <c r="QAJ119" s="16"/>
      <c r="QAK119" s="16"/>
      <c r="QAL119" s="16"/>
      <c r="QAM119" s="16"/>
      <c r="QAN119" s="16"/>
      <c r="QAO119" s="16"/>
      <c r="QAP119" s="16"/>
      <c r="QAQ119" s="16"/>
      <c r="QAR119" s="16"/>
      <c r="QAS119" s="16"/>
      <c r="QAT119" s="16"/>
      <c r="QAU119" s="16"/>
      <c r="QAV119" s="16"/>
      <c r="QAW119" s="16"/>
      <c r="QAX119" s="16"/>
      <c r="QAY119" s="16"/>
      <c r="QAZ119" s="16"/>
      <c r="QBA119" s="16"/>
      <c r="QBB119" s="16"/>
      <c r="QBC119" s="16"/>
      <c r="QBD119" s="16"/>
      <c r="QBE119" s="16"/>
      <c r="QBF119" s="16"/>
      <c r="QBG119" s="16"/>
      <c r="QBH119" s="16"/>
      <c r="QBI119" s="16"/>
      <c r="QBJ119" s="16"/>
      <c r="QBK119" s="16"/>
      <c r="QBL119" s="16"/>
      <c r="QBM119" s="16"/>
      <c r="QBN119" s="16"/>
      <c r="QBO119" s="16"/>
      <c r="QBP119" s="16"/>
      <c r="QBQ119" s="16"/>
      <c r="QBR119" s="16"/>
      <c r="QBS119" s="16"/>
      <c r="QBT119" s="16"/>
      <c r="QBU119" s="16"/>
      <c r="QBV119" s="16"/>
      <c r="QBW119" s="16"/>
      <c r="QBX119" s="16"/>
      <c r="QBY119" s="16"/>
      <c r="QBZ119" s="16"/>
      <c r="QCA119" s="16"/>
      <c r="QCB119" s="16"/>
      <c r="QCC119" s="16"/>
      <c r="QCD119" s="16"/>
      <c r="QCE119" s="16"/>
      <c r="QCF119" s="16"/>
      <c r="QCG119" s="16"/>
      <c r="QCH119" s="16"/>
      <c r="QCI119" s="16"/>
      <c r="QCJ119" s="16"/>
      <c r="QCK119" s="16"/>
      <c r="QCL119" s="16"/>
      <c r="QCM119" s="16"/>
      <c r="QCN119" s="16"/>
      <c r="QCO119" s="16"/>
      <c r="QCP119" s="16"/>
      <c r="QCQ119" s="16"/>
      <c r="QCR119" s="16"/>
      <c r="QCS119" s="16"/>
      <c r="QCT119" s="16"/>
      <c r="QCU119" s="16"/>
      <c r="QCV119" s="16"/>
      <c r="QCW119" s="16"/>
      <c r="QCX119" s="16"/>
      <c r="QCY119" s="16"/>
      <c r="QCZ119" s="16"/>
      <c r="QDA119" s="16"/>
      <c r="QDB119" s="16"/>
      <c r="QDC119" s="16"/>
      <c r="QDD119" s="16"/>
      <c r="QDE119" s="16"/>
      <c r="QDF119" s="16"/>
      <c r="QDG119" s="16"/>
      <c r="QDH119" s="16"/>
      <c r="QDI119" s="16"/>
      <c r="QDJ119" s="16"/>
      <c r="QDK119" s="16"/>
      <c r="QDL119" s="16"/>
      <c r="QDM119" s="16"/>
      <c r="QDN119" s="16"/>
      <c r="QDO119" s="16"/>
      <c r="QDP119" s="16"/>
      <c r="QDQ119" s="16"/>
      <c r="QDR119" s="16"/>
      <c r="QDS119" s="16"/>
      <c r="QDT119" s="16"/>
      <c r="QDU119" s="16"/>
      <c r="QDV119" s="16"/>
      <c r="QDW119" s="16"/>
      <c r="QDX119" s="16"/>
      <c r="QDY119" s="16"/>
      <c r="QDZ119" s="16"/>
      <c r="QEA119" s="16"/>
      <c r="QEB119" s="16"/>
      <c r="QEC119" s="16"/>
      <c r="QED119" s="16"/>
      <c r="QEE119" s="16"/>
      <c r="QEF119" s="16"/>
      <c r="QEG119" s="16"/>
      <c r="QEH119" s="16"/>
      <c r="QEI119" s="16"/>
      <c r="QEJ119" s="16"/>
      <c r="QEK119" s="16"/>
      <c r="QEL119" s="16"/>
      <c r="QEM119" s="16"/>
      <c r="QEN119" s="16"/>
      <c r="QEO119" s="16"/>
      <c r="QEP119" s="16"/>
      <c r="QEQ119" s="16"/>
      <c r="QER119" s="16"/>
      <c r="QES119" s="16"/>
      <c r="QET119" s="16"/>
      <c r="QEU119" s="16"/>
      <c r="QEV119" s="16"/>
      <c r="QEW119" s="16"/>
      <c r="QEX119" s="16"/>
      <c r="QEY119" s="16"/>
      <c r="QEZ119" s="16"/>
      <c r="QFA119" s="16"/>
      <c r="QFB119" s="16"/>
      <c r="QFC119" s="16"/>
      <c r="QFD119" s="16"/>
      <c r="QFE119" s="16"/>
      <c r="QFF119" s="16"/>
      <c r="QFG119" s="16"/>
      <c r="QFH119" s="16"/>
      <c r="QFI119" s="16"/>
      <c r="QFJ119" s="16"/>
      <c r="QFK119" s="16"/>
      <c r="QFL119" s="16"/>
      <c r="QFM119" s="16"/>
      <c r="QFN119" s="16"/>
      <c r="QFO119" s="16"/>
      <c r="QFP119" s="16"/>
      <c r="QFQ119" s="16"/>
      <c r="QFR119" s="16"/>
      <c r="QFS119" s="16"/>
      <c r="QFT119" s="16"/>
      <c r="QFU119" s="16"/>
      <c r="QFV119" s="16"/>
      <c r="QFW119" s="16"/>
      <c r="QFX119" s="16"/>
      <c r="QFY119" s="16"/>
      <c r="QFZ119" s="16"/>
      <c r="QGA119" s="16"/>
      <c r="QGB119" s="16"/>
      <c r="QGC119" s="16"/>
      <c r="QGD119" s="16"/>
      <c r="QGE119" s="16"/>
      <c r="QGF119" s="16"/>
      <c r="QGG119" s="16"/>
      <c r="QGH119" s="16"/>
      <c r="QGI119" s="16"/>
      <c r="QGJ119" s="16"/>
      <c r="QGK119" s="16"/>
      <c r="QGL119" s="16"/>
      <c r="QGM119" s="16"/>
      <c r="QGN119" s="16"/>
      <c r="QGO119" s="16"/>
      <c r="QGP119" s="16"/>
      <c r="QGQ119" s="16"/>
      <c r="QGR119" s="16"/>
      <c r="QGS119" s="16"/>
      <c r="QGT119" s="16"/>
      <c r="QGU119" s="16"/>
      <c r="QGV119" s="16"/>
      <c r="QGW119" s="16"/>
      <c r="QGX119" s="16"/>
      <c r="QGY119" s="16"/>
      <c r="QGZ119" s="16"/>
      <c r="QHA119" s="16"/>
      <c r="QHB119" s="16"/>
      <c r="QHC119" s="16"/>
      <c r="QHD119" s="16"/>
      <c r="QHE119" s="16"/>
      <c r="QHF119" s="16"/>
      <c r="QHG119" s="16"/>
      <c r="QHH119" s="16"/>
      <c r="QHI119" s="16"/>
      <c r="QHJ119" s="16"/>
      <c r="QHK119" s="16"/>
      <c r="QHL119" s="16"/>
      <c r="QHM119" s="16"/>
      <c r="QHN119" s="16"/>
      <c r="QHO119" s="16"/>
      <c r="QHP119" s="16"/>
      <c r="QHQ119" s="16"/>
      <c r="QHR119" s="16"/>
      <c r="QHS119" s="16"/>
      <c r="QHT119" s="16"/>
      <c r="QHU119" s="16"/>
      <c r="QHV119" s="16"/>
      <c r="QHW119" s="16"/>
      <c r="QHX119" s="16"/>
      <c r="QHY119" s="16"/>
      <c r="QHZ119" s="16"/>
      <c r="QIA119" s="16"/>
      <c r="QIB119" s="16"/>
      <c r="QIC119" s="16"/>
      <c r="QID119" s="16"/>
      <c r="QIE119" s="16"/>
      <c r="QIF119" s="16"/>
      <c r="QIG119" s="16"/>
      <c r="QIH119" s="16"/>
      <c r="QII119" s="16"/>
      <c r="QIJ119" s="16"/>
      <c r="QIK119" s="16"/>
      <c r="QIL119" s="16"/>
      <c r="QIM119" s="16"/>
      <c r="QIN119" s="16"/>
      <c r="QIO119" s="16"/>
      <c r="QIP119" s="16"/>
      <c r="QIQ119" s="16"/>
      <c r="QIR119" s="16"/>
      <c r="QIS119" s="16"/>
      <c r="QIT119" s="16"/>
      <c r="QIU119" s="16"/>
      <c r="QIV119" s="16"/>
      <c r="QIW119" s="16"/>
      <c r="QIX119" s="16"/>
      <c r="QIY119" s="16"/>
      <c r="QIZ119" s="16"/>
      <c r="QJA119" s="16"/>
      <c r="QJB119" s="16"/>
      <c r="QJC119" s="16"/>
      <c r="QJD119" s="16"/>
      <c r="QJE119" s="16"/>
      <c r="QJF119" s="16"/>
      <c r="QJG119" s="16"/>
      <c r="QJH119" s="16"/>
      <c r="QJI119" s="16"/>
      <c r="QJJ119" s="16"/>
      <c r="QJK119" s="16"/>
      <c r="QJL119" s="16"/>
      <c r="QJM119" s="16"/>
      <c r="QJN119" s="16"/>
      <c r="QJO119" s="16"/>
      <c r="QJP119" s="16"/>
      <c r="QJQ119" s="16"/>
      <c r="QJR119" s="16"/>
      <c r="QJS119" s="16"/>
      <c r="QJT119" s="16"/>
      <c r="QJU119" s="16"/>
      <c r="QJV119" s="16"/>
      <c r="QJW119" s="16"/>
      <c r="QJX119" s="16"/>
      <c r="QJY119" s="16"/>
      <c r="QJZ119" s="16"/>
      <c r="QKA119" s="16"/>
      <c r="QKB119" s="16"/>
      <c r="QKC119" s="16"/>
      <c r="QKD119" s="16"/>
      <c r="QKE119" s="16"/>
      <c r="QKF119" s="16"/>
      <c r="QKG119" s="16"/>
      <c r="QKH119" s="16"/>
      <c r="QKI119" s="16"/>
      <c r="QKJ119" s="16"/>
      <c r="QKK119" s="16"/>
      <c r="QKL119" s="16"/>
      <c r="QKM119" s="16"/>
      <c r="QKN119" s="16"/>
      <c r="QKO119" s="16"/>
      <c r="QKP119" s="16"/>
      <c r="QKQ119" s="16"/>
      <c r="QKR119" s="16"/>
      <c r="QKS119" s="16"/>
      <c r="QKT119" s="16"/>
      <c r="QKU119" s="16"/>
      <c r="QKV119" s="16"/>
      <c r="QKW119" s="16"/>
      <c r="QKX119" s="16"/>
      <c r="QKY119" s="16"/>
      <c r="QKZ119" s="16"/>
      <c r="QLA119" s="16"/>
      <c r="QLB119" s="16"/>
      <c r="QLC119" s="16"/>
      <c r="QLD119" s="16"/>
      <c r="QLE119" s="16"/>
      <c r="QLF119" s="16"/>
      <c r="QLG119" s="16"/>
      <c r="QLH119" s="16"/>
      <c r="QLI119" s="16"/>
      <c r="QLJ119" s="16"/>
      <c r="QLK119" s="16"/>
      <c r="QLL119" s="16"/>
      <c r="QLM119" s="16"/>
      <c r="QLN119" s="16"/>
      <c r="QLO119" s="16"/>
      <c r="QLP119" s="16"/>
      <c r="QLQ119" s="16"/>
      <c r="QLR119" s="16"/>
      <c r="QLS119" s="16"/>
      <c r="QLT119" s="16"/>
      <c r="QLU119" s="16"/>
      <c r="QLV119" s="16"/>
      <c r="QLW119" s="16"/>
      <c r="QLX119" s="16"/>
      <c r="QLY119" s="16"/>
      <c r="QLZ119" s="16"/>
      <c r="QMA119" s="16"/>
      <c r="QMB119" s="16"/>
      <c r="QMC119" s="16"/>
      <c r="QMD119" s="16"/>
      <c r="QME119" s="16"/>
      <c r="QMF119" s="16"/>
      <c r="QMG119" s="16"/>
      <c r="QMH119" s="16"/>
      <c r="QMI119" s="16"/>
      <c r="QMJ119" s="16"/>
      <c r="QMK119" s="16"/>
      <c r="QML119" s="16"/>
      <c r="QMM119" s="16"/>
      <c r="QMN119" s="16"/>
      <c r="QMO119" s="16"/>
      <c r="QMP119" s="16"/>
      <c r="QMQ119" s="16"/>
      <c r="QMR119" s="16"/>
      <c r="QMS119" s="16"/>
      <c r="QMT119" s="16"/>
      <c r="QMU119" s="16"/>
      <c r="QMV119" s="16"/>
      <c r="QMW119" s="16"/>
      <c r="QMX119" s="16"/>
      <c r="QMY119" s="16"/>
      <c r="QMZ119" s="16"/>
      <c r="QNA119" s="16"/>
      <c r="QNB119" s="16"/>
      <c r="QNC119" s="16"/>
      <c r="QND119" s="16"/>
      <c r="QNE119" s="16"/>
      <c r="QNF119" s="16"/>
      <c r="QNG119" s="16"/>
      <c r="QNH119" s="16"/>
      <c r="QNI119" s="16"/>
      <c r="QNJ119" s="16"/>
      <c r="QNK119" s="16"/>
      <c r="QNL119" s="16"/>
      <c r="QNM119" s="16"/>
      <c r="QNN119" s="16"/>
      <c r="QNO119" s="16"/>
      <c r="QNP119" s="16"/>
      <c r="QNQ119" s="16"/>
      <c r="QNR119" s="16"/>
      <c r="QNS119" s="16"/>
      <c r="QNT119" s="16"/>
      <c r="QNU119" s="16"/>
      <c r="QNV119" s="16"/>
      <c r="QNW119" s="16"/>
      <c r="QNX119" s="16"/>
      <c r="QNY119" s="16"/>
      <c r="QNZ119" s="16"/>
      <c r="QOA119" s="16"/>
      <c r="QOB119" s="16"/>
      <c r="QOC119" s="16"/>
      <c r="QOD119" s="16"/>
      <c r="QOE119" s="16"/>
      <c r="QOF119" s="16"/>
      <c r="QOG119" s="16"/>
      <c r="QOH119" s="16"/>
      <c r="QOI119" s="16"/>
      <c r="QOJ119" s="16"/>
      <c r="QOK119" s="16"/>
      <c r="QOL119" s="16"/>
      <c r="QOM119" s="16"/>
      <c r="QON119" s="16"/>
      <c r="QOO119" s="16"/>
      <c r="QOP119" s="16"/>
      <c r="QOQ119" s="16"/>
      <c r="QOR119" s="16"/>
      <c r="QOS119" s="16"/>
      <c r="QOT119" s="16"/>
      <c r="QOU119" s="16"/>
      <c r="QOV119" s="16"/>
      <c r="QOW119" s="16"/>
      <c r="QOX119" s="16"/>
      <c r="QOY119" s="16"/>
      <c r="QOZ119" s="16"/>
      <c r="QPA119" s="16"/>
      <c r="QPB119" s="16"/>
      <c r="QPC119" s="16"/>
      <c r="QPD119" s="16"/>
      <c r="QPE119" s="16"/>
      <c r="QPF119" s="16"/>
      <c r="QPG119" s="16"/>
      <c r="QPH119" s="16"/>
      <c r="QPI119" s="16"/>
      <c r="QPJ119" s="16"/>
      <c r="QPK119" s="16"/>
      <c r="QPL119" s="16"/>
      <c r="QPM119" s="16"/>
      <c r="QPN119" s="16"/>
      <c r="QPO119" s="16"/>
      <c r="QPP119" s="16"/>
      <c r="QPQ119" s="16"/>
      <c r="QPR119" s="16"/>
      <c r="QPS119" s="16"/>
      <c r="QPT119" s="16"/>
      <c r="QPU119" s="16"/>
      <c r="QPV119" s="16"/>
      <c r="QPW119" s="16"/>
      <c r="QPX119" s="16"/>
      <c r="QPY119" s="16"/>
      <c r="QPZ119" s="16"/>
      <c r="QQA119" s="16"/>
      <c r="QQB119" s="16"/>
      <c r="QQC119" s="16"/>
      <c r="QQD119" s="16"/>
      <c r="QQE119" s="16"/>
      <c r="QQF119" s="16"/>
      <c r="QQG119" s="16"/>
      <c r="QQH119" s="16"/>
      <c r="QQI119" s="16"/>
      <c r="QQJ119" s="16"/>
      <c r="QQK119" s="16"/>
      <c r="QQL119" s="16"/>
      <c r="QQM119" s="16"/>
      <c r="QQN119" s="16"/>
      <c r="QQO119" s="16"/>
      <c r="QQP119" s="16"/>
      <c r="QQQ119" s="16"/>
      <c r="QQR119" s="16"/>
      <c r="QQS119" s="16"/>
      <c r="QQT119" s="16"/>
      <c r="QQU119" s="16"/>
      <c r="QQV119" s="16"/>
      <c r="QQW119" s="16"/>
      <c r="QQX119" s="16"/>
      <c r="QQY119" s="16"/>
      <c r="QQZ119" s="16"/>
      <c r="QRA119" s="16"/>
      <c r="QRB119" s="16"/>
      <c r="QRC119" s="16"/>
      <c r="QRD119" s="16"/>
      <c r="QRE119" s="16"/>
      <c r="QRF119" s="16"/>
      <c r="QRG119" s="16"/>
      <c r="QRH119" s="16"/>
      <c r="QRI119" s="16"/>
      <c r="QRJ119" s="16"/>
      <c r="QRK119" s="16"/>
      <c r="QRL119" s="16"/>
      <c r="QRM119" s="16"/>
      <c r="QRN119" s="16"/>
      <c r="QRO119" s="16"/>
      <c r="QRP119" s="16"/>
      <c r="QRQ119" s="16"/>
      <c r="QRR119" s="16"/>
      <c r="QRS119" s="16"/>
      <c r="QRT119" s="16"/>
      <c r="QRU119" s="16"/>
      <c r="QRV119" s="16"/>
      <c r="QRW119" s="16"/>
      <c r="QRX119" s="16"/>
      <c r="QRY119" s="16"/>
      <c r="QRZ119" s="16"/>
      <c r="QSA119" s="16"/>
      <c r="QSB119" s="16"/>
      <c r="QSC119" s="16"/>
      <c r="QSD119" s="16"/>
      <c r="QSE119" s="16"/>
      <c r="QSF119" s="16"/>
      <c r="QSG119" s="16"/>
      <c r="QSH119" s="16"/>
      <c r="QSI119" s="16"/>
      <c r="QSJ119" s="16"/>
      <c r="QSK119" s="16"/>
      <c r="QSL119" s="16"/>
      <c r="QSM119" s="16"/>
      <c r="QSN119" s="16"/>
      <c r="QSO119" s="16"/>
      <c r="QSP119" s="16"/>
      <c r="QSQ119" s="16"/>
      <c r="QSR119" s="16"/>
      <c r="QSS119" s="16"/>
      <c r="QST119" s="16"/>
      <c r="QSU119" s="16"/>
      <c r="QSV119" s="16"/>
      <c r="QSW119" s="16"/>
      <c r="QSX119" s="16"/>
      <c r="QSY119" s="16"/>
      <c r="QSZ119" s="16"/>
      <c r="QTA119" s="16"/>
      <c r="QTB119" s="16"/>
      <c r="QTC119" s="16"/>
      <c r="QTD119" s="16"/>
      <c r="QTE119" s="16"/>
      <c r="QTF119" s="16"/>
      <c r="QTG119" s="16"/>
      <c r="QTH119" s="16"/>
      <c r="QTI119" s="16"/>
      <c r="QTJ119" s="16"/>
      <c r="QTK119" s="16"/>
      <c r="QTL119" s="16"/>
      <c r="QTM119" s="16"/>
      <c r="QTN119" s="16"/>
      <c r="QTO119" s="16"/>
      <c r="QTP119" s="16"/>
      <c r="QTQ119" s="16"/>
      <c r="QTR119" s="16"/>
      <c r="QTS119" s="16"/>
      <c r="QTT119" s="16"/>
      <c r="QTU119" s="16"/>
      <c r="QTV119" s="16"/>
      <c r="QTW119" s="16"/>
      <c r="QTX119" s="16"/>
      <c r="QTY119" s="16"/>
      <c r="QTZ119" s="16"/>
      <c r="QUA119" s="16"/>
      <c r="QUB119" s="16"/>
      <c r="QUC119" s="16"/>
      <c r="QUD119" s="16"/>
      <c r="QUE119" s="16"/>
      <c r="QUF119" s="16"/>
      <c r="QUG119" s="16"/>
      <c r="QUH119" s="16"/>
      <c r="QUI119" s="16"/>
      <c r="QUJ119" s="16"/>
      <c r="QUK119" s="16"/>
      <c r="QUL119" s="16"/>
      <c r="QUM119" s="16"/>
      <c r="QUN119" s="16"/>
      <c r="QUO119" s="16"/>
      <c r="QUP119" s="16"/>
      <c r="QUQ119" s="16"/>
      <c r="QUR119" s="16"/>
      <c r="QUS119" s="16"/>
      <c r="QUT119" s="16"/>
      <c r="QUU119" s="16"/>
      <c r="QUV119" s="16"/>
      <c r="QUW119" s="16"/>
      <c r="QUX119" s="16"/>
      <c r="QUY119" s="16"/>
      <c r="QUZ119" s="16"/>
      <c r="QVA119" s="16"/>
      <c r="QVB119" s="16"/>
      <c r="QVC119" s="16"/>
      <c r="QVD119" s="16"/>
      <c r="QVE119" s="16"/>
      <c r="QVF119" s="16"/>
      <c r="QVG119" s="16"/>
      <c r="QVH119" s="16"/>
      <c r="QVI119" s="16"/>
      <c r="QVJ119" s="16"/>
      <c r="QVK119" s="16"/>
      <c r="QVL119" s="16"/>
      <c r="QVM119" s="16"/>
      <c r="QVN119" s="16"/>
      <c r="QVO119" s="16"/>
      <c r="QVP119" s="16"/>
      <c r="QVQ119" s="16"/>
      <c r="QVR119" s="16"/>
      <c r="QVS119" s="16"/>
      <c r="QVT119" s="16"/>
      <c r="QVU119" s="16"/>
      <c r="QVV119" s="16"/>
      <c r="QVW119" s="16"/>
      <c r="QVX119" s="16"/>
      <c r="QVY119" s="16"/>
      <c r="QVZ119" s="16"/>
      <c r="QWA119" s="16"/>
      <c r="QWB119" s="16"/>
      <c r="QWC119" s="16"/>
      <c r="QWD119" s="16"/>
      <c r="QWE119" s="16"/>
      <c r="QWF119" s="16"/>
      <c r="QWG119" s="16"/>
      <c r="QWH119" s="16"/>
      <c r="QWI119" s="16"/>
      <c r="QWJ119" s="16"/>
      <c r="QWK119" s="16"/>
      <c r="QWL119" s="16"/>
      <c r="QWM119" s="16"/>
      <c r="QWN119" s="16"/>
      <c r="QWO119" s="16"/>
      <c r="QWP119" s="16"/>
      <c r="QWQ119" s="16"/>
      <c r="QWR119" s="16"/>
      <c r="QWS119" s="16"/>
      <c r="QWT119" s="16"/>
      <c r="QWU119" s="16"/>
      <c r="QWV119" s="16"/>
      <c r="QWW119" s="16"/>
      <c r="QWX119" s="16"/>
      <c r="QWY119" s="16"/>
      <c r="QWZ119" s="16"/>
      <c r="QXA119" s="16"/>
      <c r="QXB119" s="16"/>
      <c r="QXC119" s="16"/>
      <c r="QXD119" s="16"/>
      <c r="QXE119" s="16"/>
      <c r="QXF119" s="16"/>
      <c r="QXG119" s="16"/>
      <c r="QXH119" s="16"/>
      <c r="QXI119" s="16"/>
      <c r="QXJ119" s="16"/>
      <c r="QXK119" s="16"/>
      <c r="QXL119" s="16"/>
      <c r="QXM119" s="16"/>
      <c r="QXN119" s="16"/>
      <c r="QXO119" s="16"/>
      <c r="QXP119" s="16"/>
      <c r="QXQ119" s="16"/>
      <c r="QXR119" s="16"/>
      <c r="QXS119" s="16"/>
      <c r="QXT119" s="16"/>
      <c r="QXU119" s="16"/>
      <c r="QXV119" s="16"/>
      <c r="QXW119" s="16"/>
      <c r="QXX119" s="16"/>
      <c r="QXY119" s="16"/>
      <c r="QXZ119" s="16"/>
      <c r="QYA119" s="16"/>
      <c r="QYB119" s="16"/>
      <c r="QYC119" s="16"/>
      <c r="QYD119" s="16"/>
      <c r="QYE119" s="16"/>
      <c r="QYF119" s="16"/>
      <c r="QYG119" s="16"/>
      <c r="QYH119" s="16"/>
      <c r="QYI119" s="16"/>
      <c r="QYJ119" s="16"/>
      <c r="QYK119" s="16"/>
      <c r="QYL119" s="16"/>
      <c r="QYM119" s="16"/>
      <c r="QYN119" s="16"/>
      <c r="QYO119" s="16"/>
      <c r="QYP119" s="16"/>
      <c r="QYQ119" s="16"/>
      <c r="QYR119" s="16"/>
      <c r="QYS119" s="16"/>
      <c r="QYT119" s="16"/>
      <c r="QYU119" s="16"/>
      <c r="QYV119" s="16"/>
      <c r="QYW119" s="16"/>
      <c r="QYX119" s="16"/>
      <c r="QYY119" s="16"/>
      <c r="QYZ119" s="16"/>
      <c r="QZA119" s="16"/>
      <c r="QZB119" s="16"/>
      <c r="QZC119" s="16"/>
      <c r="QZD119" s="16"/>
      <c r="QZE119" s="16"/>
      <c r="QZF119" s="16"/>
      <c r="QZG119" s="16"/>
      <c r="QZH119" s="16"/>
      <c r="QZI119" s="16"/>
      <c r="QZJ119" s="16"/>
      <c r="QZK119" s="16"/>
      <c r="QZL119" s="16"/>
      <c r="QZM119" s="16"/>
      <c r="QZN119" s="16"/>
      <c r="QZO119" s="16"/>
      <c r="QZP119" s="16"/>
      <c r="QZQ119" s="16"/>
      <c r="QZR119" s="16"/>
      <c r="QZS119" s="16"/>
      <c r="QZT119" s="16"/>
      <c r="QZU119" s="16"/>
      <c r="QZV119" s="16"/>
      <c r="QZW119" s="16"/>
      <c r="QZX119" s="16"/>
      <c r="QZY119" s="16"/>
      <c r="QZZ119" s="16"/>
      <c r="RAA119" s="16"/>
      <c r="RAB119" s="16"/>
      <c r="RAC119" s="16"/>
      <c r="RAD119" s="16"/>
      <c r="RAE119" s="16"/>
      <c r="RAF119" s="16"/>
      <c r="RAG119" s="16"/>
      <c r="RAH119" s="16"/>
      <c r="RAI119" s="16"/>
      <c r="RAJ119" s="16"/>
      <c r="RAK119" s="16"/>
      <c r="RAL119" s="16"/>
      <c r="RAM119" s="16"/>
      <c r="RAN119" s="16"/>
      <c r="RAO119" s="16"/>
      <c r="RAP119" s="16"/>
      <c r="RAQ119" s="16"/>
      <c r="RAR119" s="16"/>
      <c r="RAS119" s="16"/>
      <c r="RAT119" s="16"/>
      <c r="RAU119" s="16"/>
      <c r="RAV119" s="16"/>
      <c r="RAW119" s="16"/>
      <c r="RAX119" s="16"/>
      <c r="RAY119" s="16"/>
      <c r="RAZ119" s="16"/>
      <c r="RBA119" s="16"/>
      <c r="RBB119" s="16"/>
      <c r="RBC119" s="16"/>
      <c r="RBD119" s="16"/>
      <c r="RBE119" s="16"/>
      <c r="RBF119" s="16"/>
      <c r="RBG119" s="16"/>
      <c r="RBH119" s="16"/>
      <c r="RBI119" s="16"/>
      <c r="RBJ119" s="16"/>
      <c r="RBK119" s="16"/>
      <c r="RBL119" s="16"/>
      <c r="RBM119" s="16"/>
      <c r="RBN119" s="16"/>
      <c r="RBO119" s="16"/>
      <c r="RBP119" s="16"/>
      <c r="RBQ119" s="16"/>
      <c r="RBR119" s="16"/>
      <c r="RBS119" s="16"/>
      <c r="RBT119" s="16"/>
      <c r="RBU119" s="16"/>
      <c r="RBV119" s="16"/>
      <c r="RBW119" s="16"/>
      <c r="RBX119" s="16"/>
      <c r="RBY119" s="16"/>
      <c r="RBZ119" s="16"/>
      <c r="RCA119" s="16"/>
      <c r="RCB119" s="16"/>
      <c r="RCC119" s="16"/>
      <c r="RCD119" s="16"/>
      <c r="RCE119" s="16"/>
      <c r="RCF119" s="16"/>
      <c r="RCG119" s="16"/>
      <c r="RCH119" s="16"/>
      <c r="RCI119" s="16"/>
      <c r="RCJ119" s="16"/>
      <c r="RCK119" s="16"/>
      <c r="RCL119" s="16"/>
      <c r="RCM119" s="16"/>
      <c r="RCN119" s="16"/>
      <c r="RCO119" s="16"/>
      <c r="RCP119" s="16"/>
      <c r="RCQ119" s="16"/>
      <c r="RCR119" s="16"/>
      <c r="RCS119" s="16"/>
      <c r="RCT119" s="16"/>
      <c r="RCU119" s="16"/>
      <c r="RCV119" s="16"/>
      <c r="RCW119" s="16"/>
      <c r="RCX119" s="16"/>
      <c r="RCY119" s="16"/>
      <c r="RCZ119" s="16"/>
      <c r="RDA119" s="16"/>
      <c r="RDB119" s="16"/>
      <c r="RDC119" s="16"/>
      <c r="RDD119" s="16"/>
      <c r="RDE119" s="16"/>
      <c r="RDF119" s="16"/>
      <c r="RDG119" s="16"/>
      <c r="RDH119" s="16"/>
      <c r="RDI119" s="16"/>
      <c r="RDJ119" s="16"/>
      <c r="RDK119" s="16"/>
      <c r="RDL119" s="16"/>
      <c r="RDM119" s="16"/>
      <c r="RDN119" s="16"/>
      <c r="RDO119" s="16"/>
      <c r="RDP119" s="16"/>
      <c r="RDQ119" s="16"/>
      <c r="RDR119" s="16"/>
      <c r="RDS119" s="16"/>
      <c r="RDT119" s="16"/>
      <c r="RDU119" s="16"/>
      <c r="RDV119" s="16"/>
      <c r="RDW119" s="16"/>
      <c r="RDX119" s="16"/>
      <c r="RDY119" s="16"/>
      <c r="RDZ119" s="16"/>
      <c r="REA119" s="16"/>
      <c r="REB119" s="16"/>
      <c r="REC119" s="16"/>
      <c r="RED119" s="16"/>
      <c r="REE119" s="16"/>
      <c r="REF119" s="16"/>
      <c r="REG119" s="16"/>
      <c r="REH119" s="16"/>
      <c r="REI119" s="16"/>
      <c r="REJ119" s="16"/>
      <c r="REK119" s="16"/>
      <c r="REL119" s="16"/>
      <c r="REM119" s="16"/>
      <c r="REN119" s="16"/>
      <c r="REO119" s="16"/>
      <c r="REP119" s="16"/>
      <c r="REQ119" s="16"/>
      <c r="RER119" s="16"/>
      <c r="RES119" s="16"/>
      <c r="RET119" s="16"/>
      <c r="REU119" s="16"/>
      <c r="REV119" s="16"/>
      <c r="REW119" s="16"/>
      <c r="REX119" s="16"/>
      <c r="REY119" s="16"/>
      <c r="REZ119" s="16"/>
      <c r="RFA119" s="16"/>
      <c r="RFB119" s="16"/>
      <c r="RFC119" s="16"/>
      <c r="RFD119" s="16"/>
      <c r="RFE119" s="16"/>
      <c r="RFF119" s="16"/>
      <c r="RFG119" s="16"/>
      <c r="RFH119" s="16"/>
      <c r="RFI119" s="16"/>
      <c r="RFJ119" s="16"/>
      <c r="RFK119" s="16"/>
      <c r="RFL119" s="16"/>
      <c r="RFM119" s="16"/>
      <c r="RFN119" s="16"/>
      <c r="RFO119" s="16"/>
      <c r="RFP119" s="16"/>
      <c r="RFQ119" s="16"/>
      <c r="RFR119" s="16"/>
      <c r="RFS119" s="16"/>
      <c r="RFT119" s="16"/>
      <c r="RFU119" s="16"/>
      <c r="RFV119" s="16"/>
      <c r="RFW119" s="16"/>
      <c r="RFX119" s="16"/>
      <c r="RFY119" s="16"/>
      <c r="RFZ119" s="16"/>
      <c r="RGA119" s="16"/>
      <c r="RGB119" s="16"/>
      <c r="RGC119" s="16"/>
      <c r="RGD119" s="16"/>
      <c r="RGE119" s="16"/>
      <c r="RGF119" s="16"/>
      <c r="RGG119" s="16"/>
      <c r="RGH119" s="16"/>
      <c r="RGI119" s="16"/>
      <c r="RGJ119" s="16"/>
      <c r="RGK119" s="16"/>
      <c r="RGL119" s="16"/>
      <c r="RGM119" s="16"/>
      <c r="RGN119" s="16"/>
      <c r="RGO119" s="16"/>
      <c r="RGP119" s="16"/>
      <c r="RGQ119" s="16"/>
      <c r="RGR119" s="16"/>
      <c r="RGS119" s="16"/>
      <c r="RGT119" s="16"/>
      <c r="RGU119" s="16"/>
      <c r="RGV119" s="16"/>
      <c r="RGW119" s="16"/>
      <c r="RGX119" s="16"/>
      <c r="RGY119" s="16"/>
      <c r="RGZ119" s="16"/>
      <c r="RHA119" s="16"/>
      <c r="RHB119" s="16"/>
      <c r="RHC119" s="16"/>
      <c r="RHD119" s="16"/>
      <c r="RHE119" s="16"/>
      <c r="RHF119" s="16"/>
      <c r="RHG119" s="16"/>
      <c r="RHH119" s="16"/>
      <c r="RHI119" s="16"/>
      <c r="RHJ119" s="16"/>
      <c r="RHK119" s="16"/>
      <c r="RHL119" s="16"/>
      <c r="RHM119" s="16"/>
      <c r="RHN119" s="16"/>
      <c r="RHO119" s="16"/>
      <c r="RHP119" s="16"/>
      <c r="RHQ119" s="16"/>
      <c r="RHR119" s="16"/>
      <c r="RHS119" s="16"/>
      <c r="RHT119" s="16"/>
      <c r="RHU119" s="16"/>
      <c r="RHV119" s="16"/>
      <c r="RHW119" s="16"/>
      <c r="RHX119" s="16"/>
      <c r="RHY119" s="16"/>
      <c r="RHZ119" s="16"/>
      <c r="RIA119" s="16"/>
      <c r="RIB119" s="16"/>
      <c r="RIC119" s="16"/>
      <c r="RID119" s="16"/>
      <c r="RIE119" s="16"/>
      <c r="RIF119" s="16"/>
      <c r="RIG119" s="16"/>
      <c r="RIH119" s="16"/>
      <c r="RII119" s="16"/>
      <c r="RIJ119" s="16"/>
      <c r="RIK119" s="16"/>
      <c r="RIL119" s="16"/>
      <c r="RIM119" s="16"/>
      <c r="RIN119" s="16"/>
      <c r="RIO119" s="16"/>
      <c r="RIP119" s="16"/>
      <c r="RIQ119" s="16"/>
      <c r="RIR119" s="16"/>
      <c r="RIS119" s="16"/>
      <c r="RIT119" s="16"/>
      <c r="RIU119" s="16"/>
      <c r="RIV119" s="16"/>
      <c r="RIW119" s="16"/>
      <c r="RIX119" s="16"/>
      <c r="RIY119" s="16"/>
      <c r="RIZ119" s="16"/>
      <c r="RJA119" s="16"/>
      <c r="RJB119" s="16"/>
      <c r="RJC119" s="16"/>
      <c r="RJD119" s="16"/>
      <c r="RJE119" s="16"/>
      <c r="RJF119" s="16"/>
      <c r="RJG119" s="16"/>
      <c r="RJH119" s="16"/>
      <c r="RJI119" s="16"/>
      <c r="RJJ119" s="16"/>
      <c r="RJK119" s="16"/>
      <c r="RJL119" s="16"/>
      <c r="RJM119" s="16"/>
      <c r="RJN119" s="16"/>
      <c r="RJO119" s="16"/>
      <c r="RJP119" s="16"/>
      <c r="RJQ119" s="16"/>
      <c r="RJR119" s="16"/>
      <c r="RJS119" s="16"/>
      <c r="RJT119" s="16"/>
      <c r="RJU119" s="16"/>
      <c r="RJV119" s="16"/>
      <c r="RJW119" s="16"/>
      <c r="RJX119" s="16"/>
      <c r="RJY119" s="16"/>
      <c r="RJZ119" s="16"/>
      <c r="RKA119" s="16"/>
      <c r="RKB119" s="16"/>
      <c r="RKC119" s="16"/>
      <c r="RKD119" s="16"/>
      <c r="RKE119" s="16"/>
      <c r="RKF119" s="16"/>
      <c r="RKG119" s="16"/>
      <c r="RKH119" s="16"/>
      <c r="RKI119" s="16"/>
      <c r="RKJ119" s="16"/>
      <c r="RKK119" s="16"/>
      <c r="RKL119" s="16"/>
      <c r="RKM119" s="16"/>
      <c r="RKN119" s="16"/>
      <c r="RKO119" s="16"/>
      <c r="RKP119" s="16"/>
      <c r="RKQ119" s="16"/>
      <c r="RKR119" s="16"/>
      <c r="RKS119" s="16"/>
      <c r="RKT119" s="16"/>
      <c r="RKU119" s="16"/>
      <c r="RKV119" s="16"/>
      <c r="RKW119" s="16"/>
      <c r="RKX119" s="16"/>
      <c r="RKY119" s="16"/>
      <c r="RKZ119" s="16"/>
      <c r="RLA119" s="16"/>
      <c r="RLB119" s="16"/>
      <c r="RLC119" s="16"/>
      <c r="RLD119" s="16"/>
      <c r="RLE119" s="16"/>
      <c r="RLF119" s="16"/>
      <c r="RLG119" s="16"/>
      <c r="RLH119" s="16"/>
      <c r="RLI119" s="16"/>
      <c r="RLJ119" s="16"/>
      <c r="RLK119" s="16"/>
      <c r="RLL119" s="16"/>
      <c r="RLM119" s="16"/>
      <c r="RLN119" s="16"/>
      <c r="RLO119" s="16"/>
      <c r="RLP119" s="16"/>
      <c r="RLQ119" s="16"/>
      <c r="RLR119" s="16"/>
      <c r="RLS119" s="16"/>
      <c r="RLT119" s="16"/>
      <c r="RLU119" s="16"/>
      <c r="RLV119" s="16"/>
      <c r="RLW119" s="16"/>
      <c r="RLX119" s="16"/>
      <c r="RLY119" s="16"/>
      <c r="RLZ119" s="16"/>
      <c r="RMA119" s="16"/>
      <c r="RMB119" s="16"/>
      <c r="RMC119" s="16"/>
      <c r="RMD119" s="16"/>
      <c r="RME119" s="16"/>
      <c r="RMF119" s="16"/>
      <c r="RMG119" s="16"/>
      <c r="RMH119" s="16"/>
      <c r="RMI119" s="16"/>
      <c r="RMJ119" s="16"/>
      <c r="RMK119" s="16"/>
      <c r="RML119" s="16"/>
      <c r="RMM119" s="16"/>
      <c r="RMN119" s="16"/>
      <c r="RMO119" s="16"/>
      <c r="RMP119" s="16"/>
      <c r="RMQ119" s="16"/>
      <c r="RMR119" s="16"/>
      <c r="RMS119" s="16"/>
      <c r="RMT119" s="16"/>
      <c r="RMU119" s="16"/>
      <c r="RMV119" s="16"/>
      <c r="RMW119" s="16"/>
      <c r="RMX119" s="16"/>
      <c r="RMY119" s="16"/>
      <c r="RMZ119" s="16"/>
      <c r="RNA119" s="16"/>
      <c r="RNB119" s="16"/>
      <c r="RNC119" s="16"/>
      <c r="RND119" s="16"/>
      <c r="RNE119" s="16"/>
      <c r="RNF119" s="16"/>
      <c r="RNG119" s="16"/>
      <c r="RNH119" s="16"/>
      <c r="RNI119" s="16"/>
      <c r="RNJ119" s="16"/>
      <c r="RNK119" s="16"/>
      <c r="RNL119" s="16"/>
      <c r="RNM119" s="16"/>
      <c r="RNN119" s="16"/>
      <c r="RNO119" s="16"/>
      <c r="RNP119" s="16"/>
      <c r="RNQ119" s="16"/>
      <c r="RNR119" s="16"/>
      <c r="RNS119" s="16"/>
      <c r="RNT119" s="16"/>
      <c r="RNU119" s="16"/>
      <c r="RNV119" s="16"/>
      <c r="RNW119" s="16"/>
      <c r="RNX119" s="16"/>
      <c r="RNY119" s="16"/>
      <c r="RNZ119" s="16"/>
      <c r="ROA119" s="16"/>
      <c r="ROB119" s="16"/>
      <c r="ROC119" s="16"/>
      <c r="ROD119" s="16"/>
      <c r="ROE119" s="16"/>
      <c r="ROF119" s="16"/>
      <c r="ROG119" s="16"/>
      <c r="ROH119" s="16"/>
      <c r="ROI119" s="16"/>
      <c r="ROJ119" s="16"/>
      <c r="ROK119" s="16"/>
      <c r="ROL119" s="16"/>
      <c r="ROM119" s="16"/>
      <c r="RON119" s="16"/>
      <c r="ROO119" s="16"/>
      <c r="ROP119" s="16"/>
      <c r="ROQ119" s="16"/>
      <c r="ROR119" s="16"/>
      <c r="ROS119" s="16"/>
      <c r="ROT119" s="16"/>
      <c r="ROU119" s="16"/>
      <c r="ROV119" s="16"/>
      <c r="ROW119" s="16"/>
      <c r="ROX119" s="16"/>
      <c r="ROY119" s="16"/>
      <c r="ROZ119" s="16"/>
      <c r="RPA119" s="16"/>
      <c r="RPB119" s="16"/>
      <c r="RPC119" s="16"/>
      <c r="RPD119" s="16"/>
      <c r="RPE119" s="16"/>
      <c r="RPF119" s="16"/>
      <c r="RPG119" s="16"/>
      <c r="RPH119" s="16"/>
      <c r="RPI119" s="16"/>
      <c r="RPJ119" s="16"/>
      <c r="RPK119" s="16"/>
      <c r="RPL119" s="16"/>
      <c r="RPM119" s="16"/>
      <c r="RPN119" s="16"/>
      <c r="RPO119" s="16"/>
      <c r="RPP119" s="16"/>
      <c r="RPQ119" s="16"/>
      <c r="RPR119" s="16"/>
      <c r="RPS119" s="16"/>
      <c r="RPT119" s="16"/>
      <c r="RPU119" s="16"/>
      <c r="RPV119" s="16"/>
      <c r="RPW119" s="16"/>
      <c r="RPX119" s="16"/>
      <c r="RPY119" s="16"/>
      <c r="RPZ119" s="16"/>
      <c r="RQA119" s="16"/>
      <c r="RQB119" s="16"/>
      <c r="RQC119" s="16"/>
      <c r="RQD119" s="16"/>
      <c r="RQE119" s="16"/>
      <c r="RQF119" s="16"/>
      <c r="RQG119" s="16"/>
      <c r="RQH119" s="16"/>
      <c r="RQI119" s="16"/>
      <c r="RQJ119" s="16"/>
      <c r="RQK119" s="16"/>
      <c r="RQL119" s="16"/>
      <c r="RQM119" s="16"/>
      <c r="RQN119" s="16"/>
      <c r="RQO119" s="16"/>
      <c r="RQP119" s="16"/>
      <c r="RQQ119" s="16"/>
      <c r="RQR119" s="16"/>
      <c r="RQS119" s="16"/>
      <c r="RQT119" s="16"/>
      <c r="RQU119" s="16"/>
      <c r="RQV119" s="16"/>
      <c r="RQW119" s="16"/>
      <c r="RQX119" s="16"/>
      <c r="RQY119" s="16"/>
      <c r="RQZ119" s="16"/>
      <c r="RRA119" s="16"/>
      <c r="RRB119" s="16"/>
      <c r="RRC119" s="16"/>
      <c r="RRD119" s="16"/>
      <c r="RRE119" s="16"/>
      <c r="RRF119" s="16"/>
      <c r="RRG119" s="16"/>
      <c r="RRH119" s="16"/>
      <c r="RRI119" s="16"/>
      <c r="RRJ119" s="16"/>
      <c r="RRK119" s="16"/>
      <c r="RRL119" s="16"/>
      <c r="RRM119" s="16"/>
      <c r="RRN119" s="16"/>
      <c r="RRO119" s="16"/>
      <c r="RRP119" s="16"/>
      <c r="RRQ119" s="16"/>
      <c r="RRR119" s="16"/>
      <c r="RRS119" s="16"/>
      <c r="RRT119" s="16"/>
      <c r="RRU119" s="16"/>
      <c r="RRV119" s="16"/>
      <c r="RRW119" s="16"/>
      <c r="RRX119" s="16"/>
      <c r="RRY119" s="16"/>
      <c r="RRZ119" s="16"/>
      <c r="RSA119" s="16"/>
      <c r="RSB119" s="16"/>
      <c r="RSC119" s="16"/>
      <c r="RSD119" s="16"/>
      <c r="RSE119" s="16"/>
      <c r="RSF119" s="16"/>
      <c r="RSG119" s="16"/>
      <c r="RSH119" s="16"/>
      <c r="RSI119" s="16"/>
      <c r="RSJ119" s="16"/>
      <c r="RSK119" s="16"/>
      <c r="RSL119" s="16"/>
      <c r="RSM119" s="16"/>
      <c r="RSN119" s="16"/>
      <c r="RSO119" s="16"/>
      <c r="RSP119" s="16"/>
      <c r="RSQ119" s="16"/>
      <c r="RSR119" s="16"/>
      <c r="RSS119" s="16"/>
      <c r="RST119" s="16"/>
      <c r="RSU119" s="16"/>
      <c r="RSV119" s="16"/>
      <c r="RSW119" s="16"/>
      <c r="RSX119" s="16"/>
      <c r="RSY119" s="16"/>
      <c r="RSZ119" s="16"/>
      <c r="RTA119" s="16"/>
      <c r="RTB119" s="16"/>
      <c r="RTC119" s="16"/>
      <c r="RTD119" s="16"/>
      <c r="RTE119" s="16"/>
      <c r="RTF119" s="16"/>
      <c r="RTG119" s="16"/>
      <c r="RTH119" s="16"/>
      <c r="RTI119" s="16"/>
      <c r="RTJ119" s="16"/>
      <c r="RTK119" s="16"/>
      <c r="RTL119" s="16"/>
      <c r="RTM119" s="16"/>
      <c r="RTN119" s="16"/>
      <c r="RTO119" s="16"/>
      <c r="RTP119" s="16"/>
      <c r="RTQ119" s="16"/>
      <c r="RTR119" s="16"/>
      <c r="RTS119" s="16"/>
      <c r="RTT119" s="16"/>
      <c r="RTU119" s="16"/>
      <c r="RTV119" s="16"/>
      <c r="RTW119" s="16"/>
      <c r="RTX119" s="16"/>
      <c r="RTY119" s="16"/>
      <c r="RTZ119" s="16"/>
      <c r="RUA119" s="16"/>
      <c r="RUB119" s="16"/>
      <c r="RUC119" s="16"/>
      <c r="RUD119" s="16"/>
      <c r="RUE119" s="16"/>
      <c r="RUF119" s="16"/>
      <c r="RUG119" s="16"/>
      <c r="RUH119" s="16"/>
      <c r="RUI119" s="16"/>
      <c r="RUJ119" s="16"/>
      <c r="RUK119" s="16"/>
      <c r="RUL119" s="16"/>
      <c r="RUM119" s="16"/>
      <c r="RUN119" s="16"/>
      <c r="RUO119" s="16"/>
      <c r="RUP119" s="16"/>
      <c r="RUQ119" s="16"/>
      <c r="RUR119" s="16"/>
      <c r="RUS119" s="16"/>
      <c r="RUT119" s="16"/>
      <c r="RUU119" s="16"/>
      <c r="RUV119" s="16"/>
      <c r="RUW119" s="16"/>
      <c r="RUX119" s="16"/>
      <c r="RUY119" s="16"/>
      <c r="RUZ119" s="16"/>
      <c r="RVA119" s="16"/>
      <c r="RVB119" s="16"/>
      <c r="RVC119" s="16"/>
      <c r="RVD119" s="16"/>
      <c r="RVE119" s="16"/>
      <c r="RVF119" s="16"/>
      <c r="RVG119" s="16"/>
      <c r="RVH119" s="16"/>
      <c r="RVI119" s="16"/>
      <c r="RVJ119" s="16"/>
      <c r="RVK119" s="16"/>
      <c r="RVL119" s="16"/>
      <c r="RVM119" s="16"/>
      <c r="RVN119" s="16"/>
      <c r="RVO119" s="16"/>
      <c r="RVP119" s="16"/>
      <c r="RVQ119" s="16"/>
      <c r="RVR119" s="16"/>
      <c r="RVS119" s="16"/>
      <c r="RVT119" s="16"/>
      <c r="RVU119" s="16"/>
      <c r="RVV119" s="16"/>
      <c r="RVW119" s="16"/>
      <c r="RVX119" s="16"/>
      <c r="RVY119" s="16"/>
      <c r="RVZ119" s="16"/>
      <c r="RWA119" s="16"/>
      <c r="RWB119" s="16"/>
      <c r="RWC119" s="16"/>
      <c r="RWD119" s="16"/>
      <c r="RWE119" s="16"/>
      <c r="RWF119" s="16"/>
      <c r="RWG119" s="16"/>
      <c r="RWH119" s="16"/>
      <c r="RWI119" s="16"/>
      <c r="RWJ119" s="16"/>
      <c r="RWK119" s="16"/>
      <c r="RWL119" s="16"/>
      <c r="RWM119" s="16"/>
      <c r="RWN119" s="16"/>
      <c r="RWO119" s="16"/>
      <c r="RWP119" s="16"/>
      <c r="RWQ119" s="16"/>
      <c r="RWR119" s="16"/>
      <c r="RWS119" s="16"/>
      <c r="RWT119" s="16"/>
      <c r="RWU119" s="16"/>
      <c r="RWV119" s="16"/>
      <c r="RWW119" s="16"/>
      <c r="RWX119" s="16"/>
      <c r="RWY119" s="16"/>
      <c r="RWZ119" s="16"/>
      <c r="RXA119" s="16"/>
      <c r="RXB119" s="16"/>
      <c r="RXC119" s="16"/>
      <c r="RXD119" s="16"/>
      <c r="RXE119" s="16"/>
      <c r="RXF119" s="16"/>
      <c r="RXG119" s="16"/>
      <c r="RXH119" s="16"/>
      <c r="RXI119" s="16"/>
      <c r="RXJ119" s="16"/>
      <c r="RXK119" s="16"/>
      <c r="RXL119" s="16"/>
      <c r="RXM119" s="16"/>
      <c r="RXN119" s="16"/>
      <c r="RXO119" s="16"/>
      <c r="RXP119" s="16"/>
      <c r="RXQ119" s="16"/>
      <c r="RXR119" s="16"/>
      <c r="RXS119" s="16"/>
      <c r="RXT119" s="16"/>
      <c r="RXU119" s="16"/>
      <c r="RXV119" s="16"/>
      <c r="RXW119" s="16"/>
      <c r="RXX119" s="16"/>
      <c r="RXY119" s="16"/>
      <c r="RXZ119" s="16"/>
      <c r="RYA119" s="16"/>
      <c r="RYB119" s="16"/>
      <c r="RYC119" s="16"/>
      <c r="RYD119" s="16"/>
      <c r="RYE119" s="16"/>
      <c r="RYF119" s="16"/>
      <c r="RYG119" s="16"/>
      <c r="RYH119" s="16"/>
      <c r="RYI119" s="16"/>
      <c r="RYJ119" s="16"/>
      <c r="RYK119" s="16"/>
      <c r="RYL119" s="16"/>
      <c r="RYM119" s="16"/>
      <c r="RYN119" s="16"/>
      <c r="RYO119" s="16"/>
      <c r="RYP119" s="16"/>
      <c r="RYQ119" s="16"/>
      <c r="RYR119" s="16"/>
      <c r="RYS119" s="16"/>
      <c r="RYT119" s="16"/>
      <c r="RYU119" s="16"/>
      <c r="RYV119" s="16"/>
      <c r="RYW119" s="16"/>
      <c r="RYX119" s="16"/>
      <c r="RYY119" s="16"/>
      <c r="RYZ119" s="16"/>
      <c r="RZA119" s="16"/>
      <c r="RZB119" s="16"/>
      <c r="RZC119" s="16"/>
      <c r="RZD119" s="16"/>
      <c r="RZE119" s="16"/>
      <c r="RZF119" s="16"/>
      <c r="RZG119" s="16"/>
      <c r="RZH119" s="16"/>
      <c r="RZI119" s="16"/>
      <c r="RZJ119" s="16"/>
      <c r="RZK119" s="16"/>
      <c r="RZL119" s="16"/>
      <c r="RZM119" s="16"/>
      <c r="RZN119" s="16"/>
      <c r="RZO119" s="16"/>
      <c r="RZP119" s="16"/>
      <c r="RZQ119" s="16"/>
      <c r="RZR119" s="16"/>
      <c r="RZS119" s="16"/>
      <c r="RZT119" s="16"/>
      <c r="RZU119" s="16"/>
      <c r="RZV119" s="16"/>
      <c r="RZW119" s="16"/>
      <c r="RZX119" s="16"/>
      <c r="RZY119" s="16"/>
      <c r="RZZ119" s="16"/>
      <c r="SAA119" s="16"/>
      <c r="SAB119" s="16"/>
      <c r="SAC119" s="16"/>
      <c r="SAD119" s="16"/>
      <c r="SAE119" s="16"/>
      <c r="SAF119" s="16"/>
      <c r="SAG119" s="16"/>
      <c r="SAH119" s="16"/>
      <c r="SAI119" s="16"/>
      <c r="SAJ119" s="16"/>
      <c r="SAK119" s="16"/>
      <c r="SAL119" s="16"/>
      <c r="SAM119" s="16"/>
      <c r="SAN119" s="16"/>
      <c r="SAO119" s="16"/>
      <c r="SAP119" s="16"/>
      <c r="SAQ119" s="16"/>
      <c r="SAR119" s="16"/>
      <c r="SAS119" s="16"/>
      <c r="SAT119" s="16"/>
      <c r="SAU119" s="16"/>
      <c r="SAV119" s="16"/>
      <c r="SAW119" s="16"/>
      <c r="SAX119" s="16"/>
      <c r="SAY119" s="16"/>
      <c r="SAZ119" s="16"/>
      <c r="SBA119" s="16"/>
      <c r="SBB119" s="16"/>
      <c r="SBC119" s="16"/>
      <c r="SBD119" s="16"/>
      <c r="SBE119" s="16"/>
      <c r="SBF119" s="16"/>
      <c r="SBG119" s="16"/>
      <c r="SBH119" s="16"/>
      <c r="SBI119" s="16"/>
      <c r="SBJ119" s="16"/>
      <c r="SBK119" s="16"/>
      <c r="SBL119" s="16"/>
      <c r="SBM119" s="16"/>
      <c r="SBN119" s="16"/>
      <c r="SBO119" s="16"/>
      <c r="SBP119" s="16"/>
      <c r="SBQ119" s="16"/>
      <c r="SBR119" s="16"/>
      <c r="SBS119" s="16"/>
      <c r="SBT119" s="16"/>
      <c r="SBU119" s="16"/>
      <c r="SBV119" s="16"/>
      <c r="SBW119" s="16"/>
      <c r="SBX119" s="16"/>
      <c r="SBY119" s="16"/>
      <c r="SBZ119" s="16"/>
      <c r="SCA119" s="16"/>
      <c r="SCB119" s="16"/>
      <c r="SCC119" s="16"/>
      <c r="SCD119" s="16"/>
      <c r="SCE119" s="16"/>
      <c r="SCF119" s="16"/>
      <c r="SCG119" s="16"/>
      <c r="SCH119" s="16"/>
      <c r="SCI119" s="16"/>
      <c r="SCJ119" s="16"/>
      <c r="SCK119" s="16"/>
      <c r="SCL119" s="16"/>
      <c r="SCM119" s="16"/>
      <c r="SCN119" s="16"/>
      <c r="SCO119" s="16"/>
      <c r="SCP119" s="16"/>
      <c r="SCQ119" s="16"/>
      <c r="SCR119" s="16"/>
      <c r="SCS119" s="16"/>
      <c r="SCT119" s="16"/>
      <c r="SCU119" s="16"/>
      <c r="SCV119" s="16"/>
      <c r="SCW119" s="16"/>
      <c r="SCX119" s="16"/>
      <c r="SCY119" s="16"/>
      <c r="SCZ119" s="16"/>
      <c r="SDA119" s="16"/>
      <c r="SDB119" s="16"/>
      <c r="SDC119" s="16"/>
      <c r="SDD119" s="16"/>
      <c r="SDE119" s="16"/>
      <c r="SDF119" s="16"/>
      <c r="SDG119" s="16"/>
      <c r="SDH119" s="16"/>
      <c r="SDI119" s="16"/>
      <c r="SDJ119" s="16"/>
      <c r="SDK119" s="16"/>
      <c r="SDL119" s="16"/>
      <c r="SDM119" s="16"/>
      <c r="SDN119" s="16"/>
      <c r="SDO119" s="16"/>
      <c r="SDP119" s="16"/>
      <c r="SDQ119" s="16"/>
      <c r="SDR119" s="16"/>
      <c r="SDS119" s="16"/>
      <c r="SDT119" s="16"/>
      <c r="SDU119" s="16"/>
      <c r="SDV119" s="16"/>
      <c r="SDW119" s="16"/>
      <c r="SDX119" s="16"/>
      <c r="SDY119" s="16"/>
      <c r="SDZ119" s="16"/>
      <c r="SEA119" s="16"/>
      <c r="SEB119" s="16"/>
      <c r="SEC119" s="16"/>
      <c r="SED119" s="16"/>
      <c r="SEE119" s="16"/>
      <c r="SEF119" s="16"/>
      <c r="SEG119" s="16"/>
      <c r="SEH119" s="16"/>
      <c r="SEI119" s="16"/>
      <c r="SEJ119" s="16"/>
      <c r="SEK119" s="16"/>
      <c r="SEL119" s="16"/>
      <c r="SEM119" s="16"/>
      <c r="SEN119" s="16"/>
      <c r="SEO119" s="16"/>
      <c r="SEP119" s="16"/>
      <c r="SEQ119" s="16"/>
      <c r="SER119" s="16"/>
      <c r="SES119" s="16"/>
      <c r="SET119" s="16"/>
      <c r="SEU119" s="16"/>
      <c r="SEV119" s="16"/>
      <c r="SEW119" s="16"/>
      <c r="SEX119" s="16"/>
      <c r="SEY119" s="16"/>
      <c r="SEZ119" s="16"/>
      <c r="SFA119" s="16"/>
      <c r="SFB119" s="16"/>
      <c r="SFC119" s="16"/>
      <c r="SFD119" s="16"/>
      <c r="SFE119" s="16"/>
      <c r="SFF119" s="16"/>
      <c r="SFG119" s="16"/>
      <c r="SFH119" s="16"/>
      <c r="SFI119" s="16"/>
      <c r="SFJ119" s="16"/>
      <c r="SFK119" s="16"/>
      <c r="SFL119" s="16"/>
      <c r="SFM119" s="16"/>
      <c r="SFN119" s="16"/>
      <c r="SFO119" s="16"/>
      <c r="SFP119" s="16"/>
      <c r="SFQ119" s="16"/>
      <c r="SFR119" s="16"/>
      <c r="SFS119" s="16"/>
      <c r="SFT119" s="16"/>
      <c r="SFU119" s="16"/>
      <c r="SFV119" s="16"/>
      <c r="SFW119" s="16"/>
      <c r="SFX119" s="16"/>
      <c r="SFY119" s="16"/>
      <c r="SFZ119" s="16"/>
      <c r="SGA119" s="16"/>
      <c r="SGB119" s="16"/>
      <c r="SGC119" s="16"/>
      <c r="SGD119" s="16"/>
      <c r="SGE119" s="16"/>
      <c r="SGF119" s="16"/>
      <c r="SGG119" s="16"/>
      <c r="SGH119" s="16"/>
      <c r="SGI119" s="16"/>
      <c r="SGJ119" s="16"/>
      <c r="SGK119" s="16"/>
      <c r="SGL119" s="16"/>
      <c r="SGM119" s="16"/>
      <c r="SGN119" s="16"/>
      <c r="SGO119" s="16"/>
      <c r="SGP119" s="16"/>
      <c r="SGQ119" s="16"/>
      <c r="SGR119" s="16"/>
      <c r="SGS119" s="16"/>
      <c r="SGT119" s="16"/>
      <c r="SGU119" s="16"/>
      <c r="SGV119" s="16"/>
      <c r="SGW119" s="16"/>
      <c r="SGX119" s="16"/>
      <c r="SGY119" s="16"/>
      <c r="SGZ119" s="16"/>
      <c r="SHA119" s="16"/>
      <c r="SHB119" s="16"/>
      <c r="SHC119" s="16"/>
      <c r="SHD119" s="16"/>
      <c r="SHE119" s="16"/>
      <c r="SHF119" s="16"/>
      <c r="SHG119" s="16"/>
      <c r="SHH119" s="16"/>
      <c r="SHI119" s="16"/>
      <c r="SHJ119" s="16"/>
      <c r="SHK119" s="16"/>
      <c r="SHL119" s="16"/>
      <c r="SHM119" s="16"/>
      <c r="SHN119" s="16"/>
      <c r="SHO119" s="16"/>
      <c r="SHP119" s="16"/>
      <c r="SHQ119" s="16"/>
      <c r="SHR119" s="16"/>
      <c r="SHS119" s="16"/>
      <c r="SHT119" s="16"/>
      <c r="SHU119" s="16"/>
      <c r="SHV119" s="16"/>
      <c r="SHW119" s="16"/>
      <c r="SHX119" s="16"/>
      <c r="SHY119" s="16"/>
      <c r="SHZ119" s="16"/>
      <c r="SIA119" s="16"/>
      <c r="SIB119" s="16"/>
      <c r="SIC119" s="16"/>
      <c r="SID119" s="16"/>
      <c r="SIE119" s="16"/>
      <c r="SIF119" s="16"/>
      <c r="SIG119" s="16"/>
      <c r="SIH119" s="16"/>
      <c r="SII119" s="16"/>
      <c r="SIJ119" s="16"/>
      <c r="SIK119" s="16"/>
      <c r="SIL119" s="16"/>
      <c r="SIM119" s="16"/>
      <c r="SIN119" s="16"/>
      <c r="SIO119" s="16"/>
      <c r="SIP119" s="16"/>
      <c r="SIQ119" s="16"/>
      <c r="SIR119" s="16"/>
      <c r="SIS119" s="16"/>
      <c r="SIT119" s="16"/>
      <c r="SIU119" s="16"/>
      <c r="SIV119" s="16"/>
      <c r="SIW119" s="16"/>
      <c r="SIX119" s="16"/>
      <c r="SIY119" s="16"/>
      <c r="SIZ119" s="16"/>
      <c r="SJA119" s="16"/>
      <c r="SJB119" s="16"/>
      <c r="SJC119" s="16"/>
      <c r="SJD119" s="16"/>
      <c r="SJE119" s="16"/>
      <c r="SJF119" s="16"/>
      <c r="SJG119" s="16"/>
      <c r="SJH119" s="16"/>
      <c r="SJI119" s="16"/>
      <c r="SJJ119" s="16"/>
      <c r="SJK119" s="16"/>
      <c r="SJL119" s="16"/>
      <c r="SJM119" s="16"/>
      <c r="SJN119" s="16"/>
      <c r="SJO119" s="16"/>
      <c r="SJP119" s="16"/>
      <c r="SJQ119" s="16"/>
      <c r="SJR119" s="16"/>
      <c r="SJS119" s="16"/>
      <c r="SJT119" s="16"/>
      <c r="SJU119" s="16"/>
      <c r="SJV119" s="16"/>
      <c r="SJW119" s="16"/>
      <c r="SJX119" s="16"/>
      <c r="SJY119" s="16"/>
      <c r="SJZ119" s="16"/>
      <c r="SKA119" s="16"/>
      <c r="SKB119" s="16"/>
      <c r="SKC119" s="16"/>
      <c r="SKD119" s="16"/>
      <c r="SKE119" s="16"/>
      <c r="SKF119" s="16"/>
      <c r="SKG119" s="16"/>
      <c r="SKH119" s="16"/>
      <c r="SKI119" s="16"/>
      <c r="SKJ119" s="16"/>
      <c r="SKK119" s="16"/>
      <c r="SKL119" s="16"/>
      <c r="SKM119" s="16"/>
      <c r="SKN119" s="16"/>
      <c r="SKO119" s="16"/>
      <c r="SKP119" s="16"/>
      <c r="SKQ119" s="16"/>
      <c r="SKR119" s="16"/>
      <c r="SKS119" s="16"/>
      <c r="SKT119" s="16"/>
      <c r="SKU119" s="16"/>
      <c r="SKV119" s="16"/>
      <c r="SKW119" s="16"/>
      <c r="SKX119" s="16"/>
      <c r="SKY119" s="16"/>
      <c r="SKZ119" s="16"/>
      <c r="SLA119" s="16"/>
      <c r="SLB119" s="16"/>
      <c r="SLC119" s="16"/>
      <c r="SLD119" s="16"/>
      <c r="SLE119" s="16"/>
      <c r="SLF119" s="16"/>
      <c r="SLG119" s="16"/>
      <c r="SLH119" s="16"/>
      <c r="SLI119" s="16"/>
      <c r="SLJ119" s="16"/>
      <c r="SLK119" s="16"/>
      <c r="SLL119" s="16"/>
      <c r="SLM119" s="16"/>
      <c r="SLN119" s="16"/>
      <c r="SLO119" s="16"/>
      <c r="SLP119" s="16"/>
      <c r="SLQ119" s="16"/>
      <c r="SLR119" s="16"/>
      <c r="SLS119" s="16"/>
      <c r="SLT119" s="16"/>
      <c r="SLU119" s="16"/>
      <c r="SLV119" s="16"/>
      <c r="SLW119" s="16"/>
      <c r="SLX119" s="16"/>
      <c r="SLY119" s="16"/>
      <c r="SLZ119" s="16"/>
      <c r="SMA119" s="16"/>
      <c r="SMB119" s="16"/>
      <c r="SMC119" s="16"/>
      <c r="SMD119" s="16"/>
      <c r="SME119" s="16"/>
      <c r="SMF119" s="16"/>
      <c r="SMG119" s="16"/>
      <c r="SMH119" s="16"/>
      <c r="SMI119" s="16"/>
      <c r="SMJ119" s="16"/>
      <c r="SMK119" s="16"/>
      <c r="SML119" s="16"/>
      <c r="SMM119" s="16"/>
      <c r="SMN119" s="16"/>
      <c r="SMO119" s="16"/>
      <c r="SMP119" s="16"/>
      <c r="SMQ119" s="16"/>
      <c r="SMR119" s="16"/>
      <c r="SMS119" s="16"/>
      <c r="SMT119" s="16"/>
      <c r="SMU119" s="16"/>
      <c r="SMV119" s="16"/>
      <c r="SMW119" s="16"/>
      <c r="SMX119" s="16"/>
      <c r="SMY119" s="16"/>
      <c r="SMZ119" s="16"/>
      <c r="SNA119" s="16"/>
      <c r="SNB119" s="16"/>
      <c r="SNC119" s="16"/>
      <c r="SND119" s="16"/>
      <c r="SNE119" s="16"/>
      <c r="SNF119" s="16"/>
      <c r="SNG119" s="16"/>
      <c r="SNH119" s="16"/>
      <c r="SNI119" s="16"/>
      <c r="SNJ119" s="16"/>
      <c r="SNK119" s="16"/>
      <c r="SNL119" s="16"/>
      <c r="SNM119" s="16"/>
      <c r="SNN119" s="16"/>
      <c r="SNO119" s="16"/>
      <c r="SNP119" s="16"/>
      <c r="SNQ119" s="16"/>
      <c r="SNR119" s="16"/>
      <c r="SNS119" s="16"/>
      <c r="SNT119" s="16"/>
      <c r="SNU119" s="16"/>
      <c r="SNV119" s="16"/>
      <c r="SNW119" s="16"/>
      <c r="SNX119" s="16"/>
      <c r="SNY119" s="16"/>
      <c r="SNZ119" s="16"/>
      <c r="SOA119" s="16"/>
      <c r="SOB119" s="16"/>
      <c r="SOC119" s="16"/>
      <c r="SOD119" s="16"/>
      <c r="SOE119" s="16"/>
      <c r="SOF119" s="16"/>
      <c r="SOG119" s="16"/>
      <c r="SOH119" s="16"/>
      <c r="SOI119" s="16"/>
      <c r="SOJ119" s="16"/>
      <c r="SOK119" s="16"/>
      <c r="SOL119" s="16"/>
      <c r="SOM119" s="16"/>
      <c r="SON119" s="16"/>
      <c r="SOO119" s="16"/>
      <c r="SOP119" s="16"/>
      <c r="SOQ119" s="16"/>
      <c r="SOR119" s="16"/>
      <c r="SOS119" s="16"/>
      <c r="SOT119" s="16"/>
      <c r="SOU119" s="16"/>
      <c r="SOV119" s="16"/>
      <c r="SOW119" s="16"/>
      <c r="SOX119" s="16"/>
      <c r="SOY119" s="16"/>
      <c r="SOZ119" s="16"/>
      <c r="SPA119" s="16"/>
      <c r="SPB119" s="16"/>
      <c r="SPC119" s="16"/>
      <c r="SPD119" s="16"/>
      <c r="SPE119" s="16"/>
      <c r="SPF119" s="16"/>
      <c r="SPG119" s="16"/>
      <c r="SPH119" s="16"/>
      <c r="SPI119" s="16"/>
      <c r="SPJ119" s="16"/>
      <c r="SPK119" s="16"/>
      <c r="SPL119" s="16"/>
      <c r="SPM119" s="16"/>
      <c r="SPN119" s="16"/>
      <c r="SPO119" s="16"/>
      <c r="SPP119" s="16"/>
      <c r="SPQ119" s="16"/>
      <c r="SPR119" s="16"/>
      <c r="SPS119" s="16"/>
      <c r="SPT119" s="16"/>
      <c r="SPU119" s="16"/>
      <c r="SPV119" s="16"/>
      <c r="SPW119" s="16"/>
      <c r="SPX119" s="16"/>
      <c r="SPY119" s="16"/>
      <c r="SPZ119" s="16"/>
      <c r="SQA119" s="16"/>
      <c r="SQB119" s="16"/>
      <c r="SQC119" s="16"/>
      <c r="SQD119" s="16"/>
      <c r="SQE119" s="16"/>
      <c r="SQF119" s="16"/>
      <c r="SQG119" s="16"/>
      <c r="SQH119" s="16"/>
      <c r="SQI119" s="16"/>
      <c r="SQJ119" s="16"/>
      <c r="SQK119" s="16"/>
      <c r="SQL119" s="16"/>
      <c r="SQM119" s="16"/>
      <c r="SQN119" s="16"/>
      <c r="SQO119" s="16"/>
      <c r="SQP119" s="16"/>
      <c r="SQQ119" s="16"/>
      <c r="SQR119" s="16"/>
      <c r="SQS119" s="16"/>
      <c r="SQT119" s="16"/>
      <c r="SQU119" s="16"/>
      <c r="SQV119" s="16"/>
      <c r="SQW119" s="16"/>
      <c r="SQX119" s="16"/>
      <c r="SQY119" s="16"/>
      <c r="SQZ119" s="16"/>
      <c r="SRA119" s="16"/>
      <c r="SRB119" s="16"/>
      <c r="SRC119" s="16"/>
      <c r="SRD119" s="16"/>
      <c r="SRE119" s="16"/>
      <c r="SRF119" s="16"/>
      <c r="SRG119" s="16"/>
      <c r="SRH119" s="16"/>
      <c r="SRI119" s="16"/>
      <c r="SRJ119" s="16"/>
      <c r="SRK119" s="16"/>
      <c r="SRL119" s="16"/>
      <c r="SRM119" s="16"/>
      <c r="SRN119" s="16"/>
      <c r="SRO119" s="16"/>
      <c r="SRP119" s="16"/>
      <c r="SRQ119" s="16"/>
      <c r="SRR119" s="16"/>
      <c r="SRS119" s="16"/>
      <c r="SRT119" s="16"/>
      <c r="SRU119" s="16"/>
      <c r="SRV119" s="16"/>
      <c r="SRW119" s="16"/>
      <c r="SRX119" s="16"/>
      <c r="SRY119" s="16"/>
      <c r="SRZ119" s="16"/>
      <c r="SSA119" s="16"/>
      <c r="SSB119" s="16"/>
      <c r="SSC119" s="16"/>
      <c r="SSD119" s="16"/>
      <c r="SSE119" s="16"/>
      <c r="SSF119" s="16"/>
      <c r="SSG119" s="16"/>
      <c r="SSH119" s="16"/>
      <c r="SSI119" s="16"/>
      <c r="SSJ119" s="16"/>
      <c r="SSK119" s="16"/>
      <c r="SSL119" s="16"/>
      <c r="SSM119" s="16"/>
      <c r="SSN119" s="16"/>
      <c r="SSO119" s="16"/>
      <c r="SSP119" s="16"/>
      <c r="SSQ119" s="16"/>
      <c r="SSR119" s="16"/>
      <c r="SSS119" s="16"/>
      <c r="SST119" s="16"/>
      <c r="SSU119" s="16"/>
      <c r="SSV119" s="16"/>
      <c r="SSW119" s="16"/>
      <c r="SSX119" s="16"/>
      <c r="SSY119" s="16"/>
      <c r="SSZ119" s="16"/>
      <c r="STA119" s="16"/>
      <c r="STB119" s="16"/>
      <c r="STC119" s="16"/>
      <c r="STD119" s="16"/>
      <c r="STE119" s="16"/>
      <c r="STF119" s="16"/>
      <c r="STG119" s="16"/>
      <c r="STH119" s="16"/>
      <c r="STI119" s="16"/>
      <c r="STJ119" s="16"/>
      <c r="STK119" s="16"/>
      <c r="STL119" s="16"/>
      <c r="STM119" s="16"/>
      <c r="STN119" s="16"/>
      <c r="STO119" s="16"/>
      <c r="STP119" s="16"/>
      <c r="STQ119" s="16"/>
      <c r="STR119" s="16"/>
      <c r="STS119" s="16"/>
      <c r="STT119" s="16"/>
      <c r="STU119" s="16"/>
      <c r="STV119" s="16"/>
      <c r="STW119" s="16"/>
      <c r="STX119" s="16"/>
      <c r="STY119" s="16"/>
      <c r="STZ119" s="16"/>
      <c r="SUA119" s="16"/>
      <c r="SUB119" s="16"/>
      <c r="SUC119" s="16"/>
      <c r="SUD119" s="16"/>
      <c r="SUE119" s="16"/>
      <c r="SUF119" s="16"/>
      <c r="SUG119" s="16"/>
      <c r="SUH119" s="16"/>
      <c r="SUI119" s="16"/>
      <c r="SUJ119" s="16"/>
      <c r="SUK119" s="16"/>
      <c r="SUL119" s="16"/>
      <c r="SUM119" s="16"/>
      <c r="SUN119" s="16"/>
      <c r="SUO119" s="16"/>
      <c r="SUP119" s="16"/>
      <c r="SUQ119" s="16"/>
      <c r="SUR119" s="16"/>
      <c r="SUS119" s="16"/>
      <c r="SUT119" s="16"/>
      <c r="SUU119" s="16"/>
      <c r="SUV119" s="16"/>
      <c r="SUW119" s="16"/>
      <c r="SUX119" s="16"/>
      <c r="SUY119" s="16"/>
      <c r="SUZ119" s="16"/>
      <c r="SVA119" s="16"/>
      <c r="SVB119" s="16"/>
      <c r="SVC119" s="16"/>
      <c r="SVD119" s="16"/>
      <c r="SVE119" s="16"/>
      <c r="SVF119" s="16"/>
      <c r="SVG119" s="16"/>
      <c r="SVH119" s="16"/>
      <c r="SVI119" s="16"/>
      <c r="SVJ119" s="16"/>
      <c r="SVK119" s="16"/>
      <c r="SVL119" s="16"/>
      <c r="SVM119" s="16"/>
      <c r="SVN119" s="16"/>
      <c r="SVO119" s="16"/>
      <c r="SVP119" s="16"/>
      <c r="SVQ119" s="16"/>
      <c r="SVR119" s="16"/>
      <c r="SVS119" s="16"/>
      <c r="SVT119" s="16"/>
      <c r="SVU119" s="16"/>
      <c r="SVV119" s="16"/>
      <c r="SVW119" s="16"/>
      <c r="SVX119" s="16"/>
      <c r="SVY119" s="16"/>
      <c r="SVZ119" s="16"/>
      <c r="SWA119" s="16"/>
      <c r="SWB119" s="16"/>
      <c r="SWC119" s="16"/>
      <c r="SWD119" s="16"/>
      <c r="SWE119" s="16"/>
      <c r="SWF119" s="16"/>
      <c r="SWG119" s="16"/>
      <c r="SWH119" s="16"/>
      <c r="SWI119" s="16"/>
      <c r="SWJ119" s="16"/>
      <c r="SWK119" s="16"/>
      <c r="SWL119" s="16"/>
      <c r="SWM119" s="16"/>
      <c r="SWN119" s="16"/>
      <c r="SWO119" s="16"/>
      <c r="SWP119" s="16"/>
      <c r="SWQ119" s="16"/>
      <c r="SWR119" s="16"/>
      <c r="SWS119" s="16"/>
      <c r="SWT119" s="16"/>
      <c r="SWU119" s="16"/>
      <c r="SWV119" s="16"/>
      <c r="SWW119" s="16"/>
      <c r="SWX119" s="16"/>
      <c r="SWY119" s="16"/>
      <c r="SWZ119" s="16"/>
      <c r="SXA119" s="16"/>
      <c r="SXB119" s="16"/>
      <c r="SXC119" s="16"/>
      <c r="SXD119" s="16"/>
      <c r="SXE119" s="16"/>
      <c r="SXF119" s="16"/>
      <c r="SXG119" s="16"/>
      <c r="SXH119" s="16"/>
      <c r="SXI119" s="16"/>
      <c r="SXJ119" s="16"/>
      <c r="SXK119" s="16"/>
      <c r="SXL119" s="16"/>
      <c r="SXM119" s="16"/>
      <c r="SXN119" s="16"/>
      <c r="SXO119" s="16"/>
      <c r="SXP119" s="16"/>
      <c r="SXQ119" s="16"/>
      <c r="SXR119" s="16"/>
      <c r="SXS119" s="16"/>
      <c r="SXT119" s="16"/>
      <c r="SXU119" s="16"/>
      <c r="SXV119" s="16"/>
      <c r="SXW119" s="16"/>
      <c r="SXX119" s="16"/>
      <c r="SXY119" s="16"/>
      <c r="SXZ119" s="16"/>
      <c r="SYA119" s="16"/>
      <c r="SYB119" s="16"/>
      <c r="SYC119" s="16"/>
      <c r="SYD119" s="16"/>
      <c r="SYE119" s="16"/>
      <c r="SYF119" s="16"/>
      <c r="SYG119" s="16"/>
      <c r="SYH119" s="16"/>
      <c r="SYI119" s="16"/>
      <c r="SYJ119" s="16"/>
      <c r="SYK119" s="16"/>
      <c r="SYL119" s="16"/>
      <c r="SYM119" s="16"/>
      <c r="SYN119" s="16"/>
      <c r="SYO119" s="16"/>
      <c r="SYP119" s="16"/>
      <c r="SYQ119" s="16"/>
      <c r="SYR119" s="16"/>
      <c r="SYS119" s="16"/>
      <c r="SYT119" s="16"/>
      <c r="SYU119" s="16"/>
      <c r="SYV119" s="16"/>
      <c r="SYW119" s="16"/>
      <c r="SYX119" s="16"/>
      <c r="SYY119" s="16"/>
      <c r="SYZ119" s="16"/>
      <c r="SZA119" s="16"/>
      <c r="SZB119" s="16"/>
      <c r="SZC119" s="16"/>
      <c r="SZD119" s="16"/>
      <c r="SZE119" s="16"/>
      <c r="SZF119" s="16"/>
      <c r="SZG119" s="16"/>
      <c r="SZH119" s="16"/>
      <c r="SZI119" s="16"/>
      <c r="SZJ119" s="16"/>
      <c r="SZK119" s="16"/>
      <c r="SZL119" s="16"/>
      <c r="SZM119" s="16"/>
      <c r="SZN119" s="16"/>
      <c r="SZO119" s="16"/>
      <c r="SZP119" s="16"/>
      <c r="SZQ119" s="16"/>
      <c r="SZR119" s="16"/>
      <c r="SZS119" s="16"/>
      <c r="SZT119" s="16"/>
      <c r="SZU119" s="16"/>
      <c r="SZV119" s="16"/>
      <c r="SZW119" s="16"/>
      <c r="SZX119" s="16"/>
      <c r="SZY119" s="16"/>
      <c r="SZZ119" s="16"/>
      <c r="TAA119" s="16"/>
      <c r="TAB119" s="16"/>
      <c r="TAC119" s="16"/>
      <c r="TAD119" s="16"/>
      <c r="TAE119" s="16"/>
      <c r="TAF119" s="16"/>
      <c r="TAG119" s="16"/>
      <c r="TAH119" s="16"/>
      <c r="TAI119" s="16"/>
      <c r="TAJ119" s="16"/>
      <c r="TAK119" s="16"/>
      <c r="TAL119" s="16"/>
      <c r="TAM119" s="16"/>
      <c r="TAN119" s="16"/>
      <c r="TAO119" s="16"/>
      <c r="TAP119" s="16"/>
      <c r="TAQ119" s="16"/>
      <c r="TAR119" s="16"/>
      <c r="TAS119" s="16"/>
      <c r="TAT119" s="16"/>
      <c r="TAU119" s="16"/>
      <c r="TAV119" s="16"/>
      <c r="TAW119" s="16"/>
      <c r="TAX119" s="16"/>
      <c r="TAY119" s="16"/>
      <c r="TAZ119" s="16"/>
      <c r="TBA119" s="16"/>
      <c r="TBB119" s="16"/>
      <c r="TBC119" s="16"/>
      <c r="TBD119" s="16"/>
      <c r="TBE119" s="16"/>
      <c r="TBF119" s="16"/>
      <c r="TBG119" s="16"/>
      <c r="TBH119" s="16"/>
      <c r="TBI119" s="16"/>
      <c r="TBJ119" s="16"/>
      <c r="TBK119" s="16"/>
      <c r="TBL119" s="16"/>
      <c r="TBM119" s="16"/>
      <c r="TBN119" s="16"/>
      <c r="TBO119" s="16"/>
      <c r="TBP119" s="16"/>
      <c r="TBQ119" s="16"/>
      <c r="TBR119" s="16"/>
      <c r="TBS119" s="16"/>
      <c r="TBT119" s="16"/>
      <c r="TBU119" s="16"/>
      <c r="TBV119" s="16"/>
      <c r="TBW119" s="16"/>
      <c r="TBX119" s="16"/>
      <c r="TBY119" s="16"/>
      <c r="TBZ119" s="16"/>
      <c r="TCA119" s="16"/>
      <c r="TCB119" s="16"/>
      <c r="TCC119" s="16"/>
      <c r="TCD119" s="16"/>
      <c r="TCE119" s="16"/>
      <c r="TCF119" s="16"/>
      <c r="TCG119" s="16"/>
      <c r="TCH119" s="16"/>
      <c r="TCI119" s="16"/>
      <c r="TCJ119" s="16"/>
      <c r="TCK119" s="16"/>
      <c r="TCL119" s="16"/>
      <c r="TCM119" s="16"/>
      <c r="TCN119" s="16"/>
      <c r="TCO119" s="16"/>
      <c r="TCP119" s="16"/>
      <c r="TCQ119" s="16"/>
      <c r="TCR119" s="16"/>
      <c r="TCS119" s="16"/>
      <c r="TCT119" s="16"/>
      <c r="TCU119" s="16"/>
      <c r="TCV119" s="16"/>
      <c r="TCW119" s="16"/>
      <c r="TCX119" s="16"/>
      <c r="TCY119" s="16"/>
      <c r="TCZ119" s="16"/>
      <c r="TDA119" s="16"/>
      <c r="TDB119" s="16"/>
      <c r="TDC119" s="16"/>
      <c r="TDD119" s="16"/>
      <c r="TDE119" s="16"/>
      <c r="TDF119" s="16"/>
      <c r="TDG119" s="16"/>
      <c r="TDH119" s="16"/>
      <c r="TDI119" s="16"/>
      <c r="TDJ119" s="16"/>
      <c r="TDK119" s="16"/>
      <c r="TDL119" s="16"/>
      <c r="TDM119" s="16"/>
      <c r="TDN119" s="16"/>
      <c r="TDO119" s="16"/>
      <c r="TDP119" s="16"/>
      <c r="TDQ119" s="16"/>
      <c r="TDR119" s="16"/>
      <c r="TDS119" s="16"/>
      <c r="TDT119" s="16"/>
      <c r="TDU119" s="16"/>
      <c r="TDV119" s="16"/>
      <c r="TDW119" s="16"/>
      <c r="TDX119" s="16"/>
      <c r="TDY119" s="16"/>
      <c r="TDZ119" s="16"/>
      <c r="TEA119" s="16"/>
      <c r="TEB119" s="16"/>
      <c r="TEC119" s="16"/>
      <c r="TED119" s="16"/>
      <c r="TEE119" s="16"/>
      <c r="TEF119" s="16"/>
      <c r="TEG119" s="16"/>
      <c r="TEH119" s="16"/>
      <c r="TEI119" s="16"/>
      <c r="TEJ119" s="16"/>
      <c r="TEK119" s="16"/>
      <c r="TEL119" s="16"/>
      <c r="TEM119" s="16"/>
      <c r="TEN119" s="16"/>
      <c r="TEO119" s="16"/>
      <c r="TEP119" s="16"/>
      <c r="TEQ119" s="16"/>
      <c r="TER119" s="16"/>
      <c r="TES119" s="16"/>
      <c r="TET119" s="16"/>
      <c r="TEU119" s="16"/>
      <c r="TEV119" s="16"/>
      <c r="TEW119" s="16"/>
      <c r="TEX119" s="16"/>
      <c r="TEY119" s="16"/>
      <c r="TEZ119" s="16"/>
      <c r="TFA119" s="16"/>
      <c r="TFB119" s="16"/>
      <c r="TFC119" s="16"/>
      <c r="TFD119" s="16"/>
      <c r="TFE119" s="16"/>
      <c r="TFF119" s="16"/>
      <c r="TFG119" s="16"/>
      <c r="TFH119" s="16"/>
      <c r="TFI119" s="16"/>
      <c r="TFJ119" s="16"/>
      <c r="TFK119" s="16"/>
      <c r="TFL119" s="16"/>
      <c r="TFM119" s="16"/>
      <c r="TFN119" s="16"/>
      <c r="TFO119" s="16"/>
      <c r="TFP119" s="16"/>
      <c r="TFQ119" s="16"/>
      <c r="TFR119" s="16"/>
      <c r="TFS119" s="16"/>
      <c r="TFT119" s="16"/>
      <c r="TFU119" s="16"/>
      <c r="TFV119" s="16"/>
      <c r="TFW119" s="16"/>
      <c r="TFX119" s="16"/>
      <c r="TFY119" s="16"/>
      <c r="TFZ119" s="16"/>
      <c r="TGA119" s="16"/>
      <c r="TGB119" s="16"/>
      <c r="TGC119" s="16"/>
      <c r="TGD119" s="16"/>
      <c r="TGE119" s="16"/>
      <c r="TGF119" s="16"/>
      <c r="TGG119" s="16"/>
      <c r="TGH119" s="16"/>
      <c r="TGI119" s="16"/>
      <c r="TGJ119" s="16"/>
      <c r="TGK119" s="16"/>
      <c r="TGL119" s="16"/>
      <c r="TGM119" s="16"/>
      <c r="TGN119" s="16"/>
      <c r="TGO119" s="16"/>
      <c r="TGP119" s="16"/>
      <c r="TGQ119" s="16"/>
      <c r="TGR119" s="16"/>
      <c r="TGS119" s="16"/>
      <c r="TGT119" s="16"/>
      <c r="TGU119" s="16"/>
      <c r="TGV119" s="16"/>
      <c r="TGW119" s="16"/>
      <c r="TGX119" s="16"/>
      <c r="TGY119" s="16"/>
      <c r="TGZ119" s="16"/>
      <c r="THA119" s="16"/>
      <c r="THB119" s="16"/>
      <c r="THC119" s="16"/>
      <c r="THD119" s="16"/>
      <c r="THE119" s="16"/>
      <c r="THF119" s="16"/>
      <c r="THG119" s="16"/>
      <c r="THH119" s="16"/>
      <c r="THI119" s="16"/>
      <c r="THJ119" s="16"/>
      <c r="THK119" s="16"/>
      <c r="THL119" s="16"/>
      <c r="THM119" s="16"/>
      <c r="THN119" s="16"/>
      <c r="THO119" s="16"/>
      <c r="THP119" s="16"/>
      <c r="THQ119" s="16"/>
      <c r="THR119" s="16"/>
      <c r="THS119" s="16"/>
      <c r="THT119" s="16"/>
      <c r="THU119" s="16"/>
      <c r="THV119" s="16"/>
      <c r="THW119" s="16"/>
      <c r="THX119" s="16"/>
      <c r="THY119" s="16"/>
      <c r="THZ119" s="16"/>
      <c r="TIA119" s="16"/>
      <c r="TIB119" s="16"/>
      <c r="TIC119" s="16"/>
      <c r="TID119" s="16"/>
      <c r="TIE119" s="16"/>
      <c r="TIF119" s="16"/>
      <c r="TIG119" s="16"/>
      <c r="TIH119" s="16"/>
      <c r="TII119" s="16"/>
      <c r="TIJ119" s="16"/>
      <c r="TIK119" s="16"/>
      <c r="TIL119" s="16"/>
      <c r="TIM119" s="16"/>
      <c r="TIN119" s="16"/>
      <c r="TIO119" s="16"/>
      <c r="TIP119" s="16"/>
      <c r="TIQ119" s="16"/>
      <c r="TIR119" s="16"/>
      <c r="TIS119" s="16"/>
      <c r="TIT119" s="16"/>
      <c r="TIU119" s="16"/>
      <c r="TIV119" s="16"/>
      <c r="TIW119" s="16"/>
      <c r="TIX119" s="16"/>
      <c r="TIY119" s="16"/>
      <c r="TIZ119" s="16"/>
      <c r="TJA119" s="16"/>
      <c r="TJB119" s="16"/>
      <c r="TJC119" s="16"/>
      <c r="TJD119" s="16"/>
      <c r="TJE119" s="16"/>
      <c r="TJF119" s="16"/>
      <c r="TJG119" s="16"/>
      <c r="TJH119" s="16"/>
      <c r="TJI119" s="16"/>
      <c r="TJJ119" s="16"/>
      <c r="TJK119" s="16"/>
      <c r="TJL119" s="16"/>
      <c r="TJM119" s="16"/>
      <c r="TJN119" s="16"/>
      <c r="TJO119" s="16"/>
      <c r="TJP119" s="16"/>
      <c r="TJQ119" s="16"/>
      <c r="TJR119" s="16"/>
      <c r="TJS119" s="16"/>
      <c r="TJT119" s="16"/>
      <c r="TJU119" s="16"/>
      <c r="TJV119" s="16"/>
      <c r="TJW119" s="16"/>
      <c r="TJX119" s="16"/>
      <c r="TJY119" s="16"/>
      <c r="TJZ119" s="16"/>
      <c r="TKA119" s="16"/>
      <c r="TKB119" s="16"/>
      <c r="TKC119" s="16"/>
      <c r="TKD119" s="16"/>
      <c r="TKE119" s="16"/>
      <c r="TKF119" s="16"/>
      <c r="TKG119" s="16"/>
      <c r="TKH119" s="16"/>
      <c r="TKI119" s="16"/>
      <c r="TKJ119" s="16"/>
      <c r="TKK119" s="16"/>
      <c r="TKL119" s="16"/>
      <c r="TKM119" s="16"/>
      <c r="TKN119" s="16"/>
      <c r="TKO119" s="16"/>
      <c r="TKP119" s="16"/>
      <c r="TKQ119" s="16"/>
      <c r="TKR119" s="16"/>
      <c r="TKS119" s="16"/>
      <c r="TKT119" s="16"/>
      <c r="TKU119" s="16"/>
      <c r="TKV119" s="16"/>
      <c r="TKW119" s="16"/>
      <c r="TKX119" s="16"/>
      <c r="TKY119" s="16"/>
      <c r="TKZ119" s="16"/>
      <c r="TLA119" s="16"/>
      <c r="TLB119" s="16"/>
      <c r="TLC119" s="16"/>
      <c r="TLD119" s="16"/>
      <c r="TLE119" s="16"/>
      <c r="TLF119" s="16"/>
      <c r="TLG119" s="16"/>
      <c r="TLH119" s="16"/>
      <c r="TLI119" s="16"/>
      <c r="TLJ119" s="16"/>
      <c r="TLK119" s="16"/>
      <c r="TLL119" s="16"/>
      <c r="TLM119" s="16"/>
      <c r="TLN119" s="16"/>
      <c r="TLO119" s="16"/>
      <c r="TLP119" s="16"/>
      <c r="TLQ119" s="16"/>
      <c r="TLR119" s="16"/>
      <c r="TLS119" s="16"/>
      <c r="TLT119" s="16"/>
      <c r="TLU119" s="16"/>
      <c r="TLV119" s="16"/>
      <c r="TLW119" s="16"/>
      <c r="TLX119" s="16"/>
      <c r="TLY119" s="16"/>
      <c r="TLZ119" s="16"/>
      <c r="TMA119" s="16"/>
      <c r="TMB119" s="16"/>
      <c r="TMC119" s="16"/>
      <c r="TMD119" s="16"/>
      <c r="TME119" s="16"/>
      <c r="TMF119" s="16"/>
      <c r="TMG119" s="16"/>
      <c r="TMH119" s="16"/>
      <c r="TMI119" s="16"/>
      <c r="TMJ119" s="16"/>
      <c r="TMK119" s="16"/>
      <c r="TML119" s="16"/>
      <c r="TMM119" s="16"/>
      <c r="TMN119" s="16"/>
      <c r="TMO119" s="16"/>
      <c r="TMP119" s="16"/>
      <c r="TMQ119" s="16"/>
      <c r="TMR119" s="16"/>
      <c r="TMS119" s="16"/>
      <c r="TMT119" s="16"/>
      <c r="TMU119" s="16"/>
      <c r="TMV119" s="16"/>
      <c r="TMW119" s="16"/>
      <c r="TMX119" s="16"/>
      <c r="TMY119" s="16"/>
      <c r="TMZ119" s="16"/>
      <c r="TNA119" s="16"/>
      <c r="TNB119" s="16"/>
      <c r="TNC119" s="16"/>
      <c r="TND119" s="16"/>
      <c r="TNE119" s="16"/>
      <c r="TNF119" s="16"/>
      <c r="TNG119" s="16"/>
      <c r="TNH119" s="16"/>
      <c r="TNI119" s="16"/>
      <c r="TNJ119" s="16"/>
      <c r="TNK119" s="16"/>
      <c r="TNL119" s="16"/>
      <c r="TNM119" s="16"/>
      <c r="TNN119" s="16"/>
      <c r="TNO119" s="16"/>
      <c r="TNP119" s="16"/>
      <c r="TNQ119" s="16"/>
      <c r="TNR119" s="16"/>
      <c r="TNS119" s="16"/>
      <c r="TNT119" s="16"/>
      <c r="TNU119" s="16"/>
      <c r="TNV119" s="16"/>
      <c r="TNW119" s="16"/>
      <c r="TNX119" s="16"/>
      <c r="TNY119" s="16"/>
      <c r="TNZ119" s="16"/>
      <c r="TOA119" s="16"/>
      <c r="TOB119" s="16"/>
      <c r="TOC119" s="16"/>
      <c r="TOD119" s="16"/>
      <c r="TOE119" s="16"/>
      <c r="TOF119" s="16"/>
      <c r="TOG119" s="16"/>
      <c r="TOH119" s="16"/>
      <c r="TOI119" s="16"/>
      <c r="TOJ119" s="16"/>
      <c r="TOK119" s="16"/>
      <c r="TOL119" s="16"/>
      <c r="TOM119" s="16"/>
      <c r="TON119" s="16"/>
      <c r="TOO119" s="16"/>
      <c r="TOP119" s="16"/>
      <c r="TOQ119" s="16"/>
      <c r="TOR119" s="16"/>
      <c r="TOS119" s="16"/>
      <c r="TOT119" s="16"/>
      <c r="TOU119" s="16"/>
      <c r="TOV119" s="16"/>
      <c r="TOW119" s="16"/>
      <c r="TOX119" s="16"/>
      <c r="TOY119" s="16"/>
      <c r="TOZ119" s="16"/>
      <c r="TPA119" s="16"/>
      <c r="TPB119" s="16"/>
      <c r="TPC119" s="16"/>
      <c r="TPD119" s="16"/>
      <c r="TPE119" s="16"/>
      <c r="TPF119" s="16"/>
      <c r="TPG119" s="16"/>
      <c r="TPH119" s="16"/>
      <c r="TPI119" s="16"/>
      <c r="TPJ119" s="16"/>
      <c r="TPK119" s="16"/>
      <c r="TPL119" s="16"/>
      <c r="TPM119" s="16"/>
      <c r="TPN119" s="16"/>
      <c r="TPO119" s="16"/>
      <c r="TPP119" s="16"/>
      <c r="TPQ119" s="16"/>
      <c r="TPR119" s="16"/>
      <c r="TPS119" s="16"/>
      <c r="TPT119" s="16"/>
      <c r="TPU119" s="16"/>
      <c r="TPV119" s="16"/>
      <c r="TPW119" s="16"/>
      <c r="TPX119" s="16"/>
      <c r="TPY119" s="16"/>
      <c r="TPZ119" s="16"/>
      <c r="TQA119" s="16"/>
      <c r="TQB119" s="16"/>
      <c r="TQC119" s="16"/>
      <c r="TQD119" s="16"/>
      <c r="TQE119" s="16"/>
      <c r="TQF119" s="16"/>
      <c r="TQG119" s="16"/>
      <c r="TQH119" s="16"/>
      <c r="TQI119" s="16"/>
      <c r="TQJ119" s="16"/>
      <c r="TQK119" s="16"/>
      <c r="TQL119" s="16"/>
      <c r="TQM119" s="16"/>
      <c r="TQN119" s="16"/>
      <c r="TQO119" s="16"/>
      <c r="TQP119" s="16"/>
      <c r="TQQ119" s="16"/>
      <c r="TQR119" s="16"/>
      <c r="TQS119" s="16"/>
      <c r="TQT119" s="16"/>
      <c r="TQU119" s="16"/>
      <c r="TQV119" s="16"/>
      <c r="TQW119" s="16"/>
      <c r="TQX119" s="16"/>
      <c r="TQY119" s="16"/>
      <c r="TQZ119" s="16"/>
      <c r="TRA119" s="16"/>
      <c r="TRB119" s="16"/>
      <c r="TRC119" s="16"/>
      <c r="TRD119" s="16"/>
      <c r="TRE119" s="16"/>
      <c r="TRF119" s="16"/>
      <c r="TRG119" s="16"/>
      <c r="TRH119" s="16"/>
      <c r="TRI119" s="16"/>
      <c r="TRJ119" s="16"/>
      <c r="TRK119" s="16"/>
      <c r="TRL119" s="16"/>
      <c r="TRM119" s="16"/>
      <c r="TRN119" s="16"/>
      <c r="TRO119" s="16"/>
      <c r="TRP119" s="16"/>
      <c r="TRQ119" s="16"/>
      <c r="TRR119" s="16"/>
      <c r="TRS119" s="16"/>
      <c r="TRT119" s="16"/>
      <c r="TRU119" s="16"/>
      <c r="TRV119" s="16"/>
      <c r="TRW119" s="16"/>
      <c r="TRX119" s="16"/>
      <c r="TRY119" s="16"/>
      <c r="TRZ119" s="16"/>
      <c r="TSA119" s="16"/>
      <c r="TSB119" s="16"/>
      <c r="TSC119" s="16"/>
      <c r="TSD119" s="16"/>
      <c r="TSE119" s="16"/>
      <c r="TSF119" s="16"/>
      <c r="TSG119" s="16"/>
      <c r="TSH119" s="16"/>
      <c r="TSI119" s="16"/>
      <c r="TSJ119" s="16"/>
      <c r="TSK119" s="16"/>
      <c r="TSL119" s="16"/>
      <c r="TSM119" s="16"/>
      <c r="TSN119" s="16"/>
      <c r="TSO119" s="16"/>
      <c r="TSP119" s="16"/>
      <c r="TSQ119" s="16"/>
      <c r="TSR119" s="16"/>
      <c r="TSS119" s="16"/>
      <c r="TST119" s="16"/>
      <c r="TSU119" s="16"/>
      <c r="TSV119" s="16"/>
      <c r="TSW119" s="16"/>
      <c r="TSX119" s="16"/>
      <c r="TSY119" s="16"/>
      <c r="TSZ119" s="16"/>
      <c r="TTA119" s="16"/>
      <c r="TTB119" s="16"/>
      <c r="TTC119" s="16"/>
      <c r="TTD119" s="16"/>
      <c r="TTE119" s="16"/>
      <c r="TTF119" s="16"/>
      <c r="TTG119" s="16"/>
      <c r="TTH119" s="16"/>
      <c r="TTI119" s="16"/>
      <c r="TTJ119" s="16"/>
      <c r="TTK119" s="16"/>
      <c r="TTL119" s="16"/>
      <c r="TTM119" s="16"/>
      <c r="TTN119" s="16"/>
      <c r="TTO119" s="16"/>
      <c r="TTP119" s="16"/>
      <c r="TTQ119" s="16"/>
      <c r="TTR119" s="16"/>
      <c r="TTS119" s="16"/>
      <c r="TTT119" s="16"/>
      <c r="TTU119" s="16"/>
      <c r="TTV119" s="16"/>
      <c r="TTW119" s="16"/>
      <c r="TTX119" s="16"/>
      <c r="TTY119" s="16"/>
      <c r="TTZ119" s="16"/>
      <c r="TUA119" s="16"/>
      <c r="TUB119" s="16"/>
      <c r="TUC119" s="16"/>
      <c r="TUD119" s="16"/>
      <c r="TUE119" s="16"/>
      <c r="TUF119" s="16"/>
      <c r="TUG119" s="16"/>
      <c r="TUH119" s="16"/>
      <c r="TUI119" s="16"/>
      <c r="TUJ119" s="16"/>
      <c r="TUK119" s="16"/>
      <c r="TUL119" s="16"/>
      <c r="TUM119" s="16"/>
      <c r="TUN119" s="16"/>
      <c r="TUO119" s="16"/>
      <c r="TUP119" s="16"/>
      <c r="TUQ119" s="16"/>
      <c r="TUR119" s="16"/>
      <c r="TUS119" s="16"/>
      <c r="TUT119" s="16"/>
      <c r="TUU119" s="16"/>
      <c r="TUV119" s="16"/>
      <c r="TUW119" s="16"/>
      <c r="TUX119" s="16"/>
      <c r="TUY119" s="16"/>
      <c r="TUZ119" s="16"/>
      <c r="TVA119" s="16"/>
      <c r="TVB119" s="16"/>
      <c r="TVC119" s="16"/>
      <c r="TVD119" s="16"/>
      <c r="TVE119" s="16"/>
      <c r="TVF119" s="16"/>
      <c r="TVG119" s="16"/>
      <c r="TVH119" s="16"/>
      <c r="TVI119" s="16"/>
      <c r="TVJ119" s="16"/>
      <c r="TVK119" s="16"/>
      <c r="TVL119" s="16"/>
      <c r="TVM119" s="16"/>
      <c r="TVN119" s="16"/>
      <c r="TVO119" s="16"/>
      <c r="TVP119" s="16"/>
      <c r="TVQ119" s="16"/>
      <c r="TVR119" s="16"/>
      <c r="TVS119" s="16"/>
      <c r="TVT119" s="16"/>
      <c r="TVU119" s="16"/>
      <c r="TVV119" s="16"/>
      <c r="TVW119" s="16"/>
      <c r="TVX119" s="16"/>
      <c r="TVY119" s="16"/>
      <c r="TVZ119" s="16"/>
      <c r="TWA119" s="16"/>
      <c r="TWB119" s="16"/>
      <c r="TWC119" s="16"/>
      <c r="TWD119" s="16"/>
      <c r="TWE119" s="16"/>
      <c r="TWF119" s="16"/>
      <c r="TWG119" s="16"/>
      <c r="TWH119" s="16"/>
      <c r="TWI119" s="16"/>
      <c r="TWJ119" s="16"/>
      <c r="TWK119" s="16"/>
      <c r="TWL119" s="16"/>
      <c r="TWM119" s="16"/>
      <c r="TWN119" s="16"/>
      <c r="TWO119" s="16"/>
      <c r="TWP119" s="16"/>
      <c r="TWQ119" s="16"/>
      <c r="TWR119" s="16"/>
      <c r="TWS119" s="16"/>
      <c r="TWT119" s="16"/>
      <c r="TWU119" s="16"/>
      <c r="TWV119" s="16"/>
      <c r="TWW119" s="16"/>
      <c r="TWX119" s="16"/>
      <c r="TWY119" s="16"/>
      <c r="TWZ119" s="16"/>
      <c r="TXA119" s="16"/>
      <c r="TXB119" s="16"/>
      <c r="TXC119" s="16"/>
      <c r="TXD119" s="16"/>
      <c r="TXE119" s="16"/>
      <c r="TXF119" s="16"/>
      <c r="TXG119" s="16"/>
      <c r="TXH119" s="16"/>
      <c r="TXI119" s="16"/>
      <c r="TXJ119" s="16"/>
      <c r="TXK119" s="16"/>
      <c r="TXL119" s="16"/>
      <c r="TXM119" s="16"/>
      <c r="TXN119" s="16"/>
      <c r="TXO119" s="16"/>
      <c r="TXP119" s="16"/>
      <c r="TXQ119" s="16"/>
      <c r="TXR119" s="16"/>
      <c r="TXS119" s="16"/>
      <c r="TXT119" s="16"/>
      <c r="TXU119" s="16"/>
      <c r="TXV119" s="16"/>
      <c r="TXW119" s="16"/>
      <c r="TXX119" s="16"/>
      <c r="TXY119" s="16"/>
      <c r="TXZ119" s="16"/>
      <c r="TYA119" s="16"/>
      <c r="TYB119" s="16"/>
      <c r="TYC119" s="16"/>
      <c r="TYD119" s="16"/>
      <c r="TYE119" s="16"/>
      <c r="TYF119" s="16"/>
      <c r="TYG119" s="16"/>
      <c r="TYH119" s="16"/>
      <c r="TYI119" s="16"/>
      <c r="TYJ119" s="16"/>
      <c r="TYK119" s="16"/>
      <c r="TYL119" s="16"/>
      <c r="TYM119" s="16"/>
      <c r="TYN119" s="16"/>
      <c r="TYO119" s="16"/>
      <c r="TYP119" s="16"/>
      <c r="TYQ119" s="16"/>
      <c r="TYR119" s="16"/>
      <c r="TYS119" s="16"/>
      <c r="TYT119" s="16"/>
      <c r="TYU119" s="16"/>
      <c r="TYV119" s="16"/>
      <c r="TYW119" s="16"/>
      <c r="TYX119" s="16"/>
      <c r="TYY119" s="16"/>
      <c r="TYZ119" s="16"/>
      <c r="TZA119" s="16"/>
      <c r="TZB119" s="16"/>
      <c r="TZC119" s="16"/>
      <c r="TZD119" s="16"/>
      <c r="TZE119" s="16"/>
      <c r="TZF119" s="16"/>
      <c r="TZG119" s="16"/>
      <c r="TZH119" s="16"/>
      <c r="TZI119" s="16"/>
      <c r="TZJ119" s="16"/>
      <c r="TZK119" s="16"/>
      <c r="TZL119" s="16"/>
      <c r="TZM119" s="16"/>
      <c r="TZN119" s="16"/>
      <c r="TZO119" s="16"/>
      <c r="TZP119" s="16"/>
      <c r="TZQ119" s="16"/>
      <c r="TZR119" s="16"/>
      <c r="TZS119" s="16"/>
      <c r="TZT119" s="16"/>
      <c r="TZU119" s="16"/>
      <c r="TZV119" s="16"/>
      <c r="TZW119" s="16"/>
      <c r="TZX119" s="16"/>
      <c r="TZY119" s="16"/>
      <c r="TZZ119" s="16"/>
      <c r="UAA119" s="16"/>
      <c r="UAB119" s="16"/>
      <c r="UAC119" s="16"/>
      <c r="UAD119" s="16"/>
      <c r="UAE119" s="16"/>
      <c r="UAF119" s="16"/>
      <c r="UAG119" s="16"/>
      <c r="UAH119" s="16"/>
      <c r="UAI119" s="16"/>
      <c r="UAJ119" s="16"/>
      <c r="UAK119" s="16"/>
      <c r="UAL119" s="16"/>
      <c r="UAM119" s="16"/>
      <c r="UAN119" s="16"/>
      <c r="UAO119" s="16"/>
      <c r="UAP119" s="16"/>
      <c r="UAQ119" s="16"/>
      <c r="UAR119" s="16"/>
      <c r="UAS119" s="16"/>
      <c r="UAT119" s="16"/>
      <c r="UAU119" s="16"/>
      <c r="UAV119" s="16"/>
      <c r="UAW119" s="16"/>
      <c r="UAX119" s="16"/>
      <c r="UAY119" s="16"/>
      <c r="UAZ119" s="16"/>
      <c r="UBA119" s="16"/>
      <c r="UBB119" s="16"/>
      <c r="UBC119" s="16"/>
      <c r="UBD119" s="16"/>
      <c r="UBE119" s="16"/>
      <c r="UBF119" s="16"/>
      <c r="UBG119" s="16"/>
      <c r="UBH119" s="16"/>
      <c r="UBI119" s="16"/>
      <c r="UBJ119" s="16"/>
      <c r="UBK119" s="16"/>
      <c r="UBL119" s="16"/>
      <c r="UBM119" s="16"/>
      <c r="UBN119" s="16"/>
      <c r="UBO119" s="16"/>
      <c r="UBP119" s="16"/>
      <c r="UBQ119" s="16"/>
      <c r="UBR119" s="16"/>
      <c r="UBS119" s="16"/>
      <c r="UBT119" s="16"/>
      <c r="UBU119" s="16"/>
      <c r="UBV119" s="16"/>
      <c r="UBW119" s="16"/>
      <c r="UBX119" s="16"/>
      <c r="UBY119" s="16"/>
      <c r="UBZ119" s="16"/>
      <c r="UCA119" s="16"/>
      <c r="UCB119" s="16"/>
      <c r="UCC119" s="16"/>
      <c r="UCD119" s="16"/>
      <c r="UCE119" s="16"/>
      <c r="UCF119" s="16"/>
      <c r="UCG119" s="16"/>
      <c r="UCH119" s="16"/>
      <c r="UCI119" s="16"/>
      <c r="UCJ119" s="16"/>
      <c r="UCK119" s="16"/>
      <c r="UCL119" s="16"/>
      <c r="UCM119" s="16"/>
      <c r="UCN119" s="16"/>
      <c r="UCO119" s="16"/>
      <c r="UCP119" s="16"/>
      <c r="UCQ119" s="16"/>
      <c r="UCR119" s="16"/>
      <c r="UCS119" s="16"/>
      <c r="UCT119" s="16"/>
      <c r="UCU119" s="16"/>
      <c r="UCV119" s="16"/>
      <c r="UCW119" s="16"/>
      <c r="UCX119" s="16"/>
      <c r="UCY119" s="16"/>
      <c r="UCZ119" s="16"/>
      <c r="UDA119" s="16"/>
      <c r="UDB119" s="16"/>
      <c r="UDC119" s="16"/>
      <c r="UDD119" s="16"/>
      <c r="UDE119" s="16"/>
      <c r="UDF119" s="16"/>
      <c r="UDG119" s="16"/>
      <c r="UDH119" s="16"/>
      <c r="UDI119" s="16"/>
      <c r="UDJ119" s="16"/>
      <c r="UDK119" s="16"/>
      <c r="UDL119" s="16"/>
      <c r="UDM119" s="16"/>
      <c r="UDN119" s="16"/>
      <c r="UDO119" s="16"/>
      <c r="UDP119" s="16"/>
      <c r="UDQ119" s="16"/>
      <c r="UDR119" s="16"/>
      <c r="UDS119" s="16"/>
      <c r="UDT119" s="16"/>
      <c r="UDU119" s="16"/>
      <c r="UDV119" s="16"/>
      <c r="UDW119" s="16"/>
      <c r="UDX119" s="16"/>
      <c r="UDY119" s="16"/>
      <c r="UDZ119" s="16"/>
      <c r="UEA119" s="16"/>
      <c r="UEB119" s="16"/>
      <c r="UEC119" s="16"/>
      <c r="UED119" s="16"/>
      <c r="UEE119" s="16"/>
      <c r="UEF119" s="16"/>
      <c r="UEG119" s="16"/>
      <c r="UEH119" s="16"/>
      <c r="UEI119" s="16"/>
      <c r="UEJ119" s="16"/>
      <c r="UEK119" s="16"/>
      <c r="UEL119" s="16"/>
      <c r="UEM119" s="16"/>
      <c r="UEN119" s="16"/>
      <c r="UEO119" s="16"/>
      <c r="UEP119" s="16"/>
      <c r="UEQ119" s="16"/>
      <c r="UER119" s="16"/>
      <c r="UES119" s="16"/>
      <c r="UET119" s="16"/>
      <c r="UEU119" s="16"/>
      <c r="UEV119" s="16"/>
      <c r="UEW119" s="16"/>
      <c r="UEX119" s="16"/>
      <c r="UEY119" s="16"/>
      <c r="UEZ119" s="16"/>
      <c r="UFA119" s="16"/>
      <c r="UFB119" s="16"/>
      <c r="UFC119" s="16"/>
      <c r="UFD119" s="16"/>
      <c r="UFE119" s="16"/>
      <c r="UFF119" s="16"/>
      <c r="UFG119" s="16"/>
      <c r="UFH119" s="16"/>
      <c r="UFI119" s="16"/>
      <c r="UFJ119" s="16"/>
      <c r="UFK119" s="16"/>
      <c r="UFL119" s="16"/>
      <c r="UFM119" s="16"/>
      <c r="UFN119" s="16"/>
      <c r="UFO119" s="16"/>
      <c r="UFP119" s="16"/>
      <c r="UFQ119" s="16"/>
      <c r="UFR119" s="16"/>
      <c r="UFS119" s="16"/>
      <c r="UFT119" s="16"/>
      <c r="UFU119" s="16"/>
      <c r="UFV119" s="16"/>
      <c r="UFW119" s="16"/>
      <c r="UFX119" s="16"/>
      <c r="UFY119" s="16"/>
      <c r="UFZ119" s="16"/>
      <c r="UGA119" s="16"/>
      <c r="UGB119" s="16"/>
      <c r="UGC119" s="16"/>
      <c r="UGD119" s="16"/>
      <c r="UGE119" s="16"/>
      <c r="UGF119" s="16"/>
      <c r="UGG119" s="16"/>
      <c r="UGH119" s="16"/>
      <c r="UGI119" s="16"/>
      <c r="UGJ119" s="16"/>
      <c r="UGK119" s="16"/>
      <c r="UGL119" s="16"/>
      <c r="UGM119" s="16"/>
      <c r="UGN119" s="16"/>
      <c r="UGO119" s="16"/>
      <c r="UGP119" s="16"/>
      <c r="UGQ119" s="16"/>
      <c r="UGR119" s="16"/>
      <c r="UGS119" s="16"/>
      <c r="UGT119" s="16"/>
      <c r="UGU119" s="16"/>
      <c r="UGV119" s="16"/>
      <c r="UGW119" s="16"/>
      <c r="UGX119" s="16"/>
      <c r="UGY119" s="16"/>
      <c r="UGZ119" s="16"/>
      <c r="UHA119" s="16"/>
      <c r="UHB119" s="16"/>
      <c r="UHC119" s="16"/>
      <c r="UHD119" s="16"/>
      <c r="UHE119" s="16"/>
      <c r="UHF119" s="16"/>
      <c r="UHG119" s="16"/>
      <c r="UHH119" s="16"/>
      <c r="UHI119" s="16"/>
      <c r="UHJ119" s="16"/>
      <c r="UHK119" s="16"/>
      <c r="UHL119" s="16"/>
      <c r="UHM119" s="16"/>
      <c r="UHN119" s="16"/>
      <c r="UHO119" s="16"/>
      <c r="UHP119" s="16"/>
      <c r="UHQ119" s="16"/>
      <c r="UHR119" s="16"/>
      <c r="UHS119" s="16"/>
      <c r="UHT119" s="16"/>
      <c r="UHU119" s="16"/>
      <c r="UHV119" s="16"/>
      <c r="UHW119" s="16"/>
      <c r="UHX119" s="16"/>
      <c r="UHY119" s="16"/>
      <c r="UHZ119" s="16"/>
      <c r="UIA119" s="16"/>
      <c r="UIB119" s="16"/>
      <c r="UIC119" s="16"/>
      <c r="UID119" s="16"/>
      <c r="UIE119" s="16"/>
      <c r="UIF119" s="16"/>
      <c r="UIG119" s="16"/>
      <c r="UIH119" s="16"/>
      <c r="UII119" s="16"/>
      <c r="UIJ119" s="16"/>
      <c r="UIK119" s="16"/>
      <c r="UIL119" s="16"/>
      <c r="UIM119" s="16"/>
      <c r="UIN119" s="16"/>
      <c r="UIO119" s="16"/>
      <c r="UIP119" s="16"/>
      <c r="UIQ119" s="16"/>
      <c r="UIR119" s="16"/>
      <c r="UIS119" s="16"/>
      <c r="UIT119" s="16"/>
      <c r="UIU119" s="16"/>
      <c r="UIV119" s="16"/>
      <c r="UIW119" s="16"/>
      <c r="UIX119" s="16"/>
      <c r="UIY119" s="16"/>
      <c r="UIZ119" s="16"/>
      <c r="UJA119" s="16"/>
      <c r="UJB119" s="16"/>
      <c r="UJC119" s="16"/>
      <c r="UJD119" s="16"/>
      <c r="UJE119" s="16"/>
      <c r="UJF119" s="16"/>
      <c r="UJG119" s="16"/>
      <c r="UJH119" s="16"/>
      <c r="UJI119" s="16"/>
      <c r="UJJ119" s="16"/>
      <c r="UJK119" s="16"/>
      <c r="UJL119" s="16"/>
      <c r="UJM119" s="16"/>
      <c r="UJN119" s="16"/>
      <c r="UJO119" s="16"/>
      <c r="UJP119" s="16"/>
      <c r="UJQ119" s="16"/>
      <c r="UJR119" s="16"/>
      <c r="UJS119" s="16"/>
      <c r="UJT119" s="16"/>
      <c r="UJU119" s="16"/>
      <c r="UJV119" s="16"/>
      <c r="UJW119" s="16"/>
      <c r="UJX119" s="16"/>
      <c r="UJY119" s="16"/>
      <c r="UJZ119" s="16"/>
      <c r="UKA119" s="16"/>
      <c r="UKB119" s="16"/>
      <c r="UKC119" s="16"/>
      <c r="UKD119" s="16"/>
      <c r="UKE119" s="16"/>
      <c r="UKF119" s="16"/>
      <c r="UKG119" s="16"/>
      <c r="UKH119" s="16"/>
      <c r="UKI119" s="16"/>
      <c r="UKJ119" s="16"/>
      <c r="UKK119" s="16"/>
      <c r="UKL119" s="16"/>
      <c r="UKM119" s="16"/>
      <c r="UKN119" s="16"/>
      <c r="UKO119" s="16"/>
      <c r="UKP119" s="16"/>
      <c r="UKQ119" s="16"/>
      <c r="UKR119" s="16"/>
      <c r="UKS119" s="16"/>
      <c r="UKT119" s="16"/>
      <c r="UKU119" s="16"/>
      <c r="UKV119" s="16"/>
      <c r="UKW119" s="16"/>
      <c r="UKX119" s="16"/>
      <c r="UKY119" s="16"/>
      <c r="UKZ119" s="16"/>
      <c r="ULA119" s="16"/>
      <c r="ULB119" s="16"/>
      <c r="ULC119" s="16"/>
      <c r="ULD119" s="16"/>
      <c r="ULE119" s="16"/>
      <c r="ULF119" s="16"/>
      <c r="ULG119" s="16"/>
      <c r="ULH119" s="16"/>
      <c r="ULI119" s="16"/>
      <c r="ULJ119" s="16"/>
      <c r="ULK119" s="16"/>
      <c r="ULL119" s="16"/>
      <c r="ULM119" s="16"/>
      <c r="ULN119" s="16"/>
      <c r="ULO119" s="16"/>
      <c r="ULP119" s="16"/>
      <c r="ULQ119" s="16"/>
      <c r="ULR119" s="16"/>
      <c r="ULS119" s="16"/>
      <c r="ULT119" s="16"/>
      <c r="ULU119" s="16"/>
      <c r="ULV119" s="16"/>
      <c r="ULW119" s="16"/>
      <c r="ULX119" s="16"/>
      <c r="ULY119" s="16"/>
      <c r="ULZ119" s="16"/>
      <c r="UMA119" s="16"/>
      <c r="UMB119" s="16"/>
      <c r="UMC119" s="16"/>
      <c r="UMD119" s="16"/>
      <c r="UME119" s="16"/>
      <c r="UMF119" s="16"/>
      <c r="UMG119" s="16"/>
      <c r="UMH119" s="16"/>
      <c r="UMI119" s="16"/>
      <c r="UMJ119" s="16"/>
      <c r="UMK119" s="16"/>
      <c r="UML119" s="16"/>
      <c r="UMM119" s="16"/>
      <c r="UMN119" s="16"/>
      <c r="UMO119" s="16"/>
      <c r="UMP119" s="16"/>
      <c r="UMQ119" s="16"/>
      <c r="UMR119" s="16"/>
      <c r="UMS119" s="16"/>
      <c r="UMT119" s="16"/>
      <c r="UMU119" s="16"/>
      <c r="UMV119" s="16"/>
      <c r="UMW119" s="16"/>
      <c r="UMX119" s="16"/>
      <c r="UMY119" s="16"/>
      <c r="UMZ119" s="16"/>
      <c r="UNA119" s="16"/>
      <c r="UNB119" s="16"/>
      <c r="UNC119" s="16"/>
      <c r="UND119" s="16"/>
      <c r="UNE119" s="16"/>
      <c r="UNF119" s="16"/>
      <c r="UNG119" s="16"/>
      <c r="UNH119" s="16"/>
      <c r="UNI119" s="16"/>
      <c r="UNJ119" s="16"/>
      <c r="UNK119" s="16"/>
      <c r="UNL119" s="16"/>
      <c r="UNM119" s="16"/>
      <c r="UNN119" s="16"/>
      <c r="UNO119" s="16"/>
      <c r="UNP119" s="16"/>
      <c r="UNQ119" s="16"/>
      <c r="UNR119" s="16"/>
      <c r="UNS119" s="16"/>
      <c r="UNT119" s="16"/>
      <c r="UNU119" s="16"/>
      <c r="UNV119" s="16"/>
      <c r="UNW119" s="16"/>
      <c r="UNX119" s="16"/>
      <c r="UNY119" s="16"/>
      <c r="UNZ119" s="16"/>
      <c r="UOA119" s="16"/>
      <c r="UOB119" s="16"/>
      <c r="UOC119" s="16"/>
      <c r="UOD119" s="16"/>
      <c r="UOE119" s="16"/>
      <c r="UOF119" s="16"/>
      <c r="UOG119" s="16"/>
      <c r="UOH119" s="16"/>
      <c r="UOI119" s="16"/>
      <c r="UOJ119" s="16"/>
      <c r="UOK119" s="16"/>
      <c r="UOL119" s="16"/>
      <c r="UOM119" s="16"/>
      <c r="UON119" s="16"/>
      <c r="UOO119" s="16"/>
      <c r="UOP119" s="16"/>
      <c r="UOQ119" s="16"/>
      <c r="UOR119" s="16"/>
      <c r="UOS119" s="16"/>
      <c r="UOT119" s="16"/>
      <c r="UOU119" s="16"/>
      <c r="UOV119" s="16"/>
      <c r="UOW119" s="16"/>
      <c r="UOX119" s="16"/>
      <c r="UOY119" s="16"/>
      <c r="UOZ119" s="16"/>
      <c r="UPA119" s="16"/>
      <c r="UPB119" s="16"/>
      <c r="UPC119" s="16"/>
      <c r="UPD119" s="16"/>
      <c r="UPE119" s="16"/>
      <c r="UPF119" s="16"/>
      <c r="UPG119" s="16"/>
      <c r="UPH119" s="16"/>
      <c r="UPI119" s="16"/>
      <c r="UPJ119" s="16"/>
      <c r="UPK119" s="16"/>
      <c r="UPL119" s="16"/>
      <c r="UPM119" s="16"/>
      <c r="UPN119" s="16"/>
      <c r="UPO119" s="16"/>
      <c r="UPP119" s="16"/>
      <c r="UPQ119" s="16"/>
      <c r="UPR119" s="16"/>
      <c r="UPS119" s="16"/>
      <c r="UPT119" s="16"/>
      <c r="UPU119" s="16"/>
      <c r="UPV119" s="16"/>
      <c r="UPW119" s="16"/>
      <c r="UPX119" s="16"/>
      <c r="UPY119" s="16"/>
      <c r="UPZ119" s="16"/>
      <c r="UQA119" s="16"/>
      <c r="UQB119" s="16"/>
      <c r="UQC119" s="16"/>
      <c r="UQD119" s="16"/>
      <c r="UQE119" s="16"/>
      <c r="UQF119" s="16"/>
      <c r="UQG119" s="16"/>
      <c r="UQH119" s="16"/>
      <c r="UQI119" s="16"/>
      <c r="UQJ119" s="16"/>
      <c r="UQK119" s="16"/>
      <c r="UQL119" s="16"/>
      <c r="UQM119" s="16"/>
      <c r="UQN119" s="16"/>
      <c r="UQO119" s="16"/>
      <c r="UQP119" s="16"/>
      <c r="UQQ119" s="16"/>
      <c r="UQR119" s="16"/>
      <c r="UQS119" s="16"/>
      <c r="UQT119" s="16"/>
      <c r="UQU119" s="16"/>
      <c r="UQV119" s="16"/>
      <c r="UQW119" s="16"/>
      <c r="UQX119" s="16"/>
      <c r="UQY119" s="16"/>
      <c r="UQZ119" s="16"/>
      <c r="URA119" s="16"/>
      <c r="URB119" s="16"/>
      <c r="URC119" s="16"/>
      <c r="URD119" s="16"/>
      <c r="URE119" s="16"/>
      <c r="URF119" s="16"/>
      <c r="URG119" s="16"/>
      <c r="URH119" s="16"/>
      <c r="URI119" s="16"/>
      <c r="URJ119" s="16"/>
      <c r="URK119" s="16"/>
      <c r="URL119" s="16"/>
      <c r="URM119" s="16"/>
      <c r="URN119" s="16"/>
      <c r="URO119" s="16"/>
      <c r="URP119" s="16"/>
      <c r="URQ119" s="16"/>
      <c r="URR119" s="16"/>
      <c r="URS119" s="16"/>
      <c r="URT119" s="16"/>
      <c r="URU119" s="16"/>
      <c r="URV119" s="16"/>
      <c r="URW119" s="16"/>
      <c r="URX119" s="16"/>
      <c r="URY119" s="16"/>
      <c r="URZ119" s="16"/>
      <c r="USA119" s="16"/>
      <c r="USB119" s="16"/>
      <c r="USC119" s="16"/>
      <c r="USD119" s="16"/>
      <c r="USE119" s="16"/>
      <c r="USF119" s="16"/>
      <c r="USG119" s="16"/>
      <c r="USH119" s="16"/>
      <c r="USI119" s="16"/>
      <c r="USJ119" s="16"/>
      <c r="USK119" s="16"/>
      <c r="USL119" s="16"/>
      <c r="USM119" s="16"/>
      <c r="USN119" s="16"/>
      <c r="USO119" s="16"/>
      <c r="USP119" s="16"/>
      <c r="USQ119" s="16"/>
      <c r="USR119" s="16"/>
      <c r="USS119" s="16"/>
      <c r="UST119" s="16"/>
      <c r="USU119" s="16"/>
      <c r="USV119" s="16"/>
      <c r="USW119" s="16"/>
      <c r="USX119" s="16"/>
      <c r="USY119" s="16"/>
      <c r="USZ119" s="16"/>
      <c r="UTA119" s="16"/>
      <c r="UTB119" s="16"/>
      <c r="UTC119" s="16"/>
      <c r="UTD119" s="16"/>
      <c r="UTE119" s="16"/>
      <c r="UTF119" s="16"/>
      <c r="UTG119" s="16"/>
      <c r="UTH119" s="16"/>
      <c r="UTI119" s="16"/>
      <c r="UTJ119" s="16"/>
      <c r="UTK119" s="16"/>
      <c r="UTL119" s="16"/>
      <c r="UTM119" s="16"/>
      <c r="UTN119" s="16"/>
      <c r="UTO119" s="16"/>
      <c r="UTP119" s="16"/>
      <c r="UTQ119" s="16"/>
      <c r="UTR119" s="16"/>
      <c r="UTS119" s="16"/>
      <c r="UTT119" s="16"/>
      <c r="UTU119" s="16"/>
      <c r="UTV119" s="16"/>
      <c r="UTW119" s="16"/>
      <c r="UTX119" s="16"/>
      <c r="UTY119" s="16"/>
      <c r="UTZ119" s="16"/>
      <c r="UUA119" s="16"/>
      <c r="UUB119" s="16"/>
      <c r="UUC119" s="16"/>
      <c r="UUD119" s="16"/>
      <c r="UUE119" s="16"/>
      <c r="UUF119" s="16"/>
      <c r="UUG119" s="16"/>
      <c r="UUH119" s="16"/>
      <c r="UUI119" s="16"/>
      <c r="UUJ119" s="16"/>
      <c r="UUK119" s="16"/>
      <c r="UUL119" s="16"/>
      <c r="UUM119" s="16"/>
      <c r="UUN119" s="16"/>
      <c r="UUO119" s="16"/>
      <c r="UUP119" s="16"/>
      <c r="UUQ119" s="16"/>
      <c r="UUR119" s="16"/>
      <c r="UUS119" s="16"/>
      <c r="UUT119" s="16"/>
      <c r="UUU119" s="16"/>
      <c r="UUV119" s="16"/>
      <c r="UUW119" s="16"/>
      <c r="UUX119" s="16"/>
      <c r="UUY119" s="16"/>
      <c r="UUZ119" s="16"/>
      <c r="UVA119" s="16"/>
      <c r="UVB119" s="16"/>
      <c r="UVC119" s="16"/>
      <c r="UVD119" s="16"/>
      <c r="UVE119" s="16"/>
      <c r="UVF119" s="16"/>
      <c r="UVG119" s="16"/>
      <c r="UVH119" s="16"/>
      <c r="UVI119" s="16"/>
      <c r="UVJ119" s="16"/>
      <c r="UVK119" s="16"/>
      <c r="UVL119" s="16"/>
      <c r="UVM119" s="16"/>
      <c r="UVN119" s="16"/>
      <c r="UVO119" s="16"/>
      <c r="UVP119" s="16"/>
      <c r="UVQ119" s="16"/>
      <c r="UVR119" s="16"/>
      <c r="UVS119" s="16"/>
      <c r="UVT119" s="16"/>
      <c r="UVU119" s="16"/>
      <c r="UVV119" s="16"/>
      <c r="UVW119" s="16"/>
      <c r="UVX119" s="16"/>
      <c r="UVY119" s="16"/>
      <c r="UVZ119" s="16"/>
      <c r="UWA119" s="16"/>
      <c r="UWB119" s="16"/>
      <c r="UWC119" s="16"/>
      <c r="UWD119" s="16"/>
      <c r="UWE119" s="16"/>
      <c r="UWF119" s="16"/>
      <c r="UWG119" s="16"/>
      <c r="UWH119" s="16"/>
      <c r="UWI119" s="16"/>
      <c r="UWJ119" s="16"/>
      <c r="UWK119" s="16"/>
      <c r="UWL119" s="16"/>
      <c r="UWM119" s="16"/>
      <c r="UWN119" s="16"/>
      <c r="UWO119" s="16"/>
      <c r="UWP119" s="16"/>
      <c r="UWQ119" s="16"/>
      <c r="UWR119" s="16"/>
      <c r="UWS119" s="16"/>
      <c r="UWT119" s="16"/>
      <c r="UWU119" s="16"/>
      <c r="UWV119" s="16"/>
      <c r="UWW119" s="16"/>
      <c r="UWX119" s="16"/>
      <c r="UWY119" s="16"/>
      <c r="UWZ119" s="16"/>
      <c r="UXA119" s="16"/>
      <c r="UXB119" s="16"/>
      <c r="UXC119" s="16"/>
      <c r="UXD119" s="16"/>
      <c r="UXE119" s="16"/>
      <c r="UXF119" s="16"/>
      <c r="UXG119" s="16"/>
      <c r="UXH119" s="16"/>
      <c r="UXI119" s="16"/>
      <c r="UXJ119" s="16"/>
      <c r="UXK119" s="16"/>
      <c r="UXL119" s="16"/>
      <c r="UXM119" s="16"/>
      <c r="UXN119" s="16"/>
      <c r="UXO119" s="16"/>
      <c r="UXP119" s="16"/>
      <c r="UXQ119" s="16"/>
      <c r="UXR119" s="16"/>
      <c r="UXS119" s="16"/>
      <c r="UXT119" s="16"/>
      <c r="UXU119" s="16"/>
      <c r="UXV119" s="16"/>
      <c r="UXW119" s="16"/>
      <c r="UXX119" s="16"/>
      <c r="UXY119" s="16"/>
      <c r="UXZ119" s="16"/>
      <c r="UYA119" s="16"/>
      <c r="UYB119" s="16"/>
      <c r="UYC119" s="16"/>
      <c r="UYD119" s="16"/>
      <c r="UYE119" s="16"/>
      <c r="UYF119" s="16"/>
      <c r="UYG119" s="16"/>
      <c r="UYH119" s="16"/>
      <c r="UYI119" s="16"/>
      <c r="UYJ119" s="16"/>
      <c r="UYK119" s="16"/>
      <c r="UYL119" s="16"/>
      <c r="UYM119" s="16"/>
      <c r="UYN119" s="16"/>
      <c r="UYO119" s="16"/>
      <c r="UYP119" s="16"/>
      <c r="UYQ119" s="16"/>
      <c r="UYR119" s="16"/>
      <c r="UYS119" s="16"/>
      <c r="UYT119" s="16"/>
      <c r="UYU119" s="16"/>
      <c r="UYV119" s="16"/>
      <c r="UYW119" s="16"/>
      <c r="UYX119" s="16"/>
      <c r="UYY119" s="16"/>
      <c r="UYZ119" s="16"/>
      <c r="UZA119" s="16"/>
      <c r="UZB119" s="16"/>
      <c r="UZC119" s="16"/>
      <c r="UZD119" s="16"/>
      <c r="UZE119" s="16"/>
      <c r="UZF119" s="16"/>
      <c r="UZG119" s="16"/>
      <c r="UZH119" s="16"/>
      <c r="UZI119" s="16"/>
      <c r="UZJ119" s="16"/>
      <c r="UZK119" s="16"/>
      <c r="UZL119" s="16"/>
      <c r="UZM119" s="16"/>
      <c r="UZN119" s="16"/>
      <c r="UZO119" s="16"/>
      <c r="UZP119" s="16"/>
      <c r="UZQ119" s="16"/>
      <c r="UZR119" s="16"/>
      <c r="UZS119" s="16"/>
      <c r="UZT119" s="16"/>
      <c r="UZU119" s="16"/>
      <c r="UZV119" s="16"/>
      <c r="UZW119" s="16"/>
      <c r="UZX119" s="16"/>
      <c r="UZY119" s="16"/>
      <c r="UZZ119" s="16"/>
      <c r="VAA119" s="16"/>
      <c r="VAB119" s="16"/>
      <c r="VAC119" s="16"/>
      <c r="VAD119" s="16"/>
      <c r="VAE119" s="16"/>
      <c r="VAF119" s="16"/>
      <c r="VAG119" s="16"/>
      <c r="VAH119" s="16"/>
      <c r="VAI119" s="16"/>
      <c r="VAJ119" s="16"/>
      <c r="VAK119" s="16"/>
      <c r="VAL119" s="16"/>
      <c r="VAM119" s="16"/>
      <c r="VAN119" s="16"/>
      <c r="VAO119" s="16"/>
      <c r="VAP119" s="16"/>
      <c r="VAQ119" s="16"/>
      <c r="VAR119" s="16"/>
      <c r="VAS119" s="16"/>
      <c r="VAT119" s="16"/>
      <c r="VAU119" s="16"/>
      <c r="VAV119" s="16"/>
      <c r="VAW119" s="16"/>
      <c r="VAX119" s="16"/>
      <c r="VAY119" s="16"/>
      <c r="VAZ119" s="16"/>
      <c r="VBA119" s="16"/>
      <c r="VBB119" s="16"/>
      <c r="VBC119" s="16"/>
      <c r="VBD119" s="16"/>
      <c r="VBE119" s="16"/>
      <c r="VBF119" s="16"/>
      <c r="VBG119" s="16"/>
      <c r="VBH119" s="16"/>
      <c r="VBI119" s="16"/>
      <c r="VBJ119" s="16"/>
      <c r="VBK119" s="16"/>
      <c r="VBL119" s="16"/>
      <c r="VBM119" s="16"/>
      <c r="VBN119" s="16"/>
      <c r="VBO119" s="16"/>
      <c r="VBP119" s="16"/>
      <c r="VBQ119" s="16"/>
      <c r="VBR119" s="16"/>
      <c r="VBS119" s="16"/>
      <c r="VBT119" s="16"/>
      <c r="VBU119" s="16"/>
      <c r="VBV119" s="16"/>
      <c r="VBW119" s="16"/>
      <c r="VBX119" s="16"/>
      <c r="VBY119" s="16"/>
      <c r="VBZ119" s="16"/>
      <c r="VCA119" s="16"/>
      <c r="VCB119" s="16"/>
      <c r="VCC119" s="16"/>
      <c r="VCD119" s="16"/>
      <c r="VCE119" s="16"/>
      <c r="VCF119" s="16"/>
      <c r="VCG119" s="16"/>
      <c r="VCH119" s="16"/>
      <c r="VCI119" s="16"/>
      <c r="VCJ119" s="16"/>
      <c r="VCK119" s="16"/>
      <c r="VCL119" s="16"/>
      <c r="VCM119" s="16"/>
      <c r="VCN119" s="16"/>
      <c r="VCO119" s="16"/>
      <c r="VCP119" s="16"/>
      <c r="VCQ119" s="16"/>
      <c r="VCR119" s="16"/>
      <c r="VCS119" s="16"/>
      <c r="VCT119" s="16"/>
      <c r="VCU119" s="16"/>
      <c r="VCV119" s="16"/>
      <c r="VCW119" s="16"/>
      <c r="VCX119" s="16"/>
      <c r="VCY119" s="16"/>
      <c r="VCZ119" s="16"/>
      <c r="VDA119" s="16"/>
      <c r="VDB119" s="16"/>
      <c r="VDC119" s="16"/>
      <c r="VDD119" s="16"/>
      <c r="VDE119" s="16"/>
      <c r="VDF119" s="16"/>
      <c r="VDG119" s="16"/>
      <c r="VDH119" s="16"/>
      <c r="VDI119" s="16"/>
      <c r="VDJ119" s="16"/>
      <c r="VDK119" s="16"/>
      <c r="VDL119" s="16"/>
      <c r="VDM119" s="16"/>
      <c r="VDN119" s="16"/>
      <c r="VDO119" s="16"/>
      <c r="VDP119" s="16"/>
      <c r="VDQ119" s="16"/>
      <c r="VDR119" s="16"/>
      <c r="VDS119" s="16"/>
      <c r="VDT119" s="16"/>
      <c r="VDU119" s="16"/>
      <c r="VDV119" s="16"/>
      <c r="VDW119" s="16"/>
      <c r="VDX119" s="16"/>
      <c r="VDY119" s="16"/>
      <c r="VDZ119" s="16"/>
      <c r="VEA119" s="16"/>
      <c r="VEB119" s="16"/>
      <c r="VEC119" s="16"/>
      <c r="VED119" s="16"/>
      <c r="VEE119" s="16"/>
      <c r="VEF119" s="16"/>
      <c r="VEG119" s="16"/>
      <c r="VEH119" s="16"/>
      <c r="VEI119" s="16"/>
      <c r="VEJ119" s="16"/>
      <c r="VEK119" s="16"/>
      <c r="VEL119" s="16"/>
      <c r="VEM119" s="16"/>
      <c r="VEN119" s="16"/>
      <c r="VEO119" s="16"/>
      <c r="VEP119" s="16"/>
      <c r="VEQ119" s="16"/>
      <c r="VER119" s="16"/>
      <c r="VES119" s="16"/>
      <c r="VET119" s="16"/>
      <c r="VEU119" s="16"/>
      <c r="VEV119" s="16"/>
      <c r="VEW119" s="16"/>
      <c r="VEX119" s="16"/>
      <c r="VEY119" s="16"/>
      <c r="VEZ119" s="16"/>
      <c r="VFA119" s="16"/>
      <c r="VFB119" s="16"/>
      <c r="VFC119" s="16"/>
      <c r="VFD119" s="16"/>
      <c r="VFE119" s="16"/>
      <c r="VFF119" s="16"/>
      <c r="VFG119" s="16"/>
      <c r="VFH119" s="16"/>
      <c r="VFI119" s="16"/>
      <c r="VFJ119" s="16"/>
      <c r="VFK119" s="16"/>
      <c r="VFL119" s="16"/>
      <c r="VFM119" s="16"/>
      <c r="VFN119" s="16"/>
      <c r="VFO119" s="16"/>
      <c r="VFP119" s="16"/>
      <c r="VFQ119" s="16"/>
      <c r="VFR119" s="16"/>
      <c r="VFS119" s="16"/>
      <c r="VFT119" s="16"/>
      <c r="VFU119" s="16"/>
      <c r="VFV119" s="16"/>
      <c r="VFW119" s="16"/>
      <c r="VFX119" s="16"/>
      <c r="VFY119" s="16"/>
      <c r="VFZ119" s="16"/>
      <c r="VGA119" s="16"/>
      <c r="VGB119" s="16"/>
      <c r="VGC119" s="16"/>
      <c r="VGD119" s="16"/>
      <c r="VGE119" s="16"/>
      <c r="VGF119" s="16"/>
      <c r="VGG119" s="16"/>
      <c r="VGH119" s="16"/>
      <c r="VGI119" s="16"/>
      <c r="VGJ119" s="16"/>
      <c r="VGK119" s="16"/>
      <c r="VGL119" s="16"/>
      <c r="VGM119" s="16"/>
      <c r="VGN119" s="16"/>
      <c r="VGO119" s="16"/>
      <c r="VGP119" s="16"/>
      <c r="VGQ119" s="16"/>
      <c r="VGR119" s="16"/>
      <c r="VGS119" s="16"/>
      <c r="VGT119" s="16"/>
      <c r="VGU119" s="16"/>
      <c r="VGV119" s="16"/>
      <c r="VGW119" s="16"/>
      <c r="VGX119" s="16"/>
      <c r="VGY119" s="16"/>
      <c r="VGZ119" s="16"/>
      <c r="VHA119" s="16"/>
      <c r="VHB119" s="16"/>
      <c r="VHC119" s="16"/>
      <c r="VHD119" s="16"/>
      <c r="VHE119" s="16"/>
      <c r="VHF119" s="16"/>
      <c r="VHG119" s="16"/>
      <c r="VHH119" s="16"/>
      <c r="VHI119" s="16"/>
      <c r="VHJ119" s="16"/>
      <c r="VHK119" s="16"/>
      <c r="VHL119" s="16"/>
      <c r="VHM119" s="16"/>
      <c r="VHN119" s="16"/>
      <c r="VHO119" s="16"/>
      <c r="VHP119" s="16"/>
      <c r="VHQ119" s="16"/>
      <c r="VHR119" s="16"/>
      <c r="VHS119" s="16"/>
      <c r="VHT119" s="16"/>
      <c r="VHU119" s="16"/>
      <c r="VHV119" s="16"/>
      <c r="VHW119" s="16"/>
      <c r="VHX119" s="16"/>
      <c r="VHY119" s="16"/>
      <c r="VHZ119" s="16"/>
      <c r="VIA119" s="16"/>
      <c r="VIB119" s="16"/>
      <c r="VIC119" s="16"/>
      <c r="VID119" s="16"/>
      <c r="VIE119" s="16"/>
      <c r="VIF119" s="16"/>
      <c r="VIG119" s="16"/>
      <c r="VIH119" s="16"/>
      <c r="VII119" s="16"/>
      <c r="VIJ119" s="16"/>
      <c r="VIK119" s="16"/>
      <c r="VIL119" s="16"/>
      <c r="VIM119" s="16"/>
      <c r="VIN119" s="16"/>
      <c r="VIO119" s="16"/>
      <c r="VIP119" s="16"/>
      <c r="VIQ119" s="16"/>
      <c r="VIR119" s="16"/>
      <c r="VIS119" s="16"/>
      <c r="VIT119" s="16"/>
      <c r="VIU119" s="16"/>
      <c r="VIV119" s="16"/>
      <c r="VIW119" s="16"/>
      <c r="VIX119" s="16"/>
      <c r="VIY119" s="16"/>
      <c r="VIZ119" s="16"/>
      <c r="VJA119" s="16"/>
      <c r="VJB119" s="16"/>
      <c r="VJC119" s="16"/>
      <c r="VJD119" s="16"/>
      <c r="VJE119" s="16"/>
      <c r="VJF119" s="16"/>
      <c r="VJG119" s="16"/>
      <c r="VJH119" s="16"/>
      <c r="VJI119" s="16"/>
      <c r="VJJ119" s="16"/>
      <c r="VJK119" s="16"/>
      <c r="VJL119" s="16"/>
      <c r="VJM119" s="16"/>
      <c r="VJN119" s="16"/>
      <c r="VJO119" s="16"/>
      <c r="VJP119" s="16"/>
      <c r="VJQ119" s="16"/>
      <c r="VJR119" s="16"/>
      <c r="VJS119" s="16"/>
      <c r="VJT119" s="16"/>
      <c r="VJU119" s="16"/>
      <c r="VJV119" s="16"/>
      <c r="VJW119" s="16"/>
      <c r="VJX119" s="16"/>
      <c r="VJY119" s="16"/>
      <c r="VJZ119" s="16"/>
      <c r="VKA119" s="16"/>
      <c r="VKB119" s="16"/>
      <c r="VKC119" s="16"/>
      <c r="VKD119" s="16"/>
      <c r="VKE119" s="16"/>
      <c r="VKF119" s="16"/>
      <c r="VKG119" s="16"/>
      <c r="VKH119" s="16"/>
      <c r="VKI119" s="16"/>
      <c r="VKJ119" s="16"/>
      <c r="VKK119" s="16"/>
      <c r="VKL119" s="16"/>
      <c r="VKM119" s="16"/>
      <c r="VKN119" s="16"/>
      <c r="VKO119" s="16"/>
      <c r="VKP119" s="16"/>
      <c r="VKQ119" s="16"/>
      <c r="VKR119" s="16"/>
      <c r="VKS119" s="16"/>
      <c r="VKT119" s="16"/>
      <c r="VKU119" s="16"/>
      <c r="VKV119" s="16"/>
      <c r="VKW119" s="16"/>
      <c r="VKX119" s="16"/>
      <c r="VKY119" s="16"/>
      <c r="VKZ119" s="16"/>
      <c r="VLA119" s="16"/>
      <c r="VLB119" s="16"/>
      <c r="VLC119" s="16"/>
      <c r="VLD119" s="16"/>
      <c r="VLE119" s="16"/>
      <c r="VLF119" s="16"/>
      <c r="VLG119" s="16"/>
      <c r="VLH119" s="16"/>
      <c r="VLI119" s="16"/>
      <c r="VLJ119" s="16"/>
      <c r="VLK119" s="16"/>
      <c r="VLL119" s="16"/>
      <c r="VLM119" s="16"/>
      <c r="VLN119" s="16"/>
      <c r="VLO119" s="16"/>
      <c r="VLP119" s="16"/>
      <c r="VLQ119" s="16"/>
      <c r="VLR119" s="16"/>
      <c r="VLS119" s="16"/>
      <c r="VLT119" s="16"/>
      <c r="VLU119" s="16"/>
      <c r="VLV119" s="16"/>
      <c r="VLW119" s="16"/>
      <c r="VLX119" s="16"/>
      <c r="VLY119" s="16"/>
      <c r="VLZ119" s="16"/>
      <c r="VMA119" s="16"/>
      <c r="VMB119" s="16"/>
      <c r="VMC119" s="16"/>
      <c r="VMD119" s="16"/>
      <c r="VME119" s="16"/>
      <c r="VMF119" s="16"/>
      <c r="VMG119" s="16"/>
      <c r="VMH119" s="16"/>
      <c r="VMI119" s="16"/>
      <c r="VMJ119" s="16"/>
      <c r="VMK119" s="16"/>
      <c r="VML119" s="16"/>
      <c r="VMM119" s="16"/>
      <c r="VMN119" s="16"/>
      <c r="VMO119" s="16"/>
      <c r="VMP119" s="16"/>
      <c r="VMQ119" s="16"/>
      <c r="VMR119" s="16"/>
      <c r="VMS119" s="16"/>
      <c r="VMT119" s="16"/>
      <c r="VMU119" s="16"/>
      <c r="VMV119" s="16"/>
      <c r="VMW119" s="16"/>
      <c r="VMX119" s="16"/>
      <c r="VMY119" s="16"/>
      <c r="VMZ119" s="16"/>
      <c r="VNA119" s="16"/>
      <c r="VNB119" s="16"/>
      <c r="VNC119" s="16"/>
      <c r="VND119" s="16"/>
      <c r="VNE119" s="16"/>
      <c r="VNF119" s="16"/>
      <c r="VNG119" s="16"/>
      <c r="VNH119" s="16"/>
      <c r="VNI119" s="16"/>
      <c r="VNJ119" s="16"/>
      <c r="VNK119" s="16"/>
      <c r="VNL119" s="16"/>
      <c r="VNM119" s="16"/>
      <c r="VNN119" s="16"/>
      <c r="VNO119" s="16"/>
      <c r="VNP119" s="16"/>
      <c r="VNQ119" s="16"/>
      <c r="VNR119" s="16"/>
      <c r="VNS119" s="16"/>
      <c r="VNT119" s="16"/>
      <c r="VNU119" s="16"/>
      <c r="VNV119" s="16"/>
      <c r="VNW119" s="16"/>
      <c r="VNX119" s="16"/>
      <c r="VNY119" s="16"/>
      <c r="VNZ119" s="16"/>
      <c r="VOA119" s="16"/>
      <c r="VOB119" s="16"/>
      <c r="VOC119" s="16"/>
      <c r="VOD119" s="16"/>
      <c r="VOE119" s="16"/>
      <c r="VOF119" s="16"/>
      <c r="VOG119" s="16"/>
      <c r="VOH119" s="16"/>
      <c r="VOI119" s="16"/>
      <c r="VOJ119" s="16"/>
      <c r="VOK119" s="16"/>
      <c r="VOL119" s="16"/>
      <c r="VOM119" s="16"/>
      <c r="VON119" s="16"/>
      <c r="VOO119" s="16"/>
      <c r="VOP119" s="16"/>
      <c r="VOQ119" s="16"/>
      <c r="VOR119" s="16"/>
      <c r="VOS119" s="16"/>
      <c r="VOT119" s="16"/>
      <c r="VOU119" s="16"/>
      <c r="VOV119" s="16"/>
      <c r="VOW119" s="16"/>
      <c r="VOX119" s="16"/>
      <c r="VOY119" s="16"/>
      <c r="VOZ119" s="16"/>
      <c r="VPA119" s="16"/>
      <c r="VPB119" s="16"/>
      <c r="VPC119" s="16"/>
      <c r="VPD119" s="16"/>
      <c r="VPE119" s="16"/>
      <c r="VPF119" s="16"/>
      <c r="VPG119" s="16"/>
      <c r="VPH119" s="16"/>
      <c r="VPI119" s="16"/>
      <c r="VPJ119" s="16"/>
      <c r="VPK119" s="16"/>
      <c r="VPL119" s="16"/>
      <c r="VPM119" s="16"/>
      <c r="VPN119" s="16"/>
      <c r="VPO119" s="16"/>
      <c r="VPP119" s="16"/>
      <c r="VPQ119" s="16"/>
      <c r="VPR119" s="16"/>
      <c r="VPS119" s="16"/>
      <c r="VPT119" s="16"/>
      <c r="VPU119" s="16"/>
      <c r="VPV119" s="16"/>
      <c r="VPW119" s="16"/>
      <c r="VPX119" s="16"/>
      <c r="VPY119" s="16"/>
      <c r="VPZ119" s="16"/>
      <c r="VQA119" s="16"/>
      <c r="VQB119" s="16"/>
      <c r="VQC119" s="16"/>
      <c r="VQD119" s="16"/>
      <c r="VQE119" s="16"/>
      <c r="VQF119" s="16"/>
      <c r="VQG119" s="16"/>
      <c r="VQH119" s="16"/>
      <c r="VQI119" s="16"/>
      <c r="VQJ119" s="16"/>
      <c r="VQK119" s="16"/>
      <c r="VQL119" s="16"/>
      <c r="VQM119" s="16"/>
      <c r="VQN119" s="16"/>
      <c r="VQO119" s="16"/>
      <c r="VQP119" s="16"/>
      <c r="VQQ119" s="16"/>
      <c r="VQR119" s="16"/>
      <c r="VQS119" s="16"/>
      <c r="VQT119" s="16"/>
      <c r="VQU119" s="16"/>
      <c r="VQV119" s="16"/>
      <c r="VQW119" s="16"/>
      <c r="VQX119" s="16"/>
      <c r="VQY119" s="16"/>
      <c r="VQZ119" s="16"/>
      <c r="VRA119" s="16"/>
      <c r="VRB119" s="16"/>
      <c r="VRC119" s="16"/>
      <c r="VRD119" s="16"/>
      <c r="VRE119" s="16"/>
      <c r="VRF119" s="16"/>
      <c r="VRG119" s="16"/>
      <c r="VRH119" s="16"/>
      <c r="VRI119" s="16"/>
      <c r="VRJ119" s="16"/>
      <c r="VRK119" s="16"/>
      <c r="VRL119" s="16"/>
      <c r="VRM119" s="16"/>
      <c r="VRN119" s="16"/>
      <c r="VRO119" s="16"/>
      <c r="VRP119" s="16"/>
      <c r="VRQ119" s="16"/>
      <c r="VRR119" s="16"/>
      <c r="VRS119" s="16"/>
      <c r="VRT119" s="16"/>
      <c r="VRU119" s="16"/>
      <c r="VRV119" s="16"/>
      <c r="VRW119" s="16"/>
      <c r="VRX119" s="16"/>
      <c r="VRY119" s="16"/>
      <c r="VRZ119" s="16"/>
      <c r="VSA119" s="16"/>
      <c r="VSB119" s="16"/>
      <c r="VSC119" s="16"/>
      <c r="VSD119" s="16"/>
      <c r="VSE119" s="16"/>
      <c r="VSF119" s="16"/>
      <c r="VSG119" s="16"/>
      <c r="VSH119" s="16"/>
      <c r="VSI119" s="16"/>
      <c r="VSJ119" s="16"/>
      <c r="VSK119" s="16"/>
      <c r="VSL119" s="16"/>
      <c r="VSM119" s="16"/>
      <c r="VSN119" s="16"/>
      <c r="VSO119" s="16"/>
      <c r="VSP119" s="16"/>
      <c r="VSQ119" s="16"/>
      <c r="VSR119" s="16"/>
      <c r="VSS119" s="16"/>
      <c r="VST119" s="16"/>
      <c r="VSU119" s="16"/>
      <c r="VSV119" s="16"/>
      <c r="VSW119" s="16"/>
      <c r="VSX119" s="16"/>
      <c r="VSY119" s="16"/>
      <c r="VSZ119" s="16"/>
      <c r="VTA119" s="16"/>
      <c r="VTB119" s="16"/>
      <c r="VTC119" s="16"/>
      <c r="VTD119" s="16"/>
      <c r="VTE119" s="16"/>
      <c r="VTF119" s="16"/>
      <c r="VTG119" s="16"/>
      <c r="VTH119" s="16"/>
      <c r="VTI119" s="16"/>
      <c r="VTJ119" s="16"/>
      <c r="VTK119" s="16"/>
      <c r="VTL119" s="16"/>
      <c r="VTM119" s="16"/>
      <c r="VTN119" s="16"/>
      <c r="VTO119" s="16"/>
      <c r="VTP119" s="16"/>
      <c r="VTQ119" s="16"/>
      <c r="VTR119" s="16"/>
      <c r="VTS119" s="16"/>
      <c r="VTT119" s="16"/>
      <c r="VTU119" s="16"/>
      <c r="VTV119" s="16"/>
      <c r="VTW119" s="16"/>
      <c r="VTX119" s="16"/>
      <c r="VTY119" s="16"/>
      <c r="VTZ119" s="16"/>
      <c r="VUA119" s="16"/>
      <c r="VUB119" s="16"/>
      <c r="VUC119" s="16"/>
      <c r="VUD119" s="16"/>
      <c r="VUE119" s="16"/>
      <c r="VUF119" s="16"/>
      <c r="VUG119" s="16"/>
      <c r="VUH119" s="16"/>
      <c r="VUI119" s="16"/>
      <c r="VUJ119" s="16"/>
      <c r="VUK119" s="16"/>
      <c r="VUL119" s="16"/>
      <c r="VUM119" s="16"/>
      <c r="VUN119" s="16"/>
      <c r="VUO119" s="16"/>
      <c r="VUP119" s="16"/>
      <c r="VUQ119" s="16"/>
      <c r="VUR119" s="16"/>
      <c r="VUS119" s="16"/>
      <c r="VUT119" s="16"/>
      <c r="VUU119" s="16"/>
      <c r="VUV119" s="16"/>
      <c r="VUW119" s="16"/>
      <c r="VUX119" s="16"/>
      <c r="VUY119" s="16"/>
      <c r="VUZ119" s="16"/>
      <c r="VVA119" s="16"/>
      <c r="VVB119" s="16"/>
      <c r="VVC119" s="16"/>
      <c r="VVD119" s="16"/>
      <c r="VVE119" s="16"/>
      <c r="VVF119" s="16"/>
      <c r="VVG119" s="16"/>
      <c r="VVH119" s="16"/>
      <c r="VVI119" s="16"/>
      <c r="VVJ119" s="16"/>
      <c r="VVK119" s="16"/>
      <c r="VVL119" s="16"/>
      <c r="VVM119" s="16"/>
      <c r="VVN119" s="16"/>
      <c r="VVO119" s="16"/>
      <c r="VVP119" s="16"/>
      <c r="VVQ119" s="16"/>
      <c r="VVR119" s="16"/>
      <c r="VVS119" s="16"/>
      <c r="VVT119" s="16"/>
      <c r="VVU119" s="16"/>
      <c r="VVV119" s="16"/>
      <c r="VVW119" s="16"/>
      <c r="VVX119" s="16"/>
      <c r="VVY119" s="16"/>
      <c r="VVZ119" s="16"/>
      <c r="VWA119" s="16"/>
      <c r="VWB119" s="16"/>
      <c r="VWC119" s="16"/>
      <c r="VWD119" s="16"/>
      <c r="VWE119" s="16"/>
      <c r="VWF119" s="16"/>
      <c r="VWG119" s="16"/>
      <c r="VWH119" s="16"/>
      <c r="VWI119" s="16"/>
      <c r="VWJ119" s="16"/>
      <c r="VWK119" s="16"/>
      <c r="VWL119" s="16"/>
      <c r="VWM119" s="16"/>
      <c r="VWN119" s="16"/>
      <c r="VWO119" s="16"/>
      <c r="VWP119" s="16"/>
      <c r="VWQ119" s="16"/>
      <c r="VWR119" s="16"/>
      <c r="VWS119" s="16"/>
      <c r="VWT119" s="16"/>
      <c r="VWU119" s="16"/>
      <c r="VWV119" s="16"/>
      <c r="VWW119" s="16"/>
      <c r="VWX119" s="16"/>
      <c r="VWY119" s="16"/>
      <c r="VWZ119" s="16"/>
      <c r="VXA119" s="16"/>
      <c r="VXB119" s="16"/>
      <c r="VXC119" s="16"/>
      <c r="VXD119" s="16"/>
      <c r="VXE119" s="16"/>
      <c r="VXF119" s="16"/>
      <c r="VXG119" s="16"/>
      <c r="VXH119" s="16"/>
      <c r="VXI119" s="16"/>
      <c r="VXJ119" s="16"/>
      <c r="VXK119" s="16"/>
      <c r="VXL119" s="16"/>
      <c r="VXM119" s="16"/>
      <c r="VXN119" s="16"/>
      <c r="VXO119" s="16"/>
      <c r="VXP119" s="16"/>
      <c r="VXQ119" s="16"/>
      <c r="VXR119" s="16"/>
      <c r="VXS119" s="16"/>
      <c r="VXT119" s="16"/>
      <c r="VXU119" s="16"/>
      <c r="VXV119" s="16"/>
      <c r="VXW119" s="16"/>
      <c r="VXX119" s="16"/>
      <c r="VXY119" s="16"/>
      <c r="VXZ119" s="16"/>
      <c r="VYA119" s="16"/>
      <c r="VYB119" s="16"/>
      <c r="VYC119" s="16"/>
      <c r="VYD119" s="16"/>
      <c r="VYE119" s="16"/>
      <c r="VYF119" s="16"/>
      <c r="VYG119" s="16"/>
      <c r="VYH119" s="16"/>
      <c r="VYI119" s="16"/>
      <c r="VYJ119" s="16"/>
      <c r="VYK119" s="16"/>
      <c r="VYL119" s="16"/>
      <c r="VYM119" s="16"/>
      <c r="VYN119" s="16"/>
      <c r="VYO119" s="16"/>
      <c r="VYP119" s="16"/>
      <c r="VYQ119" s="16"/>
      <c r="VYR119" s="16"/>
      <c r="VYS119" s="16"/>
      <c r="VYT119" s="16"/>
      <c r="VYU119" s="16"/>
      <c r="VYV119" s="16"/>
      <c r="VYW119" s="16"/>
      <c r="VYX119" s="16"/>
      <c r="VYY119" s="16"/>
      <c r="VYZ119" s="16"/>
      <c r="VZA119" s="16"/>
      <c r="VZB119" s="16"/>
      <c r="VZC119" s="16"/>
      <c r="VZD119" s="16"/>
      <c r="VZE119" s="16"/>
      <c r="VZF119" s="16"/>
      <c r="VZG119" s="16"/>
      <c r="VZH119" s="16"/>
      <c r="VZI119" s="16"/>
      <c r="VZJ119" s="16"/>
      <c r="VZK119" s="16"/>
      <c r="VZL119" s="16"/>
      <c r="VZM119" s="16"/>
      <c r="VZN119" s="16"/>
      <c r="VZO119" s="16"/>
      <c r="VZP119" s="16"/>
      <c r="VZQ119" s="16"/>
      <c r="VZR119" s="16"/>
      <c r="VZS119" s="16"/>
      <c r="VZT119" s="16"/>
      <c r="VZU119" s="16"/>
      <c r="VZV119" s="16"/>
      <c r="VZW119" s="16"/>
      <c r="VZX119" s="16"/>
      <c r="VZY119" s="16"/>
      <c r="VZZ119" s="16"/>
      <c r="WAA119" s="16"/>
      <c r="WAB119" s="16"/>
      <c r="WAC119" s="16"/>
      <c r="WAD119" s="16"/>
      <c r="WAE119" s="16"/>
      <c r="WAF119" s="16"/>
      <c r="WAG119" s="16"/>
      <c r="WAH119" s="16"/>
      <c r="WAI119" s="16"/>
      <c r="WAJ119" s="16"/>
      <c r="WAK119" s="16"/>
      <c r="WAL119" s="16"/>
      <c r="WAM119" s="16"/>
      <c r="WAN119" s="16"/>
      <c r="WAO119" s="16"/>
      <c r="WAP119" s="16"/>
      <c r="WAQ119" s="16"/>
      <c r="WAR119" s="16"/>
      <c r="WAS119" s="16"/>
      <c r="WAT119" s="16"/>
      <c r="WAU119" s="16"/>
      <c r="WAV119" s="16"/>
      <c r="WAW119" s="16"/>
      <c r="WAX119" s="16"/>
      <c r="WAY119" s="16"/>
      <c r="WAZ119" s="16"/>
      <c r="WBA119" s="16"/>
      <c r="WBB119" s="16"/>
      <c r="WBC119" s="16"/>
      <c r="WBD119" s="16"/>
      <c r="WBE119" s="16"/>
      <c r="WBF119" s="16"/>
      <c r="WBG119" s="16"/>
      <c r="WBH119" s="16"/>
      <c r="WBI119" s="16"/>
      <c r="WBJ119" s="16"/>
      <c r="WBK119" s="16"/>
      <c r="WBL119" s="16"/>
      <c r="WBM119" s="16"/>
      <c r="WBN119" s="16"/>
      <c r="WBO119" s="16"/>
      <c r="WBP119" s="16"/>
      <c r="WBQ119" s="16"/>
      <c r="WBR119" s="16"/>
      <c r="WBS119" s="16"/>
      <c r="WBT119" s="16"/>
      <c r="WBU119" s="16"/>
      <c r="WBV119" s="16"/>
      <c r="WBW119" s="16"/>
      <c r="WBX119" s="16"/>
      <c r="WBY119" s="16"/>
      <c r="WBZ119" s="16"/>
      <c r="WCA119" s="16"/>
      <c r="WCB119" s="16"/>
      <c r="WCC119" s="16"/>
      <c r="WCD119" s="16"/>
      <c r="WCE119" s="16"/>
      <c r="WCF119" s="16"/>
      <c r="WCG119" s="16"/>
      <c r="WCH119" s="16"/>
      <c r="WCI119" s="16"/>
      <c r="WCJ119" s="16"/>
      <c r="WCK119" s="16"/>
      <c r="WCL119" s="16"/>
      <c r="WCM119" s="16"/>
      <c r="WCN119" s="16"/>
      <c r="WCO119" s="16"/>
      <c r="WCP119" s="16"/>
      <c r="WCQ119" s="16"/>
      <c r="WCR119" s="16"/>
      <c r="WCS119" s="16"/>
      <c r="WCT119" s="16"/>
      <c r="WCU119" s="16"/>
      <c r="WCV119" s="16"/>
      <c r="WCW119" s="16"/>
      <c r="WCX119" s="16"/>
      <c r="WCY119" s="16"/>
      <c r="WCZ119" s="16"/>
      <c r="WDA119" s="16"/>
      <c r="WDB119" s="16"/>
      <c r="WDC119" s="16"/>
      <c r="WDD119" s="16"/>
      <c r="WDE119" s="16"/>
      <c r="WDF119" s="16"/>
      <c r="WDG119" s="16"/>
      <c r="WDH119" s="16"/>
      <c r="WDI119" s="16"/>
      <c r="WDJ119" s="16"/>
      <c r="WDK119" s="16"/>
      <c r="WDL119" s="16"/>
      <c r="WDM119" s="16"/>
      <c r="WDN119" s="16"/>
      <c r="WDO119" s="16"/>
      <c r="WDP119" s="16"/>
      <c r="WDQ119" s="16"/>
      <c r="WDR119" s="16"/>
      <c r="WDS119" s="16"/>
      <c r="WDT119" s="16"/>
      <c r="WDU119" s="16"/>
      <c r="WDV119" s="16"/>
      <c r="WDW119" s="16"/>
      <c r="WDX119" s="16"/>
      <c r="WDY119" s="16"/>
      <c r="WDZ119" s="16"/>
      <c r="WEA119" s="16"/>
      <c r="WEB119" s="16"/>
      <c r="WEC119" s="16"/>
      <c r="WED119" s="16"/>
      <c r="WEE119" s="16"/>
      <c r="WEF119" s="16"/>
      <c r="WEG119" s="16"/>
      <c r="WEH119" s="16"/>
      <c r="WEI119" s="16"/>
      <c r="WEJ119" s="16"/>
      <c r="WEK119" s="16"/>
      <c r="WEL119" s="16"/>
      <c r="WEM119" s="16"/>
      <c r="WEN119" s="16"/>
      <c r="WEO119" s="16"/>
      <c r="WEP119" s="16"/>
      <c r="WEQ119" s="16"/>
      <c r="WER119" s="16"/>
      <c r="WES119" s="16"/>
      <c r="WET119" s="16"/>
      <c r="WEU119" s="16"/>
      <c r="WEV119" s="16"/>
      <c r="WEW119" s="16"/>
      <c r="WEX119" s="16"/>
      <c r="WEY119" s="16"/>
      <c r="WEZ119" s="16"/>
      <c r="WFA119" s="16"/>
      <c r="WFB119" s="16"/>
      <c r="WFC119" s="16"/>
      <c r="WFD119" s="16"/>
      <c r="WFE119" s="16"/>
      <c r="WFF119" s="16"/>
      <c r="WFG119" s="16"/>
      <c r="WFH119" s="16"/>
      <c r="WFI119" s="16"/>
      <c r="WFJ119" s="16"/>
      <c r="WFK119" s="16"/>
      <c r="WFL119" s="16"/>
      <c r="WFM119" s="16"/>
      <c r="WFN119" s="16"/>
      <c r="WFO119" s="16"/>
      <c r="WFP119" s="16"/>
      <c r="WFQ119" s="16"/>
      <c r="WFR119" s="16"/>
      <c r="WFS119" s="16"/>
      <c r="WFT119" s="16"/>
      <c r="WFU119" s="16"/>
      <c r="WFV119" s="16"/>
      <c r="WFW119" s="16"/>
      <c r="WFX119" s="16"/>
      <c r="WFY119" s="16"/>
      <c r="WFZ119" s="16"/>
      <c r="WGA119" s="16"/>
      <c r="WGB119" s="16"/>
      <c r="WGC119" s="16"/>
      <c r="WGD119" s="16"/>
      <c r="WGE119" s="16"/>
      <c r="WGF119" s="16"/>
      <c r="WGG119" s="16"/>
      <c r="WGH119" s="16"/>
      <c r="WGI119" s="16"/>
      <c r="WGJ119" s="16"/>
      <c r="WGK119" s="16"/>
      <c r="WGL119" s="16"/>
      <c r="WGM119" s="16"/>
      <c r="WGN119" s="16"/>
      <c r="WGO119" s="16"/>
      <c r="WGP119" s="16"/>
      <c r="WGQ119" s="16"/>
      <c r="WGR119" s="16"/>
      <c r="WGS119" s="16"/>
      <c r="WGT119" s="16"/>
      <c r="WGU119" s="16"/>
      <c r="WGV119" s="16"/>
      <c r="WGW119" s="16"/>
      <c r="WGX119" s="16"/>
      <c r="WGY119" s="16"/>
      <c r="WGZ119" s="16"/>
      <c r="WHA119" s="16"/>
      <c r="WHB119" s="16"/>
      <c r="WHC119" s="16"/>
      <c r="WHD119" s="16"/>
      <c r="WHE119" s="16"/>
      <c r="WHF119" s="16"/>
      <c r="WHG119" s="16"/>
      <c r="WHH119" s="16"/>
      <c r="WHI119" s="16"/>
      <c r="WHJ119" s="16"/>
      <c r="WHK119" s="16"/>
      <c r="WHL119" s="16"/>
      <c r="WHM119" s="16"/>
      <c r="WHN119" s="16"/>
      <c r="WHO119" s="16"/>
      <c r="WHP119" s="16"/>
      <c r="WHQ119" s="16"/>
      <c r="WHR119" s="16"/>
      <c r="WHS119" s="16"/>
      <c r="WHT119" s="16"/>
      <c r="WHU119" s="16"/>
      <c r="WHV119" s="16"/>
      <c r="WHW119" s="16"/>
      <c r="WHX119" s="16"/>
      <c r="WHY119" s="16"/>
      <c r="WHZ119" s="16"/>
      <c r="WIA119" s="16"/>
      <c r="WIB119" s="16"/>
      <c r="WIC119" s="16"/>
      <c r="WID119" s="16"/>
      <c r="WIE119" s="16"/>
      <c r="WIF119" s="16"/>
      <c r="WIG119" s="16"/>
      <c r="WIH119" s="16"/>
      <c r="WII119" s="16"/>
      <c r="WIJ119" s="16"/>
      <c r="WIK119" s="16"/>
      <c r="WIL119" s="16"/>
      <c r="WIM119" s="16"/>
      <c r="WIN119" s="16"/>
      <c r="WIO119" s="16"/>
      <c r="WIP119" s="16"/>
      <c r="WIQ119" s="16"/>
      <c r="WIR119" s="16"/>
      <c r="WIS119" s="16"/>
      <c r="WIT119" s="16"/>
      <c r="WIU119" s="16"/>
      <c r="WIV119" s="16"/>
      <c r="WIW119" s="16"/>
      <c r="WIX119" s="16"/>
      <c r="WIY119" s="16"/>
      <c r="WIZ119" s="16"/>
      <c r="WJA119" s="16"/>
      <c r="WJB119" s="16"/>
      <c r="WJC119" s="16"/>
      <c r="WJD119" s="16"/>
      <c r="WJE119" s="16"/>
      <c r="WJF119" s="16"/>
      <c r="WJG119" s="16"/>
      <c r="WJH119" s="16"/>
      <c r="WJI119" s="16"/>
      <c r="WJJ119" s="16"/>
      <c r="WJK119" s="16"/>
      <c r="WJL119" s="16"/>
      <c r="WJM119" s="16"/>
      <c r="WJN119" s="16"/>
      <c r="WJO119" s="16"/>
      <c r="WJP119" s="16"/>
      <c r="WJQ119" s="16"/>
      <c r="WJR119" s="16"/>
      <c r="WJS119" s="16"/>
      <c r="WJT119" s="16"/>
      <c r="WJU119" s="16"/>
      <c r="WJV119" s="16"/>
      <c r="WJW119" s="16"/>
      <c r="WJX119" s="16"/>
      <c r="WJY119" s="16"/>
      <c r="WJZ119" s="16"/>
      <c r="WKA119" s="16"/>
      <c r="WKB119" s="16"/>
      <c r="WKC119" s="16"/>
      <c r="WKD119" s="16"/>
      <c r="WKE119" s="16"/>
      <c r="WKF119" s="16"/>
      <c r="WKG119" s="16"/>
      <c r="WKH119" s="16"/>
      <c r="WKI119" s="16"/>
      <c r="WKJ119" s="16"/>
      <c r="WKK119" s="16"/>
      <c r="WKL119" s="16"/>
      <c r="WKM119" s="16"/>
      <c r="WKN119" s="16"/>
      <c r="WKO119" s="16"/>
      <c r="WKP119" s="16"/>
      <c r="WKQ119" s="16"/>
      <c r="WKR119" s="16"/>
      <c r="WKS119" s="16"/>
      <c r="WKT119" s="16"/>
      <c r="WKU119" s="16"/>
      <c r="WKV119" s="16"/>
      <c r="WKW119" s="16"/>
      <c r="WKX119" s="16"/>
      <c r="WKY119" s="16"/>
      <c r="WKZ119" s="16"/>
      <c r="WLA119" s="16"/>
      <c r="WLB119" s="16"/>
      <c r="WLC119" s="16"/>
      <c r="WLD119" s="16"/>
      <c r="WLE119" s="16"/>
      <c r="WLF119" s="16"/>
      <c r="WLG119" s="16"/>
      <c r="WLH119" s="16"/>
      <c r="WLI119" s="16"/>
      <c r="WLJ119" s="16"/>
      <c r="WLK119" s="16"/>
      <c r="WLL119" s="16"/>
      <c r="WLM119" s="16"/>
      <c r="WLN119" s="16"/>
      <c r="WLO119" s="16"/>
      <c r="WLP119" s="16"/>
      <c r="WLQ119" s="16"/>
      <c r="WLR119" s="16"/>
      <c r="WLS119" s="16"/>
      <c r="WLT119" s="16"/>
      <c r="WLU119" s="16"/>
      <c r="WLV119" s="16"/>
      <c r="WLW119" s="16"/>
      <c r="WLX119" s="16"/>
      <c r="WLY119" s="16"/>
      <c r="WLZ119" s="16"/>
      <c r="WMA119" s="16"/>
      <c r="WMB119" s="16"/>
      <c r="WMC119" s="16"/>
      <c r="WMD119" s="16"/>
      <c r="WME119" s="16"/>
      <c r="WMF119" s="16"/>
      <c r="WMG119" s="16"/>
      <c r="WMH119" s="16"/>
      <c r="WMI119" s="16"/>
      <c r="WMJ119" s="16"/>
      <c r="WMK119" s="16"/>
      <c r="WML119" s="16"/>
      <c r="WMM119" s="16"/>
      <c r="WMN119" s="16"/>
      <c r="WMO119" s="16"/>
      <c r="WMP119" s="16"/>
      <c r="WMQ119" s="16"/>
      <c r="WMR119" s="16"/>
      <c r="WMS119" s="16"/>
      <c r="WMT119" s="16"/>
      <c r="WMU119" s="16"/>
      <c r="WMV119" s="16"/>
      <c r="WMW119" s="16"/>
      <c r="WMX119" s="16"/>
      <c r="WMY119" s="16"/>
      <c r="WMZ119" s="16"/>
      <c r="WNA119" s="16"/>
      <c r="WNB119" s="16"/>
      <c r="WNC119" s="16"/>
      <c r="WND119" s="16"/>
      <c r="WNE119" s="16"/>
      <c r="WNF119" s="16"/>
      <c r="WNG119" s="16"/>
      <c r="WNH119" s="16"/>
      <c r="WNI119" s="16"/>
      <c r="WNJ119" s="16"/>
      <c r="WNK119" s="16"/>
      <c r="WNL119" s="16"/>
      <c r="WNM119" s="16"/>
      <c r="WNN119" s="16"/>
      <c r="WNO119" s="16"/>
      <c r="WNP119" s="16"/>
      <c r="WNQ119" s="16"/>
      <c r="WNR119" s="16"/>
      <c r="WNS119" s="16"/>
      <c r="WNT119" s="16"/>
      <c r="WNU119" s="16"/>
      <c r="WNV119" s="16"/>
      <c r="WNW119" s="16"/>
      <c r="WNX119" s="16"/>
      <c r="WNY119" s="16"/>
      <c r="WNZ119" s="16"/>
      <c r="WOA119" s="16"/>
      <c r="WOB119" s="16"/>
      <c r="WOC119" s="16"/>
      <c r="WOD119" s="16"/>
      <c r="WOE119" s="16"/>
      <c r="WOF119" s="16"/>
      <c r="WOG119" s="16"/>
      <c r="WOH119" s="16"/>
      <c r="WOI119" s="16"/>
      <c r="WOJ119" s="16"/>
      <c r="WOK119" s="16"/>
      <c r="WOL119" s="16"/>
      <c r="WOM119" s="16"/>
      <c r="WON119" s="16"/>
      <c r="WOO119" s="16"/>
      <c r="WOP119" s="16"/>
      <c r="WOQ119" s="16"/>
      <c r="WOR119" s="16"/>
      <c r="WOS119" s="16"/>
      <c r="WOT119" s="16"/>
      <c r="WOU119" s="16"/>
      <c r="WOV119" s="16"/>
      <c r="WOW119" s="16"/>
      <c r="WOX119" s="16"/>
      <c r="WOY119" s="16"/>
      <c r="WOZ119" s="16"/>
      <c r="WPA119" s="16"/>
      <c r="WPB119" s="16"/>
      <c r="WPC119" s="16"/>
      <c r="WPD119" s="16"/>
      <c r="WPE119" s="16"/>
      <c r="WPF119" s="16"/>
      <c r="WPG119" s="16"/>
      <c r="WPH119" s="16"/>
      <c r="WPI119" s="16"/>
      <c r="WPJ119" s="16"/>
      <c r="WPK119" s="16"/>
      <c r="WPL119" s="16"/>
      <c r="WPM119" s="16"/>
      <c r="WPN119" s="16"/>
      <c r="WPO119" s="16"/>
      <c r="WPP119" s="16"/>
      <c r="WPQ119" s="16"/>
      <c r="WPR119" s="16"/>
      <c r="WPS119" s="16"/>
      <c r="WPT119" s="16"/>
      <c r="WPU119" s="16"/>
      <c r="WPV119" s="16"/>
      <c r="WPW119" s="16"/>
      <c r="WPX119" s="16"/>
      <c r="WPY119" s="16"/>
      <c r="WPZ119" s="16"/>
      <c r="WQA119" s="16"/>
      <c r="WQB119" s="16"/>
      <c r="WQC119" s="16"/>
      <c r="WQD119" s="16"/>
      <c r="WQE119" s="16"/>
      <c r="WQF119" s="16"/>
      <c r="WQG119" s="16"/>
      <c r="WQH119" s="16"/>
      <c r="WQI119" s="16"/>
      <c r="WQJ119" s="16"/>
      <c r="WQK119" s="16"/>
      <c r="WQL119" s="16"/>
      <c r="WQM119" s="16"/>
      <c r="WQN119" s="16"/>
      <c r="WQO119" s="16"/>
      <c r="WQP119" s="16"/>
      <c r="WQQ119" s="16"/>
      <c r="WQR119" s="16"/>
      <c r="WQS119" s="16"/>
      <c r="WQT119" s="16"/>
      <c r="WQU119" s="16"/>
      <c r="WQV119" s="16"/>
      <c r="WQW119" s="16"/>
      <c r="WQX119" s="16"/>
      <c r="WQY119" s="16"/>
      <c r="WQZ119" s="16"/>
      <c r="WRA119" s="16"/>
      <c r="WRB119" s="16"/>
      <c r="WRC119" s="16"/>
      <c r="WRD119" s="16"/>
      <c r="WRE119" s="16"/>
      <c r="WRF119" s="16"/>
      <c r="WRG119" s="16"/>
      <c r="WRH119" s="16"/>
      <c r="WRI119" s="16"/>
      <c r="WRJ119" s="16"/>
      <c r="WRK119" s="16"/>
      <c r="WRL119" s="16"/>
      <c r="WRM119" s="16"/>
      <c r="WRN119" s="16"/>
      <c r="WRO119" s="16"/>
      <c r="WRP119" s="16"/>
      <c r="WRQ119" s="16"/>
      <c r="WRR119" s="16"/>
      <c r="WRS119" s="16"/>
      <c r="WRT119" s="16"/>
      <c r="WRU119" s="16"/>
      <c r="WRV119" s="16"/>
      <c r="WRW119" s="16"/>
      <c r="WRX119" s="16"/>
      <c r="WRY119" s="16"/>
      <c r="WRZ119" s="16"/>
      <c r="WSA119" s="16"/>
      <c r="WSB119" s="16"/>
      <c r="WSC119" s="16"/>
      <c r="WSD119" s="16"/>
      <c r="WSE119" s="16"/>
      <c r="WSF119" s="16"/>
      <c r="WSG119" s="16"/>
      <c r="WSH119" s="16"/>
      <c r="WSI119" s="16"/>
      <c r="WSJ119" s="16"/>
      <c r="WSK119" s="16"/>
      <c r="WSL119" s="16"/>
      <c r="WSM119" s="16"/>
      <c r="WSN119" s="16"/>
      <c r="WSO119" s="16"/>
      <c r="WSP119" s="16"/>
      <c r="WSQ119" s="16"/>
      <c r="WSR119" s="16"/>
      <c r="WSS119" s="16"/>
      <c r="WST119" s="16"/>
      <c r="WSU119" s="16"/>
      <c r="WSV119" s="16"/>
      <c r="WSW119" s="16"/>
      <c r="WSX119" s="16"/>
      <c r="WSY119" s="16"/>
      <c r="WSZ119" s="16"/>
      <c r="WTA119" s="16"/>
      <c r="WTB119" s="16"/>
      <c r="WTC119" s="16"/>
      <c r="WTD119" s="16"/>
      <c r="WTE119" s="16"/>
      <c r="WTF119" s="16"/>
      <c r="WTG119" s="16"/>
      <c r="WTH119" s="16"/>
      <c r="WTI119" s="16"/>
      <c r="WTJ119" s="16"/>
      <c r="WTK119" s="16"/>
      <c r="WTL119" s="16"/>
      <c r="WTM119" s="16"/>
      <c r="WTN119" s="16"/>
      <c r="WTO119" s="16"/>
      <c r="WTP119" s="16"/>
      <c r="WTQ119" s="16"/>
      <c r="WTR119" s="16"/>
      <c r="WTS119" s="16"/>
      <c r="WTT119" s="16"/>
      <c r="WTU119" s="16"/>
      <c r="WTV119" s="16"/>
      <c r="WTW119" s="16"/>
      <c r="WTX119" s="16"/>
      <c r="WTY119" s="16"/>
      <c r="WTZ119" s="16"/>
      <c r="WUA119" s="16"/>
      <c r="WUB119" s="16"/>
      <c r="WUC119" s="16"/>
      <c r="WUD119" s="16"/>
      <c r="WUE119" s="16"/>
      <c r="WUF119" s="16"/>
      <c r="WUG119" s="16"/>
      <c r="WUH119" s="16"/>
      <c r="WUI119" s="16"/>
      <c r="WUJ119" s="16"/>
      <c r="WUK119" s="16"/>
      <c r="WUL119" s="16"/>
      <c r="WUM119" s="16"/>
      <c r="WUN119" s="16"/>
      <c r="WUO119" s="16"/>
      <c r="WUP119" s="16"/>
      <c r="WUQ119" s="16"/>
      <c r="WUR119" s="16"/>
      <c r="WUS119" s="16"/>
      <c r="WUT119" s="16"/>
      <c r="WUU119" s="16"/>
      <c r="WUV119" s="16"/>
      <c r="WUW119" s="16"/>
      <c r="WUX119" s="16"/>
      <c r="WUY119" s="16"/>
      <c r="WUZ119" s="16"/>
      <c r="WVA119" s="16"/>
      <c r="WVB119" s="16"/>
      <c r="WVC119" s="16"/>
      <c r="WVD119" s="16"/>
      <c r="WVE119" s="16"/>
      <c r="WVF119" s="16"/>
      <c r="WVG119" s="16"/>
      <c r="WVH119" s="16"/>
      <c r="WVI119" s="16"/>
      <c r="WVJ119" s="16"/>
      <c r="WVK119" s="16"/>
      <c r="WVL119" s="16"/>
      <c r="WVM119" s="16"/>
      <c r="WVN119" s="16"/>
      <c r="WVO119" s="16"/>
      <c r="WVP119" s="16"/>
      <c r="WVQ119" s="16"/>
      <c r="WVR119" s="16"/>
      <c r="WVS119" s="16"/>
      <c r="WVT119" s="16"/>
      <c r="WVU119" s="16"/>
      <c r="WVV119" s="16"/>
      <c r="WVW119" s="16"/>
      <c r="WVX119" s="16"/>
      <c r="WVY119" s="16"/>
      <c r="WVZ119" s="16"/>
      <c r="WWA119" s="16"/>
      <c r="WWB119" s="16"/>
      <c r="WWC119" s="16"/>
      <c r="WWD119" s="16"/>
      <c r="WWE119" s="16"/>
      <c r="WWF119" s="16"/>
      <c r="WWG119" s="16"/>
      <c r="WWH119" s="16"/>
      <c r="WWI119" s="16"/>
      <c r="WWJ119" s="16"/>
      <c r="WWK119" s="16"/>
      <c r="WWL119" s="16"/>
      <c r="WWM119" s="16"/>
      <c r="WWN119" s="16"/>
      <c r="WWO119" s="16"/>
      <c r="WWP119" s="16"/>
      <c r="WWQ119" s="16"/>
      <c r="WWR119" s="16"/>
      <c r="WWS119" s="16"/>
      <c r="WWT119" s="16"/>
      <c r="WWU119" s="16"/>
      <c r="WWV119" s="16"/>
      <c r="WWW119" s="16"/>
      <c r="WWX119" s="16"/>
      <c r="WWY119" s="16"/>
      <c r="WWZ119" s="16"/>
      <c r="WXA119" s="16"/>
      <c r="WXB119" s="16"/>
      <c r="WXC119" s="16"/>
      <c r="WXD119" s="16"/>
      <c r="WXE119" s="16"/>
      <c r="WXF119" s="16"/>
      <c r="WXG119" s="16"/>
      <c r="WXH119" s="16"/>
      <c r="WXI119" s="16"/>
      <c r="WXJ119" s="16"/>
      <c r="WXK119" s="16"/>
      <c r="WXL119" s="16"/>
      <c r="WXM119" s="16"/>
      <c r="WXN119" s="16"/>
      <c r="WXO119" s="16"/>
      <c r="WXP119" s="16"/>
      <c r="WXQ119" s="16"/>
      <c r="WXR119" s="16"/>
      <c r="WXS119" s="16"/>
      <c r="WXT119" s="16"/>
      <c r="WXU119" s="16"/>
      <c r="WXV119" s="16"/>
      <c r="WXW119" s="16"/>
      <c r="WXX119" s="16"/>
      <c r="WXY119" s="16"/>
      <c r="WXZ119" s="16"/>
      <c r="WYA119" s="16"/>
      <c r="WYB119" s="16"/>
      <c r="WYC119" s="16"/>
      <c r="WYD119" s="16"/>
      <c r="WYE119" s="16"/>
      <c r="WYF119" s="16"/>
      <c r="WYG119" s="16"/>
      <c r="WYH119" s="16"/>
      <c r="WYI119" s="16"/>
      <c r="WYJ119" s="16"/>
      <c r="WYK119" s="16"/>
      <c r="WYL119" s="16"/>
      <c r="WYM119" s="16"/>
      <c r="WYN119" s="16"/>
      <c r="WYO119" s="16"/>
      <c r="WYP119" s="16"/>
      <c r="WYQ119" s="16"/>
      <c r="WYR119" s="16"/>
      <c r="WYS119" s="16"/>
      <c r="WYT119" s="16"/>
      <c r="WYU119" s="16"/>
      <c r="WYV119" s="16"/>
      <c r="WYW119" s="16"/>
      <c r="WYX119" s="16"/>
      <c r="WYY119" s="16"/>
      <c r="WYZ119" s="16"/>
      <c r="WZA119" s="16"/>
      <c r="WZB119" s="16"/>
      <c r="WZC119" s="16"/>
      <c r="WZD119" s="16"/>
      <c r="WZE119" s="16"/>
      <c r="WZF119" s="16"/>
      <c r="WZG119" s="16"/>
      <c r="WZH119" s="16"/>
      <c r="WZI119" s="16"/>
      <c r="WZJ119" s="16"/>
      <c r="WZK119" s="16"/>
      <c r="WZL119" s="16"/>
      <c r="WZM119" s="16"/>
      <c r="WZN119" s="16"/>
      <c r="WZO119" s="16"/>
      <c r="WZP119" s="16"/>
      <c r="WZQ119" s="16"/>
      <c r="WZR119" s="16"/>
      <c r="WZS119" s="16"/>
      <c r="WZT119" s="16"/>
      <c r="WZU119" s="16"/>
      <c r="WZV119" s="16"/>
      <c r="WZW119" s="16"/>
      <c r="WZX119" s="16"/>
      <c r="WZY119" s="16"/>
      <c r="WZZ119" s="16"/>
      <c r="XAA119" s="16"/>
      <c r="XAB119" s="16"/>
      <c r="XAC119" s="16"/>
      <c r="XAD119" s="16"/>
      <c r="XAE119" s="16"/>
      <c r="XAF119" s="16"/>
      <c r="XAG119" s="16"/>
      <c r="XAH119" s="16"/>
      <c r="XAI119" s="16"/>
      <c r="XAJ119" s="16"/>
      <c r="XAK119" s="16"/>
      <c r="XAL119" s="16"/>
      <c r="XAM119" s="16"/>
      <c r="XAN119" s="16"/>
      <c r="XAO119" s="16"/>
      <c r="XAP119" s="16"/>
      <c r="XAQ119" s="16"/>
      <c r="XAR119" s="16"/>
      <c r="XAS119" s="16"/>
      <c r="XAT119" s="16"/>
      <c r="XAU119" s="16"/>
      <c r="XAV119" s="16"/>
      <c r="XAW119" s="16"/>
      <c r="XAX119" s="16"/>
      <c r="XAY119" s="16"/>
      <c r="XAZ119" s="16"/>
      <c r="XBA119" s="16"/>
      <c r="XBB119" s="16"/>
      <c r="XBC119" s="16"/>
      <c r="XBD119" s="16"/>
      <c r="XBE119" s="16"/>
      <c r="XBF119" s="16"/>
      <c r="XBG119" s="16"/>
      <c r="XBH119" s="16"/>
      <c r="XBI119" s="16"/>
      <c r="XBJ119" s="16"/>
      <c r="XBK119" s="16"/>
      <c r="XBL119" s="16"/>
      <c r="XBM119" s="16"/>
      <c r="XBN119" s="16"/>
      <c r="XBO119" s="16"/>
      <c r="XBP119" s="16"/>
      <c r="XBQ119" s="16"/>
      <c r="XBR119" s="16"/>
      <c r="XBS119" s="16"/>
      <c r="XBT119" s="16"/>
      <c r="XBU119" s="16"/>
      <c r="XBV119" s="16"/>
      <c r="XBW119" s="16"/>
      <c r="XBX119" s="16"/>
      <c r="XBY119" s="16"/>
      <c r="XBZ119" s="16"/>
      <c r="XCA119" s="16"/>
      <c r="XCB119" s="16"/>
      <c r="XCC119" s="16"/>
      <c r="XCD119" s="16"/>
      <c r="XCE119" s="16"/>
      <c r="XCF119" s="16"/>
      <c r="XCG119" s="16"/>
      <c r="XCH119" s="16"/>
      <c r="XCI119" s="16"/>
      <c r="XCJ119" s="16"/>
      <c r="XCK119" s="16"/>
      <c r="XCL119" s="16"/>
      <c r="XCM119" s="16"/>
      <c r="XCN119" s="16"/>
      <c r="XCO119" s="16"/>
      <c r="XCP119" s="16"/>
      <c r="XCQ119" s="16"/>
      <c r="XCR119" s="16"/>
      <c r="XCS119" s="16"/>
      <c r="XCT119" s="16"/>
      <c r="XCU119" s="16"/>
      <c r="XCV119" s="16"/>
      <c r="XCW119" s="16"/>
      <c r="XCX119" s="16"/>
      <c r="XCY119" s="16"/>
      <c r="XCZ119" s="16"/>
      <c r="XDA119" s="16"/>
      <c r="XDB119" s="16"/>
      <c r="XDC119" s="16"/>
      <c r="XDD119" s="16"/>
      <c r="XDE119" s="16"/>
      <c r="XDF119" s="16"/>
      <c r="XDG119" s="16"/>
      <c r="XDH119" s="16"/>
      <c r="XDI119" s="16"/>
      <c r="XDJ119" s="16"/>
      <c r="XDK119" s="16"/>
      <c r="XDL119" s="16"/>
      <c r="XDM119" s="16"/>
      <c r="XDN119" s="16"/>
      <c r="XDO119" s="16"/>
      <c r="XDP119" s="16"/>
      <c r="XDQ119" s="16"/>
      <c r="XDR119" s="16"/>
      <c r="XDS119" s="16"/>
      <c r="XDT119" s="16"/>
      <c r="XDU119" s="16"/>
      <c r="XDV119" s="16"/>
      <c r="XDW119" s="16"/>
      <c r="XDX119" s="16"/>
      <c r="XDY119" s="16"/>
      <c r="XDZ119" s="16"/>
      <c r="XEA119" s="16"/>
      <c r="XEB119" s="16"/>
      <c r="XEC119" s="16"/>
      <c r="XED119" s="16"/>
      <c r="XEE119" s="16"/>
      <c r="XEF119" s="16"/>
      <c r="XEG119" s="16"/>
      <c r="XEH119" s="16"/>
      <c r="XEI119" s="16"/>
      <c r="XEJ119" s="16"/>
      <c r="XEK119" s="16"/>
      <c r="XEL119" s="16"/>
      <c r="XEM119" s="16"/>
      <c r="XEN119" s="16"/>
      <c r="XEO119" s="16"/>
      <c r="XEP119" s="16"/>
      <c r="XEQ119" s="16"/>
      <c r="XER119" s="16"/>
      <c r="XES119" s="16"/>
      <c r="XET119" s="16"/>
      <c r="XEU119" s="16"/>
      <c r="XEV119" s="16"/>
      <c r="XEW119" s="16"/>
      <c r="XEX119" s="16"/>
      <c r="XEY119" s="16"/>
      <c r="XEZ119" s="16"/>
      <c r="XFA119" s="16"/>
      <c r="XFB119" s="16"/>
      <c r="XFC119" s="16"/>
    </row>
    <row r="120" s="15" customFormat="1" ht="27" spans="1:16383">
      <c r="A120" s="27"/>
      <c r="B120" s="27"/>
      <c r="C120" s="36" t="s">
        <v>2045</v>
      </c>
      <c r="D120" s="36" t="s">
        <v>2045</v>
      </c>
      <c r="E120" s="36" t="s">
        <v>2242</v>
      </c>
      <c r="F120" s="36" t="s">
        <v>2059</v>
      </c>
      <c r="G120" s="36" t="s">
        <v>2243</v>
      </c>
      <c r="H120" s="36" t="s">
        <v>2240</v>
      </c>
      <c r="I120" s="36" t="s">
        <v>2051</v>
      </c>
      <c r="J120" s="36" t="s">
        <v>2244</v>
      </c>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c r="MS120" s="16"/>
      <c r="MT120" s="16"/>
      <c r="MU120" s="16"/>
      <c r="MV120" s="16"/>
      <c r="MW120" s="16"/>
      <c r="MX120" s="16"/>
      <c r="MY120" s="16"/>
      <c r="MZ120" s="16"/>
      <c r="NA120" s="16"/>
      <c r="NB120" s="16"/>
      <c r="NC120" s="16"/>
      <c r="ND120" s="16"/>
      <c r="NE120" s="16"/>
      <c r="NF120" s="16"/>
      <c r="NG120" s="16"/>
      <c r="NH120" s="16"/>
      <c r="NI120" s="16"/>
      <c r="NJ120" s="16"/>
      <c r="NK120" s="16"/>
      <c r="NL120" s="16"/>
      <c r="NM120" s="16"/>
      <c r="NN120" s="16"/>
      <c r="NO120" s="16"/>
      <c r="NP120" s="16"/>
      <c r="NQ120" s="16"/>
      <c r="NR120" s="16"/>
      <c r="NS120" s="16"/>
      <c r="NT120" s="16"/>
      <c r="NU120" s="16"/>
      <c r="NV120" s="16"/>
      <c r="NW120" s="16"/>
      <c r="NX120" s="16"/>
      <c r="NY120" s="16"/>
      <c r="NZ120" s="16"/>
      <c r="OA120" s="16"/>
      <c r="OB120" s="16"/>
      <c r="OC120" s="16"/>
      <c r="OD120" s="16"/>
      <c r="OE120" s="16"/>
      <c r="OF120" s="16"/>
      <c r="OG120" s="16"/>
      <c r="OH120" s="16"/>
      <c r="OI120" s="16"/>
      <c r="OJ120" s="16"/>
      <c r="OK120" s="16"/>
      <c r="OL120" s="16"/>
      <c r="OM120" s="16"/>
      <c r="ON120" s="16"/>
      <c r="OO120" s="16"/>
      <c r="OP120" s="16"/>
      <c r="OQ120" s="16"/>
      <c r="OR120" s="16"/>
      <c r="OS120" s="16"/>
      <c r="OT120" s="16"/>
      <c r="OU120" s="16"/>
      <c r="OV120" s="16"/>
      <c r="OW120" s="16"/>
      <c r="OX120" s="16"/>
      <c r="OY120" s="16"/>
      <c r="OZ120" s="16"/>
      <c r="PA120" s="16"/>
      <c r="PB120" s="16"/>
      <c r="PC120" s="16"/>
      <c r="PD120" s="16"/>
      <c r="PE120" s="16"/>
      <c r="PF120" s="16"/>
      <c r="PG120" s="16"/>
      <c r="PH120" s="16"/>
      <c r="PI120" s="16"/>
      <c r="PJ120" s="16"/>
      <c r="PK120" s="16"/>
      <c r="PL120" s="16"/>
      <c r="PM120" s="16"/>
      <c r="PN120" s="16"/>
      <c r="PO120" s="16"/>
      <c r="PP120" s="16"/>
      <c r="PQ120" s="16"/>
      <c r="PR120" s="16"/>
      <c r="PS120" s="16"/>
      <c r="PT120" s="16"/>
      <c r="PU120" s="16"/>
      <c r="PV120" s="16"/>
      <c r="PW120" s="16"/>
      <c r="PX120" s="16"/>
      <c r="PY120" s="16"/>
      <c r="PZ120" s="16"/>
      <c r="QA120" s="16"/>
      <c r="QB120" s="16"/>
      <c r="QC120" s="16"/>
      <c r="QD120" s="16"/>
      <c r="QE120" s="16"/>
      <c r="QF120" s="16"/>
      <c r="QG120" s="16"/>
      <c r="QH120" s="16"/>
      <c r="QI120" s="16"/>
      <c r="QJ120" s="16"/>
      <c r="QK120" s="16"/>
      <c r="QL120" s="16"/>
      <c r="QM120" s="16"/>
      <c r="QN120" s="16"/>
      <c r="QO120" s="16"/>
      <c r="QP120" s="16"/>
      <c r="QQ120" s="16"/>
      <c r="QR120" s="16"/>
      <c r="QS120" s="16"/>
      <c r="QT120" s="16"/>
      <c r="QU120" s="16"/>
      <c r="QV120" s="16"/>
      <c r="QW120" s="16"/>
      <c r="QX120" s="16"/>
      <c r="QY120" s="16"/>
      <c r="QZ120" s="16"/>
      <c r="RA120" s="16"/>
      <c r="RB120" s="16"/>
      <c r="RC120" s="16"/>
      <c r="RD120" s="16"/>
      <c r="RE120" s="16"/>
      <c r="RF120" s="16"/>
      <c r="RG120" s="16"/>
      <c r="RH120" s="16"/>
      <c r="RI120" s="16"/>
      <c r="RJ120" s="16"/>
      <c r="RK120" s="16"/>
      <c r="RL120" s="16"/>
      <c r="RM120" s="16"/>
      <c r="RN120" s="16"/>
      <c r="RO120" s="16"/>
      <c r="RP120" s="16"/>
      <c r="RQ120" s="16"/>
      <c r="RR120" s="16"/>
      <c r="RS120" s="16"/>
      <c r="RT120" s="16"/>
      <c r="RU120" s="16"/>
      <c r="RV120" s="16"/>
      <c r="RW120" s="16"/>
      <c r="RX120" s="16"/>
      <c r="RY120" s="16"/>
      <c r="RZ120" s="16"/>
      <c r="SA120" s="16"/>
      <c r="SB120" s="16"/>
      <c r="SC120" s="16"/>
      <c r="SD120" s="16"/>
      <c r="SE120" s="16"/>
      <c r="SF120" s="16"/>
      <c r="SG120" s="16"/>
      <c r="SH120" s="16"/>
      <c r="SI120" s="16"/>
      <c r="SJ120" s="16"/>
      <c r="SK120" s="16"/>
      <c r="SL120" s="16"/>
      <c r="SM120" s="16"/>
      <c r="SN120" s="16"/>
      <c r="SO120" s="16"/>
      <c r="SP120" s="16"/>
      <c r="SQ120" s="16"/>
      <c r="SR120" s="16"/>
      <c r="SS120" s="16"/>
      <c r="ST120" s="16"/>
      <c r="SU120" s="16"/>
      <c r="SV120" s="16"/>
      <c r="SW120" s="16"/>
      <c r="SX120" s="16"/>
      <c r="SY120" s="16"/>
      <c r="SZ120" s="16"/>
      <c r="TA120" s="16"/>
      <c r="TB120" s="16"/>
      <c r="TC120" s="16"/>
      <c r="TD120" s="16"/>
      <c r="TE120" s="16"/>
      <c r="TF120" s="16"/>
      <c r="TG120" s="16"/>
      <c r="TH120" s="16"/>
      <c r="TI120" s="16"/>
      <c r="TJ120" s="16"/>
      <c r="TK120" s="16"/>
      <c r="TL120" s="16"/>
      <c r="TM120" s="16"/>
      <c r="TN120" s="16"/>
      <c r="TO120" s="16"/>
      <c r="TP120" s="16"/>
      <c r="TQ120" s="16"/>
      <c r="TR120" s="16"/>
      <c r="TS120" s="16"/>
      <c r="TT120" s="16"/>
      <c r="TU120" s="16"/>
      <c r="TV120" s="16"/>
      <c r="TW120" s="16"/>
      <c r="TX120" s="16"/>
      <c r="TY120" s="16"/>
      <c r="TZ120" s="16"/>
      <c r="UA120" s="16"/>
      <c r="UB120" s="16"/>
      <c r="UC120" s="16"/>
      <c r="UD120" s="16"/>
      <c r="UE120" s="16"/>
      <c r="UF120" s="16"/>
      <c r="UG120" s="16"/>
      <c r="UH120" s="16"/>
      <c r="UI120" s="16"/>
      <c r="UJ120" s="16"/>
      <c r="UK120" s="16"/>
      <c r="UL120" s="16"/>
      <c r="UM120" s="16"/>
      <c r="UN120" s="16"/>
      <c r="UO120" s="16"/>
      <c r="UP120" s="16"/>
      <c r="UQ120" s="16"/>
      <c r="UR120" s="16"/>
      <c r="US120" s="16"/>
      <c r="UT120" s="16"/>
      <c r="UU120" s="16"/>
      <c r="UV120" s="16"/>
      <c r="UW120" s="16"/>
      <c r="UX120" s="16"/>
      <c r="UY120" s="16"/>
      <c r="UZ120" s="16"/>
      <c r="VA120" s="16"/>
      <c r="VB120" s="16"/>
      <c r="VC120" s="16"/>
      <c r="VD120" s="16"/>
      <c r="VE120" s="16"/>
      <c r="VF120" s="16"/>
      <c r="VG120" s="16"/>
      <c r="VH120" s="16"/>
      <c r="VI120" s="16"/>
      <c r="VJ120" s="16"/>
      <c r="VK120" s="16"/>
      <c r="VL120" s="16"/>
      <c r="VM120" s="16"/>
      <c r="VN120" s="16"/>
      <c r="VO120" s="16"/>
      <c r="VP120" s="16"/>
      <c r="VQ120" s="16"/>
      <c r="VR120" s="16"/>
      <c r="VS120" s="16"/>
      <c r="VT120" s="16"/>
      <c r="VU120" s="16"/>
      <c r="VV120" s="16"/>
      <c r="VW120" s="16"/>
      <c r="VX120" s="16"/>
      <c r="VY120" s="16"/>
      <c r="VZ120" s="16"/>
      <c r="WA120" s="16"/>
      <c r="WB120" s="16"/>
      <c r="WC120" s="16"/>
      <c r="WD120" s="16"/>
      <c r="WE120" s="16"/>
      <c r="WF120" s="16"/>
      <c r="WG120" s="16"/>
      <c r="WH120" s="16"/>
      <c r="WI120" s="16"/>
      <c r="WJ120" s="16"/>
      <c r="WK120" s="16"/>
      <c r="WL120" s="16"/>
      <c r="WM120" s="16"/>
      <c r="WN120" s="16"/>
      <c r="WO120" s="16"/>
      <c r="WP120" s="16"/>
      <c r="WQ120" s="16"/>
      <c r="WR120" s="16"/>
      <c r="WS120" s="16"/>
      <c r="WT120" s="16"/>
      <c r="WU120" s="16"/>
      <c r="WV120" s="16"/>
      <c r="WW120" s="16"/>
      <c r="WX120" s="16"/>
      <c r="WY120" s="16"/>
      <c r="WZ120" s="16"/>
      <c r="XA120" s="16"/>
      <c r="XB120" s="16"/>
      <c r="XC120" s="16"/>
      <c r="XD120" s="16"/>
      <c r="XE120" s="16"/>
      <c r="XF120" s="16"/>
      <c r="XG120" s="16"/>
      <c r="XH120" s="16"/>
      <c r="XI120" s="16"/>
      <c r="XJ120" s="16"/>
      <c r="XK120" s="16"/>
      <c r="XL120" s="16"/>
      <c r="XM120" s="16"/>
      <c r="XN120" s="16"/>
      <c r="XO120" s="16"/>
      <c r="XP120" s="16"/>
      <c r="XQ120" s="16"/>
      <c r="XR120" s="16"/>
      <c r="XS120" s="16"/>
      <c r="XT120" s="16"/>
      <c r="XU120" s="16"/>
      <c r="XV120" s="16"/>
      <c r="XW120" s="16"/>
      <c r="XX120" s="16"/>
      <c r="XY120" s="16"/>
      <c r="XZ120" s="16"/>
      <c r="YA120" s="16"/>
      <c r="YB120" s="16"/>
      <c r="YC120" s="16"/>
      <c r="YD120" s="16"/>
      <c r="YE120" s="16"/>
      <c r="YF120" s="16"/>
      <c r="YG120" s="16"/>
      <c r="YH120" s="16"/>
      <c r="YI120" s="16"/>
      <c r="YJ120" s="16"/>
      <c r="YK120" s="16"/>
      <c r="YL120" s="16"/>
      <c r="YM120" s="16"/>
      <c r="YN120" s="16"/>
      <c r="YO120" s="16"/>
      <c r="YP120" s="16"/>
      <c r="YQ120" s="16"/>
      <c r="YR120" s="16"/>
      <c r="YS120" s="16"/>
      <c r="YT120" s="16"/>
      <c r="YU120" s="16"/>
      <c r="YV120" s="16"/>
      <c r="YW120" s="16"/>
      <c r="YX120" s="16"/>
      <c r="YY120" s="16"/>
      <c r="YZ120" s="16"/>
      <c r="ZA120" s="16"/>
      <c r="ZB120" s="16"/>
      <c r="ZC120" s="16"/>
      <c r="ZD120" s="16"/>
      <c r="ZE120" s="16"/>
      <c r="ZF120" s="16"/>
      <c r="ZG120" s="16"/>
      <c r="ZH120" s="16"/>
      <c r="ZI120" s="16"/>
      <c r="ZJ120" s="16"/>
      <c r="ZK120" s="16"/>
      <c r="ZL120" s="16"/>
      <c r="ZM120" s="16"/>
      <c r="ZN120" s="16"/>
      <c r="ZO120" s="16"/>
      <c r="ZP120" s="16"/>
      <c r="ZQ120" s="16"/>
      <c r="ZR120" s="16"/>
      <c r="ZS120" s="16"/>
      <c r="ZT120" s="16"/>
      <c r="ZU120" s="16"/>
      <c r="ZV120" s="16"/>
      <c r="ZW120" s="16"/>
      <c r="ZX120" s="16"/>
      <c r="ZY120" s="16"/>
      <c r="ZZ120" s="16"/>
      <c r="AAA120" s="16"/>
      <c r="AAB120" s="16"/>
      <c r="AAC120" s="16"/>
      <c r="AAD120" s="16"/>
      <c r="AAE120" s="16"/>
      <c r="AAF120" s="16"/>
      <c r="AAG120" s="16"/>
      <c r="AAH120" s="16"/>
      <c r="AAI120" s="16"/>
      <c r="AAJ120" s="16"/>
      <c r="AAK120" s="16"/>
      <c r="AAL120" s="16"/>
      <c r="AAM120" s="16"/>
      <c r="AAN120" s="16"/>
      <c r="AAO120" s="16"/>
      <c r="AAP120" s="16"/>
      <c r="AAQ120" s="16"/>
      <c r="AAR120" s="16"/>
      <c r="AAS120" s="16"/>
      <c r="AAT120" s="16"/>
      <c r="AAU120" s="16"/>
      <c r="AAV120" s="16"/>
      <c r="AAW120" s="16"/>
      <c r="AAX120" s="16"/>
      <c r="AAY120" s="16"/>
      <c r="AAZ120" s="16"/>
      <c r="ABA120" s="16"/>
      <c r="ABB120" s="16"/>
      <c r="ABC120" s="16"/>
      <c r="ABD120" s="16"/>
      <c r="ABE120" s="16"/>
      <c r="ABF120" s="16"/>
      <c r="ABG120" s="16"/>
      <c r="ABH120" s="16"/>
      <c r="ABI120" s="16"/>
      <c r="ABJ120" s="16"/>
      <c r="ABK120" s="16"/>
      <c r="ABL120" s="16"/>
      <c r="ABM120" s="16"/>
      <c r="ABN120" s="16"/>
      <c r="ABO120" s="16"/>
      <c r="ABP120" s="16"/>
      <c r="ABQ120" s="16"/>
      <c r="ABR120" s="16"/>
      <c r="ABS120" s="16"/>
      <c r="ABT120" s="16"/>
      <c r="ABU120" s="16"/>
      <c r="ABV120" s="16"/>
      <c r="ABW120" s="16"/>
      <c r="ABX120" s="16"/>
      <c r="ABY120" s="16"/>
      <c r="ABZ120" s="16"/>
      <c r="ACA120" s="16"/>
      <c r="ACB120" s="16"/>
      <c r="ACC120" s="16"/>
      <c r="ACD120" s="16"/>
      <c r="ACE120" s="16"/>
      <c r="ACF120" s="16"/>
      <c r="ACG120" s="16"/>
      <c r="ACH120" s="16"/>
      <c r="ACI120" s="16"/>
      <c r="ACJ120" s="16"/>
      <c r="ACK120" s="16"/>
      <c r="ACL120" s="16"/>
      <c r="ACM120" s="16"/>
      <c r="ACN120" s="16"/>
      <c r="ACO120" s="16"/>
      <c r="ACP120" s="16"/>
      <c r="ACQ120" s="16"/>
      <c r="ACR120" s="16"/>
      <c r="ACS120" s="16"/>
      <c r="ACT120" s="16"/>
      <c r="ACU120" s="16"/>
      <c r="ACV120" s="16"/>
      <c r="ACW120" s="16"/>
      <c r="ACX120" s="16"/>
      <c r="ACY120" s="16"/>
      <c r="ACZ120" s="16"/>
      <c r="ADA120" s="16"/>
      <c r="ADB120" s="16"/>
      <c r="ADC120" s="16"/>
      <c r="ADD120" s="16"/>
      <c r="ADE120" s="16"/>
      <c r="ADF120" s="16"/>
      <c r="ADG120" s="16"/>
      <c r="ADH120" s="16"/>
      <c r="ADI120" s="16"/>
      <c r="ADJ120" s="16"/>
      <c r="ADK120" s="16"/>
      <c r="ADL120" s="16"/>
      <c r="ADM120" s="16"/>
      <c r="ADN120" s="16"/>
      <c r="ADO120" s="16"/>
      <c r="ADP120" s="16"/>
      <c r="ADQ120" s="16"/>
      <c r="ADR120" s="16"/>
      <c r="ADS120" s="16"/>
      <c r="ADT120" s="16"/>
      <c r="ADU120" s="16"/>
      <c r="ADV120" s="16"/>
      <c r="ADW120" s="16"/>
      <c r="ADX120" s="16"/>
      <c r="ADY120" s="16"/>
      <c r="ADZ120" s="16"/>
      <c r="AEA120" s="16"/>
      <c r="AEB120" s="16"/>
      <c r="AEC120" s="16"/>
      <c r="AED120" s="16"/>
      <c r="AEE120" s="16"/>
      <c r="AEF120" s="16"/>
      <c r="AEG120" s="16"/>
      <c r="AEH120" s="16"/>
      <c r="AEI120" s="16"/>
      <c r="AEJ120" s="16"/>
      <c r="AEK120" s="16"/>
      <c r="AEL120" s="16"/>
      <c r="AEM120" s="16"/>
      <c r="AEN120" s="16"/>
      <c r="AEO120" s="16"/>
      <c r="AEP120" s="16"/>
      <c r="AEQ120" s="16"/>
      <c r="AER120" s="16"/>
      <c r="AES120" s="16"/>
      <c r="AET120" s="16"/>
      <c r="AEU120" s="16"/>
      <c r="AEV120" s="16"/>
      <c r="AEW120" s="16"/>
      <c r="AEX120" s="16"/>
      <c r="AEY120" s="16"/>
      <c r="AEZ120" s="16"/>
      <c r="AFA120" s="16"/>
      <c r="AFB120" s="16"/>
      <c r="AFC120" s="16"/>
      <c r="AFD120" s="16"/>
      <c r="AFE120" s="16"/>
      <c r="AFF120" s="16"/>
      <c r="AFG120" s="16"/>
      <c r="AFH120" s="16"/>
      <c r="AFI120" s="16"/>
      <c r="AFJ120" s="16"/>
      <c r="AFK120" s="16"/>
      <c r="AFL120" s="16"/>
      <c r="AFM120" s="16"/>
      <c r="AFN120" s="16"/>
      <c r="AFO120" s="16"/>
      <c r="AFP120" s="16"/>
      <c r="AFQ120" s="16"/>
      <c r="AFR120" s="16"/>
      <c r="AFS120" s="16"/>
      <c r="AFT120" s="16"/>
      <c r="AFU120" s="16"/>
      <c r="AFV120" s="16"/>
      <c r="AFW120" s="16"/>
      <c r="AFX120" s="16"/>
      <c r="AFY120" s="16"/>
      <c r="AFZ120" s="16"/>
      <c r="AGA120" s="16"/>
      <c r="AGB120" s="16"/>
      <c r="AGC120" s="16"/>
      <c r="AGD120" s="16"/>
      <c r="AGE120" s="16"/>
      <c r="AGF120" s="16"/>
      <c r="AGG120" s="16"/>
      <c r="AGH120" s="16"/>
      <c r="AGI120" s="16"/>
      <c r="AGJ120" s="16"/>
      <c r="AGK120" s="16"/>
      <c r="AGL120" s="16"/>
      <c r="AGM120" s="16"/>
      <c r="AGN120" s="16"/>
      <c r="AGO120" s="16"/>
      <c r="AGP120" s="16"/>
      <c r="AGQ120" s="16"/>
      <c r="AGR120" s="16"/>
      <c r="AGS120" s="16"/>
      <c r="AGT120" s="16"/>
      <c r="AGU120" s="16"/>
      <c r="AGV120" s="16"/>
      <c r="AGW120" s="16"/>
      <c r="AGX120" s="16"/>
      <c r="AGY120" s="16"/>
      <c r="AGZ120" s="16"/>
      <c r="AHA120" s="16"/>
      <c r="AHB120" s="16"/>
      <c r="AHC120" s="16"/>
      <c r="AHD120" s="16"/>
      <c r="AHE120" s="16"/>
      <c r="AHF120" s="16"/>
      <c r="AHG120" s="16"/>
      <c r="AHH120" s="16"/>
      <c r="AHI120" s="16"/>
      <c r="AHJ120" s="16"/>
      <c r="AHK120" s="16"/>
      <c r="AHL120" s="16"/>
      <c r="AHM120" s="16"/>
      <c r="AHN120" s="16"/>
      <c r="AHO120" s="16"/>
      <c r="AHP120" s="16"/>
      <c r="AHQ120" s="16"/>
      <c r="AHR120" s="16"/>
      <c r="AHS120" s="16"/>
      <c r="AHT120" s="16"/>
      <c r="AHU120" s="16"/>
      <c r="AHV120" s="16"/>
      <c r="AHW120" s="16"/>
      <c r="AHX120" s="16"/>
      <c r="AHY120" s="16"/>
      <c r="AHZ120" s="16"/>
      <c r="AIA120" s="16"/>
      <c r="AIB120" s="16"/>
      <c r="AIC120" s="16"/>
      <c r="AID120" s="16"/>
      <c r="AIE120" s="16"/>
      <c r="AIF120" s="16"/>
      <c r="AIG120" s="16"/>
      <c r="AIH120" s="16"/>
      <c r="AII120" s="16"/>
      <c r="AIJ120" s="16"/>
      <c r="AIK120" s="16"/>
      <c r="AIL120" s="16"/>
      <c r="AIM120" s="16"/>
      <c r="AIN120" s="16"/>
      <c r="AIO120" s="16"/>
      <c r="AIP120" s="16"/>
      <c r="AIQ120" s="16"/>
      <c r="AIR120" s="16"/>
      <c r="AIS120" s="16"/>
      <c r="AIT120" s="16"/>
      <c r="AIU120" s="16"/>
      <c r="AIV120" s="16"/>
      <c r="AIW120" s="16"/>
      <c r="AIX120" s="16"/>
      <c r="AIY120" s="16"/>
      <c r="AIZ120" s="16"/>
      <c r="AJA120" s="16"/>
      <c r="AJB120" s="16"/>
      <c r="AJC120" s="16"/>
      <c r="AJD120" s="16"/>
      <c r="AJE120" s="16"/>
      <c r="AJF120" s="16"/>
      <c r="AJG120" s="16"/>
      <c r="AJH120" s="16"/>
      <c r="AJI120" s="16"/>
      <c r="AJJ120" s="16"/>
      <c r="AJK120" s="16"/>
      <c r="AJL120" s="16"/>
      <c r="AJM120" s="16"/>
      <c r="AJN120" s="16"/>
      <c r="AJO120" s="16"/>
      <c r="AJP120" s="16"/>
      <c r="AJQ120" s="16"/>
      <c r="AJR120" s="16"/>
      <c r="AJS120" s="16"/>
      <c r="AJT120" s="16"/>
      <c r="AJU120" s="16"/>
      <c r="AJV120" s="16"/>
      <c r="AJW120" s="16"/>
      <c r="AJX120" s="16"/>
      <c r="AJY120" s="16"/>
      <c r="AJZ120" s="16"/>
      <c r="AKA120" s="16"/>
      <c r="AKB120" s="16"/>
      <c r="AKC120" s="16"/>
      <c r="AKD120" s="16"/>
      <c r="AKE120" s="16"/>
      <c r="AKF120" s="16"/>
      <c r="AKG120" s="16"/>
      <c r="AKH120" s="16"/>
      <c r="AKI120" s="16"/>
      <c r="AKJ120" s="16"/>
      <c r="AKK120" s="16"/>
      <c r="AKL120" s="16"/>
      <c r="AKM120" s="16"/>
      <c r="AKN120" s="16"/>
      <c r="AKO120" s="16"/>
      <c r="AKP120" s="16"/>
      <c r="AKQ120" s="16"/>
      <c r="AKR120" s="16"/>
      <c r="AKS120" s="16"/>
      <c r="AKT120" s="16"/>
      <c r="AKU120" s="16"/>
      <c r="AKV120" s="16"/>
      <c r="AKW120" s="16"/>
      <c r="AKX120" s="16"/>
      <c r="AKY120" s="16"/>
      <c r="AKZ120" s="16"/>
      <c r="ALA120" s="16"/>
      <c r="ALB120" s="16"/>
      <c r="ALC120" s="16"/>
      <c r="ALD120" s="16"/>
      <c r="ALE120" s="16"/>
      <c r="ALF120" s="16"/>
      <c r="ALG120" s="16"/>
      <c r="ALH120" s="16"/>
      <c r="ALI120" s="16"/>
      <c r="ALJ120" s="16"/>
      <c r="ALK120" s="16"/>
      <c r="ALL120" s="16"/>
      <c r="ALM120" s="16"/>
      <c r="ALN120" s="16"/>
      <c r="ALO120" s="16"/>
      <c r="ALP120" s="16"/>
      <c r="ALQ120" s="16"/>
      <c r="ALR120" s="16"/>
      <c r="ALS120" s="16"/>
      <c r="ALT120" s="16"/>
      <c r="ALU120" s="16"/>
      <c r="ALV120" s="16"/>
      <c r="ALW120" s="16"/>
      <c r="ALX120" s="16"/>
      <c r="ALY120" s="16"/>
      <c r="ALZ120" s="16"/>
      <c r="AMA120" s="16"/>
      <c r="AMB120" s="16"/>
      <c r="AMC120" s="16"/>
      <c r="AMD120" s="16"/>
      <c r="AME120" s="16"/>
      <c r="AMF120" s="16"/>
      <c r="AMG120" s="16"/>
      <c r="AMH120" s="16"/>
      <c r="AMI120" s="16"/>
      <c r="AMJ120" s="16"/>
      <c r="AMK120" s="16"/>
      <c r="AML120" s="16"/>
      <c r="AMM120" s="16"/>
      <c r="AMN120" s="16"/>
      <c r="AMO120" s="16"/>
      <c r="AMP120" s="16"/>
      <c r="AMQ120" s="16"/>
      <c r="AMR120" s="16"/>
      <c r="AMS120" s="16"/>
      <c r="AMT120" s="16"/>
      <c r="AMU120" s="16"/>
      <c r="AMV120" s="16"/>
      <c r="AMW120" s="16"/>
      <c r="AMX120" s="16"/>
      <c r="AMY120" s="16"/>
      <c r="AMZ120" s="16"/>
      <c r="ANA120" s="16"/>
      <c r="ANB120" s="16"/>
      <c r="ANC120" s="16"/>
      <c r="AND120" s="16"/>
      <c r="ANE120" s="16"/>
      <c r="ANF120" s="16"/>
      <c r="ANG120" s="16"/>
      <c r="ANH120" s="16"/>
      <c r="ANI120" s="16"/>
      <c r="ANJ120" s="16"/>
      <c r="ANK120" s="16"/>
      <c r="ANL120" s="16"/>
      <c r="ANM120" s="16"/>
      <c r="ANN120" s="16"/>
      <c r="ANO120" s="16"/>
      <c r="ANP120" s="16"/>
      <c r="ANQ120" s="16"/>
      <c r="ANR120" s="16"/>
      <c r="ANS120" s="16"/>
      <c r="ANT120" s="16"/>
      <c r="ANU120" s="16"/>
      <c r="ANV120" s="16"/>
      <c r="ANW120" s="16"/>
      <c r="ANX120" s="16"/>
      <c r="ANY120" s="16"/>
      <c r="ANZ120" s="16"/>
      <c r="AOA120" s="16"/>
      <c r="AOB120" s="16"/>
      <c r="AOC120" s="16"/>
      <c r="AOD120" s="16"/>
      <c r="AOE120" s="16"/>
      <c r="AOF120" s="16"/>
      <c r="AOG120" s="16"/>
      <c r="AOH120" s="16"/>
      <c r="AOI120" s="16"/>
      <c r="AOJ120" s="16"/>
      <c r="AOK120" s="16"/>
      <c r="AOL120" s="16"/>
      <c r="AOM120" s="16"/>
      <c r="AON120" s="16"/>
      <c r="AOO120" s="16"/>
      <c r="AOP120" s="16"/>
      <c r="AOQ120" s="16"/>
      <c r="AOR120" s="16"/>
      <c r="AOS120" s="16"/>
      <c r="AOT120" s="16"/>
      <c r="AOU120" s="16"/>
      <c r="AOV120" s="16"/>
      <c r="AOW120" s="16"/>
      <c r="AOX120" s="16"/>
      <c r="AOY120" s="16"/>
      <c r="AOZ120" s="16"/>
      <c r="APA120" s="16"/>
      <c r="APB120" s="16"/>
      <c r="APC120" s="16"/>
      <c r="APD120" s="16"/>
      <c r="APE120" s="16"/>
      <c r="APF120" s="16"/>
      <c r="APG120" s="16"/>
      <c r="APH120" s="16"/>
      <c r="API120" s="16"/>
      <c r="APJ120" s="16"/>
      <c r="APK120" s="16"/>
      <c r="APL120" s="16"/>
      <c r="APM120" s="16"/>
      <c r="APN120" s="16"/>
      <c r="APO120" s="16"/>
      <c r="APP120" s="16"/>
      <c r="APQ120" s="16"/>
      <c r="APR120" s="16"/>
      <c r="APS120" s="16"/>
      <c r="APT120" s="16"/>
      <c r="APU120" s="16"/>
      <c r="APV120" s="16"/>
      <c r="APW120" s="16"/>
      <c r="APX120" s="16"/>
      <c r="APY120" s="16"/>
      <c r="APZ120" s="16"/>
      <c r="AQA120" s="16"/>
      <c r="AQB120" s="16"/>
      <c r="AQC120" s="16"/>
      <c r="AQD120" s="16"/>
      <c r="AQE120" s="16"/>
      <c r="AQF120" s="16"/>
      <c r="AQG120" s="16"/>
      <c r="AQH120" s="16"/>
      <c r="AQI120" s="16"/>
      <c r="AQJ120" s="16"/>
      <c r="AQK120" s="16"/>
      <c r="AQL120" s="16"/>
      <c r="AQM120" s="16"/>
      <c r="AQN120" s="16"/>
      <c r="AQO120" s="16"/>
      <c r="AQP120" s="16"/>
      <c r="AQQ120" s="16"/>
      <c r="AQR120" s="16"/>
      <c r="AQS120" s="16"/>
      <c r="AQT120" s="16"/>
      <c r="AQU120" s="16"/>
      <c r="AQV120" s="16"/>
      <c r="AQW120" s="16"/>
      <c r="AQX120" s="16"/>
      <c r="AQY120" s="16"/>
      <c r="AQZ120" s="16"/>
      <c r="ARA120" s="16"/>
      <c r="ARB120" s="16"/>
      <c r="ARC120" s="16"/>
      <c r="ARD120" s="16"/>
      <c r="ARE120" s="16"/>
      <c r="ARF120" s="16"/>
      <c r="ARG120" s="16"/>
      <c r="ARH120" s="16"/>
      <c r="ARI120" s="16"/>
      <c r="ARJ120" s="16"/>
      <c r="ARK120" s="16"/>
      <c r="ARL120" s="16"/>
      <c r="ARM120" s="16"/>
      <c r="ARN120" s="16"/>
      <c r="ARO120" s="16"/>
      <c r="ARP120" s="16"/>
      <c r="ARQ120" s="16"/>
      <c r="ARR120" s="16"/>
      <c r="ARS120" s="16"/>
      <c r="ART120" s="16"/>
      <c r="ARU120" s="16"/>
      <c r="ARV120" s="16"/>
      <c r="ARW120" s="16"/>
      <c r="ARX120" s="16"/>
      <c r="ARY120" s="16"/>
      <c r="ARZ120" s="16"/>
      <c r="ASA120" s="16"/>
      <c r="ASB120" s="16"/>
      <c r="ASC120" s="16"/>
      <c r="ASD120" s="16"/>
      <c r="ASE120" s="16"/>
      <c r="ASF120" s="16"/>
      <c r="ASG120" s="16"/>
      <c r="ASH120" s="16"/>
      <c r="ASI120" s="16"/>
      <c r="ASJ120" s="16"/>
      <c r="ASK120" s="16"/>
      <c r="ASL120" s="16"/>
      <c r="ASM120" s="16"/>
      <c r="ASN120" s="16"/>
      <c r="ASO120" s="16"/>
      <c r="ASP120" s="16"/>
      <c r="ASQ120" s="16"/>
      <c r="ASR120" s="16"/>
      <c r="ASS120" s="16"/>
      <c r="AST120" s="16"/>
      <c r="ASU120" s="16"/>
      <c r="ASV120" s="16"/>
      <c r="ASW120" s="16"/>
      <c r="ASX120" s="16"/>
      <c r="ASY120" s="16"/>
      <c r="ASZ120" s="16"/>
      <c r="ATA120" s="16"/>
      <c r="ATB120" s="16"/>
      <c r="ATC120" s="16"/>
      <c r="ATD120" s="16"/>
      <c r="ATE120" s="16"/>
      <c r="ATF120" s="16"/>
      <c r="ATG120" s="16"/>
      <c r="ATH120" s="16"/>
      <c r="ATI120" s="16"/>
      <c r="ATJ120" s="16"/>
      <c r="ATK120" s="16"/>
      <c r="ATL120" s="16"/>
      <c r="ATM120" s="16"/>
      <c r="ATN120" s="16"/>
      <c r="ATO120" s="16"/>
      <c r="ATP120" s="16"/>
      <c r="ATQ120" s="16"/>
      <c r="ATR120" s="16"/>
      <c r="ATS120" s="16"/>
      <c r="ATT120" s="16"/>
      <c r="ATU120" s="16"/>
      <c r="ATV120" s="16"/>
      <c r="ATW120" s="16"/>
      <c r="ATX120" s="16"/>
      <c r="ATY120" s="16"/>
      <c r="ATZ120" s="16"/>
      <c r="AUA120" s="16"/>
      <c r="AUB120" s="16"/>
      <c r="AUC120" s="16"/>
      <c r="AUD120" s="16"/>
      <c r="AUE120" s="16"/>
      <c r="AUF120" s="16"/>
      <c r="AUG120" s="16"/>
      <c r="AUH120" s="16"/>
      <c r="AUI120" s="16"/>
      <c r="AUJ120" s="16"/>
      <c r="AUK120" s="16"/>
      <c r="AUL120" s="16"/>
      <c r="AUM120" s="16"/>
      <c r="AUN120" s="16"/>
      <c r="AUO120" s="16"/>
      <c r="AUP120" s="16"/>
      <c r="AUQ120" s="16"/>
      <c r="AUR120" s="16"/>
      <c r="AUS120" s="16"/>
      <c r="AUT120" s="16"/>
      <c r="AUU120" s="16"/>
      <c r="AUV120" s="16"/>
      <c r="AUW120" s="16"/>
      <c r="AUX120" s="16"/>
      <c r="AUY120" s="16"/>
      <c r="AUZ120" s="16"/>
      <c r="AVA120" s="16"/>
      <c r="AVB120" s="16"/>
      <c r="AVC120" s="16"/>
      <c r="AVD120" s="16"/>
      <c r="AVE120" s="16"/>
      <c r="AVF120" s="16"/>
      <c r="AVG120" s="16"/>
      <c r="AVH120" s="16"/>
      <c r="AVI120" s="16"/>
      <c r="AVJ120" s="16"/>
      <c r="AVK120" s="16"/>
      <c r="AVL120" s="16"/>
      <c r="AVM120" s="16"/>
      <c r="AVN120" s="16"/>
      <c r="AVO120" s="16"/>
      <c r="AVP120" s="16"/>
      <c r="AVQ120" s="16"/>
      <c r="AVR120" s="16"/>
      <c r="AVS120" s="16"/>
      <c r="AVT120" s="16"/>
      <c r="AVU120" s="16"/>
      <c r="AVV120" s="16"/>
      <c r="AVW120" s="16"/>
      <c r="AVX120" s="16"/>
      <c r="AVY120" s="16"/>
      <c r="AVZ120" s="16"/>
      <c r="AWA120" s="16"/>
      <c r="AWB120" s="16"/>
      <c r="AWC120" s="16"/>
      <c r="AWD120" s="16"/>
      <c r="AWE120" s="16"/>
      <c r="AWF120" s="16"/>
      <c r="AWG120" s="16"/>
      <c r="AWH120" s="16"/>
      <c r="AWI120" s="16"/>
      <c r="AWJ120" s="16"/>
      <c r="AWK120" s="16"/>
      <c r="AWL120" s="16"/>
      <c r="AWM120" s="16"/>
      <c r="AWN120" s="16"/>
      <c r="AWO120" s="16"/>
      <c r="AWP120" s="16"/>
      <c r="AWQ120" s="16"/>
      <c r="AWR120" s="16"/>
      <c r="AWS120" s="16"/>
      <c r="AWT120" s="16"/>
      <c r="AWU120" s="16"/>
      <c r="AWV120" s="16"/>
      <c r="AWW120" s="16"/>
      <c r="AWX120" s="16"/>
      <c r="AWY120" s="16"/>
      <c r="AWZ120" s="16"/>
      <c r="AXA120" s="16"/>
      <c r="AXB120" s="16"/>
      <c r="AXC120" s="16"/>
      <c r="AXD120" s="16"/>
      <c r="AXE120" s="16"/>
      <c r="AXF120" s="16"/>
      <c r="AXG120" s="16"/>
      <c r="AXH120" s="16"/>
      <c r="AXI120" s="16"/>
      <c r="AXJ120" s="16"/>
      <c r="AXK120" s="16"/>
      <c r="AXL120" s="16"/>
      <c r="AXM120" s="16"/>
      <c r="AXN120" s="16"/>
      <c r="AXO120" s="16"/>
      <c r="AXP120" s="16"/>
      <c r="AXQ120" s="16"/>
      <c r="AXR120" s="16"/>
      <c r="AXS120" s="16"/>
      <c r="AXT120" s="16"/>
      <c r="AXU120" s="16"/>
      <c r="AXV120" s="16"/>
      <c r="AXW120" s="16"/>
      <c r="AXX120" s="16"/>
      <c r="AXY120" s="16"/>
      <c r="AXZ120" s="16"/>
      <c r="AYA120" s="16"/>
      <c r="AYB120" s="16"/>
      <c r="AYC120" s="16"/>
      <c r="AYD120" s="16"/>
      <c r="AYE120" s="16"/>
      <c r="AYF120" s="16"/>
      <c r="AYG120" s="16"/>
      <c r="AYH120" s="16"/>
      <c r="AYI120" s="16"/>
      <c r="AYJ120" s="16"/>
      <c r="AYK120" s="16"/>
      <c r="AYL120" s="16"/>
      <c r="AYM120" s="16"/>
      <c r="AYN120" s="16"/>
      <c r="AYO120" s="16"/>
      <c r="AYP120" s="16"/>
      <c r="AYQ120" s="16"/>
      <c r="AYR120" s="16"/>
      <c r="AYS120" s="16"/>
      <c r="AYT120" s="16"/>
      <c r="AYU120" s="16"/>
      <c r="AYV120" s="16"/>
      <c r="AYW120" s="16"/>
      <c r="AYX120" s="16"/>
      <c r="AYY120" s="16"/>
      <c r="AYZ120" s="16"/>
      <c r="AZA120" s="16"/>
      <c r="AZB120" s="16"/>
      <c r="AZC120" s="16"/>
      <c r="AZD120" s="16"/>
      <c r="AZE120" s="16"/>
      <c r="AZF120" s="16"/>
      <c r="AZG120" s="16"/>
      <c r="AZH120" s="16"/>
      <c r="AZI120" s="16"/>
      <c r="AZJ120" s="16"/>
      <c r="AZK120" s="16"/>
      <c r="AZL120" s="16"/>
      <c r="AZM120" s="16"/>
      <c r="AZN120" s="16"/>
      <c r="AZO120" s="16"/>
      <c r="AZP120" s="16"/>
      <c r="AZQ120" s="16"/>
      <c r="AZR120" s="16"/>
      <c r="AZS120" s="16"/>
      <c r="AZT120" s="16"/>
      <c r="AZU120" s="16"/>
      <c r="AZV120" s="16"/>
      <c r="AZW120" s="16"/>
      <c r="AZX120" s="16"/>
      <c r="AZY120" s="16"/>
      <c r="AZZ120" s="16"/>
      <c r="BAA120" s="16"/>
      <c r="BAB120" s="16"/>
      <c r="BAC120" s="16"/>
      <c r="BAD120" s="16"/>
      <c r="BAE120" s="16"/>
      <c r="BAF120" s="16"/>
      <c r="BAG120" s="16"/>
      <c r="BAH120" s="16"/>
      <c r="BAI120" s="16"/>
      <c r="BAJ120" s="16"/>
      <c r="BAK120" s="16"/>
      <c r="BAL120" s="16"/>
      <c r="BAM120" s="16"/>
      <c r="BAN120" s="16"/>
      <c r="BAO120" s="16"/>
      <c r="BAP120" s="16"/>
      <c r="BAQ120" s="16"/>
      <c r="BAR120" s="16"/>
      <c r="BAS120" s="16"/>
      <c r="BAT120" s="16"/>
      <c r="BAU120" s="16"/>
      <c r="BAV120" s="16"/>
      <c r="BAW120" s="16"/>
      <c r="BAX120" s="16"/>
      <c r="BAY120" s="16"/>
      <c r="BAZ120" s="16"/>
      <c r="BBA120" s="16"/>
      <c r="BBB120" s="16"/>
      <c r="BBC120" s="16"/>
      <c r="BBD120" s="16"/>
      <c r="BBE120" s="16"/>
      <c r="BBF120" s="16"/>
      <c r="BBG120" s="16"/>
      <c r="BBH120" s="16"/>
      <c r="BBI120" s="16"/>
      <c r="BBJ120" s="16"/>
      <c r="BBK120" s="16"/>
      <c r="BBL120" s="16"/>
      <c r="BBM120" s="16"/>
      <c r="BBN120" s="16"/>
      <c r="BBO120" s="16"/>
      <c r="BBP120" s="16"/>
      <c r="BBQ120" s="16"/>
      <c r="BBR120" s="16"/>
      <c r="BBS120" s="16"/>
      <c r="BBT120" s="16"/>
      <c r="BBU120" s="16"/>
      <c r="BBV120" s="16"/>
      <c r="BBW120" s="16"/>
      <c r="BBX120" s="16"/>
      <c r="BBY120" s="16"/>
      <c r="BBZ120" s="16"/>
      <c r="BCA120" s="16"/>
      <c r="BCB120" s="16"/>
      <c r="BCC120" s="16"/>
      <c r="BCD120" s="16"/>
      <c r="BCE120" s="16"/>
      <c r="BCF120" s="16"/>
      <c r="BCG120" s="16"/>
      <c r="BCH120" s="16"/>
      <c r="BCI120" s="16"/>
      <c r="BCJ120" s="16"/>
      <c r="BCK120" s="16"/>
      <c r="BCL120" s="16"/>
      <c r="BCM120" s="16"/>
      <c r="BCN120" s="16"/>
      <c r="BCO120" s="16"/>
      <c r="BCP120" s="16"/>
      <c r="BCQ120" s="16"/>
      <c r="BCR120" s="16"/>
      <c r="BCS120" s="16"/>
      <c r="BCT120" s="16"/>
      <c r="BCU120" s="16"/>
      <c r="BCV120" s="16"/>
      <c r="BCW120" s="16"/>
      <c r="BCX120" s="16"/>
      <c r="BCY120" s="16"/>
      <c r="BCZ120" s="16"/>
      <c r="BDA120" s="16"/>
      <c r="BDB120" s="16"/>
      <c r="BDC120" s="16"/>
      <c r="BDD120" s="16"/>
      <c r="BDE120" s="16"/>
      <c r="BDF120" s="16"/>
      <c r="BDG120" s="16"/>
      <c r="BDH120" s="16"/>
      <c r="BDI120" s="16"/>
      <c r="BDJ120" s="16"/>
      <c r="BDK120" s="16"/>
      <c r="BDL120" s="16"/>
      <c r="BDM120" s="16"/>
      <c r="BDN120" s="16"/>
      <c r="BDO120" s="16"/>
      <c r="BDP120" s="16"/>
      <c r="BDQ120" s="16"/>
      <c r="BDR120" s="16"/>
      <c r="BDS120" s="16"/>
      <c r="BDT120" s="16"/>
      <c r="BDU120" s="16"/>
      <c r="BDV120" s="16"/>
      <c r="BDW120" s="16"/>
      <c r="BDX120" s="16"/>
      <c r="BDY120" s="16"/>
      <c r="BDZ120" s="16"/>
      <c r="BEA120" s="16"/>
      <c r="BEB120" s="16"/>
      <c r="BEC120" s="16"/>
      <c r="BED120" s="16"/>
      <c r="BEE120" s="16"/>
      <c r="BEF120" s="16"/>
      <c r="BEG120" s="16"/>
      <c r="BEH120" s="16"/>
      <c r="BEI120" s="16"/>
      <c r="BEJ120" s="16"/>
      <c r="BEK120" s="16"/>
      <c r="BEL120" s="16"/>
      <c r="BEM120" s="16"/>
      <c r="BEN120" s="16"/>
      <c r="BEO120" s="16"/>
      <c r="BEP120" s="16"/>
      <c r="BEQ120" s="16"/>
      <c r="BER120" s="16"/>
      <c r="BES120" s="16"/>
      <c r="BET120" s="16"/>
      <c r="BEU120" s="16"/>
      <c r="BEV120" s="16"/>
      <c r="BEW120" s="16"/>
      <c r="BEX120" s="16"/>
      <c r="BEY120" s="16"/>
      <c r="BEZ120" s="16"/>
      <c r="BFA120" s="16"/>
      <c r="BFB120" s="16"/>
      <c r="BFC120" s="16"/>
      <c r="BFD120" s="16"/>
      <c r="BFE120" s="16"/>
      <c r="BFF120" s="16"/>
      <c r="BFG120" s="16"/>
      <c r="BFH120" s="16"/>
      <c r="BFI120" s="16"/>
      <c r="BFJ120" s="16"/>
      <c r="BFK120" s="16"/>
      <c r="BFL120" s="16"/>
      <c r="BFM120" s="16"/>
      <c r="BFN120" s="16"/>
      <c r="BFO120" s="16"/>
      <c r="BFP120" s="16"/>
      <c r="BFQ120" s="16"/>
      <c r="BFR120" s="16"/>
      <c r="BFS120" s="16"/>
      <c r="BFT120" s="16"/>
      <c r="BFU120" s="16"/>
      <c r="BFV120" s="16"/>
      <c r="BFW120" s="16"/>
      <c r="BFX120" s="16"/>
      <c r="BFY120" s="16"/>
      <c r="BFZ120" s="16"/>
      <c r="BGA120" s="16"/>
      <c r="BGB120" s="16"/>
      <c r="BGC120" s="16"/>
      <c r="BGD120" s="16"/>
      <c r="BGE120" s="16"/>
      <c r="BGF120" s="16"/>
      <c r="BGG120" s="16"/>
      <c r="BGH120" s="16"/>
      <c r="BGI120" s="16"/>
      <c r="BGJ120" s="16"/>
      <c r="BGK120" s="16"/>
      <c r="BGL120" s="16"/>
      <c r="BGM120" s="16"/>
      <c r="BGN120" s="16"/>
      <c r="BGO120" s="16"/>
      <c r="BGP120" s="16"/>
      <c r="BGQ120" s="16"/>
      <c r="BGR120" s="16"/>
      <c r="BGS120" s="16"/>
      <c r="BGT120" s="16"/>
      <c r="BGU120" s="16"/>
      <c r="BGV120" s="16"/>
      <c r="BGW120" s="16"/>
      <c r="BGX120" s="16"/>
      <c r="BGY120" s="16"/>
      <c r="BGZ120" s="16"/>
      <c r="BHA120" s="16"/>
      <c r="BHB120" s="16"/>
      <c r="BHC120" s="16"/>
      <c r="BHD120" s="16"/>
      <c r="BHE120" s="16"/>
      <c r="BHF120" s="16"/>
      <c r="BHG120" s="16"/>
      <c r="BHH120" s="16"/>
      <c r="BHI120" s="16"/>
      <c r="BHJ120" s="16"/>
      <c r="BHK120" s="16"/>
      <c r="BHL120" s="16"/>
      <c r="BHM120" s="16"/>
      <c r="BHN120" s="16"/>
      <c r="BHO120" s="16"/>
      <c r="BHP120" s="16"/>
      <c r="BHQ120" s="16"/>
      <c r="BHR120" s="16"/>
      <c r="BHS120" s="16"/>
      <c r="BHT120" s="16"/>
      <c r="BHU120" s="16"/>
      <c r="BHV120" s="16"/>
      <c r="BHW120" s="16"/>
      <c r="BHX120" s="16"/>
      <c r="BHY120" s="16"/>
      <c r="BHZ120" s="16"/>
      <c r="BIA120" s="16"/>
      <c r="BIB120" s="16"/>
      <c r="BIC120" s="16"/>
      <c r="BID120" s="16"/>
      <c r="BIE120" s="16"/>
      <c r="BIF120" s="16"/>
      <c r="BIG120" s="16"/>
      <c r="BIH120" s="16"/>
      <c r="BII120" s="16"/>
      <c r="BIJ120" s="16"/>
      <c r="BIK120" s="16"/>
      <c r="BIL120" s="16"/>
      <c r="BIM120" s="16"/>
      <c r="BIN120" s="16"/>
      <c r="BIO120" s="16"/>
      <c r="BIP120" s="16"/>
      <c r="BIQ120" s="16"/>
      <c r="BIR120" s="16"/>
      <c r="BIS120" s="16"/>
      <c r="BIT120" s="16"/>
      <c r="BIU120" s="16"/>
      <c r="BIV120" s="16"/>
      <c r="BIW120" s="16"/>
      <c r="BIX120" s="16"/>
      <c r="BIY120" s="16"/>
      <c r="BIZ120" s="16"/>
      <c r="BJA120" s="16"/>
      <c r="BJB120" s="16"/>
      <c r="BJC120" s="16"/>
      <c r="BJD120" s="16"/>
      <c r="BJE120" s="16"/>
      <c r="BJF120" s="16"/>
      <c r="BJG120" s="16"/>
      <c r="BJH120" s="16"/>
      <c r="BJI120" s="16"/>
      <c r="BJJ120" s="16"/>
      <c r="BJK120" s="16"/>
      <c r="BJL120" s="16"/>
      <c r="BJM120" s="16"/>
      <c r="BJN120" s="16"/>
      <c r="BJO120" s="16"/>
      <c r="BJP120" s="16"/>
      <c r="BJQ120" s="16"/>
      <c r="BJR120" s="16"/>
      <c r="BJS120" s="16"/>
      <c r="BJT120" s="16"/>
      <c r="BJU120" s="16"/>
      <c r="BJV120" s="16"/>
      <c r="BJW120" s="16"/>
      <c r="BJX120" s="16"/>
      <c r="BJY120" s="16"/>
      <c r="BJZ120" s="16"/>
      <c r="BKA120" s="16"/>
      <c r="BKB120" s="16"/>
      <c r="BKC120" s="16"/>
      <c r="BKD120" s="16"/>
      <c r="BKE120" s="16"/>
      <c r="BKF120" s="16"/>
      <c r="BKG120" s="16"/>
      <c r="BKH120" s="16"/>
      <c r="BKI120" s="16"/>
      <c r="BKJ120" s="16"/>
      <c r="BKK120" s="16"/>
      <c r="BKL120" s="16"/>
      <c r="BKM120" s="16"/>
      <c r="BKN120" s="16"/>
      <c r="BKO120" s="16"/>
      <c r="BKP120" s="16"/>
      <c r="BKQ120" s="16"/>
      <c r="BKR120" s="16"/>
      <c r="BKS120" s="16"/>
      <c r="BKT120" s="16"/>
      <c r="BKU120" s="16"/>
      <c r="BKV120" s="16"/>
      <c r="BKW120" s="16"/>
      <c r="BKX120" s="16"/>
      <c r="BKY120" s="16"/>
      <c r="BKZ120" s="16"/>
      <c r="BLA120" s="16"/>
      <c r="BLB120" s="16"/>
      <c r="BLC120" s="16"/>
      <c r="BLD120" s="16"/>
      <c r="BLE120" s="16"/>
      <c r="BLF120" s="16"/>
      <c r="BLG120" s="16"/>
      <c r="BLH120" s="16"/>
      <c r="BLI120" s="16"/>
      <c r="BLJ120" s="16"/>
      <c r="BLK120" s="16"/>
      <c r="BLL120" s="16"/>
      <c r="BLM120" s="16"/>
      <c r="BLN120" s="16"/>
      <c r="BLO120" s="16"/>
      <c r="BLP120" s="16"/>
      <c r="BLQ120" s="16"/>
      <c r="BLR120" s="16"/>
      <c r="BLS120" s="16"/>
      <c r="BLT120" s="16"/>
      <c r="BLU120" s="16"/>
      <c r="BLV120" s="16"/>
      <c r="BLW120" s="16"/>
      <c r="BLX120" s="16"/>
      <c r="BLY120" s="16"/>
      <c r="BLZ120" s="16"/>
      <c r="BMA120" s="16"/>
      <c r="BMB120" s="16"/>
      <c r="BMC120" s="16"/>
      <c r="BMD120" s="16"/>
      <c r="BME120" s="16"/>
      <c r="BMF120" s="16"/>
      <c r="BMG120" s="16"/>
      <c r="BMH120" s="16"/>
      <c r="BMI120" s="16"/>
      <c r="BMJ120" s="16"/>
      <c r="BMK120" s="16"/>
      <c r="BML120" s="16"/>
      <c r="BMM120" s="16"/>
      <c r="BMN120" s="16"/>
      <c r="BMO120" s="16"/>
      <c r="BMP120" s="16"/>
      <c r="BMQ120" s="16"/>
      <c r="BMR120" s="16"/>
      <c r="BMS120" s="16"/>
      <c r="BMT120" s="16"/>
      <c r="BMU120" s="16"/>
      <c r="BMV120" s="16"/>
      <c r="BMW120" s="16"/>
      <c r="BMX120" s="16"/>
      <c r="BMY120" s="16"/>
      <c r="BMZ120" s="16"/>
      <c r="BNA120" s="16"/>
      <c r="BNB120" s="16"/>
      <c r="BNC120" s="16"/>
      <c r="BND120" s="16"/>
      <c r="BNE120" s="16"/>
      <c r="BNF120" s="16"/>
      <c r="BNG120" s="16"/>
      <c r="BNH120" s="16"/>
      <c r="BNI120" s="16"/>
      <c r="BNJ120" s="16"/>
      <c r="BNK120" s="16"/>
      <c r="BNL120" s="16"/>
      <c r="BNM120" s="16"/>
      <c r="BNN120" s="16"/>
      <c r="BNO120" s="16"/>
      <c r="BNP120" s="16"/>
      <c r="BNQ120" s="16"/>
      <c r="BNR120" s="16"/>
      <c r="BNS120" s="16"/>
      <c r="BNT120" s="16"/>
      <c r="BNU120" s="16"/>
      <c r="BNV120" s="16"/>
      <c r="BNW120" s="16"/>
      <c r="BNX120" s="16"/>
      <c r="BNY120" s="16"/>
      <c r="BNZ120" s="16"/>
      <c r="BOA120" s="16"/>
      <c r="BOB120" s="16"/>
      <c r="BOC120" s="16"/>
      <c r="BOD120" s="16"/>
      <c r="BOE120" s="16"/>
      <c r="BOF120" s="16"/>
      <c r="BOG120" s="16"/>
      <c r="BOH120" s="16"/>
      <c r="BOI120" s="16"/>
      <c r="BOJ120" s="16"/>
      <c r="BOK120" s="16"/>
      <c r="BOL120" s="16"/>
      <c r="BOM120" s="16"/>
      <c r="BON120" s="16"/>
      <c r="BOO120" s="16"/>
      <c r="BOP120" s="16"/>
      <c r="BOQ120" s="16"/>
      <c r="BOR120" s="16"/>
      <c r="BOS120" s="16"/>
      <c r="BOT120" s="16"/>
      <c r="BOU120" s="16"/>
      <c r="BOV120" s="16"/>
      <c r="BOW120" s="16"/>
      <c r="BOX120" s="16"/>
      <c r="BOY120" s="16"/>
      <c r="BOZ120" s="16"/>
      <c r="BPA120" s="16"/>
      <c r="BPB120" s="16"/>
      <c r="BPC120" s="16"/>
      <c r="BPD120" s="16"/>
      <c r="BPE120" s="16"/>
      <c r="BPF120" s="16"/>
      <c r="BPG120" s="16"/>
      <c r="BPH120" s="16"/>
      <c r="BPI120" s="16"/>
      <c r="BPJ120" s="16"/>
      <c r="BPK120" s="16"/>
      <c r="BPL120" s="16"/>
      <c r="BPM120" s="16"/>
      <c r="BPN120" s="16"/>
      <c r="BPO120" s="16"/>
      <c r="BPP120" s="16"/>
      <c r="BPQ120" s="16"/>
      <c r="BPR120" s="16"/>
      <c r="BPS120" s="16"/>
      <c r="BPT120" s="16"/>
      <c r="BPU120" s="16"/>
      <c r="BPV120" s="16"/>
      <c r="BPW120" s="16"/>
      <c r="BPX120" s="16"/>
      <c r="BPY120" s="16"/>
      <c r="BPZ120" s="16"/>
      <c r="BQA120" s="16"/>
      <c r="BQB120" s="16"/>
      <c r="BQC120" s="16"/>
      <c r="BQD120" s="16"/>
      <c r="BQE120" s="16"/>
      <c r="BQF120" s="16"/>
      <c r="BQG120" s="16"/>
      <c r="BQH120" s="16"/>
      <c r="BQI120" s="16"/>
      <c r="BQJ120" s="16"/>
      <c r="BQK120" s="16"/>
      <c r="BQL120" s="16"/>
      <c r="BQM120" s="16"/>
      <c r="BQN120" s="16"/>
      <c r="BQO120" s="16"/>
      <c r="BQP120" s="16"/>
      <c r="BQQ120" s="16"/>
      <c r="BQR120" s="16"/>
      <c r="BQS120" s="16"/>
      <c r="BQT120" s="16"/>
      <c r="BQU120" s="16"/>
      <c r="BQV120" s="16"/>
      <c r="BQW120" s="16"/>
      <c r="BQX120" s="16"/>
      <c r="BQY120" s="16"/>
      <c r="BQZ120" s="16"/>
      <c r="BRA120" s="16"/>
      <c r="BRB120" s="16"/>
      <c r="BRC120" s="16"/>
      <c r="BRD120" s="16"/>
      <c r="BRE120" s="16"/>
      <c r="BRF120" s="16"/>
      <c r="BRG120" s="16"/>
      <c r="BRH120" s="16"/>
      <c r="BRI120" s="16"/>
      <c r="BRJ120" s="16"/>
      <c r="BRK120" s="16"/>
      <c r="BRL120" s="16"/>
      <c r="BRM120" s="16"/>
      <c r="BRN120" s="16"/>
      <c r="BRO120" s="16"/>
      <c r="BRP120" s="16"/>
      <c r="BRQ120" s="16"/>
      <c r="BRR120" s="16"/>
      <c r="BRS120" s="16"/>
      <c r="BRT120" s="16"/>
      <c r="BRU120" s="16"/>
      <c r="BRV120" s="16"/>
      <c r="BRW120" s="16"/>
      <c r="BRX120" s="16"/>
      <c r="BRY120" s="16"/>
      <c r="BRZ120" s="16"/>
      <c r="BSA120" s="16"/>
      <c r="BSB120" s="16"/>
      <c r="BSC120" s="16"/>
      <c r="BSD120" s="16"/>
      <c r="BSE120" s="16"/>
      <c r="BSF120" s="16"/>
      <c r="BSG120" s="16"/>
      <c r="BSH120" s="16"/>
      <c r="BSI120" s="16"/>
      <c r="BSJ120" s="16"/>
      <c r="BSK120" s="16"/>
      <c r="BSL120" s="16"/>
      <c r="BSM120" s="16"/>
      <c r="BSN120" s="16"/>
      <c r="BSO120" s="16"/>
      <c r="BSP120" s="16"/>
      <c r="BSQ120" s="16"/>
      <c r="BSR120" s="16"/>
      <c r="BSS120" s="16"/>
      <c r="BST120" s="16"/>
      <c r="BSU120" s="16"/>
      <c r="BSV120" s="16"/>
      <c r="BSW120" s="16"/>
      <c r="BSX120" s="16"/>
      <c r="BSY120" s="16"/>
      <c r="BSZ120" s="16"/>
      <c r="BTA120" s="16"/>
      <c r="BTB120" s="16"/>
      <c r="BTC120" s="16"/>
      <c r="BTD120" s="16"/>
      <c r="BTE120" s="16"/>
      <c r="BTF120" s="16"/>
      <c r="BTG120" s="16"/>
      <c r="BTH120" s="16"/>
      <c r="BTI120" s="16"/>
      <c r="BTJ120" s="16"/>
      <c r="BTK120" s="16"/>
      <c r="BTL120" s="16"/>
      <c r="BTM120" s="16"/>
      <c r="BTN120" s="16"/>
      <c r="BTO120" s="16"/>
      <c r="BTP120" s="16"/>
      <c r="BTQ120" s="16"/>
      <c r="BTR120" s="16"/>
      <c r="BTS120" s="16"/>
      <c r="BTT120" s="16"/>
      <c r="BTU120" s="16"/>
      <c r="BTV120" s="16"/>
      <c r="BTW120" s="16"/>
      <c r="BTX120" s="16"/>
      <c r="BTY120" s="16"/>
      <c r="BTZ120" s="16"/>
      <c r="BUA120" s="16"/>
      <c r="BUB120" s="16"/>
      <c r="BUC120" s="16"/>
      <c r="BUD120" s="16"/>
      <c r="BUE120" s="16"/>
      <c r="BUF120" s="16"/>
      <c r="BUG120" s="16"/>
      <c r="BUH120" s="16"/>
      <c r="BUI120" s="16"/>
      <c r="BUJ120" s="16"/>
      <c r="BUK120" s="16"/>
      <c r="BUL120" s="16"/>
      <c r="BUM120" s="16"/>
      <c r="BUN120" s="16"/>
      <c r="BUO120" s="16"/>
      <c r="BUP120" s="16"/>
      <c r="BUQ120" s="16"/>
      <c r="BUR120" s="16"/>
      <c r="BUS120" s="16"/>
      <c r="BUT120" s="16"/>
      <c r="BUU120" s="16"/>
      <c r="BUV120" s="16"/>
      <c r="BUW120" s="16"/>
      <c r="BUX120" s="16"/>
      <c r="BUY120" s="16"/>
      <c r="BUZ120" s="16"/>
      <c r="BVA120" s="16"/>
      <c r="BVB120" s="16"/>
      <c r="BVC120" s="16"/>
      <c r="BVD120" s="16"/>
      <c r="BVE120" s="16"/>
      <c r="BVF120" s="16"/>
      <c r="BVG120" s="16"/>
      <c r="BVH120" s="16"/>
      <c r="BVI120" s="16"/>
      <c r="BVJ120" s="16"/>
      <c r="BVK120" s="16"/>
      <c r="BVL120" s="16"/>
      <c r="BVM120" s="16"/>
      <c r="BVN120" s="16"/>
      <c r="BVO120" s="16"/>
      <c r="BVP120" s="16"/>
      <c r="BVQ120" s="16"/>
      <c r="BVR120" s="16"/>
      <c r="BVS120" s="16"/>
      <c r="BVT120" s="16"/>
      <c r="BVU120" s="16"/>
      <c r="BVV120" s="16"/>
      <c r="BVW120" s="16"/>
      <c r="BVX120" s="16"/>
      <c r="BVY120" s="16"/>
      <c r="BVZ120" s="16"/>
      <c r="BWA120" s="16"/>
      <c r="BWB120" s="16"/>
      <c r="BWC120" s="16"/>
      <c r="BWD120" s="16"/>
      <c r="BWE120" s="16"/>
      <c r="BWF120" s="16"/>
      <c r="BWG120" s="16"/>
      <c r="BWH120" s="16"/>
      <c r="BWI120" s="16"/>
      <c r="BWJ120" s="16"/>
      <c r="BWK120" s="16"/>
      <c r="BWL120" s="16"/>
      <c r="BWM120" s="16"/>
      <c r="BWN120" s="16"/>
      <c r="BWO120" s="16"/>
      <c r="BWP120" s="16"/>
      <c r="BWQ120" s="16"/>
      <c r="BWR120" s="16"/>
      <c r="BWS120" s="16"/>
      <c r="BWT120" s="16"/>
      <c r="BWU120" s="16"/>
      <c r="BWV120" s="16"/>
      <c r="BWW120" s="16"/>
      <c r="BWX120" s="16"/>
      <c r="BWY120" s="16"/>
      <c r="BWZ120" s="16"/>
      <c r="BXA120" s="16"/>
      <c r="BXB120" s="16"/>
      <c r="BXC120" s="16"/>
      <c r="BXD120" s="16"/>
      <c r="BXE120" s="16"/>
      <c r="BXF120" s="16"/>
      <c r="BXG120" s="16"/>
      <c r="BXH120" s="16"/>
      <c r="BXI120" s="16"/>
      <c r="BXJ120" s="16"/>
      <c r="BXK120" s="16"/>
      <c r="BXL120" s="16"/>
      <c r="BXM120" s="16"/>
      <c r="BXN120" s="16"/>
      <c r="BXO120" s="16"/>
      <c r="BXP120" s="16"/>
      <c r="BXQ120" s="16"/>
      <c r="BXR120" s="16"/>
      <c r="BXS120" s="16"/>
      <c r="BXT120" s="16"/>
      <c r="BXU120" s="16"/>
      <c r="BXV120" s="16"/>
      <c r="BXW120" s="16"/>
      <c r="BXX120" s="16"/>
      <c r="BXY120" s="16"/>
      <c r="BXZ120" s="16"/>
      <c r="BYA120" s="16"/>
      <c r="BYB120" s="16"/>
      <c r="BYC120" s="16"/>
      <c r="BYD120" s="16"/>
      <c r="BYE120" s="16"/>
      <c r="BYF120" s="16"/>
      <c r="BYG120" s="16"/>
      <c r="BYH120" s="16"/>
      <c r="BYI120" s="16"/>
      <c r="BYJ120" s="16"/>
      <c r="BYK120" s="16"/>
      <c r="BYL120" s="16"/>
      <c r="BYM120" s="16"/>
      <c r="BYN120" s="16"/>
      <c r="BYO120" s="16"/>
      <c r="BYP120" s="16"/>
      <c r="BYQ120" s="16"/>
      <c r="BYR120" s="16"/>
      <c r="BYS120" s="16"/>
      <c r="BYT120" s="16"/>
      <c r="BYU120" s="16"/>
      <c r="BYV120" s="16"/>
      <c r="BYW120" s="16"/>
      <c r="BYX120" s="16"/>
      <c r="BYY120" s="16"/>
      <c r="BYZ120" s="16"/>
      <c r="BZA120" s="16"/>
      <c r="BZB120" s="16"/>
      <c r="BZC120" s="16"/>
      <c r="BZD120" s="16"/>
      <c r="BZE120" s="16"/>
      <c r="BZF120" s="16"/>
      <c r="BZG120" s="16"/>
      <c r="BZH120" s="16"/>
      <c r="BZI120" s="16"/>
      <c r="BZJ120" s="16"/>
      <c r="BZK120" s="16"/>
      <c r="BZL120" s="16"/>
      <c r="BZM120" s="16"/>
      <c r="BZN120" s="16"/>
      <c r="BZO120" s="16"/>
      <c r="BZP120" s="16"/>
      <c r="BZQ120" s="16"/>
      <c r="BZR120" s="16"/>
      <c r="BZS120" s="16"/>
      <c r="BZT120" s="16"/>
      <c r="BZU120" s="16"/>
      <c r="BZV120" s="16"/>
      <c r="BZW120" s="16"/>
      <c r="BZX120" s="16"/>
      <c r="BZY120" s="16"/>
      <c r="BZZ120" s="16"/>
      <c r="CAA120" s="16"/>
      <c r="CAB120" s="16"/>
      <c r="CAC120" s="16"/>
      <c r="CAD120" s="16"/>
      <c r="CAE120" s="16"/>
      <c r="CAF120" s="16"/>
      <c r="CAG120" s="16"/>
      <c r="CAH120" s="16"/>
      <c r="CAI120" s="16"/>
      <c r="CAJ120" s="16"/>
      <c r="CAK120" s="16"/>
      <c r="CAL120" s="16"/>
      <c r="CAM120" s="16"/>
      <c r="CAN120" s="16"/>
      <c r="CAO120" s="16"/>
      <c r="CAP120" s="16"/>
      <c r="CAQ120" s="16"/>
      <c r="CAR120" s="16"/>
      <c r="CAS120" s="16"/>
      <c r="CAT120" s="16"/>
      <c r="CAU120" s="16"/>
      <c r="CAV120" s="16"/>
      <c r="CAW120" s="16"/>
      <c r="CAX120" s="16"/>
      <c r="CAY120" s="16"/>
      <c r="CAZ120" s="16"/>
      <c r="CBA120" s="16"/>
      <c r="CBB120" s="16"/>
      <c r="CBC120" s="16"/>
      <c r="CBD120" s="16"/>
      <c r="CBE120" s="16"/>
      <c r="CBF120" s="16"/>
      <c r="CBG120" s="16"/>
      <c r="CBH120" s="16"/>
      <c r="CBI120" s="16"/>
      <c r="CBJ120" s="16"/>
      <c r="CBK120" s="16"/>
      <c r="CBL120" s="16"/>
      <c r="CBM120" s="16"/>
      <c r="CBN120" s="16"/>
      <c r="CBO120" s="16"/>
      <c r="CBP120" s="16"/>
      <c r="CBQ120" s="16"/>
      <c r="CBR120" s="16"/>
      <c r="CBS120" s="16"/>
      <c r="CBT120" s="16"/>
      <c r="CBU120" s="16"/>
      <c r="CBV120" s="16"/>
      <c r="CBW120" s="16"/>
      <c r="CBX120" s="16"/>
      <c r="CBY120" s="16"/>
      <c r="CBZ120" s="16"/>
      <c r="CCA120" s="16"/>
      <c r="CCB120" s="16"/>
      <c r="CCC120" s="16"/>
      <c r="CCD120" s="16"/>
      <c r="CCE120" s="16"/>
      <c r="CCF120" s="16"/>
      <c r="CCG120" s="16"/>
      <c r="CCH120" s="16"/>
      <c r="CCI120" s="16"/>
      <c r="CCJ120" s="16"/>
      <c r="CCK120" s="16"/>
      <c r="CCL120" s="16"/>
      <c r="CCM120" s="16"/>
      <c r="CCN120" s="16"/>
      <c r="CCO120" s="16"/>
      <c r="CCP120" s="16"/>
      <c r="CCQ120" s="16"/>
      <c r="CCR120" s="16"/>
      <c r="CCS120" s="16"/>
      <c r="CCT120" s="16"/>
      <c r="CCU120" s="16"/>
      <c r="CCV120" s="16"/>
      <c r="CCW120" s="16"/>
      <c r="CCX120" s="16"/>
      <c r="CCY120" s="16"/>
      <c r="CCZ120" s="16"/>
      <c r="CDA120" s="16"/>
      <c r="CDB120" s="16"/>
      <c r="CDC120" s="16"/>
      <c r="CDD120" s="16"/>
      <c r="CDE120" s="16"/>
      <c r="CDF120" s="16"/>
      <c r="CDG120" s="16"/>
      <c r="CDH120" s="16"/>
      <c r="CDI120" s="16"/>
      <c r="CDJ120" s="16"/>
      <c r="CDK120" s="16"/>
      <c r="CDL120" s="16"/>
      <c r="CDM120" s="16"/>
      <c r="CDN120" s="16"/>
      <c r="CDO120" s="16"/>
      <c r="CDP120" s="16"/>
      <c r="CDQ120" s="16"/>
      <c r="CDR120" s="16"/>
      <c r="CDS120" s="16"/>
      <c r="CDT120" s="16"/>
      <c r="CDU120" s="16"/>
      <c r="CDV120" s="16"/>
      <c r="CDW120" s="16"/>
      <c r="CDX120" s="16"/>
      <c r="CDY120" s="16"/>
      <c r="CDZ120" s="16"/>
      <c r="CEA120" s="16"/>
      <c r="CEB120" s="16"/>
      <c r="CEC120" s="16"/>
      <c r="CED120" s="16"/>
      <c r="CEE120" s="16"/>
      <c r="CEF120" s="16"/>
      <c r="CEG120" s="16"/>
      <c r="CEH120" s="16"/>
      <c r="CEI120" s="16"/>
      <c r="CEJ120" s="16"/>
      <c r="CEK120" s="16"/>
      <c r="CEL120" s="16"/>
      <c r="CEM120" s="16"/>
      <c r="CEN120" s="16"/>
      <c r="CEO120" s="16"/>
      <c r="CEP120" s="16"/>
      <c r="CEQ120" s="16"/>
      <c r="CER120" s="16"/>
      <c r="CES120" s="16"/>
      <c r="CET120" s="16"/>
      <c r="CEU120" s="16"/>
      <c r="CEV120" s="16"/>
      <c r="CEW120" s="16"/>
      <c r="CEX120" s="16"/>
      <c r="CEY120" s="16"/>
      <c r="CEZ120" s="16"/>
      <c r="CFA120" s="16"/>
      <c r="CFB120" s="16"/>
      <c r="CFC120" s="16"/>
      <c r="CFD120" s="16"/>
      <c r="CFE120" s="16"/>
      <c r="CFF120" s="16"/>
      <c r="CFG120" s="16"/>
      <c r="CFH120" s="16"/>
      <c r="CFI120" s="16"/>
      <c r="CFJ120" s="16"/>
      <c r="CFK120" s="16"/>
      <c r="CFL120" s="16"/>
      <c r="CFM120" s="16"/>
      <c r="CFN120" s="16"/>
      <c r="CFO120" s="16"/>
      <c r="CFP120" s="16"/>
      <c r="CFQ120" s="16"/>
      <c r="CFR120" s="16"/>
      <c r="CFS120" s="16"/>
      <c r="CFT120" s="16"/>
      <c r="CFU120" s="16"/>
      <c r="CFV120" s="16"/>
      <c r="CFW120" s="16"/>
      <c r="CFX120" s="16"/>
      <c r="CFY120" s="16"/>
      <c r="CFZ120" s="16"/>
      <c r="CGA120" s="16"/>
      <c r="CGB120" s="16"/>
      <c r="CGC120" s="16"/>
      <c r="CGD120" s="16"/>
      <c r="CGE120" s="16"/>
      <c r="CGF120" s="16"/>
      <c r="CGG120" s="16"/>
      <c r="CGH120" s="16"/>
      <c r="CGI120" s="16"/>
      <c r="CGJ120" s="16"/>
      <c r="CGK120" s="16"/>
      <c r="CGL120" s="16"/>
      <c r="CGM120" s="16"/>
      <c r="CGN120" s="16"/>
      <c r="CGO120" s="16"/>
      <c r="CGP120" s="16"/>
      <c r="CGQ120" s="16"/>
      <c r="CGR120" s="16"/>
      <c r="CGS120" s="16"/>
      <c r="CGT120" s="16"/>
      <c r="CGU120" s="16"/>
      <c r="CGV120" s="16"/>
      <c r="CGW120" s="16"/>
      <c r="CGX120" s="16"/>
      <c r="CGY120" s="16"/>
      <c r="CGZ120" s="16"/>
      <c r="CHA120" s="16"/>
      <c r="CHB120" s="16"/>
      <c r="CHC120" s="16"/>
      <c r="CHD120" s="16"/>
      <c r="CHE120" s="16"/>
      <c r="CHF120" s="16"/>
      <c r="CHG120" s="16"/>
      <c r="CHH120" s="16"/>
      <c r="CHI120" s="16"/>
      <c r="CHJ120" s="16"/>
      <c r="CHK120" s="16"/>
      <c r="CHL120" s="16"/>
      <c r="CHM120" s="16"/>
      <c r="CHN120" s="16"/>
      <c r="CHO120" s="16"/>
      <c r="CHP120" s="16"/>
      <c r="CHQ120" s="16"/>
      <c r="CHR120" s="16"/>
      <c r="CHS120" s="16"/>
      <c r="CHT120" s="16"/>
      <c r="CHU120" s="16"/>
      <c r="CHV120" s="16"/>
      <c r="CHW120" s="16"/>
      <c r="CHX120" s="16"/>
      <c r="CHY120" s="16"/>
      <c r="CHZ120" s="16"/>
      <c r="CIA120" s="16"/>
      <c r="CIB120" s="16"/>
      <c r="CIC120" s="16"/>
      <c r="CID120" s="16"/>
      <c r="CIE120" s="16"/>
      <c r="CIF120" s="16"/>
      <c r="CIG120" s="16"/>
      <c r="CIH120" s="16"/>
      <c r="CII120" s="16"/>
      <c r="CIJ120" s="16"/>
      <c r="CIK120" s="16"/>
      <c r="CIL120" s="16"/>
      <c r="CIM120" s="16"/>
      <c r="CIN120" s="16"/>
      <c r="CIO120" s="16"/>
      <c r="CIP120" s="16"/>
      <c r="CIQ120" s="16"/>
      <c r="CIR120" s="16"/>
      <c r="CIS120" s="16"/>
      <c r="CIT120" s="16"/>
      <c r="CIU120" s="16"/>
      <c r="CIV120" s="16"/>
      <c r="CIW120" s="16"/>
      <c r="CIX120" s="16"/>
      <c r="CIY120" s="16"/>
      <c r="CIZ120" s="16"/>
      <c r="CJA120" s="16"/>
      <c r="CJB120" s="16"/>
      <c r="CJC120" s="16"/>
      <c r="CJD120" s="16"/>
      <c r="CJE120" s="16"/>
      <c r="CJF120" s="16"/>
      <c r="CJG120" s="16"/>
      <c r="CJH120" s="16"/>
      <c r="CJI120" s="16"/>
      <c r="CJJ120" s="16"/>
      <c r="CJK120" s="16"/>
      <c r="CJL120" s="16"/>
      <c r="CJM120" s="16"/>
      <c r="CJN120" s="16"/>
      <c r="CJO120" s="16"/>
      <c r="CJP120" s="16"/>
      <c r="CJQ120" s="16"/>
      <c r="CJR120" s="16"/>
      <c r="CJS120" s="16"/>
      <c r="CJT120" s="16"/>
      <c r="CJU120" s="16"/>
      <c r="CJV120" s="16"/>
      <c r="CJW120" s="16"/>
      <c r="CJX120" s="16"/>
      <c r="CJY120" s="16"/>
      <c r="CJZ120" s="16"/>
      <c r="CKA120" s="16"/>
      <c r="CKB120" s="16"/>
      <c r="CKC120" s="16"/>
      <c r="CKD120" s="16"/>
      <c r="CKE120" s="16"/>
      <c r="CKF120" s="16"/>
      <c r="CKG120" s="16"/>
      <c r="CKH120" s="16"/>
      <c r="CKI120" s="16"/>
      <c r="CKJ120" s="16"/>
      <c r="CKK120" s="16"/>
      <c r="CKL120" s="16"/>
      <c r="CKM120" s="16"/>
      <c r="CKN120" s="16"/>
      <c r="CKO120" s="16"/>
      <c r="CKP120" s="16"/>
      <c r="CKQ120" s="16"/>
      <c r="CKR120" s="16"/>
      <c r="CKS120" s="16"/>
      <c r="CKT120" s="16"/>
      <c r="CKU120" s="16"/>
      <c r="CKV120" s="16"/>
      <c r="CKW120" s="16"/>
      <c r="CKX120" s="16"/>
      <c r="CKY120" s="16"/>
      <c r="CKZ120" s="16"/>
      <c r="CLA120" s="16"/>
      <c r="CLB120" s="16"/>
      <c r="CLC120" s="16"/>
      <c r="CLD120" s="16"/>
      <c r="CLE120" s="16"/>
      <c r="CLF120" s="16"/>
      <c r="CLG120" s="16"/>
      <c r="CLH120" s="16"/>
      <c r="CLI120" s="16"/>
      <c r="CLJ120" s="16"/>
      <c r="CLK120" s="16"/>
      <c r="CLL120" s="16"/>
      <c r="CLM120" s="16"/>
      <c r="CLN120" s="16"/>
      <c r="CLO120" s="16"/>
      <c r="CLP120" s="16"/>
      <c r="CLQ120" s="16"/>
      <c r="CLR120" s="16"/>
      <c r="CLS120" s="16"/>
      <c r="CLT120" s="16"/>
      <c r="CLU120" s="16"/>
      <c r="CLV120" s="16"/>
      <c r="CLW120" s="16"/>
      <c r="CLX120" s="16"/>
      <c r="CLY120" s="16"/>
      <c r="CLZ120" s="16"/>
      <c r="CMA120" s="16"/>
      <c r="CMB120" s="16"/>
      <c r="CMC120" s="16"/>
      <c r="CMD120" s="16"/>
      <c r="CME120" s="16"/>
      <c r="CMF120" s="16"/>
      <c r="CMG120" s="16"/>
      <c r="CMH120" s="16"/>
      <c r="CMI120" s="16"/>
      <c r="CMJ120" s="16"/>
      <c r="CMK120" s="16"/>
      <c r="CML120" s="16"/>
      <c r="CMM120" s="16"/>
      <c r="CMN120" s="16"/>
      <c r="CMO120" s="16"/>
      <c r="CMP120" s="16"/>
      <c r="CMQ120" s="16"/>
      <c r="CMR120" s="16"/>
      <c r="CMS120" s="16"/>
      <c r="CMT120" s="16"/>
      <c r="CMU120" s="16"/>
      <c r="CMV120" s="16"/>
      <c r="CMW120" s="16"/>
      <c r="CMX120" s="16"/>
      <c r="CMY120" s="16"/>
      <c r="CMZ120" s="16"/>
      <c r="CNA120" s="16"/>
      <c r="CNB120" s="16"/>
      <c r="CNC120" s="16"/>
      <c r="CND120" s="16"/>
      <c r="CNE120" s="16"/>
      <c r="CNF120" s="16"/>
      <c r="CNG120" s="16"/>
      <c r="CNH120" s="16"/>
      <c r="CNI120" s="16"/>
      <c r="CNJ120" s="16"/>
      <c r="CNK120" s="16"/>
      <c r="CNL120" s="16"/>
      <c r="CNM120" s="16"/>
      <c r="CNN120" s="16"/>
      <c r="CNO120" s="16"/>
      <c r="CNP120" s="16"/>
      <c r="CNQ120" s="16"/>
      <c r="CNR120" s="16"/>
      <c r="CNS120" s="16"/>
      <c r="CNT120" s="16"/>
      <c r="CNU120" s="16"/>
      <c r="CNV120" s="16"/>
      <c r="CNW120" s="16"/>
      <c r="CNX120" s="16"/>
      <c r="CNY120" s="16"/>
      <c r="CNZ120" s="16"/>
      <c r="COA120" s="16"/>
      <c r="COB120" s="16"/>
      <c r="COC120" s="16"/>
      <c r="COD120" s="16"/>
      <c r="COE120" s="16"/>
      <c r="COF120" s="16"/>
      <c r="COG120" s="16"/>
      <c r="COH120" s="16"/>
      <c r="COI120" s="16"/>
      <c r="COJ120" s="16"/>
      <c r="COK120" s="16"/>
      <c r="COL120" s="16"/>
      <c r="COM120" s="16"/>
      <c r="CON120" s="16"/>
      <c r="COO120" s="16"/>
      <c r="COP120" s="16"/>
      <c r="COQ120" s="16"/>
      <c r="COR120" s="16"/>
      <c r="COS120" s="16"/>
      <c r="COT120" s="16"/>
      <c r="COU120" s="16"/>
      <c r="COV120" s="16"/>
      <c r="COW120" s="16"/>
      <c r="COX120" s="16"/>
      <c r="COY120" s="16"/>
      <c r="COZ120" s="16"/>
      <c r="CPA120" s="16"/>
      <c r="CPB120" s="16"/>
      <c r="CPC120" s="16"/>
      <c r="CPD120" s="16"/>
      <c r="CPE120" s="16"/>
      <c r="CPF120" s="16"/>
      <c r="CPG120" s="16"/>
      <c r="CPH120" s="16"/>
      <c r="CPI120" s="16"/>
      <c r="CPJ120" s="16"/>
      <c r="CPK120" s="16"/>
      <c r="CPL120" s="16"/>
      <c r="CPM120" s="16"/>
      <c r="CPN120" s="16"/>
      <c r="CPO120" s="16"/>
      <c r="CPP120" s="16"/>
      <c r="CPQ120" s="16"/>
      <c r="CPR120" s="16"/>
      <c r="CPS120" s="16"/>
      <c r="CPT120" s="16"/>
      <c r="CPU120" s="16"/>
      <c r="CPV120" s="16"/>
      <c r="CPW120" s="16"/>
      <c r="CPX120" s="16"/>
      <c r="CPY120" s="16"/>
      <c r="CPZ120" s="16"/>
      <c r="CQA120" s="16"/>
      <c r="CQB120" s="16"/>
      <c r="CQC120" s="16"/>
      <c r="CQD120" s="16"/>
      <c r="CQE120" s="16"/>
      <c r="CQF120" s="16"/>
      <c r="CQG120" s="16"/>
      <c r="CQH120" s="16"/>
      <c r="CQI120" s="16"/>
      <c r="CQJ120" s="16"/>
      <c r="CQK120" s="16"/>
      <c r="CQL120" s="16"/>
      <c r="CQM120" s="16"/>
      <c r="CQN120" s="16"/>
      <c r="CQO120" s="16"/>
      <c r="CQP120" s="16"/>
      <c r="CQQ120" s="16"/>
      <c r="CQR120" s="16"/>
      <c r="CQS120" s="16"/>
      <c r="CQT120" s="16"/>
      <c r="CQU120" s="16"/>
      <c r="CQV120" s="16"/>
      <c r="CQW120" s="16"/>
      <c r="CQX120" s="16"/>
      <c r="CQY120" s="16"/>
      <c r="CQZ120" s="16"/>
      <c r="CRA120" s="16"/>
      <c r="CRB120" s="16"/>
      <c r="CRC120" s="16"/>
      <c r="CRD120" s="16"/>
      <c r="CRE120" s="16"/>
      <c r="CRF120" s="16"/>
      <c r="CRG120" s="16"/>
      <c r="CRH120" s="16"/>
      <c r="CRI120" s="16"/>
      <c r="CRJ120" s="16"/>
      <c r="CRK120" s="16"/>
      <c r="CRL120" s="16"/>
      <c r="CRM120" s="16"/>
      <c r="CRN120" s="16"/>
      <c r="CRO120" s="16"/>
      <c r="CRP120" s="16"/>
      <c r="CRQ120" s="16"/>
      <c r="CRR120" s="16"/>
      <c r="CRS120" s="16"/>
      <c r="CRT120" s="16"/>
      <c r="CRU120" s="16"/>
      <c r="CRV120" s="16"/>
      <c r="CRW120" s="16"/>
      <c r="CRX120" s="16"/>
      <c r="CRY120" s="16"/>
      <c r="CRZ120" s="16"/>
      <c r="CSA120" s="16"/>
      <c r="CSB120" s="16"/>
      <c r="CSC120" s="16"/>
      <c r="CSD120" s="16"/>
      <c r="CSE120" s="16"/>
      <c r="CSF120" s="16"/>
      <c r="CSG120" s="16"/>
      <c r="CSH120" s="16"/>
      <c r="CSI120" s="16"/>
      <c r="CSJ120" s="16"/>
      <c r="CSK120" s="16"/>
      <c r="CSL120" s="16"/>
      <c r="CSM120" s="16"/>
      <c r="CSN120" s="16"/>
      <c r="CSO120" s="16"/>
      <c r="CSP120" s="16"/>
      <c r="CSQ120" s="16"/>
      <c r="CSR120" s="16"/>
      <c r="CSS120" s="16"/>
      <c r="CST120" s="16"/>
      <c r="CSU120" s="16"/>
      <c r="CSV120" s="16"/>
      <c r="CSW120" s="16"/>
      <c r="CSX120" s="16"/>
      <c r="CSY120" s="16"/>
      <c r="CSZ120" s="16"/>
      <c r="CTA120" s="16"/>
      <c r="CTB120" s="16"/>
      <c r="CTC120" s="16"/>
      <c r="CTD120" s="16"/>
      <c r="CTE120" s="16"/>
      <c r="CTF120" s="16"/>
      <c r="CTG120" s="16"/>
      <c r="CTH120" s="16"/>
      <c r="CTI120" s="16"/>
      <c r="CTJ120" s="16"/>
      <c r="CTK120" s="16"/>
      <c r="CTL120" s="16"/>
      <c r="CTM120" s="16"/>
      <c r="CTN120" s="16"/>
      <c r="CTO120" s="16"/>
      <c r="CTP120" s="16"/>
      <c r="CTQ120" s="16"/>
      <c r="CTR120" s="16"/>
      <c r="CTS120" s="16"/>
      <c r="CTT120" s="16"/>
      <c r="CTU120" s="16"/>
      <c r="CTV120" s="16"/>
      <c r="CTW120" s="16"/>
      <c r="CTX120" s="16"/>
      <c r="CTY120" s="16"/>
      <c r="CTZ120" s="16"/>
      <c r="CUA120" s="16"/>
      <c r="CUB120" s="16"/>
      <c r="CUC120" s="16"/>
      <c r="CUD120" s="16"/>
      <c r="CUE120" s="16"/>
      <c r="CUF120" s="16"/>
      <c r="CUG120" s="16"/>
      <c r="CUH120" s="16"/>
      <c r="CUI120" s="16"/>
      <c r="CUJ120" s="16"/>
      <c r="CUK120" s="16"/>
      <c r="CUL120" s="16"/>
      <c r="CUM120" s="16"/>
      <c r="CUN120" s="16"/>
      <c r="CUO120" s="16"/>
      <c r="CUP120" s="16"/>
      <c r="CUQ120" s="16"/>
      <c r="CUR120" s="16"/>
      <c r="CUS120" s="16"/>
      <c r="CUT120" s="16"/>
      <c r="CUU120" s="16"/>
      <c r="CUV120" s="16"/>
      <c r="CUW120" s="16"/>
      <c r="CUX120" s="16"/>
      <c r="CUY120" s="16"/>
      <c r="CUZ120" s="16"/>
      <c r="CVA120" s="16"/>
      <c r="CVB120" s="16"/>
      <c r="CVC120" s="16"/>
      <c r="CVD120" s="16"/>
      <c r="CVE120" s="16"/>
      <c r="CVF120" s="16"/>
      <c r="CVG120" s="16"/>
      <c r="CVH120" s="16"/>
      <c r="CVI120" s="16"/>
      <c r="CVJ120" s="16"/>
      <c r="CVK120" s="16"/>
      <c r="CVL120" s="16"/>
      <c r="CVM120" s="16"/>
      <c r="CVN120" s="16"/>
      <c r="CVO120" s="16"/>
      <c r="CVP120" s="16"/>
      <c r="CVQ120" s="16"/>
      <c r="CVR120" s="16"/>
      <c r="CVS120" s="16"/>
      <c r="CVT120" s="16"/>
      <c r="CVU120" s="16"/>
      <c r="CVV120" s="16"/>
      <c r="CVW120" s="16"/>
      <c r="CVX120" s="16"/>
      <c r="CVY120" s="16"/>
      <c r="CVZ120" s="16"/>
      <c r="CWA120" s="16"/>
      <c r="CWB120" s="16"/>
      <c r="CWC120" s="16"/>
      <c r="CWD120" s="16"/>
      <c r="CWE120" s="16"/>
      <c r="CWF120" s="16"/>
      <c r="CWG120" s="16"/>
      <c r="CWH120" s="16"/>
      <c r="CWI120" s="16"/>
      <c r="CWJ120" s="16"/>
      <c r="CWK120" s="16"/>
      <c r="CWL120" s="16"/>
      <c r="CWM120" s="16"/>
      <c r="CWN120" s="16"/>
      <c r="CWO120" s="16"/>
      <c r="CWP120" s="16"/>
      <c r="CWQ120" s="16"/>
      <c r="CWR120" s="16"/>
      <c r="CWS120" s="16"/>
      <c r="CWT120" s="16"/>
      <c r="CWU120" s="16"/>
      <c r="CWV120" s="16"/>
      <c r="CWW120" s="16"/>
      <c r="CWX120" s="16"/>
      <c r="CWY120" s="16"/>
      <c r="CWZ120" s="16"/>
      <c r="CXA120" s="16"/>
      <c r="CXB120" s="16"/>
      <c r="CXC120" s="16"/>
      <c r="CXD120" s="16"/>
      <c r="CXE120" s="16"/>
      <c r="CXF120" s="16"/>
      <c r="CXG120" s="16"/>
      <c r="CXH120" s="16"/>
      <c r="CXI120" s="16"/>
      <c r="CXJ120" s="16"/>
      <c r="CXK120" s="16"/>
      <c r="CXL120" s="16"/>
      <c r="CXM120" s="16"/>
      <c r="CXN120" s="16"/>
      <c r="CXO120" s="16"/>
      <c r="CXP120" s="16"/>
      <c r="CXQ120" s="16"/>
      <c r="CXR120" s="16"/>
      <c r="CXS120" s="16"/>
      <c r="CXT120" s="16"/>
      <c r="CXU120" s="16"/>
      <c r="CXV120" s="16"/>
      <c r="CXW120" s="16"/>
      <c r="CXX120" s="16"/>
      <c r="CXY120" s="16"/>
      <c r="CXZ120" s="16"/>
      <c r="CYA120" s="16"/>
      <c r="CYB120" s="16"/>
      <c r="CYC120" s="16"/>
      <c r="CYD120" s="16"/>
      <c r="CYE120" s="16"/>
      <c r="CYF120" s="16"/>
      <c r="CYG120" s="16"/>
      <c r="CYH120" s="16"/>
      <c r="CYI120" s="16"/>
      <c r="CYJ120" s="16"/>
      <c r="CYK120" s="16"/>
      <c r="CYL120" s="16"/>
      <c r="CYM120" s="16"/>
      <c r="CYN120" s="16"/>
      <c r="CYO120" s="16"/>
      <c r="CYP120" s="16"/>
      <c r="CYQ120" s="16"/>
      <c r="CYR120" s="16"/>
      <c r="CYS120" s="16"/>
      <c r="CYT120" s="16"/>
      <c r="CYU120" s="16"/>
      <c r="CYV120" s="16"/>
      <c r="CYW120" s="16"/>
      <c r="CYX120" s="16"/>
      <c r="CYY120" s="16"/>
      <c r="CYZ120" s="16"/>
      <c r="CZA120" s="16"/>
      <c r="CZB120" s="16"/>
      <c r="CZC120" s="16"/>
      <c r="CZD120" s="16"/>
      <c r="CZE120" s="16"/>
      <c r="CZF120" s="16"/>
      <c r="CZG120" s="16"/>
      <c r="CZH120" s="16"/>
      <c r="CZI120" s="16"/>
      <c r="CZJ120" s="16"/>
      <c r="CZK120" s="16"/>
      <c r="CZL120" s="16"/>
      <c r="CZM120" s="16"/>
      <c r="CZN120" s="16"/>
      <c r="CZO120" s="16"/>
      <c r="CZP120" s="16"/>
      <c r="CZQ120" s="16"/>
      <c r="CZR120" s="16"/>
      <c r="CZS120" s="16"/>
      <c r="CZT120" s="16"/>
      <c r="CZU120" s="16"/>
      <c r="CZV120" s="16"/>
      <c r="CZW120" s="16"/>
      <c r="CZX120" s="16"/>
      <c r="CZY120" s="16"/>
      <c r="CZZ120" s="16"/>
      <c r="DAA120" s="16"/>
      <c r="DAB120" s="16"/>
      <c r="DAC120" s="16"/>
      <c r="DAD120" s="16"/>
      <c r="DAE120" s="16"/>
      <c r="DAF120" s="16"/>
      <c r="DAG120" s="16"/>
      <c r="DAH120" s="16"/>
      <c r="DAI120" s="16"/>
      <c r="DAJ120" s="16"/>
      <c r="DAK120" s="16"/>
      <c r="DAL120" s="16"/>
      <c r="DAM120" s="16"/>
      <c r="DAN120" s="16"/>
      <c r="DAO120" s="16"/>
      <c r="DAP120" s="16"/>
      <c r="DAQ120" s="16"/>
      <c r="DAR120" s="16"/>
      <c r="DAS120" s="16"/>
      <c r="DAT120" s="16"/>
      <c r="DAU120" s="16"/>
      <c r="DAV120" s="16"/>
      <c r="DAW120" s="16"/>
      <c r="DAX120" s="16"/>
      <c r="DAY120" s="16"/>
      <c r="DAZ120" s="16"/>
      <c r="DBA120" s="16"/>
      <c r="DBB120" s="16"/>
      <c r="DBC120" s="16"/>
      <c r="DBD120" s="16"/>
      <c r="DBE120" s="16"/>
      <c r="DBF120" s="16"/>
      <c r="DBG120" s="16"/>
      <c r="DBH120" s="16"/>
      <c r="DBI120" s="16"/>
      <c r="DBJ120" s="16"/>
      <c r="DBK120" s="16"/>
      <c r="DBL120" s="16"/>
      <c r="DBM120" s="16"/>
      <c r="DBN120" s="16"/>
      <c r="DBO120" s="16"/>
      <c r="DBP120" s="16"/>
      <c r="DBQ120" s="16"/>
      <c r="DBR120" s="16"/>
      <c r="DBS120" s="16"/>
      <c r="DBT120" s="16"/>
      <c r="DBU120" s="16"/>
      <c r="DBV120" s="16"/>
      <c r="DBW120" s="16"/>
      <c r="DBX120" s="16"/>
      <c r="DBY120" s="16"/>
      <c r="DBZ120" s="16"/>
      <c r="DCA120" s="16"/>
      <c r="DCB120" s="16"/>
      <c r="DCC120" s="16"/>
      <c r="DCD120" s="16"/>
      <c r="DCE120" s="16"/>
      <c r="DCF120" s="16"/>
      <c r="DCG120" s="16"/>
      <c r="DCH120" s="16"/>
      <c r="DCI120" s="16"/>
      <c r="DCJ120" s="16"/>
      <c r="DCK120" s="16"/>
      <c r="DCL120" s="16"/>
      <c r="DCM120" s="16"/>
      <c r="DCN120" s="16"/>
      <c r="DCO120" s="16"/>
      <c r="DCP120" s="16"/>
      <c r="DCQ120" s="16"/>
      <c r="DCR120" s="16"/>
      <c r="DCS120" s="16"/>
      <c r="DCT120" s="16"/>
      <c r="DCU120" s="16"/>
      <c r="DCV120" s="16"/>
      <c r="DCW120" s="16"/>
      <c r="DCX120" s="16"/>
      <c r="DCY120" s="16"/>
      <c r="DCZ120" s="16"/>
      <c r="DDA120" s="16"/>
      <c r="DDB120" s="16"/>
      <c r="DDC120" s="16"/>
      <c r="DDD120" s="16"/>
      <c r="DDE120" s="16"/>
      <c r="DDF120" s="16"/>
      <c r="DDG120" s="16"/>
      <c r="DDH120" s="16"/>
      <c r="DDI120" s="16"/>
      <c r="DDJ120" s="16"/>
      <c r="DDK120" s="16"/>
      <c r="DDL120" s="16"/>
      <c r="DDM120" s="16"/>
      <c r="DDN120" s="16"/>
      <c r="DDO120" s="16"/>
      <c r="DDP120" s="16"/>
      <c r="DDQ120" s="16"/>
      <c r="DDR120" s="16"/>
      <c r="DDS120" s="16"/>
      <c r="DDT120" s="16"/>
      <c r="DDU120" s="16"/>
      <c r="DDV120" s="16"/>
      <c r="DDW120" s="16"/>
      <c r="DDX120" s="16"/>
      <c r="DDY120" s="16"/>
      <c r="DDZ120" s="16"/>
      <c r="DEA120" s="16"/>
      <c r="DEB120" s="16"/>
      <c r="DEC120" s="16"/>
      <c r="DED120" s="16"/>
      <c r="DEE120" s="16"/>
      <c r="DEF120" s="16"/>
      <c r="DEG120" s="16"/>
      <c r="DEH120" s="16"/>
      <c r="DEI120" s="16"/>
      <c r="DEJ120" s="16"/>
      <c r="DEK120" s="16"/>
      <c r="DEL120" s="16"/>
      <c r="DEM120" s="16"/>
      <c r="DEN120" s="16"/>
      <c r="DEO120" s="16"/>
      <c r="DEP120" s="16"/>
      <c r="DEQ120" s="16"/>
      <c r="DER120" s="16"/>
      <c r="DES120" s="16"/>
      <c r="DET120" s="16"/>
      <c r="DEU120" s="16"/>
      <c r="DEV120" s="16"/>
      <c r="DEW120" s="16"/>
      <c r="DEX120" s="16"/>
      <c r="DEY120" s="16"/>
      <c r="DEZ120" s="16"/>
      <c r="DFA120" s="16"/>
      <c r="DFB120" s="16"/>
      <c r="DFC120" s="16"/>
      <c r="DFD120" s="16"/>
      <c r="DFE120" s="16"/>
      <c r="DFF120" s="16"/>
      <c r="DFG120" s="16"/>
      <c r="DFH120" s="16"/>
      <c r="DFI120" s="16"/>
      <c r="DFJ120" s="16"/>
      <c r="DFK120" s="16"/>
      <c r="DFL120" s="16"/>
      <c r="DFM120" s="16"/>
      <c r="DFN120" s="16"/>
      <c r="DFO120" s="16"/>
      <c r="DFP120" s="16"/>
      <c r="DFQ120" s="16"/>
      <c r="DFR120" s="16"/>
      <c r="DFS120" s="16"/>
      <c r="DFT120" s="16"/>
      <c r="DFU120" s="16"/>
      <c r="DFV120" s="16"/>
      <c r="DFW120" s="16"/>
      <c r="DFX120" s="16"/>
      <c r="DFY120" s="16"/>
      <c r="DFZ120" s="16"/>
      <c r="DGA120" s="16"/>
      <c r="DGB120" s="16"/>
      <c r="DGC120" s="16"/>
      <c r="DGD120" s="16"/>
      <c r="DGE120" s="16"/>
      <c r="DGF120" s="16"/>
      <c r="DGG120" s="16"/>
      <c r="DGH120" s="16"/>
      <c r="DGI120" s="16"/>
      <c r="DGJ120" s="16"/>
      <c r="DGK120" s="16"/>
      <c r="DGL120" s="16"/>
      <c r="DGM120" s="16"/>
      <c r="DGN120" s="16"/>
      <c r="DGO120" s="16"/>
      <c r="DGP120" s="16"/>
      <c r="DGQ120" s="16"/>
      <c r="DGR120" s="16"/>
      <c r="DGS120" s="16"/>
      <c r="DGT120" s="16"/>
      <c r="DGU120" s="16"/>
      <c r="DGV120" s="16"/>
      <c r="DGW120" s="16"/>
      <c r="DGX120" s="16"/>
      <c r="DGY120" s="16"/>
      <c r="DGZ120" s="16"/>
      <c r="DHA120" s="16"/>
      <c r="DHB120" s="16"/>
      <c r="DHC120" s="16"/>
      <c r="DHD120" s="16"/>
      <c r="DHE120" s="16"/>
      <c r="DHF120" s="16"/>
      <c r="DHG120" s="16"/>
      <c r="DHH120" s="16"/>
      <c r="DHI120" s="16"/>
      <c r="DHJ120" s="16"/>
      <c r="DHK120" s="16"/>
      <c r="DHL120" s="16"/>
      <c r="DHM120" s="16"/>
      <c r="DHN120" s="16"/>
      <c r="DHO120" s="16"/>
      <c r="DHP120" s="16"/>
      <c r="DHQ120" s="16"/>
      <c r="DHR120" s="16"/>
      <c r="DHS120" s="16"/>
      <c r="DHT120" s="16"/>
      <c r="DHU120" s="16"/>
      <c r="DHV120" s="16"/>
      <c r="DHW120" s="16"/>
      <c r="DHX120" s="16"/>
      <c r="DHY120" s="16"/>
      <c r="DHZ120" s="16"/>
      <c r="DIA120" s="16"/>
      <c r="DIB120" s="16"/>
      <c r="DIC120" s="16"/>
      <c r="DID120" s="16"/>
      <c r="DIE120" s="16"/>
      <c r="DIF120" s="16"/>
      <c r="DIG120" s="16"/>
      <c r="DIH120" s="16"/>
      <c r="DII120" s="16"/>
      <c r="DIJ120" s="16"/>
      <c r="DIK120" s="16"/>
      <c r="DIL120" s="16"/>
      <c r="DIM120" s="16"/>
      <c r="DIN120" s="16"/>
      <c r="DIO120" s="16"/>
      <c r="DIP120" s="16"/>
      <c r="DIQ120" s="16"/>
      <c r="DIR120" s="16"/>
      <c r="DIS120" s="16"/>
      <c r="DIT120" s="16"/>
      <c r="DIU120" s="16"/>
      <c r="DIV120" s="16"/>
      <c r="DIW120" s="16"/>
      <c r="DIX120" s="16"/>
      <c r="DIY120" s="16"/>
      <c r="DIZ120" s="16"/>
      <c r="DJA120" s="16"/>
      <c r="DJB120" s="16"/>
      <c r="DJC120" s="16"/>
      <c r="DJD120" s="16"/>
      <c r="DJE120" s="16"/>
      <c r="DJF120" s="16"/>
      <c r="DJG120" s="16"/>
      <c r="DJH120" s="16"/>
      <c r="DJI120" s="16"/>
      <c r="DJJ120" s="16"/>
      <c r="DJK120" s="16"/>
      <c r="DJL120" s="16"/>
      <c r="DJM120" s="16"/>
      <c r="DJN120" s="16"/>
      <c r="DJO120" s="16"/>
      <c r="DJP120" s="16"/>
      <c r="DJQ120" s="16"/>
      <c r="DJR120" s="16"/>
      <c r="DJS120" s="16"/>
      <c r="DJT120" s="16"/>
      <c r="DJU120" s="16"/>
      <c r="DJV120" s="16"/>
      <c r="DJW120" s="16"/>
      <c r="DJX120" s="16"/>
      <c r="DJY120" s="16"/>
      <c r="DJZ120" s="16"/>
      <c r="DKA120" s="16"/>
      <c r="DKB120" s="16"/>
      <c r="DKC120" s="16"/>
      <c r="DKD120" s="16"/>
      <c r="DKE120" s="16"/>
      <c r="DKF120" s="16"/>
      <c r="DKG120" s="16"/>
      <c r="DKH120" s="16"/>
      <c r="DKI120" s="16"/>
      <c r="DKJ120" s="16"/>
      <c r="DKK120" s="16"/>
      <c r="DKL120" s="16"/>
      <c r="DKM120" s="16"/>
      <c r="DKN120" s="16"/>
      <c r="DKO120" s="16"/>
      <c r="DKP120" s="16"/>
      <c r="DKQ120" s="16"/>
      <c r="DKR120" s="16"/>
      <c r="DKS120" s="16"/>
      <c r="DKT120" s="16"/>
      <c r="DKU120" s="16"/>
      <c r="DKV120" s="16"/>
      <c r="DKW120" s="16"/>
      <c r="DKX120" s="16"/>
      <c r="DKY120" s="16"/>
      <c r="DKZ120" s="16"/>
      <c r="DLA120" s="16"/>
      <c r="DLB120" s="16"/>
      <c r="DLC120" s="16"/>
      <c r="DLD120" s="16"/>
      <c r="DLE120" s="16"/>
      <c r="DLF120" s="16"/>
      <c r="DLG120" s="16"/>
      <c r="DLH120" s="16"/>
      <c r="DLI120" s="16"/>
      <c r="DLJ120" s="16"/>
      <c r="DLK120" s="16"/>
      <c r="DLL120" s="16"/>
      <c r="DLM120" s="16"/>
      <c r="DLN120" s="16"/>
      <c r="DLO120" s="16"/>
      <c r="DLP120" s="16"/>
      <c r="DLQ120" s="16"/>
      <c r="DLR120" s="16"/>
      <c r="DLS120" s="16"/>
      <c r="DLT120" s="16"/>
      <c r="DLU120" s="16"/>
      <c r="DLV120" s="16"/>
      <c r="DLW120" s="16"/>
      <c r="DLX120" s="16"/>
      <c r="DLY120" s="16"/>
      <c r="DLZ120" s="16"/>
      <c r="DMA120" s="16"/>
      <c r="DMB120" s="16"/>
      <c r="DMC120" s="16"/>
      <c r="DMD120" s="16"/>
      <c r="DME120" s="16"/>
      <c r="DMF120" s="16"/>
      <c r="DMG120" s="16"/>
      <c r="DMH120" s="16"/>
      <c r="DMI120" s="16"/>
      <c r="DMJ120" s="16"/>
      <c r="DMK120" s="16"/>
      <c r="DML120" s="16"/>
      <c r="DMM120" s="16"/>
      <c r="DMN120" s="16"/>
      <c r="DMO120" s="16"/>
      <c r="DMP120" s="16"/>
      <c r="DMQ120" s="16"/>
      <c r="DMR120" s="16"/>
      <c r="DMS120" s="16"/>
      <c r="DMT120" s="16"/>
      <c r="DMU120" s="16"/>
      <c r="DMV120" s="16"/>
      <c r="DMW120" s="16"/>
      <c r="DMX120" s="16"/>
      <c r="DMY120" s="16"/>
      <c r="DMZ120" s="16"/>
      <c r="DNA120" s="16"/>
      <c r="DNB120" s="16"/>
      <c r="DNC120" s="16"/>
      <c r="DND120" s="16"/>
      <c r="DNE120" s="16"/>
      <c r="DNF120" s="16"/>
      <c r="DNG120" s="16"/>
      <c r="DNH120" s="16"/>
      <c r="DNI120" s="16"/>
      <c r="DNJ120" s="16"/>
      <c r="DNK120" s="16"/>
      <c r="DNL120" s="16"/>
      <c r="DNM120" s="16"/>
      <c r="DNN120" s="16"/>
      <c r="DNO120" s="16"/>
      <c r="DNP120" s="16"/>
      <c r="DNQ120" s="16"/>
      <c r="DNR120" s="16"/>
      <c r="DNS120" s="16"/>
      <c r="DNT120" s="16"/>
      <c r="DNU120" s="16"/>
      <c r="DNV120" s="16"/>
      <c r="DNW120" s="16"/>
      <c r="DNX120" s="16"/>
      <c r="DNY120" s="16"/>
      <c r="DNZ120" s="16"/>
      <c r="DOA120" s="16"/>
      <c r="DOB120" s="16"/>
      <c r="DOC120" s="16"/>
      <c r="DOD120" s="16"/>
      <c r="DOE120" s="16"/>
      <c r="DOF120" s="16"/>
      <c r="DOG120" s="16"/>
      <c r="DOH120" s="16"/>
      <c r="DOI120" s="16"/>
      <c r="DOJ120" s="16"/>
      <c r="DOK120" s="16"/>
      <c r="DOL120" s="16"/>
      <c r="DOM120" s="16"/>
      <c r="DON120" s="16"/>
      <c r="DOO120" s="16"/>
      <c r="DOP120" s="16"/>
      <c r="DOQ120" s="16"/>
      <c r="DOR120" s="16"/>
      <c r="DOS120" s="16"/>
      <c r="DOT120" s="16"/>
      <c r="DOU120" s="16"/>
      <c r="DOV120" s="16"/>
      <c r="DOW120" s="16"/>
      <c r="DOX120" s="16"/>
      <c r="DOY120" s="16"/>
      <c r="DOZ120" s="16"/>
      <c r="DPA120" s="16"/>
      <c r="DPB120" s="16"/>
      <c r="DPC120" s="16"/>
      <c r="DPD120" s="16"/>
      <c r="DPE120" s="16"/>
      <c r="DPF120" s="16"/>
      <c r="DPG120" s="16"/>
      <c r="DPH120" s="16"/>
      <c r="DPI120" s="16"/>
      <c r="DPJ120" s="16"/>
      <c r="DPK120" s="16"/>
      <c r="DPL120" s="16"/>
      <c r="DPM120" s="16"/>
      <c r="DPN120" s="16"/>
      <c r="DPO120" s="16"/>
      <c r="DPP120" s="16"/>
      <c r="DPQ120" s="16"/>
      <c r="DPR120" s="16"/>
      <c r="DPS120" s="16"/>
      <c r="DPT120" s="16"/>
      <c r="DPU120" s="16"/>
      <c r="DPV120" s="16"/>
      <c r="DPW120" s="16"/>
      <c r="DPX120" s="16"/>
      <c r="DPY120" s="16"/>
      <c r="DPZ120" s="16"/>
      <c r="DQA120" s="16"/>
      <c r="DQB120" s="16"/>
      <c r="DQC120" s="16"/>
      <c r="DQD120" s="16"/>
      <c r="DQE120" s="16"/>
      <c r="DQF120" s="16"/>
      <c r="DQG120" s="16"/>
      <c r="DQH120" s="16"/>
      <c r="DQI120" s="16"/>
      <c r="DQJ120" s="16"/>
      <c r="DQK120" s="16"/>
      <c r="DQL120" s="16"/>
      <c r="DQM120" s="16"/>
      <c r="DQN120" s="16"/>
      <c r="DQO120" s="16"/>
      <c r="DQP120" s="16"/>
      <c r="DQQ120" s="16"/>
      <c r="DQR120" s="16"/>
      <c r="DQS120" s="16"/>
      <c r="DQT120" s="16"/>
      <c r="DQU120" s="16"/>
      <c r="DQV120" s="16"/>
      <c r="DQW120" s="16"/>
      <c r="DQX120" s="16"/>
      <c r="DQY120" s="16"/>
      <c r="DQZ120" s="16"/>
      <c r="DRA120" s="16"/>
      <c r="DRB120" s="16"/>
      <c r="DRC120" s="16"/>
      <c r="DRD120" s="16"/>
      <c r="DRE120" s="16"/>
      <c r="DRF120" s="16"/>
      <c r="DRG120" s="16"/>
      <c r="DRH120" s="16"/>
      <c r="DRI120" s="16"/>
      <c r="DRJ120" s="16"/>
      <c r="DRK120" s="16"/>
      <c r="DRL120" s="16"/>
      <c r="DRM120" s="16"/>
      <c r="DRN120" s="16"/>
      <c r="DRO120" s="16"/>
      <c r="DRP120" s="16"/>
      <c r="DRQ120" s="16"/>
      <c r="DRR120" s="16"/>
      <c r="DRS120" s="16"/>
      <c r="DRT120" s="16"/>
      <c r="DRU120" s="16"/>
      <c r="DRV120" s="16"/>
      <c r="DRW120" s="16"/>
      <c r="DRX120" s="16"/>
      <c r="DRY120" s="16"/>
      <c r="DRZ120" s="16"/>
      <c r="DSA120" s="16"/>
      <c r="DSB120" s="16"/>
      <c r="DSC120" s="16"/>
      <c r="DSD120" s="16"/>
      <c r="DSE120" s="16"/>
      <c r="DSF120" s="16"/>
      <c r="DSG120" s="16"/>
      <c r="DSH120" s="16"/>
      <c r="DSI120" s="16"/>
      <c r="DSJ120" s="16"/>
      <c r="DSK120" s="16"/>
      <c r="DSL120" s="16"/>
      <c r="DSM120" s="16"/>
      <c r="DSN120" s="16"/>
      <c r="DSO120" s="16"/>
      <c r="DSP120" s="16"/>
      <c r="DSQ120" s="16"/>
      <c r="DSR120" s="16"/>
      <c r="DSS120" s="16"/>
      <c r="DST120" s="16"/>
      <c r="DSU120" s="16"/>
      <c r="DSV120" s="16"/>
      <c r="DSW120" s="16"/>
      <c r="DSX120" s="16"/>
      <c r="DSY120" s="16"/>
      <c r="DSZ120" s="16"/>
      <c r="DTA120" s="16"/>
      <c r="DTB120" s="16"/>
      <c r="DTC120" s="16"/>
      <c r="DTD120" s="16"/>
      <c r="DTE120" s="16"/>
      <c r="DTF120" s="16"/>
      <c r="DTG120" s="16"/>
      <c r="DTH120" s="16"/>
      <c r="DTI120" s="16"/>
      <c r="DTJ120" s="16"/>
      <c r="DTK120" s="16"/>
      <c r="DTL120" s="16"/>
      <c r="DTM120" s="16"/>
      <c r="DTN120" s="16"/>
      <c r="DTO120" s="16"/>
      <c r="DTP120" s="16"/>
      <c r="DTQ120" s="16"/>
      <c r="DTR120" s="16"/>
      <c r="DTS120" s="16"/>
      <c r="DTT120" s="16"/>
      <c r="DTU120" s="16"/>
      <c r="DTV120" s="16"/>
      <c r="DTW120" s="16"/>
      <c r="DTX120" s="16"/>
      <c r="DTY120" s="16"/>
      <c r="DTZ120" s="16"/>
      <c r="DUA120" s="16"/>
      <c r="DUB120" s="16"/>
      <c r="DUC120" s="16"/>
      <c r="DUD120" s="16"/>
      <c r="DUE120" s="16"/>
      <c r="DUF120" s="16"/>
      <c r="DUG120" s="16"/>
      <c r="DUH120" s="16"/>
      <c r="DUI120" s="16"/>
      <c r="DUJ120" s="16"/>
      <c r="DUK120" s="16"/>
      <c r="DUL120" s="16"/>
      <c r="DUM120" s="16"/>
      <c r="DUN120" s="16"/>
      <c r="DUO120" s="16"/>
      <c r="DUP120" s="16"/>
      <c r="DUQ120" s="16"/>
      <c r="DUR120" s="16"/>
      <c r="DUS120" s="16"/>
      <c r="DUT120" s="16"/>
      <c r="DUU120" s="16"/>
      <c r="DUV120" s="16"/>
      <c r="DUW120" s="16"/>
      <c r="DUX120" s="16"/>
      <c r="DUY120" s="16"/>
      <c r="DUZ120" s="16"/>
      <c r="DVA120" s="16"/>
      <c r="DVB120" s="16"/>
      <c r="DVC120" s="16"/>
      <c r="DVD120" s="16"/>
      <c r="DVE120" s="16"/>
      <c r="DVF120" s="16"/>
      <c r="DVG120" s="16"/>
      <c r="DVH120" s="16"/>
      <c r="DVI120" s="16"/>
      <c r="DVJ120" s="16"/>
      <c r="DVK120" s="16"/>
      <c r="DVL120" s="16"/>
      <c r="DVM120" s="16"/>
      <c r="DVN120" s="16"/>
      <c r="DVO120" s="16"/>
      <c r="DVP120" s="16"/>
      <c r="DVQ120" s="16"/>
      <c r="DVR120" s="16"/>
      <c r="DVS120" s="16"/>
      <c r="DVT120" s="16"/>
      <c r="DVU120" s="16"/>
      <c r="DVV120" s="16"/>
      <c r="DVW120" s="16"/>
      <c r="DVX120" s="16"/>
      <c r="DVY120" s="16"/>
      <c r="DVZ120" s="16"/>
      <c r="DWA120" s="16"/>
      <c r="DWB120" s="16"/>
      <c r="DWC120" s="16"/>
      <c r="DWD120" s="16"/>
      <c r="DWE120" s="16"/>
      <c r="DWF120" s="16"/>
      <c r="DWG120" s="16"/>
      <c r="DWH120" s="16"/>
      <c r="DWI120" s="16"/>
      <c r="DWJ120" s="16"/>
      <c r="DWK120" s="16"/>
      <c r="DWL120" s="16"/>
      <c r="DWM120" s="16"/>
      <c r="DWN120" s="16"/>
      <c r="DWO120" s="16"/>
      <c r="DWP120" s="16"/>
      <c r="DWQ120" s="16"/>
      <c r="DWR120" s="16"/>
      <c r="DWS120" s="16"/>
      <c r="DWT120" s="16"/>
      <c r="DWU120" s="16"/>
      <c r="DWV120" s="16"/>
      <c r="DWW120" s="16"/>
      <c r="DWX120" s="16"/>
      <c r="DWY120" s="16"/>
      <c r="DWZ120" s="16"/>
      <c r="DXA120" s="16"/>
      <c r="DXB120" s="16"/>
      <c r="DXC120" s="16"/>
      <c r="DXD120" s="16"/>
      <c r="DXE120" s="16"/>
      <c r="DXF120" s="16"/>
      <c r="DXG120" s="16"/>
      <c r="DXH120" s="16"/>
      <c r="DXI120" s="16"/>
      <c r="DXJ120" s="16"/>
      <c r="DXK120" s="16"/>
      <c r="DXL120" s="16"/>
      <c r="DXM120" s="16"/>
      <c r="DXN120" s="16"/>
      <c r="DXO120" s="16"/>
      <c r="DXP120" s="16"/>
      <c r="DXQ120" s="16"/>
      <c r="DXR120" s="16"/>
      <c r="DXS120" s="16"/>
      <c r="DXT120" s="16"/>
      <c r="DXU120" s="16"/>
      <c r="DXV120" s="16"/>
      <c r="DXW120" s="16"/>
      <c r="DXX120" s="16"/>
      <c r="DXY120" s="16"/>
      <c r="DXZ120" s="16"/>
      <c r="DYA120" s="16"/>
      <c r="DYB120" s="16"/>
      <c r="DYC120" s="16"/>
      <c r="DYD120" s="16"/>
      <c r="DYE120" s="16"/>
      <c r="DYF120" s="16"/>
      <c r="DYG120" s="16"/>
      <c r="DYH120" s="16"/>
      <c r="DYI120" s="16"/>
      <c r="DYJ120" s="16"/>
      <c r="DYK120" s="16"/>
      <c r="DYL120" s="16"/>
      <c r="DYM120" s="16"/>
      <c r="DYN120" s="16"/>
      <c r="DYO120" s="16"/>
      <c r="DYP120" s="16"/>
      <c r="DYQ120" s="16"/>
      <c r="DYR120" s="16"/>
      <c r="DYS120" s="16"/>
      <c r="DYT120" s="16"/>
      <c r="DYU120" s="16"/>
      <c r="DYV120" s="16"/>
      <c r="DYW120" s="16"/>
      <c r="DYX120" s="16"/>
      <c r="DYY120" s="16"/>
      <c r="DYZ120" s="16"/>
      <c r="DZA120" s="16"/>
      <c r="DZB120" s="16"/>
      <c r="DZC120" s="16"/>
      <c r="DZD120" s="16"/>
      <c r="DZE120" s="16"/>
      <c r="DZF120" s="16"/>
      <c r="DZG120" s="16"/>
      <c r="DZH120" s="16"/>
      <c r="DZI120" s="16"/>
      <c r="DZJ120" s="16"/>
      <c r="DZK120" s="16"/>
      <c r="DZL120" s="16"/>
      <c r="DZM120" s="16"/>
      <c r="DZN120" s="16"/>
      <c r="DZO120" s="16"/>
      <c r="DZP120" s="16"/>
      <c r="DZQ120" s="16"/>
      <c r="DZR120" s="16"/>
      <c r="DZS120" s="16"/>
      <c r="DZT120" s="16"/>
      <c r="DZU120" s="16"/>
      <c r="DZV120" s="16"/>
      <c r="DZW120" s="16"/>
      <c r="DZX120" s="16"/>
      <c r="DZY120" s="16"/>
      <c r="DZZ120" s="16"/>
      <c r="EAA120" s="16"/>
      <c r="EAB120" s="16"/>
      <c r="EAC120" s="16"/>
      <c r="EAD120" s="16"/>
      <c r="EAE120" s="16"/>
      <c r="EAF120" s="16"/>
      <c r="EAG120" s="16"/>
      <c r="EAH120" s="16"/>
      <c r="EAI120" s="16"/>
      <c r="EAJ120" s="16"/>
      <c r="EAK120" s="16"/>
      <c r="EAL120" s="16"/>
      <c r="EAM120" s="16"/>
      <c r="EAN120" s="16"/>
      <c r="EAO120" s="16"/>
      <c r="EAP120" s="16"/>
      <c r="EAQ120" s="16"/>
      <c r="EAR120" s="16"/>
      <c r="EAS120" s="16"/>
      <c r="EAT120" s="16"/>
      <c r="EAU120" s="16"/>
      <c r="EAV120" s="16"/>
      <c r="EAW120" s="16"/>
      <c r="EAX120" s="16"/>
      <c r="EAY120" s="16"/>
      <c r="EAZ120" s="16"/>
      <c r="EBA120" s="16"/>
      <c r="EBB120" s="16"/>
      <c r="EBC120" s="16"/>
      <c r="EBD120" s="16"/>
      <c r="EBE120" s="16"/>
      <c r="EBF120" s="16"/>
      <c r="EBG120" s="16"/>
      <c r="EBH120" s="16"/>
      <c r="EBI120" s="16"/>
      <c r="EBJ120" s="16"/>
      <c r="EBK120" s="16"/>
      <c r="EBL120" s="16"/>
      <c r="EBM120" s="16"/>
      <c r="EBN120" s="16"/>
      <c r="EBO120" s="16"/>
      <c r="EBP120" s="16"/>
      <c r="EBQ120" s="16"/>
      <c r="EBR120" s="16"/>
      <c r="EBS120" s="16"/>
      <c r="EBT120" s="16"/>
      <c r="EBU120" s="16"/>
      <c r="EBV120" s="16"/>
      <c r="EBW120" s="16"/>
      <c r="EBX120" s="16"/>
      <c r="EBY120" s="16"/>
      <c r="EBZ120" s="16"/>
      <c r="ECA120" s="16"/>
      <c r="ECB120" s="16"/>
      <c r="ECC120" s="16"/>
      <c r="ECD120" s="16"/>
      <c r="ECE120" s="16"/>
      <c r="ECF120" s="16"/>
      <c r="ECG120" s="16"/>
      <c r="ECH120" s="16"/>
      <c r="ECI120" s="16"/>
      <c r="ECJ120" s="16"/>
      <c r="ECK120" s="16"/>
      <c r="ECL120" s="16"/>
      <c r="ECM120" s="16"/>
      <c r="ECN120" s="16"/>
      <c r="ECO120" s="16"/>
      <c r="ECP120" s="16"/>
      <c r="ECQ120" s="16"/>
      <c r="ECR120" s="16"/>
      <c r="ECS120" s="16"/>
      <c r="ECT120" s="16"/>
      <c r="ECU120" s="16"/>
      <c r="ECV120" s="16"/>
      <c r="ECW120" s="16"/>
      <c r="ECX120" s="16"/>
      <c r="ECY120" s="16"/>
      <c r="ECZ120" s="16"/>
      <c r="EDA120" s="16"/>
      <c r="EDB120" s="16"/>
      <c r="EDC120" s="16"/>
      <c r="EDD120" s="16"/>
      <c r="EDE120" s="16"/>
      <c r="EDF120" s="16"/>
      <c r="EDG120" s="16"/>
      <c r="EDH120" s="16"/>
      <c r="EDI120" s="16"/>
      <c r="EDJ120" s="16"/>
      <c r="EDK120" s="16"/>
      <c r="EDL120" s="16"/>
      <c r="EDM120" s="16"/>
      <c r="EDN120" s="16"/>
      <c r="EDO120" s="16"/>
      <c r="EDP120" s="16"/>
      <c r="EDQ120" s="16"/>
      <c r="EDR120" s="16"/>
      <c r="EDS120" s="16"/>
      <c r="EDT120" s="16"/>
      <c r="EDU120" s="16"/>
      <c r="EDV120" s="16"/>
      <c r="EDW120" s="16"/>
      <c r="EDX120" s="16"/>
      <c r="EDY120" s="16"/>
      <c r="EDZ120" s="16"/>
      <c r="EEA120" s="16"/>
      <c r="EEB120" s="16"/>
      <c r="EEC120" s="16"/>
      <c r="EED120" s="16"/>
      <c r="EEE120" s="16"/>
      <c r="EEF120" s="16"/>
      <c r="EEG120" s="16"/>
      <c r="EEH120" s="16"/>
      <c r="EEI120" s="16"/>
      <c r="EEJ120" s="16"/>
      <c r="EEK120" s="16"/>
      <c r="EEL120" s="16"/>
      <c r="EEM120" s="16"/>
      <c r="EEN120" s="16"/>
      <c r="EEO120" s="16"/>
      <c r="EEP120" s="16"/>
      <c r="EEQ120" s="16"/>
      <c r="EER120" s="16"/>
      <c r="EES120" s="16"/>
      <c r="EET120" s="16"/>
      <c r="EEU120" s="16"/>
      <c r="EEV120" s="16"/>
      <c r="EEW120" s="16"/>
      <c r="EEX120" s="16"/>
      <c r="EEY120" s="16"/>
      <c r="EEZ120" s="16"/>
      <c r="EFA120" s="16"/>
      <c r="EFB120" s="16"/>
      <c r="EFC120" s="16"/>
      <c r="EFD120" s="16"/>
      <c r="EFE120" s="16"/>
      <c r="EFF120" s="16"/>
      <c r="EFG120" s="16"/>
      <c r="EFH120" s="16"/>
      <c r="EFI120" s="16"/>
      <c r="EFJ120" s="16"/>
      <c r="EFK120" s="16"/>
      <c r="EFL120" s="16"/>
      <c r="EFM120" s="16"/>
      <c r="EFN120" s="16"/>
      <c r="EFO120" s="16"/>
      <c r="EFP120" s="16"/>
      <c r="EFQ120" s="16"/>
      <c r="EFR120" s="16"/>
      <c r="EFS120" s="16"/>
      <c r="EFT120" s="16"/>
      <c r="EFU120" s="16"/>
      <c r="EFV120" s="16"/>
      <c r="EFW120" s="16"/>
      <c r="EFX120" s="16"/>
      <c r="EFY120" s="16"/>
      <c r="EFZ120" s="16"/>
      <c r="EGA120" s="16"/>
      <c r="EGB120" s="16"/>
      <c r="EGC120" s="16"/>
      <c r="EGD120" s="16"/>
      <c r="EGE120" s="16"/>
      <c r="EGF120" s="16"/>
      <c r="EGG120" s="16"/>
      <c r="EGH120" s="16"/>
      <c r="EGI120" s="16"/>
      <c r="EGJ120" s="16"/>
      <c r="EGK120" s="16"/>
      <c r="EGL120" s="16"/>
      <c r="EGM120" s="16"/>
      <c r="EGN120" s="16"/>
      <c r="EGO120" s="16"/>
      <c r="EGP120" s="16"/>
      <c r="EGQ120" s="16"/>
      <c r="EGR120" s="16"/>
      <c r="EGS120" s="16"/>
      <c r="EGT120" s="16"/>
      <c r="EGU120" s="16"/>
      <c r="EGV120" s="16"/>
      <c r="EGW120" s="16"/>
      <c r="EGX120" s="16"/>
      <c r="EGY120" s="16"/>
      <c r="EGZ120" s="16"/>
      <c r="EHA120" s="16"/>
      <c r="EHB120" s="16"/>
      <c r="EHC120" s="16"/>
      <c r="EHD120" s="16"/>
      <c r="EHE120" s="16"/>
      <c r="EHF120" s="16"/>
      <c r="EHG120" s="16"/>
      <c r="EHH120" s="16"/>
      <c r="EHI120" s="16"/>
      <c r="EHJ120" s="16"/>
      <c r="EHK120" s="16"/>
      <c r="EHL120" s="16"/>
      <c r="EHM120" s="16"/>
      <c r="EHN120" s="16"/>
      <c r="EHO120" s="16"/>
      <c r="EHP120" s="16"/>
      <c r="EHQ120" s="16"/>
      <c r="EHR120" s="16"/>
      <c r="EHS120" s="16"/>
      <c r="EHT120" s="16"/>
      <c r="EHU120" s="16"/>
      <c r="EHV120" s="16"/>
      <c r="EHW120" s="16"/>
      <c r="EHX120" s="16"/>
      <c r="EHY120" s="16"/>
      <c r="EHZ120" s="16"/>
      <c r="EIA120" s="16"/>
      <c r="EIB120" s="16"/>
      <c r="EIC120" s="16"/>
      <c r="EID120" s="16"/>
      <c r="EIE120" s="16"/>
      <c r="EIF120" s="16"/>
      <c r="EIG120" s="16"/>
      <c r="EIH120" s="16"/>
      <c r="EII120" s="16"/>
      <c r="EIJ120" s="16"/>
      <c r="EIK120" s="16"/>
      <c r="EIL120" s="16"/>
      <c r="EIM120" s="16"/>
      <c r="EIN120" s="16"/>
      <c r="EIO120" s="16"/>
      <c r="EIP120" s="16"/>
      <c r="EIQ120" s="16"/>
      <c r="EIR120" s="16"/>
      <c r="EIS120" s="16"/>
      <c r="EIT120" s="16"/>
      <c r="EIU120" s="16"/>
      <c r="EIV120" s="16"/>
      <c r="EIW120" s="16"/>
      <c r="EIX120" s="16"/>
      <c r="EIY120" s="16"/>
      <c r="EIZ120" s="16"/>
      <c r="EJA120" s="16"/>
      <c r="EJB120" s="16"/>
      <c r="EJC120" s="16"/>
      <c r="EJD120" s="16"/>
      <c r="EJE120" s="16"/>
      <c r="EJF120" s="16"/>
      <c r="EJG120" s="16"/>
      <c r="EJH120" s="16"/>
      <c r="EJI120" s="16"/>
      <c r="EJJ120" s="16"/>
      <c r="EJK120" s="16"/>
      <c r="EJL120" s="16"/>
      <c r="EJM120" s="16"/>
      <c r="EJN120" s="16"/>
      <c r="EJO120" s="16"/>
      <c r="EJP120" s="16"/>
      <c r="EJQ120" s="16"/>
      <c r="EJR120" s="16"/>
      <c r="EJS120" s="16"/>
      <c r="EJT120" s="16"/>
      <c r="EJU120" s="16"/>
      <c r="EJV120" s="16"/>
      <c r="EJW120" s="16"/>
      <c r="EJX120" s="16"/>
      <c r="EJY120" s="16"/>
      <c r="EJZ120" s="16"/>
      <c r="EKA120" s="16"/>
      <c r="EKB120" s="16"/>
      <c r="EKC120" s="16"/>
      <c r="EKD120" s="16"/>
      <c r="EKE120" s="16"/>
      <c r="EKF120" s="16"/>
      <c r="EKG120" s="16"/>
      <c r="EKH120" s="16"/>
      <c r="EKI120" s="16"/>
      <c r="EKJ120" s="16"/>
      <c r="EKK120" s="16"/>
      <c r="EKL120" s="16"/>
      <c r="EKM120" s="16"/>
      <c r="EKN120" s="16"/>
      <c r="EKO120" s="16"/>
      <c r="EKP120" s="16"/>
      <c r="EKQ120" s="16"/>
      <c r="EKR120" s="16"/>
      <c r="EKS120" s="16"/>
      <c r="EKT120" s="16"/>
      <c r="EKU120" s="16"/>
      <c r="EKV120" s="16"/>
      <c r="EKW120" s="16"/>
      <c r="EKX120" s="16"/>
      <c r="EKY120" s="16"/>
      <c r="EKZ120" s="16"/>
      <c r="ELA120" s="16"/>
      <c r="ELB120" s="16"/>
      <c r="ELC120" s="16"/>
      <c r="ELD120" s="16"/>
      <c r="ELE120" s="16"/>
      <c r="ELF120" s="16"/>
      <c r="ELG120" s="16"/>
      <c r="ELH120" s="16"/>
      <c r="ELI120" s="16"/>
      <c r="ELJ120" s="16"/>
      <c r="ELK120" s="16"/>
      <c r="ELL120" s="16"/>
      <c r="ELM120" s="16"/>
      <c r="ELN120" s="16"/>
      <c r="ELO120" s="16"/>
      <c r="ELP120" s="16"/>
      <c r="ELQ120" s="16"/>
      <c r="ELR120" s="16"/>
      <c r="ELS120" s="16"/>
      <c r="ELT120" s="16"/>
      <c r="ELU120" s="16"/>
      <c r="ELV120" s="16"/>
      <c r="ELW120" s="16"/>
      <c r="ELX120" s="16"/>
      <c r="ELY120" s="16"/>
      <c r="ELZ120" s="16"/>
      <c r="EMA120" s="16"/>
      <c r="EMB120" s="16"/>
      <c r="EMC120" s="16"/>
      <c r="EMD120" s="16"/>
      <c r="EME120" s="16"/>
      <c r="EMF120" s="16"/>
      <c r="EMG120" s="16"/>
      <c r="EMH120" s="16"/>
      <c r="EMI120" s="16"/>
      <c r="EMJ120" s="16"/>
      <c r="EMK120" s="16"/>
      <c r="EML120" s="16"/>
      <c r="EMM120" s="16"/>
      <c r="EMN120" s="16"/>
      <c r="EMO120" s="16"/>
      <c r="EMP120" s="16"/>
      <c r="EMQ120" s="16"/>
      <c r="EMR120" s="16"/>
      <c r="EMS120" s="16"/>
      <c r="EMT120" s="16"/>
      <c r="EMU120" s="16"/>
      <c r="EMV120" s="16"/>
      <c r="EMW120" s="16"/>
      <c r="EMX120" s="16"/>
      <c r="EMY120" s="16"/>
      <c r="EMZ120" s="16"/>
      <c r="ENA120" s="16"/>
      <c r="ENB120" s="16"/>
      <c r="ENC120" s="16"/>
      <c r="END120" s="16"/>
      <c r="ENE120" s="16"/>
      <c r="ENF120" s="16"/>
      <c r="ENG120" s="16"/>
      <c r="ENH120" s="16"/>
      <c r="ENI120" s="16"/>
      <c r="ENJ120" s="16"/>
      <c r="ENK120" s="16"/>
      <c r="ENL120" s="16"/>
      <c r="ENM120" s="16"/>
      <c r="ENN120" s="16"/>
      <c r="ENO120" s="16"/>
      <c r="ENP120" s="16"/>
      <c r="ENQ120" s="16"/>
      <c r="ENR120" s="16"/>
      <c r="ENS120" s="16"/>
      <c r="ENT120" s="16"/>
      <c r="ENU120" s="16"/>
      <c r="ENV120" s="16"/>
      <c r="ENW120" s="16"/>
      <c r="ENX120" s="16"/>
      <c r="ENY120" s="16"/>
      <c r="ENZ120" s="16"/>
      <c r="EOA120" s="16"/>
      <c r="EOB120" s="16"/>
      <c r="EOC120" s="16"/>
      <c r="EOD120" s="16"/>
      <c r="EOE120" s="16"/>
      <c r="EOF120" s="16"/>
      <c r="EOG120" s="16"/>
      <c r="EOH120" s="16"/>
      <c r="EOI120" s="16"/>
      <c r="EOJ120" s="16"/>
      <c r="EOK120" s="16"/>
      <c r="EOL120" s="16"/>
      <c r="EOM120" s="16"/>
      <c r="EON120" s="16"/>
      <c r="EOO120" s="16"/>
      <c r="EOP120" s="16"/>
      <c r="EOQ120" s="16"/>
      <c r="EOR120" s="16"/>
      <c r="EOS120" s="16"/>
      <c r="EOT120" s="16"/>
      <c r="EOU120" s="16"/>
      <c r="EOV120" s="16"/>
      <c r="EOW120" s="16"/>
      <c r="EOX120" s="16"/>
      <c r="EOY120" s="16"/>
      <c r="EOZ120" s="16"/>
      <c r="EPA120" s="16"/>
      <c r="EPB120" s="16"/>
      <c r="EPC120" s="16"/>
      <c r="EPD120" s="16"/>
      <c r="EPE120" s="16"/>
      <c r="EPF120" s="16"/>
      <c r="EPG120" s="16"/>
      <c r="EPH120" s="16"/>
      <c r="EPI120" s="16"/>
      <c r="EPJ120" s="16"/>
      <c r="EPK120" s="16"/>
      <c r="EPL120" s="16"/>
      <c r="EPM120" s="16"/>
      <c r="EPN120" s="16"/>
      <c r="EPO120" s="16"/>
      <c r="EPP120" s="16"/>
      <c r="EPQ120" s="16"/>
      <c r="EPR120" s="16"/>
      <c r="EPS120" s="16"/>
      <c r="EPT120" s="16"/>
      <c r="EPU120" s="16"/>
      <c r="EPV120" s="16"/>
      <c r="EPW120" s="16"/>
      <c r="EPX120" s="16"/>
      <c r="EPY120" s="16"/>
      <c r="EPZ120" s="16"/>
      <c r="EQA120" s="16"/>
      <c r="EQB120" s="16"/>
      <c r="EQC120" s="16"/>
      <c r="EQD120" s="16"/>
      <c r="EQE120" s="16"/>
      <c r="EQF120" s="16"/>
      <c r="EQG120" s="16"/>
      <c r="EQH120" s="16"/>
      <c r="EQI120" s="16"/>
      <c r="EQJ120" s="16"/>
      <c r="EQK120" s="16"/>
      <c r="EQL120" s="16"/>
      <c r="EQM120" s="16"/>
      <c r="EQN120" s="16"/>
      <c r="EQO120" s="16"/>
      <c r="EQP120" s="16"/>
      <c r="EQQ120" s="16"/>
      <c r="EQR120" s="16"/>
      <c r="EQS120" s="16"/>
      <c r="EQT120" s="16"/>
      <c r="EQU120" s="16"/>
      <c r="EQV120" s="16"/>
      <c r="EQW120" s="16"/>
      <c r="EQX120" s="16"/>
      <c r="EQY120" s="16"/>
      <c r="EQZ120" s="16"/>
      <c r="ERA120" s="16"/>
      <c r="ERB120" s="16"/>
      <c r="ERC120" s="16"/>
      <c r="ERD120" s="16"/>
      <c r="ERE120" s="16"/>
      <c r="ERF120" s="16"/>
      <c r="ERG120" s="16"/>
      <c r="ERH120" s="16"/>
      <c r="ERI120" s="16"/>
      <c r="ERJ120" s="16"/>
      <c r="ERK120" s="16"/>
      <c r="ERL120" s="16"/>
      <c r="ERM120" s="16"/>
      <c r="ERN120" s="16"/>
      <c r="ERO120" s="16"/>
      <c r="ERP120" s="16"/>
      <c r="ERQ120" s="16"/>
      <c r="ERR120" s="16"/>
      <c r="ERS120" s="16"/>
      <c r="ERT120" s="16"/>
      <c r="ERU120" s="16"/>
      <c r="ERV120" s="16"/>
      <c r="ERW120" s="16"/>
      <c r="ERX120" s="16"/>
      <c r="ERY120" s="16"/>
      <c r="ERZ120" s="16"/>
      <c r="ESA120" s="16"/>
      <c r="ESB120" s="16"/>
      <c r="ESC120" s="16"/>
      <c r="ESD120" s="16"/>
      <c r="ESE120" s="16"/>
      <c r="ESF120" s="16"/>
      <c r="ESG120" s="16"/>
      <c r="ESH120" s="16"/>
      <c r="ESI120" s="16"/>
      <c r="ESJ120" s="16"/>
      <c r="ESK120" s="16"/>
      <c r="ESL120" s="16"/>
      <c r="ESM120" s="16"/>
      <c r="ESN120" s="16"/>
      <c r="ESO120" s="16"/>
      <c r="ESP120" s="16"/>
      <c r="ESQ120" s="16"/>
      <c r="ESR120" s="16"/>
      <c r="ESS120" s="16"/>
      <c r="EST120" s="16"/>
      <c r="ESU120" s="16"/>
      <c r="ESV120" s="16"/>
      <c r="ESW120" s="16"/>
      <c r="ESX120" s="16"/>
      <c r="ESY120" s="16"/>
      <c r="ESZ120" s="16"/>
      <c r="ETA120" s="16"/>
      <c r="ETB120" s="16"/>
      <c r="ETC120" s="16"/>
      <c r="ETD120" s="16"/>
      <c r="ETE120" s="16"/>
      <c r="ETF120" s="16"/>
      <c r="ETG120" s="16"/>
      <c r="ETH120" s="16"/>
      <c r="ETI120" s="16"/>
      <c r="ETJ120" s="16"/>
      <c r="ETK120" s="16"/>
      <c r="ETL120" s="16"/>
      <c r="ETM120" s="16"/>
      <c r="ETN120" s="16"/>
      <c r="ETO120" s="16"/>
      <c r="ETP120" s="16"/>
      <c r="ETQ120" s="16"/>
      <c r="ETR120" s="16"/>
      <c r="ETS120" s="16"/>
      <c r="ETT120" s="16"/>
      <c r="ETU120" s="16"/>
      <c r="ETV120" s="16"/>
      <c r="ETW120" s="16"/>
      <c r="ETX120" s="16"/>
      <c r="ETY120" s="16"/>
      <c r="ETZ120" s="16"/>
      <c r="EUA120" s="16"/>
      <c r="EUB120" s="16"/>
      <c r="EUC120" s="16"/>
      <c r="EUD120" s="16"/>
      <c r="EUE120" s="16"/>
      <c r="EUF120" s="16"/>
      <c r="EUG120" s="16"/>
      <c r="EUH120" s="16"/>
      <c r="EUI120" s="16"/>
      <c r="EUJ120" s="16"/>
      <c r="EUK120" s="16"/>
      <c r="EUL120" s="16"/>
      <c r="EUM120" s="16"/>
      <c r="EUN120" s="16"/>
      <c r="EUO120" s="16"/>
      <c r="EUP120" s="16"/>
      <c r="EUQ120" s="16"/>
      <c r="EUR120" s="16"/>
      <c r="EUS120" s="16"/>
      <c r="EUT120" s="16"/>
      <c r="EUU120" s="16"/>
      <c r="EUV120" s="16"/>
      <c r="EUW120" s="16"/>
      <c r="EUX120" s="16"/>
      <c r="EUY120" s="16"/>
      <c r="EUZ120" s="16"/>
      <c r="EVA120" s="16"/>
      <c r="EVB120" s="16"/>
      <c r="EVC120" s="16"/>
      <c r="EVD120" s="16"/>
      <c r="EVE120" s="16"/>
      <c r="EVF120" s="16"/>
      <c r="EVG120" s="16"/>
      <c r="EVH120" s="16"/>
      <c r="EVI120" s="16"/>
      <c r="EVJ120" s="16"/>
      <c r="EVK120" s="16"/>
      <c r="EVL120" s="16"/>
      <c r="EVM120" s="16"/>
      <c r="EVN120" s="16"/>
      <c r="EVO120" s="16"/>
      <c r="EVP120" s="16"/>
      <c r="EVQ120" s="16"/>
      <c r="EVR120" s="16"/>
      <c r="EVS120" s="16"/>
      <c r="EVT120" s="16"/>
      <c r="EVU120" s="16"/>
      <c r="EVV120" s="16"/>
      <c r="EVW120" s="16"/>
      <c r="EVX120" s="16"/>
      <c r="EVY120" s="16"/>
      <c r="EVZ120" s="16"/>
      <c r="EWA120" s="16"/>
      <c r="EWB120" s="16"/>
      <c r="EWC120" s="16"/>
      <c r="EWD120" s="16"/>
      <c r="EWE120" s="16"/>
      <c r="EWF120" s="16"/>
      <c r="EWG120" s="16"/>
      <c r="EWH120" s="16"/>
      <c r="EWI120" s="16"/>
      <c r="EWJ120" s="16"/>
      <c r="EWK120" s="16"/>
      <c r="EWL120" s="16"/>
      <c r="EWM120" s="16"/>
      <c r="EWN120" s="16"/>
      <c r="EWO120" s="16"/>
      <c r="EWP120" s="16"/>
      <c r="EWQ120" s="16"/>
      <c r="EWR120" s="16"/>
      <c r="EWS120" s="16"/>
      <c r="EWT120" s="16"/>
      <c r="EWU120" s="16"/>
      <c r="EWV120" s="16"/>
      <c r="EWW120" s="16"/>
      <c r="EWX120" s="16"/>
      <c r="EWY120" s="16"/>
      <c r="EWZ120" s="16"/>
      <c r="EXA120" s="16"/>
      <c r="EXB120" s="16"/>
      <c r="EXC120" s="16"/>
      <c r="EXD120" s="16"/>
      <c r="EXE120" s="16"/>
      <c r="EXF120" s="16"/>
      <c r="EXG120" s="16"/>
      <c r="EXH120" s="16"/>
      <c r="EXI120" s="16"/>
      <c r="EXJ120" s="16"/>
      <c r="EXK120" s="16"/>
      <c r="EXL120" s="16"/>
      <c r="EXM120" s="16"/>
      <c r="EXN120" s="16"/>
      <c r="EXO120" s="16"/>
      <c r="EXP120" s="16"/>
      <c r="EXQ120" s="16"/>
      <c r="EXR120" s="16"/>
      <c r="EXS120" s="16"/>
      <c r="EXT120" s="16"/>
      <c r="EXU120" s="16"/>
      <c r="EXV120" s="16"/>
      <c r="EXW120" s="16"/>
      <c r="EXX120" s="16"/>
      <c r="EXY120" s="16"/>
      <c r="EXZ120" s="16"/>
      <c r="EYA120" s="16"/>
      <c r="EYB120" s="16"/>
      <c r="EYC120" s="16"/>
      <c r="EYD120" s="16"/>
      <c r="EYE120" s="16"/>
      <c r="EYF120" s="16"/>
      <c r="EYG120" s="16"/>
      <c r="EYH120" s="16"/>
      <c r="EYI120" s="16"/>
      <c r="EYJ120" s="16"/>
      <c r="EYK120" s="16"/>
      <c r="EYL120" s="16"/>
      <c r="EYM120" s="16"/>
      <c r="EYN120" s="16"/>
      <c r="EYO120" s="16"/>
      <c r="EYP120" s="16"/>
      <c r="EYQ120" s="16"/>
      <c r="EYR120" s="16"/>
      <c r="EYS120" s="16"/>
      <c r="EYT120" s="16"/>
      <c r="EYU120" s="16"/>
      <c r="EYV120" s="16"/>
      <c r="EYW120" s="16"/>
      <c r="EYX120" s="16"/>
      <c r="EYY120" s="16"/>
      <c r="EYZ120" s="16"/>
      <c r="EZA120" s="16"/>
      <c r="EZB120" s="16"/>
      <c r="EZC120" s="16"/>
      <c r="EZD120" s="16"/>
      <c r="EZE120" s="16"/>
      <c r="EZF120" s="16"/>
      <c r="EZG120" s="16"/>
      <c r="EZH120" s="16"/>
      <c r="EZI120" s="16"/>
      <c r="EZJ120" s="16"/>
      <c r="EZK120" s="16"/>
      <c r="EZL120" s="16"/>
      <c r="EZM120" s="16"/>
      <c r="EZN120" s="16"/>
      <c r="EZO120" s="16"/>
      <c r="EZP120" s="16"/>
      <c r="EZQ120" s="16"/>
      <c r="EZR120" s="16"/>
      <c r="EZS120" s="16"/>
      <c r="EZT120" s="16"/>
      <c r="EZU120" s="16"/>
      <c r="EZV120" s="16"/>
      <c r="EZW120" s="16"/>
      <c r="EZX120" s="16"/>
      <c r="EZY120" s="16"/>
      <c r="EZZ120" s="16"/>
      <c r="FAA120" s="16"/>
      <c r="FAB120" s="16"/>
      <c r="FAC120" s="16"/>
      <c r="FAD120" s="16"/>
      <c r="FAE120" s="16"/>
      <c r="FAF120" s="16"/>
      <c r="FAG120" s="16"/>
      <c r="FAH120" s="16"/>
      <c r="FAI120" s="16"/>
      <c r="FAJ120" s="16"/>
      <c r="FAK120" s="16"/>
      <c r="FAL120" s="16"/>
      <c r="FAM120" s="16"/>
      <c r="FAN120" s="16"/>
      <c r="FAO120" s="16"/>
      <c r="FAP120" s="16"/>
      <c r="FAQ120" s="16"/>
      <c r="FAR120" s="16"/>
      <c r="FAS120" s="16"/>
      <c r="FAT120" s="16"/>
      <c r="FAU120" s="16"/>
      <c r="FAV120" s="16"/>
      <c r="FAW120" s="16"/>
      <c r="FAX120" s="16"/>
      <c r="FAY120" s="16"/>
      <c r="FAZ120" s="16"/>
      <c r="FBA120" s="16"/>
      <c r="FBB120" s="16"/>
      <c r="FBC120" s="16"/>
      <c r="FBD120" s="16"/>
      <c r="FBE120" s="16"/>
      <c r="FBF120" s="16"/>
      <c r="FBG120" s="16"/>
      <c r="FBH120" s="16"/>
      <c r="FBI120" s="16"/>
      <c r="FBJ120" s="16"/>
      <c r="FBK120" s="16"/>
      <c r="FBL120" s="16"/>
      <c r="FBM120" s="16"/>
      <c r="FBN120" s="16"/>
      <c r="FBO120" s="16"/>
      <c r="FBP120" s="16"/>
      <c r="FBQ120" s="16"/>
      <c r="FBR120" s="16"/>
      <c r="FBS120" s="16"/>
      <c r="FBT120" s="16"/>
      <c r="FBU120" s="16"/>
      <c r="FBV120" s="16"/>
      <c r="FBW120" s="16"/>
      <c r="FBX120" s="16"/>
      <c r="FBY120" s="16"/>
      <c r="FBZ120" s="16"/>
      <c r="FCA120" s="16"/>
      <c r="FCB120" s="16"/>
      <c r="FCC120" s="16"/>
      <c r="FCD120" s="16"/>
      <c r="FCE120" s="16"/>
      <c r="FCF120" s="16"/>
      <c r="FCG120" s="16"/>
      <c r="FCH120" s="16"/>
      <c r="FCI120" s="16"/>
      <c r="FCJ120" s="16"/>
      <c r="FCK120" s="16"/>
      <c r="FCL120" s="16"/>
      <c r="FCM120" s="16"/>
      <c r="FCN120" s="16"/>
      <c r="FCO120" s="16"/>
      <c r="FCP120" s="16"/>
      <c r="FCQ120" s="16"/>
      <c r="FCR120" s="16"/>
      <c r="FCS120" s="16"/>
      <c r="FCT120" s="16"/>
      <c r="FCU120" s="16"/>
      <c r="FCV120" s="16"/>
      <c r="FCW120" s="16"/>
      <c r="FCX120" s="16"/>
      <c r="FCY120" s="16"/>
      <c r="FCZ120" s="16"/>
      <c r="FDA120" s="16"/>
      <c r="FDB120" s="16"/>
      <c r="FDC120" s="16"/>
      <c r="FDD120" s="16"/>
      <c r="FDE120" s="16"/>
      <c r="FDF120" s="16"/>
      <c r="FDG120" s="16"/>
      <c r="FDH120" s="16"/>
      <c r="FDI120" s="16"/>
      <c r="FDJ120" s="16"/>
      <c r="FDK120" s="16"/>
      <c r="FDL120" s="16"/>
      <c r="FDM120" s="16"/>
      <c r="FDN120" s="16"/>
      <c r="FDO120" s="16"/>
      <c r="FDP120" s="16"/>
      <c r="FDQ120" s="16"/>
      <c r="FDR120" s="16"/>
      <c r="FDS120" s="16"/>
      <c r="FDT120" s="16"/>
      <c r="FDU120" s="16"/>
      <c r="FDV120" s="16"/>
      <c r="FDW120" s="16"/>
      <c r="FDX120" s="16"/>
      <c r="FDY120" s="16"/>
      <c r="FDZ120" s="16"/>
      <c r="FEA120" s="16"/>
      <c r="FEB120" s="16"/>
      <c r="FEC120" s="16"/>
      <c r="FED120" s="16"/>
      <c r="FEE120" s="16"/>
      <c r="FEF120" s="16"/>
      <c r="FEG120" s="16"/>
      <c r="FEH120" s="16"/>
      <c r="FEI120" s="16"/>
      <c r="FEJ120" s="16"/>
      <c r="FEK120" s="16"/>
      <c r="FEL120" s="16"/>
      <c r="FEM120" s="16"/>
      <c r="FEN120" s="16"/>
      <c r="FEO120" s="16"/>
      <c r="FEP120" s="16"/>
      <c r="FEQ120" s="16"/>
      <c r="FER120" s="16"/>
      <c r="FES120" s="16"/>
      <c r="FET120" s="16"/>
      <c r="FEU120" s="16"/>
      <c r="FEV120" s="16"/>
      <c r="FEW120" s="16"/>
      <c r="FEX120" s="16"/>
      <c r="FEY120" s="16"/>
      <c r="FEZ120" s="16"/>
      <c r="FFA120" s="16"/>
      <c r="FFB120" s="16"/>
      <c r="FFC120" s="16"/>
      <c r="FFD120" s="16"/>
      <c r="FFE120" s="16"/>
      <c r="FFF120" s="16"/>
      <c r="FFG120" s="16"/>
      <c r="FFH120" s="16"/>
      <c r="FFI120" s="16"/>
      <c r="FFJ120" s="16"/>
      <c r="FFK120" s="16"/>
      <c r="FFL120" s="16"/>
      <c r="FFM120" s="16"/>
      <c r="FFN120" s="16"/>
      <c r="FFO120" s="16"/>
      <c r="FFP120" s="16"/>
      <c r="FFQ120" s="16"/>
      <c r="FFR120" s="16"/>
      <c r="FFS120" s="16"/>
      <c r="FFT120" s="16"/>
      <c r="FFU120" s="16"/>
      <c r="FFV120" s="16"/>
      <c r="FFW120" s="16"/>
      <c r="FFX120" s="16"/>
      <c r="FFY120" s="16"/>
      <c r="FFZ120" s="16"/>
      <c r="FGA120" s="16"/>
      <c r="FGB120" s="16"/>
      <c r="FGC120" s="16"/>
      <c r="FGD120" s="16"/>
      <c r="FGE120" s="16"/>
      <c r="FGF120" s="16"/>
      <c r="FGG120" s="16"/>
      <c r="FGH120" s="16"/>
      <c r="FGI120" s="16"/>
      <c r="FGJ120" s="16"/>
      <c r="FGK120" s="16"/>
      <c r="FGL120" s="16"/>
      <c r="FGM120" s="16"/>
      <c r="FGN120" s="16"/>
      <c r="FGO120" s="16"/>
      <c r="FGP120" s="16"/>
      <c r="FGQ120" s="16"/>
      <c r="FGR120" s="16"/>
      <c r="FGS120" s="16"/>
      <c r="FGT120" s="16"/>
      <c r="FGU120" s="16"/>
      <c r="FGV120" s="16"/>
      <c r="FGW120" s="16"/>
      <c r="FGX120" s="16"/>
      <c r="FGY120" s="16"/>
      <c r="FGZ120" s="16"/>
      <c r="FHA120" s="16"/>
      <c r="FHB120" s="16"/>
      <c r="FHC120" s="16"/>
      <c r="FHD120" s="16"/>
      <c r="FHE120" s="16"/>
      <c r="FHF120" s="16"/>
      <c r="FHG120" s="16"/>
      <c r="FHH120" s="16"/>
      <c r="FHI120" s="16"/>
      <c r="FHJ120" s="16"/>
      <c r="FHK120" s="16"/>
      <c r="FHL120" s="16"/>
      <c r="FHM120" s="16"/>
      <c r="FHN120" s="16"/>
      <c r="FHO120" s="16"/>
      <c r="FHP120" s="16"/>
      <c r="FHQ120" s="16"/>
      <c r="FHR120" s="16"/>
      <c r="FHS120" s="16"/>
      <c r="FHT120" s="16"/>
      <c r="FHU120" s="16"/>
      <c r="FHV120" s="16"/>
      <c r="FHW120" s="16"/>
      <c r="FHX120" s="16"/>
      <c r="FHY120" s="16"/>
      <c r="FHZ120" s="16"/>
      <c r="FIA120" s="16"/>
      <c r="FIB120" s="16"/>
      <c r="FIC120" s="16"/>
      <c r="FID120" s="16"/>
      <c r="FIE120" s="16"/>
      <c r="FIF120" s="16"/>
      <c r="FIG120" s="16"/>
      <c r="FIH120" s="16"/>
      <c r="FII120" s="16"/>
      <c r="FIJ120" s="16"/>
      <c r="FIK120" s="16"/>
      <c r="FIL120" s="16"/>
      <c r="FIM120" s="16"/>
      <c r="FIN120" s="16"/>
      <c r="FIO120" s="16"/>
      <c r="FIP120" s="16"/>
      <c r="FIQ120" s="16"/>
      <c r="FIR120" s="16"/>
      <c r="FIS120" s="16"/>
      <c r="FIT120" s="16"/>
      <c r="FIU120" s="16"/>
      <c r="FIV120" s="16"/>
      <c r="FIW120" s="16"/>
      <c r="FIX120" s="16"/>
      <c r="FIY120" s="16"/>
      <c r="FIZ120" s="16"/>
      <c r="FJA120" s="16"/>
      <c r="FJB120" s="16"/>
      <c r="FJC120" s="16"/>
      <c r="FJD120" s="16"/>
      <c r="FJE120" s="16"/>
      <c r="FJF120" s="16"/>
      <c r="FJG120" s="16"/>
      <c r="FJH120" s="16"/>
      <c r="FJI120" s="16"/>
      <c r="FJJ120" s="16"/>
      <c r="FJK120" s="16"/>
      <c r="FJL120" s="16"/>
      <c r="FJM120" s="16"/>
      <c r="FJN120" s="16"/>
      <c r="FJO120" s="16"/>
      <c r="FJP120" s="16"/>
      <c r="FJQ120" s="16"/>
      <c r="FJR120" s="16"/>
      <c r="FJS120" s="16"/>
      <c r="FJT120" s="16"/>
      <c r="FJU120" s="16"/>
      <c r="FJV120" s="16"/>
      <c r="FJW120" s="16"/>
      <c r="FJX120" s="16"/>
      <c r="FJY120" s="16"/>
      <c r="FJZ120" s="16"/>
      <c r="FKA120" s="16"/>
      <c r="FKB120" s="16"/>
      <c r="FKC120" s="16"/>
      <c r="FKD120" s="16"/>
      <c r="FKE120" s="16"/>
      <c r="FKF120" s="16"/>
      <c r="FKG120" s="16"/>
      <c r="FKH120" s="16"/>
      <c r="FKI120" s="16"/>
      <c r="FKJ120" s="16"/>
      <c r="FKK120" s="16"/>
      <c r="FKL120" s="16"/>
      <c r="FKM120" s="16"/>
      <c r="FKN120" s="16"/>
      <c r="FKO120" s="16"/>
      <c r="FKP120" s="16"/>
      <c r="FKQ120" s="16"/>
      <c r="FKR120" s="16"/>
      <c r="FKS120" s="16"/>
      <c r="FKT120" s="16"/>
      <c r="FKU120" s="16"/>
      <c r="FKV120" s="16"/>
      <c r="FKW120" s="16"/>
      <c r="FKX120" s="16"/>
      <c r="FKY120" s="16"/>
      <c r="FKZ120" s="16"/>
      <c r="FLA120" s="16"/>
      <c r="FLB120" s="16"/>
      <c r="FLC120" s="16"/>
      <c r="FLD120" s="16"/>
      <c r="FLE120" s="16"/>
      <c r="FLF120" s="16"/>
      <c r="FLG120" s="16"/>
      <c r="FLH120" s="16"/>
      <c r="FLI120" s="16"/>
      <c r="FLJ120" s="16"/>
      <c r="FLK120" s="16"/>
      <c r="FLL120" s="16"/>
      <c r="FLM120" s="16"/>
      <c r="FLN120" s="16"/>
      <c r="FLO120" s="16"/>
      <c r="FLP120" s="16"/>
      <c r="FLQ120" s="16"/>
      <c r="FLR120" s="16"/>
      <c r="FLS120" s="16"/>
      <c r="FLT120" s="16"/>
      <c r="FLU120" s="16"/>
      <c r="FLV120" s="16"/>
      <c r="FLW120" s="16"/>
      <c r="FLX120" s="16"/>
      <c r="FLY120" s="16"/>
      <c r="FLZ120" s="16"/>
      <c r="FMA120" s="16"/>
      <c r="FMB120" s="16"/>
      <c r="FMC120" s="16"/>
      <c r="FMD120" s="16"/>
      <c r="FME120" s="16"/>
      <c r="FMF120" s="16"/>
      <c r="FMG120" s="16"/>
      <c r="FMH120" s="16"/>
      <c r="FMI120" s="16"/>
      <c r="FMJ120" s="16"/>
      <c r="FMK120" s="16"/>
      <c r="FML120" s="16"/>
      <c r="FMM120" s="16"/>
      <c r="FMN120" s="16"/>
      <c r="FMO120" s="16"/>
      <c r="FMP120" s="16"/>
      <c r="FMQ120" s="16"/>
      <c r="FMR120" s="16"/>
      <c r="FMS120" s="16"/>
      <c r="FMT120" s="16"/>
      <c r="FMU120" s="16"/>
      <c r="FMV120" s="16"/>
      <c r="FMW120" s="16"/>
      <c r="FMX120" s="16"/>
      <c r="FMY120" s="16"/>
      <c r="FMZ120" s="16"/>
      <c r="FNA120" s="16"/>
      <c r="FNB120" s="16"/>
      <c r="FNC120" s="16"/>
      <c r="FND120" s="16"/>
      <c r="FNE120" s="16"/>
      <c r="FNF120" s="16"/>
      <c r="FNG120" s="16"/>
      <c r="FNH120" s="16"/>
      <c r="FNI120" s="16"/>
      <c r="FNJ120" s="16"/>
      <c r="FNK120" s="16"/>
      <c r="FNL120" s="16"/>
      <c r="FNM120" s="16"/>
      <c r="FNN120" s="16"/>
      <c r="FNO120" s="16"/>
      <c r="FNP120" s="16"/>
      <c r="FNQ120" s="16"/>
      <c r="FNR120" s="16"/>
      <c r="FNS120" s="16"/>
      <c r="FNT120" s="16"/>
      <c r="FNU120" s="16"/>
      <c r="FNV120" s="16"/>
      <c r="FNW120" s="16"/>
      <c r="FNX120" s="16"/>
      <c r="FNY120" s="16"/>
      <c r="FNZ120" s="16"/>
      <c r="FOA120" s="16"/>
      <c r="FOB120" s="16"/>
      <c r="FOC120" s="16"/>
      <c r="FOD120" s="16"/>
      <c r="FOE120" s="16"/>
      <c r="FOF120" s="16"/>
      <c r="FOG120" s="16"/>
      <c r="FOH120" s="16"/>
      <c r="FOI120" s="16"/>
      <c r="FOJ120" s="16"/>
      <c r="FOK120" s="16"/>
      <c r="FOL120" s="16"/>
      <c r="FOM120" s="16"/>
      <c r="FON120" s="16"/>
      <c r="FOO120" s="16"/>
      <c r="FOP120" s="16"/>
      <c r="FOQ120" s="16"/>
      <c r="FOR120" s="16"/>
      <c r="FOS120" s="16"/>
      <c r="FOT120" s="16"/>
      <c r="FOU120" s="16"/>
      <c r="FOV120" s="16"/>
      <c r="FOW120" s="16"/>
      <c r="FOX120" s="16"/>
      <c r="FOY120" s="16"/>
      <c r="FOZ120" s="16"/>
      <c r="FPA120" s="16"/>
      <c r="FPB120" s="16"/>
      <c r="FPC120" s="16"/>
      <c r="FPD120" s="16"/>
      <c r="FPE120" s="16"/>
      <c r="FPF120" s="16"/>
      <c r="FPG120" s="16"/>
      <c r="FPH120" s="16"/>
      <c r="FPI120" s="16"/>
      <c r="FPJ120" s="16"/>
      <c r="FPK120" s="16"/>
      <c r="FPL120" s="16"/>
      <c r="FPM120" s="16"/>
      <c r="FPN120" s="16"/>
      <c r="FPO120" s="16"/>
      <c r="FPP120" s="16"/>
      <c r="FPQ120" s="16"/>
      <c r="FPR120" s="16"/>
      <c r="FPS120" s="16"/>
      <c r="FPT120" s="16"/>
      <c r="FPU120" s="16"/>
      <c r="FPV120" s="16"/>
      <c r="FPW120" s="16"/>
      <c r="FPX120" s="16"/>
      <c r="FPY120" s="16"/>
      <c r="FPZ120" s="16"/>
      <c r="FQA120" s="16"/>
      <c r="FQB120" s="16"/>
      <c r="FQC120" s="16"/>
      <c r="FQD120" s="16"/>
      <c r="FQE120" s="16"/>
      <c r="FQF120" s="16"/>
      <c r="FQG120" s="16"/>
      <c r="FQH120" s="16"/>
      <c r="FQI120" s="16"/>
      <c r="FQJ120" s="16"/>
      <c r="FQK120" s="16"/>
      <c r="FQL120" s="16"/>
      <c r="FQM120" s="16"/>
      <c r="FQN120" s="16"/>
      <c r="FQO120" s="16"/>
      <c r="FQP120" s="16"/>
      <c r="FQQ120" s="16"/>
      <c r="FQR120" s="16"/>
      <c r="FQS120" s="16"/>
      <c r="FQT120" s="16"/>
      <c r="FQU120" s="16"/>
      <c r="FQV120" s="16"/>
      <c r="FQW120" s="16"/>
      <c r="FQX120" s="16"/>
      <c r="FQY120" s="16"/>
      <c r="FQZ120" s="16"/>
      <c r="FRA120" s="16"/>
      <c r="FRB120" s="16"/>
      <c r="FRC120" s="16"/>
      <c r="FRD120" s="16"/>
      <c r="FRE120" s="16"/>
      <c r="FRF120" s="16"/>
      <c r="FRG120" s="16"/>
      <c r="FRH120" s="16"/>
      <c r="FRI120" s="16"/>
      <c r="FRJ120" s="16"/>
      <c r="FRK120" s="16"/>
      <c r="FRL120" s="16"/>
      <c r="FRM120" s="16"/>
      <c r="FRN120" s="16"/>
      <c r="FRO120" s="16"/>
      <c r="FRP120" s="16"/>
      <c r="FRQ120" s="16"/>
      <c r="FRR120" s="16"/>
      <c r="FRS120" s="16"/>
      <c r="FRT120" s="16"/>
      <c r="FRU120" s="16"/>
      <c r="FRV120" s="16"/>
      <c r="FRW120" s="16"/>
      <c r="FRX120" s="16"/>
      <c r="FRY120" s="16"/>
      <c r="FRZ120" s="16"/>
      <c r="FSA120" s="16"/>
      <c r="FSB120" s="16"/>
      <c r="FSC120" s="16"/>
      <c r="FSD120" s="16"/>
      <c r="FSE120" s="16"/>
      <c r="FSF120" s="16"/>
      <c r="FSG120" s="16"/>
      <c r="FSH120" s="16"/>
      <c r="FSI120" s="16"/>
      <c r="FSJ120" s="16"/>
      <c r="FSK120" s="16"/>
      <c r="FSL120" s="16"/>
      <c r="FSM120" s="16"/>
      <c r="FSN120" s="16"/>
      <c r="FSO120" s="16"/>
      <c r="FSP120" s="16"/>
      <c r="FSQ120" s="16"/>
      <c r="FSR120" s="16"/>
      <c r="FSS120" s="16"/>
      <c r="FST120" s="16"/>
      <c r="FSU120" s="16"/>
      <c r="FSV120" s="16"/>
      <c r="FSW120" s="16"/>
      <c r="FSX120" s="16"/>
      <c r="FSY120" s="16"/>
      <c r="FSZ120" s="16"/>
      <c r="FTA120" s="16"/>
      <c r="FTB120" s="16"/>
      <c r="FTC120" s="16"/>
      <c r="FTD120" s="16"/>
      <c r="FTE120" s="16"/>
      <c r="FTF120" s="16"/>
      <c r="FTG120" s="16"/>
      <c r="FTH120" s="16"/>
      <c r="FTI120" s="16"/>
      <c r="FTJ120" s="16"/>
      <c r="FTK120" s="16"/>
      <c r="FTL120" s="16"/>
      <c r="FTM120" s="16"/>
      <c r="FTN120" s="16"/>
      <c r="FTO120" s="16"/>
      <c r="FTP120" s="16"/>
      <c r="FTQ120" s="16"/>
      <c r="FTR120" s="16"/>
      <c r="FTS120" s="16"/>
      <c r="FTT120" s="16"/>
      <c r="FTU120" s="16"/>
      <c r="FTV120" s="16"/>
      <c r="FTW120" s="16"/>
      <c r="FTX120" s="16"/>
      <c r="FTY120" s="16"/>
      <c r="FTZ120" s="16"/>
      <c r="FUA120" s="16"/>
      <c r="FUB120" s="16"/>
      <c r="FUC120" s="16"/>
      <c r="FUD120" s="16"/>
      <c r="FUE120" s="16"/>
      <c r="FUF120" s="16"/>
      <c r="FUG120" s="16"/>
      <c r="FUH120" s="16"/>
      <c r="FUI120" s="16"/>
      <c r="FUJ120" s="16"/>
      <c r="FUK120" s="16"/>
      <c r="FUL120" s="16"/>
      <c r="FUM120" s="16"/>
      <c r="FUN120" s="16"/>
      <c r="FUO120" s="16"/>
      <c r="FUP120" s="16"/>
      <c r="FUQ120" s="16"/>
      <c r="FUR120" s="16"/>
      <c r="FUS120" s="16"/>
      <c r="FUT120" s="16"/>
      <c r="FUU120" s="16"/>
      <c r="FUV120" s="16"/>
      <c r="FUW120" s="16"/>
      <c r="FUX120" s="16"/>
      <c r="FUY120" s="16"/>
      <c r="FUZ120" s="16"/>
      <c r="FVA120" s="16"/>
      <c r="FVB120" s="16"/>
      <c r="FVC120" s="16"/>
      <c r="FVD120" s="16"/>
      <c r="FVE120" s="16"/>
      <c r="FVF120" s="16"/>
      <c r="FVG120" s="16"/>
      <c r="FVH120" s="16"/>
      <c r="FVI120" s="16"/>
      <c r="FVJ120" s="16"/>
      <c r="FVK120" s="16"/>
      <c r="FVL120" s="16"/>
      <c r="FVM120" s="16"/>
      <c r="FVN120" s="16"/>
      <c r="FVO120" s="16"/>
      <c r="FVP120" s="16"/>
      <c r="FVQ120" s="16"/>
      <c r="FVR120" s="16"/>
      <c r="FVS120" s="16"/>
      <c r="FVT120" s="16"/>
      <c r="FVU120" s="16"/>
      <c r="FVV120" s="16"/>
      <c r="FVW120" s="16"/>
      <c r="FVX120" s="16"/>
      <c r="FVY120" s="16"/>
      <c r="FVZ120" s="16"/>
      <c r="FWA120" s="16"/>
      <c r="FWB120" s="16"/>
      <c r="FWC120" s="16"/>
      <c r="FWD120" s="16"/>
      <c r="FWE120" s="16"/>
      <c r="FWF120" s="16"/>
      <c r="FWG120" s="16"/>
      <c r="FWH120" s="16"/>
      <c r="FWI120" s="16"/>
      <c r="FWJ120" s="16"/>
      <c r="FWK120" s="16"/>
      <c r="FWL120" s="16"/>
      <c r="FWM120" s="16"/>
      <c r="FWN120" s="16"/>
      <c r="FWO120" s="16"/>
      <c r="FWP120" s="16"/>
      <c r="FWQ120" s="16"/>
      <c r="FWR120" s="16"/>
      <c r="FWS120" s="16"/>
      <c r="FWT120" s="16"/>
      <c r="FWU120" s="16"/>
      <c r="FWV120" s="16"/>
      <c r="FWW120" s="16"/>
      <c r="FWX120" s="16"/>
      <c r="FWY120" s="16"/>
      <c r="FWZ120" s="16"/>
      <c r="FXA120" s="16"/>
      <c r="FXB120" s="16"/>
      <c r="FXC120" s="16"/>
      <c r="FXD120" s="16"/>
      <c r="FXE120" s="16"/>
      <c r="FXF120" s="16"/>
      <c r="FXG120" s="16"/>
      <c r="FXH120" s="16"/>
      <c r="FXI120" s="16"/>
      <c r="FXJ120" s="16"/>
      <c r="FXK120" s="16"/>
      <c r="FXL120" s="16"/>
      <c r="FXM120" s="16"/>
      <c r="FXN120" s="16"/>
      <c r="FXO120" s="16"/>
      <c r="FXP120" s="16"/>
      <c r="FXQ120" s="16"/>
      <c r="FXR120" s="16"/>
      <c r="FXS120" s="16"/>
      <c r="FXT120" s="16"/>
      <c r="FXU120" s="16"/>
      <c r="FXV120" s="16"/>
      <c r="FXW120" s="16"/>
      <c r="FXX120" s="16"/>
      <c r="FXY120" s="16"/>
      <c r="FXZ120" s="16"/>
      <c r="FYA120" s="16"/>
      <c r="FYB120" s="16"/>
      <c r="FYC120" s="16"/>
      <c r="FYD120" s="16"/>
      <c r="FYE120" s="16"/>
      <c r="FYF120" s="16"/>
      <c r="FYG120" s="16"/>
      <c r="FYH120" s="16"/>
      <c r="FYI120" s="16"/>
      <c r="FYJ120" s="16"/>
      <c r="FYK120" s="16"/>
      <c r="FYL120" s="16"/>
      <c r="FYM120" s="16"/>
      <c r="FYN120" s="16"/>
      <c r="FYO120" s="16"/>
      <c r="FYP120" s="16"/>
      <c r="FYQ120" s="16"/>
      <c r="FYR120" s="16"/>
      <c r="FYS120" s="16"/>
      <c r="FYT120" s="16"/>
      <c r="FYU120" s="16"/>
      <c r="FYV120" s="16"/>
      <c r="FYW120" s="16"/>
      <c r="FYX120" s="16"/>
      <c r="FYY120" s="16"/>
      <c r="FYZ120" s="16"/>
      <c r="FZA120" s="16"/>
      <c r="FZB120" s="16"/>
      <c r="FZC120" s="16"/>
      <c r="FZD120" s="16"/>
      <c r="FZE120" s="16"/>
      <c r="FZF120" s="16"/>
      <c r="FZG120" s="16"/>
      <c r="FZH120" s="16"/>
      <c r="FZI120" s="16"/>
      <c r="FZJ120" s="16"/>
      <c r="FZK120" s="16"/>
      <c r="FZL120" s="16"/>
      <c r="FZM120" s="16"/>
      <c r="FZN120" s="16"/>
      <c r="FZO120" s="16"/>
      <c r="FZP120" s="16"/>
      <c r="FZQ120" s="16"/>
      <c r="FZR120" s="16"/>
      <c r="FZS120" s="16"/>
      <c r="FZT120" s="16"/>
      <c r="FZU120" s="16"/>
      <c r="FZV120" s="16"/>
      <c r="FZW120" s="16"/>
      <c r="FZX120" s="16"/>
      <c r="FZY120" s="16"/>
      <c r="FZZ120" s="16"/>
      <c r="GAA120" s="16"/>
      <c r="GAB120" s="16"/>
      <c r="GAC120" s="16"/>
      <c r="GAD120" s="16"/>
      <c r="GAE120" s="16"/>
      <c r="GAF120" s="16"/>
      <c r="GAG120" s="16"/>
      <c r="GAH120" s="16"/>
      <c r="GAI120" s="16"/>
      <c r="GAJ120" s="16"/>
      <c r="GAK120" s="16"/>
      <c r="GAL120" s="16"/>
      <c r="GAM120" s="16"/>
      <c r="GAN120" s="16"/>
      <c r="GAO120" s="16"/>
      <c r="GAP120" s="16"/>
      <c r="GAQ120" s="16"/>
      <c r="GAR120" s="16"/>
      <c r="GAS120" s="16"/>
      <c r="GAT120" s="16"/>
      <c r="GAU120" s="16"/>
      <c r="GAV120" s="16"/>
      <c r="GAW120" s="16"/>
      <c r="GAX120" s="16"/>
      <c r="GAY120" s="16"/>
      <c r="GAZ120" s="16"/>
      <c r="GBA120" s="16"/>
      <c r="GBB120" s="16"/>
      <c r="GBC120" s="16"/>
      <c r="GBD120" s="16"/>
      <c r="GBE120" s="16"/>
      <c r="GBF120" s="16"/>
      <c r="GBG120" s="16"/>
      <c r="GBH120" s="16"/>
      <c r="GBI120" s="16"/>
      <c r="GBJ120" s="16"/>
      <c r="GBK120" s="16"/>
      <c r="GBL120" s="16"/>
      <c r="GBM120" s="16"/>
      <c r="GBN120" s="16"/>
      <c r="GBO120" s="16"/>
      <c r="GBP120" s="16"/>
      <c r="GBQ120" s="16"/>
      <c r="GBR120" s="16"/>
      <c r="GBS120" s="16"/>
      <c r="GBT120" s="16"/>
      <c r="GBU120" s="16"/>
      <c r="GBV120" s="16"/>
      <c r="GBW120" s="16"/>
      <c r="GBX120" s="16"/>
      <c r="GBY120" s="16"/>
      <c r="GBZ120" s="16"/>
      <c r="GCA120" s="16"/>
      <c r="GCB120" s="16"/>
      <c r="GCC120" s="16"/>
      <c r="GCD120" s="16"/>
      <c r="GCE120" s="16"/>
      <c r="GCF120" s="16"/>
      <c r="GCG120" s="16"/>
      <c r="GCH120" s="16"/>
      <c r="GCI120" s="16"/>
      <c r="GCJ120" s="16"/>
      <c r="GCK120" s="16"/>
      <c r="GCL120" s="16"/>
      <c r="GCM120" s="16"/>
      <c r="GCN120" s="16"/>
      <c r="GCO120" s="16"/>
      <c r="GCP120" s="16"/>
      <c r="GCQ120" s="16"/>
      <c r="GCR120" s="16"/>
      <c r="GCS120" s="16"/>
      <c r="GCT120" s="16"/>
      <c r="GCU120" s="16"/>
      <c r="GCV120" s="16"/>
      <c r="GCW120" s="16"/>
      <c r="GCX120" s="16"/>
      <c r="GCY120" s="16"/>
      <c r="GCZ120" s="16"/>
      <c r="GDA120" s="16"/>
      <c r="GDB120" s="16"/>
      <c r="GDC120" s="16"/>
      <c r="GDD120" s="16"/>
      <c r="GDE120" s="16"/>
      <c r="GDF120" s="16"/>
      <c r="GDG120" s="16"/>
      <c r="GDH120" s="16"/>
      <c r="GDI120" s="16"/>
      <c r="GDJ120" s="16"/>
      <c r="GDK120" s="16"/>
      <c r="GDL120" s="16"/>
      <c r="GDM120" s="16"/>
      <c r="GDN120" s="16"/>
      <c r="GDO120" s="16"/>
      <c r="GDP120" s="16"/>
      <c r="GDQ120" s="16"/>
      <c r="GDR120" s="16"/>
      <c r="GDS120" s="16"/>
      <c r="GDT120" s="16"/>
      <c r="GDU120" s="16"/>
      <c r="GDV120" s="16"/>
      <c r="GDW120" s="16"/>
      <c r="GDX120" s="16"/>
      <c r="GDY120" s="16"/>
      <c r="GDZ120" s="16"/>
      <c r="GEA120" s="16"/>
      <c r="GEB120" s="16"/>
      <c r="GEC120" s="16"/>
      <c r="GED120" s="16"/>
      <c r="GEE120" s="16"/>
      <c r="GEF120" s="16"/>
      <c r="GEG120" s="16"/>
      <c r="GEH120" s="16"/>
      <c r="GEI120" s="16"/>
      <c r="GEJ120" s="16"/>
      <c r="GEK120" s="16"/>
      <c r="GEL120" s="16"/>
      <c r="GEM120" s="16"/>
      <c r="GEN120" s="16"/>
      <c r="GEO120" s="16"/>
      <c r="GEP120" s="16"/>
      <c r="GEQ120" s="16"/>
      <c r="GER120" s="16"/>
      <c r="GES120" s="16"/>
      <c r="GET120" s="16"/>
      <c r="GEU120" s="16"/>
      <c r="GEV120" s="16"/>
      <c r="GEW120" s="16"/>
      <c r="GEX120" s="16"/>
      <c r="GEY120" s="16"/>
      <c r="GEZ120" s="16"/>
      <c r="GFA120" s="16"/>
      <c r="GFB120" s="16"/>
      <c r="GFC120" s="16"/>
      <c r="GFD120" s="16"/>
      <c r="GFE120" s="16"/>
      <c r="GFF120" s="16"/>
      <c r="GFG120" s="16"/>
      <c r="GFH120" s="16"/>
      <c r="GFI120" s="16"/>
      <c r="GFJ120" s="16"/>
      <c r="GFK120" s="16"/>
      <c r="GFL120" s="16"/>
      <c r="GFM120" s="16"/>
      <c r="GFN120" s="16"/>
      <c r="GFO120" s="16"/>
      <c r="GFP120" s="16"/>
      <c r="GFQ120" s="16"/>
      <c r="GFR120" s="16"/>
      <c r="GFS120" s="16"/>
      <c r="GFT120" s="16"/>
      <c r="GFU120" s="16"/>
      <c r="GFV120" s="16"/>
      <c r="GFW120" s="16"/>
      <c r="GFX120" s="16"/>
      <c r="GFY120" s="16"/>
      <c r="GFZ120" s="16"/>
      <c r="GGA120" s="16"/>
      <c r="GGB120" s="16"/>
      <c r="GGC120" s="16"/>
      <c r="GGD120" s="16"/>
      <c r="GGE120" s="16"/>
      <c r="GGF120" s="16"/>
      <c r="GGG120" s="16"/>
      <c r="GGH120" s="16"/>
      <c r="GGI120" s="16"/>
      <c r="GGJ120" s="16"/>
      <c r="GGK120" s="16"/>
      <c r="GGL120" s="16"/>
      <c r="GGM120" s="16"/>
      <c r="GGN120" s="16"/>
      <c r="GGO120" s="16"/>
      <c r="GGP120" s="16"/>
      <c r="GGQ120" s="16"/>
      <c r="GGR120" s="16"/>
      <c r="GGS120" s="16"/>
      <c r="GGT120" s="16"/>
      <c r="GGU120" s="16"/>
      <c r="GGV120" s="16"/>
      <c r="GGW120" s="16"/>
      <c r="GGX120" s="16"/>
      <c r="GGY120" s="16"/>
      <c r="GGZ120" s="16"/>
      <c r="GHA120" s="16"/>
      <c r="GHB120" s="16"/>
      <c r="GHC120" s="16"/>
      <c r="GHD120" s="16"/>
      <c r="GHE120" s="16"/>
      <c r="GHF120" s="16"/>
      <c r="GHG120" s="16"/>
      <c r="GHH120" s="16"/>
      <c r="GHI120" s="16"/>
      <c r="GHJ120" s="16"/>
      <c r="GHK120" s="16"/>
      <c r="GHL120" s="16"/>
      <c r="GHM120" s="16"/>
      <c r="GHN120" s="16"/>
      <c r="GHO120" s="16"/>
      <c r="GHP120" s="16"/>
      <c r="GHQ120" s="16"/>
      <c r="GHR120" s="16"/>
      <c r="GHS120" s="16"/>
      <c r="GHT120" s="16"/>
      <c r="GHU120" s="16"/>
      <c r="GHV120" s="16"/>
      <c r="GHW120" s="16"/>
      <c r="GHX120" s="16"/>
      <c r="GHY120" s="16"/>
      <c r="GHZ120" s="16"/>
      <c r="GIA120" s="16"/>
      <c r="GIB120" s="16"/>
      <c r="GIC120" s="16"/>
      <c r="GID120" s="16"/>
      <c r="GIE120" s="16"/>
      <c r="GIF120" s="16"/>
      <c r="GIG120" s="16"/>
      <c r="GIH120" s="16"/>
      <c r="GII120" s="16"/>
      <c r="GIJ120" s="16"/>
      <c r="GIK120" s="16"/>
      <c r="GIL120" s="16"/>
      <c r="GIM120" s="16"/>
      <c r="GIN120" s="16"/>
      <c r="GIO120" s="16"/>
      <c r="GIP120" s="16"/>
      <c r="GIQ120" s="16"/>
      <c r="GIR120" s="16"/>
      <c r="GIS120" s="16"/>
      <c r="GIT120" s="16"/>
      <c r="GIU120" s="16"/>
      <c r="GIV120" s="16"/>
      <c r="GIW120" s="16"/>
      <c r="GIX120" s="16"/>
      <c r="GIY120" s="16"/>
      <c r="GIZ120" s="16"/>
      <c r="GJA120" s="16"/>
      <c r="GJB120" s="16"/>
      <c r="GJC120" s="16"/>
      <c r="GJD120" s="16"/>
      <c r="GJE120" s="16"/>
      <c r="GJF120" s="16"/>
      <c r="GJG120" s="16"/>
      <c r="GJH120" s="16"/>
      <c r="GJI120" s="16"/>
      <c r="GJJ120" s="16"/>
      <c r="GJK120" s="16"/>
      <c r="GJL120" s="16"/>
      <c r="GJM120" s="16"/>
      <c r="GJN120" s="16"/>
      <c r="GJO120" s="16"/>
      <c r="GJP120" s="16"/>
      <c r="GJQ120" s="16"/>
      <c r="GJR120" s="16"/>
      <c r="GJS120" s="16"/>
      <c r="GJT120" s="16"/>
      <c r="GJU120" s="16"/>
      <c r="GJV120" s="16"/>
      <c r="GJW120" s="16"/>
      <c r="GJX120" s="16"/>
      <c r="GJY120" s="16"/>
      <c r="GJZ120" s="16"/>
      <c r="GKA120" s="16"/>
      <c r="GKB120" s="16"/>
      <c r="GKC120" s="16"/>
      <c r="GKD120" s="16"/>
      <c r="GKE120" s="16"/>
      <c r="GKF120" s="16"/>
      <c r="GKG120" s="16"/>
      <c r="GKH120" s="16"/>
      <c r="GKI120" s="16"/>
      <c r="GKJ120" s="16"/>
      <c r="GKK120" s="16"/>
      <c r="GKL120" s="16"/>
      <c r="GKM120" s="16"/>
      <c r="GKN120" s="16"/>
      <c r="GKO120" s="16"/>
      <c r="GKP120" s="16"/>
      <c r="GKQ120" s="16"/>
      <c r="GKR120" s="16"/>
      <c r="GKS120" s="16"/>
      <c r="GKT120" s="16"/>
      <c r="GKU120" s="16"/>
      <c r="GKV120" s="16"/>
      <c r="GKW120" s="16"/>
      <c r="GKX120" s="16"/>
      <c r="GKY120" s="16"/>
      <c r="GKZ120" s="16"/>
      <c r="GLA120" s="16"/>
      <c r="GLB120" s="16"/>
      <c r="GLC120" s="16"/>
      <c r="GLD120" s="16"/>
      <c r="GLE120" s="16"/>
      <c r="GLF120" s="16"/>
      <c r="GLG120" s="16"/>
      <c r="GLH120" s="16"/>
      <c r="GLI120" s="16"/>
      <c r="GLJ120" s="16"/>
      <c r="GLK120" s="16"/>
      <c r="GLL120" s="16"/>
      <c r="GLM120" s="16"/>
      <c r="GLN120" s="16"/>
      <c r="GLO120" s="16"/>
      <c r="GLP120" s="16"/>
      <c r="GLQ120" s="16"/>
      <c r="GLR120" s="16"/>
      <c r="GLS120" s="16"/>
      <c r="GLT120" s="16"/>
      <c r="GLU120" s="16"/>
      <c r="GLV120" s="16"/>
      <c r="GLW120" s="16"/>
      <c r="GLX120" s="16"/>
      <c r="GLY120" s="16"/>
      <c r="GLZ120" s="16"/>
      <c r="GMA120" s="16"/>
      <c r="GMB120" s="16"/>
      <c r="GMC120" s="16"/>
      <c r="GMD120" s="16"/>
      <c r="GME120" s="16"/>
      <c r="GMF120" s="16"/>
      <c r="GMG120" s="16"/>
      <c r="GMH120" s="16"/>
      <c r="GMI120" s="16"/>
      <c r="GMJ120" s="16"/>
      <c r="GMK120" s="16"/>
      <c r="GML120" s="16"/>
      <c r="GMM120" s="16"/>
      <c r="GMN120" s="16"/>
      <c r="GMO120" s="16"/>
      <c r="GMP120" s="16"/>
      <c r="GMQ120" s="16"/>
      <c r="GMR120" s="16"/>
      <c r="GMS120" s="16"/>
      <c r="GMT120" s="16"/>
      <c r="GMU120" s="16"/>
      <c r="GMV120" s="16"/>
      <c r="GMW120" s="16"/>
      <c r="GMX120" s="16"/>
      <c r="GMY120" s="16"/>
      <c r="GMZ120" s="16"/>
      <c r="GNA120" s="16"/>
      <c r="GNB120" s="16"/>
      <c r="GNC120" s="16"/>
      <c r="GND120" s="16"/>
      <c r="GNE120" s="16"/>
      <c r="GNF120" s="16"/>
      <c r="GNG120" s="16"/>
      <c r="GNH120" s="16"/>
      <c r="GNI120" s="16"/>
      <c r="GNJ120" s="16"/>
      <c r="GNK120" s="16"/>
      <c r="GNL120" s="16"/>
      <c r="GNM120" s="16"/>
      <c r="GNN120" s="16"/>
      <c r="GNO120" s="16"/>
      <c r="GNP120" s="16"/>
      <c r="GNQ120" s="16"/>
      <c r="GNR120" s="16"/>
      <c r="GNS120" s="16"/>
      <c r="GNT120" s="16"/>
      <c r="GNU120" s="16"/>
      <c r="GNV120" s="16"/>
      <c r="GNW120" s="16"/>
      <c r="GNX120" s="16"/>
      <c r="GNY120" s="16"/>
      <c r="GNZ120" s="16"/>
      <c r="GOA120" s="16"/>
      <c r="GOB120" s="16"/>
      <c r="GOC120" s="16"/>
      <c r="GOD120" s="16"/>
      <c r="GOE120" s="16"/>
      <c r="GOF120" s="16"/>
      <c r="GOG120" s="16"/>
      <c r="GOH120" s="16"/>
      <c r="GOI120" s="16"/>
      <c r="GOJ120" s="16"/>
      <c r="GOK120" s="16"/>
      <c r="GOL120" s="16"/>
      <c r="GOM120" s="16"/>
      <c r="GON120" s="16"/>
      <c r="GOO120" s="16"/>
      <c r="GOP120" s="16"/>
      <c r="GOQ120" s="16"/>
      <c r="GOR120" s="16"/>
      <c r="GOS120" s="16"/>
      <c r="GOT120" s="16"/>
      <c r="GOU120" s="16"/>
      <c r="GOV120" s="16"/>
      <c r="GOW120" s="16"/>
      <c r="GOX120" s="16"/>
      <c r="GOY120" s="16"/>
      <c r="GOZ120" s="16"/>
      <c r="GPA120" s="16"/>
      <c r="GPB120" s="16"/>
      <c r="GPC120" s="16"/>
      <c r="GPD120" s="16"/>
      <c r="GPE120" s="16"/>
      <c r="GPF120" s="16"/>
      <c r="GPG120" s="16"/>
      <c r="GPH120" s="16"/>
      <c r="GPI120" s="16"/>
      <c r="GPJ120" s="16"/>
      <c r="GPK120" s="16"/>
      <c r="GPL120" s="16"/>
      <c r="GPM120" s="16"/>
      <c r="GPN120" s="16"/>
      <c r="GPO120" s="16"/>
      <c r="GPP120" s="16"/>
      <c r="GPQ120" s="16"/>
      <c r="GPR120" s="16"/>
      <c r="GPS120" s="16"/>
      <c r="GPT120" s="16"/>
      <c r="GPU120" s="16"/>
      <c r="GPV120" s="16"/>
      <c r="GPW120" s="16"/>
      <c r="GPX120" s="16"/>
      <c r="GPY120" s="16"/>
      <c r="GPZ120" s="16"/>
      <c r="GQA120" s="16"/>
      <c r="GQB120" s="16"/>
      <c r="GQC120" s="16"/>
      <c r="GQD120" s="16"/>
      <c r="GQE120" s="16"/>
      <c r="GQF120" s="16"/>
      <c r="GQG120" s="16"/>
      <c r="GQH120" s="16"/>
      <c r="GQI120" s="16"/>
      <c r="GQJ120" s="16"/>
      <c r="GQK120" s="16"/>
      <c r="GQL120" s="16"/>
      <c r="GQM120" s="16"/>
      <c r="GQN120" s="16"/>
      <c r="GQO120" s="16"/>
      <c r="GQP120" s="16"/>
      <c r="GQQ120" s="16"/>
      <c r="GQR120" s="16"/>
      <c r="GQS120" s="16"/>
      <c r="GQT120" s="16"/>
      <c r="GQU120" s="16"/>
      <c r="GQV120" s="16"/>
      <c r="GQW120" s="16"/>
      <c r="GQX120" s="16"/>
      <c r="GQY120" s="16"/>
      <c r="GQZ120" s="16"/>
      <c r="GRA120" s="16"/>
      <c r="GRB120" s="16"/>
      <c r="GRC120" s="16"/>
      <c r="GRD120" s="16"/>
      <c r="GRE120" s="16"/>
      <c r="GRF120" s="16"/>
      <c r="GRG120" s="16"/>
      <c r="GRH120" s="16"/>
      <c r="GRI120" s="16"/>
      <c r="GRJ120" s="16"/>
      <c r="GRK120" s="16"/>
      <c r="GRL120" s="16"/>
      <c r="GRM120" s="16"/>
      <c r="GRN120" s="16"/>
      <c r="GRO120" s="16"/>
      <c r="GRP120" s="16"/>
      <c r="GRQ120" s="16"/>
      <c r="GRR120" s="16"/>
      <c r="GRS120" s="16"/>
      <c r="GRT120" s="16"/>
      <c r="GRU120" s="16"/>
      <c r="GRV120" s="16"/>
      <c r="GRW120" s="16"/>
      <c r="GRX120" s="16"/>
      <c r="GRY120" s="16"/>
      <c r="GRZ120" s="16"/>
      <c r="GSA120" s="16"/>
      <c r="GSB120" s="16"/>
      <c r="GSC120" s="16"/>
      <c r="GSD120" s="16"/>
      <c r="GSE120" s="16"/>
      <c r="GSF120" s="16"/>
      <c r="GSG120" s="16"/>
      <c r="GSH120" s="16"/>
      <c r="GSI120" s="16"/>
      <c r="GSJ120" s="16"/>
      <c r="GSK120" s="16"/>
      <c r="GSL120" s="16"/>
      <c r="GSM120" s="16"/>
      <c r="GSN120" s="16"/>
      <c r="GSO120" s="16"/>
      <c r="GSP120" s="16"/>
      <c r="GSQ120" s="16"/>
      <c r="GSR120" s="16"/>
      <c r="GSS120" s="16"/>
      <c r="GST120" s="16"/>
      <c r="GSU120" s="16"/>
      <c r="GSV120" s="16"/>
      <c r="GSW120" s="16"/>
      <c r="GSX120" s="16"/>
      <c r="GSY120" s="16"/>
      <c r="GSZ120" s="16"/>
      <c r="GTA120" s="16"/>
      <c r="GTB120" s="16"/>
      <c r="GTC120" s="16"/>
      <c r="GTD120" s="16"/>
      <c r="GTE120" s="16"/>
      <c r="GTF120" s="16"/>
      <c r="GTG120" s="16"/>
      <c r="GTH120" s="16"/>
      <c r="GTI120" s="16"/>
      <c r="GTJ120" s="16"/>
      <c r="GTK120" s="16"/>
      <c r="GTL120" s="16"/>
      <c r="GTM120" s="16"/>
      <c r="GTN120" s="16"/>
      <c r="GTO120" s="16"/>
      <c r="GTP120" s="16"/>
      <c r="GTQ120" s="16"/>
      <c r="GTR120" s="16"/>
      <c r="GTS120" s="16"/>
      <c r="GTT120" s="16"/>
      <c r="GTU120" s="16"/>
      <c r="GTV120" s="16"/>
      <c r="GTW120" s="16"/>
      <c r="GTX120" s="16"/>
      <c r="GTY120" s="16"/>
      <c r="GTZ120" s="16"/>
      <c r="GUA120" s="16"/>
      <c r="GUB120" s="16"/>
      <c r="GUC120" s="16"/>
      <c r="GUD120" s="16"/>
      <c r="GUE120" s="16"/>
      <c r="GUF120" s="16"/>
      <c r="GUG120" s="16"/>
      <c r="GUH120" s="16"/>
      <c r="GUI120" s="16"/>
      <c r="GUJ120" s="16"/>
      <c r="GUK120" s="16"/>
      <c r="GUL120" s="16"/>
      <c r="GUM120" s="16"/>
      <c r="GUN120" s="16"/>
      <c r="GUO120" s="16"/>
      <c r="GUP120" s="16"/>
      <c r="GUQ120" s="16"/>
      <c r="GUR120" s="16"/>
      <c r="GUS120" s="16"/>
      <c r="GUT120" s="16"/>
      <c r="GUU120" s="16"/>
      <c r="GUV120" s="16"/>
      <c r="GUW120" s="16"/>
      <c r="GUX120" s="16"/>
      <c r="GUY120" s="16"/>
      <c r="GUZ120" s="16"/>
      <c r="GVA120" s="16"/>
      <c r="GVB120" s="16"/>
      <c r="GVC120" s="16"/>
      <c r="GVD120" s="16"/>
      <c r="GVE120" s="16"/>
      <c r="GVF120" s="16"/>
      <c r="GVG120" s="16"/>
      <c r="GVH120" s="16"/>
      <c r="GVI120" s="16"/>
      <c r="GVJ120" s="16"/>
      <c r="GVK120" s="16"/>
      <c r="GVL120" s="16"/>
      <c r="GVM120" s="16"/>
      <c r="GVN120" s="16"/>
      <c r="GVO120" s="16"/>
      <c r="GVP120" s="16"/>
      <c r="GVQ120" s="16"/>
      <c r="GVR120" s="16"/>
      <c r="GVS120" s="16"/>
      <c r="GVT120" s="16"/>
      <c r="GVU120" s="16"/>
      <c r="GVV120" s="16"/>
      <c r="GVW120" s="16"/>
      <c r="GVX120" s="16"/>
      <c r="GVY120" s="16"/>
      <c r="GVZ120" s="16"/>
      <c r="GWA120" s="16"/>
      <c r="GWB120" s="16"/>
      <c r="GWC120" s="16"/>
      <c r="GWD120" s="16"/>
      <c r="GWE120" s="16"/>
      <c r="GWF120" s="16"/>
      <c r="GWG120" s="16"/>
      <c r="GWH120" s="16"/>
      <c r="GWI120" s="16"/>
      <c r="GWJ120" s="16"/>
      <c r="GWK120" s="16"/>
      <c r="GWL120" s="16"/>
      <c r="GWM120" s="16"/>
      <c r="GWN120" s="16"/>
      <c r="GWO120" s="16"/>
      <c r="GWP120" s="16"/>
      <c r="GWQ120" s="16"/>
      <c r="GWR120" s="16"/>
      <c r="GWS120" s="16"/>
      <c r="GWT120" s="16"/>
      <c r="GWU120" s="16"/>
      <c r="GWV120" s="16"/>
      <c r="GWW120" s="16"/>
      <c r="GWX120" s="16"/>
      <c r="GWY120" s="16"/>
      <c r="GWZ120" s="16"/>
      <c r="GXA120" s="16"/>
      <c r="GXB120" s="16"/>
      <c r="GXC120" s="16"/>
      <c r="GXD120" s="16"/>
      <c r="GXE120" s="16"/>
      <c r="GXF120" s="16"/>
      <c r="GXG120" s="16"/>
      <c r="GXH120" s="16"/>
      <c r="GXI120" s="16"/>
      <c r="GXJ120" s="16"/>
      <c r="GXK120" s="16"/>
      <c r="GXL120" s="16"/>
      <c r="GXM120" s="16"/>
      <c r="GXN120" s="16"/>
      <c r="GXO120" s="16"/>
      <c r="GXP120" s="16"/>
      <c r="GXQ120" s="16"/>
      <c r="GXR120" s="16"/>
      <c r="GXS120" s="16"/>
      <c r="GXT120" s="16"/>
      <c r="GXU120" s="16"/>
      <c r="GXV120" s="16"/>
      <c r="GXW120" s="16"/>
      <c r="GXX120" s="16"/>
      <c r="GXY120" s="16"/>
      <c r="GXZ120" s="16"/>
      <c r="GYA120" s="16"/>
      <c r="GYB120" s="16"/>
      <c r="GYC120" s="16"/>
      <c r="GYD120" s="16"/>
      <c r="GYE120" s="16"/>
      <c r="GYF120" s="16"/>
      <c r="GYG120" s="16"/>
      <c r="GYH120" s="16"/>
      <c r="GYI120" s="16"/>
      <c r="GYJ120" s="16"/>
      <c r="GYK120" s="16"/>
      <c r="GYL120" s="16"/>
      <c r="GYM120" s="16"/>
      <c r="GYN120" s="16"/>
      <c r="GYO120" s="16"/>
      <c r="GYP120" s="16"/>
      <c r="GYQ120" s="16"/>
      <c r="GYR120" s="16"/>
      <c r="GYS120" s="16"/>
      <c r="GYT120" s="16"/>
      <c r="GYU120" s="16"/>
      <c r="GYV120" s="16"/>
      <c r="GYW120" s="16"/>
      <c r="GYX120" s="16"/>
      <c r="GYY120" s="16"/>
      <c r="GYZ120" s="16"/>
      <c r="GZA120" s="16"/>
      <c r="GZB120" s="16"/>
      <c r="GZC120" s="16"/>
      <c r="GZD120" s="16"/>
      <c r="GZE120" s="16"/>
      <c r="GZF120" s="16"/>
      <c r="GZG120" s="16"/>
      <c r="GZH120" s="16"/>
      <c r="GZI120" s="16"/>
      <c r="GZJ120" s="16"/>
      <c r="GZK120" s="16"/>
      <c r="GZL120" s="16"/>
      <c r="GZM120" s="16"/>
      <c r="GZN120" s="16"/>
      <c r="GZO120" s="16"/>
      <c r="GZP120" s="16"/>
      <c r="GZQ120" s="16"/>
      <c r="GZR120" s="16"/>
      <c r="GZS120" s="16"/>
      <c r="GZT120" s="16"/>
      <c r="GZU120" s="16"/>
      <c r="GZV120" s="16"/>
      <c r="GZW120" s="16"/>
      <c r="GZX120" s="16"/>
      <c r="GZY120" s="16"/>
      <c r="GZZ120" s="16"/>
      <c r="HAA120" s="16"/>
      <c r="HAB120" s="16"/>
      <c r="HAC120" s="16"/>
      <c r="HAD120" s="16"/>
      <c r="HAE120" s="16"/>
      <c r="HAF120" s="16"/>
      <c r="HAG120" s="16"/>
      <c r="HAH120" s="16"/>
      <c r="HAI120" s="16"/>
      <c r="HAJ120" s="16"/>
      <c r="HAK120" s="16"/>
      <c r="HAL120" s="16"/>
      <c r="HAM120" s="16"/>
      <c r="HAN120" s="16"/>
      <c r="HAO120" s="16"/>
      <c r="HAP120" s="16"/>
      <c r="HAQ120" s="16"/>
      <c r="HAR120" s="16"/>
      <c r="HAS120" s="16"/>
      <c r="HAT120" s="16"/>
      <c r="HAU120" s="16"/>
      <c r="HAV120" s="16"/>
      <c r="HAW120" s="16"/>
      <c r="HAX120" s="16"/>
      <c r="HAY120" s="16"/>
      <c r="HAZ120" s="16"/>
      <c r="HBA120" s="16"/>
      <c r="HBB120" s="16"/>
      <c r="HBC120" s="16"/>
      <c r="HBD120" s="16"/>
      <c r="HBE120" s="16"/>
      <c r="HBF120" s="16"/>
      <c r="HBG120" s="16"/>
      <c r="HBH120" s="16"/>
      <c r="HBI120" s="16"/>
      <c r="HBJ120" s="16"/>
      <c r="HBK120" s="16"/>
      <c r="HBL120" s="16"/>
      <c r="HBM120" s="16"/>
      <c r="HBN120" s="16"/>
      <c r="HBO120" s="16"/>
      <c r="HBP120" s="16"/>
      <c r="HBQ120" s="16"/>
      <c r="HBR120" s="16"/>
      <c r="HBS120" s="16"/>
      <c r="HBT120" s="16"/>
      <c r="HBU120" s="16"/>
      <c r="HBV120" s="16"/>
      <c r="HBW120" s="16"/>
      <c r="HBX120" s="16"/>
      <c r="HBY120" s="16"/>
      <c r="HBZ120" s="16"/>
      <c r="HCA120" s="16"/>
      <c r="HCB120" s="16"/>
      <c r="HCC120" s="16"/>
      <c r="HCD120" s="16"/>
      <c r="HCE120" s="16"/>
      <c r="HCF120" s="16"/>
      <c r="HCG120" s="16"/>
      <c r="HCH120" s="16"/>
      <c r="HCI120" s="16"/>
      <c r="HCJ120" s="16"/>
      <c r="HCK120" s="16"/>
      <c r="HCL120" s="16"/>
      <c r="HCM120" s="16"/>
      <c r="HCN120" s="16"/>
      <c r="HCO120" s="16"/>
      <c r="HCP120" s="16"/>
      <c r="HCQ120" s="16"/>
      <c r="HCR120" s="16"/>
      <c r="HCS120" s="16"/>
      <c r="HCT120" s="16"/>
      <c r="HCU120" s="16"/>
      <c r="HCV120" s="16"/>
      <c r="HCW120" s="16"/>
      <c r="HCX120" s="16"/>
      <c r="HCY120" s="16"/>
      <c r="HCZ120" s="16"/>
      <c r="HDA120" s="16"/>
      <c r="HDB120" s="16"/>
      <c r="HDC120" s="16"/>
      <c r="HDD120" s="16"/>
      <c r="HDE120" s="16"/>
      <c r="HDF120" s="16"/>
      <c r="HDG120" s="16"/>
      <c r="HDH120" s="16"/>
      <c r="HDI120" s="16"/>
      <c r="HDJ120" s="16"/>
      <c r="HDK120" s="16"/>
      <c r="HDL120" s="16"/>
      <c r="HDM120" s="16"/>
      <c r="HDN120" s="16"/>
      <c r="HDO120" s="16"/>
      <c r="HDP120" s="16"/>
      <c r="HDQ120" s="16"/>
      <c r="HDR120" s="16"/>
      <c r="HDS120" s="16"/>
      <c r="HDT120" s="16"/>
      <c r="HDU120" s="16"/>
      <c r="HDV120" s="16"/>
      <c r="HDW120" s="16"/>
      <c r="HDX120" s="16"/>
      <c r="HDY120" s="16"/>
      <c r="HDZ120" s="16"/>
      <c r="HEA120" s="16"/>
      <c r="HEB120" s="16"/>
      <c r="HEC120" s="16"/>
      <c r="HED120" s="16"/>
      <c r="HEE120" s="16"/>
      <c r="HEF120" s="16"/>
      <c r="HEG120" s="16"/>
      <c r="HEH120" s="16"/>
      <c r="HEI120" s="16"/>
      <c r="HEJ120" s="16"/>
      <c r="HEK120" s="16"/>
      <c r="HEL120" s="16"/>
      <c r="HEM120" s="16"/>
      <c r="HEN120" s="16"/>
      <c r="HEO120" s="16"/>
      <c r="HEP120" s="16"/>
      <c r="HEQ120" s="16"/>
      <c r="HER120" s="16"/>
      <c r="HES120" s="16"/>
      <c r="HET120" s="16"/>
      <c r="HEU120" s="16"/>
      <c r="HEV120" s="16"/>
      <c r="HEW120" s="16"/>
      <c r="HEX120" s="16"/>
      <c r="HEY120" s="16"/>
      <c r="HEZ120" s="16"/>
      <c r="HFA120" s="16"/>
      <c r="HFB120" s="16"/>
      <c r="HFC120" s="16"/>
      <c r="HFD120" s="16"/>
      <c r="HFE120" s="16"/>
      <c r="HFF120" s="16"/>
      <c r="HFG120" s="16"/>
      <c r="HFH120" s="16"/>
      <c r="HFI120" s="16"/>
      <c r="HFJ120" s="16"/>
      <c r="HFK120" s="16"/>
      <c r="HFL120" s="16"/>
      <c r="HFM120" s="16"/>
      <c r="HFN120" s="16"/>
      <c r="HFO120" s="16"/>
      <c r="HFP120" s="16"/>
      <c r="HFQ120" s="16"/>
      <c r="HFR120" s="16"/>
      <c r="HFS120" s="16"/>
      <c r="HFT120" s="16"/>
      <c r="HFU120" s="16"/>
      <c r="HFV120" s="16"/>
      <c r="HFW120" s="16"/>
      <c r="HFX120" s="16"/>
      <c r="HFY120" s="16"/>
      <c r="HFZ120" s="16"/>
      <c r="HGA120" s="16"/>
      <c r="HGB120" s="16"/>
      <c r="HGC120" s="16"/>
      <c r="HGD120" s="16"/>
      <c r="HGE120" s="16"/>
      <c r="HGF120" s="16"/>
      <c r="HGG120" s="16"/>
      <c r="HGH120" s="16"/>
      <c r="HGI120" s="16"/>
      <c r="HGJ120" s="16"/>
      <c r="HGK120" s="16"/>
      <c r="HGL120" s="16"/>
      <c r="HGM120" s="16"/>
      <c r="HGN120" s="16"/>
      <c r="HGO120" s="16"/>
      <c r="HGP120" s="16"/>
      <c r="HGQ120" s="16"/>
      <c r="HGR120" s="16"/>
      <c r="HGS120" s="16"/>
      <c r="HGT120" s="16"/>
      <c r="HGU120" s="16"/>
      <c r="HGV120" s="16"/>
      <c r="HGW120" s="16"/>
      <c r="HGX120" s="16"/>
      <c r="HGY120" s="16"/>
      <c r="HGZ120" s="16"/>
      <c r="HHA120" s="16"/>
      <c r="HHB120" s="16"/>
      <c r="HHC120" s="16"/>
      <c r="HHD120" s="16"/>
      <c r="HHE120" s="16"/>
      <c r="HHF120" s="16"/>
      <c r="HHG120" s="16"/>
      <c r="HHH120" s="16"/>
      <c r="HHI120" s="16"/>
      <c r="HHJ120" s="16"/>
      <c r="HHK120" s="16"/>
      <c r="HHL120" s="16"/>
      <c r="HHM120" s="16"/>
      <c r="HHN120" s="16"/>
      <c r="HHO120" s="16"/>
      <c r="HHP120" s="16"/>
      <c r="HHQ120" s="16"/>
      <c r="HHR120" s="16"/>
      <c r="HHS120" s="16"/>
      <c r="HHT120" s="16"/>
      <c r="HHU120" s="16"/>
      <c r="HHV120" s="16"/>
      <c r="HHW120" s="16"/>
      <c r="HHX120" s="16"/>
      <c r="HHY120" s="16"/>
      <c r="HHZ120" s="16"/>
      <c r="HIA120" s="16"/>
      <c r="HIB120" s="16"/>
      <c r="HIC120" s="16"/>
      <c r="HID120" s="16"/>
      <c r="HIE120" s="16"/>
      <c r="HIF120" s="16"/>
      <c r="HIG120" s="16"/>
      <c r="HIH120" s="16"/>
      <c r="HII120" s="16"/>
      <c r="HIJ120" s="16"/>
      <c r="HIK120" s="16"/>
      <c r="HIL120" s="16"/>
      <c r="HIM120" s="16"/>
      <c r="HIN120" s="16"/>
      <c r="HIO120" s="16"/>
      <c r="HIP120" s="16"/>
      <c r="HIQ120" s="16"/>
      <c r="HIR120" s="16"/>
      <c r="HIS120" s="16"/>
      <c r="HIT120" s="16"/>
      <c r="HIU120" s="16"/>
      <c r="HIV120" s="16"/>
      <c r="HIW120" s="16"/>
      <c r="HIX120" s="16"/>
      <c r="HIY120" s="16"/>
      <c r="HIZ120" s="16"/>
      <c r="HJA120" s="16"/>
      <c r="HJB120" s="16"/>
      <c r="HJC120" s="16"/>
      <c r="HJD120" s="16"/>
      <c r="HJE120" s="16"/>
      <c r="HJF120" s="16"/>
      <c r="HJG120" s="16"/>
      <c r="HJH120" s="16"/>
      <c r="HJI120" s="16"/>
      <c r="HJJ120" s="16"/>
      <c r="HJK120" s="16"/>
      <c r="HJL120" s="16"/>
      <c r="HJM120" s="16"/>
      <c r="HJN120" s="16"/>
      <c r="HJO120" s="16"/>
      <c r="HJP120" s="16"/>
      <c r="HJQ120" s="16"/>
      <c r="HJR120" s="16"/>
      <c r="HJS120" s="16"/>
      <c r="HJT120" s="16"/>
      <c r="HJU120" s="16"/>
      <c r="HJV120" s="16"/>
      <c r="HJW120" s="16"/>
      <c r="HJX120" s="16"/>
      <c r="HJY120" s="16"/>
      <c r="HJZ120" s="16"/>
      <c r="HKA120" s="16"/>
      <c r="HKB120" s="16"/>
      <c r="HKC120" s="16"/>
      <c r="HKD120" s="16"/>
      <c r="HKE120" s="16"/>
      <c r="HKF120" s="16"/>
      <c r="HKG120" s="16"/>
      <c r="HKH120" s="16"/>
      <c r="HKI120" s="16"/>
      <c r="HKJ120" s="16"/>
      <c r="HKK120" s="16"/>
      <c r="HKL120" s="16"/>
      <c r="HKM120" s="16"/>
      <c r="HKN120" s="16"/>
      <c r="HKO120" s="16"/>
      <c r="HKP120" s="16"/>
      <c r="HKQ120" s="16"/>
      <c r="HKR120" s="16"/>
      <c r="HKS120" s="16"/>
      <c r="HKT120" s="16"/>
      <c r="HKU120" s="16"/>
      <c r="HKV120" s="16"/>
      <c r="HKW120" s="16"/>
      <c r="HKX120" s="16"/>
      <c r="HKY120" s="16"/>
      <c r="HKZ120" s="16"/>
      <c r="HLA120" s="16"/>
      <c r="HLB120" s="16"/>
      <c r="HLC120" s="16"/>
      <c r="HLD120" s="16"/>
      <c r="HLE120" s="16"/>
      <c r="HLF120" s="16"/>
      <c r="HLG120" s="16"/>
      <c r="HLH120" s="16"/>
      <c r="HLI120" s="16"/>
      <c r="HLJ120" s="16"/>
      <c r="HLK120" s="16"/>
      <c r="HLL120" s="16"/>
      <c r="HLM120" s="16"/>
      <c r="HLN120" s="16"/>
      <c r="HLO120" s="16"/>
      <c r="HLP120" s="16"/>
      <c r="HLQ120" s="16"/>
      <c r="HLR120" s="16"/>
      <c r="HLS120" s="16"/>
      <c r="HLT120" s="16"/>
      <c r="HLU120" s="16"/>
      <c r="HLV120" s="16"/>
      <c r="HLW120" s="16"/>
      <c r="HLX120" s="16"/>
      <c r="HLY120" s="16"/>
      <c r="HLZ120" s="16"/>
      <c r="HMA120" s="16"/>
      <c r="HMB120" s="16"/>
      <c r="HMC120" s="16"/>
      <c r="HMD120" s="16"/>
      <c r="HME120" s="16"/>
      <c r="HMF120" s="16"/>
      <c r="HMG120" s="16"/>
      <c r="HMH120" s="16"/>
      <c r="HMI120" s="16"/>
      <c r="HMJ120" s="16"/>
      <c r="HMK120" s="16"/>
      <c r="HML120" s="16"/>
      <c r="HMM120" s="16"/>
      <c r="HMN120" s="16"/>
      <c r="HMO120" s="16"/>
      <c r="HMP120" s="16"/>
      <c r="HMQ120" s="16"/>
      <c r="HMR120" s="16"/>
      <c r="HMS120" s="16"/>
      <c r="HMT120" s="16"/>
      <c r="HMU120" s="16"/>
      <c r="HMV120" s="16"/>
      <c r="HMW120" s="16"/>
      <c r="HMX120" s="16"/>
      <c r="HMY120" s="16"/>
      <c r="HMZ120" s="16"/>
      <c r="HNA120" s="16"/>
      <c r="HNB120" s="16"/>
      <c r="HNC120" s="16"/>
      <c r="HND120" s="16"/>
      <c r="HNE120" s="16"/>
      <c r="HNF120" s="16"/>
      <c r="HNG120" s="16"/>
      <c r="HNH120" s="16"/>
      <c r="HNI120" s="16"/>
      <c r="HNJ120" s="16"/>
      <c r="HNK120" s="16"/>
      <c r="HNL120" s="16"/>
      <c r="HNM120" s="16"/>
      <c r="HNN120" s="16"/>
      <c r="HNO120" s="16"/>
      <c r="HNP120" s="16"/>
      <c r="HNQ120" s="16"/>
      <c r="HNR120" s="16"/>
      <c r="HNS120" s="16"/>
      <c r="HNT120" s="16"/>
      <c r="HNU120" s="16"/>
      <c r="HNV120" s="16"/>
      <c r="HNW120" s="16"/>
      <c r="HNX120" s="16"/>
      <c r="HNY120" s="16"/>
      <c r="HNZ120" s="16"/>
      <c r="HOA120" s="16"/>
      <c r="HOB120" s="16"/>
      <c r="HOC120" s="16"/>
      <c r="HOD120" s="16"/>
      <c r="HOE120" s="16"/>
      <c r="HOF120" s="16"/>
      <c r="HOG120" s="16"/>
      <c r="HOH120" s="16"/>
      <c r="HOI120" s="16"/>
      <c r="HOJ120" s="16"/>
      <c r="HOK120" s="16"/>
      <c r="HOL120" s="16"/>
      <c r="HOM120" s="16"/>
      <c r="HON120" s="16"/>
      <c r="HOO120" s="16"/>
      <c r="HOP120" s="16"/>
      <c r="HOQ120" s="16"/>
      <c r="HOR120" s="16"/>
      <c r="HOS120" s="16"/>
      <c r="HOT120" s="16"/>
      <c r="HOU120" s="16"/>
      <c r="HOV120" s="16"/>
      <c r="HOW120" s="16"/>
      <c r="HOX120" s="16"/>
      <c r="HOY120" s="16"/>
      <c r="HOZ120" s="16"/>
      <c r="HPA120" s="16"/>
      <c r="HPB120" s="16"/>
      <c r="HPC120" s="16"/>
      <c r="HPD120" s="16"/>
      <c r="HPE120" s="16"/>
      <c r="HPF120" s="16"/>
      <c r="HPG120" s="16"/>
      <c r="HPH120" s="16"/>
      <c r="HPI120" s="16"/>
      <c r="HPJ120" s="16"/>
      <c r="HPK120" s="16"/>
      <c r="HPL120" s="16"/>
      <c r="HPM120" s="16"/>
      <c r="HPN120" s="16"/>
      <c r="HPO120" s="16"/>
      <c r="HPP120" s="16"/>
      <c r="HPQ120" s="16"/>
      <c r="HPR120" s="16"/>
      <c r="HPS120" s="16"/>
      <c r="HPT120" s="16"/>
      <c r="HPU120" s="16"/>
      <c r="HPV120" s="16"/>
      <c r="HPW120" s="16"/>
      <c r="HPX120" s="16"/>
      <c r="HPY120" s="16"/>
      <c r="HPZ120" s="16"/>
      <c r="HQA120" s="16"/>
      <c r="HQB120" s="16"/>
      <c r="HQC120" s="16"/>
      <c r="HQD120" s="16"/>
      <c r="HQE120" s="16"/>
      <c r="HQF120" s="16"/>
      <c r="HQG120" s="16"/>
      <c r="HQH120" s="16"/>
      <c r="HQI120" s="16"/>
      <c r="HQJ120" s="16"/>
      <c r="HQK120" s="16"/>
      <c r="HQL120" s="16"/>
      <c r="HQM120" s="16"/>
      <c r="HQN120" s="16"/>
      <c r="HQO120" s="16"/>
      <c r="HQP120" s="16"/>
      <c r="HQQ120" s="16"/>
      <c r="HQR120" s="16"/>
      <c r="HQS120" s="16"/>
      <c r="HQT120" s="16"/>
      <c r="HQU120" s="16"/>
      <c r="HQV120" s="16"/>
      <c r="HQW120" s="16"/>
      <c r="HQX120" s="16"/>
      <c r="HQY120" s="16"/>
      <c r="HQZ120" s="16"/>
      <c r="HRA120" s="16"/>
      <c r="HRB120" s="16"/>
      <c r="HRC120" s="16"/>
      <c r="HRD120" s="16"/>
      <c r="HRE120" s="16"/>
      <c r="HRF120" s="16"/>
      <c r="HRG120" s="16"/>
      <c r="HRH120" s="16"/>
      <c r="HRI120" s="16"/>
      <c r="HRJ120" s="16"/>
      <c r="HRK120" s="16"/>
      <c r="HRL120" s="16"/>
      <c r="HRM120" s="16"/>
      <c r="HRN120" s="16"/>
      <c r="HRO120" s="16"/>
      <c r="HRP120" s="16"/>
      <c r="HRQ120" s="16"/>
      <c r="HRR120" s="16"/>
      <c r="HRS120" s="16"/>
      <c r="HRT120" s="16"/>
      <c r="HRU120" s="16"/>
      <c r="HRV120" s="16"/>
      <c r="HRW120" s="16"/>
      <c r="HRX120" s="16"/>
      <c r="HRY120" s="16"/>
      <c r="HRZ120" s="16"/>
      <c r="HSA120" s="16"/>
      <c r="HSB120" s="16"/>
      <c r="HSC120" s="16"/>
      <c r="HSD120" s="16"/>
      <c r="HSE120" s="16"/>
      <c r="HSF120" s="16"/>
      <c r="HSG120" s="16"/>
      <c r="HSH120" s="16"/>
      <c r="HSI120" s="16"/>
      <c r="HSJ120" s="16"/>
      <c r="HSK120" s="16"/>
      <c r="HSL120" s="16"/>
      <c r="HSM120" s="16"/>
      <c r="HSN120" s="16"/>
      <c r="HSO120" s="16"/>
      <c r="HSP120" s="16"/>
      <c r="HSQ120" s="16"/>
      <c r="HSR120" s="16"/>
      <c r="HSS120" s="16"/>
      <c r="HST120" s="16"/>
      <c r="HSU120" s="16"/>
      <c r="HSV120" s="16"/>
      <c r="HSW120" s="16"/>
      <c r="HSX120" s="16"/>
      <c r="HSY120" s="16"/>
      <c r="HSZ120" s="16"/>
      <c r="HTA120" s="16"/>
      <c r="HTB120" s="16"/>
      <c r="HTC120" s="16"/>
      <c r="HTD120" s="16"/>
      <c r="HTE120" s="16"/>
      <c r="HTF120" s="16"/>
      <c r="HTG120" s="16"/>
      <c r="HTH120" s="16"/>
      <c r="HTI120" s="16"/>
      <c r="HTJ120" s="16"/>
      <c r="HTK120" s="16"/>
      <c r="HTL120" s="16"/>
      <c r="HTM120" s="16"/>
      <c r="HTN120" s="16"/>
      <c r="HTO120" s="16"/>
      <c r="HTP120" s="16"/>
      <c r="HTQ120" s="16"/>
      <c r="HTR120" s="16"/>
      <c r="HTS120" s="16"/>
      <c r="HTT120" s="16"/>
      <c r="HTU120" s="16"/>
      <c r="HTV120" s="16"/>
      <c r="HTW120" s="16"/>
      <c r="HTX120" s="16"/>
      <c r="HTY120" s="16"/>
      <c r="HTZ120" s="16"/>
      <c r="HUA120" s="16"/>
      <c r="HUB120" s="16"/>
      <c r="HUC120" s="16"/>
      <c r="HUD120" s="16"/>
      <c r="HUE120" s="16"/>
      <c r="HUF120" s="16"/>
      <c r="HUG120" s="16"/>
      <c r="HUH120" s="16"/>
      <c r="HUI120" s="16"/>
      <c r="HUJ120" s="16"/>
      <c r="HUK120" s="16"/>
      <c r="HUL120" s="16"/>
      <c r="HUM120" s="16"/>
      <c r="HUN120" s="16"/>
      <c r="HUO120" s="16"/>
      <c r="HUP120" s="16"/>
      <c r="HUQ120" s="16"/>
      <c r="HUR120" s="16"/>
      <c r="HUS120" s="16"/>
      <c r="HUT120" s="16"/>
      <c r="HUU120" s="16"/>
      <c r="HUV120" s="16"/>
      <c r="HUW120" s="16"/>
      <c r="HUX120" s="16"/>
      <c r="HUY120" s="16"/>
      <c r="HUZ120" s="16"/>
      <c r="HVA120" s="16"/>
      <c r="HVB120" s="16"/>
      <c r="HVC120" s="16"/>
      <c r="HVD120" s="16"/>
      <c r="HVE120" s="16"/>
      <c r="HVF120" s="16"/>
      <c r="HVG120" s="16"/>
      <c r="HVH120" s="16"/>
      <c r="HVI120" s="16"/>
      <c r="HVJ120" s="16"/>
      <c r="HVK120" s="16"/>
      <c r="HVL120" s="16"/>
      <c r="HVM120" s="16"/>
      <c r="HVN120" s="16"/>
      <c r="HVO120" s="16"/>
      <c r="HVP120" s="16"/>
      <c r="HVQ120" s="16"/>
      <c r="HVR120" s="16"/>
      <c r="HVS120" s="16"/>
      <c r="HVT120" s="16"/>
      <c r="HVU120" s="16"/>
      <c r="HVV120" s="16"/>
      <c r="HVW120" s="16"/>
      <c r="HVX120" s="16"/>
      <c r="HVY120" s="16"/>
      <c r="HVZ120" s="16"/>
      <c r="HWA120" s="16"/>
      <c r="HWB120" s="16"/>
      <c r="HWC120" s="16"/>
      <c r="HWD120" s="16"/>
      <c r="HWE120" s="16"/>
      <c r="HWF120" s="16"/>
      <c r="HWG120" s="16"/>
      <c r="HWH120" s="16"/>
      <c r="HWI120" s="16"/>
      <c r="HWJ120" s="16"/>
      <c r="HWK120" s="16"/>
      <c r="HWL120" s="16"/>
      <c r="HWM120" s="16"/>
      <c r="HWN120" s="16"/>
      <c r="HWO120" s="16"/>
      <c r="HWP120" s="16"/>
      <c r="HWQ120" s="16"/>
      <c r="HWR120" s="16"/>
      <c r="HWS120" s="16"/>
      <c r="HWT120" s="16"/>
      <c r="HWU120" s="16"/>
      <c r="HWV120" s="16"/>
      <c r="HWW120" s="16"/>
      <c r="HWX120" s="16"/>
      <c r="HWY120" s="16"/>
      <c r="HWZ120" s="16"/>
      <c r="HXA120" s="16"/>
      <c r="HXB120" s="16"/>
      <c r="HXC120" s="16"/>
      <c r="HXD120" s="16"/>
      <c r="HXE120" s="16"/>
      <c r="HXF120" s="16"/>
      <c r="HXG120" s="16"/>
      <c r="HXH120" s="16"/>
      <c r="HXI120" s="16"/>
      <c r="HXJ120" s="16"/>
      <c r="HXK120" s="16"/>
      <c r="HXL120" s="16"/>
      <c r="HXM120" s="16"/>
      <c r="HXN120" s="16"/>
      <c r="HXO120" s="16"/>
      <c r="HXP120" s="16"/>
      <c r="HXQ120" s="16"/>
      <c r="HXR120" s="16"/>
      <c r="HXS120" s="16"/>
      <c r="HXT120" s="16"/>
      <c r="HXU120" s="16"/>
      <c r="HXV120" s="16"/>
      <c r="HXW120" s="16"/>
      <c r="HXX120" s="16"/>
      <c r="HXY120" s="16"/>
      <c r="HXZ120" s="16"/>
      <c r="HYA120" s="16"/>
      <c r="HYB120" s="16"/>
      <c r="HYC120" s="16"/>
      <c r="HYD120" s="16"/>
      <c r="HYE120" s="16"/>
      <c r="HYF120" s="16"/>
      <c r="HYG120" s="16"/>
      <c r="HYH120" s="16"/>
      <c r="HYI120" s="16"/>
      <c r="HYJ120" s="16"/>
      <c r="HYK120" s="16"/>
      <c r="HYL120" s="16"/>
      <c r="HYM120" s="16"/>
      <c r="HYN120" s="16"/>
      <c r="HYO120" s="16"/>
      <c r="HYP120" s="16"/>
      <c r="HYQ120" s="16"/>
      <c r="HYR120" s="16"/>
      <c r="HYS120" s="16"/>
      <c r="HYT120" s="16"/>
      <c r="HYU120" s="16"/>
      <c r="HYV120" s="16"/>
      <c r="HYW120" s="16"/>
      <c r="HYX120" s="16"/>
      <c r="HYY120" s="16"/>
      <c r="HYZ120" s="16"/>
      <c r="HZA120" s="16"/>
      <c r="HZB120" s="16"/>
      <c r="HZC120" s="16"/>
      <c r="HZD120" s="16"/>
      <c r="HZE120" s="16"/>
      <c r="HZF120" s="16"/>
      <c r="HZG120" s="16"/>
      <c r="HZH120" s="16"/>
      <c r="HZI120" s="16"/>
      <c r="HZJ120" s="16"/>
      <c r="HZK120" s="16"/>
      <c r="HZL120" s="16"/>
      <c r="HZM120" s="16"/>
      <c r="HZN120" s="16"/>
      <c r="HZO120" s="16"/>
      <c r="HZP120" s="16"/>
      <c r="HZQ120" s="16"/>
      <c r="HZR120" s="16"/>
      <c r="HZS120" s="16"/>
      <c r="HZT120" s="16"/>
      <c r="HZU120" s="16"/>
      <c r="HZV120" s="16"/>
      <c r="HZW120" s="16"/>
      <c r="HZX120" s="16"/>
      <c r="HZY120" s="16"/>
      <c r="HZZ120" s="16"/>
      <c r="IAA120" s="16"/>
      <c r="IAB120" s="16"/>
      <c r="IAC120" s="16"/>
      <c r="IAD120" s="16"/>
      <c r="IAE120" s="16"/>
      <c r="IAF120" s="16"/>
      <c r="IAG120" s="16"/>
      <c r="IAH120" s="16"/>
      <c r="IAI120" s="16"/>
      <c r="IAJ120" s="16"/>
      <c r="IAK120" s="16"/>
      <c r="IAL120" s="16"/>
      <c r="IAM120" s="16"/>
      <c r="IAN120" s="16"/>
      <c r="IAO120" s="16"/>
      <c r="IAP120" s="16"/>
      <c r="IAQ120" s="16"/>
      <c r="IAR120" s="16"/>
      <c r="IAS120" s="16"/>
      <c r="IAT120" s="16"/>
      <c r="IAU120" s="16"/>
      <c r="IAV120" s="16"/>
      <c r="IAW120" s="16"/>
      <c r="IAX120" s="16"/>
      <c r="IAY120" s="16"/>
      <c r="IAZ120" s="16"/>
      <c r="IBA120" s="16"/>
      <c r="IBB120" s="16"/>
      <c r="IBC120" s="16"/>
      <c r="IBD120" s="16"/>
      <c r="IBE120" s="16"/>
      <c r="IBF120" s="16"/>
      <c r="IBG120" s="16"/>
      <c r="IBH120" s="16"/>
      <c r="IBI120" s="16"/>
      <c r="IBJ120" s="16"/>
      <c r="IBK120" s="16"/>
      <c r="IBL120" s="16"/>
      <c r="IBM120" s="16"/>
      <c r="IBN120" s="16"/>
      <c r="IBO120" s="16"/>
      <c r="IBP120" s="16"/>
      <c r="IBQ120" s="16"/>
      <c r="IBR120" s="16"/>
      <c r="IBS120" s="16"/>
      <c r="IBT120" s="16"/>
      <c r="IBU120" s="16"/>
      <c r="IBV120" s="16"/>
      <c r="IBW120" s="16"/>
      <c r="IBX120" s="16"/>
      <c r="IBY120" s="16"/>
      <c r="IBZ120" s="16"/>
      <c r="ICA120" s="16"/>
      <c r="ICB120" s="16"/>
      <c r="ICC120" s="16"/>
      <c r="ICD120" s="16"/>
      <c r="ICE120" s="16"/>
      <c r="ICF120" s="16"/>
      <c r="ICG120" s="16"/>
      <c r="ICH120" s="16"/>
      <c r="ICI120" s="16"/>
      <c r="ICJ120" s="16"/>
      <c r="ICK120" s="16"/>
      <c r="ICL120" s="16"/>
      <c r="ICM120" s="16"/>
      <c r="ICN120" s="16"/>
      <c r="ICO120" s="16"/>
      <c r="ICP120" s="16"/>
      <c r="ICQ120" s="16"/>
      <c r="ICR120" s="16"/>
      <c r="ICS120" s="16"/>
      <c r="ICT120" s="16"/>
      <c r="ICU120" s="16"/>
      <c r="ICV120" s="16"/>
      <c r="ICW120" s="16"/>
      <c r="ICX120" s="16"/>
      <c r="ICY120" s="16"/>
      <c r="ICZ120" s="16"/>
      <c r="IDA120" s="16"/>
      <c r="IDB120" s="16"/>
      <c r="IDC120" s="16"/>
      <c r="IDD120" s="16"/>
      <c r="IDE120" s="16"/>
      <c r="IDF120" s="16"/>
      <c r="IDG120" s="16"/>
      <c r="IDH120" s="16"/>
      <c r="IDI120" s="16"/>
      <c r="IDJ120" s="16"/>
      <c r="IDK120" s="16"/>
      <c r="IDL120" s="16"/>
      <c r="IDM120" s="16"/>
      <c r="IDN120" s="16"/>
      <c r="IDO120" s="16"/>
      <c r="IDP120" s="16"/>
      <c r="IDQ120" s="16"/>
      <c r="IDR120" s="16"/>
      <c r="IDS120" s="16"/>
      <c r="IDT120" s="16"/>
      <c r="IDU120" s="16"/>
      <c r="IDV120" s="16"/>
      <c r="IDW120" s="16"/>
      <c r="IDX120" s="16"/>
      <c r="IDY120" s="16"/>
      <c r="IDZ120" s="16"/>
      <c r="IEA120" s="16"/>
      <c r="IEB120" s="16"/>
      <c r="IEC120" s="16"/>
      <c r="IED120" s="16"/>
      <c r="IEE120" s="16"/>
      <c r="IEF120" s="16"/>
      <c r="IEG120" s="16"/>
      <c r="IEH120" s="16"/>
      <c r="IEI120" s="16"/>
      <c r="IEJ120" s="16"/>
      <c r="IEK120" s="16"/>
      <c r="IEL120" s="16"/>
      <c r="IEM120" s="16"/>
      <c r="IEN120" s="16"/>
      <c r="IEO120" s="16"/>
      <c r="IEP120" s="16"/>
      <c r="IEQ120" s="16"/>
      <c r="IER120" s="16"/>
      <c r="IES120" s="16"/>
      <c r="IET120" s="16"/>
      <c r="IEU120" s="16"/>
      <c r="IEV120" s="16"/>
      <c r="IEW120" s="16"/>
      <c r="IEX120" s="16"/>
      <c r="IEY120" s="16"/>
      <c r="IEZ120" s="16"/>
      <c r="IFA120" s="16"/>
      <c r="IFB120" s="16"/>
      <c r="IFC120" s="16"/>
      <c r="IFD120" s="16"/>
      <c r="IFE120" s="16"/>
      <c r="IFF120" s="16"/>
      <c r="IFG120" s="16"/>
      <c r="IFH120" s="16"/>
      <c r="IFI120" s="16"/>
      <c r="IFJ120" s="16"/>
      <c r="IFK120" s="16"/>
      <c r="IFL120" s="16"/>
      <c r="IFM120" s="16"/>
      <c r="IFN120" s="16"/>
      <c r="IFO120" s="16"/>
      <c r="IFP120" s="16"/>
      <c r="IFQ120" s="16"/>
      <c r="IFR120" s="16"/>
      <c r="IFS120" s="16"/>
      <c r="IFT120" s="16"/>
      <c r="IFU120" s="16"/>
      <c r="IFV120" s="16"/>
      <c r="IFW120" s="16"/>
      <c r="IFX120" s="16"/>
      <c r="IFY120" s="16"/>
      <c r="IFZ120" s="16"/>
      <c r="IGA120" s="16"/>
      <c r="IGB120" s="16"/>
      <c r="IGC120" s="16"/>
      <c r="IGD120" s="16"/>
      <c r="IGE120" s="16"/>
      <c r="IGF120" s="16"/>
      <c r="IGG120" s="16"/>
      <c r="IGH120" s="16"/>
      <c r="IGI120" s="16"/>
      <c r="IGJ120" s="16"/>
      <c r="IGK120" s="16"/>
      <c r="IGL120" s="16"/>
      <c r="IGM120" s="16"/>
      <c r="IGN120" s="16"/>
      <c r="IGO120" s="16"/>
      <c r="IGP120" s="16"/>
      <c r="IGQ120" s="16"/>
      <c r="IGR120" s="16"/>
      <c r="IGS120" s="16"/>
      <c r="IGT120" s="16"/>
      <c r="IGU120" s="16"/>
      <c r="IGV120" s="16"/>
      <c r="IGW120" s="16"/>
      <c r="IGX120" s="16"/>
      <c r="IGY120" s="16"/>
      <c r="IGZ120" s="16"/>
      <c r="IHA120" s="16"/>
      <c r="IHB120" s="16"/>
      <c r="IHC120" s="16"/>
      <c r="IHD120" s="16"/>
      <c r="IHE120" s="16"/>
      <c r="IHF120" s="16"/>
      <c r="IHG120" s="16"/>
      <c r="IHH120" s="16"/>
      <c r="IHI120" s="16"/>
      <c r="IHJ120" s="16"/>
      <c r="IHK120" s="16"/>
      <c r="IHL120" s="16"/>
      <c r="IHM120" s="16"/>
      <c r="IHN120" s="16"/>
      <c r="IHO120" s="16"/>
      <c r="IHP120" s="16"/>
      <c r="IHQ120" s="16"/>
      <c r="IHR120" s="16"/>
      <c r="IHS120" s="16"/>
      <c r="IHT120" s="16"/>
      <c r="IHU120" s="16"/>
      <c r="IHV120" s="16"/>
      <c r="IHW120" s="16"/>
      <c r="IHX120" s="16"/>
      <c r="IHY120" s="16"/>
      <c r="IHZ120" s="16"/>
      <c r="IIA120" s="16"/>
      <c r="IIB120" s="16"/>
      <c r="IIC120" s="16"/>
      <c r="IID120" s="16"/>
      <c r="IIE120" s="16"/>
      <c r="IIF120" s="16"/>
      <c r="IIG120" s="16"/>
      <c r="IIH120" s="16"/>
      <c r="III120" s="16"/>
      <c r="IIJ120" s="16"/>
      <c r="IIK120" s="16"/>
      <c r="IIL120" s="16"/>
      <c r="IIM120" s="16"/>
      <c r="IIN120" s="16"/>
      <c r="IIO120" s="16"/>
      <c r="IIP120" s="16"/>
      <c r="IIQ120" s="16"/>
      <c r="IIR120" s="16"/>
      <c r="IIS120" s="16"/>
      <c r="IIT120" s="16"/>
      <c r="IIU120" s="16"/>
      <c r="IIV120" s="16"/>
      <c r="IIW120" s="16"/>
      <c r="IIX120" s="16"/>
      <c r="IIY120" s="16"/>
      <c r="IIZ120" s="16"/>
      <c r="IJA120" s="16"/>
      <c r="IJB120" s="16"/>
      <c r="IJC120" s="16"/>
      <c r="IJD120" s="16"/>
      <c r="IJE120" s="16"/>
      <c r="IJF120" s="16"/>
      <c r="IJG120" s="16"/>
      <c r="IJH120" s="16"/>
      <c r="IJI120" s="16"/>
      <c r="IJJ120" s="16"/>
      <c r="IJK120" s="16"/>
      <c r="IJL120" s="16"/>
      <c r="IJM120" s="16"/>
      <c r="IJN120" s="16"/>
      <c r="IJO120" s="16"/>
      <c r="IJP120" s="16"/>
      <c r="IJQ120" s="16"/>
      <c r="IJR120" s="16"/>
      <c r="IJS120" s="16"/>
      <c r="IJT120" s="16"/>
      <c r="IJU120" s="16"/>
      <c r="IJV120" s="16"/>
      <c r="IJW120" s="16"/>
      <c r="IJX120" s="16"/>
      <c r="IJY120" s="16"/>
      <c r="IJZ120" s="16"/>
      <c r="IKA120" s="16"/>
      <c r="IKB120" s="16"/>
      <c r="IKC120" s="16"/>
      <c r="IKD120" s="16"/>
      <c r="IKE120" s="16"/>
      <c r="IKF120" s="16"/>
      <c r="IKG120" s="16"/>
      <c r="IKH120" s="16"/>
      <c r="IKI120" s="16"/>
      <c r="IKJ120" s="16"/>
      <c r="IKK120" s="16"/>
      <c r="IKL120" s="16"/>
      <c r="IKM120" s="16"/>
      <c r="IKN120" s="16"/>
      <c r="IKO120" s="16"/>
      <c r="IKP120" s="16"/>
      <c r="IKQ120" s="16"/>
      <c r="IKR120" s="16"/>
      <c r="IKS120" s="16"/>
      <c r="IKT120" s="16"/>
      <c r="IKU120" s="16"/>
      <c r="IKV120" s="16"/>
      <c r="IKW120" s="16"/>
      <c r="IKX120" s="16"/>
      <c r="IKY120" s="16"/>
      <c r="IKZ120" s="16"/>
      <c r="ILA120" s="16"/>
      <c r="ILB120" s="16"/>
      <c r="ILC120" s="16"/>
      <c r="ILD120" s="16"/>
      <c r="ILE120" s="16"/>
      <c r="ILF120" s="16"/>
      <c r="ILG120" s="16"/>
      <c r="ILH120" s="16"/>
      <c r="ILI120" s="16"/>
      <c r="ILJ120" s="16"/>
      <c r="ILK120" s="16"/>
      <c r="ILL120" s="16"/>
      <c r="ILM120" s="16"/>
      <c r="ILN120" s="16"/>
      <c r="ILO120" s="16"/>
      <c r="ILP120" s="16"/>
      <c r="ILQ120" s="16"/>
      <c r="ILR120" s="16"/>
      <c r="ILS120" s="16"/>
      <c r="ILT120" s="16"/>
      <c r="ILU120" s="16"/>
      <c r="ILV120" s="16"/>
      <c r="ILW120" s="16"/>
      <c r="ILX120" s="16"/>
      <c r="ILY120" s="16"/>
      <c r="ILZ120" s="16"/>
      <c r="IMA120" s="16"/>
      <c r="IMB120" s="16"/>
      <c r="IMC120" s="16"/>
      <c r="IMD120" s="16"/>
      <c r="IME120" s="16"/>
      <c r="IMF120" s="16"/>
      <c r="IMG120" s="16"/>
      <c r="IMH120" s="16"/>
      <c r="IMI120" s="16"/>
      <c r="IMJ120" s="16"/>
      <c r="IMK120" s="16"/>
      <c r="IML120" s="16"/>
      <c r="IMM120" s="16"/>
      <c r="IMN120" s="16"/>
      <c r="IMO120" s="16"/>
      <c r="IMP120" s="16"/>
      <c r="IMQ120" s="16"/>
      <c r="IMR120" s="16"/>
      <c r="IMS120" s="16"/>
      <c r="IMT120" s="16"/>
      <c r="IMU120" s="16"/>
      <c r="IMV120" s="16"/>
      <c r="IMW120" s="16"/>
      <c r="IMX120" s="16"/>
      <c r="IMY120" s="16"/>
      <c r="IMZ120" s="16"/>
      <c r="INA120" s="16"/>
      <c r="INB120" s="16"/>
      <c r="INC120" s="16"/>
      <c r="IND120" s="16"/>
      <c r="INE120" s="16"/>
      <c r="INF120" s="16"/>
      <c r="ING120" s="16"/>
      <c r="INH120" s="16"/>
      <c r="INI120" s="16"/>
      <c r="INJ120" s="16"/>
      <c r="INK120" s="16"/>
      <c r="INL120" s="16"/>
      <c r="INM120" s="16"/>
      <c r="INN120" s="16"/>
      <c r="INO120" s="16"/>
      <c r="INP120" s="16"/>
      <c r="INQ120" s="16"/>
      <c r="INR120" s="16"/>
      <c r="INS120" s="16"/>
      <c r="INT120" s="16"/>
      <c r="INU120" s="16"/>
      <c r="INV120" s="16"/>
      <c r="INW120" s="16"/>
      <c r="INX120" s="16"/>
      <c r="INY120" s="16"/>
      <c r="INZ120" s="16"/>
      <c r="IOA120" s="16"/>
      <c r="IOB120" s="16"/>
      <c r="IOC120" s="16"/>
      <c r="IOD120" s="16"/>
      <c r="IOE120" s="16"/>
      <c r="IOF120" s="16"/>
      <c r="IOG120" s="16"/>
      <c r="IOH120" s="16"/>
      <c r="IOI120" s="16"/>
      <c r="IOJ120" s="16"/>
      <c r="IOK120" s="16"/>
      <c r="IOL120" s="16"/>
      <c r="IOM120" s="16"/>
      <c r="ION120" s="16"/>
      <c r="IOO120" s="16"/>
      <c r="IOP120" s="16"/>
      <c r="IOQ120" s="16"/>
      <c r="IOR120" s="16"/>
      <c r="IOS120" s="16"/>
      <c r="IOT120" s="16"/>
      <c r="IOU120" s="16"/>
      <c r="IOV120" s="16"/>
      <c r="IOW120" s="16"/>
      <c r="IOX120" s="16"/>
      <c r="IOY120" s="16"/>
      <c r="IOZ120" s="16"/>
      <c r="IPA120" s="16"/>
      <c r="IPB120" s="16"/>
      <c r="IPC120" s="16"/>
      <c r="IPD120" s="16"/>
      <c r="IPE120" s="16"/>
      <c r="IPF120" s="16"/>
      <c r="IPG120" s="16"/>
      <c r="IPH120" s="16"/>
      <c r="IPI120" s="16"/>
      <c r="IPJ120" s="16"/>
      <c r="IPK120" s="16"/>
      <c r="IPL120" s="16"/>
      <c r="IPM120" s="16"/>
      <c r="IPN120" s="16"/>
      <c r="IPO120" s="16"/>
      <c r="IPP120" s="16"/>
      <c r="IPQ120" s="16"/>
      <c r="IPR120" s="16"/>
      <c r="IPS120" s="16"/>
      <c r="IPT120" s="16"/>
      <c r="IPU120" s="16"/>
      <c r="IPV120" s="16"/>
      <c r="IPW120" s="16"/>
      <c r="IPX120" s="16"/>
      <c r="IPY120" s="16"/>
      <c r="IPZ120" s="16"/>
      <c r="IQA120" s="16"/>
      <c r="IQB120" s="16"/>
      <c r="IQC120" s="16"/>
      <c r="IQD120" s="16"/>
      <c r="IQE120" s="16"/>
      <c r="IQF120" s="16"/>
      <c r="IQG120" s="16"/>
      <c r="IQH120" s="16"/>
      <c r="IQI120" s="16"/>
      <c r="IQJ120" s="16"/>
      <c r="IQK120" s="16"/>
      <c r="IQL120" s="16"/>
      <c r="IQM120" s="16"/>
      <c r="IQN120" s="16"/>
      <c r="IQO120" s="16"/>
      <c r="IQP120" s="16"/>
      <c r="IQQ120" s="16"/>
      <c r="IQR120" s="16"/>
      <c r="IQS120" s="16"/>
      <c r="IQT120" s="16"/>
      <c r="IQU120" s="16"/>
      <c r="IQV120" s="16"/>
      <c r="IQW120" s="16"/>
      <c r="IQX120" s="16"/>
      <c r="IQY120" s="16"/>
      <c r="IQZ120" s="16"/>
      <c r="IRA120" s="16"/>
      <c r="IRB120" s="16"/>
      <c r="IRC120" s="16"/>
      <c r="IRD120" s="16"/>
      <c r="IRE120" s="16"/>
      <c r="IRF120" s="16"/>
      <c r="IRG120" s="16"/>
      <c r="IRH120" s="16"/>
      <c r="IRI120" s="16"/>
      <c r="IRJ120" s="16"/>
      <c r="IRK120" s="16"/>
      <c r="IRL120" s="16"/>
      <c r="IRM120" s="16"/>
      <c r="IRN120" s="16"/>
      <c r="IRO120" s="16"/>
      <c r="IRP120" s="16"/>
      <c r="IRQ120" s="16"/>
      <c r="IRR120" s="16"/>
      <c r="IRS120" s="16"/>
      <c r="IRT120" s="16"/>
      <c r="IRU120" s="16"/>
      <c r="IRV120" s="16"/>
      <c r="IRW120" s="16"/>
      <c r="IRX120" s="16"/>
      <c r="IRY120" s="16"/>
      <c r="IRZ120" s="16"/>
      <c r="ISA120" s="16"/>
      <c r="ISB120" s="16"/>
      <c r="ISC120" s="16"/>
      <c r="ISD120" s="16"/>
      <c r="ISE120" s="16"/>
      <c r="ISF120" s="16"/>
      <c r="ISG120" s="16"/>
      <c r="ISH120" s="16"/>
      <c r="ISI120" s="16"/>
      <c r="ISJ120" s="16"/>
      <c r="ISK120" s="16"/>
      <c r="ISL120" s="16"/>
      <c r="ISM120" s="16"/>
      <c r="ISN120" s="16"/>
      <c r="ISO120" s="16"/>
      <c r="ISP120" s="16"/>
      <c r="ISQ120" s="16"/>
      <c r="ISR120" s="16"/>
      <c r="ISS120" s="16"/>
      <c r="IST120" s="16"/>
      <c r="ISU120" s="16"/>
      <c r="ISV120" s="16"/>
      <c r="ISW120" s="16"/>
      <c r="ISX120" s="16"/>
      <c r="ISY120" s="16"/>
      <c r="ISZ120" s="16"/>
      <c r="ITA120" s="16"/>
      <c r="ITB120" s="16"/>
      <c r="ITC120" s="16"/>
      <c r="ITD120" s="16"/>
      <c r="ITE120" s="16"/>
      <c r="ITF120" s="16"/>
      <c r="ITG120" s="16"/>
      <c r="ITH120" s="16"/>
      <c r="ITI120" s="16"/>
      <c r="ITJ120" s="16"/>
      <c r="ITK120" s="16"/>
      <c r="ITL120" s="16"/>
      <c r="ITM120" s="16"/>
      <c r="ITN120" s="16"/>
      <c r="ITO120" s="16"/>
      <c r="ITP120" s="16"/>
      <c r="ITQ120" s="16"/>
      <c r="ITR120" s="16"/>
      <c r="ITS120" s="16"/>
      <c r="ITT120" s="16"/>
      <c r="ITU120" s="16"/>
      <c r="ITV120" s="16"/>
      <c r="ITW120" s="16"/>
      <c r="ITX120" s="16"/>
      <c r="ITY120" s="16"/>
      <c r="ITZ120" s="16"/>
      <c r="IUA120" s="16"/>
      <c r="IUB120" s="16"/>
      <c r="IUC120" s="16"/>
      <c r="IUD120" s="16"/>
      <c r="IUE120" s="16"/>
      <c r="IUF120" s="16"/>
      <c r="IUG120" s="16"/>
      <c r="IUH120" s="16"/>
      <c r="IUI120" s="16"/>
      <c r="IUJ120" s="16"/>
      <c r="IUK120" s="16"/>
      <c r="IUL120" s="16"/>
      <c r="IUM120" s="16"/>
      <c r="IUN120" s="16"/>
      <c r="IUO120" s="16"/>
      <c r="IUP120" s="16"/>
      <c r="IUQ120" s="16"/>
      <c r="IUR120" s="16"/>
      <c r="IUS120" s="16"/>
      <c r="IUT120" s="16"/>
      <c r="IUU120" s="16"/>
      <c r="IUV120" s="16"/>
      <c r="IUW120" s="16"/>
      <c r="IUX120" s="16"/>
      <c r="IUY120" s="16"/>
      <c r="IUZ120" s="16"/>
      <c r="IVA120" s="16"/>
      <c r="IVB120" s="16"/>
      <c r="IVC120" s="16"/>
      <c r="IVD120" s="16"/>
      <c r="IVE120" s="16"/>
      <c r="IVF120" s="16"/>
      <c r="IVG120" s="16"/>
      <c r="IVH120" s="16"/>
      <c r="IVI120" s="16"/>
      <c r="IVJ120" s="16"/>
      <c r="IVK120" s="16"/>
      <c r="IVL120" s="16"/>
      <c r="IVM120" s="16"/>
      <c r="IVN120" s="16"/>
      <c r="IVO120" s="16"/>
      <c r="IVP120" s="16"/>
      <c r="IVQ120" s="16"/>
      <c r="IVR120" s="16"/>
      <c r="IVS120" s="16"/>
      <c r="IVT120" s="16"/>
      <c r="IVU120" s="16"/>
      <c r="IVV120" s="16"/>
      <c r="IVW120" s="16"/>
      <c r="IVX120" s="16"/>
      <c r="IVY120" s="16"/>
      <c r="IVZ120" s="16"/>
      <c r="IWA120" s="16"/>
      <c r="IWB120" s="16"/>
      <c r="IWC120" s="16"/>
      <c r="IWD120" s="16"/>
      <c r="IWE120" s="16"/>
      <c r="IWF120" s="16"/>
      <c r="IWG120" s="16"/>
      <c r="IWH120" s="16"/>
      <c r="IWI120" s="16"/>
      <c r="IWJ120" s="16"/>
      <c r="IWK120" s="16"/>
      <c r="IWL120" s="16"/>
      <c r="IWM120" s="16"/>
      <c r="IWN120" s="16"/>
      <c r="IWO120" s="16"/>
      <c r="IWP120" s="16"/>
      <c r="IWQ120" s="16"/>
      <c r="IWR120" s="16"/>
      <c r="IWS120" s="16"/>
      <c r="IWT120" s="16"/>
      <c r="IWU120" s="16"/>
      <c r="IWV120" s="16"/>
      <c r="IWW120" s="16"/>
      <c r="IWX120" s="16"/>
      <c r="IWY120" s="16"/>
      <c r="IWZ120" s="16"/>
      <c r="IXA120" s="16"/>
      <c r="IXB120" s="16"/>
      <c r="IXC120" s="16"/>
      <c r="IXD120" s="16"/>
      <c r="IXE120" s="16"/>
      <c r="IXF120" s="16"/>
      <c r="IXG120" s="16"/>
      <c r="IXH120" s="16"/>
      <c r="IXI120" s="16"/>
      <c r="IXJ120" s="16"/>
      <c r="IXK120" s="16"/>
      <c r="IXL120" s="16"/>
      <c r="IXM120" s="16"/>
      <c r="IXN120" s="16"/>
      <c r="IXO120" s="16"/>
      <c r="IXP120" s="16"/>
      <c r="IXQ120" s="16"/>
      <c r="IXR120" s="16"/>
      <c r="IXS120" s="16"/>
      <c r="IXT120" s="16"/>
      <c r="IXU120" s="16"/>
      <c r="IXV120" s="16"/>
      <c r="IXW120" s="16"/>
      <c r="IXX120" s="16"/>
      <c r="IXY120" s="16"/>
      <c r="IXZ120" s="16"/>
      <c r="IYA120" s="16"/>
      <c r="IYB120" s="16"/>
      <c r="IYC120" s="16"/>
      <c r="IYD120" s="16"/>
      <c r="IYE120" s="16"/>
      <c r="IYF120" s="16"/>
      <c r="IYG120" s="16"/>
      <c r="IYH120" s="16"/>
      <c r="IYI120" s="16"/>
      <c r="IYJ120" s="16"/>
      <c r="IYK120" s="16"/>
      <c r="IYL120" s="16"/>
      <c r="IYM120" s="16"/>
      <c r="IYN120" s="16"/>
      <c r="IYO120" s="16"/>
      <c r="IYP120" s="16"/>
      <c r="IYQ120" s="16"/>
      <c r="IYR120" s="16"/>
      <c r="IYS120" s="16"/>
      <c r="IYT120" s="16"/>
      <c r="IYU120" s="16"/>
      <c r="IYV120" s="16"/>
      <c r="IYW120" s="16"/>
      <c r="IYX120" s="16"/>
      <c r="IYY120" s="16"/>
      <c r="IYZ120" s="16"/>
      <c r="IZA120" s="16"/>
      <c r="IZB120" s="16"/>
      <c r="IZC120" s="16"/>
      <c r="IZD120" s="16"/>
      <c r="IZE120" s="16"/>
      <c r="IZF120" s="16"/>
      <c r="IZG120" s="16"/>
      <c r="IZH120" s="16"/>
      <c r="IZI120" s="16"/>
      <c r="IZJ120" s="16"/>
      <c r="IZK120" s="16"/>
      <c r="IZL120" s="16"/>
      <c r="IZM120" s="16"/>
      <c r="IZN120" s="16"/>
      <c r="IZO120" s="16"/>
      <c r="IZP120" s="16"/>
      <c r="IZQ120" s="16"/>
      <c r="IZR120" s="16"/>
      <c r="IZS120" s="16"/>
      <c r="IZT120" s="16"/>
      <c r="IZU120" s="16"/>
      <c r="IZV120" s="16"/>
      <c r="IZW120" s="16"/>
      <c r="IZX120" s="16"/>
      <c r="IZY120" s="16"/>
      <c r="IZZ120" s="16"/>
      <c r="JAA120" s="16"/>
      <c r="JAB120" s="16"/>
      <c r="JAC120" s="16"/>
      <c r="JAD120" s="16"/>
      <c r="JAE120" s="16"/>
      <c r="JAF120" s="16"/>
      <c r="JAG120" s="16"/>
      <c r="JAH120" s="16"/>
      <c r="JAI120" s="16"/>
      <c r="JAJ120" s="16"/>
      <c r="JAK120" s="16"/>
      <c r="JAL120" s="16"/>
      <c r="JAM120" s="16"/>
      <c r="JAN120" s="16"/>
      <c r="JAO120" s="16"/>
      <c r="JAP120" s="16"/>
      <c r="JAQ120" s="16"/>
      <c r="JAR120" s="16"/>
      <c r="JAS120" s="16"/>
      <c r="JAT120" s="16"/>
      <c r="JAU120" s="16"/>
      <c r="JAV120" s="16"/>
      <c r="JAW120" s="16"/>
      <c r="JAX120" s="16"/>
      <c r="JAY120" s="16"/>
      <c r="JAZ120" s="16"/>
      <c r="JBA120" s="16"/>
      <c r="JBB120" s="16"/>
      <c r="JBC120" s="16"/>
      <c r="JBD120" s="16"/>
      <c r="JBE120" s="16"/>
      <c r="JBF120" s="16"/>
      <c r="JBG120" s="16"/>
      <c r="JBH120" s="16"/>
      <c r="JBI120" s="16"/>
      <c r="JBJ120" s="16"/>
      <c r="JBK120" s="16"/>
      <c r="JBL120" s="16"/>
      <c r="JBM120" s="16"/>
      <c r="JBN120" s="16"/>
      <c r="JBO120" s="16"/>
      <c r="JBP120" s="16"/>
      <c r="JBQ120" s="16"/>
      <c r="JBR120" s="16"/>
      <c r="JBS120" s="16"/>
      <c r="JBT120" s="16"/>
      <c r="JBU120" s="16"/>
      <c r="JBV120" s="16"/>
      <c r="JBW120" s="16"/>
      <c r="JBX120" s="16"/>
      <c r="JBY120" s="16"/>
      <c r="JBZ120" s="16"/>
      <c r="JCA120" s="16"/>
      <c r="JCB120" s="16"/>
      <c r="JCC120" s="16"/>
      <c r="JCD120" s="16"/>
      <c r="JCE120" s="16"/>
      <c r="JCF120" s="16"/>
      <c r="JCG120" s="16"/>
      <c r="JCH120" s="16"/>
      <c r="JCI120" s="16"/>
      <c r="JCJ120" s="16"/>
      <c r="JCK120" s="16"/>
      <c r="JCL120" s="16"/>
      <c r="JCM120" s="16"/>
      <c r="JCN120" s="16"/>
      <c r="JCO120" s="16"/>
      <c r="JCP120" s="16"/>
      <c r="JCQ120" s="16"/>
      <c r="JCR120" s="16"/>
      <c r="JCS120" s="16"/>
      <c r="JCT120" s="16"/>
      <c r="JCU120" s="16"/>
      <c r="JCV120" s="16"/>
      <c r="JCW120" s="16"/>
      <c r="JCX120" s="16"/>
      <c r="JCY120" s="16"/>
      <c r="JCZ120" s="16"/>
      <c r="JDA120" s="16"/>
      <c r="JDB120" s="16"/>
      <c r="JDC120" s="16"/>
      <c r="JDD120" s="16"/>
      <c r="JDE120" s="16"/>
      <c r="JDF120" s="16"/>
      <c r="JDG120" s="16"/>
      <c r="JDH120" s="16"/>
      <c r="JDI120" s="16"/>
      <c r="JDJ120" s="16"/>
      <c r="JDK120" s="16"/>
      <c r="JDL120" s="16"/>
      <c r="JDM120" s="16"/>
      <c r="JDN120" s="16"/>
      <c r="JDO120" s="16"/>
      <c r="JDP120" s="16"/>
      <c r="JDQ120" s="16"/>
      <c r="JDR120" s="16"/>
      <c r="JDS120" s="16"/>
      <c r="JDT120" s="16"/>
      <c r="JDU120" s="16"/>
      <c r="JDV120" s="16"/>
      <c r="JDW120" s="16"/>
      <c r="JDX120" s="16"/>
      <c r="JDY120" s="16"/>
      <c r="JDZ120" s="16"/>
      <c r="JEA120" s="16"/>
      <c r="JEB120" s="16"/>
      <c r="JEC120" s="16"/>
      <c r="JED120" s="16"/>
      <c r="JEE120" s="16"/>
      <c r="JEF120" s="16"/>
      <c r="JEG120" s="16"/>
      <c r="JEH120" s="16"/>
      <c r="JEI120" s="16"/>
      <c r="JEJ120" s="16"/>
      <c r="JEK120" s="16"/>
      <c r="JEL120" s="16"/>
      <c r="JEM120" s="16"/>
      <c r="JEN120" s="16"/>
      <c r="JEO120" s="16"/>
      <c r="JEP120" s="16"/>
      <c r="JEQ120" s="16"/>
      <c r="JER120" s="16"/>
      <c r="JES120" s="16"/>
      <c r="JET120" s="16"/>
      <c r="JEU120" s="16"/>
      <c r="JEV120" s="16"/>
      <c r="JEW120" s="16"/>
      <c r="JEX120" s="16"/>
      <c r="JEY120" s="16"/>
      <c r="JEZ120" s="16"/>
      <c r="JFA120" s="16"/>
      <c r="JFB120" s="16"/>
      <c r="JFC120" s="16"/>
      <c r="JFD120" s="16"/>
      <c r="JFE120" s="16"/>
      <c r="JFF120" s="16"/>
      <c r="JFG120" s="16"/>
      <c r="JFH120" s="16"/>
      <c r="JFI120" s="16"/>
      <c r="JFJ120" s="16"/>
      <c r="JFK120" s="16"/>
      <c r="JFL120" s="16"/>
      <c r="JFM120" s="16"/>
      <c r="JFN120" s="16"/>
      <c r="JFO120" s="16"/>
      <c r="JFP120" s="16"/>
      <c r="JFQ120" s="16"/>
      <c r="JFR120" s="16"/>
      <c r="JFS120" s="16"/>
      <c r="JFT120" s="16"/>
      <c r="JFU120" s="16"/>
      <c r="JFV120" s="16"/>
      <c r="JFW120" s="16"/>
      <c r="JFX120" s="16"/>
      <c r="JFY120" s="16"/>
      <c r="JFZ120" s="16"/>
      <c r="JGA120" s="16"/>
      <c r="JGB120" s="16"/>
      <c r="JGC120" s="16"/>
      <c r="JGD120" s="16"/>
      <c r="JGE120" s="16"/>
      <c r="JGF120" s="16"/>
      <c r="JGG120" s="16"/>
      <c r="JGH120" s="16"/>
      <c r="JGI120" s="16"/>
      <c r="JGJ120" s="16"/>
      <c r="JGK120" s="16"/>
      <c r="JGL120" s="16"/>
      <c r="JGM120" s="16"/>
      <c r="JGN120" s="16"/>
      <c r="JGO120" s="16"/>
      <c r="JGP120" s="16"/>
      <c r="JGQ120" s="16"/>
      <c r="JGR120" s="16"/>
      <c r="JGS120" s="16"/>
      <c r="JGT120" s="16"/>
      <c r="JGU120" s="16"/>
      <c r="JGV120" s="16"/>
      <c r="JGW120" s="16"/>
      <c r="JGX120" s="16"/>
      <c r="JGY120" s="16"/>
      <c r="JGZ120" s="16"/>
      <c r="JHA120" s="16"/>
      <c r="JHB120" s="16"/>
      <c r="JHC120" s="16"/>
      <c r="JHD120" s="16"/>
      <c r="JHE120" s="16"/>
      <c r="JHF120" s="16"/>
      <c r="JHG120" s="16"/>
      <c r="JHH120" s="16"/>
      <c r="JHI120" s="16"/>
      <c r="JHJ120" s="16"/>
      <c r="JHK120" s="16"/>
      <c r="JHL120" s="16"/>
      <c r="JHM120" s="16"/>
      <c r="JHN120" s="16"/>
      <c r="JHO120" s="16"/>
      <c r="JHP120" s="16"/>
      <c r="JHQ120" s="16"/>
      <c r="JHR120" s="16"/>
      <c r="JHS120" s="16"/>
      <c r="JHT120" s="16"/>
      <c r="JHU120" s="16"/>
      <c r="JHV120" s="16"/>
      <c r="JHW120" s="16"/>
      <c r="JHX120" s="16"/>
      <c r="JHY120" s="16"/>
      <c r="JHZ120" s="16"/>
      <c r="JIA120" s="16"/>
      <c r="JIB120" s="16"/>
      <c r="JIC120" s="16"/>
      <c r="JID120" s="16"/>
      <c r="JIE120" s="16"/>
      <c r="JIF120" s="16"/>
      <c r="JIG120" s="16"/>
      <c r="JIH120" s="16"/>
      <c r="JII120" s="16"/>
      <c r="JIJ120" s="16"/>
      <c r="JIK120" s="16"/>
      <c r="JIL120" s="16"/>
      <c r="JIM120" s="16"/>
      <c r="JIN120" s="16"/>
      <c r="JIO120" s="16"/>
      <c r="JIP120" s="16"/>
      <c r="JIQ120" s="16"/>
      <c r="JIR120" s="16"/>
      <c r="JIS120" s="16"/>
      <c r="JIT120" s="16"/>
      <c r="JIU120" s="16"/>
      <c r="JIV120" s="16"/>
      <c r="JIW120" s="16"/>
      <c r="JIX120" s="16"/>
      <c r="JIY120" s="16"/>
      <c r="JIZ120" s="16"/>
      <c r="JJA120" s="16"/>
      <c r="JJB120" s="16"/>
      <c r="JJC120" s="16"/>
      <c r="JJD120" s="16"/>
      <c r="JJE120" s="16"/>
      <c r="JJF120" s="16"/>
      <c r="JJG120" s="16"/>
      <c r="JJH120" s="16"/>
      <c r="JJI120" s="16"/>
      <c r="JJJ120" s="16"/>
      <c r="JJK120" s="16"/>
      <c r="JJL120" s="16"/>
      <c r="JJM120" s="16"/>
      <c r="JJN120" s="16"/>
      <c r="JJO120" s="16"/>
      <c r="JJP120" s="16"/>
      <c r="JJQ120" s="16"/>
      <c r="JJR120" s="16"/>
      <c r="JJS120" s="16"/>
      <c r="JJT120" s="16"/>
      <c r="JJU120" s="16"/>
      <c r="JJV120" s="16"/>
      <c r="JJW120" s="16"/>
      <c r="JJX120" s="16"/>
      <c r="JJY120" s="16"/>
      <c r="JJZ120" s="16"/>
      <c r="JKA120" s="16"/>
      <c r="JKB120" s="16"/>
      <c r="JKC120" s="16"/>
      <c r="JKD120" s="16"/>
      <c r="JKE120" s="16"/>
      <c r="JKF120" s="16"/>
      <c r="JKG120" s="16"/>
      <c r="JKH120" s="16"/>
      <c r="JKI120" s="16"/>
      <c r="JKJ120" s="16"/>
      <c r="JKK120" s="16"/>
      <c r="JKL120" s="16"/>
      <c r="JKM120" s="16"/>
      <c r="JKN120" s="16"/>
      <c r="JKO120" s="16"/>
      <c r="JKP120" s="16"/>
      <c r="JKQ120" s="16"/>
      <c r="JKR120" s="16"/>
      <c r="JKS120" s="16"/>
      <c r="JKT120" s="16"/>
      <c r="JKU120" s="16"/>
      <c r="JKV120" s="16"/>
      <c r="JKW120" s="16"/>
      <c r="JKX120" s="16"/>
      <c r="JKY120" s="16"/>
      <c r="JKZ120" s="16"/>
      <c r="JLA120" s="16"/>
      <c r="JLB120" s="16"/>
      <c r="JLC120" s="16"/>
      <c r="JLD120" s="16"/>
      <c r="JLE120" s="16"/>
      <c r="JLF120" s="16"/>
      <c r="JLG120" s="16"/>
      <c r="JLH120" s="16"/>
      <c r="JLI120" s="16"/>
      <c r="JLJ120" s="16"/>
      <c r="JLK120" s="16"/>
      <c r="JLL120" s="16"/>
      <c r="JLM120" s="16"/>
      <c r="JLN120" s="16"/>
      <c r="JLO120" s="16"/>
      <c r="JLP120" s="16"/>
      <c r="JLQ120" s="16"/>
      <c r="JLR120" s="16"/>
      <c r="JLS120" s="16"/>
      <c r="JLT120" s="16"/>
      <c r="JLU120" s="16"/>
      <c r="JLV120" s="16"/>
      <c r="JLW120" s="16"/>
      <c r="JLX120" s="16"/>
      <c r="JLY120" s="16"/>
      <c r="JLZ120" s="16"/>
      <c r="JMA120" s="16"/>
      <c r="JMB120" s="16"/>
      <c r="JMC120" s="16"/>
      <c r="JMD120" s="16"/>
      <c r="JME120" s="16"/>
      <c r="JMF120" s="16"/>
      <c r="JMG120" s="16"/>
      <c r="JMH120" s="16"/>
      <c r="JMI120" s="16"/>
      <c r="JMJ120" s="16"/>
      <c r="JMK120" s="16"/>
      <c r="JML120" s="16"/>
      <c r="JMM120" s="16"/>
      <c r="JMN120" s="16"/>
      <c r="JMO120" s="16"/>
      <c r="JMP120" s="16"/>
      <c r="JMQ120" s="16"/>
      <c r="JMR120" s="16"/>
      <c r="JMS120" s="16"/>
      <c r="JMT120" s="16"/>
      <c r="JMU120" s="16"/>
      <c r="JMV120" s="16"/>
      <c r="JMW120" s="16"/>
      <c r="JMX120" s="16"/>
      <c r="JMY120" s="16"/>
      <c r="JMZ120" s="16"/>
      <c r="JNA120" s="16"/>
      <c r="JNB120" s="16"/>
      <c r="JNC120" s="16"/>
      <c r="JND120" s="16"/>
      <c r="JNE120" s="16"/>
      <c r="JNF120" s="16"/>
      <c r="JNG120" s="16"/>
      <c r="JNH120" s="16"/>
      <c r="JNI120" s="16"/>
      <c r="JNJ120" s="16"/>
      <c r="JNK120" s="16"/>
      <c r="JNL120" s="16"/>
      <c r="JNM120" s="16"/>
      <c r="JNN120" s="16"/>
      <c r="JNO120" s="16"/>
      <c r="JNP120" s="16"/>
      <c r="JNQ120" s="16"/>
      <c r="JNR120" s="16"/>
      <c r="JNS120" s="16"/>
      <c r="JNT120" s="16"/>
      <c r="JNU120" s="16"/>
      <c r="JNV120" s="16"/>
      <c r="JNW120" s="16"/>
      <c r="JNX120" s="16"/>
      <c r="JNY120" s="16"/>
      <c r="JNZ120" s="16"/>
      <c r="JOA120" s="16"/>
      <c r="JOB120" s="16"/>
      <c r="JOC120" s="16"/>
      <c r="JOD120" s="16"/>
      <c r="JOE120" s="16"/>
      <c r="JOF120" s="16"/>
      <c r="JOG120" s="16"/>
      <c r="JOH120" s="16"/>
      <c r="JOI120" s="16"/>
      <c r="JOJ120" s="16"/>
      <c r="JOK120" s="16"/>
      <c r="JOL120" s="16"/>
      <c r="JOM120" s="16"/>
      <c r="JON120" s="16"/>
      <c r="JOO120" s="16"/>
      <c r="JOP120" s="16"/>
      <c r="JOQ120" s="16"/>
      <c r="JOR120" s="16"/>
      <c r="JOS120" s="16"/>
      <c r="JOT120" s="16"/>
      <c r="JOU120" s="16"/>
      <c r="JOV120" s="16"/>
      <c r="JOW120" s="16"/>
      <c r="JOX120" s="16"/>
      <c r="JOY120" s="16"/>
      <c r="JOZ120" s="16"/>
      <c r="JPA120" s="16"/>
      <c r="JPB120" s="16"/>
      <c r="JPC120" s="16"/>
      <c r="JPD120" s="16"/>
      <c r="JPE120" s="16"/>
      <c r="JPF120" s="16"/>
      <c r="JPG120" s="16"/>
      <c r="JPH120" s="16"/>
      <c r="JPI120" s="16"/>
      <c r="JPJ120" s="16"/>
      <c r="JPK120" s="16"/>
      <c r="JPL120" s="16"/>
      <c r="JPM120" s="16"/>
      <c r="JPN120" s="16"/>
      <c r="JPO120" s="16"/>
      <c r="JPP120" s="16"/>
      <c r="JPQ120" s="16"/>
      <c r="JPR120" s="16"/>
      <c r="JPS120" s="16"/>
      <c r="JPT120" s="16"/>
      <c r="JPU120" s="16"/>
      <c r="JPV120" s="16"/>
      <c r="JPW120" s="16"/>
      <c r="JPX120" s="16"/>
      <c r="JPY120" s="16"/>
      <c r="JPZ120" s="16"/>
      <c r="JQA120" s="16"/>
      <c r="JQB120" s="16"/>
      <c r="JQC120" s="16"/>
      <c r="JQD120" s="16"/>
      <c r="JQE120" s="16"/>
      <c r="JQF120" s="16"/>
      <c r="JQG120" s="16"/>
      <c r="JQH120" s="16"/>
      <c r="JQI120" s="16"/>
      <c r="JQJ120" s="16"/>
      <c r="JQK120" s="16"/>
      <c r="JQL120" s="16"/>
      <c r="JQM120" s="16"/>
      <c r="JQN120" s="16"/>
      <c r="JQO120" s="16"/>
      <c r="JQP120" s="16"/>
      <c r="JQQ120" s="16"/>
      <c r="JQR120" s="16"/>
      <c r="JQS120" s="16"/>
      <c r="JQT120" s="16"/>
      <c r="JQU120" s="16"/>
      <c r="JQV120" s="16"/>
      <c r="JQW120" s="16"/>
      <c r="JQX120" s="16"/>
      <c r="JQY120" s="16"/>
      <c r="JQZ120" s="16"/>
      <c r="JRA120" s="16"/>
      <c r="JRB120" s="16"/>
      <c r="JRC120" s="16"/>
      <c r="JRD120" s="16"/>
      <c r="JRE120" s="16"/>
      <c r="JRF120" s="16"/>
      <c r="JRG120" s="16"/>
      <c r="JRH120" s="16"/>
      <c r="JRI120" s="16"/>
      <c r="JRJ120" s="16"/>
      <c r="JRK120" s="16"/>
      <c r="JRL120" s="16"/>
      <c r="JRM120" s="16"/>
      <c r="JRN120" s="16"/>
      <c r="JRO120" s="16"/>
      <c r="JRP120" s="16"/>
      <c r="JRQ120" s="16"/>
      <c r="JRR120" s="16"/>
      <c r="JRS120" s="16"/>
      <c r="JRT120" s="16"/>
      <c r="JRU120" s="16"/>
      <c r="JRV120" s="16"/>
      <c r="JRW120" s="16"/>
      <c r="JRX120" s="16"/>
      <c r="JRY120" s="16"/>
      <c r="JRZ120" s="16"/>
      <c r="JSA120" s="16"/>
      <c r="JSB120" s="16"/>
      <c r="JSC120" s="16"/>
      <c r="JSD120" s="16"/>
      <c r="JSE120" s="16"/>
      <c r="JSF120" s="16"/>
      <c r="JSG120" s="16"/>
      <c r="JSH120" s="16"/>
      <c r="JSI120" s="16"/>
      <c r="JSJ120" s="16"/>
      <c r="JSK120" s="16"/>
      <c r="JSL120" s="16"/>
      <c r="JSM120" s="16"/>
      <c r="JSN120" s="16"/>
      <c r="JSO120" s="16"/>
      <c r="JSP120" s="16"/>
      <c r="JSQ120" s="16"/>
      <c r="JSR120" s="16"/>
      <c r="JSS120" s="16"/>
      <c r="JST120" s="16"/>
      <c r="JSU120" s="16"/>
      <c r="JSV120" s="16"/>
      <c r="JSW120" s="16"/>
      <c r="JSX120" s="16"/>
      <c r="JSY120" s="16"/>
      <c r="JSZ120" s="16"/>
      <c r="JTA120" s="16"/>
      <c r="JTB120" s="16"/>
      <c r="JTC120" s="16"/>
      <c r="JTD120" s="16"/>
      <c r="JTE120" s="16"/>
      <c r="JTF120" s="16"/>
      <c r="JTG120" s="16"/>
      <c r="JTH120" s="16"/>
      <c r="JTI120" s="16"/>
      <c r="JTJ120" s="16"/>
      <c r="JTK120" s="16"/>
      <c r="JTL120" s="16"/>
      <c r="JTM120" s="16"/>
      <c r="JTN120" s="16"/>
      <c r="JTO120" s="16"/>
      <c r="JTP120" s="16"/>
      <c r="JTQ120" s="16"/>
      <c r="JTR120" s="16"/>
      <c r="JTS120" s="16"/>
      <c r="JTT120" s="16"/>
      <c r="JTU120" s="16"/>
      <c r="JTV120" s="16"/>
      <c r="JTW120" s="16"/>
      <c r="JTX120" s="16"/>
      <c r="JTY120" s="16"/>
      <c r="JTZ120" s="16"/>
      <c r="JUA120" s="16"/>
      <c r="JUB120" s="16"/>
      <c r="JUC120" s="16"/>
      <c r="JUD120" s="16"/>
      <c r="JUE120" s="16"/>
      <c r="JUF120" s="16"/>
      <c r="JUG120" s="16"/>
      <c r="JUH120" s="16"/>
      <c r="JUI120" s="16"/>
      <c r="JUJ120" s="16"/>
      <c r="JUK120" s="16"/>
      <c r="JUL120" s="16"/>
      <c r="JUM120" s="16"/>
      <c r="JUN120" s="16"/>
      <c r="JUO120" s="16"/>
      <c r="JUP120" s="16"/>
      <c r="JUQ120" s="16"/>
      <c r="JUR120" s="16"/>
      <c r="JUS120" s="16"/>
      <c r="JUT120" s="16"/>
      <c r="JUU120" s="16"/>
      <c r="JUV120" s="16"/>
      <c r="JUW120" s="16"/>
      <c r="JUX120" s="16"/>
      <c r="JUY120" s="16"/>
      <c r="JUZ120" s="16"/>
      <c r="JVA120" s="16"/>
      <c r="JVB120" s="16"/>
      <c r="JVC120" s="16"/>
      <c r="JVD120" s="16"/>
      <c r="JVE120" s="16"/>
      <c r="JVF120" s="16"/>
      <c r="JVG120" s="16"/>
      <c r="JVH120" s="16"/>
      <c r="JVI120" s="16"/>
      <c r="JVJ120" s="16"/>
      <c r="JVK120" s="16"/>
      <c r="JVL120" s="16"/>
      <c r="JVM120" s="16"/>
      <c r="JVN120" s="16"/>
      <c r="JVO120" s="16"/>
      <c r="JVP120" s="16"/>
      <c r="JVQ120" s="16"/>
      <c r="JVR120" s="16"/>
      <c r="JVS120" s="16"/>
      <c r="JVT120" s="16"/>
      <c r="JVU120" s="16"/>
      <c r="JVV120" s="16"/>
      <c r="JVW120" s="16"/>
      <c r="JVX120" s="16"/>
      <c r="JVY120" s="16"/>
      <c r="JVZ120" s="16"/>
      <c r="JWA120" s="16"/>
      <c r="JWB120" s="16"/>
      <c r="JWC120" s="16"/>
      <c r="JWD120" s="16"/>
      <c r="JWE120" s="16"/>
      <c r="JWF120" s="16"/>
      <c r="JWG120" s="16"/>
      <c r="JWH120" s="16"/>
      <c r="JWI120" s="16"/>
      <c r="JWJ120" s="16"/>
      <c r="JWK120" s="16"/>
      <c r="JWL120" s="16"/>
      <c r="JWM120" s="16"/>
      <c r="JWN120" s="16"/>
      <c r="JWO120" s="16"/>
      <c r="JWP120" s="16"/>
      <c r="JWQ120" s="16"/>
      <c r="JWR120" s="16"/>
      <c r="JWS120" s="16"/>
      <c r="JWT120" s="16"/>
      <c r="JWU120" s="16"/>
      <c r="JWV120" s="16"/>
      <c r="JWW120" s="16"/>
      <c r="JWX120" s="16"/>
      <c r="JWY120" s="16"/>
      <c r="JWZ120" s="16"/>
      <c r="JXA120" s="16"/>
      <c r="JXB120" s="16"/>
      <c r="JXC120" s="16"/>
      <c r="JXD120" s="16"/>
      <c r="JXE120" s="16"/>
      <c r="JXF120" s="16"/>
      <c r="JXG120" s="16"/>
      <c r="JXH120" s="16"/>
      <c r="JXI120" s="16"/>
      <c r="JXJ120" s="16"/>
      <c r="JXK120" s="16"/>
      <c r="JXL120" s="16"/>
      <c r="JXM120" s="16"/>
      <c r="JXN120" s="16"/>
      <c r="JXO120" s="16"/>
      <c r="JXP120" s="16"/>
      <c r="JXQ120" s="16"/>
      <c r="JXR120" s="16"/>
      <c r="JXS120" s="16"/>
      <c r="JXT120" s="16"/>
      <c r="JXU120" s="16"/>
      <c r="JXV120" s="16"/>
      <c r="JXW120" s="16"/>
      <c r="JXX120" s="16"/>
      <c r="JXY120" s="16"/>
      <c r="JXZ120" s="16"/>
      <c r="JYA120" s="16"/>
      <c r="JYB120" s="16"/>
      <c r="JYC120" s="16"/>
      <c r="JYD120" s="16"/>
      <c r="JYE120" s="16"/>
      <c r="JYF120" s="16"/>
      <c r="JYG120" s="16"/>
      <c r="JYH120" s="16"/>
      <c r="JYI120" s="16"/>
      <c r="JYJ120" s="16"/>
      <c r="JYK120" s="16"/>
      <c r="JYL120" s="16"/>
      <c r="JYM120" s="16"/>
      <c r="JYN120" s="16"/>
      <c r="JYO120" s="16"/>
      <c r="JYP120" s="16"/>
      <c r="JYQ120" s="16"/>
      <c r="JYR120" s="16"/>
      <c r="JYS120" s="16"/>
      <c r="JYT120" s="16"/>
      <c r="JYU120" s="16"/>
      <c r="JYV120" s="16"/>
      <c r="JYW120" s="16"/>
      <c r="JYX120" s="16"/>
      <c r="JYY120" s="16"/>
      <c r="JYZ120" s="16"/>
      <c r="JZA120" s="16"/>
      <c r="JZB120" s="16"/>
      <c r="JZC120" s="16"/>
      <c r="JZD120" s="16"/>
      <c r="JZE120" s="16"/>
      <c r="JZF120" s="16"/>
      <c r="JZG120" s="16"/>
      <c r="JZH120" s="16"/>
      <c r="JZI120" s="16"/>
      <c r="JZJ120" s="16"/>
      <c r="JZK120" s="16"/>
      <c r="JZL120" s="16"/>
      <c r="JZM120" s="16"/>
      <c r="JZN120" s="16"/>
      <c r="JZO120" s="16"/>
      <c r="JZP120" s="16"/>
      <c r="JZQ120" s="16"/>
      <c r="JZR120" s="16"/>
      <c r="JZS120" s="16"/>
      <c r="JZT120" s="16"/>
      <c r="JZU120" s="16"/>
      <c r="JZV120" s="16"/>
      <c r="JZW120" s="16"/>
      <c r="JZX120" s="16"/>
      <c r="JZY120" s="16"/>
      <c r="JZZ120" s="16"/>
      <c r="KAA120" s="16"/>
      <c r="KAB120" s="16"/>
      <c r="KAC120" s="16"/>
      <c r="KAD120" s="16"/>
      <c r="KAE120" s="16"/>
      <c r="KAF120" s="16"/>
      <c r="KAG120" s="16"/>
      <c r="KAH120" s="16"/>
      <c r="KAI120" s="16"/>
      <c r="KAJ120" s="16"/>
      <c r="KAK120" s="16"/>
      <c r="KAL120" s="16"/>
      <c r="KAM120" s="16"/>
      <c r="KAN120" s="16"/>
      <c r="KAO120" s="16"/>
      <c r="KAP120" s="16"/>
      <c r="KAQ120" s="16"/>
      <c r="KAR120" s="16"/>
      <c r="KAS120" s="16"/>
      <c r="KAT120" s="16"/>
      <c r="KAU120" s="16"/>
      <c r="KAV120" s="16"/>
      <c r="KAW120" s="16"/>
      <c r="KAX120" s="16"/>
      <c r="KAY120" s="16"/>
      <c r="KAZ120" s="16"/>
      <c r="KBA120" s="16"/>
      <c r="KBB120" s="16"/>
      <c r="KBC120" s="16"/>
      <c r="KBD120" s="16"/>
      <c r="KBE120" s="16"/>
      <c r="KBF120" s="16"/>
      <c r="KBG120" s="16"/>
      <c r="KBH120" s="16"/>
      <c r="KBI120" s="16"/>
      <c r="KBJ120" s="16"/>
      <c r="KBK120" s="16"/>
      <c r="KBL120" s="16"/>
      <c r="KBM120" s="16"/>
      <c r="KBN120" s="16"/>
      <c r="KBO120" s="16"/>
      <c r="KBP120" s="16"/>
      <c r="KBQ120" s="16"/>
      <c r="KBR120" s="16"/>
      <c r="KBS120" s="16"/>
      <c r="KBT120" s="16"/>
      <c r="KBU120" s="16"/>
      <c r="KBV120" s="16"/>
      <c r="KBW120" s="16"/>
      <c r="KBX120" s="16"/>
      <c r="KBY120" s="16"/>
      <c r="KBZ120" s="16"/>
      <c r="KCA120" s="16"/>
      <c r="KCB120" s="16"/>
      <c r="KCC120" s="16"/>
      <c r="KCD120" s="16"/>
      <c r="KCE120" s="16"/>
      <c r="KCF120" s="16"/>
      <c r="KCG120" s="16"/>
      <c r="KCH120" s="16"/>
      <c r="KCI120" s="16"/>
      <c r="KCJ120" s="16"/>
      <c r="KCK120" s="16"/>
      <c r="KCL120" s="16"/>
      <c r="KCM120" s="16"/>
      <c r="KCN120" s="16"/>
      <c r="KCO120" s="16"/>
      <c r="KCP120" s="16"/>
      <c r="KCQ120" s="16"/>
      <c r="KCR120" s="16"/>
      <c r="KCS120" s="16"/>
      <c r="KCT120" s="16"/>
      <c r="KCU120" s="16"/>
      <c r="KCV120" s="16"/>
      <c r="KCW120" s="16"/>
      <c r="KCX120" s="16"/>
      <c r="KCY120" s="16"/>
      <c r="KCZ120" s="16"/>
      <c r="KDA120" s="16"/>
      <c r="KDB120" s="16"/>
      <c r="KDC120" s="16"/>
      <c r="KDD120" s="16"/>
      <c r="KDE120" s="16"/>
      <c r="KDF120" s="16"/>
      <c r="KDG120" s="16"/>
      <c r="KDH120" s="16"/>
      <c r="KDI120" s="16"/>
      <c r="KDJ120" s="16"/>
      <c r="KDK120" s="16"/>
      <c r="KDL120" s="16"/>
      <c r="KDM120" s="16"/>
      <c r="KDN120" s="16"/>
      <c r="KDO120" s="16"/>
      <c r="KDP120" s="16"/>
      <c r="KDQ120" s="16"/>
      <c r="KDR120" s="16"/>
      <c r="KDS120" s="16"/>
      <c r="KDT120" s="16"/>
      <c r="KDU120" s="16"/>
      <c r="KDV120" s="16"/>
      <c r="KDW120" s="16"/>
      <c r="KDX120" s="16"/>
      <c r="KDY120" s="16"/>
      <c r="KDZ120" s="16"/>
      <c r="KEA120" s="16"/>
      <c r="KEB120" s="16"/>
      <c r="KEC120" s="16"/>
      <c r="KED120" s="16"/>
      <c r="KEE120" s="16"/>
      <c r="KEF120" s="16"/>
      <c r="KEG120" s="16"/>
      <c r="KEH120" s="16"/>
      <c r="KEI120" s="16"/>
      <c r="KEJ120" s="16"/>
      <c r="KEK120" s="16"/>
      <c r="KEL120" s="16"/>
      <c r="KEM120" s="16"/>
      <c r="KEN120" s="16"/>
      <c r="KEO120" s="16"/>
      <c r="KEP120" s="16"/>
      <c r="KEQ120" s="16"/>
      <c r="KER120" s="16"/>
      <c r="KES120" s="16"/>
      <c r="KET120" s="16"/>
      <c r="KEU120" s="16"/>
      <c r="KEV120" s="16"/>
      <c r="KEW120" s="16"/>
      <c r="KEX120" s="16"/>
      <c r="KEY120" s="16"/>
      <c r="KEZ120" s="16"/>
      <c r="KFA120" s="16"/>
      <c r="KFB120" s="16"/>
      <c r="KFC120" s="16"/>
      <c r="KFD120" s="16"/>
      <c r="KFE120" s="16"/>
      <c r="KFF120" s="16"/>
      <c r="KFG120" s="16"/>
      <c r="KFH120" s="16"/>
      <c r="KFI120" s="16"/>
      <c r="KFJ120" s="16"/>
      <c r="KFK120" s="16"/>
      <c r="KFL120" s="16"/>
      <c r="KFM120" s="16"/>
      <c r="KFN120" s="16"/>
      <c r="KFO120" s="16"/>
      <c r="KFP120" s="16"/>
      <c r="KFQ120" s="16"/>
      <c r="KFR120" s="16"/>
      <c r="KFS120" s="16"/>
      <c r="KFT120" s="16"/>
      <c r="KFU120" s="16"/>
      <c r="KFV120" s="16"/>
      <c r="KFW120" s="16"/>
      <c r="KFX120" s="16"/>
      <c r="KFY120" s="16"/>
      <c r="KFZ120" s="16"/>
      <c r="KGA120" s="16"/>
      <c r="KGB120" s="16"/>
      <c r="KGC120" s="16"/>
      <c r="KGD120" s="16"/>
      <c r="KGE120" s="16"/>
      <c r="KGF120" s="16"/>
      <c r="KGG120" s="16"/>
      <c r="KGH120" s="16"/>
      <c r="KGI120" s="16"/>
      <c r="KGJ120" s="16"/>
      <c r="KGK120" s="16"/>
      <c r="KGL120" s="16"/>
      <c r="KGM120" s="16"/>
      <c r="KGN120" s="16"/>
      <c r="KGO120" s="16"/>
      <c r="KGP120" s="16"/>
      <c r="KGQ120" s="16"/>
      <c r="KGR120" s="16"/>
      <c r="KGS120" s="16"/>
      <c r="KGT120" s="16"/>
      <c r="KGU120" s="16"/>
      <c r="KGV120" s="16"/>
      <c r="KGW120" s="16"/>
      <c r="KGX120" s="16"/>
      <c r="KGY120" s="16"/>
      <c r="KGZ120" s="16"/>
      <c r="KHA120" s="16"/>
      <c r="KHB120" s="16"/>
      <c r="KHC120" s="16"/>
      <c r="KHD120" s="16"/>
      <c r="KHE120" s="16"/>
      <c r="KHF120" s="16"/>
      <c r="KHG120" s="16"/>
      <c r="KHH120" s="16"/>
      <c r="KHI120" s="16"/>
      <c r="KHJ120" s="16"/>
      <c r="KHK120" s="16"/>
      <c r="KHL120" s="16"/>
      <c r="KHM120" s="16"/>
      <c r="KHN120" s="16"/>
      <c r="KHO120" s="16"/>
      <c r="KHP120" s="16"/>
      <c r="KHQ120" s="16"/>
      <c r="KHR120" s="16"/>
      <c r="KHS120" s="16"/>
      <c r="KHT120" s="16"/>
      <c r="KHU120" s="16"/>
      <c r="KHV120" s="16"/>
      <c r="KHW120" s="16"/>
      <c r="KHX120" s="16"/>
      <c r="KHY120" s="16"/>
      <c r="KHZ120" s="16"/>
      <c r="KIA120" s="16"/>
      <c r="KIB120" s="16"/>
      <c r="KIC120" s="16"/>
      <c r="KID120" s="16"/>
      <c r="KIE120" s="16"/>
      <c r="KIF120" s="16"/>
      <c r="KIG120" s="16"/>
      <c r="KIH120" s="16"/>
      <c r="KII120" s="16"/>
      <c r="KIJ120" s="16"/>
      <c r="KIK120" s="16"/>
      <c r="KIL120" s="16"/>
      <c r="KIM120" s="16"/>
      <c r="KIN120" s="16"/>
      <c r="KIO120" s="16"/>
      <c r="KIP120" s="16"/>
      <c r="KIQ120" s="16"/>
      <c r="KIR120" s="16"/>
      <c r="KIS120" s="16"/>
      <c r="KIT120" s="16"/>
      <c r="KIU120" s="16"/>
      <c r="KIV120" s="16"/>
      <c r="KIW120" s="16"/>
      <c r="KIX120" s="16"/>
      <c r="KIY120" s="16"/>
      <c r="KIZ120" s="16"/>
      <c r="KJA120" s="16"/>
      <c r="KJB120" s="16"/>
      <c r="KJC120" s="16"/>
      <c r="KJD120" s="16"/>
      <c r="KJE120" s="16"/>
      <c r="KJF120" s="16"/>
      <c r="KJG120" s="16"/>
      <c r="KJH120" s="16"/>
      <c r="KJI120" s="16"/>
      <c r="KJJ120" s="16"/>
      <c r="KJK120" s="16"/>
      <c r="KJL120" s="16"/>
      <c r="KJM120" s="16"/>
      <c r="KJN120" s="16"/>
      <c r="KJO120" s="16"/>
      <c r="KJP120" s="16"/>
      <c r="KJQ120" s="16"/>
      <c r="KJR120" s="16"/>
      <c r="KJS120" s="16"/>
      <c r="KJT120" s="16"/>
      <c r="KJU120" s="16"/>
      <c r="KJV120" s="16"/>
      <c r="KJW120" s="16"/>
      <c r="KJX120" s="16"/>
      <c r="KJY120" s="16"/>
      <c r="KJZ120" s="16"/>
      <c r="KKA120" s="16"/>
      <c r="KKB120" s="16"/>
      <c r="KKC120" s="16"/>
      <c r="KKD120" s="16"/>
      <c r="KKE120" s="16"/>
      <c r="KKF120" s="16"/>
      <c r="KKG120" s="16"/>
      <c r="KKH120" s="16"/>
      <c r="KKI120" s="16"/>
      <c r="KKJ120" s="16"/>
      <c r="KKK120" s="16"/>
      <c r="KKL120" s="16"/>
      <c r="KKM120" s="16"/>
      <c r="KKN120" s="16"/>
      <c r="KKO120" s="16"/>
      <c r="KKP120" s="16"/>
      <c r="KKQ120" s="16"/>
      <c r="KKR120" s="16"/>
      <c r="KKS120" s="16"/>
      <c r="KKT120" s="16"/>
      <c r="KKU120" s="16"/>
      <c r="KKV120" s="16"/>
      <c r="KKW120" s="16"/>
      <c r="KKX120" s="16"/>
      <c r="KKY120" s="16"/>
      <c r="KKZ120" s="16"/>
      <c r="KLA120" s="16"/>
      <c r="KLB120" s="16"/>
      <c r="KLC120" s="16"/>
      <c r="KLD120" s="16"/>
      <c r="KLE120" s="16"/>
      <c r="KLF120" s="16"/>
      <c r="KLG120" s="16"/>
      <c r="KLH120" s="16"/>
      <c r="KLI120" s="16"/>
      <c r="KLJ120" s="16"/>
      <c r="KLK120" s="16"/>
      <c r="KLL120" s="16"/>
      <c r="KLM120" s="16"/>
      <c r="KLN120" s="16"/>
      <c r="KLO120" s="16"/>
      <c r="KLP120" s="16"/>
      <c r="KLQ120" s="16"/>
      <c r="KLR120" s="16"/>
      <c r="KLS120" s="16"/>
      <c r="KLT120" s="16"/>
      <c r="KLU120" s="16"/>
      <c r="KLV120" s="16"/>
      <c r="KLW120" s="16"/>
      <c r="KLX120" s="16"/>
      <c r="KLY120" s="16"/>
      <c r="KLZ120" s="16"/>
      <c r="KMA120" s="16"/>
      <c r="KMB120" s="16"/>
      <c r="KMC120" s="16"/>
      <c r="KMD120" s="16"/>
      <c r="KME120" s="16"/>
      <c r="KMF120" s="16"/>
      <c r="KMG120" s="16"/>
      <c r="KMH120" s="16"/>
      <c r="KMI120" s="16"/>
      <c r="KMJ120" s="16"/>
      <c r="KMK120" s="16"/>
      <c r="KML120" s="16"/>
      <c r="KMM120" s="16"/>
      <c r="KMN120" s="16"/>
      <c r="KMO120" s="16"/>
      <c r="KMP120" s="16"/>
      <c r="KMQ120" s="16"/>
      <c r="KMR120" s="16"/>
      <c r="KMS120" s="16"/>
      <c r="KMT120" s="16"/>
      <c r="KMU120" s="16"/>
      <c r="KMV120" s="16"/>
      <c r="KMW120" s="16"/>
      <c r="KMX120" s="16"/>
      <c r="KMY120" s="16"/>
      <c r="KMZ120" s="16"/>
      <c r="KNA120" s="16"/>
      <c r="KNB120" s="16"/>
      <c r="KNC120" s="16"/>
      <c r="KND120" s="16"/>
      <c r="KNE120" s="16"/>
      <c r="KNF120" s="16"/>
      <c r="KNG120" s="16"/>
      <c r="KNH120" s="16"/>
      <c r="KNI120" s="16"/>
      <c r="KNJ120" s="16"/>
      <c r="KNK120" s="16"/>
      <c r="KNL120" s="16"/>
      <c r="KNM120" s="16"/>
      <c r="KNN120" s="16"/>
      <c r="KNO120" s="16"/>
      <c r="KNP120" s="16"/>
      <c r="KNQ120" s="16"/>
      <c r="KNR120" s="16"/>
      <c r="KNS120" s="16"/>
      <c r="KNT120" s="16"/>
      <c r="KNU120" s="16"/>
      <c r="KNV120" s="16"/>
      <c r="KNW120" s="16"/>
      <c r="KNX120" s="16"/>
      <c r="KNY120" s="16"/>
      <c r="KNZ120" s="16"/>
      <c r="KOA120" s="16"/>
      <c r="KOB120" s="16"/>
      <c r="KOC120" s="16"/>
      <c r="KOD120" s="16"/>
      <c r="KOE120" s="16"/>
      <c r="KOF120" s="16"/>
      <c r="KOG120" s="16"/>
      <c r="KOH120" s="16"/>
      <c r="KOI120" s="16"/>
      <c r="KOJ120" s="16"/>
      <c r="KOK120" s="16"/>
      <c r="KOL120" s="16"/>
      <c r="KOM120" s="16"/>
      <c r="KON120" s="16"/>
      <c r="KOO120" s="16"/>
      <c r="KOP120" s="16"/>
      <c r="KOQ120" s="16"/>
      <c r="KOR120" s="16"/>
      <c r="KOS120" s="16"/>
      <c r="KOT120" s="16"/>
      <c r="KOU120" s="16"/>
      <c r="KOV120" s="16"/>
      <c r="KOW120" s="16"/>
      <c r="KOX120" s="16"/>
      <c r="KOY120" s="16"/>
      <c r="KOZ120" s="16"/>
      <c r="KPA120" s="16"/>
      <c r="KPB120" s="16"/>
      <c r="KPC120" s="16"/>
      <c r="KPD120" s="16"/>
      <c r="KPE120" s="16"/>
      <c r="KPF120" s="16"/>
      <c r="KPG120" s="16"/>
      <c r="KPH120" s="16"/>
      <c r="KPI120" s="16"/>
      <c r="KPJ120" s="16"/>
      <c r="KPK120" s="16"/>
      <c r="KPL120" s="16"/>
      <c r="KPM120" s="16"/>
      <c r="KPN120" s="16"/>
      <c r="KPO120" s="16"/>
      <c r="KPP120" s="16"/>
      <c r="KPQ120" s="16"/>
      <c r="KPR120" s="16"/>
      <c r="KPS120" s="16"/>
      <c r="KPT120" s="16"/>
      <c r="KPU120" s="16"/>
      <c r="KPV120" s="16"/>
      <c r="KPW120" s="16"/>
      <c r="KPX120" s="16"/>
      <c r="KPY120" s="16"/>
      <c r="KPZ120" s="16"/>
      <c r="KQA120" s="16"/>
      <c r="KQB120" s="16"/>
      <c r="KQC120" s="16"/>
      <c r="KQD120" s="16"/>
      <c r="KQE120" s="16"/>
      <c r="KQF120" s="16"/>
      <c r="KQG120" s="16"/>
      <c r="KQH120" s="16"/>
      <c r="KQI120" s="16"/>
      <c r="KQJ120" s="16"/>
      <c r="KQK120" s="16"/>
      <c r="KQL120" s="16"/>
      <c r="KQM120" s="16"/>
      <c r="KQN120" s="16"/>
      <c r="KQO120" s="16"/>
      <c r="KQP120" s="16"/>
      <c r="KQQ120" s="16"/>
      <c r="KQR120" s="16"/>
      <c r="KQS120" s="16"/>
      <c r="KQT120" s="16"/>
      <c r="KQU120" s="16"/>
      <c r="KQV120" s="16"/>
      <c r="KQW120" s="16"/>
      <c r="KQX120" s="16"/>
      <c r="KQY120" s="16"/>
      <c r="KQZ120" s="16"/>
      <c r="KRA120" s="16"/>
      <c r="KRB120" s="16"/>
      <c r="KRC120" s="16"/>
      <c r="KRD120" s="16"/>
      <c r="KRE120" s="16"/>
      <c r="KRF120" s="16"/>
      <c r="KRG120" s="16"/>
      <c r="KRH120" s="16"/>
      <c r="KRI120" s="16"/>
      <c r="KRJ120" s="16"/>
      <c r="KRK120" s="16"/>
      <c r="KRL120" s="16"/>
      <c r="KRM120" s="16"/>
      <c r="KRN120" s="16"/>
      <c r="KRO120" s="16"/>
      <c r="KRP120" s="16"/>
      <c r="KRQ120" s="16"/>
      <c r="KRR120" s="16"/>
      <c r="KRS120" s="16"/>
      <c r="KRT120" s="16"/>
      <c r="KRU120" s="16"/>
      <c r="KRV120" s="16"/>
      <c r="KRW120" s="16"/>
      <c r="KRX120" s="16"/>
      <c r="KRY120" s="16"/>
      <c r="KRZ120" s="16"/>
      <c r="KSA120" s="16"/>
      <c r="KSB120" s="16"/>
      <c r="KSC120" s="16"/>
      <c r="KSD120" s="16"/>
      <c r="KSE120" s="16"/>
      <c r="KSF120" s="16"/>
      <c r="KSG120" s="16"/>
      <c r="KSH120" s="16"/>
      <c r="KSI120" s="16"/>
      <c r="KSJ120" s="16"/>
      <c r="KSK120" s="16"/>
      <c r="KSL120" s="16"/>
      <c r="KSM120" s="16"/>
      <c r="KSN120" s="16"/>
      <c r="KSO120" s="16"/>
      <c r="KSP120" s="16"/>
      <c r="KSQ120" s="16"/>
      <c r="KSR120" s="16"/>
      <c r="KSS120" s="16"/>
      <c r="KST120" s="16"/>
      <c r="KSU120" s="16"/>
      <c r="KSV120" s="16"/>
      <c r="KSW120" s="16"/>
      <c r="KSX120" s="16"/>
      <c r="KSY120" s="16"/>
      <c r="KSZ120" s="16"/>
      <c r="KTA120" s="16"/>
      <c r="KTB120" s="16"/>
      <c r="KTC120" s="16"/>
      <c r="KTD120" s="16"/>
      <c r="KTE120" s="16"/>
      <c r="KTF120" s="16"/>
      <c r="KTG120" s="16"/>
      <c r="KTH120" s="16"/>
      <c r="KTI120" s="16"/>
      <c r="KTJ120" s="16"/>
      <c r="KTK120" s="16"/>
      <c r="KTL120" s="16"/>
      <c r="KTM120" s="16"/>
      <c r="KTN120" s="16"/>
      <c r="KTO120" s="16"/>
      <c r="KTP120" s="16"/>
      <c r="KTQ120" s="16"/>
      <c r="KTR120" s="16"/>
      <c r="KTS120" s="16"/>
      <c r="KTT120" s="16"/>
      <c r="KTU120" s="16"/>
      <c r="KTV120" s="16"/>
      <c r="KTW120" s="16"/>
      <c r="KTX120" s="16"/>
      <c r="KTY120" s="16"/>
      <c r="KTZ120" s="16"/>
      <c r="KUA120" s="16"/>
      <c r="KUB120" s="16"/>
      <c r="KUC120" s="16"/>
      <c r="KUD120" s="16"/>
      <c r="KUE120" s="16"/>
      <c r="KUF120" s="16"/>
      <c r="KUG120" s="16"/>
      <c r="KUH120" s="16"/>
      <c r="KUI120" s="16"/>
      <c r="KUJ120" s="16"/>
      <c r="KUK120" s="16"/>
      <c r="KUL120" s="16"/>
      <c r="KUM120" s="16"/>
      <c r="KUN120" s="16"/>
      <c r="KUO120" s="16"/>
      <c r="KUP120" s="16"/>
      <c r="KUQ120" s="16"/>
      <c r="KUR120" s="16"/>
      <c r="KUS120" s="16"/>
      <c r="KUT120" s="16"/>
      <c r="KUU120" s="16"/>
      <c r="KUV120" s="16"/>
      <c r="KUW120" s="16"/>
      <c r="KUX120" s="16"/>
      <c r="KUY120" s="16"/>
      <c r="KUZ120" s="16"/>
      <c r="KVA120" s="16"/>
      <c r="KVB120" s="16"/>
      <c r="KVC120" s="16"/>
      <c r="KVD120" s="16"/>
      <c r="KVE120" s="16"/>
      <c r="KVF120" s="16"/>
      <c r="KVG120" s="16"/>
      <c r="KVH120" s="16"/>
      <c r="KVI120" s="16"/>
      <c r="KVJ120" s="16"/>
      <c r="KVK120" s="16"/>
      <c r="KVL120" s="16"/>
      <c r="KVM120" s="16"/>
      <c r="KVN120" s="16"/>
      <c r="KVO120" s="16"/>
      <c r="KVP120" s="16"/>
      <c r="KVQ120" s="16"/>
      <c r="KVR120" s="16"/>
      <c r="KVS120" s="16"/>
      <c r="KVT120" s="16"/>
      <c r="KVU120" s="16"/>
      <c r="KVV120" s="16"/>
      <c r="KVW120" s="16"/>
      <c r="KVX120" s="16"/>
      <c r="KVY120" s="16"/>
      <c r="KVZ120" s="16"/>
      <c r="KWA120" s="16"/>
      <c r="KWB120" s="16"/>
      <c r="KWC120" s="16"/>
      <c r="KWD120" s="16"/>
      <c r="KWE120" s="16"/>
      <c r="KWF120" s="16"/>
      <c r="KWG120" s="16"/>
      <c r="KWH120" s="16"/>
      <c r="KWI120" s="16"/>
      <c r="KWJ120" s="16"/>
      <c r="KWK120" s="16"/>
      <c r="KWL120" s="16"/>
      <c r="KWM120" s="16"/>
      <c r="KWN120" s="16"/>
      <c r="KWO120" s="16"/>
      <c r="KWP120" s="16"/>
      <c r="KWQ120" s="16"/>
      <c r="KWR120" s="16"/>
      <c r="KWS120" s="16"/>
      <c r="KWT120" s="16"/>
      <c r="KWU120" s="16"/>
      <c r="KWV120" s="16"/>
      <c r="KWW120" s="16"/>
      <c r="KWX120" s="16"/>
      <c r="KWY120" s="16"/>
      <c r="KWZ120" s="16"/>
      <c r="KXA120" s="16"/>
      <c r="KXB120" s="16"/>
      <c r="KXC120" s="16"/>
      <c r="KXD120" s="16"/>
      <c r="KXE120" s="16"/>
      <c r="KXF120" s="16"/>
      <c r="KXG120" s="16"/>
      <c r="KXH120" s="16"/>
      <c r="KXI120" s="16"/>
      <c r="KXJ120" s="16"/>
      <c r="KXK120" s="16"/>
      <c r="KXL120" s="16"/>
      <c r="KXM120" s="16"/>
      <c r="KXN120" s="16"/>
      <c r="KXO120" s="16"/>
      <c r="KXP120" s="16"/>
      <c r="KXQ120" s="16"/>
      <c r="KXR120" s="16"/>
      <c r="KXS120" s="16"/>
      <c r="KXT120" s="16"/>
      <c r="KXU120" s="16"/>
      <c r="KXV120" s="16"/>
      <c r="KXW120" s="16"/>
      <c r="KXX120" s="16"/>
      <c r="KXY120" s="16"/>
      <c r="KXZ120" s="16"/>
      <c r="KYA120" s="16"/>
      <c r="KYB120" s="16"/>
      <c r="KYC120" s="16"/>
      <c r="KYD120" s="16"/>
      <c r="KYE120" s="16"/>
      <c r="KYF120" s="16"/>
      <c r="KYG120" s="16"/>
      <c r="KYH120" s="16"/>
      <c r="KYI120" s="16"/>
      <c r="KYJ120" s="16"/>
      <c r="KYK120" s="16"/>
      <c r="KYL120" s="16"/>
      <c r="KYM120" s="16"/>
      <c r="KYN120" s="16"/>
      <c r="KYO120" s="16"/>
      <c r="KYP120" s="16"/>
      <c r="KYQ120" s="16"/>
      <c r="KYR120" s="16"/>
      <c r="KYS120" s="16"/>
      <c r="KYT120" s="16"/>
      <c r="KYU120" s="16"/>
      <c r="KYV120" s="16"/>
      <c r="KYW120" s="16"/>
      <c r="KYX120" s="16"/>
      <c r="KYY120" s="16"/>
      <c r="KYZ120" s="16"/>
      <c r="KZA120" s="16"/>
      <c r="KZB120" s="16"/>
      <c r="KZC120" s="16"/>
      <c r="KZD120" s="16"/>
      <c r="KZE120" s="16"/>
      <c r="KZF120" s="16"/>
      <c r="KZG120" s="16"/>
      <c r="KZH120" s="16"/>
      <c r="KZI120" s="16"/>
      <c r="KZJ120" s="16"/>
      <c r="KZK120" s="16"/>
      <c r="KZL120" s="16"/>
      <c r="KZM120" s="16"/>
      <c r="KZN120" s="16"/>
      <c r="KZO120" s="16"/>
      <c r="KZP120" s="16"/>
      <c r="KZQ120" s="16"/>
      <c r="KZR120" s="16"/>
      <c r="KZS120" s="16"/>
      <c r="KZT120" s="16"/>
      <c r="KZU120" s="16"/>
      <c r="KZV120" s="16"/>
      <c r="KZW120" s="16"/>
      <c r="KZX120" s="16"/>
      <c r="KZY120" s="16"/>
      <c r="KZZ120" s="16"/>
      <c r="LAA120" s="16"/>
      <c r="LAB120" s="16"/>
      <c r="LAC120" s="16"/>
      <c r="LAD120" s="16"/>
      <c r="LAE120" s="16"/>
      <c r="LAF120" s="16"/>
      <c r="LAG120" s="16"/>
      <c r="LAH120" s="16"/>
      <c r="LAI120" s="16"/>
      <c r="LAJ120" s="16"/>
      <c r="LAK120" s="16"/>
      <c r="LAL120" s="16"/>
      <c r="LAM120" s="16"/>
      <c r="LAN120" s="16"/>
      <c r="LAO120" s="16"/>
      <c r="LAP120" s="16"/>
      <c r="LAQ120" s="16"/>
      <c r="LAR120" s="16"/>
      <c r="LAS120" s="16"/>
      <c r="LAT120" s="16"/>
      <c r="LAU120" s="16"/>
      <c r="LAV120" s="16"/>
      <c r="LAW120" s="16"/>
      <c r="LAX120" s="16"/>
      <c r="LAY120" s="16"/>
      <c r="LAZ120" s="16"/>
      <c r="LBA120" s="16"/>
      <c r="LBB120" s="16"/>
      <c r="LBC120" s="16"/>
      <c r="LBD120" s="16"/>
      <c r="LBE120" s="16"/>
      <c r="LBF120" s="16"/>
      <c r="LBG120" s="16"/>
      <c r="LBH120" s="16"/>
      <c r="LBI120" s="16"/>
      <c r="LBJ120" s="16"/>
      <c r="LBK120" s="16"/>
      <c r="LBL120" s="16"/>
      <c r="LBM120" s="16"/>
      <c r="LBN120" s="16"/>
      <c r="LBO120" s="16"/>
      <c r="LBP120" s="16"/>
      <c r="LBQ120" s="16"/>
      <c r="LBR120" s="16"/>
      <c r="LBS120" s="16"/>
      <c r="LBT120" s="16"/>
      <c r="LBU120" s="16"/>
      <c r="LBV120" s="16"/>
      <c r="LBW120" s="16"/>
      <c r="LBX120" s="16"/>
      <c r="LBY120" s="16"/>
      <c r="LBZ120" s="16"/>
      <c r="LCA120" s="16"/>
      <c r="LCB120" s="16"/>
      <c r="LCC120" s="16"/>
      <c r="LCD120" s="16"/>
      <c r="LCE120" s="16"/>
      <c r="LCF120" s="16"/>
      <c r="LCG120" s="16"/>
      <c r="LCH120" s="16"/>
      <c r="LCI120" s="16"/>
      <c r="LCJ120" s="16"/>
      <c r="LCK120" s="16"/>
      <c r="LCL120" s="16"/>
      <c r="LCM120" s="16"/>
      <c r="LCN120" s="16"/>
      <c r="LCO120" s="16"/>
      <c r="LCP120" s="16"/>
      <c r="LCQ120" s="16"/>
      <c r="LCR120" s="16"/>
      <c r="LCS120" s="16"/>
      <c r="LCT120" s="16"/>
      <c r="LCU120" s="16"/>
      <c r="LCV120" s="16"/>
      <c r="LCW120" s="16"/>
      <c r="LCX120" s="16"/>
      <c r="LCY120" s="16"/>
      <c r="LCZ120" s="16"/>
      <c r="LDA120" s="16"/>
      <c r="LDB120" s="16"/>
      <c r="LDC120" s="16"/>
      <c r="LDD120" s="16"/>
      <c r="LDE120" s="16"/>
      <c r="LDF120" s="16"/>
      <c r="LDG120" s="16"/>
      <c r="LDH120" s="16"/>
      <c r="LDI120" s="16"/>
      <c r="LDJ120" s="16"/>
      <c r="LDK120" s="16"/>
      <c r="LDL120" s="16"/>
      <c r="LDM120" s="16"/>
      <c r="LDN120" s="16"/>
      <c r="LDO120" s="16"/>
      <c r="LDP120" s="16"/>
      <c r="LDQ120" s="16"/>
      <c r="LDR120" s="16"/>
      <c r="LDS120" s="16"/>
      <c r="LDT120" s="16"/>
      <c r="LDU120" s="16"/>
      <c r="LDV120" s="16"/>
      <c r="LDW120" s="16"/>
      <c r="LDX120" s="16"/>
      <c r="LDY120" s="16"/>
      <c r="LDZ120" s="16"/>
      <c r="LEA120" s="16"/>
      <c r="LEB120" s="16"/>
      <c r="LEC120" s="16"/>
      <c r="LED120" s="16"/>
      <c r="LEE120" s="16"/>
      <c r="LEF120" s="16"/>
      <c r="LEG120" s="16"/>
      <c r="LEH120" s="16"/>
      <c r="LEI120" s="16"/>
      <c r="LEJ120" s="16"/>
      <c r="LEK120" s="16"/>
      <c r="LEL120" s="16"/>
      <c r="LEM120" s="16"/>
      <c r="LEN120" s="16"/>
      <c r="LEO120" s="16"/>
      <c r="LEP120" s="16"/>
      <c r="LEQ120" s="16"/>
      <c r="LER120" s="16"/>
      <c r="LES120" s="16"/>
      <c r="LET120" s="16"/>
      <c r="LEU120" s="16"/>
      <c r="LEV120" s="16"/>
      <c r="LEW120" s="16"/>
      <c r="LEX120" s="16"/>
      <c r="LEY120" s="16"/>
      <c r="LEZ120" s="16"/>
      <c r="LFA120" s="16"/>
      <c r="LFB120" s="16"/>
      <c r="LFC120" s="16"/>
      <c r="LFD120" s="16"/>
      <c r="LFE120" s="16"/>
      <c r="LFF120" s="16"/>
      <c r="LFG120" s="16"/>
      <c r="LFH120" s="16"/>
      <c r="LFI120" s="16"/>
      <c r="LFJ120" s="16"/>
      <c r="LFK120" s="16"/>
      <c r="LFL120" s="16"/>
      <c r="LFM120" s="16"/>
      <c r="LFN120" s="16"/>
      <c r="LFO120" s="16"/>
      <c r="LFP120" s="16"/>
      <c r="LFQ120" s="16"/>
      <c r="LFR120" s="16"/>
      <c r="LFS120" s="16"/>
      <c r="LFT120" s="16"/>
      <c r="LFU120" s="16"/>
      <c r="LFV120" s="16"/>
      <c r="LFW120" s="16"/>
      <c r="LFX120" s="16"/>
      <c r="LFY120" s="16"/>
      <c r="LFZ120" s="16"/>
      <c r="LGA120" s="16"/>
      <c r="LGB120" s="16"/>
      <c r="LGC120" s="16"/>
      <c r="LGD120" s="16"/>
      <c r="LGE120" s="16"/>
      <c r="LGF120" s="16"/>
      <c r="LGG120" s="16"/>
      <c r="LGH120" s="16"/>
      <c r="LGI120" s="16"/>
      <c r="LGJ120" s="16"/>
      <c r="LGK120" s="16"/>
      <c r="LGL120" s="16"/>
      <c r="LGM120" s="16"/>
      <c r="LGN120" s="16"/>
      <c r="LGO120" s="16"/>
      <c r="LGP120" s="16"/>
      <c r="LGQ120" s="16"/>
      <c r="LGR120" s="16"/>
      <c r="LGS120" s="16"/>
      <c r="LGT120" s="16"/>
      <c r="LGU120" s="16"/>
      <c r="LGV120" s="16"/>
      <c r="LGW120" s="16"/>
      <c r="LGX120" s="16"/>
      <c r="LGY120" s="16"/>
      <c r="LGZ120" s="16"/>
      <c r="LHA120" s="16"/>
      <c r="LHB120" s="16"/>
      <c r="LHC120" s="16"/>
      <c r="LHD120" s="16"/>
      <c r="LHE120" s="16"/>
      <c r="LHF120" s="16"/>
      <c r="LHG120" s="16"/>
      <c r="LHH120" s="16"/>
      <c r="LHI120" s="16"/>
      <c r="LHJ120" s="16"/>
      <c r="LHK120" s="16"/>
      <c r="LHL120" s="16"/>
      <c r="LHM120" s="16"/>
      <c r="LHN120" s="16"/>
      <c r="LHO120" s="16"/>
      <c r="LHP120" s="16"/>
      <c r="LHQ120" s="16"/>
      <c r="LHR120" s="16"/>
      <c r="LHS120" s="16"/>
      <c r="LHT120" s="16"/>
      <c r="LHU120" s="16"/>
      <c r="LHV120" s="16"/>
      <c r="LHW120" s="16"/>
      <c r="LHX120" s="16"/>
      <c r="LHY120" s="16"/>
      <c r="LHZ120" s="16"/>
      <c r="LIA120" s="16"/>
      <c r="LIB120" s="16"/>
      <c r="LIC120" s="16"/>
      <c r="LID120" s="16"/>
      <c r="LIE120" s="16"/>
      <c r="LIF120" s="16"/>
      <c r="LIG120" s="16"/>
      <c r="LIH120" s="16"/>
      <c r="LII120" s="16"/>
      <c r="LIJ120" s="16"/>
      <c r="LIK120" s="16"/>
      <c r="LIL120" s="16"/>
      <c r="LIM120" s="16"/>
      <c r="LIN120" s="16"/>
      <c r="LIO120" s="16"/>
      <c r="LIP120" s="16"/>
      <c r="LIQ120" s="16"/>
      <c r="LIR120" s="16"/>
      <c r="LIS120" s="16"/>
      <c r="LIT120" s="16"/>
      <c r="LIU120" s="16"/>
      <c r="LIV120" s="16"/>
      <c r="LIW120" s="16"/>
      <c r="LIX120" s="16"/>
      <c r="LIY120" s="16"/>
      <c r="LIZ120" s="16"/>
      <c r="LJA120" s="16"/>
      <c r="LJB120" s="16"/>
      <c r="LJC120" s="16"/>
      <c r="LJD120" s="16"/>
      <c r="LJE120" s="16"/>
      <c r="LJF120" s="16"/>
      <c r="LJG120" s="16"/>
      <c r="LJH120" s="16"/>
      <c r="LJI120" s="16"/>
      <c r="LJJ120" s="16"/>
      <c r="LJK120" s="16"/>
      <c r="LJL120" s="16"/>
      <c r="LJM120" s="16"/>
      <c r="LJN120" s="16"/>
      <c r="LJO120" s="16"/>
      <c r="LJP120" s="16"/>
      <c r="LJQ120" s="16"/>
      <c r="LJR120" s="16"/>
      <c r="LJS120" s="16"/>
      <c r="LJT120" s="16"/>
      <c r="LJU120" s="16"/>
      <c r="LJV120" s="16"/>
      <c r="LJW120" s="16"/>
      <c r="LJX120" s="16"/>
      <c r="LJY120" s="16"/>
      <c r="LJZ120" s="16"/>
      <c r="LKA120" s="16"/>
      <c r="LKB120" s="16"/>
      <c r="LKC120" s="16"/>
      <c r="LKD120" s="16"/>
      <c r="LKE120" s="16"/>
      <c r="LKF120" s="16"/>
      <c r="LKG120" s="16"/>
      <c r="LKH120" s="16"/>
      <c r="LKI120" s="16"/>
      <c r="LKJ120" s="16"/>
      <c r="LKK120" s="16"/>
      <c r="LKL120" s="16"/>
      <c r="LKM120" s="16"/>
      <c r="LKN120" s="16"/>
      <c r="LKO120" s="16"/>
      <c r="LKP120" s="16"/>
      <c r="LKQ120" s="16"/>
      <c r="LKR120" s="16"/>
      <c r="LKS120" s="16"/>
      <c r="LKT120" s="16"/>
      <c r="LKU120" s="16"/>
      <c r="LKV120" s="16"/>
      <c r="LKW120" s="16"/>
      <c r="LKX120" s="16"/>
      <c r="LKY120" s="16"/>
      <c r="LKZ120" s="16"/>
      <c r="LLA120" s="16"/>
      <c r="LLB120" s="16"/>
      <c r="LLC120" s="16"/>
      <c r="LLD120" s="16"/>
      <c r="LLE120" s="16"/>
      <c r="LLF120" s="16"/>
      <c r="LLG120" s="16"/>
      <c r="LLH120" s="16"/>
      <c r="LLI120" s="16"/>
      <c r="LLJ120" s="16"/>
      <c r="LLK120" s="16"/>
      <c r="LLL120" s="16"/>
      <c r="LLM120" s="16"/>
      <c r="LLN120" s="16"/>
      <c r="LLO120" s="16"/>
      <c r="LLP120" s="16"/>
      <c r="LLQ120" s="16"/>
      <c r="LLR120" s="16"/>
      <c r="LLS120" s="16"/>
      <c r="LLT120" s="16"/>
      <c r="LLU120" s="16"/>
      <c r="LLV120" s="16"/>
      <c r="LLW120" s="16"/>
      <c r="LLX120" s="16"/>
      <c r="LLY120" s="16"/>
      <c r="LLZ120" s="16"/>
      <c r="LMA120" s="16"/>
      <c r="LMB120" s="16"/>
      <c r="LMC120" s="16"/>
      <c r="LMD120" s="16"/>
      <c r="LME120" s="16"/>
      <c r="LMF120" s="16"/>
      <c r="LMG120" s="16"/>
      <c r="LMH120" s="16"/>
      <c r="LMI120" s="16"/>
      <c r="LMJ120" s="16"/>
      <c r="LMK120" s="16"/>
      <c r="LML120" s="16"/>
      <c r="LMM120" s="16"/>
      <c r="LMN120" s="16"/>
      <c r="LMO120" s="16"/>
      <c r="LMP120" s="16"/>
      <c r="LMQ120" s="16"/>
      <c r="LMR120" s="16"/>
      <c r="LMS120" s="16"/>
      <c r="LMT120" s="16"/>
      <c r="LMU120" s="16"/>
      <c r="LMV120" s="16"/>
      <c r="LMW120" s="16"/>
      <c r="LMX120" s="16"/>
      <c r="LMY120" s="16"/>
      <c r="LMZ120" s="16"/>
      <c r="LNA120" s="16"/>
      <c r="LNB120" s="16"/>
      <c r="LNC120" s="16"/>
      <c r="LND120" s="16"/>
      <c r="LNE120" s="16"/>
      <c r="LNF120" s="16"/>
      <c r="LNG120" s="16"/>
      <c r="LNH120" s="16"/>
      <c r="LNI120" s="16"/>
      <c r="LNJ120" s="16"/>
      <c r="LNK120" s="16"/>
      <c r="LNL120" s="16"/>
      <c r="LNM120" s="16"/>
      <c r="LNN120" s="16"/>
      <c r="LNO120" s="16"/>
      <c r="LNP120" s="16"/>
      <c r="LNQ120" s="16"/>
      <c r="LNR120" s="16"/>
      <c r="LNS120" s="16"/>
      <c r="LNT120" s="16"/>
      <c r="LNU120" s="16"/>
      <c r="LNV120" s="16"/>
      <c r="LNW120" s="16"/>
      <c r="LNX120" s="16"/>
      <c r="LNY120" s="16"/>
      <c r="LNZ120" s="16"/>
      <c r="LOA120" s="16"/>
      <c r="LOB120" s="16"/>
      <c r="LOC120" s="16"/>
      <c r="LOD120" s="16"/>
      <c r="LOE120" s="16"/>
      <c r="LOF120" s="16"/>
      <c r="LOG120" s="16"/>
      <c r="LOH120" s="16"/>
      <c r="LOI120" s="16"/>
      <c r="LOJ120" s="16"/>
      <c r="LOK120" s="16"/>
      <c r="LOL120" s="16"/>
      <c r="LOM120" s="16"/>
      <c r="LON120" s="16"/>
      <c r="LOO120" s="16"/>
      <c r="LOP120" s="16"/>
      <c r="LOQ120" s="16"/>
      <c r="LOR120" s="16"/>
      <c r="LOS120" s="16"/>
      <c r="LOT120" s="16"/>
      <c r="LOU120" s="16"/>
      <c r="LOV120" s="16"/>
      <c r="LOW120" s="16"/>
      <c r="LOX120" s="16"/>
      <c r="LOY120" s="16"/>
      <c r="LOZ120" s="16"/>
      <c r="LPA120" s="16"/>
      <c r="LPB120" s="16"/>
      <c r="LPC120" s="16"/>
      <c r="LPD120" s="16"/>
      <c r="LPE120" s="16"/>
      <c r="LPF120" s="16"/>
      <c r="LPG120" s="16"/>
      <c r="LPH120" s="16"/>
      <c r="LPI120" s="16"/>
      <c r="LPJ120" s="16"/>
      <c r="LPK120" s="16"/>
      <c r="LPL120" s="16"/>
      <c r="LPM120" s="16"/>
      <c r="LPN120" s="16"/>
      <c r="LPO120" s="16"/>
      <c r="LPP120" s="16"/>
      <c r="LPQ120" s="16"/>
      <c r="LPR120" s="16"/>
      <c r="LPS120" s="16"/>
      <c r="LPT120" s="16"/>
      <c r="LPU120" s="16"/>
      <c r="LPV120" s="16"/>
      <c r="LPW120" s="16"/>
      <c r="LPX120" s="16"/>
      <c r="LPY120" s="16"/>
      <c r="LPZ120" s="16"/>
      <c r="LQA120" s="16"/>
      <c r="LQB120" s="16"/>
      <c r="LQC120" s="16"/>
      <c r="LQD120" s="16"/>
      <c r="LQE120" s="16"/>
      <c r="LQF120" s="16"/>
      <c r="LQG120" s="16"/>
      <c r="LQH120" s="16"/>
      <c r="LQI120" s="16"/>
      <c r="LQJ120" s="16"/>
      <c r="LQK120" s="16"/>
      <c r="LQL120" s="16"/>
      <c r="LQM120" s="16"/>
      <c r="LQN120" s="16"/>
      <c r="LQO120" s="16"/>
      <c r="LQP120" s="16"/>
      <c r="LQQ120" s="16"/>
      <c r="LQR120" s="16"/>
      <c r="LQS120" s="16"/>
      <c r="LQT120" s="16"/>
      <c r="LQU120" s="16"/>
      <c r="LQV120" s="16"/>
      <c r="LQW120" s="16"/>
      <c r="LQX120" s="16"/>
      <c r="LQY120" s="16"/>
      <c r="LQZ120" s="16"/>
      <c r="LRA120" s="16"/>
      <c r="LRB120" s="16"/>
      <c r="LRC120" s="16"/>
      <c r="LRD120" s="16"/>
      <c r="LRE120" s="16"/>
      <c r="LRF120" s="16"/>
      <c r="LRG120" s="16"/>
      <c r="LRH120" s="16"/>
      <c r="LRI120" s="16"/>
      <c r="LRJ120" s="16"/>
      <c r="LRK120" s="16"/>
      <c r="LRL120" s="16"/>
      <c r="LRM120" s="16"/>
      <c r="LRN120" s="16"/>
      <c r="LRO120" s="16"/>
      <c r="LRP120" s="16"/>
      <c r="LRQ120" s="16"/>
      <c r="LRR120" s="16"/>
      <c r="LRS120" s="16"/>
      <c r="LRT120" s="16"/>
      <c r="LRU120" s="16"/>
      <c r="LRV120" s="16"/>
      <c r="LRW120" s="16"/>
      <c r="LRX120" s="16"/>
      <c r="LRY120" s="16"/>
      <c r="LRZ120" s="16"/>
      <c r="LSA120" s="16"/>
      <c r="LSB120" s="16"/>
      <c r="LSC120" s="16"/>
      <c r="LSD120" s="16"/>
      <c r="LSE120" s="16"/>
      <c r="LSF120" s="16"/>
      <c r="LSG120" s="16"/>
      <c r="LSH120" s="16"/>
      <c r="LSI120" s="16"/>
      <c r="LSJ120" s="16"/>
      <c r="LSK120" s="16"/>
      <c r="LSL120" s="16"/>
      <c r="LSM120" s="16"/>
      <c r="LSN120" s="16"/>
      <c r="LSO120" s="16"/>
      <c r="LSP120" s="16"/>
      <c r="LSQ120" s="16"/>
      <c r="LSR120" s="16"/>
      <c r="LSS120" s="16"/>
      <c r="LST120" s="16"/>
      <c r="LSU120" s="16"/>
      <c r="LSV120" s="16"/>
      <c r="LSW120" s="16"/>
      <c r="LSX120" s="16"/>
      <c r="LSY120" s="16"/>
      <c r="LSZ120" s="16"/>
      <c r="LTA120" s="16"/>
      <c r="LTB120" s="16"/>
      <c r="LTC120" s="16"/>
      <c r="LTD120" s="16"/>
      <c r="LTE120" s="16"/>
      <c r="LTF120" s="16"/>
      <c r="LTG120" s="16"/>
      <c r="LTH120" s="16"/>
      <c r="LTI120" s="16"/>
      <c r="LTJ120" s="16"/>
      <c r="LTK120" s="16"/>
      <c r="LTL120" s="16"/>
      <c r="LTM120" s="16"/>
      <c r="LTN120" s="16"/>
      <c r="LTO120" s="16"/>
      <c r="LTP120" s="16"/>
      <c r="LTQ120" s="16"/>
      <c r="LTR120" s="16"/>
      <c r="LTS120" s="16"/>
      <c r="LTT120" s="16"/>
      <c r="LTU120" s="16"/>
      <c r="LTV120" s="16"/>
      <c r="LTW120" s="16"/>
      <c r="LTX120" s="16"/>
      <c r="LTY120" s="16"/>
      <c r="LTZ120" s="16"/>
      <c r="LUA120" s="16"/>
      <c r="LUB120" s="16"/>
      <c r="LUC120" s="16"/>
      <c r="LUD120" s="16"/>
      <c r="LUE120" s="16"/>
      <c r="LUF120" s="16"/>
      <c r="LUG120" s="16"/>
      <c r="LUH120" s="16"/>
      <c r="LUI120" s="16"/>
      <c r="LUJ120" s="16"/>
      <c r="LUK120" s="16"/>
      <c r="LUL120" s="16"/>
      <c r="LUM120" s="16"/>
      <c r="LUN120" s="16"/>
      <c r="LUO120" s="16"/>
      <c r="LUP120" s="16"/>
      <c r="LUQ120" s="16"/>
      <c r="LUR120" s="16"/>
      <c r="LUS120" s="16"/>
      <c r="LUT120" s="16"/>
      <c r="LUU120" s="16"/>
      <c r="LUV120" s="16"/>
      <c r="LUW120" s="16"/>
      <c r="LUX120" s="16"/>
      <c r="LUY120" s="16"/>
      <c r="LUZ120" s="16"/>
      <c r="LVA120" s="16"/>
      <c r="LVB120" s="16"/>
      <c r="LVC120" s="16"/>
      <c r="LVD120" s="16"/>
      <c r="LVE120" s="16"/>
      <c r="LVF120" s="16"/>
      <c r="LVG120" s="16"/>
      <c r="LVH120" s="16"/>
      <c r="LVI120" s="16"/>
      <c r="LVJ120" s="16"/>
      <c r="LVK120" s="16"/>
      <c r="LVL120" s="16"/>
      <c r="LVM120" s="16"/>
      <c r="LVN120" s="16"/>
      <c r="LVO120" s="16"/>
      <c r="LVP120" s="16"/>
      <c r="LVQ120" s="16"/>
      <c r="LVR120" s="16"/>
      <c r="LVS120" s="16"/>
      <c r="LVT120" s="16"/>
      <c r="LVU120" s="16"/>
      <c r="LVV120" s="16"/>
      <c r="LVW120" s="16"/>
      <c r="LVX120" s="16"/>
      <c r="LVY120" s="16"/>
      <c r="LVZ120" s="16"/>
      <c r="LWA120" s="16"/>
      <c r="LWB120" s="16"/>
      <c r="LWC120" s="16"/>
      <c r="LWD120" s="16"/>
      <c r="LWE120" s="16"/>
      <c r="LWF120" s="16"/>
      <c r="LWG120" s="16"/>
      <c r="LWH120" s="16"/>
      <c r="LWI120" s="16"/>
      <c r="LWJ120" s="16"/>
      <c r="LWK120" s="16"/>
      <c r="LWL120" s="16"/>
      <c r="LWM120" s="16"/>
      <c r="LWN120" s="16"/>
      <c r="LWO120" s="16"/>
      <c r="LWP120" s="16"/>
      <c r="LWQ120" s="16"/>
      <c r="LWR120" s="16"/>
      <c r="LWS120" s="16"/>
      <c r="LWT120" s="16"/>
      <c r="LWU120" s="16"/>
      <c r="LWV120" s="16"/>
      <c r="LWW120" s="16"/>
      <c r="LWX120" s="16"/>
      <c r="LWY120" s="16"/>
      <c r="LWZ120" s="16"/>
      <c r="LXA120" s="16"/>
      <c r="LXB120" s="16"/>
      <c r="LXC120" s="16"/>
      <c r="LXD120" s="16"/>
      <c r="LXE120" s="16"/>
      <c r="LXF120" s="16"/>
      <c r="LXG120" s="16"/>
      <c r="LXH120" s="16"/>
      <c r="LXI120" s="16"/>
      <c r="LXJ120" s="16"/>
      <c r="LXK120" s="16"/>
      <c r="LXL120" s="16"/>
      <c r="LXM120" s="16"/>
      <c r="LXN120" s="16"/>
      <c r="LXO120" s="16"/>
      <c r="LXP120" s="16"/>
      <c r="LXQ120" s="16"/>
      <c r="LXR120" s="16"/>
      <c r="LXS120" s="16"/>
      <c r="LXT120" s="16"/>
      <c r="LXU120" s="16"/>
      <c r="LXV120" s="16"/>
      <c r="LXW120" s="16"/>
      <c r="LXX120" s="16"/>
      <c r="LXY120" s="16"/>
      <c r="LXZ120" s="16"/>
      <c r="LYA120" s="16"/>
      <c r="LYB120" s="16"/>
      <c r="LYC120" s="16"/>
      <c r="LYD120" s="16"/>
      <c r="LYE120" s="16"/>
      <c r="LYF120" s="16"/>
      <c r="LYG120" s="16"/>
      <c r="LYH120" s="16"/>
      <c r="LYI120" s="16"/>
      <c r="LYJ120" s="16"/>
      <c r="LYK120" s="16"/>
      <c r="LYL120" s="16"/>
      <c r="LYM120" s="16"/>
      <c r="LYN120" s="16"/>
      <c r="LYO120" s="16"/>
      <c r="LYP120" s="16"/>
      <c r="LYQ120" s="16"/>
      <c r="LYR120" s="16"/>
      <c r="LYS120" s="16"/>
      <c r="LYT120" s="16"/>
      <c r="LYU120" s="16"/>
      <c r="LYV120" s="16"/>
      <c r="LYW120" s="16"/>
      <c r="LYX120" s="16"/>
      <c r="LYY120" s="16"/>
      <c r="LYZ120" s="16"/>
      <c r="LZA120" s="16"/>
      <c r="LZB120" s="16"/>
      <c r="LZC120" s="16"/>
      <c r="LZD120" s="16"/>
      <c r="LZE120" s="16"/>
      <c r="LZF120" s="16"/>
      <c r="LZG120" s="16"/>
      <c r="LZH120" s="16"/>
      <c r="LZI120" s="16"/>
      <c r="LZJ120" s="16"/>
      <c r="LZK120" s="16"/>
      <c r="LZL120" s="16"/>
      <c r="LZM120" s="16"/>
      <c r="LZN120" s="16"/>
      <c r="LZO120" s="16"/>
      <c r="LZP120" s="16"/>
      <c r="LZQ120" s="16"/>
      <c r="LZR120" s="16"/>
      <c r="LZS120" s="16"/>
      <c r="LZT120" s="16"/>
      <c r="LZU120" s="16"/>
      <c r="LZV120" s="16"/>
      <c r="LZW120" s="16"/>
      <c r="LZX120" s="16"/>
      <c r="LZY120" s="16"/>
      <c r="LZZ120" s="16"/>
      <c r="MAA120" s="16"/>
      <c r="MAB120" s="16"/>
      <c r="MAC120" s="16"/>
      <c r="MAD120" s="16"/>
      <c r="MAE120" s="16"/>
      <c r="MAF120" s="16"/>
      <c r="MAG120" s="16"/>
      <c r="MAH120" s="16"/>
      <c r="MAI120" s="16"/>
      <c r="MAJ120" s="16"/>
      <c r="MAK120" s="16"/>
      <c r="MAL120" s="16"/>
      <c r="MAM120" s="16"/>
      <c r="MAN120" s="16"/>
      <c r="MAO120" s="16"/>
      <c r="MAP120" s="16"/>
      <c r="MAQ120" s="16"/>
      <c r="MAR120" s="16"/>
      <c r="MAS120" s="16"/>
      <c r="MAT120" s="16"/>
      <c r="MAU120" s="16"/>
      <c r="MAV120" s="16"/>
      <c r="MAW120" s="16"/>
      <c r="MAX120" s="16"/>
      <c r="MAY120" s="16"/>
      <c r="MAZ120" s="16"/>
      <c r="MBA120" s="16"/>
      <c r="MBB120" s="16"/>
      <c r="MBC120" s="16"/>
      <c r="MBD120" s="16"/>
      <c r="MBE120" s="16"/>
      <c r="MBF120" s="16"/>
      <c r="MBG120" s="16"/>
      <c r="MBH120" s="16"/>
      <c r="MBI120" s="16"/>
      <c r="MBJ120" s="16"/>
      <c r="MBK120" s="16"/>
      <c r="MBL120" s="16"/>
      <c r="MBM120" s="16"/>
      <c r="MBN120" s="16"/>
      <c r="MBO120" s="16"/>
      <c r="MBP120" s="16"/>
      <c r="MBQ120" s="16"/>
      <c r="MBR120" s="16"/>
      <c r="MBS120" s="16"/>
      <c r="MBT120" s="16"/>
      <c r="MBU120" s="16"/>
      <c r="MBV120" s="16"/>
      <c r="MBW120" s="16"/>
      <c r="MBX120" s="16"/>
      <c r="MBY120" s="16"/>
      <c r="MBZ120" s="16"/>
      <c r="MCA120" s="16"/>
      <c r="MCB120" s="16"/>
      <c r="MCC120" s="16"/>
      <c r="MCD120" s="16"/>
      <c r="MCE120" s="16"/>
      <c r="MCF120" s="16"/>
      <c r="MCG120" s="16"/>
      <c r="MCH120" s="16"/>
      <c r="MCI120" s="16"/>
      <c r="MCJ120" s="16"/>
      <c r="MCK120" s="16"/>
      <c r="MCL120" s="16"/>
      <c r="MCM120" s="16"/>
      <c r="MCN120" s="16"/>
      <c r="MCO120" s="16"/>
      <c r="MCP120" s="16"/>
      <c r="MCQ120" s="16"/>
      <c r="MCR120" s="16"/>
      <c r="MCS120" s="16"/>
      <c r="MCT120" s="16"/>
      <c r="MCU120" s="16"/>
      <c r="MCV120" s="16"/>
      <c r="MCW120" s="16"/>
      <c r="MCX120" s="16"/>
      <c r="MCY120" s="16"/>
      <c r="MCZ120" s="16"/>
      <c r="MDA120" s="16"/>
      <c r="MDB120" s="16"/>
      <c r="MDC120" s="16"/>
      <c r="MDD120" s="16"/>
      <c r="MDE120" s="16"/>
      <c r="MDF120" s="16"/>
      <c r="MDG120" s="16"/>
      <c r="MDH120" s="16"/>
      <c r="MDI120" s="16"/>
      <c r="MDJ120" s="16"/>
      <c r="MDK120" s="16"/>
      <c r="MDL120" s="16"/>
      <c r="MDM120" s="16"/>
      <c r="MDN120" s="16"/>
      <c r="MDO120" s="16"/>
      <c r="MDP120" s="16"/>
      <c r="MDQ120" s="16"/>
      <c r="MDR120" s="16"/>
      <c r="MDS120" s="16"/>
      <c r="MDT120" s="16"/>
      <c r="MDU120" s="16"/>
      <c r="MDV120" s="16"/>
      <c r="MDW120" s="16"/>
      <c r="MDX120" s="16"/>
      <c r="MDY120" s="16"/>
      <c r="MDZ120" s="16"/>
      <c r="MEA120" s="16"/>
      <c r="MEB120" s="16"/>
      <c r="MEC120" s="16"/>
      <c r="MED120" s="16"/>
      <c r="MEE120" s="16"/>
      <c r="MEF120" s="16"/>
      <c r="MEG120" s="16"/>
      <c r="MEH120" s="16"/>
      <c r="MEI120" s="16"/>
      <c r="MEJ120" s="16"/>
      <c r="MEK120" s="16"/>
      <c r="MEL120" s="16"/>
      <c r="MEM120" s="16"/>
      <c r="MEN120" s="16"/>
      <c r="MEO120" s="16"/>
      <c r="MEP120" s="16"/>
      <c r="MEQ120" s="16"/>
      <c r="MER120" s="16"/>
      <c r="MES120" s="16"/>
      <c r="MET120" s="16"/>
      <c r="MEU120" s="16"/>
      <c r="MEV120" s="16"/>
      <c r="MEW120" s="16"/>
      <c r="MEX120" s="16"/>
      <c r="MEY120" s="16"/>
      <c r="MEZ120" s="16"/>
      <c r="MFA120" s="16"/>
      <c r="MFB120" s="16"/>
      <c r="MFC120" s="16"/>
      <c r="MFD120" s="16"/>
      <c r="MFE120" s="16"/>
      <c r="MFF120" s="16"/>
      <c r="MFG120" s="16"/>
      <c r="MFH120" s="16"/>
      <c r="MFI120" s="16"/>
      <c r="MFJ120" s="16"/>
      <c r="MFK120" s="16"/>
      <c r="MFL120" s="16"/>
      <c r="MFM120" s="16"/>
      <c r="MFN120" s="16"/>
      <c r="MFO120" s="16"/>
      <c r="MFP120" s="16"/>
      <c r="MFQ120" s="16"/>
      <c r="MFR120" s="16"/>
      <c r="MFS120" s="16"/>
      <c r="MFT120" s="16"/>
      <c r="MFU120" s="16"/>
      <c r="MFV120" s="16"/>
      <c r="MFW120" s="16"/>
      <c r="MFX120" s="16"/>
      <c r="MFY120" s="16"/>
      <c r="MFZ120" s="16"/>
      <c r="MGA120" s="16"/>
      <c r="MGB120" s="16"/>
      <c r="MGC120" s="16"/>
      <c r="MGD120" s="16"/>
      <c r="MGE120" s="16"/>
      <c r="MGF120" s="16"/>
      <c r="MGG120" s="16"/>
      <c r="MGH120" s="16"/>
      <c r="MGI120" s="16"/>
      <c r="MGJ120" s="16"/>
      <c r="MGK120" s="16"/>
      <c r="MGL120" s="16"/>
      <c r="MGM120" s="16"/>
      <c r="MGN120" s="16"/>
      <c r="MGO120" s="16"/>
      <c r="MGP120" s="16"/>
      <c r="MGQ120" s="16"/>
      <c r="MGR120" s="16"/>
      <c r="MGS120" s="16"/>
      <c r="MGT120" s="16"/>
      <c r="MGU120" s="16"/>
      <c r="MGV120" s="16"/>
      <c r="MGW120" s="16"/>
      <c r="MGX120" s="16"/>
      <c r="MGY120" s="16"/>
      <c r="MGZ120" s="16"/>
      <c r="MHA120" s="16"/>
      <c r="MHB120" s="16"/>
      <c r="MHC120" s="16"/>
      <c r="MHD120" s="16"/>
      <c r="MHE120" s="16"/>
      <c r="MHF120" s="16"/>
      <c r="MHG120" s="16"/>
      <c r="MHH120" s="16"/>
      <c r="MHI120" s="16"/>
      <c r="MHJ120" s="16"/>
      <c r="MHK120" s="16"/>
      <c r="MHL120" s="16"/>
      <c r="MHM120" s="16"/>
      <c r="MHN120" s="16"/>
      <c r="MHO120" s="16"/>
      <c r="MHP120" s="16"/>
      <c r="MHQ120" s="16"/>
      <c r="MHR120" s="16"/>
      <c r="MHS120" s="16"/>
      <c r="MHT120" s="16"/>
      <c r="MHU120" s="16"/>
      <c r="MHV120" s="16"/>
      <c r="MHW120" s="16"/>
      <c r="MHX120" s="16"/>
      <c r="MHY120" s="16"/>
      <c r="MHZ120" s="16"/>
      <c r="MIA120" s="16"/>
      <c r="MIB120" s="16"/>
      <c r="MIC120" s="16"/>
      <c r="MID120" s="16"/>
      <c r="MIE120" s="16"/>
      <c r="MIF120" s="16"/>
      <c r="MIG120" s="16"/>
      <c r="MIH120" s="16"/>
      <c r="MII120" s="16"/>
      <c r="MIJ120" s="16"/>
      <c r="MIK120" s="16"/>
      <c r="MIL120" s="16"/>
      <c r="MIM120" s="16"/>
      <c r="MIN120" s="16"/>
      <c r="MIO120" s="16"/>
      <c r="MIP120" s="16"/>
      <c r="MIQ120" s="16"/>
      <c r="MIR120" s="16"/>
      <c r="MIS120" s="16"/>
      <c r="MIT120" s="16"/>
      <c r="MIU120" s="16"/>
      <c r="MIV120" s="16"/>
      <c r="MIW120" s="16"/>
      <c r="MIX120" s="16"/>
      <c r="MIY120" s="16"/>
      <c r="MIZ120" s="16"/>
      <c r="MJA120" s="16"/>
      <c r="MJB120" s="16"/>
      <c r="MJC120" s="16"/>
      <c r="MJD120" s="16"/>
      <c r="MJE120" s="16"/>
      <c r="MJF120" s="16"/>
      <c r="MJG120" s="16"/>
      <c r="MJH120" s="16"/>
      <c r="MJI120" s="16"/>
      <c r="MJJ120" s="16"/>
      <c r="MJK120" s="16"/>
      <c r="MJL120" s="16"/>
      <c r="MJM120" s="16"/>
      <c r="MJN120" s="16"/>
      <c r="MJO120" s="16"/>
      <c r="MJP120" s="16"/>
      <c r="MJQ120" s="16"/>
      <c r="MJR120" s="16"/>
      <c r="MJS120" s="16"/>
      <c r="MJT120" s="16"/>
      <c r="MJU120" s="16"/>
      <c r="MJV120" s="16"/>
      <c r="MJW120" s="16"/>
      <c r="MJX120" s="16"/>
      <c r="MJY120" s="16"/>
      <c r="MJZ120" s="16"/>
      <c r="MKA120" s="16"/>
      <c r="MKB120" s="16"/>
      <c r="MKC120" s="16"/>
      <c r="MKD120" s="16"/>
      <c r="MKE120" s="16"/>
      <c r="MKF120" s="16"/>
      <c r="MKG120" s="16"/>
      <c r="MKH120" s="16"/>
      <c r="MKI120" s="16"/>
      <c r="MKJ120" s="16"/>
      <c r="MKK120" s="16"/>
      <c r="MKL120" s="16"/>
      <c r="MKM120" s="16"/>
      <c r="MKN120" s="16"/>
      <c r="MKO120" s="16"/>
      <c r="MKP120" s="16"/>
      <c r="MKQ120" s="16"/>
      <c r="MKR120" s="16"/>
      <c r="MKS120" s="16"/>
      <c r="MKT120" s="16"/>
      <c r="MKU120" s="16"/>
      <c r="MKV120" s="16"/>
      <c r="MKW120" s="16"/>
      <c r="MKX120" s="16"/>
      <c r="MKY120" s="16"/>
      <c r="MKZ120" s="16"/>
      <c r="MLA120" s="16"/>
      <c r="MLB120" s="16"/>
      <c r="MLC120" s="16"/>
      <c r="MLD120" s="16"/>
      <c r="MLE120" s="16"/>
      <c r="MLF120" s="16"/>
      <c r="MLG120" s="16"/>
      <c r="MLH120" s="16"/>
      <c r="MLI120" s="16"/>
      <c r="MLJ120" s="16"/>
      <c r="MLK120" s="16"/>
      <c r="MLL120" s="16"/>
      <c r="MLM120" s="16"/>
      <c r="MLN120" s="16"/>
      <c r="MLO120" s="16"/>
      <c r="MLP120" s="16"/>
      <c r="MLQ120" s="16"/>
      <c r="MLR120" s="16"/>
      <c r="MLS120" s="16"/>
      <c r="MLT120" s="16"/>
      <c r="MLU120" s="16"/>
      <c r="MLV120" s="16"/>
      <c r="MLW120" s="16"/>
      <c r="MLX120" s="16"/>
      <c r="MLY120" s="16"/>
      <c r="MLZ120" s="16"/>
      <c r="MMA120" s="16"/>
      <c r="MMB120" s="16"/>
      <c r="MMC120" s="16"/>
      <c r="MMD120" s="16"/>
      <c r="MME120" s="16"/>
      <c r="MMF120" s="16"/>
      <c r="MMG120" s="16"/>
      <c r="MMH120" s="16"/>
      <c r="MMI120" s="16"/>
      <c r="MMJ120" s="16"/>
      <c r="MMK120" s="16"/>
      <c r="MML120" s="16"/>
      <c r="MMM120" s="16"/>
      <c r="MMN120" s="16"/>
      <c r="MMO120" s="16"/>
      <c r="MMP120" s="16"/>
      <c r="MMQ120" s="16"/>
      <c r="MMR120" s="16"/>
      <c r="MMS120" s="16"/>
      <c r="MMT120" s="16"/>
      <c r="MMU120" s="16"/>
      <c r="MMV120" s="16"/>
      <c r="MMW120" s="16"/>
      <c r="MMX120" s="16"/>
      <c r="MMY120" s="16"/>
      <c r="MMZ120" s="16"/>
      <c r="MNA120" s="16"/>
      <c r="MNB120" s="16"/>
      <c r="MNC120" s="16"/>
      <c r="MND120" s="16"/>
      <c r="MNE120" s="16"/>
      <c r="MNF120" s="16"/>
      <c r="MNG120" s="16"/>
      <c r="MNH120" s="16"/>
      <c r="MNI120" s="16"/>
      <c r="MNJ120" s="16"/>
      <c r="MNK120" s="16"/>
      <c r="MNL120" s="16"/>
      <c r="MNM120" s="16"/>
      <c r="MNN120" s="16"/>
      <c r="MNO120" s="16"/>
      <c r="MNP120" s="16"/>
      <c r="MNQ120" s="16"/>
      <c r="MNR120" s="16"/>
      <c r="MNS120" s="16"/>
      <c r="MNT120" s="16"/>
      <c r="MNU120" s="16"/>
      <c r="MNV120" s="16"/>
      <c r="MNW120" s="16"/>
      <c r="MNX120" s="16"/>
      <c r="MNY120" s="16"/>
      <c r="MNZ120" s="16"/>
      <c r="MOA120" s="16"/>
      <c r="MOB120" s="16"/>
      <c r="MOC120" s="16"/>
      <c r="MOD120" s="16"/>
      <c r="MOE120" s="16"/>
      <c r="MOF120" s="16"/>
      <c r="MOG120" s="16"/>
      <c r="MOH120" s="16"/>
      <c r="MOI120" s="16"/>
      <c r="MOJ120" s="16"/>
      <c r="MOK120" s="16"/>
      <c r="MOL120" s="16"/>
      <c r="MOM120" s="16"/>
      <c r="MON120" s="16"/>
      <c r="MOO120" s="16"/>
      <c r="MOP120" s="16"/>
      <c r="MOQ120" s="16"/>
      <c r="MOR120" s="16"/>
      <c r="MOS120" s="16"/>
      <c r="MOT120" s="16"/>
      <c r="MOU120" s="16"/>
      <c r="MOV120" s="16"/>
      <c r="MOW120" s="16"/>
      <c r="MOX120" s="16"/>
      <c r="MOY120" s="16"/>
      <c r="MOZ120" s="16"/>
      <c r="MPA120" s="16"/>
      <c r="MPB120" s="16"/>
      <c r="MPC120" s="16"/>
      <c r="MPD120" s="16"/>
      <c r="MPE120" s="16"/>
      <c r="MPF120" s="16"/>
      <c r="MPG120" s="16"/>
      <c r="MPH120" s="16"/>
      <c r="MPI120" s="16"/>
      <c r="MPJ120" s="16"/>
      <c r="MPK120" s="16"/>
      <c r="MPL120" s="16"/>
      <c r="MPM120" s="16"/>
      <c r="MPN120" s="16"/>
      <c r="MPO120" s="16"/>
      <c r="MPP120" s="16"/>
      <c r="MPQ120" s="16"/>
      <c r="MPR120" s="16"/>
      <c r="MPS120" s="16"/>
      <c r="MPT120" s="16"/>
      <c r="MPU120" s="16"/>
      <c r="MPV120" s="16"/>
      <c r="MPW120" s="16"/>
      <c r="MPX120" s="16"/>
      <c r="MPY120" s="16"/>
      <c r="MPZ120" s="16"/>
      <c r="MQA120" s="16"/>
      <c r="MQB120" s="16"/>
      <c r="MQC120" s="16"/>
      <c r="MQD120" s="16"/>
      <c r="MQE120" s="16"/>
      <c r="MQF120" s="16"/>
      <c r="MQG120" s="16"/>
      <c r="MQH120" s="16"/>
      <c r="MQI120" s="16"/>
      <c r="MQJ120" s="16"/>
      <c r="MQK120" s="16"/>
      <c r="MQL120" s="16"/>
      <c r="MQM120" s="16"/>
      <c r="MQN120" s="16"/>
      <c r="MQO120" s="16"/>
      <c r="MQP120" s="16"/>
      <c r="MQQ120" s="16"/>
      <c r="MQR120" s="16"/>
      <c r="MQS120" s="16"/>
      <c r="MQT120" s="16"/>
      <c r="MQU120" s="16"/>
      <c r="MQV120" s="16"/>
      <c r="MQW120" s="16"/>
      <c r="MQX120" s="16"/>
      <c r="MQY120" s="16"/>
      <c r="MQZ120" s="16"/>
      <c r="MRA120" s="16"/>
      <c r="MRB120" s="16"/>
      <c r="MRC120" s="16"/>
      <c r="MRD120" s="16"/>
      <c r="MRE120" s="16"/>
      <c r="MRF120" s="16"/>
      <c r="MRG120" s="16"/>
      <c r="MRH120" s="16"/>
      <c r="MRI120" s="16"/>
      <c r="MRJ120" s="16"/>
      <c r="MRK120" s="16"/>
      <c r="MRL120" s="16"/>
      <c r="MRM120" s="16"/>
      <c r="MRN120" s="16"/>
      <c r="MRO120" s="16"/>
      <c r="MRP120" s="16"/>
      <c r="MRQ120" s="16"/>
      <c r="MRR120" s="16"/>
      <c r="MRS120" s="16"/>
      <c r="MRT120" s="16"/>
      <c r="MRU120" s="16"/>
      <c r="MRV120" s="16"/>
      <c r="MRW120" s="16"/>
      <c r="MRX120" s="16"/>
      <c r="MRY120" s="16"/>
      <c r="MRZ120" s="16"/>
      <c r="MSA120" s="16"/>
      <c r="MSB120" s="16"/>
      <c r="MSC120" s="16"/>
      <c r="MSD120" s="16"/>
      <c r="MSE120" s="16"/>
      <c r="MSF120" s="16"/>
      <c r="MSG120" s="16"/>
      <c r="MSH120" s="16"/>
      <c r="MSI120" s="16"/>
      <c r="MSJ120" s="16"/>
      <c r="MSK120" s="16"/>
      <c r="MSL120" s="16"/>
      <c r="MSM120" s="16"/>
      <c r="MSN120" s="16"/>
      <c r="MSO120" s="16"/>
      <c r="MSP120" s="16"/>
      <c r="MSQ120" s="16"/>
      <c r="MSR120" s="16"/>
      <c r="MSS120" s="16"/>
      <c r="MST120" s="16"/>
      <c r="MSU120" s="16"/>
      <c r="MSV120" s="16"/>
      <c r="MSW120" s="16"/>
      <c r="MSX120" s="16"/>
      <c r="MSY120" s="16"/>
      <c r="MSZ120" s="16"/>
      <c r="MTA120" s="16"/>
      <c r="MTB120" s="16"/>
      <c r="MTC120" s="16"/>
      <c r="MTD120" s="16"/>
      <c r="MTE120" s="16"/>
      <c r="MTF120" s="16"/>
      <c r="MTG120" s="16"/>
      <c r="MTH120" s="16"/>
      <c r="MTI120" s="16"/>
      <c r="MTJ120" s="16"/>
      <c r="MTK120" s="16"/>
      <c r="MTL120" s="16"/>
      <c r="MTM120" s="16"/>
      <c r="MTN120" s="16"/>
      <c r="MTO120" s="16"/>
      <c r="MTP120" s="16"/>
      <c r="MTQ120" s="16"/>
      <c r="MTR120" s="16"/>
      <c r="MTS120" s="16"/>
      <c r="MTT120" s="16"/>
      <c r="MTU120" s="16"/>
      <c r="MTV120" s="16"/>
      <c r="MTW120" s="16"/>
      <c r="MTX120" s="16"/>
      <c r="MTY120" s="16"/>
      <c r="MTZ120" s="16"/>
      <c r="MUA120" s="16"/>
      <c r="MUB120" s="16"/>
      <c r="MUC120" s="16"/>
      <c r="MUD120" s="16"/>
      <c r="MUE120" s="16"/>
      <c r="MUF120" s="16"/>
      <c r="MUG120" s="16"/>
      <c r="MUH120" s="16"/>
      <c r="MUI120" s="16"/>
      <c r="MUJ120" s="16"/>
      <c r="MUK120" s="16"/>
      <c r="MUL120" s="16"/>
      <c r="MUM120" s="16"/>
      <c r="MUN120" s="16"/>
      <c r="MUO120" s="16"/>
      <c r="MUP120" s="16"/>
      <c r="MUQ120" s="16"/>
      <c r="MUR120" s="16"/>
      <c r="MUS120" s="16"/>
      <c r="MUT120" s="16"/>
      <c r="MUU120" s="16"/>
      <c r="MUV120" s="16"/>
      <c r="MUW120" s="16"/>
      <c r="MUX120" s="16"/>
      <c r="MUY120" s="16"/>
      <c r="MUZ120" s="16"/>
      <c r="MVA120" s="16"/>
      <c r="MVB120" s="16"/>
      <c r="MVC120" s="16"/>
      <c r="MVD120" s="16"/>
      <c r="MVE120" s="16"/>
      <c r="MVF120" s="16"/>
      <c r="MVG120" s="16"/>
      <c r="MVH120" s="16"/>
      <c r="MVI120" s="16"/>
      <c r="MVJ120" s="16"/>
      <c r="MVK120" s="16"/>
      <c r="MVL120" s="16"/>
      <c r="MVM120" s="16"/>
      <c r="MVN120" s="16"/>
      <c r="MVO120" s="16"/>
      <c r="MVP120" s="16"/>
      <c r="MVQ120" s="16"/>
      <c r="MVR120" s="16"/>
      <c r="MVS120" s="16"/>
      <c r="MVT120" s="16"/>
      <c r="MVU120" s="16"/>
      <c r="MVV120" s="16"/>
      <c r="MVW120" s="16"/>
      <c r="MVX120" s="16"/>
      <c r="MVY120" s="16"/>
      <c r="MVZ120" s="16"/>
      <c r="MWA120" s="16"/>
      <c r="MWB120" s="16"/>
      <c r="MWC120" s="16"/>
      <c r="MWD120" s="16"/>
      <c r="MWE120" s="16"/>
      <c r="MWF120" s="16"/>
      <c r="MWG120" s="16"/>
      <c r="MWH120" s="16"/>
      <c r="MWI120" s="16"/>
      <c r="MWJ120" s="16"/>
      <c r="MWK120" s="16"/>
      <c r="MWL120" s="16"/>
      <c r="MWM120" s="16"/>
      <c r="MWN120" s="16"/>
      <c r="MWO120" s="16"/>
      <c r="MWP120" s="16"/>
      <c r="MWQ120" s="16"/>
      <c r="MWR120" s="16"/>
      <c r="MWS120" s="16"/>
      <c r="MWT120" s="16"/>
      <c r="MWU120" s="16"/>
      <c r="MWV120" s="16"/>
      <c r="MWW120" s="16"/>
      <c r="MWX120" s="16"/>
      <c r="MWY120" s="16"/>
      <c r="MWZ120" s="16"/>
      <c r="MXA120" s="16"/>
      <c r="MXB120" s="16"/>
      <c r="MXC120" s="16"/>
      <c r="MXD120" s="16"/>
      <c r="MXE120" s="16"/>
      <c r="MXF120" s="16"/>
      <c r="MXG120" s="16"/>
      <c r="MXH120" s="16"/>
      <c r="MXI120" s="16"/>
      <c r="MXJ120" s="16"/>
      <c r="MXK120" s="16"/>
      <c r="MXL120" s="16"/>
      <c r="MXM120" s="16"/>
      <c r="MXN120" s="16"/>
      <c r="MXO120" s="16"/>
      <c r="MXP120" s="16"/>
      <c r="MXQ120" s="16"/>
      <c r="MXR120" s="16"/>
      <c r="MXS120" s="16"/>
      <c r="MXT120" s="16"/>
      <c r="MXU120" s="16"/>
      <c r="MXV120" s="16"/>
      <c r="MXW120" s="16"/>
      <c r="MXX120" s="16"/>
      <c r="MXY120" s="16"/>
      <c r="MXZ120" s="16"/>
      <c r="MYA120" s="16"/>
      <c r="MYB120" s="16"/>
      <c r="MYC120" s="16"/>
      <c r="MYD120" s="16"/>
      <c r="MYE120" s="16"/>
      <c r="MYF120" s="16"/>
      <c r="MYG120" s="16"/>
      <c r="MYH120" s="16"/>
      <c r="MYI120" s="16"/>
      <c r="MYJ120" s="16"/>
      <c r="MYK120" s="16"/>
      <c r="MYL120" s="16"/>
      <c r="MYM120" s="16"/>
      <c r="MYN120" s="16"/>
      <c r="MYO120" s="16"/>
      <c r="MYP120" s="16"/>
      <c r="MYQ120" s="16"/>
      <c r="MYR120" s="16"/>
      <c r="MYS120" s="16"/>
      <c r="MYT120" s="16"/>
      <c r="MYU120" s="16"/>
      <c r="MYV120" s="16"/>
      <c r="MYW120" s="16"/>
      <c r="MYX120" s="16"/>
      <c r="MYY120" s="16"/>
      <c r="MYZ120" s="16"/>
      <c r="MZA120" s="16"/>
      <c r="MZB120" s="16"/>
      <c r="MZC120" s="16"/>
      <c r="MZD120" s="16"/>
      <c r="MZE120" s="16"/>
      <c r="MZF120" s="16"/>
      <c r="MZG120" s="16"/>
      <c r="MZH120" s="16"/>
      <c r="MZI120" s="16"/>
      <c r="MZJ120" s="16"/>
      <c r="MZK120" s="16"/>
      <c r="MZL120" s="16"/>
      <c r="MZM120" s="16"/>
      <c r="MZN120" s="16"/>
      <c r="MZO120" s="16"/>
      <c r="MZP120" s="16"/>
      <c r="MZQ120" s="16"/>
      <c r="MZR120" s="16"/>
      <c r="MZS120" s="16"/>
      <c r="MZT120" s="16"/>
      <c r="MZU120" s="16"/>
      <c r="MZV120" s="16"/>
      <c r="MZW120" s="16"/>
      <c r="MZX120" s="16"/>
      <c r="MZY120" s="16"/>
      <c r="MZZ120" s="16"/>
      <c r="NAA120" s="16"/>
      <c r="NAB120" s="16"/>
      <c r="NAC120" s="16"/>
      <c r="NAD120" s="16"/>
      <c r="NAE120" s="16"/>
      <c r="NAF120" s="16"/>
      <c r="NAG120" s="16"/>
      <c r="NAH120" s="16"/>
      <c r="NAI120" s="16"/>
      <c r="NAJ120" s="16"/>
      <c r="NAK120" s="16"/>
      <c r="NAL120" s="16"/>
      <c r="NAM120" s="16"/>
      <c r="NAN120" s="16"/>
      <c r="NAO120" s="16"/>
      <c r="NAP120" s="16"/>
      <c r="NAQ120" s="16"/>
      <c r="NAR120" s="16"/>
      <c r="NAS120" s="16"/>
      <c r="NAT120" s="16"/>
      <c r="NAU120" s="16"/>
      <c r="NAV120" s="16"/>
      <c r="NAW120" s="16"/>
      <c r="NAX120" s="16"/>
      <c r="NAY120" s="16"/>
      <c r="NAZ120" s="16"/>
      <c r="NBA120" s="16"/>
      <c r="NBB120" s="16"/>
      <c r="NBC120" s="16"/>
      <c r="NBD120" s="16"/>
      <c r="NBE120" s="16"/>
      <c r="NBF120" s="16"/>
      <c r="NBG120" s="16"/>
      <c r="NBH120" s="16"/>
      <c r="NBI120" s="16"/>
      <c r="NBJ120" s="16"/>
      <c r="NBK120" s="16"/>
      <c r="NBL120" s="16"/>
      <c r="NBM120" s="16"/>
      <c r="NBN120" s="16"/>
      <c r="NBO120" s="16"/>
      <c r="NBP120" s="16"/>
      <c r="NBQ120" s="16"/>
      <c r="NBR120" s="16"/>
      <c r="NBS120" s="16"/>
      <c r="NBT120" s="16"/>
      <c r="NBU120" s="16"/>
      <c r="NBV120" s="16"/>
      <c r="NBW120" s="16"/>
      <c r="NBX120" s="16"/>
      <c r="NBY120" s="16"/>
      <c r="NBZ120" s="16"/>
      <c r="NCA120" s="16"/>
      <c r="NCB120" s="16"/>
      <c r="NCC120" s="16"/>
      <c r="NCD120" s="16"/>
      <c r="NCE120" s="16"/>
      <c r="NCF120" s="16"/>
      <c r="NCG120" s="16"/>
      <c r="NCH120" s="16"/>
      <c r="NCI120" s="16"/>
      <c r="NCJ120" s="16"/>
      <c r="NCK120" s="16"/>
      <c r="NCL120" s="16"/>
      <c r="NCM120" s="16"/>
      <c r="NCN120" s="16"/>
      <c r="NCO120" s="16"/>
      <c r="NCP120" s="16"/>
      <c r="NCQ120" s="16"/>
      <c r="NCR120" s="16"/>
      <c r="NCS120" s="16"/>
      <c r="NCT120" s="16"/>
      <c r="NCU120" s="16"/>
      <c r="NCV120" s="16"/>
      <c r="NCW120" s="16"/>
      <c r="NCX120" s="16"/>
      <c r="NCY120" s="16"/>
      <c r="NCZ120" s="16"/>
      <c r="NDA120" s="16"/>
      <c r="NDB120" s="16"/>
      <c r="NDC120" s="16"/>
      <c r="NDD120" s="16"/>
      <c r="NDE120" s="16"/>
      <c r="NDF120" s="16"/>
      <c r="NDG120" s="16"/>
      <c r="NDH120" s="16"/>
      <c r="NDI120" s="16"/>
      <c r="NDJ120" s="16"/>
      <c r="NDK120" s="16"/>
      <c r="NDL120" s="16"/>
      <c r="NDM120" s="16"/>
      <c r="NDN120" s="16"/>
      <c r="NDO120" s="16"/>
      <c r="NDP120" s="16"/>
      <c r="NDQ120" s="16"/>
      <c r="NDR120" s="16"/>
      <c r="NDS120" s="16"/>
      <c r="NDT120" s="16"/>
      <c r="NDU120" s="16"/>
      <c r="NDV120" s="16"/>
      <c r="NDW120" s="16"/>
      <c r="NDX120" s="16"/>
      <c r="NDY120" s="16"/>
      <c r="NDZ120" s="16"/>
      <c r="NEA120" s="16"/>
      <c r="NEB120" s="16"/>
      <c r="NEC120" s="16"/>
      <c r="NED120" s="16"/>
      <c r="NEE120" s="16"/>
      <c r="NEF120" s="16"/>
      <c r="NEG120" s="16"/>
      <c r="NEH120" s="16"/>
      <c r="NEI120" s="16"/>
      <c r="NEJ120" s="16"/>
      <c r="NEK120" s="16"/>
      <c r="NEL120" s="16"/>
      <c r="NEM120" s="16"/>
      <c r="NEN120" s="16"/>
      <c r="NEO120" s="16"/>
      <c r="NEP120" s="16"/>
      <c r="NEQ120" s="16"/>
      <c r="NER120" s="16"/>
      <c r="NES120" s="16"/>
      <c r="NET120" s="16"/>
      <c r="NEU120" s="16"/>
      <c r="NEV120" s="16"/>
      <c r="NEW120" s="16"/>
      <c r="NEX120" s="16"/>
      <c r="NEY120" s="16"/>
      <c r="NEZ120" s="16"/>
      <c r="NFA120" s="16"/>
      <c r="NFB120" s="16"/>
      <c r="NFC120" s="16"/>
      <c r="NFD120" s="16"/>
      <c r="NFE120" s="16"/>
      <c r="NFF120" s="16"/>
      <c r="NFG120" s="16"/>
      <c r="NFH120" s="16"/>
      <c r="NFI120" s="16"/>
      <c r="NFJ120" s="16"/>
      <c r="NFK120" s="16"/>
      <c r="NFL120" s="16"/>
      <c r="NFM120" s="16"/>
      <c r="NFN120" s="16"/>
      <c r="NFO120" s="16"/>
      <c r="NFP120" s="16"/>
      <c r="NFQ120" s="16"/>
      <c r="NFR120" s="16"/>
      <c r="NFS120" s="16"/>
      <c r="NFT120" s="16"/>
      <c r="NFU120" s="16"/>
      <c r="NFV120" s="16"/>
      <c r="NFW120" s="16"/>
      <c r="NFX120" s="16"/>
      <c r="NFY120" s="16"/>
      <c r="NFZ120" s="16"/>
      <c r="NGA120" s="16"/>
      <c r="NGB120" s="16"/>
      <c r="NGC120" s="16"/>
      <c r="NGD120" s="16"/>
      <c r="NGE120" s="16"/>
      <c r="NGF120" s="16"/>
      <c r="NGG120" s="16"/>
      <c r="NGH120" s="16"/>
      <c r="NGI120" s="16"/>
      <c r="NGJ120" s="16"/>
      <c r="NGK120" s="16"/>
      <c r="NGL120" s="16"/>
      <c r="NGM120" s="16"/>
      <c r="NGN120" s="16"/>
      <c r="NGO120" s="16"/>
      <c r="NGP120" s="16"/>
      <c r="NGQ120" s="16"/>
      <c r="NGR120" s="16"/>
      <c r="NGS120" s="16"/>
      <c r="NGT120" s="16"/>
      <c r="NGU120" s="16"/>
      <c r="NGV120" s="16"/>
      <c r="NGW120" s="16"/>
      <c r="NGX120" s="16"/>
      <c r="NGY120" s="16"/>
      <c r="NGZ120" s="16"/>
      <c r="NHA120" s="16"/>
      <c r="NHB120" s="16"/>
      <c r="NHC120" s="16"/>
      <c r="NHD120" s="16"/>
      <c r="NHE120" s="16"/>
      <c r="NHF120" s="16"/>
      <c r="NHG120" s="16"/>
      <c r="NHH120" s="16"/>
      <c r="NHI120" s="16"/>
      <c r="NHJ120" s="16"/>
      <c r="NHK120" s="16"/>
      <c r="NHL120" s="16"/>
      <c r="NHM120" s="16"/>
      <c r="NHN120" s="16"/>
      <c r="NHO120" s="16"/>
      <c r="NHP120" s="16"/>
      <c r="NHQ120" s="16"/>
      <c r="NHR120" s="16"/>
      <c r="NHS120" s="16"/>
      <c r="NHT120" s="16"/>
      <c r="NHU120" s="16"/>
      <c r="NHV120" s="16"/>
      <c r="NHW120" s="16"/>
      <c r="NHX120" s="16"/>
      <c r="NHY120" s="16"/>
      <c r="NHZ120" s="16"/>
      <c r="NIA120" s="16"/>
      <c r="NIB120" s="16"/>
      <c r="NIC120" s="16"/>
      <c r="NID120" s="16"/>
      <c r="NIE120" s="16"/>
      <c r="NIF120" s="16"/>
      <c r="NIG120" s="16"/>
      <c r="NIH120" s="16"/>
      <c r="NII120" s="16"/>
      <c r="NIJ120" s="16"/>
      <c r="NIK120" s="16"/>
      <c r="NIL120" s="16"/>
      <c r="NIM120" s="16"/>
      <c r="NIN120" s="16"/>
      <c r="NIO120" s="16"/>
      <c r="NIP120" s="16"/>
      <c r="NIQ120" s="16"/>
      <c r="NIR120" s="16"/>
      <c r="NIS120" s="16"/>
      <c r="NIT120" s="16"/>
      <c r="NIU120" s="16"/>
      <c r="NIV120" s="16"/>
      <c r="NIW120" s="16"/>
      <c r="NIX120" s="16"/>
      <c r="NIY120" s="16"/>
      <c r="NIZ120" s="16"/>
      <c r="NJA120" s="16"/>
      <c r="NJB120" s="16"/>
      <c r="NJC120" s="16"/>
      <c r="NJD120" s="16"/>
      <c r="NJE120" s="16"/>
      <c r="NJF120" s="16"/>
      <c r="NJG120" s="16"/>
      <c r="NJH120" s="16"/>
      <c r="NJI120" s="16"/>
      <c r="NJJ120" s="16"/>
      <c r="NJK120" s="16"/>
      <c r="NJL120" s="16"/>
      <c r="NJM120" s="16"/>
      <c r="NJN120" s="16"/>
      <c r="NJO120" s="16"/>
      <c r="NJP120" s="16"/>
      <c r="NJQ120" s="16"/>
      <c r="NJR120" s="16"/>
      <c r="NJS120" s="16"/>
      <c r="NJT120" s="16"/>
      <c r="NJU120" s="16"/>
      <c r="NJV120" s="16"/>
      <c r="NJW120" s="16"/>
      <c r="NJX120" s="16"/>
      <c r="NJY120" s="16"/>
      <c r="NJZ120" s="16"/>
      <c r="NKA120" s="16"/>
      <c r="NKB120" s="16"/>
      <c r="NKC120" s="16"/>
      <c r="NKD120" s="16"/>
      <c r="NKE120" s="16"/>
      <c r="NKF120" s="16"/>
      <c r="NKG120" s="16"/>
      <c r="NKH120" s="16"/>
      <c r="NKI120" s="16"/>
      <c r="NKJ120" s="16"/>
      <c r="NKK120" s="16"/>
      <c r="NKL120" s="16"/>
      <c r="NKM120" s="16"/>
      <c r="NKN120" s="16"/>
      <c r="NKO120" s="16"/>
      <c r="NKP120" s="16"/>
      <c r="NKQ120" s="16"/>
      <c r="NKR120" s="16"/>
      <c r="NKS120" s="16"/>
      <c r="NKT120" s="16"/>
      <c r="NKU120" s="16"/>
      <c r="NKV120" s="16"/>
      <c r="NKW120" s="16"/>
      <c r="NKX120" s="16"/>
      <c r="NKY120" s="16"/>
      <c r="NKZ120" s="16"/>
      <c r="NLA120" s="16"/>
      <c r="NLB120" s="16"/>
      <c r="NLC120" s="16"/>
      <c r="NLD120" s="16"/>
      <c r="NLE120" s="16"/>
      <c r="NLF120" s="16"/>
      <c r="NLG120" s="16"/>
      <c r="NLH120" s="16"/>
      <c r="NLI120" s="16"/>
      <c r="NLJ120" s="16"/>
      <c r="NLK120" s="16"/>
      <c r="NLL120" s="16"/>
      <c r="NLM120" s="16"/>
      <c r="NLN120" s="16"/>
      <c r="NLO120" s="16"/>
      <c r="NLP120" s="16"/>
      <c r="NLQ120" s="16"/>
      <c r="NLR120" s="16"/>
      <c r="NLS120" s="16"/>
      <c r="NLT120" s="16"/>
      <c r="NLU120" s="16"/>
      <c r="NLV120" s="16"/>
      <c r="NLW120" s="16"/>
      <c r="NLX120" s="16"/>
      <c r="NLY120" s="16"/>
      <c r="NLZ120" s="16"/>
      <c r="NMA120" s="16"/>
      <c r="NMB120" s="16"/>
      <c r="NMC120" s="16"/>
      <c r="NMD120" s="16"/>
      <c r="NME120" s="16"/>
      <c r="NMF120" s="16"/>
      <c r="NMG120" s="16"/>
      <c r="NMH120" s="16"/>
      <c r="NMI120" s="16"/>
      <c r="NMJ120" s="16"/>
      <c r="NMK120" s="16"/>
      <c r="NML120" s="16"/>
      <c r="NMM120" s="16"/>
      <c r="NMN120" s="16"/>
      <c r="NMO120" s="16"/>
      <c r="NMP120" s="16"/>
      <c r="NMQ120" s="16"/>
      <c r="NMR120" s="16"/>
      <c r="NMS120" s="16"/>
      <c r="NMT120" s="16"/>
      <c r="NMU120" s="16"/>
      <c r="NMV120" s="16"/>
      <c r="NMW120" s="16"/>
      <c r="NMX120" s="16"/>
      <c r="NMY120" s="16"/>
      <c r="NMZ120" s="16"/>
      <c r="NNA120" s="16"/>
      <c r="NNB120" s="16"/>
      <c r="NNC120" s="16"/>
      <c r="NND120" s="16"/>
      <c r="NNE120" s="16"/>
      <c r="NNF120" s="16"/>
      <c r="NNG120" s="16"/>
      <c r="NNH120" s="16"/>
      <c r="NNI120" s="16"/>
      <c r="NNJ120" s="16"/>
      <c r="NNK120" s="16"/>
      <c r="NNL120" s="16"/>
      <c r="NNM120" s="16"/>
      <c r="NNN120" s="16"/>
      <c r="NNO120" s="16"/>
      <c r="NNP120" s="16"/>
      <c r="NNQ120" s="16"/>
      <c r="NNR120" s="16"/>
      <c r="NNS120" s="16"/>
      <c r="NNT120" s="16"/>
      <c r="NNU120" s="16"/>
      <c r="NNV120" s="16"/>
      <c r="NNW120" s="16"/>
      <c r="NNX120" s="16"/>
      <c r="NNY120" s="16"/>
      <c r="NNZ120" s="16"/>
      <c r="NOA120" s="16"/>
      <c r="NOB120" s="16"/>
      <c r="NOC120" s="16"/>
      <c r="NOD120" s="16"/>
      <c r="NOE120" s="16"/>
      <c r="NOF120" s="16"/>
      <c r="NOG120" s="16"/>
      <c r="NOH120" s="16"/>
      <c r="NOI120" s="16"/>
      <c r="NOJ120" s="16"/>
      <c r="NOK120" s="16"/>
      <c r="NOL120" s="16"/>
      <c r="NOM120" s="16"/>
      <c r="NON120" s="16"/>
      <c r="NOO120" s="16"/>
      <c r="NOP120" s="16"/>
      <c r="NOQ120" s="16"/>
      <c r="NOR120" s="16"/>
      <c r="NOS120" s="16"/>
      <c r="NOT120" s="16"/>
      <c r="NOU120" s="16"/>
      <c r="NOV120" s="16"/>
      <c r="NOW120" s="16"/>
      <c r="NOX120" s="16"/>
      <c r="NOY120" s="16"/>
      <c r="NOZ120" s="16"/>
      <c r="NPA120" s="16"/>
      <c r="NPB120" s="16"/>
      <c r="NPC120" s="16"/>
      <c r="NPD120" s="16"/>
      <c r="NPE120" s="16"/>
      <c r="NPF120" s="16"/>
      <c r="NPG120" s="16"/>
      <c r="NPH120" s="16"/>
      <c r="NPI120" s="16"/>
      <c r="NPJ120" s="16"/>
      <c r="NPK120" s="16"/>
      <c r="NPL120" s="16"/>
      <c r="NPM120" s="16"/>
      <c r="NPN120" s="16"/>
      <c r="NPO120" s="16"/>
      <c r="NPP120" s="16"/>
      <c r="NPQ120" s="16"/>
      <c r="NPR120" s="16"/>
      <c r="NPS120" s="16"/>
      <c r="NPT120" s="16"/>
      <c r="NPU120" s="16"/>
      <c r="NPV120" s="16"/>
      <c r="NPW120" s="16"/>
      <c r="NPX120" s="16"/>
      <c r="NPY120" s="16"/>
      <c r="NPZ120" s="16"/>
      <c r="NQA120" s="16"/>
      <c r="NQB120" s="16"/>
      <c r="NQC120" s="16"/>
      <c r="NQD120" s="16"/>
      <c r="NQE120" s="16"/>
      <c r="NQF120" s="16"/>
      <c r="NQG120" s="16"/>
      <c r="NQH120" s="16"/>
      <c r="NQI120" s="16"/>
      <c r="NQJ120" s="16"/>
      <c r="NQK120" s="16"/>
      <c r="NQL120" s="16"/>
      <c r="NQM120" s="16"/>
      <c r="NQN120" s="16"/>
      <c r="NQO120" s="16"/>
      <c r="NQP120" s="16"/>
      <c r="NQQ120" s="16"/>
      <c r="NQR120" s="16"/>
      <c r="NQS120" s="16"/>
      <c r="NQT120" s="16"/>
      <c r="NQU120" s="16"/>
      <c r="NQV120" s="16"/>
      <c r="NQW120" s="16"/>
      <c r="NQX120" s="16"/>
      <c r="NQY120" s="16"/>
      <c r="NQZ120" s="16"/>
      <c r="NRA120" s="16"/>
      <c r="NRB120" s="16"/>
      <c r="NRC120" s="16"/>
      <c r="NRD120" s="16"/>
      <c r="NRE120" s="16"/>
      <c r="NRF120" s="16"/>
      <c r="NRG120" s="16"/>
      <c r="NRH120" s="16"/>
      <c r="NRI120" s="16"/>
      <c r="NRJ120" s="16"/>
      <c r="NRK120" s="16"/>
      <c r="NRL120" s="16"/>
      <c r="NRM120" s="16"/>
      <c r="NRN120" s="16"/>
      <c r="NRO120" s="16"/>
      <c r="NRP120" s="16"/>
      <c r="NRQ120" s="16"/>
      <c r="NRR120" s="16"/>
      <c r="NRS120" s="16"/>
      <c r="NRT120" s="16"/>
      <c r="NRU120" s="16"/>
      <c r="NRV120" s="16"/>
      <c r="NRW120" s="16"/>
      <c r="NRX120" s="16"/>
      <c r="NRY120" s="16"/>
      <c r="NRZ120" s="16"/>
      <c r="NSA120" s="16"/>
      <c r="NSB120" s="16"/>
      <c r="NSC120" s="16"/>
      <c r="NSD120" s="16"/>
      <c r="NSE120" s="16"/>
      <c r="NSF120" s="16"/>
      <c r="NSG120" s="16"/>
      <c r="NSH120" s="16"/>
      <c r="NSI120" s="16"/>
      <c r="NSJ120" s="16"/>
      <c r="NSK120" s="16"/>
      <c r="NSL120" s="16"/>
      <c r="NSM120" s="16"/>
      <c r="NSN120" s="16"/>
      <c r="NSO120" s="16"/>
      <c r="NSP120" s="16"/>
      <c r="NSQ120" s="16"/>
      <c r="NSR120" s="16"/>
      <c r="NSS120" s="16"/>
      <c r="NST120" s="16"/>
      <c r="NSU120" s="16"/>
      <c r="NSV120" s="16"/>
      <c r="NSW120" s="16"/>
      <c r="NSX120" s="16"/>
      <c r="NSY120" s="16"/>
      <c r="NSZ120" s="16"/>
      <c r="NTA120" s="16"/>
      <c r="NTB120" s="16"/>
      <c r="NTC120" s="16"/>
      <c r="NTD120" s="16"/>
      <c r="NTE120" s="16"/>
      <c r="NTF120" s="16"/>
      <c r="NTG120" s="16"/>
      <c r="NTH120" s="16"/>
      <c r="NTI120" s="16"/>
      <c r="NTJ120" s="16"/>
      <c r="NTK120" s="16"/>
      <c r="NTL120" s="16"/>
      <c r="NTM120" s="16"/>
      <c r="NTN120" s="16"/>
      <c r="NTO120" s="16"/>
      <c r="NTP120" s="16"/>
      <c r="NTQ120" s="16"/>
      <c r="NTR120" s="16"/>
      <c r="NTS120" s="16"/>
      <c r="NTT120" s="16"/>
      <c r="NTU120" s="16"/>
      <c r="NTV120" s="16"/>
      <c r="NTW120" s="16"/>
      <c r="NTX120" s="16"/>
      <c r="NTY120" s="16"/>
      <c r="NTZ120" s="16"/>
      <c r="NUA120" s="16"/>
      <c r="NUB120" s="16"/>
      <c r="NUC120" s="16"/>
      <c r="NUD120" s="16"/>
      <c r="NUE120" s="16"/>
      <c r="NUF120" s="16"/>
      <c r="NUG120" s="16"/>
      <c r="NUH120" s="16"/>
      <c r="NUI120" s="16"/>
      <c r="NUJ120" s="16"/>
      <c r="NUK120" s="16"/>
      <c r="NUL120" s="16"/>
      <c r="NUM120" s="16"/>
      <c r="NUN120" s="16"/>
      <c r="NUO120" s="16"/>
      <c r="NUP120" s="16"/>
      <c r="NUQ120" s="16"/>
      <c r="NUR120" s="16"/>
      <c r="NUS120" s="16"/>
      <c r="NUT120" s="16"/>
      <c r="NUU120" s="16"/>
      <c r="NUV120" s="16"/>
      <c r="NUW120" s="16"/>
      <c r="NUX120" s="16"/>
      <c r="NUY120" s="16"/>
      <c r="NUZ120" s="16"/>
      <c r="NVA120" s="16"/>
      <c r="NVB120" s="16"/>
      <c r="NVC120" s="16"/>
      <c r="NVD120" s="16"/>
      <c r="NVE120" s="16"/>
      <c r="NVF120" s="16"/>
      <c r="NVG120" s="16"/>
      <c r="NVH120" s="16"/>
      <c r="NVI120" s="16"/>
      <c r="NVJ120" s="16"/>
      <c r="NVK120" s="16"/>
      <c r="NVL120" s="16"/>
      <c r="NVM120" s="16"/>
      <c r="NVN120" s="16"/>
      <c r="NVO120" s="16"/>
      <c r="NVP120" s="16"/>
      <c r="NVQ120" s="16"/>
      <c r="NVR120" s="16"/>
      <c r="NVS120" s="16"/>
      <c r="NVT120" s="16"/>
      <c r="NVU120" s="16"/>
      <c r="NVV120" s="16"/>
      <c r="NVW120" s="16"/>
      <c r="NVX120" s="16"/>
      <c r="NVY120" s="16"/>
      <c r="NVZ120" s="16"/>
      <c r="NWA120" s="16"/>
      <c r="NWB120" s="16"/>
      <c r="NWC120" s="16"/>
      <c r="NWD120" s="16"/>
      <c r="NWE120" s="16"/>
      <c r="NWF120" s="16"/>
      <c r="NWG120" s="16"/>
      <c r="NWH120" s="16"/>
      <c r="NWI120" s="16"/>
      <c r="NWJ120" s="16"/>
      <c r="NWK120" s="16"/>
      <c r="NWL120" s="16"/>
      <c r="NWM120" s="16"/>
      <c r="NWN120" s="16"/>
      <c r="NWO120" s="16"/>
      <c r="NWP120" s="16"/>
      <c r="NWQ120" s="16"/>
      <c r="NWR120" s="16"/>
      <c r="NWS120" s="16"/>
      <c r="NWT120" s="16"/>
      <c r="NWU120" s="16"/>
      <c r="NWV120" s="16"/>
      <c r="NWW120" s="16"/>
      <c r="NWX120" s="16"/>
      <c r="NWY120" s="16"/>
      <c r="NWZ120" s="16"/>
      <c r="NXA120" s="16"/>
      <c r="NXB120" s="16"/>
      <c r="NXC120" s="16"/>
      <c r="NXD120" s="16"/>
      <c r="NXE120" s="16"/>
      <c r="NXF120" s="16"/>
      <c r="NXG120" s="16"/>
      <c r="NXH120" s="16"/>
      <c r="NXI120" s="16"/>
      <c r="NXJ120" s="16"/>
      <c r="NXK120" s="16"/>
      <c r="NXL120" s="16"/>
      <c r="NXM120" s="16"/>
      <c r="NXN120" s="16"/>
      <c r="NXO120" s="16"/>
      <c r="NXP120" s="16"/>
      <c r="NXQ120" s="16"/>
      <c r="NXR120" s="16"/>
      <c r="NXS120" s="16"/>
      <c r="NXT120" s="16"/>
      <c r="NXU120" s="16"/>
      <c r="NXV120" s="16"/>
      <c r="NXW120" s="16"/>
      <c r="NXX120" s="16"/>
      <c r="NXY120" s="16"/>
      <c r="NXZ120" s="16"/>
      <c r="NYA120" s="16"/>
      <c r="NYB120" s="16"/>
      <c r="NYC120" s="16"/>
      <c r="NYD120" s="16"/>
      <c r="NYE120" s="16"/>
      <c r="NYF120" s="16"/>
      <c r="NYG120" s="16"/>
      <c r="NYH120" s="16"/>
      <c r="NYI120" s="16"/>
      <c r="NYJ120" s="16"/>
      <c r="NYK120" s="16"/>
      <c r="NYL120" s="16"/>
      <c r="NYM120" s="16"/>
      <c r="NYN120" s="16"/>
      <c r="NYO120" s="16"/>
      <c r="NYP120" s="16"/>
      <c r="NYQ120" s="16"/>
      <c r="NYR120" s="16"/>
      <c r="NYS120" s="16"/>
      <c r="NYT120" s="16"/>
      <c r="NYU120" s="16"/>
      <c r="NYV120" s="16"/>
      <c r="NYW120" s="16"/>
      <c r="NYX120" s="16"/>
      <c r="NYY120" s="16"/>
      <c r="NYZ120" s="16"/>
      <c r="NZA120" s="16"/>
      <c r="NZB120" s="16"/>
      <c r="NZC120" s="16"/>
      <c r="NZD120" s="16"/>
      <c r="NZE120" s="16"/>
      <c r="NZF120" s="16"/>
      <c r="NZG120" s="16"/>
      <c r="NZH120" s="16"/>
      <c r="NZI120" s="16"/>
      <c r="NZJ120" s="16"/>
      <c r="NZK120" s="16"/>
      <c r="NZL120" s="16"/>
      <c r="NZM120" s="16"/>
      <c r="NZN120" s="16"/>
      <c r="NZO120" s="16"/>
      <c r="NZP120" s="16"/>
      <c r="NZQ120" s="16"/>
      <c r="NZR120" s="16"/>
      <c r="NZS120" s="16"/>
      <c r="NZT120" s="16"/>
      <c r="NZU120" s="16"/>
      <c r="NZV120" s="16"/>
      <c r="NZW120" s="16"/>
      <c r="NZX120" s="16"/>
      <c r="NZY120" s="16"/>
      <c r="NZZ120" s="16"/>
      <c r="OAA120" s="16"/>
      <c r="OAB120" s="16"/>
      <c r="OAC120" s="16"/>
      <c r="OAD120" s="16"/>
      <c r="OAE120" s="16"/>
      <c r="OAF120" s="16"/>
      <c r="OAG120" s="16"/>
      <c r="OAH120" s="16"/>
      <c r="OAI120" s="16"/>
      <c r="OAJ120" s="16"/>
      <c r="OAK120" s="16"/>
      <c r="OAL120" s="16"/>
      <c r="OAM120" s="16"/>
      <c r="OAN120" s="16"/>
      <c r="OAO120" s="16"/>
      <c r="OAP120" s="16"/>
      <c r="OAQ120" s="16"/>
      <c r="OAR120" s="16"/>
      <c r="OAS120" s="16"/>
      <c r="OAT120" s="16"/>
      <c r="OAU120" s="16"/>
      <c r="OAV120" s="16"/>
      <c r="OAW120" s="16"/>
      <c r="OAX120" s="16"/>
      <c r="OAY120" s="16"/>
      <c r="OAZ120" s="16"/>
      <c r="OBA120" s="16"/>
      <c r="OBB120" s="16"/>
      <c r="OBC120" s="16"/>
      <c r="OBD120" s="16"/>
      <c r="OBE120" s="16"/>
      <c r="OBF120" s="16"/>
      <c r="OBG120" s="16"/>
      <c r="OBH120" s="16"/>
      <c r="OBI120" s="16"/>
      <c r="OBJ120" s="16"/>
      <c r="OBK120" s="16"/>
      <c r="OBL120" s="16"/>
      <c r="OBM120" s="16"/>
      <c r="OBN120" s="16"/>
      <c r="OBO120" s="16"/>
      <c r="OBP120" s="16"/>
      <c r="OBQ120" s="16"/>
      <c r="OBR120" s="16"/>
      <c r="OBS120" s="16"/>
      <c r="OBT120" s="16"/>
      <c r="OBU120" s="16"/>
      <c r="OBV120" s="16"/>
      <c r="OBW120" s="16"/>
      <c r="OBX120" s="16"/>
      <c r="OBY120" s="16"/>
      <c r="OBZ120" s="16"/>
      <c r="OCA120" s="16"/>
      <c r="OCB120" s="16"/>
      <c r="OCC120" s="16"/>
      <c r="OCD120" s="16"/>
      <c r="OCE120" s="16"/>
      <c r="OCF120" s="16"/>
      <c r="OCG120" s="16"/>
      <c r="OCH120" s="16"/>
      <c r="OCI120" s="16"/>
      <c r="OCJ120" s="16"/>
      <c r="OCK120" s="16"/>
      <c r="OCL120" s="16"/>
      <c r="OCM120" s="16"/>
      <c r="OCN120" s="16"/>
      <c r="OCO120" s="16"/>
      <c r="OCP120" s="16"/>
      <c r="OCQ120" s="16"/>
      <c r="OCR120" s="16"/>
      <c r="OCS120" s="16"/>
      <c r="OCT120" s="16"/>
      <c r="OCU120" s="16"/>
      <c r="OCV120" s="16"/>
      <c r="OCW120" s="16"/>
      <c r="OCX120" s="16"/>
      <c r="OCY120" s="16"/>
      <c r="OCZ120" s="16"/>
      <c r="ODA120" s="16"/>
      <c r="ODB120" s="16"/>
      <c r="ODC120" s="16"/>
      <c r="ODD120" s="16"/>
      <c r="ODE120" s="16"/>
      <c r="ODF120" s="16"/>
      <c r="ODG120" s="16"/>
      <c r="ODH120" s="16"/>
      <c r="ODI120" s="16"/>
      <c r="ODJ120" s="16"/>
      <c r="ODK120" s="16"/>
      <c r="ODL120" s="16"/>
      <c r="ODM120" s="16"/>
      <c r="ODN120" s="16"/>
      <c r="ODO120" s="16"/>
      <c r="ODP120" s="16"/>
      <c r="ODQ120" s="16"/>
      <c r="ODR120" s="16"/>
      <c r="ODS120" s="16"/>
      <c r="ODT120" s="16"/>
      <c r="ODU120" s="16"/>
      <c r="ODV120" s="16"/>
      <c r="ODW120" s="16"/>
      <c r="ODX120" s="16"/>
      <c r="ODY120" s="16"/>
      <c r="ODZ120" s="16"/>
      <c r="OEA120" s="16"/>
      <c r="OEB120" s="16"/>
      <c r="OEC120" s="16"/>
      <c r="OED120" s="16"/>
      <c r="OEE120" s="16"/>
      <c r="OEF120" s="16"/>
      <c r="OEG120" s="16"/>
      <c r="OEH120" s="16"/>
      <c r="OEI120" s="16"/>
      <c r="OEJ120" s="16"/>
      <c r="OEK120" s="16"/>
      <c r="OEL120" s="16"/>
      <c r="OEM120" s="16"/>
      <c r="OEN120" s="16"/>
      <c r="OEO120" s="16"/>
      <c r="OEP120" s="16"/>
      <c r="OEQ120" s="16"/>
      <c r="OER120" s="16"/>
      <c r="OES120" s="16"/>
      <c r="OET120" s="16"/>
      <c r="OEU120" s="16"/>
      <c r="OEV120" s="16"/>
      <c r="OEW120" s="16"/>
      <c r="OEX120" s="16"/>
      <c r="OEY120" s="16"/>
      <c r="OEZ120" s="16"/>
      <c r="OFA120" s="16"/>
      <c r="OFB120" s="16"/>
      <c r="OFC120" s="16"/>
      <c r="OFD120" s="16"/>
      <c r="OFE120" s="16"/>
      <c r="OFF120" s="16"/>
      <c r="OFG120" s="16"/>
      <c r="OFH120" s="16"/>
      <c r="OFI120" s="16"/>
      <c r="OFJ120" s="16"/>
      <c r="OFK120" s="16"/>
      <c r="OFL120" s="16"/>
      <c r="OFM120" s="16"/>
      <c r="OFN120" s="16"/>
      <c r="OFO120" s="16"/>
      <c r="OFP120" s="16"/>
      <c r="OFQ120" s="16"/>
      <c r="OFR120" s="16"/>
      <c r="OFS120" s="16"/>
      <c r="OFT120" s="16"/>
      <c r="OFU120" s="16"/>
      <c r="OFV120" s="16"/>
      <c r="OFW120" s="16"/>
      <c r="OFX120" s="16"/>
      <c r="OFY120" s="16"/>
      <c r="OFZ120" s="16"/>
      <c r="OGA120" s="16"/>
      <c r="OGB120" s="16"/>
      <c r="OGC120" s="16"/>
      <c r="OGD120" s="16"/>
      <c r="OGE120" s="16"/>
      <c r="OGF120" s="16"/>
      <c r="OGG120" s="16"/>
      <c r="OGH120" s="16"/>
      <c r="OGI120" s="16"/>
      <c r="OGJ120" s="16"/>
      <c r="OGK120" s="16"/>
      <c r="OGL120" s="16"/>
      <c r="OGM120" s="16"/>
      <c r="OGN120" s="16"/>
      <c r="OGO120" s="16"/>
      <c r="OGP120" s="16"/>
      <c r="OGQ120" s="16"/>
      <c r="OGR120" s="16"/>
      <c r="OGS120" s="16"/>
      <c r="OGT120" s="16"/>
      <c r="OGU120" s="16"/>
      <c r="OGV120" s="16"/>
      <c r="OGW120" s="16"/>
      <c r="OGX120" s="16"/>
      <c r="OGY120" s="16"/>
      <c r="OGZ120" s="16"/>
      <c r="OHA120" s="16"/>
      <c r="OHB120" s="16"/>
      <c r="OHC120" s="16"/>
      <c r="OHD120" s="16"/>
      <c r="OHE120" s="16"/>
      <c r="OHF120" s="16"/>
      <c r="OHG120" s="16"/>
      <c r="OHH120" s="16"/>
      <c r="OHI120" s="16"/>
      <c r="OHJ120" s="16"/>
      <c r="OHK120" s="16"/>
      <c r="OHL120" s="16"/>
      <c r="OHM120" s="16"/>
      <c r="OHN120" s="16"/>
      <c r="OHO120" s="16"/>
      <c r="OHP120" s="16"/>
      <c r="OHQ120" s="16"/>
      <c r="OHR120" s="16"/>
      <c r="OHS120" s="16"/>
      <c r="OHT120" s="16"/>
      <c r="OHU120" s="16"/>
      <c r="OHV120" s="16"/>
      <c r="OHW120" s="16"/>
      <c r="OHX120" s="16"/>
      <c r="OHY120" s="16"/>
      <c r="OHZ120" s="16"/>
      <c r="OIA120" s="16"/>
      <c r="OIB120" s="16"/>
      <c r="OIC120" s="16"/>
      <c r="OID120" s="16"/>
      <c r="OIE120" s="16"/>
      <c r="OIF120" s="16"/>
      <c r="OIG120" s="16"/>
      <c r="OIH120" s="16"/>
      <c r="OII120" s="16"/>
      <c r="OIJ120" s="16"/>
      <c r="OIK120" s="16"/>
      <c r="OIL120" s="16"/>
      <c r="OIM120" s="16"/>
      <c r="OIN120" s="16"/>
      <c r="OIO120" s="16"/>
      <c r="OIP120" s="16"/>
      <c r="OIQ120" s="16"/>
      <c r="OIR120" s="16"/>
      <c r="OIS120" s="16"/>
      <c r="OIT120" s="16"/>
      <c r="OIU120" s="16"/>
      <c r="OIV120" s="16"/>
      <c r="OIW120" s="16"/>
      <c r="OIX120" s="16"/>
      <c r="OIY120" s="16"/>
      <c r="OIZ120" s="16"/>
      <c r="OJA120" s="16"/>
      <c r="OJB120" s="16"/>
      <c r="OJC120" s="16"/>
      <c r="OJD120" s="16"/>
      <c r="OJE120" s="16"/>
      <c r="OJF120" s="16"/>
      <c r="OJG120" s="16"/>
      <c r="OJH120" s="16"/>
      <c r="OJI120" s="16"/>
      <c r="OJJ120" s="16"/>
      <c r="OJK120" s="16"/>
      <c r="OJL120" s="16"/>
      <c r="OJM120" s="16"/>
      <c r="OJN120" s="16"/>
      <c r="OJO120" s="16"/>
      <c r="OJP120" s="16"/>
      <c r="OJQ120" s="16"/>
      <c r="OJR120" s="16"/>
      <c r="OJS120" s="16"/>
      <c r="OJT120" s="16"/>
      <c r="OJU120" s="16"/>
      <c r="OJV120" s="16"/>
      <c r="OJW120" s="16"/>
      <c r="OJX120" s="16"/>
      <c r="OJY120" s="16"/>
      <c r="OJZ120" s="16"/>
      <c r="OKA120" s="16"/>
      <c r="OKB120" s="16"/>
      <c r="OKC120" s="16"/>
      <c r="OKD120" s="16"/>
      <c r="OKE120" s="16"/>
      <c r="OKF120" s="16"/>
      <c r="OKG120" s="16"/>
      <c r="OKH120" s="16"/>
      <c r="OKI120" s="16"/>
      <c r="OKJ120" s="16"/>
      <c r="OKK120" s="16"/>
      <c r="OKL120" s="16"/>
      <c r="OKM120" s="16"/>
      <c r="OKN120" s="16"/>
      <c r="OKO120" s="16"/>
      <c r="OKP120" s="16"/>
      <c r="OKQ120" s="16"/>
      <c r="OKR120" s="16"/>
      <c r="OKS120" s="16"/>
      <c r="OKT120" s="16"/>
      <c r="OKU120" s="16"/>
      <c r="OKV120" s="16"/>
      <c r="OKW120" s="16"/>
      <c r="OKX120" s="16"/>
      <c r="OKY120" s="16"/>
      <c r="OKZ120" s="16"/>
      <c r="OLA120" s="16"/>
      <c r="OLB120" s="16"/>
      <c r="OLC120" s="16"/>
      <c r="OLD120" s="16"/>
      <c r="OLE120" s="16"/>
      <c r="OLF120" s="16"/>
      <c r="OLG120" s="16"/>
      <c r="OLH120" s="16"/>
      <c r="OLI120" s="16"/>
      <c r="OLJ120" s="16"/>
      <c r="OLK120" s="16"/>
      <c r="OLL120" s="16"/>
      <c r="OLM120" s="16"/>
      <c r="OLN120" s="16"/>
      <c r="OLO120" s="16"/>
      <c r="OLP120" s="16"/>
      <c r="OLQ120" s="16"/>
      <c r="OLR120" s="16"/>
      <c r="OLS120" s="16"/>
      <c r="OLT120" s="16"/>
      <c r="OLU120" s="16"/>
      <c r="OLV120" s="16"/>
      <c r="OLW120" s="16"/>
      <c r="OLX120" s="16"/>
      <c r="OLY120" s="16"/>
      <c r="OLZ120" s="16"/>
      <c r="OMA120" s="16"/>
      <c r="OMB120" s="16"/>
      <c r="OMC120" s="16"/>
      <c r="OMD120" s="16"/>
      <c r="OME120" s="16"/>
      <c r="OMF120" s="16"/>
      <c r="OMG120" s="16"/>
      <c r="OMH120" s="16"/>
      <c r="OMI120" s="16"/>
      <c r="OMJ120" s="16"/>
      <c r="OMK120" s="16"/>
      <c r="OML120" s="16"/>
      <c r="OMM120" s="16"/>
      <c r="OMN120" s="16"/>
      <c r="OMO120" s="16"/>
      <c r="OMP120" s="16"/>
      <c r="OMQ120" s="16"/>
      <c r="OMR120" s="16"/>
      <c r="OMS120" s="16"/>
      <c r="OMT120" s="16"/>
      <c r="OMU120" s="16"/>
      <c r="OMV120" s="16"/>
      <c r="OMW120" s="16"/>
      <c r="OMX120" s="16"/>
      <c r="OMY120" s="16"/>
      <c r="OMZ120" s="16"/>
      <c r="ONA120" s="16"/>
      <c r="ONB120" s="16"/>
      <c r="ONC120" s="16"/>
      <c r="OND120" s="16"/>
      <c r="ONE120" s="16"/>
      <c r="ONF120" s="16"/>
      <c r="ONG120" s="16"/>
      <c r="ONH120" s="16"/>
      <c r="ONI120" s="16"/>
      <c r="ONJ120" s="16"/>
      <c r="ONK120" s="16"/>
      <c r="ONL120" s="16"/>
      <c r="ONM120" s="16"/>
      <c r="ONN120" s="16"/>
      <c r="ONO120" s="16"/>
      <c r="ONP120" s="16"/>
      <c r="ONQ120" s="16"/>
      <c r="ONR120" s="16"/>
      <c r="ONS120" s="16"/>
      <c r="ONT120" s="16"/>
      <c r="ONU120" s="16"/>
      <c r="ONV120" s="16"/>
      <c r="ONW120" s="16"/>
      <c r="ONX120" s="16"/>
      <c r="ONY120" s="16"/>
      <c r="ONZ120" s="16"/>
      <c r="OOA120" s="16"/>
      <c r="OOB120" s="16"/>
      <c r="OOC120" s="16"/>
      <c r="OOD120" s="16"/>
      <c r="OOE120" s="16"/>
      <c r="OOF120" s="16"/>
      <c r="OOG120" s="16"/>
      <c r="OOH120" s="16"/>
      <c r="OOI120" s="16"/>
      <c r="OOJ120" s="16"/>
      <c r="OOK120" s="16"/>
      <c r="OOL120" s="16"/>
      <c r="OOM120" s="16"/>
      <c r="OON120" s="16"/>
      <c r="OOO120" s="16"/>
      <c r="OOP120" s="16"/>
      <c r="OOQ120" s="16"/>
      <c r="OOR120" s="16"/>
      <c r="OOS120" s="16"/>
      <c r="OOT120" s="16"/>
      <c r="OOU120" s="16"/>
      <c r="OOV120" s="16"/>
      <c r="OOW120" s="16"/>
      <c r="OOX120" s="16"/>
      <c r="OOY120" s="16"/>
      <c r="OOZ120" s="16"/>
      <c r="OPA120" s="16"/>
      <c r="OPB120" s="16"/>
      <c r="OPC120" s="16"/>
      <c r="OPD120" s="16"/>
      <c r="OPE120" s="16"/>
      <c r="OPF120" s="16"/>
      <c r="OPG120" s="16"/>
      <c r="OPH120" s="16"/>
      <c r="OPI120" s="16"/>
      <c r="OPJ120" s="16"/>
      <c r="OPK120" s="16"/>
      <c r="OPL120" s="16"/>
      <c r="OPM120" s="16"/>
      <c r="OPN120" s="16"/>
      <c r="OPO120" s="16"/>
      <c r="OPP120" s="16"/>
      <c r="OPQ120" s="16"/>
      <c r="OPR120" s="16"/>
      <c r="OPS120" s="16"/>
      <c r="OPT120" s="16"/>
      <c r="OPU120" s="16"/>
      <c r="OPV120" s="16"/>
      <c r="OPW120" s="16"/>
      <c r="OPX120" s="16"/>
      <c r="OPY120" s="16"/>
      <c r="OPZ120" s="16"/>
      <c r="OQA120" s="16"/>
      <c r="OQB120" s="16"/>
      <c r="OQC120" s="16"/>
      <c r="OQD120" s="16"/>
      <c r="OQE120" s="16"/>
      <c r="OQF120" s="16"/>
      <c r="OQG120" s="16"/>
      <c r="OQH120" s="16"/>
      <c r="OQI120" s="16"/>
      <c r="OQJ120" s="16"/>
      <c r="OQK120" s="16"/>
      <c r="OQL120" s="16"/>
      <c r="OQM120" s="16"/>
      <c r="OQN120" s="16"/>
      <c r="OQO120" s="16"/>
      <c r="OQP120" s="16"/>
      <c r="OQQ120" s="16"/>
      <c r="OQR120" s="16"/>
      <c r="OQS120" s="16"/>
      <c r="OQT120" s="16"/>
      <c r="OQU120" s="16"/>
      <c r="OQV120" s="16"/>
      <c r="OQW120" s="16"/>
      <c r="OQX120" s="16"/>
      <c r="OQY120" s="16"/>
      <c r="OQZ120" s="16"/>
      <c r="ORA120" s="16"/>
      <c r="ORB120" s="16"/>
      <c r="ORC120" s="16"/>
      <c r="ORD120" s="16"/>
      <c r="ORE120" s="16"/>
      <c r="ORF120" s="16"/>
      <c r="ORG120" s="16"/>
      <c r="ORH120" s="16"/>
      <c r="ORI120" s="16"/>
      <c r="ORJ120" s="16"/>
      <c r="ORK120" s="16"/>
      <c r="ORL120" s="16"/>
      <c r="ORM120" s="16"/>
      <c r="ORN120" s="16"/>
      <c r="ORO120" s="16"/>
      <c r="ORP120" s="16"/>
      <c r="ORQ120" s="16"/>
      <c r="ORR120" s="16"/>
      <c r="ORS120" s="16"/>
      <c r="ORT120" s="16"/>
      <c r="ORU120" s="16"/>
      <c r="ORV120" s="16"/>
      <c r="ORW120" s="16"/>
      <c r="ORX120" s="16"/>
      <c r="ORY120" s="16"/>
      <c r="ORZ120" s="16"/>
      <c r="OSA120" s="16"/>
      <c r="OSB120" s="16"/>
      <c r="OSC120" s="16"/>
      <c r="OSD120" s="16"/>
      <c r="OSE120" s="16"/>
      <c r="OSF120" s="16"/>
      <c r="OSG120" s="16"/>
      <c r="OSH120" s="16"/>
      <c r="OSI120" s="16"/>
      <c r="OSJ120" s="16"/>
      <c r="OSK120" s="16"/>
      <c r="OSL120" s="16"/>
      <c r="OSM120" s="16"/>
      <c r="OSN120" s="16"/>
      <c r="OSO120" s="16"/>
      <c r="OSP120" s="16"/>
      <c r="OSQ120" s="16"/>
      <c r="OSR120" s="16"/>
      <c r="OSS120" s="16"/>
      <c r="OST120" s="16"/>
      <c r="OSU120" s="16"/>
      <c r="OSV120" s="16"/>
      <c r="OSW120" s="16"/>
      <c r="OSX120" s="16"/>
      <c r="OSY120" s="16"/>
      <c r="OSZ120" s="16"/>
      <c r="OTA120" s="16"/>
      <c r="OTB120" s="16"/>
      <c r="OTC120" s="16"/>
      <c r="OTD120" s="16"/>
      <c r="OTE120" s="16"/>
      <c r="OTF120" s="16"/>
      <c r="OTG120" s="16"/>
      <c r="OTH120" s="16"/>
      <c r="OTI120" s="16"/>
      <c r="OTJ120" s="16"/>
      <c r="OTK120" s="16"/>
      <c r="OTL120" s="16"/>
      <c r="OTM120" s="16"/>
      <c r="OTN120" s="16"/>
      <c r="OTO120" s="16"/>
      <c r="OTP120" s="16"/>
      <c r="OTQ120" s="16"/>
      <c r="OTR120" s="16"/>
      <c r="OTS120" s="16"/>
      <c r="OTT120" s="16"/>
      <c r="OTU120" s="16"/>
      <c r="OTV120" s="16"/>
      <c r="OTW120" s="16"/>
      <c r="OTX120" s="16"/>
      <c r="OTY120" s="16"/>
      <c r="OTZ120" s="16"/>
      <c r="OUA120" s="16"/>
      <c r="OUB120" s="16"/>
      <c r="OUC120" s="16"/>
      <c r="OUD120" s="16"/>
      <c r="OUE120" s="16"/>
      <c r="OUF120" s="16"/>
      <c r="OUG120" s="16"/>
      <c r="OUH120" s="16"/>
      <c r="OUI120" s="16"/>
      <c r="OUJ120" s="16"/>
      <c r="OUK120" s="16"/>
      <c r="OUL120" s="16"/>
      <c r="OUM120" s="16"/>
      <c r="OUN120" s="16"/>
      <c r="OUO120" s="16"/>
      <c r="OUP120" s="16"/>
      <c r="OUQ120" s="16"/>
      <c r="OUR120" s="16"/>
      <c r="OUS120" s="16"/>
      <c r="OUT120" s="16"/>
      <c r="OUU120" s="16"/>
      <c r="OUV120" s="16"/>
      <c r="OUW120" s="16"/>
      <c r="OUX120" s="16"/>
      <c r="OUY120" s="16"/>
      <c r="OUZ120" s="16"/>
      <c r="OVA120" s="16"/>
      <c r="OVB120" s="16"/>
      <c r="OVC120" s="16"/>
      <c r="OVD120" s="16"/>
      <c r="OVE120" s="16"/>
      <c r="OVF120" s="16"/>
      <c r="OVG120" s="16"/>
      <c r="OVH120" s="16"/>
      <c r="OVI120" s="16"/>
      <c r="OVJ120" s="16"/>
      <c r="OVK120" s="16"/>
      <c r="OVL120" s="16"/>
      <c r="OVM120" s="16"/>
      <c r="OVN120" s="16"/>
      <c r="OVO120" s="16"/>
      <c r="OVP120" s="16"/>
      <c r="OVQ120" s="16"/>
      <c r="OVR120" s="16"/>
      <c r="OVS120" s="16"/>
      <c r="OVT120" s="16"/>
      <c r="OVU120" s="16"/>
      <c r="OVV120" s="16"/>
      <c r="OVW120" s="16"/>
      <c r="OVX120" s="16"/>
      <c r="OVY120" s="16"/>
      <c r="OVZ120" s="16"/>
      <c r="OWA120" s="16"/>
      <c r="OWB120" s="16"/>
      <c r="OWC120" s="16"/>
      <c r="OWD120" s="16"/>
      <c r="OWE120" s="16"/>
      <c r="OWF120" s="16"/>
      <c r="OWG120" s="16"/>
      <c r="OWH120" s="16"/>
      <c r="OWI120" s="16"/>
      <c r="OWJ120" s="16"/>
      <c r="OWK120" s="16"/>
      <c r="OWL120" s="16"/>
      <c r="OWM120" s="16"/>
      <c r="OWN120" s="16"/>
      <c r="OWO120" s="16"/>
      <c r="OWP120" s="16"/>
      <c r="OWQ120" s="16"/>
      <c r="OWR120" s="16"/>
      <c r="OWS120" s="16"/>
      <c r="OWT120" s="16"/>
      <c r="OWU120" s="16"/>
      <c r="OWV120" s="16"/>
      <c r="OWW120" s="16"/>
      <c r="OWX120" s="16"/>
      <c r="OWY120" s="16"/>
      <c r="OWZ120" s="16"/>
      <c r="OXA120" s="16"/>
      <c r="OXB120" s="16"/>
      <c r="OXC120" s="16"/>
      <c r="OXD120" s="16"/>
      <c r="OXE120" s="16"/>
      <c r="OXF120" s="16"/>
      <c r="OXG120" s="16"/>
      <c r="OXH120" s="16"/>
      <c r="OXI120" s="16"/>
      <c r="OXJ120" s="16"/>
      <c r="OXK120" s="16"/>
      <c r="OXL120" s="16"/>
      <c r="OXM120" s="16"/>
      <c r="OXN120" s="16"/>
      <c r="OXO120" s="16"/>
      <c r="OXP120" s="16"/>
      <c r="OXQ120" s="16"/>
      <c r="OXR120" s="16"/>
      <c r="OXS120" s="16"/>
      <c r="OXT120" s="16"/>
      <c r="OXU120" s="16"/>
      <c r="OXV120" s="16"/>
      <c r="OXW120" s="16"/>
      <c r="OXX120" s="16"/>
      <c r="OXY120" s="16"/>
      <c r="OXZ120" s="16"/>
      <c r="OYA120" s="16"/>
      <c r="OYB120" s="16"/>
      <c r="OYC120" s="16"/>
      <c r="OYD120" s="16"/>
      <c r="OYE120" s="16"/>
      <c r="OYF120" s="16"/>
      <c r="OYG120" s="16"/>
      <c r="OYH120" s="16"/>
      <c r="OYI120" s="16"/>
      <c r="OYJ120" s="16"/>
      <c r="OYK120" s="16"/>
      <c r="OYL120" s="16"/>
      <c r="OYM120" s="16"/>
      <c r="OYN120" s="16"/>
      <c r="OYO120" s="16"/>
      <c r="OYP120" s="16"/>
      <c r="OYQ120" s="16"/>
      <c r="OYR120" s="16"/>
      <c r="OYS120" s="16"/>
      <c r="OYT120" s="16"/>
      <c r="OYU120" s="16"/>
      <c r="OYV120" s="16"/>
      <c r="OYW120" s="16"/>
      <c r="OYX120" s="16"/>
      <c r="OYY120" s="16"/>
      <c r="OYZ120" s="16"/>
      <c r="OZA120" s="16"/>
      <c r="OZB120" s="16"/>
      <c r="OZC120" s="16"/>
      <c r="OZD120" s="16"/>
      <c r="OZE120" s="16"/>
      <c r="OZF120" s="16"/>
      <c r="OZG120" s="16"/>
      <c r="OZH120" s="16"/>
      <c r="OZI120" s="16"/>
      <c r="OZJ120" s="16"/>
      <c r="OZK120" s="16"/>
      <c r="OZL120" s="16"/>
      <c r="OZM120" s="16"/>
      <c r="OZN120" s="16"/>
      <c r="OZO120" s="16"/>
      <c r="OZP120" s="16"/>
      <c r="OZQ120" s="16"/>
      <c r="OZR120" s="16"/>
      <c r="OZS120" s="16"/>
      <c r="OZT120" s="16"/>
      <c r="OZU120" s="16"/>
      <c r="OZV120" s="16"/>
      <c r="OZW120" s="16"/>
      <c r="OZX120" s="16"/>
      <c r="OZY120" s="16"/>
      <c r="OZZ120" s="16"/>
      <c r="PAA120" s="16"/>
      <c r="PAB120" s="16"/>
      <c r="PAC120" s="16"/>
      <c r="PAD120" s="16"/>
      <c r="PAE120" s="16"/>
      <c r="PAF120" s="16"/>
      <c r="PAG120" s="16"/>
      <c r="PAH120" s="16"/>
      <c r="PAI120" s="16"/>
      <c r="PAJ120" s="16"/>
      <c r="PAK120" s="16"/>
      <c r="PAL120" s="16"/>
      <c r="PAM120" s="16"/>
      <c r="PAN120" s="16"/>
      <c r="PAO120" s="16"/>
      <c r="PAP120" s="16"/>
      <c r="PAQ120" s="16"/>
      <c r="PAR120" s="16"/>
      <c r="PAS120" s="16"/>
      <c r="PAT120" s="16"/>
      <c r="PAU120" s="16"/>
      <c r="PAV120" s="16"/>
      <c r="PAW120" s="16"/>
      <c r="PAX120" s="16"/>
      <c r="PAY120" s="16"/>
      <c r="PAZ120" s="16"/>
      <c r="PBA120" s="16"/>
      <c r="PBB120" s="16"/>
      <c r="PBC120" s="16"/>
      <c r="PBD120" s="16"/>
      <c r="PBE120" s="16"/>
      <c r="PBF120" s="16"/>
      <c r="PBG120" s="16"/>
      <c r="PBH120" s="16"/>
      <c r="PBI120" s="16"/>
      <c r="PBJ120" s="16"/>
      <c r="PBK120" s="16"/>
      <c r="PBL120" s="16"/>
      <c r="PBM120" s="16"/>
      <c r="PBN120" s="16"/>
      <c r="PBO120" s="16"/>
      <c r="PBP120" s="16"/>
      <c r="PBQ120" s="16"/>
      <c r="PBR120" s="16"/>
      <c r="PBS120" s="16"/>
      <c r="PBT120" s="16"/>
      <c r="PBU120" s="16"/>
      <c r="PBV120" s="16"/>
      <c r="PBW120" s="16"/>
      <c r="PBX120" s="16"/>
      <c r="PBY120" s="16"/>
      <c r="PBZ120" s="16"/>
      <c r="PCA120" s="16"/>
      <c r="PCB120" s="16"/>
      <c r="PCC120" s="16"/>
      <c r="PCD120" s="16"/>
      <c r="PCE120" s="16"/>
      <c r="PCF120" s="16"/>
      <c r="PCG120" s="16"/>
      <c r="PCH120" s="16"/>
      <c r="PCI120" s="16"/>
      <c r="PCJ120" s="16"/>
      <c r="PCK120" s="16"/>
      <c r="PCL120" s="16"/>
      <c r="PCM120" s="16"/>
      <c r="PCN120" s="16"/>
      <c r="PCO120" s="16"/>
      <c r="PCP120" s="16"/>
      <c r="PCQ120" s="16"/>
      <c r="PCR120" s="16"/>
      <c r="PCS120" s="16"/>
      <c r="PCT120" s="16"/>
      <c r="PCU120" s="16"/>
      <c r="PCV120" s="16"/>
      <c r="PCW120" s="16"/>
      <c r="PCX120" s="16"/>
      <c r="PCY120" s="16"/>
      <c r="PCZ120" s="16"/>
      <c r="PDA120" s="16"/>
      <c r="PDB120" s="16"/>
      <c r="PDC120" s="16"/>
      <c r="PDD120" s="16"/>
      <c r="PDE120" s="16"/>
      <c r="PDF120" s="16"/>
      <c r="PDG120" s="16"/>
      <c r="PDH120" s="16"/>
      <c r="PDI120" s="16"/>
      <c r="PDJ120" s="16"/>
      <c r="PDK120" s="16"/>
      <c r="PDL120" s="16"/>
      <c r="PDM120" s="16"/>
      <c r="PDN120" s="16"/>
      <c r="PDO120" s="16"/>
      <c r="PDP120" s="16"/>
      <c r="PDQ120" s="16"/>
      <c r="PDR120" s="16"/>
      <c r="PDS120" s="16"/>
      <c r="PDT120" s="16"/>
      <c r="PDU120" s="16"/>
      <c r="PDV120" s="16"/>
      <c r="PDW120" s="16"/>
      <c r="PDX120" s="16"/>
      <c r="PDY120" s="16"/>
      <c r="PDZ120" s="16"/>
      <c r="PEA120" s="16"/>
      <c r="PEB120" s="16"/>
      <c r="PEC120" s="16"/>
      <c r="PED120" s="16"/>
      <c r="PEE120" s="16"/>
      <c r="PEF120" s="16"/>
      <c r="PEG120" s="16"/>
      <c r="PEH120" s="16"/>
      <c r="PEI120" s="16"/>
      <c r="PEJ120" s="16"/>
      <c r="PEK120" s="16"/>
      <c r="PEL120" s="16"/>
      <c r="PEM120" s="16"/>
      <c r="PEN120" s="16"/>
      <c r="PEO120" s="16"/>
      <c r="PEP120" s="16"/>
      <c r="PEQ120" s="16"/>
      <c r="PER120" s="16"/>
      <c r="PES120" s="16"/>
      <c r="PET120" s="16"/>
      <c r="PEU120" s="16"/>
      <c r="PEV120" s="16"/>
      <c r="PEW120" s="16"/>
      <c r="PEX120" s="16"/>
      <c r="PEY120" s="16"/>
      <c r="PEZ120" s="16"/>
      <c r="PFA120" s="16"/>
      <c r="PFB120" s="16"/>
      <c r="PFC120" s="16"/>
      <c r="PFD120" s="16"/>
      <c r="PFE120" s="16"/>
      <c r="PFF120" s="16"/>
      <c r="PFG120" s="16"/>
      <c r="PFH120" s="16"/>
      <c r="PFI120" s="16"/>
      <c r="PFJ120" s="16"/>
      <c r="PFK120" s="16"/>
      <c r="PFL120" s="16"/>
      <c r="PFM120" s="16"/>
      <c r="PFN120" s="16"/>
      <c r="PFO120" s="16"/>
      <c r="PFP120" s="16"/>
      <c r="PFQ120" s="16"/>
      <c r="PFR120" s="16"/>
      <c r="PFS120" s="16"/>
      <c r="PFT120" s="16"/>
      <c r="PFU120" s="16"/>
      <c r="PFV120" s="16"/>
      <c r="PFW120" s="16"/>
      <c r="PFX120" s="16"/>
      <c r="PFY120" s="16"/>
      <c r="PFZ120" s="16"/>
      <c r="PGA120" s="16"/>
      <c r="PGB120" s="16"/>
      <c r="PGC120" s="16"/>
      <c r="PGD120" s="16"/>
      <c r="PGE120" s="16"/>
      <c r="PGF120" s="16"/>
      <c r="PGG120" s="16"/>
      <c r="PGH120" s="16"/>
      <c r="PGI120" s="16"/>
      <c r="PGJ120" s="16"/>
      <c r="PGK120" s="16"/>
      <c r="PGL120" s="16"/>
      <c r="PGM120" s="16"/>
      <c r="PGN120" s="16"/>
      <c r="PGO120" s="16"/>
      <c r="PGP120" s="16"/>
      <c r="PGQ120" s="16"/>
      <c r="PGR120" s="16"/>
      <c r="PGS120" s="16"/>
      <c r="PGT120" s="16"/>
      <c r="PGU120" s="16"/>
      <c r="PGV120" s="16"/>
      <c r="PGW120" s="16"/>
      <c r="PGX120" s="16"/>
      <c r="PGY120" s="16"/>
      <c r="PGZ120" s="16"/>
      <c r="PHA120" s="16"/>
      <c r="PHB120" s="16"/>
      <c r="PHC120" s="16"/>
      <c r="PHD120" s="16"/>
      <c r="PHE120" s="16"/>
      <c r="PHF120" s="16"/>
      <c r="PHG120" s="16"/>
      <c r="PHH120" s="16"/>
      <c r="PHI120" s="16"/>
      <c r="PHJ120" s="16"/>
      <c r="PHK120" s="16"/>
      <c r="PHL120" s="16"/>
      <c r="PHM120" s="16"/>
      <c r="PHN120" s="16"/>
      <c r="PHO120" s="16"/>
      <c r="PHP120" s="16"/>
      <c r="PHQ120" s="16"/>
      <c r="PHR120" s="16"/>
      <c r="PHS120" s="16"/>
      <c r="PHT120" s="16"/>
      <c r="PHU120" s="16"/>
      <c r="PHV120" s="16"/>
      <c r="PHW120" s="16"/>
      <c r="PHX120" s="16"/>
      <c r="PHY120" s="16"/>
      <c r="PHZ120" s="16"/>
      <c r="PIA120" s="16"/>
      <c r="PIB120" s="16"/>
      <c r="PIC120" s="16"/>
      <c r="PID120" s="16"/>
      <c r="PIE120" s="16"/>
      <c r="PIF120" s="16"/>
      <c r="PIG120" s="16"/>
      <c r="PIH120" s="16"/>
      <c r="PII120" s="16"/>
      <c r="PIJ120" s="16"/>
      <c r="PIK120" s="16"/>
      <c r="PIL120" s="16"/>
      <c r="PIM120" s="16"/>
      <c r="PIN120" s="16"/>
      <c r="PIO120" s="16"/>
      <c r="PIP120" s="16"/>
      <c r="PIQ120" s="16"/>
      <c r="PIR120" s="16"/>
      <c r="PIS120" s="16"/>
      <c r="PIT120" s="16"/>
      <c r="PIU120" s="16"/>
      <c r="PIV120" s="16"/>
      <c r="PIW120" s="16"/>
      <c r="PIX120" s="16"/>
      <c r="PIY120" s="16"/>
      <c r="PIZ120" s="16"/>
      <c r="PJA120" s="16"/>
      <c r="PJB120" s="16"/>
      <c r="PJC120" s="16"/>
      <c r="PJD120" s="16"/>
      <c r="PJE120" s="16"/>
      <c r="PJF120" s="16"/>
      <c r="PJG120" s="16"/>
      <c r="PJH120" s="16"/>
      <c r="PJI120" s="16"/>
      <c r="PJJ120" s="16"/>
      <c r="PJK120" s="16"/>
      <c r="PJL120" s="16"/>
      <c r="PJM120" s="16"/>
      <c r="PJN120" s="16"/>
      <c r="PJO120" s="16"/>
      <c r="PJP120" s="16"/>
      <c r="PJQ120" s="16"/>
      <c r="PJR120" s="16"/>
      <c r="PJS120" s="16"/>
      <c r="PJT120" s="16"/>
      <c r="PJU120" s="16"/>
      <c r="PJV120" s="16"/>
      <c r="PJW120" s="16"/>
      <c r="PJX120" s="16"/>
      <c r="PJY120" s="16"/>
      <c r="PJZ120" s="16"/>
      <c r="PKA120" s="16"/>
      <c r="PKB120" s="16"/>
      <c r="PKC120" s="16"/>
      <c r="PKD120" s="16"/>
      <c r="PKE120" s="16"/>
      <c r="PKF120" s="16"/>
      <c r="PKG120" s="16"/>
      <c r="PKH120" s="16"/>
      <c r="PKI120" s="16"/>
      <c r="PKJ120" s="16"/>
      <c r="PKK120" s="16"/>
      <c r="PKL120" s="16"/>
      <c r="PKM120" s="16"/>
      <c r="PKN120" s="16"/>
      <c r="PKO120" s="16"/>
      <c r="PKP120" s="16"/>
      <c r="PKQ120" s="16"/>
      <c r="PKR120" s="16"/>
      <c r="PKS120" s="16"/>
      <c r="PKT120" s="16"/>
      <c r="PKU120" s="16"/>
      <c r="PKV120" s="16"/>
      <c r="PKW120" s="16"/>
      <c r="PKX120" s="16"/>
      <c r="PKY120" s="16"/>
      <c r="PKZ120" s="16"/>
      <c r="PLA120" s="16"/>
      <c r="PLB120" s="16"/>
      <c r="PLC120" s="16"/>
      <c r="PLD120" s="16"/>
      <c r="PLE120" s="16"/>
      <c r="PLF120" s="16"/>
      <c r="PLG120" s="16"/>
      <c r="PLH120" s="16"/>
      <c r="PLI120" s="16"/>
      <c r="PLJ120" s="16"/>
      <c r="PLK120" s="16"/>
      <c r="PLL120" s="16"/>
      <c r="PLM120" s="16"/>
      <c r="PLN120" s="16"/>
      <c r="PLO120" s="16"/>
      <c r="PLP120" s="16"/>
      <c r="PLQ120" s="16"/>
      <c r="PLR120" s="16"/>
      <c r="PLS120" s="16"/>
      <c r="PLT120" s="16"/>
      <c r="PLU120" s="16"/>
      <c r="PLV120" s="16"/>
      <c r="PLW120" s="16"/>
      <c r="PLX120" s="16"/>
      <c r="PLY120" s="16"/>
      <c r="PLZ120" s="16"/>
      <c r="PMA120" s="16"/>
      <c r="PMB120" s="16"/>
      <c r="PMC120" s="16"/>
      <c r="PMD120" s="16"/>
      <c r="PME120" s="16"/>
      <c r="PMF120" s="16"/>
      <c r="PMG120" s="16"/>
      <c r="PMH120" s="16"/>
      <c r="PMI120" s="16"/>
      <c r="PMJ120" s="16"/>
      <c r="PMK120" s="16"/>
      <c r="PML120" s="16"/>
      <c r="PMM120" s="16"/>
      <c r="PMN120" s="16"/>
      <c r="PMO120" s="16"/>
      <c r="PMP120" s="16"/>
      <c r="PMQ120" s="16"/>
      <c r="PMR120" s="16"/>
      <c r="PMS120" s="16"/>
      <c r="PMT120" s="16"/>
      <c r="PMU120" s="16"/>
      <c r="PMV120" s="16"/>
      <c r="PMW120" s="16"/>
      <c r="PMX120" s="16"/>
      <c r="PMY120" s="16"/>
      <c r="PMZ120" s="16"/>
      <c r="PNA120" s="16"/>
      <c r="PNB120" s="16"/>
      <c r="PNC120" s="16"/>
      <c r="PND120" s="16"/>
      <c r="PNE120" s="16"/>
      <c r="PNF120" s="16"/>
      <c r="PNG120" s="16"/>
      <c r="PNH120" s="16"/>
      <c r="PNI120" s="16"/>
      <c r="PNJ120" s="16"/>
      <c r="PNK120" s="16"/>
      <c r="PNL120" s="16"/>
      <c r="PNM120" s="16"/>
      <c r="PNN120" s="16"/>
      <c r="PNO120" s="16"/>
      <c r="PNP120" s="16"/>
      <c r="PNQ120" s="16"/>
      <c r="PNR120" s="16"/>
      <c r="PNS120" s="16"/>
      <c r="PNT120" s="16"/>
      <c r="PNU120" s="16"/>
      <c r="PNV120" s="16"/>
      <c r="PNW120" s="16"/>
      <c r="PNX120" s="16"/>
      <c r="PNY120" s="16"/>
      <c r="PNZ120" s="16"/>
      <c r="POA120" s="16"/>
      <c r="POB120" s="16"/>
      <c r="POC120" s="16"/>
      <c r="POD120" s="16"/>
      <c r="POE120" s="16"/>
      <c r="POF120" s="16"/>
      <c r="POG120" s="16"/>
      <c r="POH120" s="16"/>
      <c r="POI120" s="16"/>
      <c r="POJ120" s="16"/>
      <c r="POK120" s="16"/>
      <c r="POL120" s="16"/>
      <c r="POM120" s="16"/>
      <c r="PON120" s="16"/>
      <c r="POO120" s="16"/>
      <c r="POP120" s="16"/>
      <c r="POQ120" s="16"/>
      <c r="POR120" s="16"/>
      <c r="POS120" s="16"/>
      <c r="POT120" s="16"/>
      <c r="POU120" s="16"/>
      <c r="POV120" s="16"/>
      <c r="POW120" s="16"/>
      <c r="POX120" s="16"/>
      <c r="POY120" s="16"/>
      <c r="POZ120" s="16"/>
      <c r="PPA120" s="16"/>
      <c r="PPB120" s="16"/>
      <c r="PPC120" s="16"/>
      <c r="PPD120" s="16"/>
      <c r="PPE120" s="16"/>
      <c r="PPF120" s="16"/>
      <c r="PPG120" s="16"/>
      <c r="PPH120" s="16"/>
      <c r="PPI120" s="16"/>
      <c r="PPJ120" s="16"/>
      <c r="PPK120" s="16"/>
      <c r="PPL120" s="16"/>
      <c r="PPM120" s="16"/>
      <c r="PPN120" s="16"/>
      <c r="PPO120" s="16"/>
      <c r="PPP120" s="16"/>
      <c r="PPQ120" s="16"/>
      <c r="PPR120" s="16"/>
      <c r="PPS120" s="16"/>
      <c r="PPT120" s="16"/>
      <c r="PPU120" s="16"/>
      <c r="PPV120" s="16"/>
      <c r="PPW120" s="16"/>
      <c r="PPX120" s="16"/>
      <c r="PPY120" s="16"/>
      <c r="PPZ120" s="16"/>
      <c r="PQA120" s="16"/>
      <c r="PQB120" s="16"/>
      <c r="PQC120" s="16"/>
      <c r="PQD120" s="16"/>
      <c r="PQE120" s="16"/>
      <c r="PQF120" s="16"/>
      <c r="PQG120" s="16"/>
      <c r="PQH120" s="16"/>
      <c r="PQI120" s="16"/>
      <c r="PQJ120" s="16"/>
      <c r="PQK120" s="16"/>
      <c r="PQL120" s="16"/>
      <c r="PQM120" s="16"/>
      <c r="PQN120" s="16"/>
      <c r="PQO120" s="16"/>
      <c r="PQP120" s="16"/>
      <c r="PQQ120" s="16"/>
      <c r="PQR120" s="16"/>
      <c r="PQS120" s="16"/>
      <c r="PQT120" s="16"/>
      <c r="PQU120" s="16"/>
      <c r="PQV120" s="16"/>
      <c r="PQW120" s="16"/>
      <c r="PQX120" s="16"/>
      <c r="PQY120" s="16"/>
      <c r="PQZ120" s="16"/>
      <c r="PRA120" s="16"/>
      <c r="PRB120" s="16"/>
      <c r="PRC120" s="16"/>
      <c r="PRD120" s="16"/>
      <c r="PRE120" s="16"/>
      <c r="PRF120" s="16"/>
      <c r="PRG120" s="16"/>
      <c r="PRH120" s="16"/>
      <c r="PRI120" s="16"/>
      <c r="PRJ120" s="16"/>
      <c r="PRK120" s="16"/>
      <c r="PRL120" s="16"/>
      <c r="PRM120" s="16"/>
      <c r="PRN120" s="16"/>
      <c r="PRO120" s="16"/>
      <c r="PRP120" s="16"/>
      <c r="PRQ120" s="16"/>
      <c r="PRR120" s="16"/>
      <c r="PRS120" s="16"/>
      <c r="PRT120" s="16"/>
      <c r="PRU120" s="16"/>
      <c r="PRV120" s="16"/>
      <c r="PRW120" s="16"/>
      <c r="PRX120" s="16"/>
      <c r="PRY120" s="16"/>
      <c r="PRZ120" s="16"/>
      <c r="PSA120" s="16"/>
      <c r="PSB120" s="16"/>
      <c r="PSC120" s="16"/>
      <c r="PSD120" s="16"/>
      <c r="PSE120" s="16"/>
      <c r="PSF120" s="16"/>
      <c r="PSG120" s="16"/>
      <c r="PSH120" s="16"/>
      <c r="PSI120" s="16"/>
      <c r="PSJ120" s="16"/>
      <c r="PSK120" s="16"/>
      <c r="PSL120" s="16"/>
      <c r="PSM120" s="16"/>
      <c r="PSN120" s="16"/>
      <c r="PSO120" s="16"/>
      <c r="PSP120" s="16"/>
      <c r="PSQ120" s="16"/>
      <c r="PSR120" s="16"/>
      <c r="PSS120" s="16"/>
      <c r="PST120" s="16"/>
      <c r="PSU120" s="16"/>
      <c r="PSV120" s="16"/>
      <c r="PSW120" s="16"/>
      <c r="PSX120" s="16"/>
      <c r="PSY120" s="16"/>
      <c r="PSZ120" s="16"/>
      <c r="PTA120" s="16"/>
      <c r="PTB120" s="16"/>
      <c r="PTC120" s="16"/>
      <c r="PTD120" s="16"/>
      <c r="PTE120" s="16"/>
      <c r="PTF120" s="16"/>
      <c r="PTG120" s="16"/>
      <c r="PTH120" s="16"/>
      <c r="PTI120" s="16"/>
      <c r="PTJ120" s="16"/>
      <c r="PTK120" s="16"/>
      <c r="PTL120" s="16"/>
      <c r="PTM120" s="16"/>
      <c r="PTN120" s="16"/>
      <c r="PTO120" s="16"/>
      <c r="PTP120" s="16"/>
      <c r="PTQ120" s="16"/>
      <c r="PTR120" s="16"/>
      <c r="PTS120" s="16"/>
      <c r="PTT120" s="16"/>
      <c r="PTU120" s="16"/>
      <c r="PTV120" s="16"/>
      <c r="PTW120" s="16"/>
      <c r="PTX120" s="16"/>
      <c r="PTY120" s="16"/>
      <c r="PTZ120" s="16"/>
      <c r="PUA120" s="16"/>
      <c r="PUB120" s="16"/>
      <c r="PUC120" s="16"/>
      <c r="PUD120" s="16"/>
      <c r="PUE120" s="16"/>
      <c r="PUF120" s="16"/>
      <c r="PUG120" s="16"/>
      <c r="PUH120" s="16"/>
      <c r="PUI120" s="16"/>
      <c r="PUJ120" s="16"/>
      <c r="PUK120" s="16"/>
      <c r="PUL120" s="16"/>
      <c r="PUM120" s="16"/>
      <c r="PUN120" s="16"/>
      <c r="PUO120" s="16"/>
      <c r="PUP120" s="16"/>
      <c r="PUQ120" s="16"/>
      <c r="PUR120" s="16"/>
      <c r="PUS120" s="16"/>
      <c r="PUT120" s="16"/>
      <c r="PUU120" s="16"/>
      <c r="PUV120" s="16"/>
      <c r="PUW120" s="16"/>
      <c r="PUX120" s="16"/>
      <c r="PUY120" s="16"/>
      <c r="PUZ120" s="16"/>
      <c r="PVA120" s="16"/>
      <c r="PVB120" s="16"/>
      <c r="PVC120" s="16"/>
      <c r="PVD120" s="16"/>
      <c r="PVE120" s="16"/>
      <c r="PVF120" s="16"/>
      <c r="PVG120" s="16"/>
      <c r="PVH120" s="16"/>
      <c r="PVI120" s="16"/>
      <c r="PVJ120" s="16"/>
      <c r="PVK120" s="16"/>
      <c r="PVL120" s="16"/>
      <c r="PVM120" s="16"/>
      <c r="PVN120" s="16"/>
      <c r="PVO120" s="16"/>
      <c r="PVP120" s="16"/>
      <c r="PVQ120" s="16"/>
      <c r="PVR120" s="16"/>
      <c r="PVS120" s="16"/>
      <c r="PVT120" s="16"/>
      <c r="PVU120" s="16"/>
      <c r="PVV120" s="16"/>
      <c r="PVW120" s="16"/>
      <c r="PVX120" s="16"/>
      <c r="PVY120" s="16"/>
      <c r="PVZ120" s="16"/>
      <c r="PWA120" s="16"/>
      <c r="PWB120" s="16"/>
      <c r="PWC120" s="16"/>
      <c r="PWD120" s="16"/>
      <c r="PWE120" s="16"/>
      <c r="PWF120" s="16"/>
      <c r="PWG120" s="16"/>
      <c r="PWH120" s="16"/>
      <c r="PWI120" s="16"/>
      <c r="PWJ120" s="16"/>
      <c r="PWK120" s="16"/>
      <c r="PWL120" s="16"/>
      <c r="PWM120" s="16"/>
      <c r="PWN120" s="16"/>
      <c r="PWO120" s="16"/>
      <c r="PWP120" s="16"/>
      <c r="PWQ120" s="16"/>
      <c r="PWR120" s="16"/>
      <c r="PWS120" s="16"/>
      <c r="PWT120" s="16"/>
      <c r="PWU120" s="16"/>
      <c r="PWV120" s="16"/>
      <c r="PWW120" s="16"/>
      <c r="PWX120" s="16"/>
      <c r="PWY120" s="16"/>
      <c r="PWZ120" s="16"/>
      <c r="PXA120" s="16"/>
      <c r="PXB120" s="16"/>
      <c r="PXC120" s="16"/>
      <c r="PXD120" s="16"/>
      <c r="PXE120" s="16"/>
      <c r="PXF120" s="16"/>
      <c r="PXG120" s="16"/>
      <c r="PXH120" s="16"/>
      <c r="PXI120" s="16"/>
      <c r="PXJ120" s="16"/>
      <c r="PXK120" s="16"/>
      <c r="PXL120" s="16"/>
      <c r="PXM120" s="16"/>
      <c r="PXN120" s="16"/>
      <c r="PXO120" s="16"/>
      <c r="PXP120" s="16"/>
      <c r="PXQ120" s="16"/>
      <c r="PXR120" s="16"/>
      <c r="PXS120" s="16"/>
      <c r="PXT120" s="16"/>
      <c r="PXU120" s="16"/>
      <c r="PXV120" s="16"/>
      <c r="PXW120" s="16"/>
      <c r="PXX120" s="16"/>
      <c r="PXY120" s="16"/>
      <c r="PXZ120" s="16"/>
      <c r="PYA120" s="16"/>
      <c r="PYB120" s="16"/>
      <c r="PYC120" s="16"/>
      <c r="PYD120" s="16"/>
      <c r="PYE120" s="16"/>
      <c r="PYF120" s="16"/>
      <c r="PYG120" s="16"/>
      <c r="PYH120" s="16"/>
      <c r="PYI120" s="16"/>
      <c r="PYJ120" s="16"/>
      <c r="PYK120" s="16"/>
      <c r="PYL120" s="16"/>
      <c r="PYM120" s="16"/>
      <c r="PYN120" s="16"/>
      <c r="PYO120" s="16"/>
      <c r="PYP120" s="16"/>
      <c r="PYQ120" s="16"/>
      <c r="PYR120" s="16"/>
      <c r="PYS120" s="16"/>
      <c r="PYT120" s="16"/>
      <c r="PYU120" s="16"/>
      <c r="PYV120" s="16"/>
      <c r="PYW120" s="16"/>
      <c r="PYX120" s="16"/>
      <c r="PYY120" s="16"/>
      <c r="PYZ120" s="16"/>
      <c r="PZA120" s="16"/>
      <c r="PZB120" s="16"/>
      <c r="PZC120" s="16"/>
      <c r="PZD120" s="16"/>
      <c r="PZE120" s="16"/>
      <c r="PZF120" s="16"/>
      <c r="PZG120" s="16"/>
      <c r="PZH120" s="16"/>
      <c r="PZI120" s="16"/>
      <c r="PZJ120" s="16"/>
      <c r="PZK120" s="16"/>
      <c r="PZL120" s="16"/>
      <c r="PZM120" s="16"/>
      <c r="PZN120" s="16"/>
      <c r="PZO120" s="16"/>
      <c r="PZP120" s="16"/>
      <c r="PZQ120" s="16"/>
      <c r="PZR120" s="16"/>
      <c r="PZS120" s="16"/>
      <c r="PZT120" s="16"/>
      <c r="PZU120" s="16"/>
      <c r="PZV120" s="16"/>
      <c r="PZW120" s="16"/>
      <c r="PZX120" s="16"/>
      <c r="PZY120" s="16"/>
      <c r="PZZ120" s="16"/>
      <c r="QAA120" s="16"/>
      <c r="QAB120" s="16"/>
      <c r="QAC120" s="16"/>
      <c r="QAD120" s="16"/>
      <c r="QAE120" s="16"/>
      <c r="QAF120" s="16"/>
      <c r="QAG120" s="16"/>
      <c r="QAH120" s="16"/>
      <c r="QAI120" s="16"/>
      <c r="QAJ120" s="16"/>
      <c r="QAK120" s="16"/>
      <c r="QAL120" s="16"/>
      <c r="QAM120" s="16"/>
      <c r="QAN120" s="16"/>
      <c r="QAO120" s="16"/>
      <c r="QAP120" s="16"/>
      <c r="QAQ120" s="16"/>
      <c r="QAR120" s="16"/>
      <c r="QAS120" s="16"/>
      <c r="QAT120" s="16"/>
      <c r="QAU120" s="16"/>
      <c r="QAV120" s="16"/>
      <c r="QAW120" s="16"/>
      <c r="QAX120" s="16"/>
      <c r="QAY120" s="16"/>
      <c r="QAZ120" s="16"/>
      <c r="QBA120" s="16"/>
      <c r="QBB120" s="16"/>
      <c r="QBC120" s="16"/>
      <c r="QBD120" s="16"/>
      <c r="QBE120" s="16"/>
      <c r="QBF120" s="16"/>
      <c r="QBG120" s="16"/>
      <c r="QBH120" s="16"/>
      <c r="QBI120" s="16"/>
      <c r="QBJ120" s="16"/>
      <c r="QBK120" s="16"/>
      <c r="QBL120" s="16"/>
      <c r="QBM120" s="16"/>
      <c r="QBN120" s="16"/>
      <c r="QBO120" s="16"/>
      <c r="QBP120" s="16"/>
      <c r="QBQ120" s="16"/>
      <c r="QBR120" s="16"/>
      <c r="QBS120" s="16"/>
      <c r="QBT120" s="16"/>
      <c r="QBU120" s="16"/>
      <c r="QBV120" s="16"/>
      <c r="QBW120" s="16"/>
      <c r="QBX120" s="16"/>
      <c r="QBY120" s="16"/>
      <c r="QBZ120" s="16"/>
      <c r="QCA120" s="16"/>
      <c r="QCB120" s="16"/>
      <c r="QCC120" s="16"/>
      <c r="QCD120" s="16"/>
      <c r="QCE120" s="16"/>
      <c r="QCF120" s="16"/>
      <c r="QCG120" s="16"/>
      <c r="QCH120" s="16"/>
      <c r="QCI120" s="16"/>
      <c r="QCJ120" s="16"/>
      <c r="QCK120" s="16"/>
      <c r="QCL120" s="16"/>
      <c r="QCM120" s="16"/>
      <c r="QCN120" s="16"/>
      <c r="QCO120" s="16"/>
      <c r="QCP120" s="16"/>
      <c r="QCQ120" s="16"/>
      <c r="QCR120" s="16"/>
      <c r="QCS120" s="16"/>
      <c r="QCT120" s="16"/>
      <c r="QCU120" s="16"/>
      <c r="QCV120" s="16"/>
      <c r="QCW120" s="16"/>
      <c r="QCX120" s="16"/>
      <c r="QCY120" s="16"/>
      <c r="QCZ120" s="16"/>
      <c r="QDA120" s="16"/>
      <c r="QDB120" s="16"/>
      <c r="QDC120" s="16"/>
      <c r="QDD120" s="16"/>
      <c r="QDE120" s="16"/>
      <c r="QDF120" s="16"/>
      <c r="QDG120" s="16"/>
      <c r="QDH120" s="16"/>
      <c r="QDI120" s="16"/>
      <c r="QDJ120" s="16"/>
      <c r="QDK120" s="16"/>
      <c r="QDL120" s="16"/>
      <c r="QDM120" s="16"/>
      <c r="QDN120" s="16"/>
      <c r="QDO120" s="16"/>
      <c r="QDP120" s="16"/>
      <c r="QDQ120" s="16"/>
      <c r="QDR120" s="16"/>
      <c r="QDS120" s="16"/>
      <c r="QDT120" s="16"/>
      <c r="QDU120" s="16"/>
      <c r="QDV120" s="16"/>
      <c r="QDW120" s="16"/>
      <c r="QDX120" s="16"/>
      <c r="QDY120" s="16"/>
      <c r="QDZ120" s="16"/>
      <c r="QEA120" s="16"/>
      <c r="QEB120" s="16"/>
      <c r="QEC120" s="16"/>
      <c r="QED120" s="16"/>
      <c r="QEE120" s="16"/>
      <c r="QEF120" s="16"/>
      <c r="QEG120" s="16"/>
      <c r="QEH120" s="16"/>
      <c r="QEI120" s="16"/>
      <c r="QEJ120" s="16"/>
      <c r="QEK120" s="16"/>
      <c r="QEL120" s="16"/>
      <c r="QEM120" s="16"/>
      <c r="QEN120" s="16"/>
      <c r="QEO120" s="16"/>
      <c r="QEP120" s="16"/>
      <c r="QEQ120" s="16"/>
      <c r="QER120" s="16"/>
      <c r="QES120" s="16"/>
      <c r="QET120" s="16"/>
      <c r="QEU120" s="16"/>
      <c r="QEV120" s="16"/>
      <c r="QEW120" s="16"/>
      <c r="QEX120" s="16"/>
      <c r="QEY120" s="16"/>
      <c r="QEZ120" s="16"/>
      <c r="QFA120" s="16"/>
      <c r="QFB120" s="16"/>
      <c r="QFC120" s="16"/>
      <c r="QFD120" s="16"/>
      <c r="QFE120" s="16"/>
      <c r="QFF120" s="16"/>
      <c r="QFG120" s="16"/>
      <c r="QFH120" s="16"/>
      <c r="QFI120" s="16"/>
      <c r="QFJ120" s="16"/>
      <c r="QFK120" s="16"/>
      <c r="QFL120" s="16"/>
      <c r="QFM120" s="16"/>
      <c r="QFN120" s="16"/>
      <c r="QFO120" s="16"/>
      <c r="QFP120" s="16"/>
      <c r="QFQ120" s="16"/>
      <c r="QFR120" s="16"/>
      <c r="QFS120" s="16"/>
      <c r="QFT120" s="16"/>
      <c r="QFU120" s="16"/>
      <c r="QFV120" s="16"/>
      <c r="QFW120" s="16"/>
      <c r="QFX120" s="16"/>
      <c r="QFY120" s="16"/>
      <c r="QFZ120" s="16"/>
      <c r="QGA120" s="16"/>
      <c r="QGB120" s="16"/>
      <c r="QGC120" s="16"/>
      <c r="QGD120" s="16"/>
      <c r="QGE120" s="16"/>
      <c r="QGF120" s="16"/>
      <c r="QGG120" s="16"/>
      <c r="QGH120" s="16"/>
      <c r="QGI120" s="16"/>
      <c r="QGJ120" s="16"/>
      <c r="QGK120" s="16"/>
      <c r="QGL120" s="16"/>
      <c r="QGM120" s="16"/>
      <c r="QGN120" s="16"/>
      <c r="QGO120" s="16"/>
      <c r="QGP120" s="16"/>
      <c r="QGQ120" s="16"/>
      <c r="QGR120" s="16"/>
      <c r="QGS120" s="16"/>
      <c r="QGT120" s="16"/>
      <c r="QGU120" s="16"/>
      <c r="QGV120" s="16"/>
      <c r="QGW120" s="16"/>
      <c r="QGX120" s="16"/>
      <c r="QGY120" s="16"/>
      <c r="QGZ120" s="16"/>
      <c r="QHA120" s="16"/>
      <c r="QHB120" s="16"/>
      <c r="QHC120" s="16"/>
      <c r="QHD120" s="16"/>
      <c r="QHE120" s="16"/>
      <c r="QHF120" s="16"/>
      <c r="QHG120" s="16"/>
      <c r="QHH120" s="16"/>
      <c r="QHI120" s="16"/>
      <c r="QHJ120" s="16"/>
      <c r="QHK120" s="16"/>
      <c r="QHL120" s="16"/>
      <c r="QHM120" s="16"/>
      <c r="QHN120" s="16"/>
      <c r="QHO120" s="16"/>
      <c r="QHP120" s="16"/>
      <c r="QHQ120" s="16"/>
      <c r="QHR120" s="16"/>
      <c r="QHS120" s="16"/>
      <c r="QHT120" s="16"/>
      <c r="QHU120" s="16"/>
      <c r="QHV120" s="16"/>
      <c r="QHW120" s="16"/>
      <c r="QHX120" s="16"/>
      <c r="QHY120" s="16"/>
      <c r="QHZ120" s="16"/>
      <c r="QIA120" s="16"/>
      <c r="QIB120" s="16"/>
      <c r="QIC120" s="16"/>
      <c r="QID120" s="16"/>
      <c r="QIE120" s="16"/>
      <c r="QIF120" s="16"/>
      <c r="QIG120" s="16"/>
      <c r="QIH120" s="16"/>
      <c r="QII120" s="16"/>
      <c r="QIJ120" s="16"/>
      <c r="QIK120" s="16"/>
      <c r="QIL120" s="16"/>
      <c r="QIM120" s="16"/>
      <c r="QIN120" s="16"/>
      <c r="QIO120" s="16"/>
      <c r="QIP120" s="16"/>
      <c r="QIQ120" s="16"/>
      <c r="QIR120" s="16"/>
      <c r="QIS120" s="16"/>
      <c r="QIT120" s="16"/>
      <c r="QIU120" s="16"/>
      <c r="QIV120" s="16"/>
      <c r="QIW120" s="16"/>
      <c r="QIX120" s="16"/>
      <c r="QIY120" s="16"/>
      <c r="QIZ120" s="16"/>
      <c r="QJA120" s="16"/>
      <c r="QJB120" s="16"/>
      <c r="QJC120" s="16"/>
      <c r="QJD120" s="16"/>
      <c r="QJE120" s="16"/>
      <c r="QJF120" s="16"/>
      <c r="QJG120" s="16"/>
      <c r="QJH120" s="16"/>
      <c r="QJI120" s="16"/>
      <c r="QJJ120" s="16"/>
      <c r="QJK120" s="16"/>
      <c r="QJL120" s="16"/>
      <c r="QJM120" s="16"/>
      <c r="QJN120" s="16"/>
      <c r="QJO120" s="16"/>
      <c r="QJP120" s="16"/>
      <c r="QJQ120" s="16"/>
      <c r="QJR120" s="16"/>
      <c r="QJS120" s="16"/>
      <c r="QJT120" s="16"/>
      <c r="QJU120" s="16"/>
      <c r="QJV120" s="16"/>
      <c r="QJW120" s="16"/>
      <c r="QJX120" s="16"/>
      <c r="QJY120" s="16"/>
      <c r="QJZ120" s="16"/>
      <c r="QKA120" s="16"/>
      <c r="QKB120" s="16"/>
      <c r="QKC120" s="16"/>
      <c r="QKD120" s="16"/>
      <c r="QKE120" s="16"/>
      <c r="QKF120" s="16"/>
      <c r="QKG120" s="16"/>
      <c r="QKH120" s="16"/>
      <c r="QKI120" s="16"/>
      <c r="QKJ120" s="16"/>
      <c r="QKK120" s="16"/>
      <c r="QKL120" s="16"/>
      <c r="QKM120" s="16"/>
      <c r="QKN120" s="16"/>
      <c r="QKO120" s="16"/>
      <c r="QKP120" s="16"/>
      <c r="QKQ120" s="16"/>
      <c r="QKR120" s="16"/>
      <c r="QKS120" s="16"/>
      <c r="QKT120" s="16"/>
      <c r="QKU120" s="16"/>
      <c r="QKV120" s="16"/>
      <c r="QKW120" s="16"/>
      <c r="QKX120" s="16"/>
      <c r="QKY120" s="16"/>
      <c r="QKZ120" s="16"/>
      <c r="QLA120" s="16"/>
      <c r="QLB120" s="16"/>
      <c r="QLC120" s="16"/>
      <c r="QLD120" s="16"/>
      <c r="QLE120" s="16"/>
      <c r="QLF120" s="16"/>
      <c r="QLG120" s="16"/>
      <c r="QLH120" s="16"/>
      <c r="QLI120" s="16"/>
      <c r="QLJ120" s="16"/>
      <c r="QLK120" s="16"/>
      <c r="QLL120" s="16"/>
      <c r="QLM120" s="16"/>
      <c r="QLN120" s="16"/>
      <c r="QLO120" s="16"/>
      <c r="QLP120" s="16"/>
      <c r="QLQ120" s="16"/>
      <c r="QLR120" s="16"/>
      <c r="QLS120" s="16"/>
      <c r="QLT120" s="16"/>
      <c r="QLU120" s="16"/>
      <c r="QLV120" s="16"/>
      <c r="QLW120" s="16"/>
      <c r="QLX120" s="16"/>
      <c r="QLY120" s="16"/>
      <c r="QLZ120" s="16"/>
      <c r="QMA120" s="16"/>
      <c r="QMB120" s="16"/>
      <c r="QMC120" s="16"/>
      <c r="QMD120" s="16"/>
      <c r="QME120" s="16"/>
      <c r="QMF120" s="16"/>
      <c r="QMG120" s="16"/>
      <c r="QMH120" s="16"/>
      <c r="QMI120" s="16"/>
      <c r="QMJ120" s="16"/>
      <c r="QMK120" s="16"/>
      <c r="QML120" s="16"/>
      <c r="QMM120" s="16"/>
      <c r="QMN120" s="16"/>
      <c r="QMO120" s="16"/>
      <c r="QMP120" s="16"/>
      <c r="QMQ120" s="16"/>
      <c r="QMR120" s="16"/>
      <c r="QMS120" s="16"/>
      <c r="QMT120" s="16"/>
      <c r="QMU120" s="16"/>
      <c r="QMV120" s="16"/>
      <c r="QMW120" s="16"/>
      <c r="QMX120" s="16"/>
      <c r="QMY120" s="16"/>
      <c r="QMZ120" s="16"/>
      <c r="QNA120" s="16"/>
      <c r="QNB120" s="16"/>
      <c r="QNC120" s="16"/>
      <c r="QND120" s="16"/>
      <c r="QNE120" s="16"/>
      <c r="QNF120" s="16"/>
      <c r="QNG120" s="16"/>
      <c r="QNH120" s="16"/>
      <c r="QNI120" s="16"/>
      <c r="QNJ120" s="16"/>
      <c r="QNK120" s="16"/>
      <c r="QNL120" s="16"/>
      <c r="QNM120" s="16"/>
      <c r="QNN120" s="16"/>
      <c r="QNO120" s="16"/>
      <c r="QNP120" s="16"/>
      <c r="QNQ120" s="16"/>
      <c r="QNR120" s="16"/>
      <c r="QNS120" s="16"/>
      <c r="QNT120" s="16"/>
      <c r="QNU120" s="16"/>
      <c r="QNV120" s="16"/>
      <c r="QNW120" s="16"/>
      <c r="QNX120" s="16"/>
      <c r="QNY120" s="16"/>
      <c r="QNZ120" s="16"/>
      <c r="QOA120" s="16"/>
      <c r="QOB120" s="16"/>
      <c r="QOC120" s="16"/>
      <c r="QOD120" s="16"/>
      <c r="QOE120" s="16"/>
      <c r="QOF120" s="16"/>
      <c r="QOG120" s="16"/>
      <c r="QOH120" s="16"/>
      <c r="QOI120" s="16"/>
      <c r="QOJ120" s="16"/>
      <c r="QOK120" s="16"/>
      <c r="QOL120" s="16"/>
      <c r="QOM120" s="16"/>
      <c r="QON120" s="16"/>
      <c r="QOO120" s="16"/>
      <c r="QOP120" s="16"/>
      <c r="QOQ120" s="16"/>
      <c r="QOR120" s="16"/>
      <c r="QOS120" s="16"/>
      <c r="QOT120" s="16"/>
      <c r="QOU120" s="16"/>
      <c r="QOV120" s="16"/>
      <c r="QOW120" s="16"/>
      <c r="QOX120" s="16"/>
      <c r="QOY120" s="16"/>
      <c r="QOZ120" s="16"/>
      <c r="QPA120" s="16"/>
      <c r="QPB120" s="16"/>
      <c r="QPC120" s="16"/>
      <c r="QPD120" s="16"/>
      <c r="QPE120" s="16"/>
      <c r="QPF120" s="16"/>
      <c r="QPG120" s="16"/>
      <c r="QPH120" s="16"/>
      <c r="QPI120" s="16"/>
      <c r="QPJ120" s="16"/>
      <c r="QPK120" s="16"/>
      <c r="QPL120" s="16"/>
      <c r="QPM120" s="16"/>
      <c r="QPN120" s="16"/>
      <c r="QPO120" s="16"/>
      <c r="QPP120" s="16"/>
      <c r="QPQ120" s="16"/>
      <c r="QPR120" s="16"/>
      <c r="QPS120" s="16"/>
      <c r="QPT120" s="16"/>
      <c r="QPU120" s="16"/>
      <c r="QPV120" s="16"/>
      <c r="QPW120" s="16"/>
      <c r="QPX120" s="16"/>
      <c r="QPY120" s="16"/>
      <c r="QPZ120" s="16"/>
      <c r="QQA120" s="16"/>
      <c r="QQB120" s="16"/>
      <c r="QQC120" s="16"/>
      <c r="QQD120" s="16"/>
      <c r="QQE120" s="16"/>
      <c r="QQF120" s="16"/>
      <c r="QQG120" s="16"/>
      <c r="QQH120" s="16"/>
      <c r="QQI120" s="16"/>
      <c r="QQJ120" s="16"/>
      <c r="QQK120" s="16"/>
      <c r="QQL120" s="16"/>
      <c r="QQM120" s="16"/>
      <c r="QQN120" s="16"/>
      <c r="QQO120" s="16"/>
      <c r="QQP120" s="16"/>
      <c r="QQQ120" s="16"/>
      <c r="QQR120" s="16"/>
      <c r="QQS120" s="16"/>
      <c r="QQT120" s="16"/>
      <c r="QQU120" s="16"/>
      <c r="QQV120" s="16"/>
      <c r="QQW120" s="16"/>
      <c r="QQX120" s="16"/>
      <c r="QQY120" s="16"/>
      <c r="QQZ120" s="16"/>
      <c r="QRA120" s="16"/>
      <c r="QRB120" s="16"/>
      <c r="QRC120" s="16"/>
      <c r="QRD120" s="16"/>
      <c r="QRE120" s="16"/>
      <c r="QRF120" s="16"/>
      <c r="QRG120" s="16"/>
      <c r="QRH120" s="16"/>
      <c r="QRI120" s="16"/>
      <c r="QRJ120" s="16"/>
      <c r="QRK120" s="16"/>
      <c r="QRL120" s="16"/>
      <c r="QRM120" s="16"/>
      <c r="QRN120" s="16"/>
      <c r="QRO120" s="16"/>
      <c r="QRP120" s="16"/>
      <c r="QRQ120" s="16"/>
      <c r="QRR120" s="16"/>
      <c r="QRS120" s="16"/>
      <c r="QRT120" s="16"/>
      <c r="QRU120" s="16"/>
      <c r="QRV120" s="16"/>
      <c r="QRW120" s="16"/>
      <c r="QRX120" s="16"/>
      <c r="QRY120" s="16"/>
      <c r="QRZ120" s="16"/>
      <c r="QSA120" s="16"/>
      <c r="QSB120" s="16"/>
      <c r="QSC120" s="16"/>
      <c r="QSD120" s="16"/>
      <c r="QSE120" s="16"/>
      <c r="QSF120" s="16"/>
      <c r="QSG120" s="16"/>
      <c r="QSH120" s="16"/>
      <c r="QSI120" s="16"/>
      <c r="QSJ120" s="16"/>
      <c r="QSK120" s="16"/>
      <c r="QSL120" s="16"/>
      <c r="QSM120" s="16"/>
      <c r="QSN120" s="16"/>
      <c r="QSO120" s="16"/>
      <c r="QSP120" s="16"/>
      <c r="QSQ120" s="16"/>
      <c r="QSR120" s="16"/>
      <c r="QSS120" s="16"/>
      <c r="QST120" s="16"/>
      <c r="QSU120" s="16"/>
      <c r="QSV120" s="16"/>
      <c r="QSW120" s="16"/>
      <c r="QSX120" s="16"/>
      <c r="QSY120" s="16"/>
      <c r="QSZ120" s="16"/>
      <c r="QTA120" s="16"/>
      <c r="QTB120" s="16"/>
      <c r="QTC120" s="16"/>
      <c r="QTD120" s="16"/>
      <c r="QTE120" s="16"/>
      <c r="QTF120" s="16"/>
      <c r="QTG120" s="16"/>
      <c r="QTH120" s="16"/>
      <c r="QTI120" s="16"/>
      <c r="QTJ120" s="16"/>
      <c r="QTK120" s="16"/>
      <c r="QTL120" s="16"/>
      <c r="QTM120" s="16"/>
      <c r="QTN120" s="16"/>
      <c r="QTO120" s="16"/>
      <c r="QTP120" s="16"/>
      <c r="QTQ120" s="16"/>
      <c r="QTR120" s="16"/>
      <c r="QTS120" s="16"/>
      <c r="QTT120" s="16"/>
      <c r="QTU120" s="16"/>
      <c r="QTV120" s="16"/>
      <c r="QTW120" s="16"/>
      <c r="QTX120" s="16"/>
      <c r="QTY120" s="16"/>
      <c r="QTZ120" s="16"/>
      <c r="QUA120" s="16"/>
      <c r="QUB120" s="16"/>
      <c r="QUC120" s="16"/>
      <c r="QUD120" s="16"/>
      <c r="QUE120" s="16"/>
      <c r="QUF120" s="16"/>
      <c r="QUG120" s="16"/>
      <c r="QUH120" s="16"/>
      <c r="QUI120" s="16"/>
      <c r="QUJ120" s="16"/>
      <c r="QUK120" s="16"/>
      <c r="QUL120" s="16"/>
      <c r="QUM120" s="16"/>
      <c r="QUN120" s="16"/>
      <c r="QUO120" s="16"/>
      <c r="QUP120" s="16"/>
      <c r="QUQ120" s="16"/>
      <c r="QUR120" s="16"/>
      <c r="QUS120" s="16"/>
      <c r="QUT120" s="16"/>
      <c r="QUU120" s="16"/>
      <c r="QUV120" s="16"/>
      <c r="QUW120" s="16"/>
      <c r="QUX120" s="16"/>
      <c r="QUY120" s="16"/>
      <c r="QUZ120" s="16"/>
      <c r="QVA120" s="16"/>
      <c r="QVB120" s="16"/>
      <c r="QVC120" s="16"/>
      <c r="QVD120" s="16"/>
      <c r="QVE120" s="16"/>
      <c r="QVF120" s="16"/>
      <c r="QVG120" s="16"/>
      <c r="QVH120" s="16"/>
      <c r="QVI120" s="16"/>
      <c r="QVJ120" s="16"/>
      <c r="QVK120" s="16"/>
      <c r="QVL120" s="16"/>
      <c r="QVM120" s="16"/>
      <c r="QVN120" s="16"/>
      <c r="QVO120" s="16"/>
      <c r="QVP120" s="16"/>
      <c r="QVQ120" s="16"/>
      <c r="QVR120" s="16"/>
      <c r="QVS120" s="16"/>
      <c r="QVT120" s="16"/>
      <c r="QVU120" s="16"/>
      <c r="QVV120" s="16"/>
      <c r="QVW120" s="16"/>
      <c r="QVX120" s="16"/>
      <c r="QVY120" s="16"/>
      <c r="QVZ120" s="16"/>
      <c r="QWA120" s="16"/>
      <c r="QWB120" s="16"/>
      <c r="QWC120" s="16"/>
      <c r="QWD120" s="16"/>
      <c r="QWE120" s="16"/>
      <c r="QWF120" s="16"/>
      <c r="QWG120" s="16"/>
      <c r="QWH120" s="16"/>
      <c r="QWI120" s="16"/>
      <c r="QWJ120" s="16"/>
      <c r="QWK120" s="16"/>
      <c r="QWL120" s="16"/>
      <c r="QWM120" s="16"/>
      <c r="QWN120" s="16"/>
      <c r="QWO120" s="16"/>
      <c r="QWP120" s="16"/>
      <c r="QWQ120" s="16"/>
      <c r="QWR120" s="16"/>
      <c r="QWS120" s="16"/>
      <c r="QWT120" s="16"/>
      <c r="QWU120" s="16"/>
      <c r="QWV120" s="16"/>
      <c r="QWW120" s="16"/>
      <c r="QWX120" s="16"/>
      <c r="QWY120" s="16"/>
      <c r="QWZ120" s="16"/>
      <c r="QXA120" s="16"/>
      <c r="QXB120" s="16"/>
      <c r="QXC120" s="16"/>
      <c r="QXD120" s="16"/>
      <c r="QXE120" s="16"/>
      <c r="QXF120" s="16"/>
      <c r="QXG120" s="16"/>
      <c r="QXH120" s="16"/>
      <c r="QXI120" s="16"/>
      <c r="QXJ120" s="16"/>
      <c r="QXK120" s="16"/>
      <c r="QXL120" s="16"/>
      <c r="QXM120" s="16"/>
      <c r="QXN120" s="16"/>
      <c r="QXO120" s="16"/>
      <c r="QXP120" s="16"/>
      <c r="QXQ120" s="16"/>
      <c r="QXR120" s="16"/>
      <c r="QXS120" s="16"/>
      <c r="QXT120" s="16"/>
      <c r="QXU120" s="16"/>
      <c r="QXV120" s="16"/>
      <c r="QXW120" s="16"/>
      <c r="QXX120" s="16"/>
      <c r="QXY120" s="16"/>
      <c r="QXZ120" s="16"/>
      <c r="QYA120" s="16"/>
      <c r="QYB120" s="16"/>
      <c r="QYC120" s="16"/>
      <c r="QYD120" s="16"/>
      <c r="QYE120" s="16"/>
      <c r="QYF120" s="16"/>
      <c r="QYG120" s="16"/>
      <c r="QYH120" s="16"/>
      <c r="QYI120" s="16"/>
      <c r="QYJ120" s="16"/>
      <c r="QYK120" s="16"/>
      <c r="QYL120" s="16"/>
      <c r="QYM120" s="16"/>
      <c r="QYN120" s="16"/>
      <c r="QYO120" s="16"/>
      <c r="QYP120" s="16"/>
      <c r="QYQ120" s="16"/>
      <c r="QYR120" s="16"/>
      <c r="QYS120" s="16"/>
      <c r="QYT120" s="16"/>
      <c r="QYU120" s="16"/>
      <c r="QYV120" s="16"/>
      <c r="QYW120" s="16"/>
      <c r="QYX120" s="16"/>
      <c r="QYY120" s="16"/>
      <c r="QYZ120" s="16"/>
      <c r="QZA120" s="16"/>
      <c r="QZB120" s="16"/>
      <c r="QZC120" s="16"/>
      <c r="QZD120" s="16"/>
      <c r="QZE120" s="16"/>
      <c r="QZF120" s="16"/>
      <c r="QZG120" s="16"/>
      <c r="QZH120" s="16"/>
      <c r="QZI120" s="16"/>
      <c r="QZJ120" s="16"/>
      <c r="QZK120" s="16"/>
      <c r="QZL120" s="16"/>
      <c r="QZM120" s="16"/>
      <c r="QZN120" s="16"/>
      <c r="QZO120" s="16"/>
      <c r="QZP120" s="16"/>
      <c r="QZQ120" s="16"/>
      <c r="QZR120" s="16"/>
      <c r="QZS120" s="16"/>
      <c r="QZT120" s="16"/>
      <c r="QZU120" s="16"/>
      <c r="QZV120" s="16"/>
      <c r="QZW120" s="16"/>
      <c r="QZX120" s="16"/>
      <c r="QZY120" s="16"/>
      <c r="QZZ120" s="16"/>
      <c r="RAA120" s="16"/>
      <c r="RAB120" s="16"/>
      <c r="RAC120" s="16"/>
      <c r="RAD120" s="16"/>
      <c r="RAE120" s="16"/>
      <c r="RAF120" s="16"/>
      <c r="RAG120" s="16"/>
      <c r="RAH120" s="16"/>
      <c r="RAI120" s="16"/>
      <c r="RAJ120" s="16"/>
      <c r="RAK120" s="16"/>
      <c r="RAL120" s="16"/>
      <c r="RAM120" s="16"/>
      <c r="RAN120" s="16"/>
      <c r="RAO120" s="16"/>
      <c r="RAP120" s="16"/>
      <c r="RAQ120" s="16"/>
      <c r="RAR120" s="16"/>
      <c r="RAS120" s="16"/>
      <c r="RAT120" s="16"/>
      <c r="RAU120" s="16"/>
      <c r="RAV120" s="16"/>
      <c r="RAW120" s="16"/>
      <c r="RAX120" s="16"/>
      <c r="RAY120" s="16"/>
      <c r="RAZ120" s="16"/>
      <c r="RBA120" s="16"/>
      <c r="RBB120" s="16"/>
      <c r="RBC120" s="16"/>
      <c r="RBD120" s="16"/>
      <c r="RBE120" s="16"/>
      <c r="RBF120" s="16"/>
      <c r="RBG120" s="16"/>
      <c r="RBH120" s="16"/>
      <c r="RBI120" s="16"/>
      <c r="RBJ120" s="16"/>
      <c r="RBK120" s="16"/>
      <c r="RBL120" s="16"/>
      <c r="RBM120" s="16"/>
      <c r="RBN120" s="16"/>
      <c r="RBO120" s="16"/>
      <c r="RBP120" s="16"/>
      <c r="RBQ120" s="16"/>
      <c r="RBR120" s="16"/>
      <c r="RBS120" s="16"/>
      <c r="RBT120" s="16"/>
      <c r="RBU120" s="16"/>
      <c r="RBV120" s="16"/>
      <c r="RBW120" s="16"/>
      <c r="RBX120" s="16"/>
      <c r="RBY120" s="16"/>
      <c r="RBZ120" s="16"/>
      <c r="RCA120" s="16"/>
      <c r="RCB120" s="16"/>
      <c r="RCC120" s="16"/>
      <c r="RCD120" s="16"/>
      <c r="RCE120" s="16"/>
      <c r="RCF120" s="16"/>
      <c r="RCG120" s="16"/>
      <c r="RCH120" s="16"/>
      <c r="RCI120" s="16"/>
      <c r="RCJ120" s="16"/>
      <c r="RCK120" s="16"/>
      <c r="RCL120" s="16"/>
      <c r="RCM120" s="16"/>
      <c r="RCN120" s="16"/>
      <c r="RCO120" s="16"/>
      <c r="RCP120" s="16"/>
      <c r="RCQ120" s="16"/>
      <c r="RCR120" s="16"/>
      <c r="RCS120" s="16"/>
      <c r="RCT120" s="16"/>
      <c r="RCU120" s="16"/>
      <c r="RCV120" s="16"/>
      <c r="RCW120" s="16"/>
      <c r="RCX120" s="16"/>
      <c r="RCY120" s="16"/>
      <c r="RCZ120" s="16"/>
      <c r="RDA120" s="16"/>
      <c r="RDB120" s="16"/>
      <c r="RDC120" s="16"/>
      <c r="RDD120" s="16"/>
      <c r="RDE120" s="16"/>
      <c r="RDF120" s="16"/>
      <c r="RDG120" s="16"/>
      <c r="RDH120" s="16"/>
      <c r="RDI120" s="16"/>
      <c r="RDJ120" s="16"/>
      <c r="RDK120" s="16"/>
      <c r="RDL120" s="16"/>
      <c r="RDM120" s="16"/>
      <c r="RDN120" s="16"/>
      <c r="RDO120" s="16"/>
      <c r="RDP120" s="16"/>
      <c r="RDQ120" s="16"/>
      <c r="RDR120" s="16"/>
      <c r="RDS120" s="16"/>
      <c r="RDT120" s="16"/>
      <c r="RDU120" s="16"/>
      <c r="RDV120" s="16"/>
      <c r="RDW120" s="16"/>
      <c r="RDX120" s="16"/>
      <c r="RDY120" s="16"/>
      <c r="RDZ120" s="16"/>
      <c r="REA120" s="16"/>
      <c r="REB120" s="16"/>
      <c r="REC120" s="16"/>
      <c r="RED120" s="16"/>
      <c r="REE120" s="16"/>
      <c r="REF120" s="16"/>
      <c r="REG120" s="16"/>
      <c r="REH120" s="16"/>
      <c r="REI120" s="16"/>
      <c r="REJ120" s="16"/>
      <c r="REK120" s="16"/>
      <c r="REL120" s="16"/>
      <c r="REM120" s="16"/>
      <c r="REN120" s="16"/>
      <c r="REO120" s="16"/>
      <c r="REP120" s="16"/>
      <c r="REQ120" s="16"/>
      <c r="RER120" s="16"/>
      <c r="RES120" s="16"/>
      <c r="RET120" s="16"/>
      <c r="REU120" s="16"/>
      <c r="REV120" s="16"/>
      <c r="REW120" s="16"/>
      <c r="REX120" s="16"/>
      <c r="REY120" s="16"/>
      <c r="REZ120" s="16"/>
      <c r="RFA120" s="16"/>
      <c r="RFB120" s="16"/>
      <c r="RFC120" s="16"/>
      <c r="RFD120" s="16"/>
      <c r="RFE120" s="16"/>
      <c r="RFF120" s="16"/>
      <c r="RFG120" s="16"/>
      <c r="RFH120" s="16"/>
      <c r="RFI120" s="16"/>
      <c r="RFJ120" s="16"/>
      <c r="RFK120" s="16"/>
      <c r="RFL120" s="16"/>
      <c r="RFM120" s="16"/>
      <c r="RFN120" s="16"/>
      <c r="RFO120" s="16"/>
      <c r="RFP120" s="16"/>
      <c r="RFQ120" s="16"/>
      <c r="RFR120" s="16"/>
      <c r="RFS120" s="16"/>
      <c r="RFT120" s="16"/>
      <c r="RFU120" s="16"/>
      <c r="RFV120" s="16"/>
      <c r="RFW120" s="16"/>
      <c r="RFX120" s="16"/>
      <c r="RFY120" s="16"/>
      <c r="RFZ120" s="16"/>
      <c r="RGA120" s="16"/>
      <c r="RGB120" s="16"/>
      <c r="RGC120" s="16"/>
      <c r="RGD120" s="16"/>
      <c r="RGE120" s="16"/>
      <c r="RGF120" s="16"/>
      <c r="RGG120" s="16"/>
      <c r="RGH120" s="16"/>
      <c r="RGI120" s="16"/>
      <c r="RGJ120" s="16"/>
      <c r="RGK120" s="16"/>
      <c r="RGL120" s="16"/>
      <c r="RGM120" s="16"/>
      <c r="RGN120" s="16"/>
      <c r="RGO120" s="16"/>
      <c r="RGP120" s="16"/>
      <c r="RGQ120" s="16"/>
      <c r="RGR120" s="16"/>
      <c r="RGS120" s="16"/>
      <c r="RGT120" s="16"/>
      <c r="RGU120" s="16"/>
      <c r="RGV120" s="16"/>
      <c r="RGW120" s="16"/>
      <c r="RGX120" s="16"/>
      <c r="RGY120" s="16"/>
      <c r="RGZ120" s="16"/>
      <c r="RHA120" s="16"/>
      <c r="RHB120" s="16"/>
      <c r="RHC120" s="16"/>
      <c r="RHD120" s="16"/>
      <c r="RHE120" s="16"/>
      <c r="RHF120" s="16"/>
      <c r="RHG120" s="16"/>
      <c r="RHH120" s="16"/>
      <c r="RHI120" s="16"/>
      <c r="RHJ120" s="16"/>
      <c r="RHK120" s="16"/>
      <c r="RHL120" s="16"/>
      <c r="RHM120" s="16"/>
      <c r="RHN120" s="16"/>
      <c r="RHO120" s="16"/>
      <c r="RHP120" s="16"/>
      <c r="RHQ120" s="16"/>
      <c r="RHR120" s="16"/>
      <c r="RHS120" s="16"/>
      <c r="RHT120" s="16"/>
      <c r="RHU120" s="16"/>
      <c r="RHV120" s="16"/>
      <c r="RHW120" s="16"/>
      <c r="RHX120" s="16"/>
      <c r="RHY120" s="16"/>
      <c r="RHZ120" s="16"/>
      <c r="RIA120" s="16"/>
      <c r="RIB120" s="16"/>
      <c r="RIC120" s="16"/>
      <c r="RID120" s="16"/>
      <c r="RIE120" s="16"/>
      <c r="RIF120" s="16"/>
      <c r="RIG120" s="16"/>
      <c r="RIH120" s="16"/>
      <c r="RII120" s="16"/>
      <c r="RIJ120" s="16"/>
      <c r="RIK120" s="16"/>
      <c r="RIL120" s="16"/>
      <c r="RIM120" s="16"/>
      <c r="RIN120" s="16"/>
      <c r="RIO120" s="16"/>
      <c r="RIP120" s="16"/>
      <c r="RIQ120" s="16"/>
      <c r="RIR120" s="16"/>
      <c r="RIS120" s="16"/>
      <c r="RIT120" s="16"/>
      <c r="RIU120" s="16"/>
      <c r="RIV120" s="16"/>
      <c r="RIW120" s="16"/>
      <c r="RIX120" s="16"/>
      <c r="RIY120" s="16"/>
      <c r="RIZ120" s="16"/>
      <c r="RJA120" s="16"/>
      <c r="RJB120" s="16"/>
      <c r="RJC120" s="16"/>
      <c r="RJD120" s="16"/>
      <c r="RJE120" s="16"/>
      <c r="RJF120" s="16"/>
      <c r="RJG120" s="16"/>
      <c r="RJH120" s="16"/>
      <c r="RJI120" s="16"/>
      <c r="RJJ120" s="16"/>
      <c r="RJK120" s="16"/>
      <c r="RJL120" s="16"/>
      <c r="RJM120" s="16"/>
      <c r="RJN120" s="16"/>
      <c r="RJO120" s="16"/>
      <c r="RJP120" s="16"/>
      <c r="RJQ120" s="16"/>
      <c r="RJR120" s="16"/>
      <c r="RJS120" s="16"/>
      <c r="RJT120" s="16"/>
      <c r="RJU120" s="16"/>
      <c r="RJV120" s="16"/>
      <c r="RJW120" s="16"/>
      <c r="RJX120" s="16"/>
      <c r="RJY120" s="16"/>
      <c r="RJZ120" s="16"/>
      <c r="RKA120" s="16"/>
      <c r="RKB120" s="16"/>
      <c r="RKC120" s="16"/>
      <c r="RKD120" s="16"/>
      <c r="RKE120" s="16"/>
      <c r="RKF120" s="16"/>
      <c r="RKG120" s="16"/>
      <c r="RKH120" s="16"/>
      <c r="RKI120" s="16"/>
      <c r="RKJ120" s="16"/>
      <c r="RKK120" s="16"/>
      <c r="RKL120" s="16"/>
      <c r="RKM120" s="16"/>
      <c r="RKN120" s="16"/>
      <c r="RKO120" s="16"/>
      <c r="RKP120" s="16"/>
      <c r="RKQ120" s="16"/>
      <c r="RKR120" s="16"/>
      <c r="RKS120" s="16"/>
      <c r="RKT120" s="16"/>
      <c r="RKU120" s="16"/>
      <c r="RKV120" s="16"/>
      <c r="RKW120" s="16"/>
      <c r="RKX120" s="16"/>
      <c r="RKY120" s="16"/>
      <c r="RKZ120" s="16"/>
      <c r="RLA120" s="16"/>
      <c r="RLB120" s="16"/>
      <c r="RLC120" s="16"/>
      <c r="RLD120" s="16"/>
      <c r="RLE120" s="16"/>
      <c r="RLF120" s="16"/>
      <c r="RLG120" s="16"/>
      <c r="RLH120" s="16"/>
      <c r="RLI120" s="16"/>
      <c r="RLJ120" s="16"/>
      <c r="RLK120" s="16"/>
      <c r="RLL120" s="16"/>
      <c r="RLM120" s="16"/>
      <c r="RLN120" s="16"/>
      <c r="RLO120" s="16"/>
      <c r="RLP120" s="16"/>
      <c r="RLQ120" s="16"/>
      <c r="RLR120" s="16"/>
      <c r="RLS120" s="16"/>
      <c r="RLT120" s="16"/>
      <c r="RLU120" s="16"/>
      <c r="RLV120" s="16"/>
      <c r="RLW120" s="16"/>
      <c r="RLX120" s="16"/>
      <c r="RLY120" s="16"/>
      <c r="RLZ120" s="16"/>
      <c r="RMA120" s="16"/>
      <c r="RMB120" s="16"/>
      <c r="RMC120" s="16"/>
      <c r="RMD120" s="16"/>
      <c r="RME120" s="16"/>
      <c r="RMF120" s="16"/>
      <c r="RMG120" s="16"/>
      <c r="RMH120" s="16"/>
      <c r="RMI120" s="16"/>
      <c r="RMJ120" s="16"/>
      <c r="RMK120" s="16"/>
      <c r="RML120" s="16"/>
      <c r="RMM120" s="16"/>
      <c r="RMN120" s="16"/>
      <c r="RMO120" s="16"/>
      <c r="RMP120" s="16"/>
      <c r="RMQ120" s="16"/>
      <c r="RMR120" s="16"/>
      <c r="RMS120" s="16"/>
      <c r="RMT120" s="16"/>
      <c r="RMU120" s="16"/>
      <c r="RMV120" s="16"/>
      <c r="RMW120" s="16"/>
      <c r="RMX120" s="16"/>
      <c r="RMY120" s="16"/>
      <c r="RMZ120" s="16"/>
      <c r="RNA120" s="16"/>
      <c r="RNB120" s="16"/>
      <c r="RNC120" s="16"/>
      <c r="RND120" s="16"/>
      <c r="RNE120" s="16"/>
      <c r="RNF120" s="16"/>
      <c r="RNG120" s="16"/>
      <c r="RNH120" s="16"/>
      <c r="RNI120" s="16"/>
      <c r="RNJ120" s="16"/>
      <c r="RNK120" s="16"/>
      <c r="RNL120" s="16"/>
      <c r="RNM120" s="16"/>
      <c r="RNN120" s="16"/>
      <c r="RNO120" s="16"/>
      <c r="RNP120" s="16"/>
      <c r="RNQ120" s="16"/>
      <c r="RNR120" s="16"/>
      <c r="RNS120" s="16"/>
      <c r="RNT120" s="16"/>
      <c r="RNU120" s="16"/>
      <c r="RNV120" s="16"/>
      <c r="RNW120" s="16"/>
      <c r="RNX120" s="16"/>
      <c r="RNY120" s="16"/>
      <c r="RNZ120" s="16"/>
      <c r="ROA120" s="16"/>
      <c r="ROB120" s="16"/>
      <c r="ROC120" s="16"/>
      <c r="ROD120" s="16"/>
      <c r="ROE120" s="16"/>
      <c r="ROF120" s="16"/>
      <c r="ROG120" s="16"/>
      <c r="ROH120" s="16"/>
      <c r="ROI120" s="16"/>
      <c r="ROJ120" s="16"/>
      <c r="ROK120" s="16"/>
      <c r="ROL120" s="16"/>
      <c r="ROM120" s="16"/>
      <c r="RON120" s="16"/>
      <c r="ROO120" s="16"/>
      <c r="ROP120" s="16"/>
      <c r="ROQ120" s="16"/>
      <c r="ROR120" s="16"/>
      <c r="ROS120" s="16"/>
      <c r="ROT120" s="16"/>
      <c r="ROU120" s="16"/>
      <c r="ROV120" s="16"/>
      <c r="ROW120" s="16"/>
      <c r="ROX120" s="16"/>
      <c r="ROY120" s="16"/>
      <c r="ROZ120" s="16"/>
      <c r="RPA120" s="16"/>
      <c r="RPB120" s="16"/>
      <c r="RPC120" s="16"/>
      <c r="RPD120" s="16"/>
      <c r="RPE120" s="16"/>
      <c r="RPF120" s="16"/>
      <c r="RPG120" s="16"/>
      <c r="RPH120" s="16"/>
      <c r="RPI120" s="16"/>
      <c r="RPJ120" s="16"/>
      <c r="RPK120" s="16"/>
      <c r="RPL120" s="16"/>
      <c r="RPM120" s="16"/>
      <c r="RPN120" s="16"/>
      <c r="RPO120" s="16"/>
      <c r="RPP120" s="16"/>
      <c r="RPQ120" s="16"/>
      <c r="RPR120" s="16"/>
      <c r="RPS120" s="16"/>
      <c r="RPT120" s="16"/>
      <c r="RPU120" s="16"/>
      <c r="RPV120" s="16"/>
      <c r="RPW120" s="16"/>
      <c r="RPX120" s="16"/>
      <c r="RPY120" s="16"/>
      <c r="RPZ120" s="16"/>
      <c r="RQA120" s="16"/>
      <c r="RQB120" s="16"/>
      <c r="RQC120" s="16"/>
      <c r="RQD120" s="16"/>
      <c r="RQE120" s="16"/>
      <c r="RQF120" s="16"/>
      <c r="RQG120" s="16"/>
      <c r="RQH120" s="16"/>
      <c r="RQI120" s="16"/>
      <c r="RQJ120" s="16"/>
      <c r="RQK120" s="16"/>
      <c r="RQL120" s="16"/>
      <c r="RQM120" s="16"/>
      <c r="RQN120" s="16"/>
      <c r="RQO120" s="16"/>
      <c r="RQP120" s="16"/>
      <c r="RQQ120" s="16"/>
      <c r="RQR120" s="16"/>
      <c r="RQS120" s="16"/>
      <c r="RQT120" s="16"/>
      <c r="RQU120" s="16"/>
      <c r="RQV120" s="16"/>
      <c r="RQW120" s="16"/>
      <c r="RQX120" s="16"/>
      <c r="RQY120" s="16"/>
      <c r="RQZ120" s="16"/>
      <c r="RRA120" s="16"/>
      <c r="RRB120" s="16"/>
      <c r="RRC120" s="16"/>
      <c r="RRD120" s="16"/>
      <c r="RRE120" s="16"/>
      <c r="RRF120" s="16"/>
      <c r="RRG120" s="16"/>
      <c r="RRH120" s="16"/>
      <c r="RRI120" s="16"/>
      <c r="RRJ120" s="16"/>
      <c r="RRK120" s="16"/>
      <c r="RRL120" s="16"/>
      <c r="RRM120" s="16"/>
      <c r="RRN120" s="16"/>
      <c r="RRO120" s="16"/>
      <c r="RRP120" s="16"/>
      <c r="RRQ120" s="16"/>
      <c r="RRR120" s="16"/>
      <c r="RRS120" s="16"/>
      <c r="RRT120" s="16"/>
      <c r="RRU120" s="16"/>
      <c r="RRV120" s="16"/>
      <c r="RRW120" s="16"/>
      <c r="RRX120" s="16"/>
      <c r="RRY120" s="16"/>
      <c r="RRZ120" s="16"/>
      <c r="RSA120" s="16"/>
      <c r="RSB120" s="16"/>
      <c r="RSC120" s="16"/>
      <c r="RSD120" s="16"/>
      <c r="RSE120" s="16"/>
      <c r="RSF120" s="16"/>
      <c r="RSG120" s="16"/>
      <c r="RSH120" s="16"/>
      <c r="RSI120" s="16"/>
      <c r="RSJ120" s="16"/>
      <c r="RSK120" s="16"/>
      <c r="RSL120" s="16"/>
      <c r="RSM120" s="16"/>
      <c r="RSN120" s="16"/>
      <c r="RSO120" s="16"/>
      <c r="RSP120" s="16"/>
      <c r="RSQ120" s="16"/>
      <c r="RSR120" s="16"/>
      <c r="RSS120" s="16"/>
      <c r="RST120" s="16"/>
      <c r="RSU120" s="16"/>
      <c r="RSV120" s="16"/>
      <c r="RSW120" s="16"/>
      <c r="RSX120" s="16"/>
      <c r="RSY120" s="16"/>
      <c r="RSZ120" s="16"/>
      <c r="RTA120" s="16"/>
      <c r="RTB120" s="16"/>
      <c r="RTC120" s="16"/>
      <c r="RTD120" s="16"/>
      <c r="RTE120" s="16"/>
      <c r="RTF120" s="16"/>
      <c r="RTG120" s="16"/>
      <c r="RTH120" s="16"/>
      <c r="RTI120" s="16"/>
      <c r="RTJ120" s="16"/>
      <c r="RTK120" s="16"/>
      <c r="RTL120" s="16"/>
      <c r="RTM120" s="16"/>
      <c r="RTN120" s="16"/>
      <c r="RTO120" s="16"/>
      <c r="RTP120" s="16"/>
      <c r="RTQ120" s="16"/>
      <c r="RTR120" s="16"/>
      <c r="RTS120" s="16"/>
      <c r="RTT120" s="16"/>
      <c r="RTU120" s="16"/>
      <c r="RTV120" s="16"/>
      <c r="RTW120" s="16"/>
      <c r="RTX120" s="16"/>
      <c r="RTY120" s="16"/>
      <c r="RTZ120" s="16"/>
      <c r="RUA120" s="16"/>
      <c r="RUB120" s="16"/>
      <c r="RUC120" s="16"/>
      <c r="RUD120" s="16"/>
      <c r="RUE120" s="16"/>
      <c r="RUF120" s="16"/>
      <c r="RUG120" s="16"/>
      <c r="RUH120" s="16"/>
      <c r="RUI120" s="16"/>
      <c r="RUJ120" s="16"/>
      <c r="RUK120" s="16"/>
      <c r="RUL120" s="16"/>
      <c r="RUM120" s="16"/>
      <c r="RUN120" s="16"/>
      <c r="RUO120" s="16"/>
      <c r="RUP120" s="16"/>
      <c r="RUQ120" s="16"/>
      <c r="RUR120" s="16"/>
      <c r="RUS120" s="16"/>
      <c r="RUT120" s="16"/>
      <c r="RUU120" s="16"/>
      <c r="RUV120" s="16"/>
      <c r="RUW120" s="16"/>
      <c r="RUX120" s="16"/>
      <c r="RUY120" s="16"/>
      <c r="RUZ120" s="16"/>
      <c r="RVA120" s="16"/>
      <c r="RVB120" s="16"/>
      <c r="RVC120" s="16"/>
      <c r="RVD120" s="16"/>
      <c r="RVE120" s="16"/>
      <c r="RVF120" s="16"/>
      <c r="RVG120" s="16"/>
      <c r="RVH120" s="16"/>
      <c r="RVI120" s="16"/>
      <c r="RVJ120" s="16"/>
      <c r="RVK120" s="16"/>
      <c r="RVL120" s="16"/>
      <c r="RVM120" s="16"/>
      <c r="RVN120" s="16"/>
      <c r="RVO120" s="16"/>
      <c r="RVP120" s="16"/>
      <c r="RVQ120" s="16"/>
      <c r="RVR120" s="16"/>
      <c r="RVS120" s="16"/>
      <c r="RVT120" s="16"/>
      <c r="RVU120" s="16"/>
      <c r="RVV120" s="16"/>
      <c r="RVW120" s="16"/>
      <c r="RVX120" s="16"/>
      <c r="RVY120" s="16"/>
      <c r="RVZ120" s="16"/>
      <c r="RWA120" s="16"/>
      <c r="RWB120" s="16"/>
      <c r="RWC120" s="16"/>
      <c r="RWD120" s="16"/>
      <c r="RWE120" s="16"/>
      <c r="RWF120" s="16"/>
      <c r="RWG120" s="16"/>
      <c r="RWH120" s="16"/>
      <c r="RWI120" s="16"/>
      <c r="RWJ120" s="16"/>
      <c r="RWK120" s="16"/>
      <c r="RWL120" s="16"/>
      <c r="RWM120" s="16"/>
      <c r="RWN120" s="16"/>
      <c r="RWO120" s="16"/>
      <c r="RWP120" s="16"/>
      <c r="RWQ120" s="16"/>
      <c r="RWR120" s="16"/>
      <c r="RWS120" s="16"/>
      <c r="RWT120" s="16"/>
      <c r="RWU120" s="16"/>
      <c r="RWV120" s="16"/>
      <c r="RWW120" s="16"/>
      <c r="RWX120" s="16"/>
      <c r="RWY120" s="16"/>
      <c r="RWZ120" s="16"/>
      <c r="RXA120" s="16"/>
      <c r="RXB120" s="16"/>
      <c r="RXC120" s="16"/>
      <c r="RXD120" s="16"/>
      <c r="RXE120" s="16"/>
      <c r="RXF120" s="16"/>
      <c r="RXG120" s="16"/>
      <c r="RXH120" s="16"/>
      <c r="RXI120" s="16"/>
      <c r="RXJ120" s="16"/>
      <c r="RXK120" s="16"/>
      <c r="RXL120" s="16"/>
      <c r="RXM120" s="16"/>
      <c r="RXN120" s="16"/>
      <c r="RXO120" s="16"/>
      <c r="RXP120" s="16"/>
      <c r="RXQ120" s="16"/>
      <c r="RXR120" s="16"/>
      <c r="RXS120" s="16"/>
      <c r="RXT120" s="16"/>
      <c r="RXU120" s="16"/>
      <c r="RXV120" s="16"/>
      <c r="RXW120" s="16"/>
      <c r="RXX120" s="16"/>
      <c r="RXY120" s="16"/>
      <c r="RXZ120" s="16"/>
      <c r="RYA120" s="16"/>
      <c r="RYB120" s="16"/>
      <c r="RYC120" s="16"/>
      <c r="RYD120" s="16"/>
      <c r="RYE120" s="16"/>
      <c r="RYF120" s="16"/>
      <c r="RYG120" s="16"/>
      <c r="RYH120" s="16"/>
      <c r="RYI120" s="16"/>
      <c r="RYJ120" s="16"/>
      <c r="RYK120" s="16"/>
      <c r="RYL120" s="16"/>
      <c r="RYM120" s="16"/>
      <c r="RYN120" s="16"/>
      <c r="RYO120" s="16"/>
      <c r="RYP120" s="16"/>
      <c r="RYQ120" s="16"/>
      <c r="RYR120" s="16"/>
      <c r="RYS120" s="16"/>
      <c r="RYT120" s="16"/>
      <c r="RYU120" s="16"/>
      <c r="RYV120" s="16"/>
      <c r="RYW120" s="16"/>
      <c r="RYX120" s="16"/>
      <c r="RYY120" s="16"/>
      <c r="RYZ120" s="16"/>
      <c r="RZA120" s="16"/>
      <c r="RZB120" s="16"/>
      <c r="RZC120" s="16"/>
      <c r="RZD120" s="16"/>
      <c r="RZE120" s="16"/>
      <c r="RZF120" s="16"/>
      <c r="RZG120" s="16"/>
      <c r="RZH120" s="16"/>
      <c r="RZI120" s="16"/>
      <c r="RZJ120" s="16"/>
      <c r="RZK120" s="16"/>
      <c r="RZL120" s="16"/>
      <c r="RZM120" s="16"/>
      <c r="RZN120" s="16"/>
      <c r="RZO120" s="16"/>
      <c r="RZP120" s="16"/>
      <c r="RZQ120" s="16"/>
      <c r="RZR120" s="16"/>
      <c r="RZS120" s="16"/>
      <c r="RZT120" s="16"/>
      <c r="RZU120" s="16"/>
      <c r="RZV120" s="16"/>
      <c r="RZW120" s="16"/>
      <c r="RZX120" s="16"/>
      <c r="RZY120" s="16"/>
      <c r="RZZ120" s="16"/>
      <c r="SAA120" s="16"/>
      <c r="SAB120" s="16"/>
      <c r="SAC120" s="16"/>
      <c r="SAD120" s="16"/>
      <c r="SAE120" s="16"/>
      <c r="SAF120" s="16"/>
      <c r="SAG120" s="16"/>
      <c r="SAH120" s="16"/>
      <c r="SAI120" s="16"/>
      <c r="SAJ120" s="16"/>
      <c r="SAK120" s="16"/>
      <c r="SAL120" s="16"/>
      <c r="SAM120" s="16"/>
      <c r="SAN120" s="16"/>
      <c r="SAO120" s="16"/>
      <c r="SAP120" s="16"/>
      <c r="SAQ120" s="16"/>
      <c r="SAR120" s="16"/>
      <c r="SAS120" s="16"/>
      <c r="SAT120" s="16"/>
      <c r="SAU120" s="16"/>
      <c r="SAV120" s="16"/>
      <c r="SAW120" s="16"/>
      <c r="SAX120" s="16"/>
      <c r="SAY120" s="16"/>
      <c r="SAZ120" s="16"/>
      <c r="SBA120" s="16"/>
      <c r="SBB120" s="16"/>
      <c r="SBC120" s="16"/>
      <c r="SBD120" s="16"/>
      <c r="SBE120" s="16"/>
      <c r="SBF120" s="16"/>
      <c r="SBG120" s="16"/>
      <c r="SBH120" s="16"/>
      <c r="SBI120" s="16"/>
      <c r="SBJ120" s="16"/>
      <c r="SBK120" s="16"/>
      <c r="SBL120" s="16"/>
      <c r="SBM120" s="16"/>
      <c r="SBN120" s="16"/>
      <c r="SBO120" s="16"/>
      <c r="SBP120" s="16"/>
      <c r="SBQ120" s="16"/>
      <c r="SBR120" s="16"/>
      <c r="SBS120" s="16"/>
      <c r="SBT120" s="16"/>
      <c r="SBU120" s="16"/>
      <c r="SBV120" s="16"/>
      <c r="SBW120" s="16"/>
      <c r="SBX120" s="16"/>
      <c r="SBY120" s="16"/>
      <c r="SBZ120" s="16"/>
      <c r="SCA120" s="16"/>
      <c r="SCB120" s="16"/>
      <c r="SCC120" s="16"/>
      <c r="SCD120" s="16"/>
      <c r="SCE120" s="16"/>
      <c r="SCF120" s="16"/>
      <c r="SCG120" s="16"/>
      <c r="SCH120" s="16"/>
      <c r="SCI120" s="16"/>
      <c r="SCJ120" s="16"/>
      <c r="SCK120" s="16"/>
      <c r="SCL120" s="16"/>
      <c r="SCM120" s="16"/>
      <c r="SCN120" s="16"/>
      <c r="SCO120" s="16"/>
      <c r="SCP120" s="16"/>
      <c r="SCQ120" s="16"/>
      <c r="SCR120" s="16"/>
      <c r="SCS120" s="16"/>
      <c r="SCT120" s="16"/>
      <c r="SCU120" s="16"/>
      <c r="SCV120" s="16"/>
      <c r="SCW120" s="16"/>
      <c r="SCX120" s="16"/>
      <c r="SCY120" s="16"/>
      <c r="SCZ120" s="16"/>
      <c r="SDA120" s="16"/>
      <c r="SDB120" s="16"/>
      <c r="SDC120" s="16"/>
      <c r="SDD120" s="16"/>
      <c r="SDE120" s="16"/>
      <c r="SDF120" s="16"/>
      <c r="SDG120" s="16"/>
      <c r="SDH120" s="16"/>
      <c r="SDI120" s="16"/>
      <c r="SDJ120" s="16"/>
      <c r="SDK120" s="16"/>
      <c r="SDL120" s="16"/>
      <c r="SDM120" s="16"/>
      <c r="SDN120" s="16"/>
      <c r="SDO120" s="16"/>
      <c r="SDP120" s="16"/>
      <c r="SDQ120" s="16"/>
      <c r="SDR120" s="16"/>
      <c r="SDS120" s="16"/>
      <c r="SDT120" s="16"/>
      <c r="SDU120" s="16"/>
      <c r="SDV120" s="16"/>
      <c r="SDW120" s="16"/>
      <c r="SDX120" s="16"/>
      <c r="SDY120" s="16"/>
      <c r="SDZ120" s="16"/>
      <c r="SEA120" s="16"/>
      <c r="SEB120" s="16"/>
      <c r="SEC120" s="16"/>
      <c r="SED120" s="16"/>
      <c r="SEE120" s="16"/>
      <c r="SEF120" s="16"/>
      <c r="SEG120" s="16"/>
      <c r="SEH120" s="16"/>
      <c r="SEI120" s="16"/>
      <c r="SEJ120" s="16"/>
      <c r="SEK120" s="16"/>
      <c r="SEL120" s="16"/>
      <c r="SEM120" s="16"/>
      <c r="SEN120" s="16"/>
      <c r="SEO120" s="16"/>
      <c r="SEP120" s="16"/>
      <c r="SEQ120" s="16"/>
      <c r="SER120" s="16"/>
      <c r="SES120" s="16"/>
      <c r="SET120" s="16"/>
      <c r="SEU120" s="16"/>
      <c r="SEV120" s="16"/>
      <c r="SEW120" s="16"/>
      <c r="SEX120" s="16"/>
      <c r="SEY120" s="16"/>
      <c r="SEZ120" s="16"/>
      <c r="SFA120" s="16"/>
      <c r="SFB120" s="16"/>
      <c r="SFC120" s="16"/>
      <c r="SFD120" s="16"/>
      <c r="SFE120" s="16"/>
      <c r="SFF120" s="16"/>
      <c r="SFG120" s="16"/>
      <c r="SFH120" s="16"/>
      <c r="SFI120" s="16"/>
      <c r="SFJ120" s="16"/>
      <c r="SFK120" s="16"/>
      <c r="SFL120" s="16"/>
      <c r="SFM120" s="16"/>
      <c r="SFN120" s="16"/>
      <c r="SFO120" s="16"/>
      <c r="SFP120" s="16"/>
      <c r="SFQ120" s="16"/>
      <c r="SFR120" s="16"/>
      <c r="SFS120" s="16"/>
      <c r="SFT120" s="16"/>
      <c r="SFU120" s="16"/>
      <c r="SFV120" s="16"/>
      <c r="SFW120" s="16"/>
      <c r="SFX120" s="16"/>
      <c r="SFY120" s="16"/>
      <c r="SFZ120" s="16"/>
      <c r="SGA120" s="16"/>
      <c r="SGB120" s="16"/>
      <c r="SGC120" s="16"/>
      <c r="SGD120" s="16"/>
      <c r="SGE120" s="16"/>
      <c r="SGF120" s="16"/>
      <c r="SGG120" s="16"/>
      <c r="SGH120" s="16"/>
      <c r="SGI120" s="16"/>
      <c r="SGJ120" s="16"/>
      <c r="SGK120" s="16"/>
      <c r="SGL120" s="16"/>
      <c r="SGM120" s="16"/>
      <c r="SGN120" s="16"/>
      <c r="SGO120" s="16"/>
      <c r="SGP120" s="16"/>
      <c r="SGQ120" s="16"/>
      <c r="SGR120" s="16"/>
      <c r="SGS120" s="16"/>
      <c r="SGT120" s="16"/>
      <c r="SGU120" s="16"/>
      <c r="SGV120" s="16"/>
      <c r="SGW120" s="16"/>
      <c r="SGX120" s="16"/>
      <c r="SGY120" s="16"/>
      <c r="SGZ120" s="16"/>
      <c r="SHA120" s="16"/>
      <c r="SHB120" s="16"/>
      <c r="SHC120" s="16"/>
      <c r="SHD120" s="16"/>
      <c r="SHE120" s="16"/>
      <c r="SHF120" s="16"/>
      <c r="SHG120" s="16"/>
      <c r="SHH120" s="16"/>
      <c r="SHI120" s="16"/>
      <c r="SHJ120" s="16"/>
      <c r="SHK120" s="16"/>
      <c r="SHL120" s="16"/>
      <c r="SHM120" s="16"/>
      <c r="SHN120" s="16"/>
      <c r="SHO120" s="16"/>
      <c r="SHP120" s="16"/>
      <c r="SHQ120" s="16"/>
      <c r="SHR120" s="16"/>
      <c r="SHS120" s="16"/>
      <c r="SHT120" s="16"/>
      <c r="SHU120" s="16"/>
      <c r="SHV120" s="16"/>
      <c r="SHW120" s="16"/>
      <c r="SHX120" s="16"/>
      <c r="SHY120" s="16"/>
      <c r="SHZ120" s="16"/>
      <c r="SIA120" s="16"/>
      <c r="SIB120" s="16"/>
      <c r="SIC120" s="16"/>
      <c r="SID120" s="16"/>
      <c r="SIE120" s="16"/>
      <c r="SIF120" s="16"/>
      <c r="SIG120" s="16"/>
      <c r="SIH120" s="16"/>
      <c r="SII120" s="16"/>
      <c r="SIJ120" s="16"/>
      <c r="SIK120" s="16"/>
      <c r="SIL120" s="16"/>
      <c r="SIM120" s="16"/>
      <c r="SIN120" s="16"/>
      <c r="SIO120" s="16"/>
      <c r="SIP120" s="16"/>
      <c r="SIQ120" s="16"/>
      <c r="SIR120" s="16"/>
      <c r="SIS120" s="16"/>
      <c r="SIT120" s="16"/>
      <c r="SIU120" s="16"/>
      <c r="SIV120" s="16"/>
      <c r="SIW120" s="16"/>
      <c r="SIX120" s="16"/>
      <c r="SIY120" s="16"/>
      <c r="SIZ120" s="16"/>
      <c r="SJA120" s="16"/>
      <c r="SJB120" s="16"/>
      <c r="SJC120" s="16"/>
      <c r="SJD120" s="16"/>
      <c r="SJE120" s="16"/>
      <c r="SJF120" s="16"/>
      <c r="SJG120" s="16"/>
      <c r="SJH120" s="16"/>
      <c r="SJI120" s="16"/>
      <c r="SJJ120" s="16"/>
      <c r="SJK120" s="16"/>
      <c r="SJL120" s="16"/>
      <c r="SJM120" s="16"/>
      <c r="SJN120" s="16"/>
      <c r="SJO120" s="16"/>
      <c r="SJP120" s="16"/>
      <c r="SJQ120" s="16"/>
      <c r="SJR120" s="16"/>
      <c r="SJS120" s="16"/>
      <c r="SJT120" s="16"/>
      <c r="SJU120" s="16"/>
      <c r="SJV120" s="16"/>
      <c r="SJW120" s="16"/>
      <c r="SJX120" s="16"/>
      <c r="SJY120" s="16"/>
      <c r="SJZ120" s="16"/>
      <c r="SKA120" s="16"/>
      <c r="SKB120" s="16"/>
      <c r="SKC120" s="16"/>
      <c r="SKD120" s="16"/>
      <c r="SKE120" s="16"/>
      <c r="SKF120" s="16"/>
      <c r="SKG120" s="16"/>
      <c r="SKH120" s="16"/>
      <c r="SKI120" s="16"/>
      <c r="SKJ120" s="16"/>
      <c r="SKK120" s="16"/>
      <c r="SKL120" s="16"/>
      <c r="SKM120" s="16"/>
      <c r="SKN120" s="16"/>
      <c r="SKO120" s="16"/>
      <c r="SKP120" s="16"/>
      <c r="SKQ120" s="16"/>
      <c r="SKR120" s="16"/>
      <c r="SKS120" s="16"/>
      <c r="SKT120" s="16"/>
      <c r="SKU120" s="16"/>
      <c r="SKV120" s="16"/>
      <c r="SKW120" s="16"/>
      <c r="SKX120" s="16"/>
      <c r="SKY120" s="16"/>
      <c r="SKZ120" s="16"/>
      <c r="SLA120" s="16"/>
      <c r="SLB120" s="16"/>
      <c r="SLC120" s="16"/>
      <c r="SLD120" s="16"/>
      <c r="SLE120" s="16"/>
      <c r="SLF120" s="16"/>
      <c r="SLG120" s="16"/>
      <c r="SLH120" s="16"/>
      <c r="SLI120" s="16"/>
      <c r="SLJ120" s="16"/>
      <c r="SLK120" s="16"/>
      <c r="SLL120" s="16"/>
      <c r="SLM120" s="16"/>
      <c r="SLN120" s="16"/>
      <c r="SLO120" s="16"/>
      <c r="SLP120" s="16"/>
      <c r="SLQ120" s="16"/>
      <c r="SLR120" s="16"/>
      <c r="SLS120" s="16"/>
      <c r="SLT120" s="16"/>
      <c r="SLU120" s="16"/>
      <c r="SLV120" s="16"/>
      <c r="SLW120" s="16"/>
      <c r="SLX120" s="16"/>
      <c r="SLY120" s="16"/>
      <c r="SLZ120" s="16"/>
      <c r="SMA120" s="16"/>
      <c r="SMB120" s="16"/>
      <c r="SMC120" s="16"/>
      <c r="SMD120" s="16"/>
      <c r="SME120" s="16"/>
      <c r="SMF120" s="16"/>
      <c r="SMG120" s="16"/>
      <c r="SMH120" s="16"/>
      <c r="SMI120" s="16"/>
      <c r="SMJ120" s="16"/>
      <c r="SMK120" s="16"/>
      <c r="SML120" s="16"/>
      <c r="SMM120" s="16"/>
      <c r="SMN120" s="16"/>
      <c r="SMO120" s="16"/>
      <c r="SMP120" s="16"/>
      <c r="SMQ120" s="16"/>
      <c r="SMR120" s="16"/>
      <c r="SMS120" s="16"/>
      <c r="SMT120" s="16"/>
      <c r="SMU120" s="16"/>
      <c r="SMV120" s="16"/>
      <c r="SMW120" s="16"/>
      <c r="SMX120" s="16"/>
      <c r="SMY120" s="16"/>
      <c r="SMZ120" s="16"/>
      <c r="SNA120" s="16"/>
      <c r="SNB120" s="16"/>
      <c r="SNC120" s="16"/>
      <c r="SND120" s="16"/>
      <c r="SNE120" s="16"/>
      <c r="SNF120" s="16"/>
      <c r="SNG120" s="16"/>
      <c r="SNH120" s="16"/>
      <c r="SNI120" s="16"/>
      <c r="SNJ120" s="16"/>
      <c r="SNK120" s="16"/>
      <c r="SNL120" s="16"/>
      <c r="SNM120" s="16"/>
      <c r="SNN120" s="16"/>
      <c r="SNO120" s="16"/>
      <c r="SNP120" s="16"/>
      <c r="SNQ120" s="16"/>
      <c r="SNR120" s="16"/>
      <c r="SNS120" s="16"/>
      <c r="SNT120" s="16"/>
      <c r="SNU120" s="16"/>
      <c r="SNV120" s="16"/>
      <c r="SNW120" s="16"/>
      <c r="SNX120" s="16"/>
      <c r="SNY120" s="16"/>
      <c r="SNZ120" s="16"/>
      <c r="SOA120" s="16"/>
      <c r="SOB120" s="16"/>
      <c r="SOC120" s="16"/>
      <c r="SOD120" s="16"/>
      <c r="SOE120" s="16"/>
      <c r="SOF120" s="16"/>
      <c r="SOG120" s="16"/>
      <c r="SOH120" s="16"/>
      <c r="SOI120" s="16"/>
      <c r="SOJ120" s="16"/>
      <c r="SOK120" s="16"/>
      <c r="SOL120" s="16"/>
      <c r="SOM120" s="16"/>
      <c r="SON120" s="16"/>
      <c r="SOO120" s="16"/>
      <c r="SOP120" s="16"/>
      <c r="SOQ120" s="16"/>
      <c r="SOR120" s="16"/>
      <c r="SOS120" s="16"/>
      <c r="SOT120" s="16"/>
      <c r="SOU120" s="16"/>
      <c r="SOV120" s="16"/>
      <c r="SOW120" s="16"/>
      <c r="SOX120" s="16"/>
      <c r="SOY120" s="16"/>
      <c r="SOZ120" s="16"/>
      <c r="SPA120" s="16"/>
      <c r="SPB120" s="16"/>
      <c r="SPC120" s="16"/>
      <c r="SPD120" s="16"/>
      <c r="SPE120" s="16"/>
      <c r="SPF120" s="16"/>
      <c r="SPG120" s="16"/>
      <c r="SPH120" s="16"/>
      <c r="SPI120" s="16"/>
      <c r="SPJ120" s="16"/>
      <c r="SPK120" s="16"/>
      <c r="SPL120" s="16"/>
      <c r="SPM120" s="16"/>
      <c r="SPN120" s="16"/>
      <c r="SPO120" s="16"/>
      <c r="SPP120" s="16"/>
      <c r="SPQ120" s="16"/>
      <c r="SPR120" s="16"/>
      <c r="SPS120" s="16"/>
      <c r="SPT120" s="16"/>
      <c r="SPU120" s="16"/>
      <c r="SPV120" s="16"/>
      <c r="SPW120" s="16"/>
      <c r="SPX120" s="16"/>
      <c r="SPY120" s="16"/>
      <c r="SPZ120" s="16"/>
      <c r="SQA120" s="16"/>
      <c r="SQB120" s="16"/>
      <c r="SQC120" s="16"/>
      <c r="SQD120" s="16"/>
      <c r="SQE120" s="16"/>
      <c r="SQF120" s="16"/>
      <c r="SQG120" s="16"/>
      <c r="SQH120" s="16"/>
      <c r="SQI120" s="16"/>
      <c r="SQJ120" s="16"/>
      <c r="SQK120" s="16"/>
      <c r="SQL120" s="16"/>
      <c r="SQM120" s="16"/>
      <c r="SQN120" s="16"/>
      <c r="SQO120" s="16"/>
      <c r="SQP120" s="16"/>
      <c r="SQQ120" s="16"/>
      <c r="SQR120" s="16"/>
      <c r="SQS120" s="16"/>
      <c r="SQT120" s="16"/>
      <c r="SQU120" s="16"/>
      <c r="SQV120" s="16"/>
      <c r="SQW120" s="16"/>
      <c r="SQX120" s="16"/>
      <c r="SQY120" s="16"/>
      <c r="SQZ120" s="16"/>
      <c r="SRA120" s="16"/>
      <c r="SRB120" s="16"/>
      <c r="SRC120" s="16"/>
      <c r="SRD120" s="16"/>
      <c r="SRE120" s="16"/>
      <c r="SRF120" s="16"/>
      <c r="SRG120" s="16"/>
      <c r="SRH120" s="16"/>
      <c r="SRI120" s="16"/>
      <c r="SRJ120" s="16"/>
      <c r="SRK120" s="16"/>
      <c r="SRL120" s="16"/>
      <c r="SRM120" s="16"/>
      <c r="SRN120" s="16"/>
      <c r="SRO120" s="16"/>
      <c r="SRP120" s="16"/>
      <c r="SRQ120" s="16"/>
      <c r="SRR120" s="16"/>
      <c r="SRS120" s="16"/>
      <c r="SRT120" s="16"/>
      <c r="SRU120" s="16"/>
      <c r="SRV120" s="16"/>
      <c r="SRW120" s="16"/>
      <c r="SRX120" s="16"/>
      <c r="SRY120" s="16"/>
      <c r="SRZ120" s="16"/>
      <c r="SSA120" s="16"/>
      <c r="SSB120" s="16"/>
      <c r="SSC120" s="16"/>
      <c r="SSD120" s="16"/>
      <c r="SSE120" s="16"/>
      <c r="SSF120" s="16"/>
      <c r="SSG120" s="16"/>
      <c r="SSH120" s="16"/>
      <c r="SSI120" s="16"/>
      <c r="SSJ120" s="16"/>
      <c r="SSK120" s="16"/>
      <c r="SSL120" s="16"/>
      <c r="SSM120" s="16"/>
      <c r="SSN120" s="16"/>
      <c r="SSO120" s="16"/>
      <c r="SSP120" s="16"/>
      <c r="SSQ120" s="16"/>
      <c r="SSR120" s="16"/>
      <c r="SSS120" s="16"/>
      <c r="SST120" s="16"/>
      <c r="SSU120" s="16"/>
      <c r="SSV120" s="16"/>
      <c r="SSW120" s="16"/>
      <c r="SSX120" s="16"/>
      <c r="SSY120" s="16"/>
      <c r="SSZ120" s="16"/>
      <c r="STA120" s="16"/>
      <c r="STB120" s="16"/>
      <c r="STC120" s="16"/>
      <c r="STD120" s="16"/>
      <c r="STE120" s="16"/>
      <c r="STF120" s="16"/>
      <c r="STG120" s="16"/>
      <c r="STH120" s="16"/>
      <c r="STI120" s="16"/>
      <c r="STJ120" s="16"/>
      <c r="STK120" s="16"/>
      <c r="STL120" s="16"/>
      <c r="STM120" s="16"/>
      <c r="STN120" s="16"/>
      <c r="STO120" s="16"/>
      <c r="STP120" s="16"/>
      <c r="STQ120" s="16"/>
      <c r="STR120" s="16"/>
      <c r="STS120" s="16"/>
      <c r="STT120" s="16"/>
      <c r="STU120" s="16"/>
      <c r="STV120" s="16"/>
      <c r="STW120" s="16"/>
      <c r="STX120" s="16"/>
      <c r="STY120" s="16"/>
      <c r="STZ120" s="16"/>
      <c r="SUA120" s="16"/>
      <c r="SUB120" s="16"/>
      <c r="SUC120" s="16"/>
      <c r="SUD120" s="16"/>
      <c r="SUE120" s="16"/>
      <c r="SUF120" s="16"/>
      <c r="SUG120" s="16"/>
      <c r="SUH120" s="16"/>
      <c r="SUI120" s="16"/>
      <c r="SUJ120" s="16"/>
      <c r="SUK120" s="16"/>
      <c r="SUL120" s="16"/>
      <c r="SUM120" s="16"/>
      <c r="SUN120" s="16"/>
      <c r="SUO120" s="16"/>
      <c r="SUP120" s="16"/>
      <c r="SUQ120" s="16"/>
      <c r="SUR120" s="16"/>
      <c r="SUS120" s="16"/>
      <c r="SUT120" s="16"/>
      <c r="SUU120" s="16"/>
      <c r="SUV120" s="16"/>
      <c r="SUW120" s="16"/>
      <c r="SUX120" s="16"/>
      <c r="SUY120" s="16"/>
      <c r="SUZ120" s="16"/>
      <c r="SVA120" s="16"/>
      <c r="SVB120" s="16"/>
      <c r="SVC120" s="16"/>
      <c r="SVD120" s="16"/>
      <c r="SVE120" s="16"/>
      <c r="SVF120" s="16"/>
      <c r="SVG120" s="16"/>
      <c r="SVH120" s="16"/>
      <c r="SVI120" s="16"/>
      <c r="SVJ120" s="16"/>
      <c r="SVK120" s="16"/>
      <c r="SVL120" s="16"/>
      <c r="SVM120" s="16"/>
      <c r="SVN120" s="16"/>
      <c r="SVO120" s="16"/>
      <c r="SVP120" s="16"/>
      <c r="SVQ120" s="16"/>
      <c r="SVR120" s="16"/>
      <c r="SVS120" s="16"/>
      <c r="SVT120" s="16"/>
      <c r="SVU120" s="16"/>
      <c r="SVV120" s="16"/>
      <c r="SVW120" s="16"/>
      <c r="SVX120" s="16"/>
      <c r="SVY120" s="16"/>
      <c r="SVZ120" s="16"/>
      <c r="SWA120" s="16"/>
      <c r="SWB120" s="16"/>
      <c r="SWC120" s="16"/>
      <c r="SWD120" s="16"/>
      <c r="SWE120" s="16"/>
      <c r="SWF120" s="16"/>
      <c r="SWG120" s="16"/>
      <c r="SWH120" s="16"/>
      <c r="SWI120" s="16"/>
      <c r="SWJ120" s="16"/>
      <c r="SWK120" s="16"/>
      <c r="SWL120" s="16"/>
      <c r="SWM120" s="16"/>
      <c r="SWN120" s="16"/>
      <c r="SWO120" s="16"/>
      <c r="SWP120" s="16"/>
      <c r="SWQ120" s="16"/>
      <c r="SWR120" s="16"/>
      <c r="SWS120" s="16"/>
      <c r="SWT120" s="16"/>
      <c r="SWU120" s="16"/>
      <c r="SWV120" s="16"/>
      <c r="SWW120" s="16"/>
      <c r="SWX120" s="16"/>
      <c r="SWY120" s="16"/>
      <c r="SWZ120" s="16"/>
      <c r="SXA120" s="16"/>
      <c r="SXB120" s="16"/>
      <c r="SXC120" s="16"/>
      <c r="SXD120" s="16"/>
      <c r="SXE120" s="16"/>
      <c r="SXF120" s="16"/>
      <c r="SXG120" s="16"/>
      <c r="SXH120" s="16"/>
      <c r="SXI120" s="16"/>
      <c r="SXJ120" s="16"/>
      <c r="SXK120" s="16"/>
      <c r="SXL120" s="16"/>
      <c r="SXM120" s="16"/>
      <c r="SXN120" s="16"/>
      <c r="SXO120" s="16"/>
      <c r="SXP120" s="16"/>
      <c r="SXQ120" s="16"/>
      <c r="SXR120" s="16"/>
      <c r="SXS120" s="16"/>
      <c r="SXT120" s="16"/>
      <c r="SXU120" s="16"/>
      <c r="SXV120" s="16"/>
      <c r="SXW120" s="16"/>
      <c r="SXX120" s="16"/>
      <c r="SXY120" s="16"/>
      <c r="SXZ120" s="16"/>
      <c r="SYA120" s="16"/>
      <c r="SYB120" s="16"/>
      <c r="SYC120" s="16"/>
      <c r="SYD120" s="16"/>
      <c r="SYE120" s="16"/>
      <c r="SYF120" s="16"/>
      <c r="SYG120" s="16"/>
      <c r="SYH120" s="16"/>
      <c r="SYI120" s="16"/>
      <c r="SYJ120" s="16"/>
      <c r="SYK120" s="16"/>
      <c r="SYL120" s="16"/>
      <c r="SYM120" s="16"/>
      <c r="SYN120" s="16"/>
      <c r="SYO120" s="16"/>
      <c r="SYP120" s="16"/>
      <c r="SYQ120" s="16"/>
      <c r="SYR120" s="16"/>
      <c r="SYS120" s="16"/>
      <c r="SYT120" s="16"/>
      <c r="SYU120" s="16"/>
      <c r="SYV120" s="16"/>
      <c r="SYW120" s="16"/>
      <c r="SYX120" s="16"/>
      <c r="SYY120" s="16"/>
      <c r="SYZ120" s="16"/>
      <c r="SZA120" s="16"/>
      <c r="SZB120" s="16"/>
      <c r="SZC120" s="16"/>
      <c r="SZD120" s="16"/>
      <c r="SZE120" s="16"/>
      <c r="SZF120" s="16"/>
      <c r="SZG120" s="16"/>
      <c r="SZH120" s="16"/>
      <c r="SZI120" s="16"/>
      <c r="SZJ120" s="16"/>
      <c r="SZK120" s="16"/>
      <c r="SZL120" s="16"/>
      <c r="SZM120" s="16"/>
      <c r="SZN120" s="16"/>
      <c r="SZO120" s="16"/>
      <c r="SZP120" s="16"/>
      <c r="SZQ120" s="16"/>
      <c r="SZR120" s="16"/>
      <c r="SZS120" s="16"/>
      <c r="SZT120" s="16"/>
      <c r="SZU120" s="16"/>
      <c r="SZV120" s="16"/>
      <c r="SZW120" s="16"/>
      <c r="SZX120" s="16"/>
      <c r="SZY120" s="16"/>
      <c r="SZZ120" s="16"/>
      <c r="TAA120" s="16"/>
      <c r="TAB120" s="16"/>
      <c r="TAC120" s="16"/>
      <c r="TAD120" s="16"/>
      <c r="TAE120" s="16"/>
      <c r="TAF120" s="16"/>
      <c r="TAG120" s="16"/>
      <c r="TAH120" s="16"/>
      <c r="TAI120" s="16"/>
      <c r="TAJ120" s="16"/>
      <c r="TAK120" s="16"/>
      <c r="TAL120" s="16"/>
      <c r="TAM120" s="16"/>
      <c r="TAN120" s="16"/>
      <c r="TAO120" s="16"/>
      <c r="TAP120" s="16"/>
      <c r="TAQ120" s="16"/>
      <c r="TAR120" s="16"/>
      <c r="TAS120" s="16"/>
      <c r="TAT120" s="16"/>
      <c r="TAU120" s="16"/>
      <c r="TAV120" s="16"/>
      <c r="TAW120" s="16"/>
      <c r="TAX120" s="16"/>
      <c r="TAY120" s="16"/>
      <c r="TAZ120" s="16"/>
      <c r="TBA120" s="16"/>
      <c r="TBB120" s="16"/>
      <c r="TBC120" s="16"/>
      <c r="TBD120" s="16"/>
      <c r="TBE120" s="16"/>
      <c r="TBF120" s="16"/>
      <c r="TBG120" s="16"/>
      <c r="TBH120" s="16"/>
      <c r="TBI120" s="16"/>
      <c r="TBJ120" s="16"/>
      <c r="TBK120" s="16"/>
      <c r="TBL120" s="16"/>
      <c r="TBM120" s="16"/>
      <c r="TBN120" s="16"/>
      <c r="TBO120" s="16"/>
      <c r="TBP120" s="16"/>
      <c r="TBQ120" s="16"/>
      <c r="TBR120" s="16"/>
      <c r="TBS120" s="16"/>
      <c r="TBT120" s="16"/>
      <c r="TBU120" s="16"/>
      <c r="TBV120" s="16"/>
      <c r="TBW120" s="16"/>
      <c r="TBX120" s="16"/>
      <c r="TBY120" s="16"/>
      <c r="TBZ120" s="16"/>
      <c r="TCA120" s="16"/>
      <c r="TCB120" s="16"/>
      <c r="TCC120" s="16"/>
      <c r="TCD120" s="16"/>
      <c r="TCE120" s="16"/>
      <c r="TCF120" s="16"/>
      <c r="TCG120" s="16"/>
      <c r="TCH120" s="16"/>
      <c r="TCI120" s="16"/>
      <c r="TCJ120" s="16"/>
      <c r="TCK120" s="16"/>
      <c r="TCL120" s="16"/>
      <c r="TCM120" s="16"/>
      <c r="TCN120" s="16"/>
      <c r="TCO120" s="16"/>
      <c r="TCP120" s="16"/>
      <c r="TCQ120" s="16"/>
      <c r="TCR120" s="16"/>
      <c r="TCS120" s="16"/>
      <c r="TCT120" s="16"/>
      <c r="TCU120" s="16"/>
      <c r="TCV120" s="16"/>
      <c r="TCW120" s="16"/>
      <c r="TCX120" s="16"/>
      <c r="TCY120" s="16"/>
      <c r="TCZ120" s="16"/>
      <c r="TDA120" s="16"/>
      <c r="TDB120" s="16"/>
      <c r="TDC120" s="16"/>
      <c r="TDD120" s="16"/>
      <c r="TDE120" s="16"/>
      <c r="TDF120" s="16"/>
      <c r="TDG120" s="16"/>
      <c r="TDH120" s="16"/>
      <c r="TDI120" s="16"/>
      <c r="TDJ120" s="16"/>
      <c r="TDK120" s="16"/>
      <c r="TDL120" s="16"/>
      <c r="TDM120" s="16"/>
      <c r="TDN120" s="16"/>
      <c r="TDO120" s="16"/>
      <c r="TDP120" s="16"/>
      <c r="TDQ120" s="16"/>
      <c r="TDR120" s="16"/>
      <c r="TDS120" s="16"/>
      <c r="TDT120" s="16"/>
      <c r="TDU120" s="16"/>
      <c r="TDV120" s="16"/>
      <c r="TDW120" s="16"/>
      <c r="TDX120" s="16"/>
      <c r="TDY120" s="16"/>
      <c r="TDZ120" s="16"/>
      <c r="TEA120" s="16"/>
      <c r="TEB120" s="16"/>
      <c r="TEC120" s="16"/>
      <c r="TED120" s="16"/>
      <c r="TEE120" s="16"/>
      <c r="TEF120" s="16"/>
      <c r="TEG120" s="16"/>
      <c r="TEH120" s="16"/>
      <c r="TEI120" s="16"/>
      <c r="TEJ120" s="16"/>
      <c r="TEK120" s="16"/>
      <c r="TEL120" s="16"/>
      <c r="TEM120" s="16"/>
      <c r="TEN120" s="16"/>
      <c r="TEO120" s="16"/>
      <c r="TEP120" s="16"/>
      <c r="TEQ120" s="16"/>
      <c r="TER120" s="16"/>
      <c r="TES120" s="16"/>
      <c r="TET120" s="16"/>
      <c r="TEU120" s="16"/>
      <c r="TEV120" s="16"/>
      <c r="TEW120" s="16"/>
      <c r="TEX120" s="16"/>
      <c r="TEY120" s="16"/>
      <c r="TEZ120" s="16"/>
      <c r="TFA120" s="16"/>
      <c r="TFB120" s="16"/>
      <c r="TFC120" s="16"/>
      <c r="TFD120" s="16"/>
      <c r="TFE120" s="16"/>
      <c r="TFF120" s="16"/>
      <c r="TFG120" s="16"/>
      <c r="TFH120" s="16"/>
      <c r="TFI120" s="16"/>
      <c r="TFJ120" s="16"/>
      <c r="TFK120" s="16"/>
      <c r="TFL120" s="16"/>
      <c r="TFM120" s="16"/>
      <c r="TFN120" s="16"/>
      <c r="TFO120" s="16"/>
      <c r="TFP120" s="16"/>
      <c r="TFQ120" s="16"/>
      <c r="TFR120" s="16"/>
      <c r="TFS120" s="16"/>
      <c r="TFT120" s="16"/>
      <c r="TFU120" s="16"/>
      <c r="TFV120" s="16"/>
      <c r="TFW120" s="16"/>
      <c r="TFX120" s="16"/>
      <c r="TFY120" s="16"/>
      <c r="TFZ120" s="16"/>
      <c r="TGA120" s="16"/>
      <c r="TGB120" s="16"/>
      <c r="TGC120" s="16"/>
      <c r="TGD120" s="16"/>
      <c r="TGE120" s="16"/>
      <c r="TGF120" s="16"/>
      <c r="TGG120" s="16"/>
      <c r="TGH120" s="16"/>
      <c r="TGI120" s="16"/>
      <c r="TGJ120" s="16"/>
      <c r="TGK120" s="16"/>
      <c r="TGL120" s="16"/>
      <c r="TGM120" s="16"/>
      <c r="TGN120" s="16"/>
      <c r="TGO120" s="16"/>
      <c r="TGP120" s="16"/>
      <c r="TGQ120" s="16"/>
      <c r="TGR120" s="16"/>
      <c r="TGS120" s="16"/>
      <c r="TGT120" s="16"/>
      <c r="TGU120" s="16"/>
      <c r="TGV120" s="16"/>
      <c r="TGW120" s="16"/>
      <c r="TGX120" s="16"/>
      <c r="TGY120" s="16"/>
      <c r="TGZ120" s="16"/>
      <c r="THA120" s="16"/>
      <c r="THB120" s="16"/>
      <c r="THC120" s="16"/>
      <c r="THD120" s="16"/>
      <c r="THE120" s="16"/>
      <c r="THF120" s="16"/>
      <c r="THG120" s="16"/>
      <c r="THH120" s="16"/>
      <c r="THI120" s="16"/>
      <c r="THJ120" s="16"/>
      <c r="THK120" s="16"/>
      <c r="THL120" s="16"/>
      <c r="THM120" s="16"/>
      <c r="THN120" s="16"/>
      <c r="THO120" s="16"/>
      <c r="THP120" s="16"/>
      <c r="THQ120" s="16"/>
      <c r="THR120" s="16"/>
      <c r="THS120" s="16"/>
      <c r="THT120" s="16"/>
      <c r="THU120" s="16"/>
      <c r="THV120" s="16"/>
      <c r="THW120" s="16"/>
      <c r="THX120" s="16"/>
      <c r="THY120" s="16"/>
      <c r="THZ120" s="16"/>
      <c r="TIA120" s="16"/>
      <c r="TIB120" s="16"/>
      <c r="TIC120" s="16"/>
      <c r="TID120" s="16"/>
      <c r="TIE120" s="16"/>
      <c r="TIF120" s="16"/>
      <c r="TIG120" s="16"/>
      <c r="TIH120" s="16"/>
      <c r="TII120" s="16"/>
      <c r="TIJ120" s="16"/>
      <c r="TIK120" s="16"/>
      <c r="TIL120" s="16"/>
      <c r="TIM120" s="16"/>
      <c r="TIN120" s="16"/>
      <c r="TIO120" s="16"/>
      <c r="TIP120" s="16"/>
      <c r="TIQ120" s="16"/>
      <c r="TIR120" s="16"/>
      <c r="TIS120" s="16"/>
      <c r="TIT120" s="16"/>
      <c r="TIU120" s="16"/>
      <c r="TIV120" s="16"/>
      <c r="TIW120" s="16"/>
      <c r="TIX120" s="16"/>
      <c r="TIY120" s="16"/>
      <c r="TIZ120" s="16"/>
      <c r="TJA120" s="16"/>
      <c r="TJB120" s="16"/>
      <c r="TJC120" s="16"/>
      <c r="TJD120" s="16"/>
      <c r="TJE120" s="16"/>
      <c r="TJF120" s="16"/>
      <c r="TJG120" s="16"/>
      <c r="TJH120" s="16"/>
      <c r="TJI120" s="16"/>
      <c r="TJJ120" s="16"/>
      <c r="TJK120" s="16"/>
      <c r="TJL120" s="16"/>
      <c r="TJM120" s="16"/>
      <c r="TJN120" s="16"/>
      <c r="TJO120" s="16"/>
      <c r="TJP120" s="16"/>
      <c r="TJQ120" s="16"/>
      <c r="TJR120" s="16"/>
      <c r="TJS120" s="16"/>
      <c r="TJT120" s="16"/>
      <c r="TJU120" s="16"/>
      <c r="TJV120" s="16"/>
      <c r="TJW120" s="16"/>
      <c r="TJX120" s="16"/>
      <c r="TJY120" s="16"/>
      <c r="TJZ120" s="16"/>
      <c r="TKA120" s="16"/>
      <c r="TKB120" s="16"/>
      <c r="TKC120" s="16"/>
      <c r="TKD120" s="16"/>
      <c r="TKE120" s="16"/>
      <c r="TKF120" s="16"/>
      <c r="TKG120" s="16"/>
      <c r="TKH120" s="16"/>
      <c r="TKI120" s="16"/>
      <c r="TKJ120" s="16"/>
      <c r="TKK120" s="16"/>
      <c r="TKL120" s="16"/>
      <c r="TKM120" s="16"/>
      <c r="TKN120" s="16"/>
      <c r="TKO120" s="16"/>
      <c r="TKP120" s="16"/>
      <c r="TKQ120" s="16"/>
      <c r="TKR120" s="16"/>
      <c r="TKS120" s="16"/>
      <c r="TKT120" s="16"/>
      <c r="TKU120" s="16"/>
      <c r="TKV120" s="16"/>
      <c r="TKW120" s="16"/>
      <c r="TKX120" s="16"/>
      <c r="TKY120" s="16"/>
      <c r="TKZ120" s="16"/>
      <c r="TLA120" s="16"/>
      <c r="TLB120" s="16"/>
      <c r="TLC120" s="16"/>
      <c r="TLD120" s="16"/>
      <c r="TLE120" s="16"/>
      <c r="TLF120" s="16"/>
      <c r="TLG120" s="16"/>
      <c r="TLH120" s="16"/>
      <c r="TLI120" s="16"/>
      <c r="TLJ120" s="16"/>
      <c r="TLK120" s="16"/>
      <c r="TLL120" s="16"/>
      <c r="TLM120" s="16"/>
      <c r="TLN120" s="16"/>
      <c r="TLO120" s="16"/>
      <c r="TLP120" s="16"/>
      <c r="TLQ120" s="16"/>
      <c r="TLR120" s="16"/>
      <c r="TLS120" s="16"/>
      <c r="TLT120" s="16"/>
      <c r="TLU120" s="16"/>
      <c r="TLV120" s="16"/>
      <c r="TLW120" s="16"/>
      <c r="TLX120" s="16"/>
      <c r="TLY120" s="16"/>
      <c r="TLZ120" s="16"/>
      <c r="TMA120" s="16"/>
      <c r="TMB120" s="16"/>
      <c r="TMC120" s="16"/>
      <c r="TMD120" s="16"/>
      <c r="TME120" s="16"/>
      <c r="TMF120" s="16"/>
      <c r="TMG120" s="16"/>
      <c r="TMH120" s="16"/>
      <c r="TMI120" s="16"/>
      <c r="TMJ120" s="16"/>
      <c r="TMK120" s="16"/>
      <c r="TML120" s="16"/>
      <c r="TMM120" s="16"/>
      <c r="TMN120" s="16"/>
      <c r="TMO120" s="16"/>
      <c r="TMP120" s="16"/>
      <c r="TMQ120" s="16"/>
      <c r="TMR120" s="16"/>
      <c r="TMS120" s="16"/>
      <c r="TMT120" s="16"/>
      <c r="TMU120" s="16"/>
      <c r="TMV120" s="16"/>
      <c r="TMW120" s="16"/>
      <c r="TMX120" s="16"/>
      <c r="TMY120" s="16"/>
      <c r="TMZ120" s="16"/>
      <c r="TNA120" s="16"/>
      <c r="TNB120" s="16"/>
      <c r="TNC120" s="16"/>
      <c r="TND120" s="16"/>
      <c r="TNE120" s="16"/>
      <c r="TNF120" s="16"/>
      <c r="TNG120" s="16"/>
      <c r="TNH120" s="16"/>
      <c r="TNI120" s="16"/>
      <c r="TNJ120" s="16"/>
      <c r="TNK120" s="16"/>
      <c r="TNL120" s="16"/>
      <c r="TNM120" s="16"/>
      <c r="TNN120" s="16"/>
      <c r="TNO120" s="16"/>
      <c r="TNP120" s="16"/>
      <c r="TNQ120" s="16"/>
      <c r="TNR120" s="16"/>
      <c r="TNS120" s="16"/>
      <c r="TNT120" s="16"/>
      <c r="TNU120" s="16"/>
      <c r="TNV120" s="16"/>
      <c r="TNW120" s="16"/>
      <c r="TNX120" s="16"/>
      <c r="TNY120" s="16"/>
      <c r="TNZ120" s="16"/>
      <c r="TOA120" s="16"/>
      <c r="TOB120" s="16"/>
      <c r="TOC120" s="16"/>
      <c r="TOD120" s="16"/>
      <c r="TOE120" s="16"/>
      <c r="TOF120" s="16"/>
      <c r="TOG120" s="16"/>
      <c r="TOH120" s="16"/>
      <c r="TOI120" s="16"/>
      <c r="TOJ120" s="16"/>
      <c r="TOK120" s="16"/>
      <c r="TOL120" s="16"/>
      <c r="TOM120" s="16"/>
      <c r="TON120" s="16"/>
      <c r="TOO120" s="16"/>
      <c r="TOP120" s="16"/>
      <c r="TOQ120" s="16"/>
      <c r="TOR120" s="16"/>
      <c r="TOS120" s="16"/>
      <c r="TOT120" s="16"/>
      <c r="TOU120" s="16"/>
      <c r="TOV120" s="16"/>
      <c r="TOW120" s="16"/>
      <c r="TOX120" s="16"/>
      <c r="TOY120" s="16"/>
      <c r="TOZ120" s="16"/>
      <c r="TPA120" s="16"/>
      <c r="TPB120" s="16"/>
      <c r="TPC120" s="16"/>
      <c r="TPD120" s="16"/>
      <c r="TPE120" s="16"/>
      <c r="TPF120" s="16"/>
      <c r="TPG120" s="16"/>
      <c r="TPH120" s="16"/>
      <c r="TPI120" s="16"/>
      <c r="TPJ120" s="16"/>
      <c r="TPK120" s="16"/>
      <c r="TPL120" s="16"/>
      <c r="TPM120" s="16"/>
      <c r="TPN120" s="16"/>
      <c r="TPO120" s="16"/>
      <c r="TPP120" s="16"/>
      <c r="TPQ120" s="16"/>
      <c r="TPR120" s="16"/>
      <c r="TPS120" s="16"/>
      <c r="TPT120" s="16"/>
      <c r="TPU120" s="16"/>
      <c r="TPV120" s="16"/>
      <c r="TPW120" s="16"/>
      <c r="TPX120" s="16"/>
      <c r="TPY120" s="16"/>
      <c r="TPZ120" s="16"/>
      <c r="TQA120" s="16"/>
      <c r="TQB120" s="16"/>
      <c r="TQC120" s="16"/>
      <c r="TQD120" s="16"/>
      <c r="TQE120" s="16"/>
      <c r="TQF120" s="16"/>
      <c r="TQG120" s="16"/>
      <c r="TQH120" s="16"/>
      <c r="TQI120" s="16"/>
      <c r="TQJ120" s="16"/>
      <c r="TQK120" s="16"/>
      <c r="TQL120" s="16"/>
      <c r="TQM120" s="16"/>
      <c r="TQN120" s="16"/>
      <c r="TQO120" s="16"/>
      <c r="TQP120" s="16"/>
      <c r="TQQ120" s="16"/>
      <c r="TQR120" s="16"/>
      <c r="TQS120" s="16"/>
      <c r="TQT120" s="16"/>
      <c r="TQU120" s="16"/>
      <c r="TQV120" s="16"/>
      <c r="TQW120" s="16"/>
      <c r="TQX120" s="16"/>
      <c r="TQY120" s="16"/>
      <c r="TQZ120" s="16"/>
      <c r="TRA120" s="16"/>
      <c r="TRB120" s="16"/>
      <c r="TRC120" s="16"/>
      <c r="TRD120" s="16"/>
      <c r="TRE120" s="16"/>
      <c r="TRF120" s="16"/>
      <c r="TRG120" s="16"/>
      <c r="TRH120" s="16"/>
      <c r="TRI120" s="16"/>
      <c r="TRJ120" s="16"/>
      <c r="TRK120" s="16"/>
      <c r="TRL120" s="16"/>
      <c r="TRM120" s="16"/>
      <c r="TRN120" s="16"/>
      <c r="TRO120" s="16"/>
      <c r="TRP120" s="16"/>
      <c r="TRQ120" s="16"/>
      <c r="TRR120" s="16"/>
      <c r="TRS120" s="16"/>
      <c r="TRT120" s="16"/>
      <c r="TRU120" s="16"/>
      <c r="TRV120" s="16"/>
      <c r="TRW120" s="16"/>
      <c r="TRX120" s="16"/>
      <c r="TRY120" s="16"/>
      <c r="TRZ120" s="16"/>
      <c r="TSA120" s="16"/>
      <c r="TSB120" s="16"/>
      <c r="TSC120" s="16"/>
      <c r="TSD120" s="16"/>
      <c r="TSE120" s="16"/>
      <c r="TSF120" s="16"/>
      <c r="TSG120" s="16"/>
      <c r="TSH120" s="16"/>
      <c r="TSI120" s="16"/>
      <c r="TSJ120" s="16"/>
      <c r="TSK120" s="16"/>
      <c r="TSL120" s="16"/>
      <c r="TSM120" s="16"/>
      <c r="TSN120" s="16"/>
      <c r="TSO120" s="16"/>
      <c r="TSP120" s="16"/>
      <c r="TSQ120" s="16"/>
      <c r="TSR120" s="16"/>
      <c r="TSS120" s="16"/>
      <c r="TST120" s="16"/>
      <c r="TSU120" s="16"/>
      <c r="TSV120" s="16"/>
      <c r="TSW120" s="16"/>
      <c r="TSX120" s="16"/>
      <c r="TSY120" s="16"/>
      <c r="TSZ120" s="16"/>
      <c r="TTA120" s="16"/>
      <c r="TTB120" s="16"/>
      <c r="TTC120" s="16"/>
      <c r="TTD120" s="16"/>
      <c r="TTE120" s="16"/>
      <c r="TTF120" s="16"/>
      <c r="TTG120" s="16"/>
      <c r="TTH120" s="16"/>
      <c r="TTI120" s="16"/>
      <c r="TTJ120" s="16"/>
      <c r="TTK120" s="16"/>
      <c r="TTL120" s="16"/>
      <c r="TTM120" s="16"/>
      <c r="TTN120" s="16"/>
      <c r="TTO120" s="16"/>
      <c r="TTP120" s="16"/>
      <c r="TTQ120" s="16"/>
      <c r="TTR120" s="16"/>
      <c r="TTS120" s="16"/>
      <c r="TTT120" s="16"/>
      <c r="TTU120" s="16"/>
      <c r="TTV120" s="16"/>
      <c r="TTW120" s="16"/>
      <c r="TTX120" s="16"/>
      <c r="TTY120" s="16"/>
      <c r="TTZ120" s="16"/>
      <c r="TUA120" s="16"/>
      <c r="TUB120" s="16"/>
      <c r="TUC120" s="16"/>
      <c r="TUD120" s="16"/>
      <c r="TUE120" s="16"/>
      <c r="TUF120" s="16"/>
      <c r="TUG120" s="16"/>
      <c r="TUH120" s="16"/>
      <c r="TUI120" s="16"/>
      <c r="TUJ120" s="16"/>
      <c r="TUK120" s="16"/>
      <c r="TUL120" s="16"/>
      <c r="TUM120" s="16"/>
      <c r="TUN120" s="16"/>
      <c r="TUO120" s="16"/>
      <c r="TUP120" s="16"/>
      <c r="TUQ120" s="16"/>
      <c r="TUR120" s="16"/>
      <c r="TUS120" s="16"/>
      <c r="TUT120" s="16"/>
      <c r="TUU120" s="16"/>
      <c r="TUV120" s="16"/>
      <c r="TUW120" s="16"/>
      <c r="TUX120" s="16"/>
      <c r="TUY120" s="16"/>
      <c r="TUZ120" s="16"/>
      <c r="TVA120" s="16"/>
      <c r="TVB120" s="16"/>
      <c r="TVC120" s="16"/>
      <c r="TVD120" s="16"/>
      <c r="TVE120" s="16"/>
      <c r="TVF120" s="16"/>
      <c r="TVG120" s="16"/>
      <c r="TVH120" s="16"/>
      <c r="TVI120" s="16"/>
      <c r="TVJ120" s="16"/>
      <c r="TVK120" s="16"/>
      <c r="TVL120" s="16"/>
      <c r="TVM120" s="16"/>
      <c r="TVN120" s="16"/>
      <c r="TVO120" s="16"/>
      <c r="TVP120" s="16"/>
      <c r="TVQ120" s="16"/>
      <c r="TVR120" s="16"/>
      <c r="TVS120" s="16"/>
      <c r="TVT120" s="16"/>
      <c r="TVU120" s="16"/>
      <c r="TVV120" s="16"/>
      <c r="TVW120" s="16"/>
      <c r="TVX120" s="16"/>
      <c r="TVY120" s="16"/>
      <c r="TVZ120" s="16"/>
      <c r="TWA120" s="16"/>
      <c r="TWB120" s="16"/>
      <c r="TWC120" s="16"/>
      <c r="TWD120" s="16"/>
      <c r="TWE120" s="16"/>
      <c r="TWF120" s="16"/>
      <c r="TWG120" s="16"/>
      <c r="TWH120" s="16"/>
      <c r="TWI120" s="16"/>
      <c r="TWJ120" s="16"/>
      <c r="TWK120" s="16"/>
      <c r="TWL120" s="16"/>
      <c r="TWM120" s="16"/>
      <c r="TWN120" s="16"/>
      <c r="TWO120" s="16"/>
      <c r="TWP120" s="16"/>
      <c r="TWQ120" s="16"/>
      <c r="TWR120" s="16"/>
      <c r="TWS120" s="16"/>
      <c r="TWT120" s="16"/>
      <c r="TWU120" s="16"/>
      <c r="TWV120" s="16"/>
      <c r="TWW120" s="16"/>
      <c r="TWX120" s="16"/>
      <c r="TWY120" s="16"/>
      <c r="TWZ120" s="16"/>
      <c r="TXA120" s="16"/>
      <c r="TXB120" s="16"/>
      <c r="TXC120" s="16"/>
      <c r="TXD120" s="16"/>
      <c r="TXE120" s="16"/>
      <c r="TXF120" s="16"/>
      <c r="TXG120" s="16"/>
      <c r="TXH120" s="16"/>
      <c r="TXI120" s="16"/>
      <c r="TXJ120" s="16"/>
      <c r="TXK120" s="16"/>
      <c r="TXL120" s="16"/>
      <c r="TXM120" s="16"/>
      <c r="TXN120" s="16"/>
      <c r="TXO120" s="16"/>
      <c r="TXP120" s="16"/>
      <c r="TXQ120" s="16"/>
      <c r="TXR120" s="16"/>
      <c r="TXS120" s="16"/>
      <c r="TXT120" s="16"/>
      <c r="TXU120" s="16"/>
      <c r="TXV120" s="16"/>
      <c r="TXW120" s="16"/>
      <c r="TXX120" s="16"/>
      <c r="TXY120" s="16"/>
      <c r="TXZ120" s="16"/>
      <c r="TYA120" s="16"/>
      <c r="TYB120" s="16"/>
      <c r="TYC120" s="16"/>
      <c r="TYD120" s="16"/>
      <c r="TYE120" s="16"/>
      <c r="TYF120" s="16"/>
      <c r="TYG120" s="16"/>
      <c r="TYH120" s="16"/>
      <c r="TYI120" s="16"/>
      <c r="TYJ120" s="16"/>
      <c r="TYK120" s="16"/>
      <c r="TYL120" s="16"/>
      <c r="TYM120" s="16"/>
      <c r="TYN120" s="16"/>
      <c r="TYO120" s="16"/>
      <c r="TYP120" s="16"/>
      <c r="TYQ120" s="16"/>
      <c r="TYR120" s="16"/>
      <c r="TYS120" s="16"/>
      <c r="TYT120" s="16"/>
      <c r="TYU120" s="16"/>
      <c r="TYV120" s="16"/>
      <c r="TYW120" s="16"/>
      <c r="TYX120" s="16"/>
      <c r="TYY120" s="16"/>
      <c r="TYZ120" s="16"/>
      <c r="TZA120" s="16"/>
      <c r="TZB120" s="16"/>
      <c r="TZC120" s="16"/>
      <c r="TZD120" s="16"/>
      <c r="TZE120" s="16"/>
      <c r="TZF120" s="16"/>
      <c r="TZG120" s="16"/>
      <c r="TZH120" s="16"/>
      <c r="TZI120" s="16"/>
      <c r="TZJ120" s="16"/>
      <c r="TZK120" s="16"/>
      <c r="TZL120" s="16"/>
      <c r="TZM120" s="16"/>
      <c r="TZN120" s="16"/>
      <c r="TZO120" s="16"/>
      <c r="TZP120" s="16"/>
      <c r="TZQ120" s="16"/>
      <c r="TZR120" s="16"/>
      <c r="TZS120" s="16"/>
      <c r="TZT120" s="16"/>
      <c r="TZU120" s="16"/>
      <c r="TZV120" s="16"/>
      <c r="TZW120" s="16"/>
      <c r="TZX120" s="16"/>
      <c r="TZY120" s="16"/>
      <c r="TZZ120" s="16"/>
      <c r="UAA120" s="16"/>
      <c r="UAB120" s="16"/>
      <c r="UAC120" s="16"/>
      <c r="UAD120" s="16"/>
      <c r="UAE120" s="16"/>
      <c r="UAF120" s="16"/>
      <c r="UAG120" s="16"/>
      <c r="UAH120" s="16"/>
      <c r="UAI120" s="16"/>
      <c r="UAJ120" s="16"/>
      <c r="UAK120" s="16"/>
      <c r="UAL120" s="16"/>
      <c r="UAM120" s="16"/>
      <c r="UAN120" s="16"/>
      <c r="UAO120" s="16"/>
      <c r="UAP120" s="16"/>
      <c r="UAQ120" s="16"/>
      <c r="UAR120" s="16"/>
      <c r="UAS120" s="16"/>
      <c r="UAT120" s="16"/>
      <c r="UAU120" s="16"/>
      <c r="UAV120" s="16"/>
      <c r="UAW120" s="16"/>
      <c r="UAX120" s="16"/>
      <c r="UAY120" s="16"/>
      <c r="UAZ120" s="16"/>
      <c r="UBA120" s="16"/>
      <c r="UBB120" s="16"/>
      <c r="UBC120" s="16"/>
      <c r="UBD120" s="16"/>
      <c r="UBE120" s="16"/>
      <c r="UBF120" s="16"/>
      <c r="UBG120" s="16"/>
      <c r="UBH120" s="16"/>
      <c r="UBI120" s="16"/>
      <c r="UBJ120" s="16"/>
      <c r="UBK120" s="16"/>
      <c r="UBL120" s="16"/>
      <c r="UBM120" s="16"/>
      <c r="UBN120" s="16"/>
      <c r="UBO120" s="16"/>
      <c r="UBP120" s="16"/>
      <c r="UBQ120" s="16"/>
      <c r="UBR120" s="16"/>
      <c r="UBS120" s="16"/>
      <c r="UBT120" s="16"/>
      <c r="UBU120" s="16"/>
      <c r="UBV120" s="16"/>
      <c r="UBW120" s="16"/>
      <c r="UBX120" s="16"/>
      <c r="UBY120" s="16"/>
      <c r="UBZ120" s="16"/>
      <c r="UCA120" s="16"/>
      <c r="UCB120" s="16"/>
      <c r="UCC120" s="16"/>
      <c r="UCD120" s="16"/>
      <c r="UCE120" s="16"/>
      <c r="UCF120" s="16"/>
      <c r="UCG120" s="16"/>
      <c r="UCH120" s="16"/>
      <c r="UCI120" s="16"/>
      <c r="UCJ120" s="16"/>
      <c r="UCK120" s="16"/>
      <c r="UCL120" s="16"/>
      <c r="UCM120" s="16"/>
      <c r="UCN120" s="16"/>
      <c r="UCO120" s="16"/>
      <c r="UCP120" s="16"/>
      <c r="UCQ120" s="16"/>
      <c r="UCR120" s="16"/>
      <c r="UCS120" s="16"/>
      <c r="UCT120" s="16"/>
      <c r="UCU120" s="16"/>
      <c r="UCV120" s="16"/>
      <c r="UCW120" s="16"/>
      <c r="UCX120" s="16"/>
      <c r="UCY120" s="16"/>
      <c r="UCZ120" s="16"/>
      <c r="UDA120" s="16"/>
      <c r="UDB120" s="16"/>
      <c r="UDC120" s="16"/>
      <c r="UDD120" s="16"/>
      <c r="UDE120" s="16"/>
      <c r="UDF120" s="16"/>
      <c r="UDG120" s="16"/>
      <c r="UDH120" s="16"/>
      <c r="UDI120" s="16"/>
      <c r="UDJ120" s="16"/>
      <c r="UDK120" s="16"/>
      <c r="UDL120" s="16"/>
      <c r="UDM120" s="16"/>
      <c r="UDN120" s="16"/>
      <c r="UDO120" s="16"/>
      <c r="UDP120" s="16"/>
      <c r="UDQ120" s="16"/>
      <c r="UDR120" s="16"/>
      <c r="UDS120" s="16"/>
      <c r="UDT120" s="16"/>
      <c r="UDU120" s="16"/>
      <c r="UDV120" s="16"/>
      <c r="UDW120" s="16"/>
      <c r="UDX120" s="16"/>
      <c r="UDY120" s="16"/>
      <c r="UDZ120" s="16"/>
      <c r="UEA120" s="16"/>
      <c r="UEB120" s="16"/>
      <c r="UEC120" s="16"/>
      <c r="UED120" s="16"/>
      <c r="UEE120" s="16"/>
      <c r="UEF120" s="16"/>
      <c r="UEG120" s="16"/>
      <c r="UEH120" s="16"/>
      <c r="UEI120" s="16"/>
      <c r="UEJ120" s="16"/>
      <c r="UEK120" s="16"/>
      <c r="UEL120" s="16"/>
      <c r="UEM120" s="16"/>
      <c r="UEN120" s="16"/>
      <c r="UEO120" s="16"/>
      <c r="UEP120" s="16"/>
      <c r="UEQ120" s="16"/>
      <c r="UER120" s="16"/>
      <c r="UES120" s="16"/>
      <c r="UET120" s="16"/>
      <c r="UEU120" s="16"/>
      <c r="UEV120" s="16"/>
      <c r="UEW120" s="16"/>
      <c r="UEX120" s="16"/>
      <c r="UEY120" s="16"/>
      <c r="UEZ120" s="16"/>
      <c r="UFA120" s="16"/>
      <c r="UFB120" s="16"/>
      <c r="UFC120" s="16"/>
      <c r="UFD120" s="16"/>
      <c r="UFE120" s="16"/>
      <c r="UFF120" s="16"/>
      <c r="UFG120" s="16"/>
      <c r="UFH120" s="16"/>
      <c r="UFI120" s="16"/>
      <c r="UFJ120" s="16"/>
      <c r="UFK120" s="16"/>
      <c r="UFL120" s="16"/>
      <c r="UFM120" s="16"/>
      <c r="UFN120" s="16"/>
      <c r="UFO120" s="16"/>
      <c r="UFP120" s="16"/>
      <c r="UFQ120" s="16"/>
      <c r="UFR120" s="16"/>
      <c r="UFS120" s="16"/>
      <c r="UFT120" s="16"/>
      <c r="UFU120" s="16"/>
      <c r="UFV120" s="16"/>
      <c r="UFW120" s="16"/>
      <c r="UFX120" s="16"/>
      <c r="UFY120" s="16"/>
      <c r="UFZ120" s="16"/>
      <c r="UGA120" s="16"/>
      <c r="UGB120" s="16"/>
      <c r="UGC120" s="16"/>
      <c r="UGD120" s="16"/>
      <c r="UGE120" s="16"/>
      <c r="UGF120" s="16"/>
      <c r="UGG120" s="16"/>
      <c r="UGH120" s="16"/>
      <c r="UGI120" s="16"/>
      <c r="UGJ120" s="16"/>
      <c r="UGK120" s="16"/>
      <c r="UGL120" s="16"/>
      <c r="UGM120" s="16"/>
      <c r="UGN120" s="16"/>
      <c r="UGO120" s="16"/>
      <c r="UGP120" s="16"/>
      <c r="UGQ120" s="16"/>
      <c r="UGR120" s="16"/>
      <c r="UGS120" s="16"/>
      <c r="UGT120" s="16"/>
      <c r="UGU120" s="16"/>
      <c r="UGV120" s="16"/>
      <c r="UGW120" s="16"/>
      <c r="UGX120" s="16"/>
      <c r="UGY120" s="16"/>
      <c r="UGZ120" s="16"/>
      <c r="UHA120" s="16"/>
      <c r="UHB120" s="16"/>
      <c r="UHC120" s="16"/>
      <c r="UHD120" s="16"/>
      <c r="UHE120" s="16"/>
      <c r="UHF120" s="16"/>
      <c r="UHG120" s="16"/>
      <c r="UHH120" s="16"/>
      <c r="UHI120" s="16"/>
      <c r="UHJ120" s="16"/>
      <c r="UHK120" s="16"/>
      <c r="UHL120" s="16"/>
      <c r="UHM120" s="16"/>
      <c r="UHN120" s="16"/>
      <c r="UHO120" s="16"/>
      <c r="UHP120" s="16"/>
      <c r="UHQ120" s="16"/>
      <c r="UHR120" s="16"/>
      <c r="UHS120" s="16"/>
      <c r="UHT120" s="16"/>
      <c r="UHU120" s="16"/>
      <c r="UHV120" s="16"/>
      <c r="UHW120" s="16"/>
      <c r="UHX120" s="16"/>
      <c r="UHY120" s="16"/>
      <c r="UHZ120" s="16"/>
      <c r="UIA120" s="16"/>
      <c r="UIB120" s="16"/>
      <c r="UIC120" s="16"/>
      <c r="UID120" s="16"/>
      <c r="UIE120" s="16"/>
      <c r="UIF120" s="16"/>
      <c r="UIG120" s="16"/>
      <c r="UIH120" s="16"/>
      <c r="UII120" s="16"/>
      <c r="UIJ120" s="16"/>
      <c r="UIK120" s="16"/>
      <c r="UIL120" s="16"/>
      <c r="UIM120" s="16"/>
      <c r="UIN120" s="16"/>
      <c r="UIO120" s="16"/>
      <c r="UIP120" s="16"/>
      <c r="UIQ120" s="16"/>
      <c r="UIR120" s="16"/>
      <c r="UIS120" s="16"/>
      <c r="UIT120" s="16"/>
      <c r="UIU120" s="16"/>
      <c r="UIV120" s="16"/>
      <c r="UIW120" s="16"/>
      <c r="UIX120" s="16"/>
      <c r="UIY120" s="16"/>
      <c r="UIZ120" s="16"/>
      <c r="UJA120" s="16"/>
      <c r="UJB120" s="16"/>
      <c r="UJC120" s="16"/>
      <c r="UJD120" s="16"/>
      <c r="UJE120" s="16"/>
      <c r="UJF120" s="16"/>
      <c r="UJG120" s="16"/>
      <c r="UJH120" s="16"/>
      <c r="UJI120" s="16"/>
      <c r="UJJ120" s="16"/>
      <c r="UJK120" s="16"/>
      <c r="UJL120" s="16"/>
      <c r="UJM120" s="16"/>
      <c r="UJN120" s="16"/>
      <c r="UJO120" s="16"/>
      <c r="UJP120" s="16"/>
      <c r="UJQ120" s="16"/>
      <c r="UJR120" s="16"/>
      <c r="UJS120" s="16"/>
      <c r="UJT120" s="16"/>
      <c r="UJU120" s="16"/>
      <c r="UJV120" s="16"/>
      <c r="UJW120" s="16"/>
      <c r="UJX120" s="16"/>
      <c r="UJY120" s="16"/>
      <c r="UJZ120" s="16"/>
      <c r="UKA120" s="16"/>
      <c r="UKB120" s="16"/>
      <c r="UKC120" s="16"/>
      <c r="UKD120" s="16"/>
      <c r="UKE120" s="16"/>
      <c r="UKF120" s="16"/>
      <c r="UKG120" s="16"/>
      <c r="UKH120" s="16"/>
      <c r="UKI120" s="16"/>
      <c r="UKJ120" s="16"/>
      <c r="UKK120" s="16"/>
      <c r="UKL120" s="16"/>
      <c r="UKM120" s="16"/>
      <c r="UKN120" s="16"/>
      <c r="UKO120" s="16"/>
      <c r="UKP120" s="16"/>
      <c r="UKQ120" s="16"/>
      <c r="UKR120" s="16"/>
      <c r="UKS120" s="16"/>
      <c r="UKT120" s="16"/>
      <c r="UKU120" s="16"/>
      <c r="UKV120" s="16"/>
      <c r="UKW120" s="16"/>
      <c r="UKX120" s="16"/>
      <c r="UKY120" s="16"/>
      <c r="UKZ120" s="16"/>
      <c r="ULA120" s="16"/>
      <c r="ULB120" s="16"/>
      <c r="ULC120" s="16"/>
      <c r="ULD120" s="16"/>
      <c r="ULE120" s="16"/>
      <c r="ULF120" s="16"/>
      <c r="ULG120" s="16"/>
      <c r="ULH120" s="16"/>
      <c r="ULI120" s="16"/>
      <c r="ULJ120" s="16"/>
      <c r="ULK120" s="16"/>
      <c r="ULL120" s="16"/>
      <c r="ULM120" s="16"/>
      <c r="ULN120" s="16"/>
      <c r="ULO120" s="16"/>
      <c r="ULP120" s="16"/>
      <c r="ULQ120" s="16"/>
      <c r="ULR120" s="16"/>
      <c r="ULS120" s="16"/>
      <c r="ULT120" s="16"/>
      <c r="ULU120" s="16"/>
      <c r="ULV120" s="16"/>
      <c r="ULW120" s="16"/>
      <c r="ULX120" s="16"/>
      <c r="ULY120" s="16"/>
      <c r="ULZ120" s="16"/>
      <c r="UMA120" s="16"/>
      <c r="UMB120" s="16"/>
      <c r="UMC120" s="16"/>
      <c r="UMD120" s="16"/>
      <c r="UME120" s="16"/>
      <c r="UMF120" s="16"/>
      <c r="UMG120" s="16"/>
      <c r="UMH120" s="16"/>
      <c r="UMI120" s="16"/>
      <c r="UMJ120" s="16"/>
      <c r="UMK120" s="16"/>
      <c r="UML120" s="16"/>
      <c r="UMM120" s="16"/>
      <c r="UMN120" s="16"/>
      <c r="UMO120" s="16"/>
      <c r="UMP120" s="16"/>
      <c r="UMQ120" s="16"/>
      <c r="UMR120" s="16"/>
      <c r="UMS120" s="16"/>
      <c r="UMT120" s="16"/>
      <c r="UMU120" s="16"/>
      <c r="UMV120" s="16"/>
      <c r="UMW120" s="16"/>
      <c r="UMX120" s="16"/>
      <c r="UMY120" s="16"/>
      <c r="UMZ120" s="16"/>
      <c r="UNA120" s="16"/>
      <c r="UNB120" s="16"/>
      <c r="UNC120" s="16"/>
      <c r="UND120" s="16"/>
      <c r="UNE120" s="16"/>
      <c r="UNF120" s="16"/>
      <c r="UNG120" s="16"/>
      <c r="UNH120" s="16"/>
      <c r="UNI120" s="16"/>
      <c r="UNJ120" s="16"/>
      <c r="UNK120" s="16"/>
      <c r="UNL120" s="16"/>
      <c r="UNM120" s="16"/>
      <c r="UNN120" s="16"/>
      <c r="UNO120" s="16"/>
      <c r="UNP120" s="16"/>
      <c r="UNQ120" s="16"/>
      <c r="UNR120" s="16"/>
      <c r="UNS120" s="16"/>
      <c r="UNT120" s="16"/>
      <c r="UNU120" s="16"/>
      <c r="UNV120" s="16"/>
      <c r="UNW120" s="16"/>
      <c r="UNX120" s="16"/>
      <c r="UNY120" s="16"/>
      <c r="UNZ120" s="16"/>
      <c r="UOA120" s="16"/>
      <c r="UOB120" s="16"/>
      <c r="UOC120" s="16"/>
      <c r="UOD120" s="16"/>
      <c r="UOE120" s="16"/>
      <c r="UOF120" s="16"/>
      <c r="UOG120" s="16"/>
      <c r="UOH120" s="16"/>
      <c r="UOI120" s="16"/>
      <c r="UOJ120" s="16"/>
      <c r="UOK120" s="16"/>
      <c r="UOL120" s="16"/>
      <c r="UOM120" s="16"/>
      <c r="UON120" s="16"/>
      <c r="UOO120" s="16"/>
      <c r="UOP120" s="16"/>
      <c r="UOQ120" s="16"/>
      <c r="UOR120" s="16"/>
      <c r="UOS120" s="16"/>
      <c r="UOT120" s="16"/>
      <c r="UOU120" s="16"/>
      <c r="UOV120" s="16"/>
      <c r="UOW120" s="16"/>
      <c r="UOX120" s="16"/>
      <c r="UOY120" s="16"/>
      <c r="UOZ120" s="16"/>
      <c r="UPA120" s="16"/>
      <c r="UPB120" s="16"/>
      <c r="UPC120" s="16"/>
      <c r="UPD120" s="16"/>
      <c r="UPE120" s="16"/>
      <c r="UPF120" s="16"/>
      <c r="UPG120" s="16"/>
      <c r="UPH120" s="16"/>
      <c r="UPI120" s="16"/>
      <c r="UPJ120" s="16"/>
      <c r="UPK120" s="16"/>
      <c r="UPL120" s="16"/>
      <c r="UPM120" s="16"/>
      <c r="UPN120" s="16"/>
      <c r="UPO120" s="16"/>
      <c r="UPP120" s="16"/>
      <c r="UPQ120" s="16"/>
      <c r="UPR120" s="16"/>
      <c r="UPS120" s="16"/>
      <c r="UPT120" s="16"/>
      <c r="UPU120" s="16"/>
      <c r="UPV120" s="16"/>
      <c r="UPW120" s="16"/>
      <c r="UPX120" s="16"/>
      <c r="UPY120" s="16"/>
      <c r="UPZ120" s="16"/>
      <c r="UQA120" s="16"/>
      <c r="UQB120" s="16"/>
      <c r="UQC120" s="16"/>
      <c r="UQD120" s="16"/>
      <c r="UQE120" s="16"/>
      <c r="UQF120" s="16"/>
      <c r="UQG120" s="16"/>
      <c r="UQH120" s="16"/>
      <c r="UQI120" s="16"/>
      <c r="UQJ120" s="16"/>
      <c r="UQK120" s="16"/>
      <c r="UQL120" s="16"/>
      <c r="UQM120" s="16"/>
      <c r="UQN120" s="16"/>
      <c r="UQO120" s="16"/>
      <c r="UQP120" s="16"/>
      <c r="UQQ120" s="16"/>
      <c r="UQR120" s="16"/>
      <c r="UQS120" s="16"/>
      <c r="UQT120" s="16"/>
      <c r="UQU120" s="16"/>
      <c r="UQV120" s="16"/>
      <c r="UQW120" s="16"/>
      <c r="UQX120" s="16"/>
      <c r="UQY120" s="16"/>
      <c r="UQZ120" s="16"/>
      <c r="URA120" s="16"/>
      <c r="URB120" s="16"/>
      <c r="URC120" s="16"/>
      <c r="URD120" s="16"/>
      <c r="URE120" s="16"/>
      <c r="URF120" s="16"/>
      <c r="URG120" s="16"/>
      <c r="URH120" s="16"/>
      <c r="URI120" s="16"/>
      <c r="URJ120" s="16"/>
      <c r="URK120" s="16"/>
      <c r="URL120" s="16"/>
      <c r="URM120" s="16"/>
      <c r="URN120" s="16"/>
      <c r="URO120" s="16"/>
      <c r="URP120" s="16"/>
      <c r="URQ120" s="16"/>
      <c r="URR120" s="16"/>
      <c r="URS120" s="16"/>
      <c r="URT120" s="16"/>
      <c r="URU120" s="16"/>
      <c r="URV120" s="16"/>
      <c r="URW120" s="16"/>
      <c r="URX120" s="16"/>
      <c r="URY120" s="16"/>
      <c r="URZ120" s="16"/>
      <c r="USA120" s="16"/>
      <c r="USB120" s="16"/>
      <c r="USC120" s="16"/>
      <c r="USD120" s="16"/>
      <c r="USE120" s="16"/>
      <c r="USF120" s="16"/>
      <c r="USG120" s="16"/>
      <c r="USH120" s="16"/>
      <c r="USI120" s="16"/>
      <c r="USJ120" s="16"/>
      <c r="USK120" s="16"/>
      <c r="USL120" s="16"/>
      <c r="USM120" s="16"/>
      <c r="USN120" s="16"/>
      <c r="USO120" s="16"/>
      <c r="USP120" s="16"/>
      <c r="USQ120" s="16"/>
      <c r="USR120" s="16"/>
      <c r="USS120" s="16"/>
      <c r="UST120" s="16"/>
      <c r="USU120" s="16"/>
      <c r="USV120" s="16"/>
      <c r="USW120" s="16"/>
      <c r="USX120" s="16"/>
      <c r="USY120" s="16"/>
      <c r="USZ120" s="16"/>
      <c r="UTA120" s="16"/>
      <c r="UTB120" s="16"/>
      <c r="UTC120" s="16"/>
      <c r="UTD120" s="16"/>
      <c r="UTE120" s="16"/>
      <c r="UTF120" s="16"/>
      <c r="UTG120" s="16"/>
      <c r="UTH120" s="16"/>
      <c r="UTI120" s="16"/>
      <c r="UTJ120" s="16"/>
      <c r="UTK120" s="16"/>
      <c r="UTL120" s="16"/>
      <c r="UTM120" s="16"/>
      <c r="UTN120" s="16"/>
      <c r="UTO120" s="16"/>
      <c r="UTP120" s="16"/>
      <c r="UTQ120" s="16"/>
      <c r="UTR120" s="16"/>
      <c r="UTS120" s="16"/>
      <c r="UTT120" s="16"/>
      <c r="UTU120" s="16"/>
      <c r="UTV120" s="16"/>
      <c r="UTW120" s="16"/>
      <c r="UTX120" s="16"/>
      <c r="UTY120" s="16"/>
      <c r="UTZ120" s="16"/>
      <c r="UUA120" s="16"/>
      <c r="UUB120" s="16"/>
      <c r="UUC120" s="16"/>
      <c r="UUD120" s="16"/>
      <c r="UUE120" s="16"/>
      <c r="UUF120" s="16"/>
      <c r="UUG120" s="16"/>
      <c r="UUH120" s="16"/>
      <c r="UUI120" s="16"/>
      <c r="UUJ120" s="16"/>
      <c r="UUK120" s="16"/>
      <c r="UUL120" s="16"/>
      <c r="UUM120" s="16"/>
      <c r="UUN120" s="16"/>
      <c r="UUO120" s="16"/>
      <c r="UUP120" s="16"/>
      <c r="UUQ120" s="16"/>
      <c r="UUR120" s="16"/>
      <c r="UUS120" s="16"/>
      <c r="UUT120" s="16"/>
      <c r="UUU120" s="16"/>
      <c r="UUV120" s="16"/>
      <c r="UUW120" s="16"/>
      <c r="UUX120" s="16"/>
      <c r="UUY120" s="16"/>
      <c r="UUZ120" s="16"/>
      <c r="UVA120" s="16"/>
      <c r="UVB120" s="16"/>
      <c r="UVC120" s="16"/>
      <c r="UVD120" s="16"/>
      <c r="UVE120" s="16"/>
      <c r="UVF120" s="16"/>
      <c r="UVG120" s="16"/>
      <c r="UVH120" s="16"/>
      <c r="UVI120" s="16"/>
      <c r="UVJ120" s="16"/>
      <c r="UVK120" s="16"/>
      <c r="UVL120" s="16"/>
      <c r="UVM120" s="16"/>
      <c r="UVN120" s="16"/>
      <c r="UVO120" s="16"/>
      <c r="UVP120" s="16"/>
      <c r="UVQ120" s="16"/>
      <c r="UVR120" s="16"/>
      <c r="UVS120" s="16"/>
      <c r="UVT120" s="16"/>
      <c r="UVU120" s="16"/>
      <c r="UVV120" s="16"/>
      <c r="UVW120" s="16"/>
      <c r="UVX120" s="16"/>
      <c r="UVY120" s="16"/>
      <c r="UVZ120" s="16"/>
      <c r="UWA120" s="16"/>
      <c r="UWB120" s="16"/>
      <c r="UWC120" s="16"/>
      <c r="UWD120" s="16"/>
      <c r="UWE120" s="16"/>
      <c r="UWF120" s="16"/>
      <c r="UWG120" s="16"/>
      <c r="UWH120" s="16"/>
      <c r="UWI120" s="16"/>
      <c r="UWJ120" s="16"/>
      <c r="UWK120" s="16"/>
      <c r="UWL120" s="16"/>
      <c r="UWM120" s="16"/>
      <c r="UWN120" s="16"/>
      <c r="UWO120" s="16"/>
      <c r="UWP120" s="16"/>
      <c r="UWQ120" s="16"/>
      <c r="UWR120" s="16"/>
      <c r="UWS120" s="16"/>
      <c r="UWT120" s="16"/>
      <c r="UWU120" s="16"/>
      <c r="UWV120" s="16"/>
      <c r="UWW120" s="16"/>
      <c r="UWX120" s="16"/>
      <c r="UWY120" s="16"/>
      <c r="UWZ120" s="16"/>
      <c r="UXA120" s="16"/>
      <c r="UXB120" s="16"/>
      <c r="UXC120" s="16"/>
      <c r="UXD120" s="16"/>
      <c r="UXE120" s="16"/>
      <c r="UXF120" s="16"/>
      <c r="UXG120" s="16"/>
      <c r="UXH120" s="16"/>
      <c r="UXI120" s="16"/>
      <c r="UXJ120" s="16"/>
      <c r="UXK120" s="16"/>
      <c r="UXL120" s="16"/>
      <c r="UXM120" s="16"/>
      <c r="UXN120" s="16"/>
      <c r="UXO120" s="16"/>
      <c r="UXP120" s="16"/>
      <c r="UXQ120" s="16"/>
      <c r="UXR120" s="16"/>
      <c r="UXS120" s="16"/>
      <c r="UXT120" s="16"/>
      <c r="UXU120" s="16"/>
      <c r="UXV120" s="16"/>
      <c r="UXW120" s="16"/>
      <c r="UXX120" s="16"/>
      <c r="UXY120" s="16"/>
      <c r="UXZ120" s="16"/>
      <c r="UYA120" s="16"/>
      <c r="UYB120" s="16"/>
      <c r="UYC120" s="16"/>
      <c r="UYD120" s="16"/>
      <c r="UYE120" s="16"/>
      <c r="UYF120" s="16"/>
      <c r="UYG120" s="16"/>
      <c r="UYH120" s="16"/>
      <c r="UYI120" s="16"/>
      <c r="UYJ120" s="16"/>
      <c r="UYK120" s="16"/>
      <c r="UYL120" s="16"/>
      <c r="UYM120" s="16"/>
      <c r="UYN120" s="16"/>
      <c r="UYO120" s="16"/>
      <c r="UYP120" s="16"/>
      <c r="UYQ120" s="16"/>
      <c r="UYR120" s="16"/>
      <c r="UYS120" s="16"/>
      <c r="UYT120" s="16"/>
      <c r="UYU120" s="16"/>
      <c r="UYV120" s="16"/>
      <c r="UYW120" s="16"/>
      <c r="UYX120" s="16"/>
      <c r="UYY120" s="16"/>
      <c r="UYZ120" s="16"/>
      <c r="UZA120" s="16"/>
      <c r="UZB120" s="16"/>
      <c r="UZC120" s="16"/>
      <c r="UZD120" s="16"/>
      <c r="UZE120" s="16"/>
      <c r="UZF120" s="16"/>
      <c r="UZG120" s="16"/>
      <c r="UZH120" s="16"/>
      <c r="UZI120" s="16"/>
      <c r="UZJ120" s="16"/>
      <c r="UZK120" s="16"/>
      <c r="UZL120" s="16"/>
      <c r="UZM120" s="16"/>
      <c r="UZN120" s="16"/>
      <c r="UZO120" s="16"/>
      <c r="UZP120" s="16"/>
      <c r="UZQ120" s="16"/>
      <c r="UZR120" s="16"/>
      <c r="UZS120" s="16"/>
      <c r="UZT120" s="16"/>
      <c r="UZU120" s="16"/>
      <c r="UZV120" s="16"/>
      <c r="UZW120" s="16"/>
      <c r="UZX120" s="16"/>
      <c r="UZY120" s="16"/>
      <c r="UZZ120" s="16"/>
      <c r="VAA120" s="16"/>
      <c r="VAB120" s="16"/>
      <c r="VAC120" s="16"/>
      <c r="VAD120" s="16"/>
      <c r="VAE120" s="16"/>
      <c r="VAF120" s="16"/>
      <c r="VAG120" s="16"/>
      <c r="VAH120" s="16"/>
      <c r="VAI120" s="16"/>
      <c r="VAJ120" s="16"/>
      <c r="VAK120" s="16"/>
      <c r="VAL120" s="16"/>
      <c r="VAM120" s="16"/>
      <c r="VAN120" s="16"/>
      <c r="VAO120" s="16"/>
      <c r="VAP120" s="16"/>
      <c r="VAQ120" s="16"/>
      <c r="VAR120" s="16"/>
      <c r="VAS120" s="16"/>
      <c r="VAT120" s="16"/>
      <c r="VAU120" s="16"/>
      <c r="VAV120" s="16"/>
      <c r="VAW120" s="16"/>
      <c r="VAX120" s="16"/>
      <c r="VAY120" s="16"/>
      <c r="VAZ120" s="16"/>
      <c r="VBA120" s="16"/>
      <c r="VBB120" s="16"/>
      <c r="VBC120" s="16"/>
      <c r="VBD120" s="16"/>
      <c r="VBE120" s="16"/>
      <c r="VBF120" s="16"/>
      <c r="VBG120" s="16"/>
      <c r="VBH120" s="16"/>
      <c r="VBI120" s="16"/>
      <c r="VBJ120" s="16"/>
      <c r="VBK120" s="16"/>
      <c r="VBL120" s="16"/>
      <c r="VBM120" s="16"/>
      <c r="VBN120" s="16"/>
      <c r="VBO120" s="16"/>
      <c r="VBP120" s="16"/>
      <c r="VBQ120" s="16"/>
      <c r="VBR120" s="16"/>
      <c r="VBS120" s="16"/>
      <c r="VBT120" s="16"/>
      <c r="VBU120" s="16"/>
      <c r="VBV120" s="16"/>
      <c r="VBW120" s="16"/>
      <c r="VBX120" s="16"/>
      <c r="VBY120" s="16"/>
      <c r="VBZ120" s="16"/>
      <c r="VCA120" s="16"/>
      <c r="VCB120" s="16"/>
      <c r="VCC120" s="16"/>
      <c r="VCD120" s="16"/>
      <c r="VCE120" s="16"/>
      <c r="VCF120" s="16"/>
      <c r="VCG120" s="16"/>
      <c r="VCH120" s="16"/>
      <c r="VCI120" s="16"/>
      <c r="VCJ120" s="16"/>
      <c r="VCK120" s="16"/>
      <c r="VCL120" s="16"/>
      <c r="VCM120" s="16"/>
      <c r="VCN120" s="16"/>
      <c r="VCO120" s="16"/>
      <c r="VCP120" s="16"/>
      <c r="VCQ120" s="16"/>
      <c r="VCR120" s="16"/>
      <c r="VCS120" s="16"/>
      <c r="VCT120" s="16"/>
      <c r="VCU120" s="16"/>
      <c r="VCV120" s="16"/>
      <c r="VCW120" s="16"/>
      <c r="VCX120" s="16"/>
      <c r="VCY120" s="16"/>
      <c r="VCZ120" s="16"/>
      <c r="VDA120" s="16"/>
      <c r="VDB120" s="16"/>
      <c r="VDC120" s="16"/>
      <c r="VDD120" s="16"/>
      <c r="VDE120" s="16"/>
      <c r="VDF120" s="16"/>
      <c r="VDG120" s="16"/>
      <c r="VDH120" s="16"/>
      <c r="VDI120" s="16"/>
      <c r="VDJ120" s="16"/>
      <c r="VDK120" s="16"/>
      <c r="VDL120" s="16"/>
      <c r="VDM120" s="16"/>
      <c r="VDN120" s="16"/>
      <c r="VDO120" s="16"/>
      <c r="VDP120" s="16"/>
      <c r="VDQ120" s="16"/>
      <c r="VDR120" s="16"/>
      <c r="VDS120" s="16"/>
      <c r="VDT120" s="16"/>
      <c r="VDU120" s="16"/>
      <c r="VDV120" s="16"/>
      <c r="VDW120" s="16"/>
      <c r="VDX120" s="16"/>
      <c r="VDY120" s="16"/>
      <c r="VDZ120" s="16"/>
      <c r="VEA120" s="16"/>
      <c r="VEB120" s="16"/>
      <c r="VEC120" s="16"/>
      <c r="VED120" s="16"/>
      <c r="VEE120" s="16"/>
      <c r="VEF120" s="16"/>
      <c r="VEG120" s="16"/>
      <c r="VEH120" s="16"/>
      <c r="VEI120" s="16"/>
      <c r="VEJ120" s="16"/>
      <c r="VEK120" s="16"/>
      <c r="VEL120" s="16"/>
      <c r="VEM120" s="16"/>
      <c r="VEN120" s="16"/>
      <c r="VEO120" s="16"/>
      <c r="VEP120" s="16"/>
      <c r="VEQ120" s="16"/>
      <c r="VER120" s="16"/>
      <c r="VES120" s="16"/>
      <c r="VET120" s="16"/>
      <c r="VEU120" s="16"/>
      <c r="VEV120" s="16"/>
      <c r="VEW120" s="16"/>
      <c r="VEX120" s="16"/>
      <c r="VEY120" s="16"/>
      <c r="VEZ120" s="16"/>
      <c r="VFA120" s="16"/>
      <c r="VFB120" s="16"/>
      <c r="VFC120" s="16"/>
      <c r="VFD120" s="16"/>
      <c r="VFE120" s="16"/>
      <c r="VFF120" s="16"/>
      <c r="VFG120" s="16"/>
      <c r="VFH120" s="16"/>
      <c r="VFI120" s="16"/>
      <c r="VFJ120" s="16"/>
      <c r="VFK120" s="16"/>
      <c r="VFL120" s="16"/>
      <c r="VFM120" s="16"/>
      <c r="VFN120" s="16"/>
      <c r="VFO120" s="16"/>
      <c r="VFP120" s="16"/>
      <c r="VFQ120" s="16"/>
      <c r="VFR120" s="16"/>
      <c r="VFS120" s="16"/>
      <c r="VFT120" s="16"/>
      <c r="VFU120" s="16"/>
      <c r="VFV120" s="16"/>
      <c r="VFW120" s="16"/>
      <c r="VFX120" s="16"/>
      <c r="VFY120" s="16"/>
      <c r="VFZ120" s="16"/>
      <c r="VGA120" s="16"/>
      <c r="VGB120" s="16"/>
      <c r="VGC120" s="16"/>
      <c r="VGD120" s="16"/>
      <c r="VGE120" s="16"/>
      <c r="VGF120" s="16"/>
      <c r="VGG120" s="16"/>
      <c r="VGH120" s="16"/>
      <c r="VGI120" s="16"/>
      <c r="VGJ120" s="16"/>
      <c r="VGK120" s="16"/>
      <c r="VGL120" s="16"/>
      <c r="VGM120" s="16"/>
      <c r="VGN120" s="16"/>
      <c r="VGO120" s="16"/>
      <c r="VGP120" s="16"/>
      <c r="VGQ120" s="16"/>
      <c r="VGR120" s="16"/>
      <c r="VGS120" s="16"/>
      <c r="VGT120" s="16"/>
      <c r="VGU120" s="16"/>
      <c r="VGV120" s="16"/>
      <c r="VGW120" s="16"/>
      <c r="VGX120" s="16"/>
      <c r="VGY120" s="16"/>
      <c r="VGZ120" s="16"/>
      <c r="VHA120" s="16"/>
      <c r="VHB120" s="16"/>
      <c r="VHC120" s="16"/>
      <c r="VHD120" s="16"/>
      <c r="VHE120" s="16"/>
      <c r="VHF120" s="16"/>
      <c r="VHG120" s="16"/>
      <c r="VHH120" s="16"/>
      <c r="VHI120" s="16"/>
      <c r="VHJ120" s="16"/>
      <c r="VHK120" s="16"/>
      <c r="VHL120" s="16"/>
      <c r="VHM120" s="16"/>
      <c r="VHN120" s="16"/>
      <c r="VHO120" s="16"/>
      <c r="VHP120" s="16"/>
      <c r="VHQ120" s="16"/>
      <c r="VHR120" s="16"/>
      <c r="VHS120" s="16"/>
      <c r="VHT120" s="16"/>
      <c r="VHU120" s="16"/>
      <c r="VHV120" s="16"/>
      <c r="VHW120" s="16"/>
      <c r="VHX120" s="16"/>
      <c r="VHY120" s="16"/>
      <c r="VHZ120" s="16"/>
      <c r="VIA120" s="16"/>
      <c r="VIB120" s="16"/>
      <c r="VIC120" s="16"/>
      <c r="VID120" s="16"/>
      <c r="VIE120" s="16"/>
      <c r="VIF120" s="16"/>
      <c r="VIG120" s="16"/>
      <c r="VIH120" s="16"/>
      <c r="VII120" s="16"/>
      <c r="VIJ120" s="16"/>
      <c r="VIK120" s="16"/>
      <c r="VIL120" s="16"/>
      <c r="VIM120" s="16"/>
      <c r="VIN120" s="16"/>
      <c r="VIO120" s="16"/>
      <c r="VIP120" s="16"/>
      <c r="VIQ120" s="16"/>
      <c r="VIR120" s="16"/>
      <c r="VIS120" s="16"/>
      <c r="VIT120" s="16"/>
      <c r="VIU120" s="16"/>
      <c r="VIV120" s="16"/>
      <c r="VIW120" s="16"/>
      <c r="VIX120" s="16"/>
      <c r="VIY120" s="16"/>
      <c r="VIZ120" s="16"/>
      <c r="VJA120" s="16"/>
      <c r="VJB120" s="16"/>
      <c r="VJC120" s="16"/>
      <c r="VJD120" s="16"/>
      <c r="VJE120" s="16"/>
      <c r="VJF120" s="16"/>
      <c r="VJG120" s="16"/>
      <c r="VJH120" s="16"/>
      <c r="VJI120" s="16"/>
      <c r="VJJ120" s="16"/>
      <c r="VJK120" s="16"/>
      <c r="VJL120" s="16"/>
      <c r="VJM120" s="16"/>
      <c r="VJN120" s="16"/>
      <c r="VJO120" s="16"/>
      <c r="VJP120" s="16"/>
      <c r="VJQ120" s="16"/>
      <c r="VJR120" s="16"/>
      <c r="VJS120" s="16"/>
      <c r="VJT120" s="16"/>
      <c r="VJU120" s="16"/>
      <c r="VJV120" s="16"/>
      <c r="VJW120" s="16"/>
      <c r="VJX120" s="16"/>
      <c r="VJY120" s="16"/>
      <c r="VJZ120" s="16"/>
      <c r="VKA120" s="16"/>
      <c r="VKB120" s="16"/>
      <c r="VKC120" s="16"/>
      <c r="VKD120" s="16"/>
      <c r="VKE120" s="16"/>
      <c r="VKF120" s="16"/>
      <c r="VKG120" s="16"/>
      <c r="VKH120" s="16"/>
      <c r="VKI120" s="16"/>
      <c r="VKJ120" s="16"/>
      <c r="VKK120" s="16"/>
      <c r="VKL120" s="16"/>
      <c r="VKM120" s="16"/>
      <c r="VKN120" s="16"/>
      <c r="VKO120" s="16"/>
      <c r="VKP120" s="16"/>
      <c r="VKQ120" s="16"/>
      <c r="VKR120" s="16"/>
      <c r="VKS120" s="16"/>
      <c r="VKT120" s="16"/>
      <c r="VKU120" s="16"/>
      <c r="VKV120" s="16"/>
      <c r="VKW120" s="16"/>
      <c r="VKX120" s="16"/>
      <c r="VKY120" s="16"/>
      <c r="VKZ120" s="16"/>
      <c r="VLA120" s="16"/>
      <c r="VLB120" s="16"/>
      <c r="VLC120" s="16"/>
      <c r="VLD120" s="16"/>
      <c r="VLE120" s="16"/>
      <c r="VLF120" s="16"/>
      <c r="VLG120" s="16"/>
      <c r="VLH120" s="16"/>
      <c r="VLI120" s="16"/>
      <c r="VLJ120" s="16"/>
      <c r="VLK120" s="16"/>
      <c r="VLL120" s="16"/>
      <c r="VLM120" s="16"/>
      <c r="VLN120" s="16"/>
      <c r="VLO120" s="16"/>
      <c r="VLP120" s="16"/>
      <c r="VLQ120" s="16"/>
      <c r="VLR120" s="16"/>
      <c r="VLS120" s="16"/>
      <c r="VLT120" s="16"/>
      <c r="VLU120" s="16"/>
      <c r="VLV120" s="16"/>
      <c r="VLW120" s="16"/>
      <c r="VLX120" s="16"/>
      <c r="VLY120" s="16"/>
      <c r="VLZ120" s="16"/>
      <c r="VMA120" s="16"/>
      <c r="VMB120" s="16"/>
      <c r="VMC120" s="16"/>
      <c r="VMD120" s="16"/>
      <c r="VME120" s="16"/>
      <c r="VMF120" s="16"/>
      <c r="VMG120" s="16"/>
      <c r="VMH120" s="16"/>
      <c r="VMI120" s="16"/>
      <c r="VMJ120" s="16"/>
      <c r="VMK120" s="16"/>
      <c r="VML120" s="16"/>
      <c r="VMM120" s="16"/>
      <c r="VMN120" s="16"/>
      <c r="VMO120" s="16"/>
      <c r="VMP120" s="16"/>
      <c r="VMQ120" s="16"/>
      <c r="VMR120" s="16"/>
      <c r="VMS120" s="16"/>
      <c r="VMT120" s="16"/>
      <c r="VMU120" s="16"/>
      <c r="VMV120" s="16"/>
      <c r="VMW120" s="16"/>
      <c r="VMX120" s="16"/>
      <c r="VMY120" s="16"/>
      <c r="VMZ120" s="16"/>
      <c r="VNA120" s="16"/>
      <c r="VNB120" s="16"/>
      <c r="VNC120" s="16"/>
      <c r="VND120" s="16"/>
      <c r="VNE120" s="16"/>
      <c r="VNF120" s="16"/>
      <c r="VNG120" s="16"/>
      <c r="VNH120" s="16"/>
      <c r="VNI120" s="16"/>
      <c r="VNJ120" s="16"/>
      <c r="VNK120" s="16"/>
      <c r="VNL120" s="16"/>
      <c r="VNM120" s="16"/>
      <c r="VNN120" s="16"/>
      <c r="VNO120" s="16"/>
      <c r="VNP120" s="16"/>
      <c r="VNQ120" s="16"/>
      <c r="VNR120" s="16"/>
      <c r="VNS120" s="16"/>
      <c r="VNT120" s="16"/>
      <c r="VNU120" s="16"/>
      <c r="VNV120" s="16"/>
      <c r="VNW120" s="16"/>
      <c r="VNX120" s="16"/>
      <c r="VNY120" s="16"/>
      <c r="VNZ120" s="16"/>
      <c r="VOA120" s="16"/>
      <c r="VOB120" s="16"/>
      <c r="VOC120" s="16"/>
      <c r="VOD120" s="16"/>
      <c r="VOE120" s="16"/>
      <c r="VOF120" s="16"/>
      <c r="VOG120" s="16"/>
      <c r="VOH120" s="16"/>
      <c r="VOI120" s="16"/>
      <c r="VOJ120" s="16"/>
      <c r="VOK120" s="16"/>
      <c r="VOL120" s="16"/>
      <c r="VOM120" s="16"/>
      <c r="VON120" s="16"/>
      <c r="VOO120" s="16"/>
      <c r="VOP120" s="16"/>
      <c r="VOQ120" s="16"/>
      <c r="VOR120" s="16"/>
      <c r="VOS120" s="16"/>
      <c r="VOT120" s="16"/>
      <c r="VOU120" s="16"/>
      <c r="VOV120" s="16"/>
      <c r="VOW120" s="16"/>
      <c r="VOX120" s="16"/>
      <c r="VOY120" s="16"/>
      <c r="VOZ120" s="16"/>
      <c r="VPA120" s="16"/>
      <c r="VPB120" s="16"/>
      <c r="VPC120" s="16"/>
      <c r="VPD120" s="16"/>
      <c r="VPE120" s="16"/>
      <c r="VPF120" s="16"/>
      <c r="VPG120" s="16"/>
      <c r="VPH120" s="16"/>
      <c r="VPI120" s="16"/>
      <c r="VPJ120" s="16"/>
      <c r="VPK120" s="16"/>
      <c r="VPL120" s="16"/>
      <c r="VPM120" s="16"/>
      <c r="VPN120" s="16"/>
      <c r="VPO120" s="16"/>
      <c r="VPP120" s="16"/>
      <c r="VPQ120" s="16"/>
      <c r="VPR120" s="16"/>
      <c r="VPS120" s="16"/>
      <c r="VPT120" s="16"/>
      <c r="VPU120" s="16"/>
      <c r="VPV120" s="16"/>
      <c r="VPW120" s="16"/>
      <c r="VPX120" s="16"/>
      <c r="VPY120" s="16"/>
      <c r="VPZ120" s="16"/>
      <c r="VQA120" s="16"/>
      <c r="VQB120" s="16"/>
      <c r="VQC120" s="16"/>
      <c r="VQD120" s="16"/>
      <c r="VQE120" s="16"/>
      <c r="VQF120" s="16"/>
      <c r="VQG120" s="16"/>
      <c r="VQH120" s="16"/>
      <c r="VQI120" s="16"/>
      <c r="VQJ120" s="16"/>
      <c r="VQK120" s="16"/>
      <c r="VQL120" s="16"/>
      <c r="VQM120" s="16"/>
      <c r="VQN120" s="16"/>
      <c r="VQO120" s="16"/>
      <c r="VQP120" s="16"/>
      <c r="VQQ120" s="16"/>
      <c r="VQR120" s="16"/>
      <c r="VQS120" s="16"/>
      <c r="VQT120" s="16"/>
      <c r="VQU120" s="16"/>
      <c r="VQV120" s="16"/>
      <c r="VQW120" s="16"/>
      <c r="VQX120" s="16"/>
      <c r="VQY120" s="16"/>
      <c r="VQZ120" s="16"/>
      <c r="VRA120" s="16"/>
      <c r="VRB120" s="16"/>
      <c r="VRC120" s="16"/>
      <c r="VRD120" s="16"/>
      <c r="VRE120" s="16"/>
      <c r="VRF120" s="16"/>
      <c r="VRG120" s="16"/>
      <c r="VRH120" s="16"/>
      <c r="VRI120" s="16"/>
      <c r="VRJ120" s="16"/>
      <c r="VRK120" s="16"/>
      <c r="VRL120" s="16"/>
      <c r="VRM120" s="16"/>
      <c r="VRN120" s="16"/>
      <c r="VRO120" s="16"/>
      <c r="VRP120" s="16"/>
      <c r="VRQ120" s="16"/>
      <c r="VRR120" s="16"/>
      <c r="VRS120" s="16"/>
      <c r="VRT120" s="16"/>
      <c r="VRU120" s="16"/>
      <c r="VRV120" s="16"/>
      <c r="VRW120" s="16"/>
      <c r="VRX120" s="16"/>
      <c r="VRY120" s="16"/>
      <c r="VRZ120" s="16"/>
      <c r="VSA120" s="16"/>
      <c r="VSB120" s="16"/>
      <c r="VSC120" s="16"/>
      <c r="VSD120" s="16"/>
      <c r="VSE120" s="16"/>
      <c r="VSF120" s="16"/>
      <c r="VSG120" s="16"/>
      <c r="VSH120" s="16"/>
      <c r="VSI120" s="16"/>
      <c r="VSJ120" s="16"/>
      <c r="VSK120" s="16"/>
      <c r="VSL120" s="16"/>
      <c r="VSM120" s="16"/>
      <c r="VSN120" s="16"/>
      <c r="VSO120" s="16"/>
      <c r="VSP120" s="16"/>
      <c r="VSQ120" s="16"/>
      <c r="VSR120" s="16"/>
      <c r="VSS120" s="16"/>
      <c r="VST120" s="16"/>
      <c r="VSU120" s="16"/>
      <c r="VSV120" s="16"/>
      <c r="VSW120" s="16"/>
      <c r="VSX120" s="16"/>
      <c r="VSY120" s="16"/>
      <c r="VSZ120" s="16"/>
      <c r="VTA120" s="16"/>
      <c r="VTB120" s="16"/>
      <c r="VTC120" s="16"/>
      <c r="VTD120" s="16"/>
      <c r="VTE120" s="16"/>
      <c r="VTF120" s="16"/>
      <c r="VTG120" s="16"/>
      <c r="VTH120" s="16"/>
      <c r="VTI120" s="16"/>
      <c r="VTJ120" s="16"/>
      <c r="VTK120" s="16"/>
      <c r="VTL120" s="16"/>
      <c r="VTM120" s="16"/>
      <c r="VTN120" s="16"/>
      <c r="VTO120" s="16"/>
      <c r="VTP120" s="16"/>
      <c r="VTQ120" s="16"/>
      <c r="VTR120" s="16"/>
      <c r="VTS120" s="16"/>
      <c r="VTT120" s="16"/>
      <c r="VTU120" s="16"/>
      <c r="VTV120" s="16"/>
      <c r="VTW120" s="16"/>
      <c r="VTX120" s="16"/>
      <c r="VTY120" s="16"/>
      <c r="VTZ120" s="16"/>
      <c r="VUA120" s="16"/>
      <c r="VUB120" s="16"/>
      <c r="VUC120" s="16"/>
      <c r="VUD120" s="16"/>
      <c r="VUE120" s="16"/>
      <c r="VUF120" s="16"/>
      <c r="VUG120" s="16"/>
      <c r="VUH120" s="16"/>
      <c r="VUI120" s="16"/>
      <c r="VUJ120" s="16"/>
      <c r="VUK120" s="16"/>
      <c r="VUL120" s="16"/>
      <c r="VUM120" s="16"/>
      <c r="VUN120" s="16"/>
      <c r="VUO120" s="16"/>
      <c r="VUP120" s="16"/>
      <c r="VUQ120" s="16"/>
      <c r="VUR120" s="16"/>
      <c r="VUS120" s="16"/>
      <c r="VUT120" s="16"/>
      <c r="VUU120" s="16"/>
      <c r="VUV120" s="16"/>
      <c r="VUW120" s="16"/>
      <c r="VUX120" s="16"/>
      <c r="VUY120" s="16"/>
      <c r="VUZ120" s="16"/>
      <c r="VVA120" s="16"/>
      <c r="VVB120" s="16"/>
      <c r="VVC120" s="16"/>
      <c r="VVD120" s="16"/>
      <c r="VVE120" s="16"/>
      <c r="VVF120" s="16"/>
      <c r="VVG120" s="16"/>
      <c r="VVH120" s="16"/>
      <c r="VVI120" s="16"/>
      <c r="VVJ120" s="16"/>
      <c r="VVK120" s="16"/>
      <c r="VVL120" s="16"/>
      <c r="VVM120" s="16"/>
      <c r="VVN120" s="16"/>
      <c r="VVO120" s="16"/>
      <c r="VVP120" s="16"/>
      <c r="VVQ120" s="16"/>
      <c r="VVR120" s="16"/>
      <c r="VVS120" s="16"/>
      <c r="VVT120" s="16"/>
      <c r="VVU120" s="16"/>
      <c r="VVV120" s="16"/>
      <c r="VVW120" s="16"/>
      <c r="VVX120" s="16"/>
      <c r="VVY120" s="16"/>
      <c r="VVZ120" s="16"/>
      <c r="VWA120" s="16"/>
      <c r="VWB120" s="16"/>
      <c r="VWC120" s="16"/>
      <c r="VWD120" s="16"/>
      <c r="VWE120" s="16"/>
      <c r="VWF120" s="16"/>
      <c r="VWG120" s="16"/>
      <c r="VWH120" s="16"/>
      <c r="VWI120" s="16"/>
      <c r="VWJ120" s="16"/>
      <c r="VWK120" s="16"/>
      <c r="VWL120" s="16"/>
      <c r="VWM120" s="16"/>
      <c r="VWN120" s="16"/>
      <c r="VWO120" s="16"/>
      <c r="VWP120" s="16"/>
      <c r="VWQ120" s="16"/>
      <c r="VWR120" s="16"/>
      <c r="VWS120" s="16"/>
      <c r="VWT120" s="16"/>
      <c r="VWU120" s="16"/>
      <c r="VWV120" s="16"/>
      <c r="VWW120" s="16"/>
      <c r="VWX120" s="16"/>
      <c r="VWY120" s="16"/>
      <c r="VWZ120" s="16"/>
      <c r="VXA120" s="16"/>
      <c r="VXB120" s="16"/>
      <c r="VXC120" s="16"/>
      <c r="VXD120" s="16"/>
      <c r="VXE120" s="16"/>
      <c r="VXF120" s="16"/>
      <c r="VXG120" s="16"/>
      <c r="VXH120" s="16"/>
      <c r="VXI120" s="16"/>
      <c r="VXJ120" s="16"/>
      <c r="VXK120" s="16"/>
      <c r="VXL120" s="16"/>
      <c r="VXM120" s="16"/>
      <c r="VXN120" s="16"/>
      <c r="VXO120" s="16"/>
      <c r="VXP120" s="16"/>
      <c r="VXQ120" s="16"/>
      <c r="VXR120" s="16"/>
      <c r="VXS120" s="16"/>
      <c r="VXT120" s="16"/>
      <c r="VXU120" s="16"/>
      <c r="VXV120" s="16"/>
      <c r="VXW120" s="16"/>
      <c r="VXX120" s="16"/>
      <c r="VXY120" s="16"/>
      <c r="VXZ120" s="16"/>
      <c r="VYA120" s="16"/>
      <c r="VYB120" s="16"/>
      <c r="VYC120" s="16"/>
      <c r="VYD120" s="16"/>
      <c r="VYE120" s="16"/>
      <c r="VYF120" s="16"/>
      <c r="VYG120" s="16"/>
      <c r="VYH120" s="16"/>
      <c r="VYI120" s="16"/>
      <c r="VYJ120" s="16"/>
      <c r="VYK120" s="16"/>
      <c r="VYL120" s="16"/>
      <c r="VYM120" s="16"/>
      <c r="VYN120" s="16"/>
      <c r="VYO120" s="16"/>
      <c r="VYP120" s="16"/>
      <c r="VYQ120" s="16"/>
      <c r="VYR120" s="16"/>
      <c r="VYS120" s="16"/>
      <c r="VYT120" s="16"/>
      <c r="VYU120" s="16"/>
      <c r="VYV120" s="16"/>
      <c r="VYW120" s="16"/>
      <c r="VYX120" s="16"/>
      <c r="VYY120" s="16"/>
      <c r="VYZ120" s="16"/>
      <c r="VZA120" s="16"/>
      <c r="VZB120" s="16"/>
      <c r="VZC120" s="16"/>
      <c r="VZD120" s="16"/>
      <c r="VZE120" s="16"/>
      <c r="VZF120" s="16"/>
      <c r="VZG120" s="16"/>
      <c r="VZH120" s="16"/>
      <c r="VZI120" s="16"/>
      <c r="VZJ120" s="16"/>
      <c r="VZK120" s="16"/>
      <c r="VZL120" s="16"/>
      <c r="VZM120" s="16"/>
      <c r="VZN120" s="16"/>
      <c r="VZO120" s="16"/>
      <c r="VZP120" s="16"/>
      <c r="VZQ120" s="16"/>
      <c r="VZR120" s="16"/>
      <c r="VZS120" s="16"/>
      <c r="VZT120" s="16"/>
      <c r="VZU120" s="16"/>
      <c r="VZV120" s="16"/>
      <c r="VZW120" s="16"/>
      <c r="VZX120" s="16"/>
      <c r="VZY120" s="16"/>
      <c r="VZZ120" s="16"/>
      <c r="WAA120" s="16"/>
      <c r="WAB120" s="16"/>
      <c r="WAC120" s="16"/>
      <c r="WAD120" s="16"/>
      <c r="WAE120" s="16"/>
      <c r="WAF120" s="16"/>
      <c r="WAG120" s="16"/>
      <c r="WAH120" s="16"/>
      <c r="WAI120" s="16"/>
      <c r="WAJ120" s="16"/>
      <c r="WAK120" s="16"/>
      <c r="WAL120" s="16"/>
      <c r="WAM120" s="16"/>
      <c r="WAN120" s="16"/>
      <c r="WAO120" s="16"/>
      <c r="WAP120" s="16"/>
      <c r="WAQ120" s="16"/>
      <c r="WAR120" s="16"/>
      <c r="WAS120" s="16"/>
      <c r="WAT120" s="16"/>
      <c r="WAU120" s="16"/>
      <c r="WAV120" s="16"/>
      <c r="WAW120" s="16"/>
      <c r="WAX120" s="16"/>
      <c r="WAY120" s="16"/>
      <c r="WAZ120" s="16"/>
      <c r="WBA120" s="16"/>
      <c r="WBB120" s="16"/>
      <c r="WBC120" s="16"/>
      <c r="WBD120" s="16"/>
      <c r="WBE120" s="16"/>
      <c r="WBF120" s="16"/>
      <c r="WBG120" s="16"/>
      <c r="WBH120" s="16"/>
      <c r="WBI120" s="16"/>
      <c r="WBJ120" s="16"/>
      <c r="WBK120" s="16"/>
      <c r="WBL120" s="16"/>
      <c r="WBM120" s="16"/>
      <c r="WBN120" s="16"/>
      <c r="WBO120" s="16"/>
      <c r="WBP120" s="16"/>
      <c r="WBQ120" s="16"/>
      <c r="WBR120" s="16"/>
      <c r="WBS120" s="16"/>
      <c r="WBT120" s="16"/>
      <c r="WBU120" s="16"/>
      <c r="WBV120" s="16"/>
      <c r="WBW120" s="16"/>
      <c r="WBX120" s="16"/>
      <c r="WBY120" s="16"/>
      <c r="WBZ120" s="16"/>
      <c r="WCA120" s="16"/>
      <c r="WCB120" s="16"/>
      <c r="WCC120" s="16"/>
      <c r="WCD120" s="16"/>
      <c r="WCE120" s="16"/>
      <c r="WCF120" s="16"/>
      <c r="WCG120" s="16"/>
      <c r="WCH120" s="16"/>
      <c r="WCI120" s="16"/>
      <c r="WCJ120" s="16"/>
      <c r="WCK120" s="16"/>
      <c r="WCL120" s="16"/>
      <c r="WCM120" s="16"/>
      <c r="WCN120" s="16"/>
      <c r="WCO120" s="16"/>
      <c r="WCP120" s="16"/>
      <c r="WCQ120" s="16"/>
      <c r="WCR120" s="16"/>
      <c r="WCS120" s="16"/>
      <c r="WCT120" s="16"/>
      <c r="WCU120" s="16"/>
      <c r="WCV120" s="16"/>
      <c r="WCW120" s="16"/>
      <c r="WCX120" s="16"/>
      <c r="WCY120" s="16"/>
      <c r="WCZ120" s="16"/>
      <c r="WDA120" s="16"/>
      <c r="WDB120" s="16"/>
      <c r="WDC120" s="16"/>
      <c r="WDD120" s="16"/>
      <c r="WDE120" s="16"/>
      <c r="WDF120" s="16"/>
      <c r="WDG120" s="16"/>
      <c r="WDH120" s="16"/>
      <c r="WDI120" s="16"/>
      <c r="WDJ120" s="16"/>
      <c r="WDK120" s="16"/>
      <c r="WDL120" s="16"/>
      <c r="WDM120" s="16"/>
      <c r="WDN120" s="16"/>
      <c r="WDO120" s="16"/>
      <c r="WDP120" s="16"/>
      <c r="WDQ120" s="16"/>
      <c r="WDR120" s="16"/>
      <c r="WDS120" s="16"/>
      <c r="WDT120" s="16"/>
      <c r="WDU120" s="16"/>
      <c r="WDV120" s="16"/>
      <c r="WDW120" s="16"/>
      <c r="WDX120" s="16"/>
      <c r="WDY120" s="16"/>
      <c r="WDZ120" s="16"/>
      <c r="WEA120" s="16"/>
      <c r="WEB120" s="16"/>
      <c r="WEC120" s="16"/>
      <c r="WED120" s="16"/>
      <c r="WEE120" s="16"/>
      <c r="WEF120" s="16"/>
      <c r="WEG120" s="16"/>
      <c r="WEH120" s="16"/>
      <c r="WEI120" s="16"/>
      <c r="WEJ120" s="16"/>
      <c r="WEK120" s="16"/>
      <c r="WEL120" s="16"/>
      <c r="WEM120" s="16"/>
      <c r="WEN120" s="16"/>
      <c r="WEO120" s="16"/>
      <c r="WEP120" s="16"/>
      <c r="WEQ120" s="16"/>
      <c r="WER120" s="16"/>
      <c r="WES120" s="16"/>
      <c r="WET120" s="16"/>
      <c r="WEU120" s="16"/>
      <c r="WEV120" s="16"/>
      <c r="WEW120" s="16"/>
      <c r="WEX120" s="16"/>
      <c r="WEY120" s="16"/>
      <c r="WEZ120" s="16"/>
      <c r="WFA120" s="16"/>
      <c r="WFB120" s="16"/>
      <c r="WFC120" s="16"/>
      <c r="WFD120" s="16"/>
      <c r="WFE120" s="16"/>
      <c r="WFF120" s="16"/>
      <c r="WFG120" s="16"/>
      <c r="WFH120" s="16"/>
      <c r="WFI120" s="16"/>
      <c r="WFJ120" s="16"/>
      <c r="WFK120" s="16"/>
      <c r="WFL120" s="16"/>
      <c r="WFM120" s="16"/>
      <c r="WFN120" s="16"/>
      <c r="WFO120" s="16"/>
      <c r="WFP120" s="16"/>
      <c r="WFQ120" s="16"/>
      <c r="WFR120" s="16"/>
      <c r="WFS120" s="16"/>
      <c r="WFT120" s="16"/>
      <c r="WFU120" s="16"/>
      <c r="WFV120" s="16"/>
      <c r="WFW120" s="16"/>
      <c r="WFX120" s="16"/>
      <c r="WFY120" s="16"/>
      <c r="WFZ120" s="16"/>
      <c r="WGA120" s="16"/>
      <c r="WGB120" s="16"/>
      <c r="WGC120" s="16"/>
      <c r="WGD120" s="16"/>
      <c r="WGE120" s="16"/>
      <c r="WGF120" s="16"/>
      <c r="WGG120" s="16"/>
      <c r="WGH120" s="16"/>
      <c r="WGI120" s="16"/>
      <c r="WGJ120" s="16"/>
      <c r="WGK120" s="16"/>
      <c r="WGL120" s="16"/>
      <c r="WGM120" s="16"/>
      <c r="WGN120" s="16"/>
      <c r="WGO120" s="16"/>
      <c r="WGP120" s="16"/>
      <c r="WGQ120" s="16"/>
      <c r="WGR120" s="16"/>
      <c r="WGS120" s="16"/>
      <c r="WGT120" s="16"/>
      <c r="WGU120" s="16"/>
      <c r="WGV120" s="16"/>
      <c r="WGW120" s="16"/>
      <c r="WGX120" s="16"/>
      <c r="WGY120" s="16"/>
      <c r="WGZ120" s="16"/>
      <c r="WHA120" s="16"/>
      <c r="WHB120" s="16"/>
      <c r="WHC120" s="16"/>
      <c r="WHD120" s="16"/>
      <c r="WHE120" s="16"/>
      <c r="WHF120" s="16"/>
      <c r="WHG120" s="16"/>
      <c r="WHH120" s="16"/>
      <c r="WHI120" s="16"/>
      <c r="WHJ120" s="16"/>
      <c r="WHK120" s="16"/>
      <c r="WHL120" s="16"/>
      <c r="WHM120" s="16"/>
      <c r="WHN120" s="16"/>
      <c r="WHO120" s="16"/>
      <c r="WHP120" s="16"/>
      <c r="WHQ120" s="16"/>
      <c r="WHR120" s="16"/>
      <c r="WHS120" s="16"/>
      <c r="WHT120" s="16"/>
      <c r="WHU120" s="16"/>
      <c r="WHV120" s="16"/>
      <c r="WHW120" s="16"/>
      <c r="WHX120" s="16"/>
      <c r="WHY120" s="16"/>
      <c r="WHZ120" s="16"/>
      <c r="WIA120" s="16"/>
      <c r="WIB120" s="16"/>
      <c r="WIC120" s="16"/>
      <c r="WID120" s="16"/>
      <c r="WIE120" s="16"/>
      <c r="WIF120" s="16"/>
      <c r="WIG120" s="16"/>
      <c r="WIH120" s="16"/>
      <c r="WII120" s="16"/>
      <c r="WIJ120" s="16"/>
      <c r="WIK120" s="16"/>
      <c r="WIL120" s="16"/>
      <c r="WIM120" s="16"/>
      <c r="WIN120" s="16"/>
      <c r="WIO120" s="16"/>
      <c r="WIP120" s="16"/>
      <c r="WIQ120" s="16"/>
      <c r="WIR120" s="16"/>
      <c r="WIS120" s="16"/>
      <c r="WIT120" s="16"/>
      <c r="WIU120" s="16"/>
      <c r="WIV120" s="16"/>
      <c r="WIW120" s="16"/>
      <c r="WIX120" s="16"/>
      <c r="WIY120" s="16"/>
      <c r="WIZ120" s="16"/>
      <c r="WJA120" s="16"/>
      <c r="WJB120" s="16"/>
      <c r="WJC120" s="16"/>
      <c r="WJD120" s="16"/>
      <c r="WJE120" s="16"/>
      <c r="WJF120" s="16"/>
      <c r="WJG120" s="16"/>
      <c r="WJH120" s="16"/>
      <c r="WJI120" s="16"/>
      <c r="WJJ120" s="16"/>
      <c r="WJK120" s="16"/>
      <c r="WJL120" s="16"/>
      <c r="WJM120" s="16"/>
      <c r="WJN120" s="16"/>
      <c r="WJO120" s="16"/>
      <c r="WJP120" s="16"/>
      <c r="WJQ120" s="16"/>
      <c r="WJR120" s="16"/>
      <c r="WJS120" s="16"/>
      <c r="WJT120" s="16"/>
      <c r="WJU120" s="16"/>
      <c r="WJV120" s="16"/>
      <c r="WJW120" s="16"/>
      <c r="WJX120" s="16"/>
      <c r="WJY120" s="16"/>
      <c r="WJZ120" s="16"/>
      <c r="WKA120" s="16"/>
      <c r="WKB120" s="16"/>
      <c r="WKC120" s="16"/>
      <c r="WKD120" s="16"/>
      <c r="WKE120" s="16"/>
      <c r="WKF120" s="16"/>
      <c r="WKG120" s="16"/>
      <c r="WKH120" s="16"/>
      <c r="WKI120" s="16"/>
      <c r="WKJ120" s="16"/>
      <c r="WKK120" s="16"/>
      <c r="WKL120" s="16"/>
      <c r="WKM120" s="16"/>
      <c r="WKN120" s="16"/>
      <c r="WKO120" s="16"/>
      <c r="WKP120" s="16"/>
      <c r="WKQ120" s="16"/>
      <c r="WKR120" s="16"/>
      <c r="WKS120" s="16"/>
      <c r="WKT120" s="16"/>
      <c r="WKU120" s="16"/>
      <c r="WKV120" s="16"/>
      <c r="WKW120" s="16"/>
      <c r="WKX120" s="16"/>
      <c r="WKY120" s="16"/>
      <c r="WKZ120" s="16"/>
      <c r="WLA120" s="16"/>
      <c r="WLB120" s="16"/>
      <c r="WLC120" s="16"/>
      <c r="WLD120" s="16"/>
      <c r="WLE120" s="16"/>
      <c r="WLF120" s="16"/>
      <c r="WLG120" s="16"/>
      <c r="WLH120" s="16"/>
      <c r="WLI120" s="16"/>
      <c r="WLJ120" s="16"/>
      <c r="WLK120" s="16"/>
      <c r="WLL120" s="16"/>
      <c r="WLM120" s="16"/>
      <c r="WLN120" s="16"/>
      <c r="WLO120" s="16"/>
      <c r="WLP120" s="16"/>
      <c r="WLQ120" s="16"/>
      <c r="WLR120" s="16"/>
      <c r="WLS120" s="16"/>
      <c r="WLT120" s="16"/>
      <c r="WLU120" s="16"/>
      <c r="WLV120" s="16"/>
      <c r="WLW120" s="16"/>
      <c r="WLX120" s="16"/>
      <c r="WLY120" s="16"/>
      <c r="WLZ120" s="16"/>
      <c r="WMA120" s="16"/>
      <c r="WMB120" s="16"/>
      <c r="WMC120" s="16"/>
      <c r="WMD120" s="16"/>
      <c r="WME120" s="16"/>
      <c r="WMF120" s="16"/>
      <c r="WMG120" s="16"/>
      <c r="WMH120" s="16"/>
      <c r="WMI120" s="16"/>
      <c r="WMJ120" s="16"/>
      <c r="WMK120" s="16"/>
      <c r="WML120" s="16"/>
      <c r="WMM120" s="16"/>
      <c r="WMN120" s="16"/>
      <c r="WMO120" s="16"/>
      <c r="WMP120" s="16"/>
      <c r="WMQ120" s="16"/>
      <c r="WMR120" s="16"/>
      <c r="WMS120" s="16"/>
      <c r="WMT120" s="16"/>
      <c r="WMU120" s="16"/>
      <c r="WMV120" s="16"/>
      <c r="WMW120" s="16"/>
      <c r="WMX120" s="16"/>
      <c r="WMY120" s="16"/>
      <c r="WMZ120" s="16"/>
      <c r="WNA120" s="16"/>
      <c r="WNB120" s="16"/>
      <c r="WNC120" s="16"/>
      <c r="WND120" s="16"/>
      <c r="WNE120" s="16"/>
      <c r="WNF120" s="16"/>
      <c r="WNG120" s="16"/>
      <c r="WNH120" s="16"/>
      <c r="WNI120" s="16"/>
      <c r="WNJ120" s="16"/>
      <c r="WNK120" s="16"/>
      <c r="WNL120" s="16"/>
      <c r="WNM120" s="16"/>
      <c r="WNN120" s="16"/>
      <c r="WNO120" s="16"/>
      <c r="WNP120" s="16"/>
      <c r="WNQ120" s="16"/>
      <c r="WNR120" s="16"/>
      <c r="WNS120" s="16"/>
      <c r="WNT120" s="16"/>
      <c r="WNU120" s="16"/>
      <c r="WNV120" s="16"/>
      <c r="WNW120" s="16"/>
      <c r="WNX120" s="16"/>
      <c r="WNY120" s="16"/>
      <c r="WNZ120" s="16"/>
      <c r="WOA120" s="16"/>
      <c r="WOB120" s="16"/>
      <c r="WOC120" s="16"/>
      <c r="WOD120" s="16"/>
      <c r="WOE120" s="16"/>
      <c r="WOF120" s="16"/>
      <c r="WOG120" s="16"/>
      <c r="WOH120" s="16"/>
      <c r="WOI120" s="16"/>
      <c r="WOJ120" s="16"/>
      <c r="WOK120" s="16"/>
      <c r="WOL120" s="16"/>
      <c r="WOM120" s="16"/>
      <c r="WON120" s="16"/>
      <c r="WOO120" s="16"/>
      <c r="WOP120" s="16"/>
      <c r="WOQ120" s="16"/>
      <c r="WOR120" s="16"/>
      <c r="WOS120" s="16"/>
      <c r="WOT120" s="16"/>
      <c r="WOU120" s="16"/>
      <c r="WOV120" s="16"/>
      <c r="WOW120" s="16"/>
      <c r="WOX120" s="16"/>
      <c r="WOY120" s="16"/>
      <c r="WOZ120" s="16"/>
      <c r="WPA120" s="16"/>
      <c r="WPB120" s="16"/>
      <c r="WPC120" s="16"/>
      <c r="WPD120" s="16"/>
      <c r="WPE120" s="16"/>
      <c r="WPF120" s="16"/>
      <c r="WPG120" s="16"/>
      <c r="WPH120" s="16"/>
      <c r="WPI120" s="16"/>
      <c r="WPJ120" s="16"/>
      <c r="WPK120" s="16"/>
      <c r="WPL120" s="16"/>
      <c r="WPM120" s="16"/>
      <c r="WPN120" s="16"/>
      <c r="WPO120" s="16"/>
      <c r="WPP120" s="16"/>
      <c r="WPQ120" s="16"/>
      <c r="WPR120" s="16"/>
      <c r="WPS120" s="16"/>
      <c r="WPT120" s="16"/>
      <c r="WPU120" s="16"/>
      <c r="WPV120" s="16"/>
      <c r="WPW120" s="16"/>
      <c r="WPX120" s="16"/>
      <c r="WPY120" s="16"/>
      <c r="WPZ120" s="16"/>
      <c r="WQA120" s="16"/>
      <c r="WQB120" s="16"/>
      <c r="WQC120" s="16"/>
      <c r="WQD120" s="16"/>
      <c r="WQE120" s="16"/>
      <c r="WQF120" s="16"/>
      <c r="WQG120" s="16"/>
      <c r="WQH120" s="16"/>
      <c r="WQI120" s="16"/>
      <c r="WQJ120" s="16"/>
      <c r="WQK120" s="16"/>
      <c r="WQL120" s="16"/>
      <c r="WQM120" s="16"/>
      <c r="WQN120" s="16"/>
      <c r="WQO120" s="16"/>
      <c r="WQP120" s="16"/>
      <c r="WQQ120" s="16"/>
      <c r="WQR120" s="16"/>
      <c r="WQS120" s="16"/>
      <c r="WQT120" s="16"/>
      <c r="WQU120" s="16"/>
      <c r="WQV120" s="16"/>
      <c r="WQW120" s="16"/>
      <c r="WQX120" s="16"/>
      <c r="WQY120" s="16"/>
      <c r="WQZ120" s="16"/>
      <c r="WRA120" s="16"/>
      <c r="WRB120" s="16"/>
      <c r="WRC120" s="16"/>
      <c r="WRD120" s="16"/>
      <c r="WRE120" s="16"/>
      <c r="WRF120" s="16"/>
      <c r="WRG120" s="16"/>
      <c r="WRH120" s="16"/>
      <c r="WRI120" s="16"/>
      <c r="WRJ120" s="16"/>
      <c r="WRK120" s="16"/>
      <c r="WRL120" s="16"/>
      <c r="WRM120" s="16"/>
      <c r="WRN120" s="16"/>
      <c r="WRO120" s="16"/>
      <c r="WRP120" s="16"/>
      <c r="WRQ120" s="16"/>
      <c r="WRR120" s="16"/>
      <c r="WRS120" s="16"/>
      <c r="WRT120" s="16"/>
      <c r="WRU120" s="16"/>
      <c r="WRV120" s="16"/>
      <c r="WRW120" s="16"/>
      <c r="WRX120" s="16"/>
      <c r="WRY120" s="16"/>
      <c r="WRZ120" s="16"/>
      <c r="WSA120" s="16"/>
      <c r="WSB120" s="16"/>
      <c r="WSC120" s="16"/>
      <c r="WSD120" s="16"/>
      <c r="WSE120" s="16"/>
      <c r="WSF120" s="16"/>
      <c r="WSG120" s="16"/>
      <c r="WSH120" s="16"/>
      <c r="WSI120" s="16"/>
      <c r="WSJ120" s="16"/>
      <c r="WSK120" s="16"/>
      <c r="WSL120" s="16"/>
      <c r="WSM120" s="16"/>
      <c r="WSN120" s="16"/>
      <c r="WSO120" s="16"/>
      <c r="WSP120" s="16"/>
      <c r="WSQ120" s="16"/>
      <c r="WSR120" s="16"/>
      <c r="WSS120" s="16"/>
      <c r="WST120" s="16"/>
      <c r="WSU120" s="16"/>
      <c r="WSV120" s="16"/>
      <c r="WSW120" s="16"/>
      <c r="WSX120" s="16"/>
      <c r="WSY120" s="16"/>
      <c r="WSZ120" s="16"/>
      <c r="WTA120" s="16"/>
      <c r="WTB120" s="16"/>
      <c r="WTC120" s="16"/>
      <c r="WTD120" s="16"/>
      <c r="WTE120" s="16"/>
      <c r="WTF120" s="16"/>
      <c r="WTG120" s="16"/>
      <c r="WTH120" s="16"/>
      <c r="WTI120" s="16"/>
      <c r="WTJ120" s="16"/>
      <c r="WTK120" s="16"/>
      <c r="WTL120" s="16"/>
      <c r="WTM120" s="16"/>
      <c r="WTN120" s="16"/>
      <c r="WTO120" s="16"/>
      <c r="WTP120" s="16"/>
      <c r="WTQ120" s="16"/>
      <c r="WTR120" s="16"/>
      <c r="WTS120" s="16"/>
      <c r="WTT120" s="16"/>
      <c r="WTU120" s="16"/>
      <c r="WTV120" s="16"/>
      <c r="WTW120" s="16"/>
      <c r="WTX120" s="16"/>
      <c r="WTY120" s="16"/>
      <c r="WTZ120" s="16"/>
      <c r="WUA120" s="16"/>
      <c r="WUB120" s="16"/>
      <c r="WUC120" s="16"/>
      <c r="WUD120" s="16"/>
      <c r="WUE120" s="16"/>
      <c r="WUF120" s="16"/>
      <c r="WUG120" s="16"/>
      <c r="WUH120" s="16"/>
      <c r="WUI120" s="16"/>
      <c r="WUJ120" s="16"/>
      <c r="WUK120" s="16"/>
      <c r="WUL120" s="16"/>
      <c r="WUM120" s="16"/>
      <c r="WUN120" s="16"/>
      <c r="WUO120" s="16"/>
      <c r="WUP120" s="16"/>
      <c r="WUQ120" s="16"/>
      <c r="WUR120" s="16"/>
      <c r="WUS120" s="16"/>
      <c r="WUT120" s="16"/>
      <c r="WUU120" s="16"/>
      <c r="WUV120" s="16"/>
      <c r="WUW120" s="16"/>
      <c r="WUX120" s="16"/>
      <c r="WUY120" s="16"/>
      <c r="WUZ120" s="16"/>
      <c r="WVA120" s="16"/>
      <c r="WVB120" s="16"/>
      <c r="WVC120" s="16"/>
      <c r="WVD120" s="16"/>
      <c r="WVE120" s="16"/>
      <c r="WVF120" s="16"/>
      <c r="WVG120" s="16"/>
      <c r="WVH120" s="16"/>
      <c r="WVI120" s="16"/>
      <c r="WVJ120" s="16"/>
      <c r="WVK120" s="16"/>
      <c r="WVL120" s="16"/>
      <c r="WVM120" s="16"/>
      <c r="WVN120" s="16"/>
      <c r="WVO120" s="16"/>
      <c r="WVP120" s="16"/>
      <c r="WVQ120" s="16"/>
      <c r="WVR120" s="16"/>
      <c r="WVS120" s="16"/>
      <c r="WVT120" s="16"/>
      <c r="WVU120" s="16"/>
      <c r="WVV120" s="16"/>
      <c r="WVW120" s="16"/>
      <c r="WVX120" s="16"/>
      <c r="WVY120" s="16"/>
      <c r="WVZ120" s="16"/>
      <c r="WWA120" s="16"/>
      <c r="WWB120" s="16"/>
      <c r="WWC120" s="16"/>
      <c r="WWD120" s="16"/>
      <c r="WWE120" s="16"/>
      <c r="WWF120" s="16"/>
      <c r="WWG120" s="16"/>
      <c r="WWH120" s="16"/>
      <c r="WWI120" s="16"/>
      <c r="WWJ120" s="16"/>
      <c r="WWK120" s="16"/>
      <c r="WWL120" s="16"/>
      <c r="WWM120" s="16"/>
      <c r="WWN120" s="16"/>
      <c r="WWO120" s="16"/>
      <c r="WWP120" s="16"/>
      <c r="WWQ120" s="16"/>
      <c r="WWR120" s="16"/>
      <c r="WWS120" s="16"/>
      <c r="WWT120" s="16"/>
      <c r="WWU120" s="16"/>
      <c r="WWV120" s="16"/>
      <c r="WWW120" s="16"/>
      <c r="WWX120" s="16"/>
      <c r="WWY120" s="16"/>
      <c r="WWZ120" s="16"/>
      <c r="WXA120" s="16"/>
      <c r="WXB120" s="16"/>
      <c r="WXC120" s="16"/>
      <c r="WXD120" s="16"/>
      <c r="WXE120" s="16"/>
      <c r="WXF120" s="16"/>
      <c r="WXG120" s="16"/>
      <c r="WXH120" s="16"/>
      <c r="WXI120" s="16"/>
      <c r="WXJ120" s="16"/>
      <c r="WXK120" s="16"/>
      <c r="WXL120" s="16"/>
      <c r="WXM120" s="16"/>
      <c r="WXN120" s="16"/>
      <c r="WXO120" s="16"/>
      <c r="WXP120" s="16"/>
      <c r="WXQ120" s="16"/>
      <c r="WXR120" s="16"/>
      <c r="WXS120" s="16"/>
      <c r="WXT120" s="16"/>
      <c r="WXU120" s="16"/>
      <c r="WXV120" s="16"/>
      <c r="WXW120" s="16"/>
      <c r="WXX120" s="16"/>
      <c r="WXY120" s="16"/>
      <c r="WXZ120" s="16"/>
      <c r="WYA120" s="16"/>
      <c r="WYB120" s="16"/>
      <c r="WYC120" s="16"/>
      <c r="WYD120" s="16"/>
      <c r="WYE120" s="16"/>
      <c r="WYF120" s="16"/>
      <c r="WYG120" s="16"/>
      <c r="WYH120" s="16"/>
      <c r="WYI120" s="16"/>
      <c r="WYJ120" s="16"/>
      <c r="WYK120" s="16"/>
      <c r="WYL120" s="16"/>
      <c r="WYM120" s="16"/>
      <c r="WYN120" s="16"/>
      <c r="WYO120" s="16"/>
      <c r="WYP120" s="16"/>
      <c r="WYQ120" s="16"/>
      <c r="WYR120" s="16"/>
      <c r="WYS120" s="16"/>
      <c r="WYT120" s="16"/>
      <c r="WYU120" s="16"/>
      <c r="WYV120" s="16"/>
      <c r="WYW120" s="16"/>
      <c r="WYX120" s="16"/>
      <c r="WYY120" s="16"/>
      <c r="WYZ120" s="16"/>
      <c r="WZA120" s="16"/>
      <c r="WZB120" s="16"/>
      <c r="WZC120" s="16"/>
      <c r="WZD120" s="16"/>
      <c r="WZE120" s="16"/>
      <c r="WZF120" s="16"/>
      <c r="WZG120" s="16"/>
      <c r="WZH120" s="16"/>
      <c r="WZI120" s="16"/>
      <c r="WZJ120" s="16"/>
      <c r="WZK120" s="16"/>
      <c r="WZL120" s="16"/>
      <c r="WZM120" s="16"/>
      <c r="WZN120" s="16"/>
      <c r="WZO120" s="16"/>
      <c r="WZP120" s="16"/>
      <c r="WZQ120" s="16"/>
      <c r="WZR120" s="16"/>
      <c r="WZS120" s="16"/>
      <c r="WZT120" s="16"/>
      <c r="WZU120" s="16"/>
      <c r="WZV120" s="16"/>
      <c r="WZW120" s="16"/>
      <c r="WZX120" s="16"/>
      <c r="WZY120" s="16"/>
      <c r="WZZ120" s="16"/>
      <c r="XAA120" s="16"/>
      <c r="XAB120" s="16"/>
      <c r="XAC120" s="16"/>
      <c r="XAD120" s="16"/>
      <c r="XAE120" s="16"/>
      <c r="XAF120" s="16"/>
      <c r="XAG120" s="16"/>
      <c r="XAH120" s="16"/>
      <c r="XAI120" s="16"/>
      <c r="XAJ120" s="16"/>
      <c r="XAK120" s="16"/>
      <c r="XAL120" s="16"/>
      <c r="XAM120" s="16"/>
      <c r="XAN120" s="16"/>
      <c r="XAO120" s="16"/>
      <c r="XAP120" s="16"/>
      <c r="XAQ120" s="16"/>
      <c r="XAR120" s="16"/>
      <c r="XAS120" s="16"/>
      <c r="XAT120" s="16"/>
      <c r="XAU120" s="16"/>
      <c r="XAV120" s="16"/>
      <c r="XAW120" s="16"/>
      <c r="XAX120" s="16"/>
      <c r="XAY120" s="16"/>
      <c r="XAZ120" s="16"/>
      <c r="XBA120" s="16"/>
      <c r="XBB120" s="16"/>
      <c r="XBC120" s="16"/>
      <c r="XBD120" s="16"/>
      <c r="XBE120" s="16"/>
      <c r="XBF120" s="16"/>
      <c r="XBG120" s="16"/>
      <c r="XBH120" s="16"/>
      <c r="XBI120" s="16"/>
      <c r="XBJ120" s="16"/>
      <c r="XBK120" s="16"/>
      <c r="XBL120" s="16"/>
      <c r="XBM120" s="16"/>
      <c r="XBN120" s="16"/>
      <c r="XBO120" s="16"/>
      <c r="XBP120" s="16"/>
      <c r="XBQ120" s="16"/>
      <c r="XBR120" s="16"/>
      <c r="XBS120" s="16"/>
      <c r="XBT120" s="16"/>
      <c r="XBU120" s="16"/>
      <c r="XBV120" s="16"/>
      <c r="XBW120" s="16"/>
      <c r="XBX120" s="16"/>
      <c r="XBY120" s="16"/>
      <c r="XBZ120" s="16"/>
      <c r="XCA120" s="16"/>
      <c r="XCB120" s="16"/>
      <c r="XCC120" s="16"/>
      <c r="XCD120" s="16"/>
      <c r="XCE120" s="16"/>
      <c r="XCF120" s="16"/>
      <c r="XCG120" s="16"/>
      <c r="XCH120" s="16"/>
      <c r="XCI120" s="16"/>
      <c r="XCJ120" s="16"/>
      <c r="XCK120" s="16"/>
      <c r="XCL120" s="16"/>
      <c r="XCM120" s="16"/>
      <c r="XCN120" s="16"/>
      <c r="XCO120" s="16"/>
      <c r="XCP120" s="16"/>
      <c r="XCQ120" s="16"/>
      <c r="XCR120" s="16"/>
      <c r="XCS120" s="16"/>
      <c r="XCT120" s="16"/>
      <c r="XCU120" s="16"/>
      <c r="XCV120" s="16"/>
      <c r="XCW120" s="16"/>
      <c r="XCX120" s="16"/>
      <c r="XCY120" s="16"/>
      <c r="XCZ120" s="16"/>
      <c r="XDA120" s="16"/>
      <c r="XDB120" s="16"/>
      <c r="XDC120" s="16"/>
      <c r="XDD120" s="16"/>
      <c r="XDE120" s="16"/>
      <c r="XDF120" s="16"/>
      <c r="XDG120" s="16"/>
      <c r="XDH120" s="16"/>
      <c r="XDI120" s="16"/>
      <c r="XDJ120" s="16"/>
      <c r="XDK120" s="16"/>
      <c r="XDL120" s="16"/>
      <c r="XDM120" s="16"/>
      <c r="XDN120" s="16"/>
      <c r="XDO120" s="16"/>
      <c r="XDP120" s="16"/>
      <c r="XDQ120" s="16"/>
      <c r="XDR120" s="16"/>
      <c r="XDS120" s="16"/>
      <c r="XDT120" s="16"/>
      <c r="XDU120" s="16"/>
      <c r="XDV120" s="16"/>
      <c r="XDW120" s="16"/>
      <c r="XDX120" s="16"/>
      <c r="XDY120" s="16"/>
      <c r="XDZ120" s="16"/>
      <c r="XEA120" s="16"/>
      <c r="XEB120" s="16"/>
      <c r="XEC120" s="16"/>
      <c r="XED120" s="16"/>
      <c r="XEE120" s="16"/>
      <c r="XEF120" s="16"/>
      <c r="XEG120" s="16"/>
      <c r="XEH120" s="16"/>
      <c r="XEI120" s="16"/>
      <c r="XEJ120" s="16"/>
      <c r="XEK120" s="16"/>
      <c r="XEL120" s="16"/>
      <c r="XEM120" s="16"/>
      <c r="XEN120" s="16"/>
      <c r="XEO120" s="16"/>
      <c r="XEP120" s="16"/>
      <c r="XEQ120" s="16"/>
      <c r="XER120" s="16"/>
      <c r="XES120" s="16"/>
      <c r="XET120" s="16"/>
      <c r="XEU120" s="16"/>
      <c r="XEV120" s="16"/>
      <c r="XEW120" s="16"/>
      <c r="XEX120" s="16"/>
      <c r="XEY120" s="16"/>
      <c r="XEZ120" s="16"/>
      <c r="XFA120" s="16"/>
      <c r="XFB120" s="16"/>
      <c r="XFC120" s="16"/>
    </row>
    <row r="121" s="14" customFormat="1" ht="22" customHeight="1" spans="1:16383">
      <c r="A121" s="27"/>
      <c r="B121" s="27"/>
      <c r="C121" s="36" t="s">
        <v>2045</v>
      </c>
      <c r="D121" s="36" t="s">
        <v>2045</v>
      </c>
      <c r="E121" s="36" t="s">
        <v>2245</v>
      </c>
      <c r="F121" s="36" t="s">
        <v>2059</v>
      </c>
      <c r="G121" s="36" t="s">
        <v>2246</v>
      </c>
      <c r="H121" s="36" t="s">
        <v>2240</v>
      </c>
      <c r="I121" s="36" t="s">
        <v>2051</v>
      </c>
      <c r="J121" s="36" t="s">
        <v>2247</v>
      </c>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c r="IW121" s="16"/>
      <c r="IX121" s="16"/>
      <c r="IY121" s="16"/>
      <c r="IZ121" s="16"/>
      <c r="JA121" s="16"/>
      <c r="JB121" s="16"/>
      <c r="JC121" s="16"/>
      <c r="JD121" s="16"/>
      <c r="JE121" s="16"/>
      <c r="JF121" s="16"/>
      <c r="JG121" s="16"/>
      <c r="JH121" s="16"/>
      <c r="JI121" s="16"/>
      <c r="JJ121" s="16"/>
      <c r="JK121" s="16"/>
      <c r="JL121" s="16"/>
      <c r="JM121" s="16"/>
      <c r="JN121" s="16"/>
      <c r="JO121" s="16"/>
      <c r="JP121" s="16"/>
      <c r="JQ121" s="16"/>
      <c r="JR121" s="16"/>
      <c r="JS121" s="16"/>
      <c r="JT121" s="16"/>
      <c r="JU121" s="16"/>
      <c r="JV121" s="16"/>
      <c r="JW121" s="16"/>
      <c r="JX121" s="16"/>
      <c r="JY121" s="16"/>
      <c r="JZ121" s="16"/>
      <c r="KA121" s="16"/>
      <c r="KB121" s="16"/>
      <c r="KC121" s="16"/>
      <c r="KD121" s="16"/>
      <c r="KE121" s="16"/>
      <c r="KF121" s="16"/>
      <c r="KG121" s="16"/>
      <c r="KH121" s="16"/>
      <c r="KI121" s="16"/>
      <c r="KJ121" s="16"/>
      <c r="KK121" s="16"/>
      <c r="KL121" s="16"/>
      <c r="KM121" s="16"/>
      <c r="KN121" s="16"/>
      <c r="KO121" s="16"/>
      <c r="KP121" s="16"/>
      <c r="KQ121" s="16"/>
      <c r="KR121" s="16"/>
      <c r="KS121" s="16"/>
      <c r="KT121" s="16"/>
      <c r="KU121" s="16"/>
      <c r="KV121" s="16"/>
      <c r="KW121" s="16"/>
      <c r="KX121" s="16"/>
      <c r="KY121" s="16"/>
      <c r="KZ121" s="16"/>
      <c r="LA121" s="16"/>
      <c r="LB121" s="16"/>
      <c r="LC121" s="16"/>
      <c r="LD121" s="16"/>
      <c r="LE121" s="16"/>
      <c r="LF121" s="16"/>
      <c r="LG121" s="16"/>
      <c r="LH121" s="16"/>
      <c r="LI121" s="16"/>
      <c r="LJ121" s="16"/>
      <c r="LK121" s="16"/>
      <c r="LL121" s="16"/>
      <c r="LM121" s="16"/>
      <c r="LN121" s="16"/>
      <c r="LO121" s="16"/>
      <c r="LP121" s="16"/>
      <c r="LQ121" s="16"/>
      <c r="LR121" s="16"/>
      <c r="LS121" s="16"/>
      <c r="LT121" s="16"/>
      <c r="LU121" s="16"/>
      <c r="LV121" s="16"/>
      <c r="LW121" s="16"/>
      <c r="LX121" s="16"/>
      <c r="LY121" s="16"/>
      <c r="LZ121" s="16"/>
      <c r="MA121" s="16"/>
      <c r="MB121" s="16"/>
      <c r="MC121" s="16"/>
      <c r="MD121" s="16"/>
      <c r="ME121" s="16"/>
      <c r="MF121" s="16"/>
      <c r="MG121" s="16"/>
      <c r="MH121" s="16"/>
      <c r="MI121" s="16"/>
      <c r="MJ121" s="16"/>
      <c r="MK121" s="16"/>
      <c r="ML121" s="16"/>
      <c r="MM121" s="16"/>
      <c r="MN121" s="16"/>
      <c r="MO121" s="16"/>
      <c r="MP121" s="16"/>
      <c r="MQ121" s="16"/>
      <c r="MR121" s="16"/>
      <c r="MS121" s="16"/>
      <c r="MT121" s="16"/>
      <c r="MU121" s="16"/>
      <c r="MV121" s="16"/>
      <c r="MW121" s="16"/>
      <c r="MX121" s="16"/>
      <c r="MY121" s="16"/>
      <c r="MZ121" s="16"/>
      <c r="NA121" s="16"/>
      <c r="NB121" s="16"/>
      <c r="NC121" s="16"/>
      <c r="ND121" s="16"/>
      <c r="NE121" s="16"/>
      <c r="NF121" s="16"/>
      <c r="NG121" s="16"/>
      <c r="NH121" s="16"/>
      <c r="NI121" s="16"/>
      <c r="NJ121" s="16"/>
      <c r="NK121" s="16"/>
      <c r="NL121" s="16"/>
      <c r="NM121" s="16"/>
      <c r="NN121" s="16"/>
      <c r="NO121" s="16"/>
      <c r="NP121" s="16"/>
      <c r="NQ121" s="16"/>
      <c r="NR121" s="16"/>
      <c r="NS121" s="16"/>
      <c r="NT121" s="16"/>
      <c r="NU121" s="16"/>
      <c r="NV121" s="16"/>
      <c r="NW121" s="16"/>
      <c r="NX121" s="16"/>
      <c r="NY121" s="16"/>
      <c r="NZ121" s="16"/>
      <c r="OA121" s="16"/>
      <c r="OB121" s="16"/>
      <c r="OC121" s="16"/>
      <c r="OD121" s="16"/>
      <c r="OE121" s="16"/>
      <c r="OF121" s="16"/>
      <c r="OG121" s="16"/>
      <c r="OH121" s="16"/>
      <c r="OI121" s="16"/>
      <c r="OJ121" s="16"/>
      <c r="OK121" s="16"/>
      <c r="OL121" s="16"/>
      <c r="OM121" s="16"/>
      <c r="ON121" s="16"/>
      <c r="OO121" s="16"/>
      <c r="OP121" s="16"/>
      <c r="OQ121" s="16"/>
      <c r="OR121" s="16"/>
      <c r="OS121" s="16"/>
      <c r="OT121" s="16"/>
      <c r="OU121" s="16"/>
      <c r="OV121" s="16"/>
      <c r="OW121" s="16"/>
      <c r="OX121" s="16"/>
      <c r="OY121" s="16"/>
      <c r="OZ121" s="16"/>
      <c r="PA121" s="16"/>
      <c r="PB121" s="16"/>
      <c r="PC121" s="16"/>
      <c r="PD121" s="16"/>
      <c r="PE121" s="16"/>
      <c r="PF121" s="16"/>
      <c r="PG121" s="16"/>
      <c r="PH121" s="16"/>
      <c r="PI121" s="16"/>
      <c r="PJ121" s="16"/>
      <c r="PK121" s="16"/>
      <c r="PL121" s="16"/>
      <c r="PM121" s="16"/>
      <c r="PN121" s="16"/>
      <c r="PO121" s="16"/>
      <c r="PP121" s="16"/>
      <c r="PQ121" s="16"/>
      <c r="PR121" s="16"/>
      <c r="PS121" s="16"/>
      <c r="PT121" s="16"/>
      <c r="PU121" s="16"/>
      <c r="PV121" s="16"/>
      <c r="PW121" s="16"/>
      <c r="PX121" s="16"/>
      <c r="PY121" s="16"/>
      <c r="PZ121" s="16"/>
      <c r="QA121" s="16"/>
      <c r="QB121" s="16"/>
      <c r="QC121" s="16"/>
      <c r="QD121" s="16"/>
      <c r="QE121" s="16"/>
      <c r="QF121" s="16"/>
      <c r="QG121" s="16"/>
      <c r="QH121" s="16"/>
      <c r="QI121" s="16"/>
      <c r="QJ121" s="16"/>
      <c r="QK121" s="16"/>
      <c r="QL121" s="16"/>
      <c r="QM121" s="16"/>
      <c r="QN121" s="16"/>
      <c r="QO121" s="16"/>
      <c r="QP121" s="16"/>
      <c r="QQ121" s="16"/>
      <c r="QR121" s="16"/>
      <c r="QS121" s="16"/>
      <c r="QT121" s="16"/>
      <c r="QU121" s="16"/>
      <c r="QV121" s="16"/>
      <c r="QW121" s="16"/>
      <c r="QX121" s="16"/>
      <c r="QY121" s="16"/>
      <c r="QZ121" s="16"/>
      <c r="RA121" s="16"/>
      <c r="RB121" s="16"/>
      <c r="RC121" s="16"/>
      <c r="RD121" s="16"/>
      <c r="RE121" s="16"/>
      <c r="RF121" s="16"/>
      <c r="RG121" s="16"/>
      <c r="RH121" s="16"/>
      <c r="RI121" s="16"/>
      <c r="RJ121" s="16"/>
      <c r="RK121" s="16"/>
      <c r="RL121" s="16"/>
      <c r="RM121" s="16"/>
      <c r="RN121" s="16"/>
      <c r="RO121" s="16"/>
      <c r="RP121" s="16"/>
      <c r="RQ121" s="16"/>
      <c r="RR121" s="16"/>
      <c r="RS121" s="16"/>
      <c r="RT121" s="16"/>
      <c r="RU121" s="16"/>
      <c r="RV121" s="16"/>
      <c r="RW121" s="16"/>
      <c r="RX121" s="16"/>
      <c r="RY121" s="16"/>
      <c r="RZ121" s="16"/>
      <c r="SA121" s="16"/>
      <c r="SB121" s="16"/>
      <c r="SC121" s="16"/>
      <c r="SD121" s="16"/>
      <c r="SE121" s="16"/>
      <c r="SF121" s="16"/>
      <c r="SG121" s="16"/>
      <c r="SH121" s="16"/>
      <c r="SI121" s="16"/>
      <c r="SJ121" s="16"/>
      <c r="SK121" s="16"/>
      <c r="SL121" s="16"/>
      <c r="SM121" s="16"/>
      <c r="SN121" s="16"/>
      <c r="SO121" s="16"/>
      <c r="SP121" s="16"/>
      <c r="SQ121" s="16"/>
      <c r="SR121" s="16"/>
      <c r="SS121" s="16"/>
      <c r="ST121" s="16"/>
      <c r="SU121" s="16"/>
      <c r="SV121" s="16"/>
      <c r="SW121" s="16"/>
      <c r="SX121" s="16"/>
      <c r="SY121" s="16"/>
      <c r="SZ121" s="16"/>
      <c r="TA121" s="16"/>
      <c r="TB121" s="16"/>
      <c r="TC121" s="16"/>
      <c r="TD121" s="16"/>
      <c r="TE121" s="16"/>
      <c r="TF121" s="16"/>
      <c r="TG121" s="16"/>
      <c r="TH121" s="16"/>
      <c r="TI121" s="16"/>
      <c r="TJ121" s="16"/>
      <c r="TK121" s="16"/>
      <c r="TL121" s="16"/>
      <c r="TM121" s="16"/>
      <c r="TN121" s="16"/>
      <c r="TO121" s="16"/>
      <c r="TP121" s="16"/>
      <c r="TQ121" s="16"/>
      <c r="TR121" s="16"/>
      <c r="TS121" s="16"/>
      <c r="TT121" s="16"/>
      <c r="TU121" s="16"/>
      <c r="TV121" s="16"/>
      <c r="TW121" s="16"/>
      <c r="TX121" s="16"/>
      <c r="TY121" s="16"/>
      <c r="TZ121" s="16"/>
      <c r="UA121" s="16"/>
      <c r="UB121" s="16"/>
      <c r="UC121" s="16"/>
      <c r="UD121" s="16"/>
      <c r="UE121" s="16"/>
      <c r="UF121" s="16"/>
      <c r="UG121" s="16"/>
      <c r="UH121" s="16"/>
      <c r="UI121" s="16"/>
      <c r="UJ121" s="16"/>
      <c r="UK121" s="16"/>
      <c r="UL121" s="16"/>
      <c r="UM121" s="16"/>
      <c r="UN121" s="16"/>
      <c r="UO121" s="16"/>
      <c r="UP121" s="16"/>
      <c r="UQ121" s="16"/>
      <c r="UR121" s="16"/>
      <c r="US121" s="16"/>
      <c r="UT121" s="16"/>
      <c r="UU121" s="16"/>
      <c r="UV121" s="16"/>
      <c r="UW121" s="16"/>
      <c r="UX121" s="16"/>
      <c r="UY121" s="16"/>
      <c r="UZ121" s="16"/>
      <c r="VA121" s="16"/>
      <c r="VB121" s="16"/>
      <c r="VC121" s="16"/>
      <c r="VD121" s="16"/>
      <c r="VE121" s="16"/>
      <c r="VF121" s="16"/>
      <c r="VG121" s="16"/>
      <c r="VH121" s="16"/>
      <c r="VI121" s="16"/>
      <c r="VJ121" s="16"/>
      <c r="VK121" s="16"/>
      <c r="VL121" s="16"/>
      <c r="VM121" s="16"/>
      <c r="VN121" s="16"/>
      <c r="VO121" s="16"/>
      <c r="VP121" s="16"/>
      <c r="VQ121" s="16"/>
      <c r="VR121" s="16"/>
      <c r="VS121" s="16"/>
      <c r="VT121" s="16"/>
      <c r="VU121" s="16"/>
      <c r="VV121" s="16"/>
      <c r="VW121" s="16"/>
      <c r="VX121" s="16"/>
      <c r="VY121" s="16"/>
      <c r="VZ121" s="16"/>
      <c r="WA121" s="16"/>
      <c r="WB121" s="16"/>
      <c r="WC121" s="16"/>
      <c r="WD121" s="16"/>
      <c r="WE121" s="16"/>
      <c r="WF121" s="16"/>
      <c r="WG121" s="16"/>
      <c r="WH121" s="16"/>
      <c r="WI121" s="16"/>
      <c r="WJ121" s="16"/>
      <c r="WK121" s="16"/>
      <c r="WL121" s="16"/>
      <c r="WM121" s="16"/>
      <c r="WN121" s="16"/>
      <c r="WO121" s="16"/>
      <c r="WP121" s="16"/>
      <c r="WQ121" s="16"/>
      <c r="WR121" s="16"/>
      <c r="WS121" s="16"/>
      <c r="WT121" s="16"/>
      <c r="WU121" s="16"/>
      <c r="WV121" s="16"/>
      <c r="WW121" s="16"/>
      <c r="WX121" s="16"/>
      <c r="WY121" s="16"/>
      <c r="WZ121" s="16"/>
      <c r="XA121" s="16"/>
      <c r="XB121" s="16"/>
      <c r="XC121" s="16"/>
      <c r="XD121" s="16"/>
      <c r="XE121" s="16"/>
      <c r="XF121" s="16"/>
      <c r="XG121" s="16"/>
      <c r="XH121" s="16"/>
      <c r="XI121" s="16"/>
      <c r="XJ121" s="16"/>
      <c r="XK121" s="16"/>
      <c r="XL121" s="16"/>
      <c r="XM121" s="16"/>
      <c r="XN121" s="16"/>
      <c r="XO121" s="16"/>
      <c r="XP121" s="16"/>
      <c r="XQ121" s="16"/>
      <c r="XR121" s="16"/>
      <c r="XS121" s="16"/>
      <c r="XT121" s="16"/>
      <c r="XU121" s="16"/>
      <c r="XV121" s="16"/>
      <c r="XW121" s="16"/>
      <c r="XX121" s="16"/>
      <c r="XY121" s="16"/>
      <c r="XZ121" s="16"/>
      <c r="YA121" s="16"/>
      <c r="YB121" s="16"/>
      <c r="YC121" s="16"/>
      <c r="YD121" s="16"/>
      <c r="YE121" s="16"/>
      <c r="YF121" s="16"/>
      <c r="YG121" s="16"/>
      <c r="YH121" s="16"/>
      <c r="YI121" s="16"/>
      <c r="YJ121" s="16"/>
      <c r="YK121" s="16"/>
      <c r="YL121" s="16"/>
      <c r="YM121" s="16"/>
      <c r="YN121" s="16"/>
      <c r="YO121" s="16"/>
      <c r="YP121" s="16"/>
      <c r="YQ121" s="16"/>
      <c r="YR121" s="16"/>
      <c r="YS121" s="16"/>
      <c r="YT121" s="16"/>
      <c r="YU121" s="16"/>
      <c r="YV121" s="16"/>
      <c r="YW121" s="16"/>
      <c r="YX121" s="16"/>
      <c r="YY121" s="16"/>
      <c r="YZ121" s="16"/>
      <c r="ZA121" s="16"/>
      <c r="ZB121" s="16"/>
      <c r="ZC121" s="16"/>
      <c r="ZD121" s="16"/>
      <c r="ZE121" s="16"/>
      <c r="ZF121" s="16"/>
      <c r="ZG121" s="16"/>
      <c r="ZH121" s="16"/>
      <c r="ZI121" s="16"/>
      <c r="ZJ121" s="16"/>
      <c r="ZK121" s="16"/>
      <c r="ZL121" s="16"/>
      <c r="ZM121" s="16"/>
      <c r="ZN121" s="16"/>
      <c r="ZO121" s="16"/>
      <c r="ZP121" s="16"/>
      <c r="ZQ121" s="16"/>
      <c r="ZR121" s="16"/>
      <c r="ZS121" s="16"/>
      <c r="ZT121" s="16"/>
      <c r="ZU121" s="16"/>
      <c r="ZV121" s="16"/>
      <c r="ZW121" s="16"/>
      <c r="ZX121" s="16"/>
      <c r="ZY121" s="16"/>
      <c r="ZZ121" s="16"/>
      <c r="AAA121" s="16"/>
      <c r="AAB121" s="16"/>
      <c r="AAC121" s="16"/>
      <c r="AAD121" s="16"/>
      <c r="AAE121" s="16"/>
      <c r="AAF121" s="16"/>
      <c r="AAG121" s="16"/>
      <c r="AAH121" s="16"/>
      <c r="AAI121" s="16"/>
      <c r="AAJ121" s="16"/>
      <c r="AAK121" s="16"/>
      <c r="AAL121" s="16"/>
      <c r="AAM121" s="16"/>
      <c r="AAN121" s="16"/>
      <c r="AAO121" s="16"/>
      <c r="AAP121" s="16"/>
      <c r="AAQ121" s="16"/>
      <c r="AAR121" s="16"/>
      <c r="AAS121" s="16"/>
      <c r="AAT121" s="16"/>
      <c r="AAU121" s="16"/>
      <c r="AAV121" s="16"/>
      <c r="AAW121" s="16"/>
      <c r="AAX121" s="16"/>
      <c r="AAY121" s="16"/>
      <c r="AAZ121" s="16"/>
      <c r="ABA121" s="16"/>
      <c r="ABB121" s="16"/>
      <c r="ABC121" s="16"/>
      <c r="ABD121" s="16"/>
      <c r="ABE121" s="16"/>
      <c r="ABF121" s="16"/>
      <c r="ABG121" s="16"/>
      <c r="ABH121" s="16"/>
      <c r="ABI121" s="16"/>
      <c r="ABJ121" s="16"/>
      <c r="ABK121" s="16"/>
      <c r="ABL121" s="16"/>
      <c r="ABM121" s="16"/>
      <c r="ABN121" s="16"/>
      <c r="ABO121" s="16"/>
      <c r="ABP121" s="16"/>
      <c r="ABQ121" s="16"/>
      <c r="ABR121" s="16"/>
      <c r="ABS121" s="16"/>
      <c r="ABT121" s="16"/>
      <c r="ABU121" s="16"/>
      <c r="ABV121" s="16"/>
      <c r="ABW121" s="16"/>
      <c r="ABX121" s="16"/>
      <c r="ABY121" s="16"/>
      <c r="ABZ121" s="16"/>
      <c r="ACA121" s="16"/>
      <c r="ACB121" s="16"/>
      <c r="ACC121" s="16"/>
      <c r="ACD121" s="16"/>
      <c r="ACE121" s="16"/>
      <c r="ACF121" s="16"/>
      <c r="ACG121" s="16"/>
      <c r="ACH121" s="16"/>
      <c r="ACI121" s="16"/>
      <c r="ACJ121" s="16"/>
      <c r="ACK121" s="16"/>
      <c r="ACL121" s="16"/>
      <c r="ACM121" s="16"/>
      <c r="ACN121" s="16"/>
      <c r="ACO121" s="16"/>
      <c r="ACP121" s="16"/>
      <c r="ACQ121" s="16"/>
      <c r="ACR121" s="16"/>
      <c r="ACS121" s="16"/>
      <c r="ACT121" s="16"/>
      <c r="ACU121" s="16"/>
      <c r="ACV121" s="16"/>
      <c r="ACW121" s="16"/>
      <c r="ACX121" s="16"/>
      <c r="ACY121" s="16"/>
      <c r="ACZ121" s="16"/>
      <c r="ADA121" s="16"/>
      <c r="ADB121" s="16"/>
      <c r="ADC121" s="16"/>
      <c r="ADD121" s="16"/>
      <c r="ADE121" s="16"/>
      <c r="ADF121" s="16"/>
      <c r="ADG121" s="16"/>
      <c r="ADH121" s="16"/>
      <c r="ADI121" s="16"/>
      <c r="ADJ121" s="16"/>
      <c r="ADK121" s="16"/>
      <c r="ADL121" s="16"/>
      <c r="ADM121" s="16"/>
      <c r="ADN121" s="16"/>
      <c r="ADO121" s="16"/>
      <c r="ADP121" s="16"/>
      <c r="ADQ121" s="16"/>
      <c r="ADR121" s="16"/>
      <c r="ADS121" s="16"/>
      <c r="ADT121" s="16"/>
      <c r="ADU121" s="16"/>
      <c r="ADV121" s="16"/>
      <c r="ADW121" s="16"/>
      <c r="ADX121" s="16"/>
      <c r="ADY121" s="16"/>
      <c r="ADZ121" s="16"/>
      <c r="AEA121" s="16"/>
      <c r="AEB121" s="16"/>
      <c r="AEC121" s="16"/>
      <c r="AED121" s="16"/>
      <c r="AEE121" s="16"/>
      <c r="AEF121" s="16"/>
      <c r="AEG121" s="16"/>
      <c r="AEH121" s="16"/>
      <c r="AEI121" s="16"/>
      <c r="AEJ121" s="16"/>
      <c r="AEK121" s="16"/>
      <c r="AEL121" s="16"/>
      <c r="AEM121" s="16"/>
      <c r="AEN121" s="16"/>
      <c r="AEO121" s="16"/>
      <c r="AEP121" s="16"/>
      <c r="AEQ121" s="16"/>
      <c r="AER121" s="16"/>
      <c r="AES121" s="16"/>
      <c r="AET121" s="16"/>
      <c r="AEU121" s="16"/>
      <c r="AEV121" s="16"/>
      <c r="AEW121" s="16"/>
      <c r="AEX121" s="16"/>
      <c r="AEY121" s="16"/>
      <c r="AEZ121" s="16"/>
      <c r="AFA121" s="16"/>
      <c r="AFB121" s="16"/>
      <c r="AFC121" s="16"/>
      <c r="AFD121" s="16"/>
      <c r="AFE121" s="16"/>
      <c r="AFF121" s="16"/>
      <c r="AFG121" s="16"/>
      <c r="AFH121" s="16"/>
      <c r="AFI121" s="16"/>
      <c r="AFJ121" s="16"/>
      <c r="AFK121" s="16"/>
      <c r="AFL121" s="16"/>
      <c r="AFM121" s="16"/>
      <c r="AFN121" s="16"/>
      <c r="AFO121" s="16"/>
      <c r="AFP121" s="16"/>
      <c r="AFQ121" s="16"/>
      <c r="AFR121" s="16"/>
      <c r="AFS121" s="16"/>
      <c r="AFT121" s="16"/>
      <c r="AFU121" s="16"/>
      <c r="AFV121" s="16"/>
      <c r="AFW121" s="16"/>
      <c r="AFX121" s="16"/>
      <c r="AFY121" s="16"/>
      <c r="AFZ121" s="16"/>
      <c r="AGA121" s="16"/>
      <c r="AGB121" s="16"/>
      <c r="AGC121" s="16"/>
      <c r="AGD121" s="16"/>
      <c r="AGE121" s="16"/>
      <c r="AGF121" s="16"/>
      <c r="AGG121" s="16"/>
      <c r="AGH121" s="16"/>
      <c r="AGI121" s="16"/>
      <c r="AGJ121" s="16"/>
      <c r="AGK121" s="16"/>
      <c r="AGL121" s="16"/>
      <c r="AGM121" s="16"/>
      <c r="AGN121" s="16"/>
      <c r="AGO121" s="16"/>
      <c r="AGP121" s="16"/>
      <c r="AGQ121" s="16"/>
      <c r="AGR121" s="16"/>
      <c r="AGS121" s="16"/>
      <c r="AGT121" s="16"/>
      <c r="AGU121" s="16"/>
      <c r="AGV121" s="16"/>
      <c r="AGW121" s="16"/>
      <c r="AGX121" s="16"/>
      <c r="AGY121" s="16"/>
      <c r="AGZ121" s="16"/>
      <c r="AHA121" s="16"/>
      <c r="AHB121" s="16"/>
      <c r="AHC121" s="16"/>
      <c r="AHD121" s="16"/>
      <c r="AHE121" s="16"/>
      <c r="AHF121" s="16"/>
      <c r="AHG121" s="16"/>
      <c r="AHH121" s="16"/>
      <c r="AHI121" s="16"/>
      <c r="AHJ121" s="16"/>
      <c r="AHK121" s="16"/>
      <c r="AHL121" s="16"/>
      <c r="AHM121" s="16"/>
      <c r="AHN121" s="16"/>
      <c r="AHO121" s="16"/>
      <c r="AHP121" s="16"/>
      <c r="AHQ121" s="16"/>
      <c r="AHR121" s="16"/>
      <c r="AHS121" s="16"/>
      <c r="AHT121" s="16"/>
      <c r="AHU121" s="16"/>
      <c r="AHV121" s="16"/>
      <c r="AHW121" s="16"/>
      <c r="AHX121" s="16"/>
      <c r="AHY121" s="16"/>
      <c r="AHZ121" s="16"/>
      <c r="AIA121" s="16"/>
      <c r="AIB121" s="16"/>
      <c r="AIC121" s="16"/>
      <c r="AID121" s="16"/>
      <c r="AIE121" s="16"/>
      <c r="AIF121" s="16"/>
      <c r="AIG121" s="16"/>
      <c r="AIH121" s="16"/>
      <c r="AII121" s="16"/>
      <c r="AIJ121" s="16"/>
      <c r="AIK121" s="16"/>
      <c r="AIL121" s="16"/>
      <c r="AIM121" s="16"/>
      <c r="AIN121" s="16"/>
      <c r="AIO121" s="16"/>
      <c r="AIP121" s="16"/>
      <c r="AIQ121" s="16"/>
      <c r="AIR121" s="16"/>
      <c r="AIS121" s="16"/>
      <c r="AIT121" s="16"/>
      <c r="AIU121" s="16"/>
      <c r="AIV121" s="16"/>
      <c r="AIW121" s="16"/>
      <c r="AIX121" s="16"/>
      <c r="AIY121" s="16"/>
      <c r="AIZ121" s="16"/>
      <c r="AJA121" s="16"/>
      <c r="AJB121" s="16"/>
      <c r="AJC121" s="16"/>
      <c r="AJD121" s="16"/>
      <c r="AJE121" s="16"/>
      <c r="AJF121" s="16"/>
      <c r="AJG121" s="16"/>
      <c r="AJH121" s="16"/>
      <c r="AJI121" s="16"/>
      <c r="AJJ121" s="16"/>
      <c r="AJK121" s="16"/>
      <c r="AJL121" s="16"/>
      <c r="AJM121" s="16"/>
      <c r="AJN121" s="16"/>
      <c r="AJO121" s="16"/>
      <c r="AJP121" s="16"/>
      <c r="AJQ121" s="16"/>
      <c r="AJR121" s="16"/>
      <c r="AJS121" s="16"/>
      <c r="AJT121" s="16"/>
      <c r="AJU121" s="16"/>
      <c r="AJV121" s="16"/>
      <c r="AJW121" s="16"/>
      <c r="AJX121" s="16"/>
      <c r="AJY121" s="16"/>
      <c r="AJZ121" s="16"/>
      <c r="AKA121" s="16"/>
      <c r="AKB121" s="16"/>
      <c r="AKC121" s="16"/>
      <c r="AKD121" s="16"/>
      <c r="AKE121" s="16"/>
      <c r="AKF121" s="16"/>
      <c r="AKG121" s="16"/>
      <c r="AKH121" s="16"/>
      <c r="AKI121" s="16"/>
      <c r="AKJ121" s="16"/>
      <c r="AKK121" s="16"/>
      <c r="AKL121" s="16"/>
      <c r="AKM121" s="16"/>
      <c r="AKN121" s="16"/>
      <c r="AKO121" s="16"/>
      <c r="AKP121" s="16"/>
      <c r="AKQ121" s="16"/>
      <c r="AKR121" s="16"/>
      <c r="AKS121" s="16"/>
      <c r="AKT121" s="16"/>
      <c r="AKU121" s="16"/>
      <c r="AKV121" s="16"/>
      <c r="AKW121" s="16"/>
      <c r="AKX121" s="16"/>
      <c r="AKY121" s="16"/>
      <c r="AKZ121" s="16"/>
      <c r="ALA121" s="16"/>
      <c r="ALB121" s="16"/>
      <c r="ALC121" s="16"/>
      <c r="ALD121" s="16"/>
      <c r="ALE121" s="16"/>
      <c r="ALF121" s="16"/>
      <c r="ALG121" s="16"/>
      <c r="ALH121" s="16"/>
      <c r="ALI121" s="16"/>
      <c r="ALJ121" s="16"/>
      <c r="ALK121" s="16"/>
      <c r="ALL121" s="16"/>
      <c r="ALM121" s="16"/>
      <c r="ALN121" s="16"/>
      <c r="ALO121" s="16"/>
      <c r="ALP121" s="16"/>
      <c r="ALQ121" s="16"/>
      <c r="ALR121" s="16"/>
      <c r="ALS121" s="16"/>
      <c r="ALT121" s="16"/>
      <c r="ALU121" s="16"/>
      <c r="ALV121" s="16"/>
      <c r="ALW121" s="16"/>
      <c r="ALX121" s="16"/>
      <c r="ALY121" s="16"/>
      <c r="ALZ121" s="16"/>
      <c r="AMA121" s="16"/>
      <c r="AMB121" s="16"/>
      <c r="AMC121" s="16"/>
      <c r="AMD121" s="16"/>
      <c r="AME121" s="16"/>
      <c r="AMF121" s="16"/>
      <c r="AMG121" s="16"/>
      <c r="AMH121" s="16"/>
      <c r="AMI121" s="16"/>
      <c r="AMJ121" s="16"/>
      <c r="AMK121" s="16"/>
      <c r="AML121" s="16"/>
      <c r="AMM121" s="16"/>
      <c r="AMN121" s="16"/>
      <c r="AMO121" s="16"/>
      <c r="AMP121" s="16"/>
      <c r="AMQ121" s="16"/>
      <c r="AMR121" s="16"/>
      <c r="AMS121" s="16"/>
      <c r="AMT121" s="16"/>
      <c r="AMU121" s="16"/>
      <c r="AMV121" s="16"/>
      <c r="AMW121" s="16"/>
      <c r="AMX121" s="16"/>
      <c r="AMY121" s="16"/>
      <c r="AMZ121" s="16"/>
      <c r="ANA121" s="16"/>
      <c r="ANB121" s="16"/>
      <c r="ANC121" s="16"/>
      <c r="AND121" s="16"/>
      <c r="ANE121" s="16"/>
      <c r="ANF121" s="16"/>
      <c r="ANG121" s="16"/>
      <c r="ANH121" s="16"/>
      <c r="ANI121" s="16"/>
      <c r="ANJ121" s="16"/>
      <c r="ANK121" s="16"/>
      <c r="ANL121" s="16"/>
      <c r="ANM121" s="16"/>
      <c r="ANN121" s="16"/>
      <c r="ANO121" s="16"/>
      <c r="ANP121" s="16"/>
      <c r="ANQ121" s="16"/>
      <c r="ANR121" s="16"/>
      <c r="ANS121" s="16"/>
      <c r="ANT121" s="16"/>
      <c r="ANU121" s="16"/>
      <c r="ANV121" s="16"/>
      <c r="ANW121" s="16"/>
      <c r="ANX121" s="16"/>
      <c r="ANY121" s="16"/>
      <c r="ANZ121" s="16"/>
      <c r="AOA121" s="16"/>
      <c r="AOB121" s="16"/>
      <c r="AOC121" s="16"/>
      <c r="AOD121" s="16"/>
      <c r="AOE121" s="16"/>
      <c r="AOF121" s="16"/>
      <c r="AOG121" s="16"/>
      <c r="AOH121" s="16"/>
      <c r="AOI121" s="16"/>
      <c r="AOJ121" s="16"/>
      <c r="AOK121" s="16"/>
      <c r="AOL121" s="16"/>
      <c r="AOM121" s="16"/>
      <c r="AON121" s="16"/>
      <c r="AOO121" s="16"/>
      <c r="AOP121" s="16"/>
      <c r="AOQ121" s="16"/>
      <c r="AOR121" s="16"/>
      <c r="AOS121" s="16"/>
      <c r="AOT121" s="16"/>
      <c r="AOU121" s="16"/>
      <c r="AOV121" s="16"/>
      <c r="AOW121" s="16"/>
      <c r="AOX121" s="16"/>
      <c r="AOY121" s="16"/>
      <c r="AOZ121" s="16"/>
      <c r="APA121" s="16"/>
      <c r="APB121" s="16"/>
      <c r="APC121" s="16"/>
      <c r="APD121" s="16"/>
      <c r="APE121" s="16"/>
      <c r="APF121" s="16"/>
      <c r="APG121" s="16"/>
      <c r="APH121" s="16"/>
      <c r="API121" s="16"/>
      <c r="APJ121" s="16"/>
      <c r="APK121" s="16"/>
      <c r="APL121" s="16"/>
      <c r="APM121" s="16"/>
      <c r="APN121" s="16"/>
      <c r="APO121" s="16"/>
      <c r="APP121" s="16"/>
      <c r="APQ121" s="16"/>
      <c r="APR121" s="16"/>
      <c r="APS121" s="16"/>
      <c r="APT121" s="16"/>
      <c r="APU121" s="16"/>
      <c r="APV121" s="16"/>
      <c r="APW121" s="16"/>
      <c r="APX121" s="16"/>
      <c r="APY121" s="16"/>
      <c r="APZ121" s="16"/>
      <c r="AQA121" s="16"/>
      <c r="AQB121" s="16"/>
      <c r="AQC121" s="16"/>
      <c r="AQD121" s="16"/>
      <c r="AQE121" s="16"/>
      <c r="AQF121" s="16"/>
      <c r="AQG121" s="16"/>
      <c r="AQH121" s="16"/>
      <c r="AQI121" s="16"/>
      <c r="AQJ121" s="16"/>
      <c r="AQK121" s="16"/>
      <c r="AQL121" s="16"/>
      <c r="AQM121" s="16"/>
      <c r="AQN121" s="16"/>
      <c r="AQO121" s="16"/>
      <c r="AQP121" s="16"/>
      <c r="AQQ121" s="16"/>
      <c r="AQR121" s="16"/>
      <c r="AQS121" s="16"/>
      <c r="AQT121" s="16"/>
      <c r="AQU121" s="16"/>
      <c r="AQV121" s="16"/>
      <c r="AQW121" s="16"/>
      <c r="AQX121" s="16"/>
      <c r="AQY121" s="16"/>
      <c r="AQZ121" s="16"/>
      <c r="ARA121" s="16"/>
      <c r="ARB121" s="16"/>
      <c r="ARC121" s="16"/>
      <c r="ARD121" s="16"/>
      <c r="ARE121" s="16"/>
      <c r="ARF121" s="16"/>
      <c r="ARG121" s="16"/>
      <c r="ARH121" s="16"/>
      <c r="ARI121" s="16"/>
      <c r="ARJ121" s="16"/>
      <c r="ARK121" s="16"/>
      <c r="ARL121" s="16"/>
      <c r="ARM121" s="16"/>
      <c r="ARN121" s="16"/>
      <c r="ARO121" s="16"/>
      <c r="ARP121" s="16"/>
      <c r="ARQ121" s="16"/>
      <c r="ARR121" s="16"/>
      <c r="ARS121" s="16"/>
      <c r="ART121" s="16"/>
      <c r="ARU121" s="16"/>
      <c r="ARV121" s="16"/>
      <c r="ARW121" s="16"/>
      <c r="ARX121" s="16"/>
      <c r="ARY121" s="16"/>
      <c r="ARZ121" s="16"/>
      <c r="ASA121" s="16"/>
      <c r="ASB121" s="16"/>
      <c r="ASC121" s="16"/>
      <c r="ASD121" s="16"/>
      <c r="ASE121" s="16"/>
      <c r="ASF121" s="16"/>
      <c r="ASG121" s="16"/>
      <c r="ASH121" s="16"/>
      <c r="ASI121" s="16"/>
      <c r="ASJ121" s="16"/>
      <c r="ASK121" s="16"/>
      <c r="ASL121" s="16"/>
      <c r="ASM121" s="16"/>
      <c r="ASN121" s="16"/>
      <c r="ASO121" s="16"/>
      <c r="ASP121" s="16"/>
      <c r="ASQ121" s="16"/>
      <c r="ASR121" s="16"/>
      <c r="ASS121" s="16"/>
      <c r="AST121" s="16"/>
      <c r="ASU121" s="16"/>
      <c r="ASV121" s="16"/>
      <c r="ASW121" s="16"/>
      <c r="ASX121" s="16"/>
      <c r="ASY121" s="16"/>
      <c r="ASZ121" s="16"/>
      <c r="ATA121" s="16"/>
      <c r="ATB121" s="16"/>
      <c r="ATC121" s="16"/>
      <c r="ATD121" s="16"/>
      <c r="ATE121" s="16"/>
      <c r="ATF121" s="16"/>
      <c r="ATG121" s="16"/>
      <c r="ATH121" s="16"/>
      <c r="ATI121" s="16"/>
      <c r="ATJ121" s="16"/>
      <c r="ATK121" s="16"/>
      <c r="ATL121" s="16"/>
      <c r="ATM121" s="16"/>
      <c r="ATN121" s="16"/>
      <c r="ATO121" s="16"/>
      <c r="ATP121" s="16"/>
      <c r="ATQ121" s="16"/>
      <c r="ATR121" s="16"/>
      <c r="ATS121" s="16"/>
      <c r="ATT121" s="16"/>
      <c r="ATU121" s="16"/>
      <c r="ATV121" s="16"/>
      <c r="ATW121" s="16"/>
      <c r="ATX121" s="16"/>
      <c r="ATY121" s="16"/>
      <c r="ATZ121" s="16"/>
      <c r="AUA121" s="16"/>
      <c r="AUB121" s="16"/>
      <c r="AUC121" s="16"/>
      <c r="AUD121" s="16"/>
      <c r="AUE121" s="16"/>
      <c r="AUF121" s="16"/>
      <c r="AUG121" s="16"/>
      <c r="AUH121" s="16"/>
      <c r="AUI121" s="16"/>
      <c r="AUJ121" s="16"/>
      <c r="AUK121" s="16"/>
      <c r="AUL121" s="16"/>
      <c r="AUM121" s="16"/>
      <c r="AUN121" s="16"/>
      <c r="AUO121" s="16"/>
      <c r="AUP121" s="16"/>
      <c r="AUQ121" s="16"/>
      <c r="AUR121" s="16"/>
      <c r="AUS121" s="16"/>
      <c r="AUT121" s="16"/>
      <c r="AUU121" s="16"/>
      <c r="AUV121" s="16"/>
      <c r="AUW121" s="16"/>
      <c r="AUX121" s="16"/>
      <c r="AUY121" s="16"/>
      <c r="AUZ121" s="16"/>
      <c r="AVA121" s="16"/>
      <c r="AVB121" s="16"/>
      <c r="AVC121" s="16"/>
      <c r="AVD121" s="16"/>
      <c r="AVE121" s="16"/>
      <c r="AVF121" s="16"/>
      <c r="AVG121" s="16"/>
      <c r="AVH121" s="16"/>
      <c r="AVI121" s="16"/>
      <c r="AVJ121" s="16"/>
      <c r="AVK121" s="16"/>
      <c r="AVL121" s="16"/>
      <c r="AVM121" s="16"/>
      <c r="AVN121" s="16"/>
      <c r="AVO121" s="16"/>
      <c r="AVP121" s="16"/>
      <c r="AVQ121" s="16"/>
      <c r="AVR121" s="16"/>
      <c r="AVS121" s="16"/>
      <c r="AVT121" s="16"/>
      <c r="AVU121" s="16"/>
      <c r="AVV121" s="16"/>
      <c r="AVW121" s="16"/>
      <c r="AVX121" s="16"/>
      <c r="AVY121" s="16"/>
      <c r="AVZ121" s="16"/>
      <c r="AWA121" s="16"/>
      <c r="AWB121" s="16"/>
      <c r="AWC121" s="16"/>
      <c r="AWD121" s="16"/>
      <c r="AWE121" s="16"/>
      <c r="AWF121" s="16"/>
      <c r="AWG121" s="16"/>
      <c r="AWH121" s="16"/>
      <c r="AWI121" s="16"/>
      <c r="AWJ121" s="16"/>
      <c r="AWK121" s="16"/>
      <c r="AWL121" s="16"/>
      <c r="AWM121" s="16"/>
      <c r="AWN121" s="16"/>
      <c r="AWO121" s="16"/>
      <c r="AWP121" s="16"/>
      <c r="AWQ121" s="16"/>
      <c r="AWR121" s="16"/>
      <c r="AWS121" s="16"/>
      <c r="AWT121" s="16"/>
      <c r="AWU121" s="16"/>
      <c r="AWV121" s="16"/>
      <c r="AWW121" s="16"/>
      <c r="AWX121" s="16"/>
      <c r="AWY121" s="16"/>
      <c r="AWZ121" s="16"/>
      <c r="AXA121" s="16"/>
      <c r="AXB121" s="16"/>
      <c r="AXC121" s="16"/>
      <c r="AXD121" s="16"/>
      <c r="AXE121" s="16"/>
      <c r="AXF121" s="16"/>
      <c r="AXG121" s="16"/>
      <c r="AXH121" s="16"/>
      <c r="AXI121" s="16"/>
      <c r="AXJ121" s="16"/>
      <c r="AXK121" s="16"/>
      <c r="AXL121" s="16"/>
      <c r="AXM121" s="16"/>
      <c r="AXN121" s="16"/>
      <c r="AXO121" s="16"/>
      <c r="AXP121" s="16"/>
      <c r="AXQ121" s="16"/>
      <c r="AXR121" s="16"/>
      <c r="AXS121" s="16"/>
      <c r="AXT121" s="16"/>
      <c r="AXU121" s="16"/>
      <c r="AXV121" s="16"/>
      <c r="AXW121" s="16"/>
      <c r="AXX121" s="16"/>
      <c r="AXY121" s="16"/>
      <c r="AXZ121" s="16"/>
      <c r="AYA121" s="16"/>
      <c r="AYB121" s="16"/>
      <c r="AYC121" s="16"/>
      <c r="AYD121" s="16"/>
      <c r="AYE121" s="16"/>
      <c r="AYF121" s="16"/>
      <c r="AYG121" s="16"/>
      <c r="AYH121" s="16"/>
      <c r="AYI121" s="16"/>
      <c r="AYJ121" s="16"/>
      <c r="AYK121" s="16"/>
      <c r="AYL121" s="16"/>
      <c r="AYM121" s="16"/>
      <c r="AYN121" s="16"/>
      <c r="AYO121" s="16"/>
      <c r="AYP121" s="16"/>
      <c r="AYQ121" s="16"/>
      <c r="AYR121" s="16"/>
      <c r="AYS121" s="16"/>
      <c r="AYT121" s="16"/>
      <c r="AYU121" s="16"/>
      <c r="AYV121" s="16"/>
      <c r="AYW121" s="16"/>
      <c r="AYX121" s="16"/>
      <c r="AYY121" s="16"/>
      <c r="AYZ121" s="16"/>
      <c r="AZA121" s="16"/>
      <c r="AZB121" s="16"/>
      <c r="AZC121" s="16"/>
      <c r="AZD121" s="16"/>
      <c r="AZE121" s="16"/>
      <c r="AZF121" s="16"/>
      <c r="AZG121" s="16"/>
      <c r="AZH121" s="16"/>
      <c r="AZI121" s="16"/>
      <c r="AZJ121" s="16"/>
      <c r="AZK121" s="16"/>
      <c r="AZL121" s="16"/>
      <c r="AZM121" s="16"/>
      <c r="AZN121" s="16"/>
      <c r="AZO121" s="16"/>
      <c r="AZP121" s="16"/>
      <c r="AZQ121" s="16"/>
      <c r="AZR121" s="16"/>
      <c r="AZS121" s="16"/>
      <c r="AZT121" s="16"/>
      <c r="AZU121" s="16"/>
      <c r="AZV121" s="16"/>
      <c r="AZW121" s="16"/>
      <c r="AZX121" s="16"/>
      <c r="AZY121" s="16"/>
      <c r="AZZ121" s="16"/>
      <c r="BAA121" s="16"/>
      <c r="BAB121" s="16"/>
      <c r="BAC121" s="16"/>
      <c r="BAD121" s="16"/>
      <c r="BAE121" s="16"/>
      <c r="BAF121" s="16"/>
      <c r="BAG121" s="16"/>
      <c r="BAH121" s="16"/>
      <c r="BAI121" s="16"/>
      <c r="BAJ121" s="16"/>
      <c r="BAK121" s="16"/>
      <c r="BAL121" s="16"/>
      <c r="BAM121" s="16"/>
      <c r="BAN121" s="16"/>
      <c r="BAO121" s="16"/>
      <c r="BAP121" s="16"/>
      <c r="BAQ121" s="16"/>
      <c r="BAR121" s="16"/>
      <c r="BAS121" s="16"/>
      <c r="BAT121" s="16"/>
      <c r="BAU121" s="16"/>
      <c r="BAV121" s="16"/>
      <c r="BAW121" s="16"/>
      <c r="BAX121" s="16"/>
      <c r="BAY121" s="16"/>
      <c r="BAZ121" s="16"/>
      <c r="BBA121" s="16"/>
      <c r="BBB121" s="16"/>
      <c r="BBC121" s="16"/>
      <c r="BBD121" s="16"/>
      <c r="BBE121" s="16"/>
      <c r="BBF121" s="16"/>
      <c r="BBG121" s="16"/>
      <c r="BBH121" s="16"/>
      <c r="BBI121" s="16"/>
      <c r="BBJ121" s="16"/>
      <c r="BBK121" s="16"/>
      <c r="BBL121" s="16"/>
      <c r="BBM121" s="16"/>
      <c r="BBN121" s="16"/>
      <c r="BBO121" s="16"/>
      <c r="BBP121" s="16"/>
      <c r="BBQ121" s="16"/>
      <c r="BBR121" s="16"/>
      <c r="BBS121" s="16"/>
      <c r="BBT121" s="16"/>
      <c r="BBU121" s="16"/>
      <c r="BBV121" s="16"/>
      <c r="BBW121" s="16"/>
      <c r="BBX121" s="16"/>
      <c r="BBY121" s="16"/>
      <c r="BBZ121" s="16"/>
      <c r="BCA121" s="16"/>
      <c r="BCB121" s="16"/>
      <c r="BCC121" s="16"/>
      <c r="BCD121" s="16"/>
      <c r="BCE121" s="16"/>
      <c r="BCF121" s="16"/>
      <c r="BCG121" s="16"/>
      <c r="BCH121" s="16"/>
      <c r="BCI121" s="16"/>
      <c r="BCJ121" s="16"/>
      <c r="BCK121" s="16"/>
      <c r="BCL121" s="16"/>
      <c r="BCM121" s="16"/>
      <c r="BCN121" s="16"/>
      <c r="BCO121" s="16"/>
      <c r="BCP121" s="16"/>
      <c r="BCQ121" s="16"/>
      <c r="BCR121" s="16"/>
      <c r="BCS121" s="16"/>
      <c r="BCT121" s="16"/>
      <c r="BCU121" s="16"/>
      <c r="BCV121" s="16"/>
      <c r="BCW121" s="16"/>
      <c r="BCX121" s="16"/>
      <c r="BCY121" s="16"/>
      <c r="BCZ121" s="16"/>
      <c r="BDA121" s="16"/>
      <c r="BDB121" s="16"/>
      <c r="BDC121" s="16"/>
      <c r="BDD121" s="16"/>
      <c r="BDE121" s="16"/>
      <c r="BDF121" s="16"/>
      <c r="BDG121" s="16"/>
      <c r="BDH121" s="16"/>
      <c r="BDI121" s="16"/>
      <c r="BDJ121" s="16"/>
      <c r="BDK121" s="16"/>
      <c r="BDL121" s="16"/>
      <c r="BDM121" s="16"/>
      <c r="BDN121" s="16"/>
      <c r="BDO121" s="16"/>
      <c r="BDP121" s="16"/>
      <c r="BDQ121" s="16"/>
      <c r="BDR121" s="16"/>
      <c r="BDS121" s="16"/>
      <c r="BDT121" s="16"/>
      <c r="BDU121" s="16"/>
      <c r="BDV121" s="16"/>
      <c r="BDW121" s="16"/>
      <c r="BDX121" s="16"/>
      <c r="BDY121" s="16"/>
      <c r="BDZ121" s="16"/>
      <c r="BEA121" s="16"/>
      <c r="BEB121" s="16"/>
      <c r="BEC121" s="16"/>
      <c r="BED121" s="16"/>
      <c r="BEE121" s="16"/>
      <c r="BEF121" s="16"/>
      <c r="BEG121" s="16"/>
      <c r="BEH121" s="16"/>
      <c r="BEI121" s="16"/>
      <c r="BEJ121" s="16"/>
      <c r="BEK121" s="16"/>
      <c r="BEL121" s="16"/>
      <c r="BEM121" s="16"/>
      <c r="BEN121" s="16"/>
      <c r="BEO121" s="16"/>
      <c r="BEP121" s="16"/>
      <c r="BEQ121" s="16"/>
      <c r="BER121" s="16"/>
      <c r="BES121" s="16"/>
      <c r="BET121" s="16"/>
      <c r="BEU121" s="16"/>
      <c r="BEV121" s="16"/>
      <c r="BEW121" s="16"/>
      <c r="BEX121" s="16"/>
      <c r="BEY121" s="16"/>
      <c r="BEZ121" s="16"/>
      <c r="BFA121" s="16"/>
      <c r="BFB121" s="16"/>
      <c r="BFC121" s="16"/>
      <c r="BFD121" s="16"/>
      <c r="BFE121" s="16"/>
      <c r="BFF121" s="16"/>
      <c r="BFG121" s="16"/>
      <c r="BFH121" s="16"/>
      <c r="BFI121" s="16"/>
      <c r="BFJ121" s="16"/>
      <c r="BFK121" s="16"/>
      <c r="BFL121" s="16"/>
      <c r="BFM121" s="16"/>
      <c r="BFN121" s="16"/>
      <c r="BFO121" s="16"/>
      <c r="BFP121" s="16"/>
      <c r="BFQ121" s="16"/>
      <c r="BFR121" s="16"/>
      <c r="BFS121" s="16"/>
      <c r="BFT121" s="16"/>
      <c r="BFU121" s="16"/>
      <c r="BFV121" s="16"/>
      <c r="BFW121" s="16"/>
      <c r="BFX121" s="16"/>
      <c r="BFY121" s="16"/>
      <c r="BFZ121" s="16"/>
      <c r="BGA121" s="16"/>
      <c r="BGB121" s="16"/>
      <c r="BGC121" s="16"/>
      <c r="BGD121" s="16"/>
      <c r="BGE121" s="16"/>
      <c r="BGF121" s="16"/>
      <c r="BGG121" s="16"/>
      <c r="BGH121" s="16"/>
      <c r="BGI121" s="16"/>
      <c r="BGJ121" s="16"/>
      <c r="BGK121" s="16"/>
      <c r="BGL121" s="16"/>
      <c r="BGM121" s="16"/>
      <c r="BGN121" s="16"/>
      <c r="BGO121" s="16"/>
      <c r="BGP121" s="16"/>
      <c r="BGQ121" s="16"/>
      <c r="BGR121" s="16"/>
      <c r="BGS121" s="16"/>
      <c r="BGT121" s="16"/>
      <c r="BGU121" s="16"/>
      <c r="BGV121" s="16"/>
      <c r="BGW121" s="16"/>
      <c r="BGX121" s="16"/>
      <c r="BGY121" s="16"/>
      <c r="BGZ121" s="16"/>
      <c r="BHA121" s="16"/>
      <c r="BHB121" s="16"/>
      <c r="BHC121" s="16"/>
      <c r="BHD121" s="16"/>
      <c r="BHE121" s="16"/>
      <c r="BHF121" s="16"/>
      <c r="BHG121" s="16"/>
      <c r="BHH121" s="16"/>
      <c r="BHI121" s="16"/>
      <c r="BHJ121" s="16"/>
      <c r="BHK121" s="16"/>
      <c r="BHL121" s="16"/>
      <c r="BHM121" s="16"/>
      <c r="BHN121" s="16"/>
      <c r="BHO121" s="16"/>
      <c r="BHP121" s="16"/>
      <c r="BHQ121" s="16"/>
      <c r="BHR121" s="16"/>
      <c r="BHS121" s="16"/>
      <c r="BHT121" s="16"/>
      <c r="BHU121" s="16"/>
      <c r="BHV121" s="16"/>
      <c r="BHW121" s="16"/>
      <c r="BHX121" s="16"/>
      <c r="BHY121" s="16"/>
      <c r="BHZ121" s="16"/>
      <c r="BIA121" s="16"/>
      <c r="BIB121" s="16"/>
      <c r="BIC121" s="16"/>
      <c r="BID121" s="16"/>
      <c r="BIE121" s="16"/>
      <c r="BIF121" s="16"/>
      <c r="BIG121" s="16"/>
      <c r="BIH121" s="16"/>
      <c r="BII121" s="16"/>
      <c r="BIJ121" s="16"/>
      <c r="BIK121" s="16"/>
      <c r="BIL121" s="16"/>
      <c r="BIM121" s="16"/>
      <c r="BIN121" s="16"/>
      <c r="BIO121" s="16"/>
      <c r="BIP121" s="16"/>
      <c r="BIQ121" s="16"/>
      <c r="BIR121" s="16"/>
      <c r="BIS121" s="16"/>
      <c r="BIT121" s="16"/>
      <c r="BIU121" s="16"/>
      <c r="BIV121" s="16"/>
      <c r="BIW121" s="16"/>
      <c r="BIX121" s="16"/>
      <c r="BIY121" s="16"/>
      <c r="BIZ121" s="16"/>
      <c r="BJA121" s="16"/>
      <c r="BJB121" s="16"/>
      <c r="BJC121" s="16"/>
      <c r="BJD121" s="16"/>
      <c r="BJE121" s="16"/>
      <c r="BJF121" s="16"/>
      <c r="BJG121" s="16"/>
      <c r="BJH121" s="16"/>
      <c r="BJI121" s="16"/>
      <c r="BJJ121" s="16"/>
      <c r="BJK121" s="16"/>
      <c r="BJL121" s="16"/>
      <c r="BJM121" s="16"/>
      <c r="BJN121" s="16"/>
      <c r="BJO121" s="16"/>
      <c r="BJP121" s="16"/>
      <c r="BJQ121" s="16"/>
      <c r="BJR121" s="16"/>
      <c r="BJS121" s="16"/>
      <c r="BJT121" s="16"/>
      <c r="BJU121" s="16"/>
      <c r="BJV121" s="16"/>
      <c r="BJW121" s="16"/>
      <c r="BJX121" s="16"/>
      <c r="BJY121" s="16"/>
      <c r="BJZ121" s="16"/>
      <c r="BKA121" s="16"/>
      <c r="BKB121" s="16"/>
      <c r="BKC121" s="16"/>
      <c r="BKD121" s="16"/>
      <c r="BKE121" s="16"/>
      <c r="BKF121" s="16"/>
      <c r="BKG121" s="16"/>
      <c r="BKH121" s="16"/>
      <c r="BKI121" s="16"/>
      <c r="BKJ121" s="16"/>
      <c r="BKK121" s="16"/>
      <c r="BKL121" s="16"/>
      <c r="BKM121" s="16"/>
      <c r="BKN121" s="16"/>
      <c r="BKO121" s="16"/>
      <c r="BKP121" s="16"/>
      <c r="BKQ121" s="16"/>
      <c r="BKR121" s="16"/>
      <c r="BKS121" s="16"/>
      <c r="BKT121" s="16"/>
      <c r="BKU121" s="16"/>
      <c r="BKV121" s="16"/>
      <c r="BKW121" s="16"/>
      <c r="BKX121" s="16"/>
      <c r="BKY121" s="16"/>
      <c r="BKZ121" s="16"/>
      <c r="BLA121" s="16"/>
      <c r="BLB121" s="16"/>
      <c r="BLC121" s="16"/>
      <c r="BLD121" s="16"/>
      <c r="BLE121" s="16"/>
      <c r="BLF121" s="16"/>
      <c r="BLG121" s="16"/>
      <c r="BLH121" s="16"/>
      <c r="BLI121" s="16"/>
      <c r="BLJ121" s="16"/>
      <c r="BLK121" s="16"/>
      <c r="BLL121" s="16"/>
      <c r="BLM121" s="16"/>
      <c r="BLN121" s="16"/>
      <c r="BLO121" s="16"/>
      <c r="BLP121" s="16"/>
      <c r="BLQ121" s="16"/>
      <c r="BLR121" s="16"/>
      <c r="BLS121" s="16"/>
      <c r="BLT121" s="16"/>
      <c r="BLU121" s="16"/>
      <c r="BLV121" s="16"/>
      <c r="BLW121" s="16"/>
      <c r="BLX121" s="16"/>
      <c r="BLY121" s="16"/>
      <c r="BLZ121" s="16"/>
      <c r="BMA121" s="16"/>
      <c r="BMB121" s="16"/>
      <c r="BMC121" s="16"/>
      <c r="BMD121" s="16"/>
      <c r="BME121" s="16"/>
      <c r="BMF121" s="16"/>
      <c r="BMG121" s="16"/>
      <c r="BMH121" s="16"/>
      <c r="BMI121" s="16"/>
      <c r="BMJ121" s="16"/>
      <c r="BMK121" s="16"/>
      <c r="BML121" s="16"/>
      <c r="BMM121" s="16"/>
      <c r="BMN121" s="16"/>
      <c r="BMO121" s="16"/>
      <c r="BMP121" s="16"/>
      <c r="BMQ121" s="16"/>
      <c r="BMR121" s="16"/>
      <c r="BMS121" s="16"/>
      <c r="BMT121" s="16"/>
      <c r="BMU121" s="16"/>
      <c r="BMV121" s="16"/>
      <c r="BMW121" s="16"/>
      <c r="BMX121" s="16"/>
      <c r="BMY121" s="16"/>
      <c r="BMZ121" s="16"/>
      <c r="BNA121" s="16"/>
      <c r="BNB121" s="16"/>
      <c r="BNC121" s="16"/>
      <c r="BND121" s="16"/>
      <c r="BNE121" s="16"/>
      <c r="BNF121" s="16"/>
      <c r="BNG121" s="16"/>
      <c r="BNH121" s="16"/>
      <c r="BNI121" s="16"/>
      <c r="BNJ121" s="16"/>
      <c r="BNK121" s="16"/>
      <c r="BNL121" s="16"/>
      <c r="BNM121" s="16"/>
      <c r="BNN121" s="16"/>
      <c r="BNO121" s="16"/>
      <c r="BNP121" s="16"/>
      <c r="BNQ121" s="16"/>
      <c r="BNR121" s="16"/>
      <c r="BNS121" s="16"/>
      <c r="BNT121" s="16"/>
      <c r="BNU121" s="16"/>
      <c r="BNV121" s="16"/>
      <c r="BNW121" s="16"/>
      <c r="BNX121" s="16"/>
      <c r="BNY121" s="16"/>
      <c r="BNZ121" s="16"/>
      <c r="BOA121" s="16"/>
      <c r="BOB121" s="16"/>
      <c r="BOC121" s="16"/>
      <c r="BOD121" s="16"/>
      <c r="BOE121" s="16"/>
      <c r="BOF121" s="16"/>
      <c r="BOG121" s="16"/>
      <c r="BOH121" s="16"/>
      <c r="BOI121" s="16"/>
      <c r="BOJ121" s="16"/>
      <c r="BOK121" s="16"/>
      <c r="BOL121" s="16"/>
      <c r="BOM121" s="16"/>
      <c r="BON121" s="16"/>
      <c r="BOO121" s="16"/>
      <c r="BOP121" s="16"/>
      <c r="BOQ121" s="16"/>
      <c r="BOR121" s="16"/>
      <c r="BOS121" s="16"/>
      <c r="BOT121" s="16"/>
      <c r="BOU121" s="16"/>
      <c r="BOV121" s="16"/>
      <c r="BOW121" s="16"/>
      <c r="BOX121" s="16"/>
      <c r="BOY121" s="16"/>
      <c r="BOZ121" s="16"/>
      <c r="BPA121" s="16"/>
      <c r="BPB121" s="16"/>
      <c r="BPC121" s="16"/>
      <c r="BPD121" s="16"/>
      <c r="BPE121" s="16"/>
      <c r="BPF121" s="16"/>
      <c r="BPG121" s="16"/>
      <c r="BPH121" s="16"/>
      <c r="BPI121" s="16"/>
      <c r="BPJ121" s="16"/>
      <c r="BPK121" s="16"/>
      <c r="BPL121" s="16"/>
      <c r="BPM121" s="16"/>
      <c r="BPN121" s="16"/>
      <c r="BPO121" s="16"/>
      <c r="BPP121" s="16"/>
      <c r="BPQ121" s="16"/>
      <c r="BPR121" s="16"/>
      <c r="BPS121" s="16"/>
      <c r="BPT121" s="16"/>
      <c r="BPU121" s="16"/>
      <c r="BPV121" s="16"/>
      <c r="BPW121" s="16"/>
      <c r="BPX121" s="16"/>
      <c r="BPY121" s="16"/>
      <c r="BPZ121" s="16"/>
      <c r="BQA121" s="16"/>
      <c r="BQB121" s="16"/>
      <c r="BQC121" s="16"/>
      <c r="BQD121" s="16"/>
      <c r="BQE121" s="16"/>
      <c r="BQF121" s="16"/>
      <c r="BQG121" s="16"/>
      <c r="BQH121" s="16"/>
      <c r="BQI121" s="16"/>
      <c r="BQJ121" s="16"/>
      <c r="BQK121" s="16"/>
      <c r="BQL121" s="16"/>
      <c r="BQM121" s="16"/>
      <c r="BQN121" s="16"/>
      <c r="BQO121" s="16"/>
      <c r="BQP121" s="16"/>
      <c r="BQQ121" s="16"/>
      <c r="BQR121" s="16"/>
      <c r="BQS121" s="16"/>
      <c r="BQT121" s="16"/>
      <c r="BQU121" s="16"/>
      <c r="BQV121" s="16"/>
      <c r="BQW121" s="16"/>
      <c r="BQX121" s="16"/>
      <c r="BQY121" s="16"/>
      <c r="BQZ121" s="16"/>
      <c r="BRA121" s="16"/>
      <c r="BRB121" s="16"/>
      <c r="BRC121" s="16"/>
      <c r="BRD121" s="16"/>
      <c r="BRE121" s="16"/>
      <c r="BRF121" s="16"/>
      <c r="BRG121" s="16"/>
      <c r="BRH121" s="16"/>
      <c r="BRI121" s="16"/>
      <c r="BRJ121" s="16"/>
      <c r="BRK121" s="16"/>
      <c r="BRL121" s="16"/>
      <c r="BRM121" s="16"/>
      <c r="BRN121" s="16"/>
      <c r="BRO121" s="16"/>
      <c r="BRP121" s="16"/>
      <c r="BRQ121" s="16"/>
      <c r="BRR121" s="16"/>
      <c r="BRS121" s="16"/>
      <c r="BRT121" s="16"/>
      <c r="BRU121" s="16"/>
      <c r="BRV121" s="16"/>
      <c r="BRW121" s="16"/>
      <c r="BRX121" s="16"/>
      <c r="BRY121" s="16"/>
      <c r="BRZ121" s="16"/>
      <c r="BSA121" s="16"/>
      <c r="BSB121" s="16"/>
      <c r="BSC121" s="16"/>
      <c r="BSD121" s="16"/>
      <c r="BSE121" s="16"/>
      <c r="BSF121" s="16"/>
      <c r="BSG121" s="16"/>
      <c r="BSH121" s="16"/>
      <c r="BSI121" s="16"/>
      <c r="BSJ121" s="16"/>
      <c r="BSK121" s="16"/>
      <c r="BSL121" s="16"/>
      <c r="BSM121" s="16"/>
      <c r="BSN121" s="16"/>
      <c r="BSO121" s="16"/>
      <c r="BSP121" s="16"/>
      <c r="BSQ121" s="16"/>
      <c r="BSR121" s="16"/>
      <c r="BSS121" s="16"/>
      <c r="BST121" s="16"/>
      <c r="BSU121" s="16"/>
      <c r="BSV121" s="16"/>
      <c r="BSW121" s="16"/>
      <c r="BSX121" s="16"/>
      <c r="BSY121" s="16"/>
      <c r="BSZ121" s="16"/>
      <c r="BTA121" s="16"/>
      <c r="BTB121" s="16"/>
      <c r="BTC121" s="16"/>
      <c r="BTD121" s="16"/>
      <c r="BTE121" s="16"/>
      <c r="BTF121" s="16"/>
      <c r="BTG121" s="16"/>
      <c r="BTH121" s="16"/>
      <c r="BTI121" s="16"/>
      <c r="BTJ121" s="16"/>
      <c r="BTK121" s="16"/>
      <c r="BTL121" s="16"/>
      <c r="BTM121" s="16"/>
      <c r="BTN121" s="16"/>
      <c r="BTO121" s="16"/>
      <c r="BTP121" s="16"/>
      <c r="BTQ121" s="16"/>
      <c r="BTR121" s="16"/>
      <c r="BTS121" s="16"/>
      <c r="BTT121" s="16"/>
      <c r="BTU121" s="16"/>
      <c r="BTV121" s="16"/>
      <c r="BTW121" s="16"/>
      <c r="BTX121" s="16"/>
      <c r="BTY121" s="16"/>
      <c r="BTZ121" s="16"/>
      <c r="BUA121" s="16"/>
      <c r="BUB121" s="16"/>
      <c r="BUC121" s="16"/>
      <c r="BUD121" s="16"/>
      <c r="BUE121" s="16"/>
      <c r="BUF121" s="16"/>
      <c r="BUG121" s="16"/>
      <c r="BUH121" s="16"/>
      <c r="BUI121" s="16"/>
      <c r="BUJ121" s="16"/>
      <c r="BUK121" s="16"/>
      <c r="BUL121" s="16"/>
      <c r="BUM121" s="16"/>
      <c r="BUN121" s="16"/>
      <c r="BUO121" s="16"/>
      <c r="BUP121" s="16"/>
      <c r="BUQ121" s="16"/>
      <c r="BUR121" s="16"/>
      <c r="BUS121" s="16"/>
      <c r="BUT121" s="16"/>
      <c r="BUU121" s="16"/>
      <c r="BUV121" s="16"/>
      <c r="BUW121" s="16"/>
      <c r="BUX121" s="16"/>
      <c r="BUY121" s="16"/>
      <c r="BUZ121" s="16"/>
      <c r="BVA121" s="16"/>
      <c r="BVB121" s="16"/>
      <c r="BVC121" s="16"/>
      <c r="BVD121" s="16"/>
      <c r="BVE121" s="16"/>
      <c r="BVF121" s="16"/>
      <c r="BVG121" s="16"/>
      <c r="BVH121" s="16"/>
      <c r="BVI121" s="16"/>
      <c r="BVJ121" s="16"/>
      <c r="BVK121" s="16"/>
      <c r="BVL121" s="16"/>
      <c r="BVM121" s="16"/>
      <c r="BVN121" s="16"/>
      <c r="BVO121" s="16"/>
      <c r="BVP121" s="16"/>
      <c r="BVQ121" s="16"/>
      <c r="BVR121" s="16"/>
      <c r="BVS121" s="16"/>
      <c r="BVT121" s="16"/>
      <c r="BVU121" s="16"/>
      <c r="BVV121" s="16"/>
      <c r="BVW121" s="16"/>
      <c r="BVX121" s="16"/>
      <c r="BVY121" s="16"/>
      <c r="BVZ121" s="16"/>
      <c r="BWA121" s="16"/>
      <c r="BWB121" s="16"/>
      <c r="BWC121" s="16"/>
      <c r="BWD121" s="16"/>
      <c r="BWE121" s="16"/>
      <c r="BWF121" s="16"/>
      <c r="BWG121" s="16"/>
      <c r="BWH121" s="16"/>
      <c r="BWI121" s="16"/>
      <c r="BWJ121" s="16"/>
      <c r="BWK121" s="16"/>
      <c r="BWL121" s="16"/>
      <c r="BWM121" s="16"/>
      <c r="BWN121" s="16"/>
      <c r="BWO121" s="16"/>
      <c r="BWP121" s="16"/>
      <c r="BWQ121" s="16"/>
      <c r="BWR121" s="16"/>
      <c r="BWS121" s="16"/>
      <c r="BWT121" s="16"/>
      <c r="BWU121" s="16"/>
      <c r="BWV121" s="16"/>
      <c r="BWW121" s="16"/>
      <c r="BWX121" s="16"/>
      <c r="BWY121" s="16"/>
      <c r="BWZ121" s="16"/>
      <c r="BXA121" s="16"/>
      <c r="BXB121" s="16"/>
      <c r="BXC121" s="16"/>
      <c r="BXD121" s="16"/>
      <c r="BXE121" s="16"/>
      <c r="BXF121" s="16"/>
      <c r="BXG121" s="16"/>
      <c r="BXH121" s="16"/>
      <c r="BXI121" s="16"/>
      <c r="BXJ121" s="16"/>
      <c r="BXK121" s="16"/>
      <c r="BXL121" s="16"/>
      <c r="BXM121" s="16"/>
      <c r="BXN121" s="16"/>
      <c r="BXO121" s="16"/>
      <c r="BXP121" s="16"/>
      <c r="BXQ121" s="16"/>
      <c r="BXR121" s="16"/>
      <c r="BXS121" s="16"/>
      <c r="BXT121" s="16"/>
      <c r="BXU121" s="16"/>
      <c r="BXV121" s="16"/>
      <c r="BXW121" s="16"/>
      <c r="BXX121" s="16"/>
      <c r="BXY121" s="16"/>
      <c r="BXZ121" s="16"/>
      <c r="BYA121" s="16"/>
      <c r="BYB121" s="16"/>
      <c r="BYC121" s="16"/>
      <c r="BYD121" s="16"/>
      <c r="BYE121" s="16"/>
      <c r="BYF121" s="16"/>
      <c r="BYG121" s="16"/>
      <c r="BYH121" s="16"/>
      <c r="BYI121" s="16"/>
      <c r="BYJ121" s="16"/>
      <c r="BYK121" s="16"/>
      <c r="BYL121" s="16"/>
      <c r="BYM121" s="16"/>
      <c r="BYN121" s="16"/>
      <c r="BYO121" s="16"/>
      <c r="BYP121" s="16"/>
      <c r="BYQ121" s="16"/>
      <c r="BYR121" s="16"/>
      <c r="BYS121" s="16"/>
      <c r="BYT121" s="16"/>
      <c r="BYU121" s="16"/>
      <c r="BYV121" s="16"/>
      <c r="BYW121" s="16"/>
      <c r="BYX121" s="16"/>
      <c r="BYY121" s="16"/>
      <c r="BYZ121" s="16"/>
      <c r="BZA121" s="16"/>
      <c r="BZB121" s="16"/>
      <c r="BZC121" s="16"/>
      <c r="BZD121" s="16"/>
      <c r="BZE121" s="16"/>
      <c r="BZF121" s="16"/>
      <c r="BZG121" s="16"/>
      <c r="BZH121" s="16"/>
      <c r="BZI121" s="16"/>
      <c r="BZJ121" s="16"/>
      <c r="BZK121" s="16"/>
      <c r="BZL121" s="16"/>
      <c r="BZM121" s="16"/>
      <c r="BZN121" s="16"/>
      <c r="BZO121" s="16"/>
      <c r="BZP121" s="16"/>
      <c r="BZQ121" s="16"/>
      <c r="BZR121" s="16"/>
      <c r="BZS121" s="16"/>
      <c r="BZT121" s="16"/>
      <c r="BZU121" s="16"/>
      <c r="BZV121" s="16"/>
      <c r="BZW121" s="16"/>
      <c r="BZX121" s="16"/>
      <c r="BZY121" s="16"/>
      <c r="BZZ121" s="16"/>
      <c r="CAA121" s="16"/>
      <c r="CAB121" s="16"/>
      <c r="CAC121" s="16"/>
      <c r="CAD121" s="16"/>
      <c r="CAE121" s="16"/>
      <c r="CAF121" s="16"/>
      <c r="CAG121" s="16"/>
      <c r="CAH121" s="16"/>
      <c r="CAI121" s="16"/>
      <c r="CAJ121" s="16"/>
      <c r="CAK121" s="16"/>
      <c r="CAL121" s="16"/>
      <c r="CAM121" s="16"/>
      <c r="CAN121" s="16"/>
      <c r="CAO121" s="16"/>
      <c r="CAP121" s="16"/>
      <c r="CAQ121" s="16"/>
      <c r="CAR121" s="16"/>
      <c r="CAS121" s="16"/>
      <c r="CAT121" s="16"/>
      <c r="CAU121" s="16"/>
      <c r="CAV121" s="16"/>
      <c r="CAW121" s="16"/>
      <c r="CAX121" s="16"/>
      <c r="CAY121" s="16"/>
      <c r="CAZ121" s="16"/>
      <c r="CBA121" s="16"/>
      <c r="CBB121" s="16"/>
      <c r="CBC121" s="16"/>
      <c r="CBD121" s="16"/>
      <c r="CBE121" s="16"/>
      <c r="CBF121" s="16"/>
      <c r="CBG121" s="16"/>
      <c r="CBH121" s="16"/>
      <c r="CBI121" s="16"/>
      <c r="CBJ121" s="16"/>
      <c r="CBK121" s="16"/>
      <c r="CBL121" s="16"/>
      <c r="CBM121" s="16"/>
      <c r="CBN121" s="16"/>
      <c r="CBO121" s="16"/>
      <c r="CBP121" s="16"/>
      <c r="CBQ121" s="16"/>
      <c r="CBR121" s="16"/>
      <c r="CBS121" s="16"/>
      <c r="CBT121" s="16"/>
      <c r="CBU121" s="16"/>
      <c r="CBV121" s="16"/>
      <c r="CBW121" s="16"/>
      <c r="CBX121" s="16"/>
      <c r="CBY121" s="16"/>
      <c r="CBZ121" s="16"/>
      <c r="CCA121" s="16"/>
      <c r="CCB121" s="16"/>
      <c r="CCC121" s="16"/>
      <c r="CCD121" s="16"/>
      <c r="CCE121" s="16"/>
      <c r="CCF121" s="16"/>
      <c r="CCG121" s="16"/>
      <c r="CCH121" s="16"/>
      <c r="CCI121" s="16"/>
      <c r="CCJ121" s="16"/>
      <c r="CCK121" s="16"/>
      <c r="CCL121" s="16"/>
      <c r="CCM121" s="16"/>
      <c r="CCN121" s="16"/>
      <c r="CCO121" s="16"/>
      <c r="CCP121" s="16"/>
      <c r="CCQ121" s="16"/>
      <c r="CCR121" s="16"/>
      <c r="CCS121" s="16"/>
      <c r="CCT121" s="16"/>
      <c r="CCU121" s="16"/>
      <c r="CCV121" s="16"/>
      <c r="CCW121" s="16"/>
      <c r="CCX121" s="16"/>
      <c r="CCY121" s="16"/>
      <c r="CCZ121" s="16"/>
      <c r="CDA121" s="16"/>
      <c r="CDB121" s="16"/>
      <c r="CDC121" s="16"/>
      <c r="CDD121" s="16"/>
      <c r="CDE121" s="16"/>
      <c r="CDF121" s="16"/>
      <c r="CDG121" s="16"/>
      <c r="CDH121" s="16"/>
      <c r="CDI121" s="16"/>
      <c r="CDJ121" s="16"/>
      <c r="CDK121" s="16"/>
      <c r="CDL121" s="16"/>
      <c r="CDM121" s="16"/>
      <c r="CDN121" s="16"/>
      <c r="CDO121" s="16"/>
      <c r="CDP121" s="16"/>
      <c r="CDQ121" s="16"/>
      <c r="CDR121" s="16"/>
      <c r="CDS121" s="16"/>
      <c r="CDT121" s="16"/>
      <c r="CDU121" s="16"/>
      <c r="CDV121" s="16"/>
      <c r="CDW121" s="16"/>
      <c r="CDX121" s="16"/>
      <c r="CDY121" s="16"/>
      <c r="CDZ121" s="16"/>
      <c r="CEA121" s="16"/>
      <c r="CEB121" s="16"/>
      <c r="CEC121" s="16"/>
      <c r="CED121" s="16"/>
      <c r="CEE121" s="16"/>
      <c r="CEF121" s="16"/>
      <c r="CEG121" s="16"/>
      <c r="CEH121" s="16"/>
      <c r="CEI121" s="16"/>
      <c r="CEJ121" s="16"/>
      <c r="CEK121" s="16"/>
      <c r="CEL121" s="16"/>
      <c r="CEM121" s="16"/>
      <c r="CEN121" s="16"/>
      <c r="CEO121" s="16"/>
      <c r="CEP121" s="16"/>
      <c r="CEQ121" s="16"/>
      <c r="CER121" s="16"/>
      <c r="CES121" s="16"/>
      <c r="CET121" s="16"/>
      <c r="CEU121" s="16"/>
      <c r="CEV121" s="16"/>
      <c r="CEW121" s="16"/>
      <c r="CEX121" s="16"/>
      <c r="CEY121" s="16"/>
      <c r="CEZ121" s="16"/>
      <c r="CFA121" s="16"/>
      <c r="CFB121" s="16"/>
      <c r="CFC121" s="16"/>
      <c r="CFD121" s="16"/>
      <c r="CFE121" s="16"/>
      <c r="CFF121" s="16"/>
      <c r="CFG121" s="16"/>
      <c r="CFH121" s="16"/>
      <c r="CFI121" s="16"/>
      <c r="CFJ121" s="16"/>
      <c r="CFK121" s="16"/>
      <c r="CFL121" s="16"/>
      <c r="CFM121" s="16"/>
      <c r="CFN121" s="16"/>
      <c r="CFO121" s="16"/>
      <c r="CFP121" s="16"/>
      <c r="CFQ121" s="16"/>
      <c r="CFR121" s="16"/>
      <c r="CFS121" s="16"/>
      <c r="CFT121" s="16"/>
      <c r="CFU121" s="16"/>
      <c r="CFV121" s="16"/>
      <c r="CFW121" s="16"/>
      <c r="CFX121" s="16"/>
      <c r="CFY121" s="16"/>
      <c r="CFZ121" s="16"/>
      <c r="CGA121" s="16"/>
      <c r="CGB121" s="16"/>
      <c r="CGC121" s="16"/>
      <c r="CGD121" s="16"/>
      <c r="CGE121" s="16"/>
      <c r="CGF121" s="16"/>
      <c r="CGG121" s="16"/>
      <c r="CGH121" s="16"/>
      <c r="CGI121" s="16"/>
      <c r="CGJ121" s="16"/>
      <c r="CGK121" s="16"/>
      <c r="CGL121" s="16"/>
      <c r="CGM121" s="16"/>
      <c r="CGN121" s="16"/>
      <c r="CGO121" s="16"/>
      <c r="CGP121" s="16"/>
      <c r="CGQ121" s="16"/>
      <c r="CGR121" s="16"/>
      <c r="CGS121" s="16"/>
      <c r="CGT121" s="16"/>
      <c r="CGU121" s="16"/>
      <c r="CGV121" s="16"/>
      <c r="CGW121" s="16"/>
      <c r="CGX121" s="16"/>
      <c r="CGY121" s="16"/>
      <c r="CGZ121" s="16"/>
      <c r="CHA121" s="16"/>
      <c r="CHB121" s="16"/>
      <c r="CHC121" s="16"/>
      <c r="CHD121" s="16"/>
      <c r="CHE121" s="16"/>
      <c r="CHF121" s="16"/>
      <c r="CHG121" s="16"/>
      <c r="CHH121" s="16"/>
      <c r="CHI121" s="16"/>
      <c r="CHJ121" s="16"/>
      <c r="CHK121" s="16"/>
      <c r="CHL121" s="16"/>
      <c r="CHM121" s="16"/>
      <c r="CHN121" s="16"/>
      <c r="CHO121" s="16"/>
      <c r="CHP121" s="16"/>
      <c r="CHQ121" s="16"/>
      <c r="CHR121" s="16"/>
      <c r="CHS121" s="16"/>
      <c r="CHT121" s="16"/>
      <c r="CHU121" s="16"/>
      <c r="CHV121" s="16"/>
      <c r="CHW121" s="16"/>
      <c r="CHX121" s="16"/>
      <c r="CHY121" s="16"/>
      <c r="CHZ121" s="16"/>
      <c r="CIA121" s="16"/>
      <c r="CIB121" s="16"/>
      <c r="CIC121" s="16"/>
      <c r="CID121" s="16"/>
      <c r="CIE121" s="16"/>
      <c r="CIF121" s="16"/>
      <c r="CIG121" s="16"/>
      <c r="CIH121" s="16"/>
      <c r="CII121" s="16"/>
      <c r="CIJ121" s="16"/>
      <c r="CIK121" s="16"/>
      <c r="CIL121" s="16"/>
      <c r="CIM121" s="16"/>
      <c r="CIN121" s="16"/>
      <c r="CIO121" s="16"/>
      <c r="CIP121" s="16"/>
      <c r="CIQ121" s="16"/>
      <c r="CIR121" s="16"/>
      <c r="CIS121" s="16"/>
      <c r="CIT121" s="16"/>
      <c r="CIU121" s="16"/>
      <c r="CIV121" s="16"/>
      <c r="CIW121" s="16"/>
      <c r="CIX121" s="16"/>
      <c r="CIY121" s="16"/>
      <c r="CIZ121" s="16"/>
      <c r="CJA121" s="16"/>
      <c r="CJB121" s="16"/>
      <c r="CJC121" s="16"/>
      <c r="CJD121" s="16"/>
      <c r="CJE121" s="16"/>
      <c r="CJF121" s="16"/>
      <c r="CJG121" s="16"/>
      <c r="CJH121" s="16"/>
      <c r="CJI121" s="16"/>
      <c r="CJJ121" s="16"/>
      <c r="CJK121" s="16"/>
      <c r="CJL121" s="16"/>
      <c r="CJM121" s="16"/>
      <c r="CJN121" s="16"/>
      <c r="CJO121" s="16"/>
      <c r="CJP121" s="16"/>
      <c r="CJQ121" s="16"/>
      <c r="CJR121" s="16"/>
      <c r="CJS121" s="16"/>
      <c r="CJT121" s="16"/>
      <c r="CJU121" s="16"/>
      <c r="CJV121" s="16"/>
      <c r="CJW121" s="16"/>
      <c r="CJX121" s="16"/>
      <c r="CJY121" s="16"/>
      <c r="CJZ121" s="16"/>
      <c r="CKA121" s="16"/>
      <c r="CKB121" s="16"/>
      <c r="CKC121" s="16"/>
      <c r="CKD121" s="16"/>
      <c r="CKE121" s="16"/>
      <c r="CKF121" s="16"/>
      <c r="CKG121" s="16"/>
      <c r="CKH121" s="16"/>
      <c r="CKI121" s="16"/>
      <c r="CKJ121" s="16"/>
      <c r="CKK121" s="16"/>
      <c r="CKL121" s="16"/>
      <c r="CKM121" s="16"/>
      <c r="CKN121" s="16"/>
      <c r="CKO121" s="16"/>
      <c r="CKP121" s="16"/>
      <c r="CKQ121" s="16"/>
      <c r="CKR121" s="16"/>
      <c r="CKS121" s="16"/>
      <c r="CKT121" s="16"/>
      <c r="CKU121" s="16"/>
      <c r="CKV121" s="16"/>
      <c r="CKW121" s="16"/>
      <c r="CKX121" s="16"/>
      <c r="CKY121" s="16"/>
      <c r="CKZ121" s="16"/>
      <c r="CLA121" s="16"/>
      <c r="CLB121" s="16"/>
      <c r="CLC121" s="16"/>
      <c r="CLD121" s="16"/>
      <c r="CLE121" s="16"/>
      <c r="CLF121" s="16"/>
      <c r="CLG121" s="16"/>
      <c r="CLH121" s="16"/>
      <c r="CLI121" s="16"/>
      <c r="CLJ121" s="16"/>
      <c r="CLK121" s="16"/>
      <c r="CLL121" s="16"/>
      <c r="CLM121" s="16"/>
      <c r="CLN121" s="16"/>
      <c r="CLO121" s="16"/>
      <c r="CLP121" s="16"/>
      <c r="CLQ121" s="16"/>
      <c r="CLR121" s="16"/>
      <c r="CLS121" s="16"/>
      <c r="CLT121" s="16"/>
      <c r="CLU121" s="16"/>
      <c r="CLV121" s="16"/>
      <c r="CLW121" s="16"/>
      <c r="CLX121" s="16"/>
      <c r="CLY121" s="16"/>
      <c r="CLZ121" s="16"/>
      <c r="CMA121" s="16"/>
      <c r="CMB121" s="16"/>
      <c r="CMC121" s="16"/>
      <c r="CMD121" s="16"/>
      <c r="CME121" s="16"/>
      <c r="CMF121" s="16"/>
      <c r="CMG121" s="16"/>
      <c r="CMH121" s="16"/>
      <c r="CMI121" s="16"/>
      <c r="CMJ121" s="16"/>
      <c r="CMK121" s="16"/>
      <c r="CML121" s="16"/>
      <c r="CMM121" s="16"/>
      <c r="CMN121" s="16"/>
      <c r="CMO121" s="16"/>
      <c r="CMP121" s="16"/>
      <c r="CMQ121" s="16"/>
      <c r="CMR121" s="16"/>
      <c r="CMS121" s="16"/>
      <c r="CMT121" s="16"/>
      <c r="CMU121" s="16"/>
      <c r="CMV121" s="16"/>
      <c r="CMW121" s="16"/>
      <c r="CMX121" s="16"/>
      <c r="CMY121" s="16"/>
      <c r="CMZ121" s="16"/>
      <c r="CNA121" s="16"/>
      <c r="CNB121" s="16"/>
      <c r="CNC121" s="16"/>
      <c r="CND121" s="16"/>
      <c r="CNE121" s="16"/>
      <c r="CNF121" s="16"/>
      <c r="CNG121" s="16"/>
      <c r="CNH121" s="16"/>
      <c r="CNI121" s="16"/>
      <c r="CNJ121" s="16"/>
      <c r="CNK121" s="16"/>
      <c r="CNL121" s="16"/>
      <c r="CNM121" s="16"/>
      <c r="CNN121" s="16"/>
      <c r="CNO121" s="16"/>
      <c r="CNP121" s="16"/>
      <c r="CNQ121" s="16"/>
      <c r="CNR121" s="16"/>
      <c r="CNS121" s="16"/>
      <c r="CNT121" s="16"/>
      <c r="CNU121" s="16"/>
      <c r="CNV121" s="16"/>
      <c r="CNW121" s="16"/>
      <c r="CNX121" s="16"/>
      <c r="CNY121" s="16"/>
      <c r="CNZ121" s="16"/>
      <c r="COA121" s="16"/>
      <c r="COB121" s="16"/>
      <c r="COC121" s="16"/>
      <c r="COD121" s="16"/>
      <c r="COE121" s="16"/>
      <c r="COF121" s="16"/>
      <c r="COG121" s="16"/>
      <c r="COH121" s="16"/>
      <c r="COI121" s="16"/>
      <c r="COJ121" s="16"/>
      <c r="COK121" s="16"/>
      <c r="COL121" s="16"/>
      <c r="COM121" s="16"/>
      <c r="CON121" s="16"/>
      <c r="COO121" s="16"/>
      <c r="COP121" s="16"/>
      <c r="COQ121" s="16"/>
      <c r="COR121" s="16"/>
      <c r="COS121" s="16"/>
      <c r="COT121" s="16"/>
      <c r="COU121" s="16"/>
      <c r="COV121" s="16"/>
      <c r="COW121" s="16"/>
      <c r="COX121" s="16"/>
      <c r="COY121" s="16"/>
      <c r="COZ121" s="16"/>
      <c r="CPA121" s="16"/>
      <c r="CPB121" s="16"/>
      <c r="CPC121" s="16"/>
      <c r="CPD121" s="16"/>
      <c r="CPE121" s="16"/>
      <c r="CPF121" s="16"/>
      <c r="CPG121" s="16"/>
      <c r="CPH121" s="16"/>
      <c r="CPI121" s="16"/>
      <c r="CPJ121" s="16"/>
      <c r="CPK121" s="16"/>
      <c r="CPL121" s="16"/>
      <c r="CPM121" s="16"/>
      <c r="CPN121" s="16"/>
      <c r="CPO121" s="16"/>
      <c r="CPP121" s="16"/>
      <c r="CPQ121" s="16"/>
      <c r="CPR121" s="16"/>
      <c r="CPS121" s="16"/>
      <c r="CPT121" s="16"/>
      <c r="CPU121" s="16"/>
      <c r="CPV121" s="16"/>
      <c r="CPW121" s="16"/>
      <c r="CPX121" s="16"/>
      <c r="CPY121" s="16"/>
      <c r="CPZ121" s="16"/>
      <c r="CQA121" s="16"/>
      <c r="CQB121" s="16"/>
      <c r="CQC121" s="16"/>
      <c r="CQD121" s="16"/>
      <c r="CQE121" s="16"/>
      <c r="CQF121" s="16"/>
      <c r="CQG121" s="16"/>
      <c r="CQH121" s="16"/>
      <c r="CQI121" s="16"/>
      <c r="CQJ121" s="16"/>
      <c r="CQK121" s="16"/>
      <c r="CQL121" s="16"/>
      <c r="CQM121" s="16"/>
      <c r="CQN121" s="16"/>
      <c r="CQO121" s="16"/>
      <c r="CQP121" s="16"/>
      <c r="CQQ121" s="16"/>
      <c r="CQR121" s="16"/>
      <c r="CQS121" s="16"/>
      <c r="CQT121" s="16"/>
      <c r="CQU121" s="16"/>
      <c r="CQV121" s="16"/>
      <c r="CQW121" s="16"/>
      <c r="CQX121" s="16"/>
      <c r="CQY121" s="16"/>
      <c r="CQZ121" s="16"/>
      <c r="CRA121" s="16"/>
      <c r="CRB121" s="16"/>
      <c r="CRC121" s="16"/>
      <c r="CRD121" s="16"/>
      <c r="CRE121" s="16"/>
      <c r="CRF121" s="16"/>
      <c r="CRG121" s="16"/>
      <c r="CRH121" s="16"/>
      <c r="CRI121" s="16"/>
      <c r="CRJ121" s="16"/>
      <c r="CRK121" s="16"/>
      <c r="CRL121" s="16"/>
      <c r="CRM121" s="16"/>
      <c r="CRN121" s="16"/>
      <c r="CRO121" s="16"/>
      <c r="CRP121" s="16"/>
      <c r="CRQ121" s="16"/>
      <c r="CRR121" s="16"/>
      <c r="CRS121" s="16"/>
      <c r="CRT121" s="16"/>
      <c r="CRU121" s="16"/>
      <c r="CRV121" s="16"/>
      <c r="CRW121" s="16"/>
      <c r="CRX121" s="16"/>
      <c r="CRY121" s="16"/>
      <c r="CRZ121" s="16"/>
      <c r="CSA121" s="16"/>
      <c r="CSB121" s="16"/>
      <c r="CSC121" s="16"/>
      <c r="CSD121" s="16"/>
      <c r="CSE121" s="16"/>
      <c r="CSF121" s="16"/>
      <c r="CSG121" s="16"/>
      <c r="CSH121" s="16"/>
      <c r="CSI121" s="16"/>
      <c r="CSJ121" s="16"/>
      <c r="CSK121" s="16"/>
      <c r="CSL121" s="16"/>
      <c r="CSM121" s="16"/>
      <c r="CSN121" s="16"/>
      <c r="CSO121" s="16"/>
      <c r="CSP121" s="16"/>
      <c r="CSQ121" s="16"/>
      <c r="CSR121" s="16"/>
      <c r="CSS121" s="16"/>
      <c r="CST121" s="16"/>
      <c r="CSU121" s="16"/>
      <c r="CSV121" s="16"/>
      <c r="CSW121" s="16"/>
      <c r="CSX121" s="16"/>
      <c r="CSY121" s="16"/>
      <c r="CSZ121" s="16"/>
      <c r="CTA121" s="16"/>
      <c r="CTB121" s="16"/>
      <c r="CTC121" s="16"/>
      <c r="CTD121" s="16"/>
      <c r="CTE121" s="16"/>
      <c r="CTF121" s="16"/>
      <c r="CTG121" s="16"/>
      <c r="CTH121" s="16"/>
      <c r="CTI121" s="16"/>
      <c r="CTJ121" s="16"/>
      <c r="CTK121" s="16"/>
      <c r="CTL121" s="16"/>
      <c r="CTM121" s="16"/>
      <c r="CTN121" s="16"/>
      <c r="CTO121" s="16"/>
      <c r="CTP121" s="16"/>
      <c r="CTQ121" s="16"/>
      <c r="CTR121" s="16"/>
      <c r="CTS121" s="16"/>
      <c r="CTT121" s="16"/>
      <c r="CTU121" s="16"/>
      <c r="CTV121" s="16"/>
      <c r="CTW121" s="16"/>
      <c r="CTX121" s="16"/>
      <c r="CTY121" s="16"/>
      <c r="CTZ121" s="16"/>
      <c r="CUA121" s="16"/>
      <c r="CUB121" s="16"/>
      <c r="CUC121" s="16"/>
      <c r="CUD121" s="16"/>
      <c r="CUE121" s="16"/>
      <c r="CUF121" s="16"/>
      <c r="CUG121" s="16"/>
      <c r="CUH121" s="16"/>
      <c r="CUI121" s="16"/>
      <c r="CUJ121" s="16"/>
      <c r="CUK121" s="16"/>
      <c r="CUL121" s="16"/>
      <c r="CUM121" s="16"/>
      <c r="CUN121" s="16"/>
      <c r="CUO121" s="16"/>
      <c r="CUP121" s="16"/>
      <c r="CUQ121" s="16"/>
      <c r="CUR121" s="16"/>
      <c r="CUS121" s="16"/>
      <c r="CUT121" s="16"/>
      <c r="CUU121" s="16"/>
      <c r="CUV121" s="16"/>
      <c r="CUW121" s="16"/>
      <c r="CUX121" s="16"/>
      <c r="CUY121" s="16"/>
      <c r="CUZ121" s="16"/>
      <c r="CVA121" s="16"/>
      <c r="CVB121" s="16"/>
      <c r="CVC121" s="16"/>
      <c r="CVD121" s="16"/>
      <c r="CVE121" s="16"/>
      <c r="CVF121" s="16"/>
      <c r="CVG121" s="16"/>
      <c r="CVH121" s="16"/>
      <c r="CVI121" s="16"/>
      <c r="CVJ121" s="16"/>
      <c r="CVK121" s="16"/>
      <c r="CVL121" s="16"/>
      <c r="CVM121" s="16"/>
      <c r="CVN121" s="16"/>
      <c r="CVO121" s="16"/>
      <c r="CVP121" s="16"/>
      <c r="CVQ121" s="16"/>
      <c r="CVR121" s="16"/>
      <c r="CVS121" s="16"/>
      <c r="CVT121" s="16"/>
      <c r="CVU121" s="16"/>
      <c r="CVV121" s="16"/>
      <c r="CVW121" s="16"/>
      <c r="CVX121" s="16"/>
      <c r="CVY121" s="16"/>
      <c r="CVZ121" s="16"/>
      <c r="CWA121" s="16"/>
      <c r="CWB121" s="16"/>
      <c r="CWC121" s="16"/>
      <c r="CWD121" s="16"/>
      <c r="CWE121" s="16"/>
      <c r="CWF121" s="16"/>
      <c r="CWG121" s="16"/>
      <c r="CWH121" s="16"/>
      <c r="CWI121" s="16"/>
      <c r="CWJ121" s="16"/>
      <c r="CWK121" s="16"/>
      <c r="CWL121" s="16"/>
      <c r="CWM121" s="16"/>
      <c r="CWN121" s="16"/>
      <c r="CWO121" s="16"/>
      <c r="CWP121" s="16"/>
      <c r="CWQ121" s="16"/>
      <c r="CWR121" s="16"/>
      <c r="CWS121" s="16"/>
      <c r="CWT121" s="16"/>
      <c r="CWU121" s="16"/>
      <c r="CWV121" s="16"/>
      <c r="CWW121" s="16"/>
      <c r="CWX121" s="16"/>
      <c r="CWY121" s="16"/>
      <c r="CWZ121" s="16"/>
      <c r="CXA121" s="16"/>
      <c r="CXB121" s="16"/>
      <c r="CXC121" s="16"/>
      <c r="CXD121" s="16"/>
      <c r="CXE121" s="16"/>
      <c r="CXF121" s="16"/>
      <c r="CXG121" s="16"/>
      <c r="CXH121" s="16"/>
      <c r="CXI121" s="16"/>
      <c r="CXJ121" s="16"/>
      <c r="CXK121" s="16"/>
      <c r="CXL121" s="16"/>
      <c r="CXM121" s="16"/>
      <c r="CXN121" s="16"/>
      <c r="CXO121" s="16"/>
      <c r="CXP121" s="16"/>
      <c r="CXQ121" s="16"/>
      <c r="CXR121" s="16"/>
      <c r="CXS121" s="16"/>
      <c r="CXT121" s="16"/>
      <c r="CXU121" s="16"/>
      <c r="CXV121" s="16"/>
      <c r="CXW121" s="16"/>
      <c r="CXX121" s="16"/>
      <c r="CXY121" s="16"/>
      <c r="CXZ121" s="16"/>
      <c r="CYA121" s="16"/>
      <c r="CYB121" s="16"/>
      <c r="CYC121" s="16"/>
      <c r="CYD121" s="16"/>
      <c r="CYE121" s="16"/>
      <c r="CYF121" s="16"/>
      <c r="CYG121" s="16"/>
      <c r="CYH121" s="16"/>
      <c r="CYI121" s="16"/>
      <c r="CYJ121" s="16"/>
      <c r="CYK121" s="16"/>
      <c r="CYL121" s="16"/>
      <c r="CYM121" s="16"/>
      <c r="CYN121" s="16"/>
      <c r="CYO121" s="16"/>
      <c r="CYP121" s="16"/>
      <c r="CYQ121" s="16"/>
      <c r="CYR121" s="16"/>
      <c r="CYS121" s="16"/>
      <c r="CYT121" s="16"/>
      <c r="CYU121" s="16"/>
      <c r="CYV121" s="16"/>
      <c r="CYW121" s="16"/>
      <c r="CYX121" s="16"/>
      <c r="CYY121" s="16"/>
      <c r="CYZ121" s="16"/>
      <c r="CZA121" s="16"/>
      <c r="CZB121" s="16"/>
      <c r="CZC121" s="16"/>
      <c r="CZD121" s="16"/>
      <c r="CZE121" s="16"/>
      <c r="CZF121" s="16"/>
      <c r="CZG121" s="16"/>
      <c r="CZH121" s="16"/>
      <c r="CZI121" s="16"/>
      <c r="CZJ121" s="16"/>
      <c r="CZK121" s="16"/>
      <c r="CZL121" s="16"/>
      <c r="CZM121" s="16"/>
      <c r="CZN121" s="16"/>
      <c r="CZO121" s="16"/>
      <c r="CZP121" s="16"/>
      <c r="CZQ121" s="16"/>
      <c r="CZR121" s="16"/>
      <c r="CZS121" s="16"/>
      <c r="CZT121" s="16"/>
      <c r="CZU121" s="16"/>
      <c r="CZV121" s="16"/>
      <c r="CZW121" s="16"/>
      <c r="CZX121" s="16"/>
      <c r="CZY121" s="16"/>
      <c r="CZZ121" s="16"/>
      <c r="DAA121" s="16"/>
      <c r="DAB121" s="16"/>
      <c r="DAC121" s="16"/>
      <c r="DAD121" s="16"/>
      <c r="DAE121" s="16"/>
      <c r="DAF121" s="16"/>
      <c r="DAG121" s="16"/>
      <c r="DAH121" s="16"/>
      <c r="DAI121" s="16"/>
      <c r="DAJ121" s="16"/>
      <c r="DAK121" s="16"/>
      <c r="DAL121" s="16"/>
      <c r="DAM121" s="16"/>
      <c r="DAN121" s="16"/>
      <c r="DAO121" s="16"/>
      <c r="DAP121" s="16"/>
      <c r="DAQ121" s="16"/>
      <c r="DAR121" s="16"/>
      <c r="DAS121" s="16"/>
      <c r="DAT121" s="16"/>
      <c r="DAU121" s="16"/>
      <c r="DAV121" s="16"/>
      <c r="DAW121" s="16"/>
      <c r="DAX121" s="16"/>
      <c r="DAY121" s="16"/>
      <c r="DAZ121" s="16"/>
      <c r="DBA121" s="16"/>
      <c r="DBB121" s="16"/>
      <c r="DBC121" s="16"/>
      <c r="DBD121" s="16"/>
      <c r="DBE121" s="16"/>
      <c r="DBF121" s="16"/>
      <c r="DBG121" s="16"/>
      <c r="DBH121" s="16"/>
      <c r="DBI121" s="16"/>
      <c r="DBJ121" s="16"/>
      <c r="DBK121" s="16"/>
      <c r="DBL121" s="16"/>
      <c r="DBM121" s="16"/>
      <c r="DBN121" s="16"/>
      <c r="DBO121" s="16"/>
      <c r="DBP121" s="16"/>
      <c r="DBQ121" s="16"/>
      <c r="DBR121" s="16"/>
      <c r="DBS121" s="16"/>
      <c r="DBT121" s="16"/>
      <c r="DBU121" s="16"/>
      <c r="DBV121" s="16"/>
      <c r="DBW121" s="16"/>
      <c r="DBX121" s="16"/>
      <c r="DBY121" s="16"/>
      <c r="DBZ121" s="16"/>
      <c r="DCA121" s="16"/>
      <c r="DCB121" s="16"/>
      <c r="DCC121" s="16"/>
      <c r="DCD121" s="16"/>
      <c r="DCE121" s="16"/>
      <c r="DCF121" s="16"/>
      <c r="DCG121" s="16"/>
      <c r="DCH121" s="16"/>
      <c r="DCI121" s="16"/>
      <c r="DCJ121" s="16"/>
      <c r="DCK121" s="16"/>
      <c r="DCL121" s="16"/>
      <c r="DCM121" s="16"/>
      <c r="DCN121" s="16"/>
      <c r="DCO121" s="16"/>
      <c r="DCP121" s="16"/>
      <c r="DCQ121" s="16"/>
      <c r="DCR121" s="16"/>
      <c r="DCS121" s="16"/>
      <c r="DCT121" s="16"/>
      <c r="DCU121" s="16"/>
      <c r="DCV121" s="16"/>
      <c r="DCW121" s="16"/>
      <c r="DCX121" s="16"/>
      <c r="DCY121" s="16"/>
      <c r="DCZ121" s="16"/>
      <c r="DDA121" s="16"/>
      <c r="DDB121" s="16"/>
      <c r="DDC121" s="16"/>
      <c r="DDD121" s="16"/>
      <c r="DDE121" s="16"/>
      <c r="DDF121" s="16"/>
      <c r="DDG121" s="16"/>
      <c r="DDH121" s="16"/>
      <c r="DDI121" s="16"/>
      <c r="DDJ121" s="16"/>
      <c r="DDK121" s="16"/>
      <c r="DDL121" s="16"/>
      <c r="DDM121" s="16"/>
      <c r="DDN121" s="16"/>
      <c r="DDO121" s="16"/>
      <c r="DDP121" s="16"/>
      <c r="DDQ121" s="16"/>
      <c r="DDR121" s="16"/>
      <c r="DDS121" s="16"/>
      <c r="DDT121" s="16"/>
      <c r="DDU121" s="16"/>
      <c r="DDV121" s="16"/>
      <c r="DDW121" s="16"/>
      <c r="DDX121" s="16"/>
      <c r="DDY121" s="16"/>
      <c r="DDZ121" s="16"/>
      <c r="DEA121" s="16"/>
      <c r="DEB121" s="16"/>
      <c r="DEC121" s="16"/>
      <c r="DED121" s="16"/>
      <c r="DEE121" s="16"/>
      <c r="DEF121" s="16"/>
      <c r="DEG121" s="16"/>
      <c r="DEH121" s="16"/>
      <c r="DEI121" s="16"/>
      <c r="DEJ121" s="16"/>
      <c r="DEK121" s="16"/>
      <c r="DEL121" s="16"/>
      <c r="DEM121" s="16"/>
      <c r="DEN121" s="16"/>
      <c r="DEO121" s="16"/>
      <c r="DEP121" s="16"/>
      <c r="DEQ121" s="16"/>
      <c r="DER121" s="16"/>
      <c r="DES121" s="16"/>
      <c r="DET121" s="16"/>
      <c r="DEU121" s="16"/>
      <c r="DEV121" s="16"/>
      <c r="DEW121" s="16"/>
      <c r="DEX121" s="16"/>
      <c r="DEY121" s="16"/>
      <c r="DEZ121" s="16"/>
      <c r="DFA121" s="16"/>
      <c r="DFB121" s="16"/>
      <c r="DFC121" s="16"/>
      <c r="DFD121" s="16"/>
      <c r="DFE121" s="16"/>
      <c r="DFF121" s="16"/>
      <c r="DFG121" s="16"/>
      <c r="DFH121" s="16"/>
      <c r="DFI121" s="16"/>
      <c r="DFJ121" s="16"/>
      <c r="DFK121" s="16"/>
      <c r="DFL121" s="16"/>
      <c r="DFM121" s="16"/>
      <c r="DFN121" s="16"/>
      <c r="DFO121" s="16"/>
      <c r="DFP121" s="16"/>
      <c r="DFQ121" s="16"/>
      <c r="DFR121" s="16"/>
      <c r="DFS121" s="16"/>
      <c r="DFT121" s="16"/>
      <c r="DFU121" s="16"/>
      <c r="DFV121" s="16"/>
      <c r="DFW121" s="16"/>
      <c r="DFX121" s="16"/>
      <c r="DFY121" s="16"/>
      <c r="DFZ121" s="16"/>
      <c r="DGA121" s="16"/>
      <c r="DGB121" s="16"/>
      <c r="DGC121" s="16"/>
      <c r="DGD121" s="16"/>
      <c r="DGE121" s="16"/>
      <c r="DGF121" s="16"/>
      <c r="DGG121" s="16"/>
      <c r="DGH121" s="16"/>
      <c r="DGI121" s="16"/>
      <c r="DGJ121" s="16"/>
      <c r="DGK121" s="16"/>
      <c r="DGL121" s="16"/>
      <c r="DGM121" s="16"/>
      <c r="DGN121" s="16"/>
      <c r="DGO121" s="16"/>
      <c r="DGP121" s="16"/>
      <c r="DGQ121" s="16"/>
      <c r="DGR121" s="16"/>
      <c r="DGS121" s="16"/>
      <c r="DGT121" s="16"/>
      <c r="DGU121" s="16"/>
      <c r="DGV121" s="16"/>
      <c r="DGW121" s="16"/>
      <c r="DGX121" s="16"/>
      <c r="DGY121" s="16"/>
      <c r="DGZ121" s="16"/>
      <c r="DHA121" s="16"/>
      <c r="DHB121" s="16"/>
      <c r="DHC121" s="16"/>
      <c r="DHD121" s="16"/>
      <c r="DHE121" s="16"/>
      <c r="DHF121" s="16"/>
      <c r="DHG121" s="16"/>
      <c r="DHH121" s="16"/>
      <c r="DHI121" s="16"/>
      <c r="DHJ121" s="16"/>
      <c r="DHK121" s="16"/>
      <c r="DHL121" s="16"/>
      <c r="DHM121" s="16"/>
      <c r="DHN121" s="16"/>
      <c r="DHO121" s="16"/>
      <c r="DHP121" s="16"/>
      <c r="DHQ121" s="16"/>
      <c r="DHR121" s="16"/>
      <c r="DHS121" s="16"/>
      <c r="DHT121" s="16"/>
      <c r="DHU121" s="16"/>
      <c r="DHV121" s="16"/>
      <c r="DHW121" s="16"/>
      <c r="DHX121" s="16"/>
      <c r="DHY121" s="16"/>
      <c r="DHZ121" s="16"/>
      <c r="DIA121" s="16"/>
      <c r="DIB121" s="16"/>
      <c r="DIC121" s="16"/>
      <c r="DID121" s="16"/>
      <c r="DIE121" s="16"/>
      <c r="DIF121" s="16"/>
      <c r="DIG121" s="16"/>
      <c r="DIH121" s="16"/>
      <c r="DII121" s="16"/>
      <c r="DIJ121" s="16"/>
      <c r="DIK121" s="16"/>
      <c r="DIL121" s="16"/>
      <c r="DIM121" s="16"/>
      <c r="DIN121" s="16"/>
      <c r="DIO121" s="16"/>
      <c r="DIP121" s="16"/>
      <c r="DIQ121" s="16"/>
      <c r="DIR121" s="16"/>
      <c r="DIS121" s="16"/>
      <c r="DIT121" s="16"/>
      <c r="DIU121" s="16"/>
      <c r="DIV121" s="16"/>
      <c r="DIW121" s="16"/>
      <c r="DIX121" s="16"/>
      <c r="DIY121" s="16"/>
      <c r="DIZ121" s="16"/>
      <c r="DJA121" s="16"/>
      <c r="DJB121" s="16"/>
      <c r="DJC121" s="16"/>
      <c r="DJD121" s="16"/>
      <c r="DJE121" s="16"/>
      <c r="DJF121" s="16"/>
      <c r="DJG121" s="16"/>
      <c r="DJH121" s="16"/>
      <c r="DJI121" s="16"/>
      <c r="DJJ121" s="16"/>
      <c r="DJK121" s="16"/>
      <c r="DJL121" s="16"/>
      <c r="DJM121" s="16"/>
      <c r="DJN121" s="16"/>
      <c r="DJO121" s="16"/>
      <c r="DJP121" s="16"/>
      <c r="DJQ121" s="16"/>
      <c r="DJR121" s="16"/>
      <c r="DJS121" s="16"/>
      <c r="DJT121" s="16"/>
      <c r="DJU121" s="16"/>
      <c r="DJV121" s="16"/>
      <c r="DJW121" s="16"/>
      <c r="DJX121" s="16"/>
      <c r="DJY121" s="16"/>
      <c r="DJZ121" s="16"/>
      <c r="DKA121" s="16"/>
      <c r="DKB121" s="16"/>
      <c r="DKC121" s="16"/>
      <c r="DKD121" s="16"/>
      <c r="DKE121" s="16"/>
      <c r="DKF121" s="16"/>
      <c r="DKG121" s="16"/>
      <c r="DKH121" s="16"/>
      <c r="DKI121" s="16"/>
      <c r="DKJ121" s="16"/>
      <c r="DKK121" s="16"/>
      <c r="DKL121" s="16"/>
      <c r="DKM121" s="16"/>
      <c r="DKN121" s="16"/>
      <c r="DKO121" s="16"/>
      <c r="DKP121" s="16"/>
      <c r="DKQ121" s="16"/>
      <c r="DKR121" s="16"/>
      <c r="DKS121" s="16"/>
      <c r="DKT121" s="16"/>
      <c r="DKU121" s="16"/>
      <c r="DKV121" s="16"/>
      <c r="DKW121" s="16"/>
      <c r="DKX121" s="16"/>
      <c r="DKY121" s="16"/>
      <c r="DKZ121" s="16"/>
      <c r="DLA121" s="16"/>
      <c r="DLB121" s="16"/>
      <c r="DLC121" s="16"/>
      <c r="DLD121" s="16"/>
      <c r="DLE121" s="16"/>
      <c r="DLF121" s="16"/>
      <c r="DLG121" s="16"/>
      <c r="DLH121" s="16"/>
      <c r="DLI121" s="16"/>
      <c r="DLJ121" s="16"/>
      <c r="DLK121" s="16"/>
      <c r="DLL121" s="16"/>
      <c r="DLM121" s="16"/>
      <c r="DLN121" s="16"/>
      <c r="DLO121" s="16"/>
      <c r="DLP121" s="16"/>
      <c r="DLQ121" s="16"/>
      <c r="DLR121" s="16"/>
      <c r="DLS121" s="16"/>
      <c r="DLT121" s="16"/>
      <c r="DLU121" s="16"/>
      <c r="DLV121" s="16"/>
      <c r="DLW121" s="16"/>
      <c r="DLX121" s="16"/>
      <c r="DLY121" s="16"/>
      <c r="DLZ121" s="16"/>
      <c r="DMA121" s="16"/>
      <c r="DMB121" s="16"/>
      <c r="DMC121" s="16"/>
      <c r="DMD121" s="16"/>
      <c r="DME121" s="16"/>
      <c r="DMF121" s="16"/>
      <c r="DMG121" s="16"/>
      <c r="DMH121" s="16"/>
      <c r="DMI121" s="16"/>
      <c r="DMJ121" s="16"/>
      <c r="DMK121" s="16"/>
      <c r="DML121" s="16"/>
      <c r="DMM121" s="16"/>
      <c r="DMN121" s="16"/>
      <c r="DMO121" s="16"/>
      <c r="DMP121" s="16"/>
      <c r="DMQ121" s="16"/>
      <c r="DMR121" s="16"/>
      <c r="DMS121" s="16"/>
      <c r="DMT121" s="16"/>
      <c r="DMU121" s="16"/>
      <c r="DMV121" s="16"/>
      <c r="DMW121" s="16"/>
      <c r="DMX121" s="16"/>
      <c r="DMY121" s="16"/>
      <c r="DMZ121" s="16"/>
      <c r="DNA121" s="16"/>
      <c r="DNB121" s="16"/>
      <c r="DNC121" s="16"/>
      <c r="DND121" s="16"/>
      <c r="DNE121" s="16"/>
      <c r="DNF121" s="16"/>
      <c r="DNG121" s="16"/>
      <c r="DNH121" s="16"/>
      <c r="DNI121" s="16"/>
      <c r="DNJ121" s="16"/>
      <c r="DNK121" s="16"/>
      <c r="DNL121" s="16"/>
      <c r="DNM121" s="16"/>
      <c r="DNN121" s="16"/>
      <c r="DNO121" s="16"/>
      <c r="DNP121" s="16"/>
      <c r="DNQ121" s="16"/>
      <c r="DNR121" s="16"/>
      <c r="DNS121" s="16"/>
      <c r="DNT121" s="16"/>
      <c r="DNU121" s="16"/>
      <c r="DNV121" s="16"/>
      <c r="DNW121" s="16"/>
      <c r="DNX121" s="16"/>
      <c r="DNY121" s="16"/>
      <c r="DNZ121" s="16"/>
      <c r="DOA121" s="16"/>
      <c r="DOB121" s="16"/>
      <c r="DOC121" s="16"/>
      <c r="DOD121" s="16"/>
      <c r="DOE121" s="16"/>
      <c r="DOF121" s="16"/>
      <c r="DOG121" s="16"/>
      <c r="DOH121" s="16"/>
      <c r="DOI121" s="16"/>
      <c r="DOJ121" s="16"/>
      <c r="DOK121" s="16"/>
      <c r="DOL121" s="16"/>
      <c r="DOM121" s="16"/>
      <c r="DON121" s="16"/>
      <c r="DOO121" s="16"/>
      <c r="DOP121" s="16"/>
      <c r="DOQ121" s="16"/>
      <c r="DOR121" s="16"/>
      <c r="DOS121" s="16"/>
      <c r="DOT121" s="16"/>
      <c r="DOU121" s="16"/>
      <c r="DOV121" s="16"/>
      <c r="DOW121" s="16"/>
      <c r="DOX121" s="16"/>
      <c r="DOY121" s="16"/>
      <c r="DOZ121" s="16"/>
      <c r="DPA121" s="16"/>
      <c r="DPB121" s="16"/>
      <c r="DPC121" s="16"/>
      <c r="DPD121" s="16"/>
      <c r="DPE121" s="16"/>
      <c r="DPF121" s="16"/>
      <c r="DPG121" s="16"/>
      <c r="DPH121" s="16"/>
      <c r="DPI121" s="16"/>
      <c r="DPJ121" s="16"/>
      <c r="DPK121" s="16"/>
      <c r="DPL121" s="16"/>
      <c r="DPM121" s="16"/>
      <c r="DPN121" s="16"/>
      <c r="DPO121" s="16"/>
      <c r="DPP121" s="16"/>
      <c r="DPQ121" s="16"/>
      <c r="DPR121" s="16"/>
      <c r="DPS121" s="16"/>
      <c r="DPT121" s="16"/>
      <c r="DPU121" s="16"/>
      <c r="DPV121" s="16"/>
      <c r="DPW121" s="16"/>
      <c r="DPX121" s="16"/>
      <c r="DPY121" s="16"/>
      <c r="DPZ121" s="16"/>
      <c r="DQA121" s="16"/>
      <c r="DQB121" s="16"/>
      <c r="DQC121" s="16"/>
      <c r="DQD121" s="16"/>
      <c r="DQE121" s="16"/>
      <c r="DQF121" s="16"/>
      <c r="DQG121" s="16"/>
      <c r="DQH121" s="16"/>
      <c r="DQI121" s="16"/>
      <c r="DQJ121" s="16"/>
      <c r="DQK121" s="16"/>
      <c r="DQL121" s="16"/>
      <c r="DQM121" s="16"/>
      <c r="DQN121" s="16"/>
      <c r="DQO121" s="16"/>
      <c r="DQP121" s="16"/>
      <c r="DQQ121" s="16"/>
      <c r="DQR121" s="16"/>
      <c r="DQS121" s="16"/>
      <c r="DQT121" s="16"/>
      <c r="DQU121" s="16"/>
      <c r="DQV121" s="16"/>
      <c r="DQW121" s="16"/>
      <c r="DQX121" s="16"/>
      <c r="DQY121" s="16"/>
      <c r="DQZ121" s="16"/>
      <c r="DRA121" s="16"/>
      <c r="DRB121" s="16"/>
      <c r="DRC121" s="16"/>
      <c r="DRD121" s="16"/>
      <c r="DRE121" s="16"/>
      <c r="DRF121" s="16"/>
      <c r="DRG121" s="16"/>
      <c r="DRH121" s="16"/>
      <c r="DRI121" s="16"/>
      <c r="DRJ121" s="16"/>
      <c r="DRK121" s="16"/>
      <c r="DRL121" s="16"/>
      <c r="DRM121" s="16"/>
      <c r="DRN121" s="16"/>
      <c r="DRO121" s="16"/>
      <c r="DRP121" s="16"/>
      <c r="DRQ121" s="16"/>
      <c r="DRR121" s="16"/>
      <c r="DRS121" s="16"/>
      <c r="DRT121" s="16"/>
      <c r="DRU121" s="16"/>
      <c r="DRV121" s="16"/>
      <c r="DRW121" s="16"/>
      <c r="DRX121" s="16"/>
      <c r="DRY121" s="16"/>
      <c r="DRZ121" s="16"/>
      <c r="DSA121" s="16"/>
      <c r="DSB121" s="16"/>
      <c r="DSC121" s="16"/>
      <c r="DSD121" s="16"/>
      <c r="DSE121" s="16"/>
      <c r="DSF121" s="16"/>
      <c r="DSG121" s="16"/>
      <c r="DSH121" s="16"/>
      <c r="DSI121" s="16"/>
      <c r="DSJ121" s="16"/>
      <c r="DSK121" s="16"/>
      <c r="DSL121" s="16"/>
      <c r="DSM121" s="16"/>
      <c r="DSN121" s="16"/>
      <c r="DSO121" s="16"/>
      <c r="DSP121" s="16"/>
      <c r="DSQ121" s="16"/>
      <c r="DSR121" s="16"/>
      <c r="DSS121" s="16"/>
      <c r="DST121" s="16"/>
      <c r="DSU121" s="16"/>
      <c r="DSV121" s="16"/>
      <c r="DSW121" s="16"/>
      <c r="DSX121" s="16"/>
      <c r="DSY121" s="16"/>
      <c r="DSZ121" s="16"/>
      <c r="DTA121" s="16"/>
      <c r="DTB121" s="16"/>
      <c r="DTC121" s="16"/>
      <c r="DTD121" s="16"/>
      <c r="DTE121" s="16"/>
      <c r="DTF121" s="16"/>
      <c r="DTG121" s="16"/>
      <c r="DTH121" s="16"/>
      <c r="DTI121" s="16"/>
      <c r="DTJ121" s="16"/>
      <c r="DTK121" s="16"/>
      <c r="DTL121" s="16"/>
      <c r="DTM121" s="16"/>
      <c r="DTN121" s="16"/>
      <c r="DTO121" s="16"/>
      <c r="DTP121" s="16"/>
      <c r="DTQ121" s="16"/>
      <c r="DTR121" s="16"/>
      <c r="DTS121" s="16"/>
      <c r="DTT121" s="16"/>
      <c r="DTU121" s="16"/>
      <c r="DTV121" s="16"/>
      <c r="DTW121" s="16"/>
      <c r="DTX121" s="16"/>
      <c r="DTY121" s="16"/>
      <c r="DTZ121" s="16"/>
      <c r="DUA121" s="16"/>
      <c r="DUB121" s="16"/>
      <c r="DUC121" s="16"/>
      <c r="DUD121" s="16"/>
      <c r="DUE121" s="16"/>
      <c r="DUF121" s="16"/>
      <c r="DUG121" s="16"/>
      <c r="DUH121" s="16"/>
      <c r="DUI121" s="16"/>
      <c r="DUJ121" s="16"/>
      <c r="DUK121" s="16"/>
      <c r="DUL121" s="16"/>
      <c r="DUM121" s="16"/>
      <c r="DUN121" s="16"/>
      <c r="DUO121" s="16"/>
      <c r="DUP121" s="16"/>
      <c r="DUQ121" s="16"/>
      <c r="DUR121" s="16"/>
      <c r="DUS121" s="16"/>
      <c r="DUT121" s="16"/>
      <c r="DUU121" s="16"/>
      <c r="DUV121" s="16"/>
      <c r="DUW121" s="16"/>
      <c r="DUX121" s="16"/>
      <c r="DUY121" s="16"/>
      <c r="DUZ121" s="16"/>
      <c r="DVA121" s="16"/>
      <c r="DVB121" s="16"/>
      <c r="DVC121" s="16"/>
      <c r="DVD121" s="16"/>
      <c r="DVE121" s="16"/>
      <c r="DVF121" s="16"/>
      <c r="DVG121" s="16"/>
      <c r="DVH121" s="16"/>
      <c r="DVI121" s="16"/>
      <c r="DVJ121" s="16"/>
      <c r="DVK121" s="16"/>
      <c r="DVL121" s="16"/>
      <c r="DVM121" s="16"/>
      <c r="DVN121" s="16"/>
      <c r="DVO121" s="16"/>
      <c r="DVP121" s="16"/>
      <c r="DVQ121" s="16"/>
      <c r="DVR121" s="16"/>
      <c r="DVS121" s="16"/>
      <c r="DVT121" s="16"/>
      <c r="DVU121" s="16"/>
      <c r="DVV121" s="16"/>
      <c r="DVW121" s="16"/>
      <c r="DVX121" s="16"/>
      <c r="DVY121" s="16"/>
      <c r="DVZ121" s="16"/>
      <c r="DWA121" s="16"/>
      <c r="DWB121" s="16"/>
      <c r="DWC121" s="16"/>
      <c r="DWD121" s="16"/>
      <c r="DWE121" s="16"/>
      <c r="DWF121" s="16"/>
      <c r="DWG121" s="16"/>
      <c r="DWH121" s="16"/>
      <c r="DWI121" s="16"/>
      <c r="DWJ121" s="16"/>
      <c r="DWK121" s="16"/>
      <c r="DWL121" s="16"/>
      <c r="DWM121" s="16"/>
      <c r="DWN121" s="16"/>
      <c r="DWO121" s="16"/>
      <c r="DWP121" s="16"/>
      <c r="DWQ121" s="16"/>
      <c r="DWR121" s="16"/>
      <c r="DWS121" s="16"/>
      <c r="DWT121" s="16"/>
      <c r="DWU121" s="16"/>
      <c r="DWV121" s="16"/>
      <c r="DWW121" s="16"/>
      <c r="DWX121" s="16"/>
      <c r="DWY121" s="16"/>
      <c r="DWZ121" s="16"/>
      <c r="DXA121" s="16"/>
      <c r="DXB121" s="16"/>
      <c r="DXC121" s="16"/>
      <c r="DXD121" s="16"/>
      <c r="DXE121" s="16"/>
      <c r="DXF121" s="16"/>
      <c r="DXG121" s="16"/>
      <c r="DXH121" s="16"/>
      <c r="DXI121" s="16"/>
      <c r="DXJ121" s="16"/>
      <c r="DXK121" s="16"/>
      <c r="DXL121" s="16"/>
      <c r="DXM121" s="16"/>
      <c r="DXN121" s="16"/>
      <c r="DXO121" s="16"/>
      <c r="DXP121" s="16"/>
      <c r="DXQ121" s="16"/>
      <c r="DXR121" s="16"/>
      <c r="DXS121" s="16"/>
      <c r="DXT121" s="16"/>
      <c r="DXU121" s="16"/>
      <c r="DXV121" s="16"/>
      <c r="DXW121" s="16"/>
      <c r="DXX121" s="16"/>
      <c r="DXY121" s="16"/>
      <c r="DXZ121" s="16"/>
      <c r="DYA121" s="16"/>
      <c r="DYB121" s="16"/>
      <c r="DYC121" s="16"/>
      <c r="DYD121" s="16"/>
      <c r="DYE121" s="16"/>
      <c r="DYF121" s="16"/>
      <c r="DYG121" s="16"/>
      <c r="DYH121" s="16"/>
      <c r="DYI121" s="16"/>
      <c r="DYJ121" s="16"/>
      <c r="DYK121" s="16"/>
      <c r="DYL121" s="16"/>
      <c r="DYM121" s="16"/>
      <c r="DYN121" s="16"/>
      <c r="DYO121" s="16"/>
      <c r="DYP121" s="16"/>
      <c r="DYQ121" s="16"/>
      <c r="DYR121" s="16"/>
      <c r="DYS121" s="16"/>
      <c r="DYT121" s="16"/>
      <c r="DYU121" s="16"/>
      <c r="DYV121" s="16"/>
      <c r="DYW121" s="16"/>
      <c r="DYX121" s="16"/>
      <c r="DYY121" s="16"/>
      <c r="DYZ121" s="16"/>
      <c r="DZA121" s="16"/>
      <c r="DZB121" s="16"/>
      <c r="DZC121" s="16"/>
      <c r="DZD121" s="16"/>
      <c r="DZE121" s="16"/>
      <c r="DZF121" s="16"/>
      <c r="DZG121" s="16"/>
      <c r="DZH121" s="16"/>
      <c r="DZI121" s="16"/>
      <c r="DZJ121" s="16"/>
      <c r="DZK121" s="16"/>
      <c r="DZL121" s="16"/>
      <c r="DZM121" s="16"/>
      <c r="DZN121" s="16"/>
      <c r="DZO121" s="16"/>
      <c r="DZP121" s="16"/>
      <c r="DZQ121" s="16"/>
      <c r="DZR121" s="16"/>
      <c r="DZS121" s="16"/>
      <c r="DZT121" s="16"/>
      <c r="DZU121" s="16"/>
      <c r="DZV121" s="16"/>
      <c r="DZW121" s="16"/>
      <c r="DZX121" s="16"/>
      <c r="DZY121" s="16"/>
      <c r="DZZ121" s="16"/>
      <c r="EAA121" s="16"/>
      <c r="EAB121" s="16"/>
      <c r="EAC121" s="16"/>
      <c r="EAD121" s="16"/>
      <c r="EAE121" s="16"/>
      <c r="EAF121" s="16"/>
      <c r="EAG121" s="16"/>
      <c r="EAH121" s="16"/>
      <c r="EAI121" s="16"/>
      <c r="EAJ121" s="16"/>
      <c r="EAK121" s="16"/>
      <c r="EAL121" s="16"/>
      <c r="EAM121" s="16"/>
      <c r="EAN121" s="16"/>
      <c r="EAO121" s="16"/>
      <c r="EAP121" s="16"/>
      <c r="EAQ121" s="16"/>
      <c r="EAR121" s="16"/>
      <c r="EAS121" s="16"/>
      <c r="EAT121" s="16"/>
      <c r="EAU121" s="16"/>
      <c r="EAV121" s="16"/>
      <c r="EAW121" s="16"/>
      <c r="EAX121" s="16"/>
      <c r="EAY121" s="16"/>
      <c r="EAZ121" s="16"/>
      <c r="EBA121" s="16"/>
      <c r="EBB121" s="16"/>
      <c r="EBC121" s="16"/>
      <c r="EBD121" s="16"/>
      <c r="EBE121" s="16"/>
      <c r="EBF121" s="16"/>
      <c r="EBG121" s="16"/>
      <c r="EBH121" s="16"/>
      <c r="EBI121" s="16"/>
      <c r="EBJ121" s="16"/>
      <c r="EBK121" s="16"/>
      <c r="EBL121" s="16"/>
      <c r="EBM121" s="16"/>
      <c r="EBN121" s="16"/>
      <c r="EBO121" s="16"/>
      <c r="EBP121" s="16"/>
      <c r="EBQ121" s="16"/>
      <c r="EBR121" s="16"/>
      <c r="EBS121" s="16"/>
      <c r="EBT121" s="16"/>
      <c r="EBU121" s="16"/>
      <c r="EBV121" s="16"/>
      <c r="EBW121" s="16"/>
      <c r="EBX121" s="16"/>
      <c r="EBY121" s="16"/>
      <c r="EBZ121" s="16"/>
      <c r="ECA121" s="16"/>
      <c r="ECB121" s="16"/>
      <c r="ECC121" s="16"/>
      <c r="ECD121" s="16"/>
      <c r="ECE121" s="16"/>
      <c r="ECF121" s="16"/>
      <c r="ECG121" s="16"/>
      <c r="ECH121" s="16"/>
      <c r="ECI121" s="16"/>
      <c r="ECJ121" s="16"/>
      <c r="ECK121" s="16"/>
      <c r="ECL121" s="16"/>
      <c r="ECM121" s="16"/>
      <c r="ECN121" s="16"/>
      <c r="ECO121" s="16"/>
      <c r="ECP121" s="16"/>
      <c r="ECQ121" s="16"/>
      <c r="ECR121" s="16"/>
      <c r="ECS121" s="16"/>
      <c r="ECT121" s="16"/>
      <c r="ECU121" s="16"/>
      <c r="ECV121" s="16"/>
      <c r="ECW121" s="16"/>
      <c r="ECX121" s="16"/>
      <c r="ECY121" s="16"/>
      <c r="ECZ121" s="16"/>
      <c r="EDA121" s="16"/>
      <c r="EDB121" s="16"/>
      <c r="EDC121" s="16"/>
      <c r="EDD121" s="16"/>
      <c r="EDE121" s="16"/>
      <c r="EDF121" s="16"/>
      <c r="EDG121" s="16"/>
      <c r="EDH121" s="16"/>
      <c r="EDI121" s="16"/>
      <c r="EDJ121" s="16"/>
      <c r="EDK121" s="16"/>
      <c r="EDL121" s="16"/>
      <c r="EDM121" s="16"/>
      <c r="EDN121" s="16"/>
      <c r="EDO121" s="16"/>
      <c r="EDP121" s="16"/>
      <c r="EDQ121" s="16"/>
      <c r="EDR121" s="16"/>
      <c r="EDS121" s="16"/>
      <c r="EDT121" s="16"/>
      <c r="EDU121" s="16"/>
      <c r="EDV121" s="16"/>
      <c r="EDW121" s="16"/>
      <c r="EDX121" s="16"/>
      <c r="EDY121" s="16"/>
      <c r="EDZ121" s="16"/>
      <c r="EEA121" s="16"/>
      <c r="EEB121" s="16"/>
      <c r="EEC121" s="16"/>
      <c r="EED121" s="16"/>
      <c r="EEE121" s="16"/>
      <c r="EEF121" s="16"/>
      <c r="EEG121" s="16"/>
      <c r="EEH121" s="16"/>
      <c r="EEI121" s="16"/>
      <c r="EEJ121" s="16"/>
      <c r="EEK121" s="16"/>
      <c r="EEL121" s="16"/>
      <c r="EEM121" s="16"/>
      <c r="EEN121" s="16"/>
      <c r="EEO121" s="16"/>
      <c r="EEP121" s="16"/>
      <c r="EEQ121" s="16"/>
      <c r="EER121" s="16"/>
      <c r="EES121" s="16"/>
      <c r="EET121" s="16"/>
      <c r="EEU121" s="16"/>
      <c r="EEV121" s="16"/>
      <c r="EEW121" s="16"/>
      <c r="EEX121" s="16"/>
      <c r="EEY121" s="16"/>
      <c r="EEZ121" s="16"/>
      <c r="EFA121" s="16"/>
      <c r="EFB121" s="16"/>
      <c r="EFC121" s="16"/>
      <c r="EFD121" s="16"/>
      <c r="EFE121" s="16"/>
      <c r="EFF121" s="16"/>
      <c r="EFG121" s="16"/>
      <c r="EFH121" s="16"/>
      <c r="EFI121" s="16"/>
      <c r="EFJ121" s="16"/>
      <c r="EFK121" s="16"/>
      <c r="EFL121" s="16"/>
      <c r="EFM121" s="16"/>
      <c r="EFN121" s="16"/>
      <c r="EFO121" s="16"/>
      <c r="EFP121" s="16"/>
      <c r="EFQ121" s="16"/>
      <c r="EFR121" s="16"/>
      <c r="EFS121" s="16"/>
      <c r="EFT121" s="16"/>
      <c r="EFU121" s="16"/>
      <c r="EFV121" s="16"/>
      <c r="EFW121" s="16"/>
      <c r="EFX121" s="16"/>
      <c r="EFY121" s="16"/>
      <c r="EFZ121" s="16"/>
      <c r="EGA121" s="16"/>
      <c r="EGB121" s="16"/>
      <c r="EGC121" s="16"/>
      <c r="EGD121" s="16"/>
      <c r="EGE121" s="16"/>
      <c r="EGF121" s="16"/>
      <c r="EGG121" s="16"/>
      <c r="EGH121" s="16"/>
      <c r="EGI121" s="16"/>
      <c r="EGJ121" s="16"/>
      <c r="EGK121" s="16"/>
      <c r="EGL121" s="16"/>
      <c r="EGM121" s="16"/>
      <c r="EGN121" s="16"/>
      <c r="EGO121" s="16"/>
      <c r="EGP121" s="16"/>
      <c r="EGQ121" s="16"/>
      <c r="EGR121" s="16"/>
      <c r="EGS121" s="16"/>
      <c r="EGT121" s="16"/>
      <c r="EGU121" s="16"/>
      <c r="EGV121" s="16"/>
      <c r="EGW121" s="16"/>
      <c r="EGX121" s="16"/>
      <c r="EGY121" s="16"/>
      <c r="EGZ121" s="16"/>
      <c r="EHA121" s="16"/>
      <c r="EHB121" s="16"/>
      <c r="EHC121" s="16"/>
      <c r="EHD121" s="16"/>
      <c r="EHE121" s="16"/>
      <c r="EHF121" s="16"/>
      <c r="EHG121" s="16"/>
      <c r="EHH121" s="16"/>
      <c r="EHI121" s="16"/>
      <c r="EHJ121" s="16"/>
      <c r="EHK121" s="16"/>
      <c r="EHL121" s="16"/>
      <c r="EHM121" s="16"/>
      <c r="EHN121" s="16"/>
      <c r="EHO121" s="16"/>
      <c r="EHP121" s="16"/>
      <c r="EHQ121" s="16"/>
      <c r="EHR121" s="16"/>
      <c r="EHS121" s="16"/>
      <c r="EHT121" s="16"/>
      <c r="EHU121" s="16"/>
      <c r="EHV121" s="16"/>
      <c r="EHW121" s="16"/>
      <c r="EHX121" s="16"/>
      <c r="EHY121" s="16"/>
      <c r="EHZ121" s="16"/>
      <c r="EIA121" s="16"/>
      <c r="EIB121" s="16"/>
      <c r="EIC121" s="16"/>
      <c r="EID121" s="16"/>
      <c r="EIE121" s="16"/>
      <c r="EIF121" s="16"/>
      <c r="EIG121" s="16"/>
      <c r="EIH121" s="16"/>
      <c r="EII121" s="16"/>
      <c r="EIJ121" s="16"/>
      <c r="EIK121" s="16"/>
      <c r="EIL121" s="16"/>
      <c r="EIM121" s="16"/>
      <c r="EIN121" s="16"/>
      <c r="EIO121" s="16"/>
      <c r="EIP121" s="16"/>
      <c r="EIQ121" s="16"/>
      <c r="EIR121" s="16"/>
      <c r="EIS121" s="16"/>
      <c r="EIT121" s="16"/>
      <c r="EIU121" s="16"/>
      <c r="EIV121" s="16"/>
      <c r="EIW121" s="16"/>
      <c r="EIX121" s="16"/>
      <c r="EIY121" s="16"/>
      <c r="EIZ121" s="16"/>
      <c r="EJA121" s="16"/>
      <c r="EJB121" s="16"/>
      <c r="EJC121" s="16"/>
      <c r="EJD121" s="16"/>
      <c r="EJE121" s="16"/>
      <c r="EJF121" s="16"/>
      <c r="EJG121" s="16"/>
      <c r="EJH121" s="16"/>
      <c r="EJI121" s="16"/>
      <c r="EJJ121" s="16"/>
      <c r="EJK121" s="16"/>
      <c r="EJL121" s="16"/>
      <c r="EJM121" s="16"/>
      <c r="EJN121" s="16"/>
      <c r="EJO121" s="16"/>
      <c r="EJP121" s="16"/>
      <c r="EJQ121" s="16"/>
      <c r="EJR121" s="16"/>
      <c r="EJS121" s="16"/>
      <c r="EJT121" s="16"/>
      <c r="EJU121" s="16"/>
      <c r="EJV121" s="16"/>
      <c r="EJW121" s="16"/>
      <c r="EJX121" s="16"/>
      <c r="EJY121" s="16"/>
      <c r="EJZ121" s="16"/>
      <c r="EKA121" s="16"/>
      <c r="EKB121" s="16"/>
      <c r="EKC121" s="16"/>
      <c r="EKD121" s="16"/>
      <c r="EKE121" s="16"/>
      <c r="EKF121" s="16"/>
      <c r="EKG121" s="16"/>
      <c r="EKH121" s="16"/>
      <c r="EKI121" s="16"/>
      <c r="EKJ121" s="16"/>
      <c r="EKK121" s="16"/>
      <c r="EKL121" s="16"/>
      <c r="EKM121" s="16"/>
      <c r="EKN121" s="16"/>
      <c r="EKO121" s="16"/>
      <c r="EKP121" s="16"/>
      <c r="EKQ121" s="16"/>
      <c r="EKR121" s="16"/>
      <c r="EKS121" s="16"/>
      <c r="EKT121" s="16"/>
      <c r="EKU121" s="16"/>
      <c r="EKV121" s="16"/>
      <c r="EKW121" s="16"/>
      <c r="EKX121" s="16"/>
      <c r="EKY121" s="16"/>
      <c r="EKZ121" s="16"/>
      <c r="ELA121" s="16"/>
      <c r="ELB121" s="16"/>
      <c r="ELC121" s="16"/>
      <c r="ELD121" s="16"/>
      <c r="ELE121" s="16"/>
      <c r="ELF121" s="16"/>
      <c r="ELG121" s="16"/>
      <c r="ELH121" s="16"/>
      <c r="ELI121" s="16"/>
      <c r="ELJ121" s="16"/>
      <c r="ELK121" s="16"/>
      <c r="ELL121" s="16"/>
      <c r="ELM121" s="16"/>
      <c r="ELN121" s="16"/>
      <c r="ELO121" s="16"/>
      <c r="ELP121" s="16"/>
      <c r="ELQ121" s="16"/>
      <c r="ELR121" s="16"/>
      <c r="ELS121" s="16"/>
      <c r="ELT121" s="16"/>
      <c r="ELU121" s="16"/>
      <c r="ELV121" s="16"/>
      <c r="ELW121" s="16"/>
      <c r="ELX121" s="16"/>
      <c r="ELY121" s="16"/>
      <c r="ELZ121" s="16"/>
      <c r="EMA121" s="16"/>
      <c r="EMB121" s="16"/>
      <c r="EMC121" s="16"/>
      <c r="EMD121" s="16"/>
      <c r="EME121" s="16"/>
      <c r="EMF121" s="16"/>
      <c r="EMG121" s="16"/>
      <c r="EMH121" s="16"/>
      <c r="EMI121" s="16"/>
      <c r="EMJ121" s="16"/>
      <c r="EMK121" s="16"/>
      <c r="EML121" s="16"/>
      <c r="EMM121" s="16"/>
      <c r="EMN121" s="16"/>
      <c r="EMO121" s="16"/>
      <c r="EMP121" s="16"/>
      <c r="EMQ121" s="16"/>
      <c r="EMR121" s="16"/>
      <c r="EMS121" s="16"/>
      <c r="EMT121" s="16"/>
      <c r="EMU121" s="16"/>
      <c r="EMV121" s="16"/>
      <c r="EMW121" s="16"/>
      <c r="EMX121" s="16"/>
      <c r="EMY121" s="16"/>
      <c r="EMZ121" s="16"/>
      <c r="ENA121" s="16"/>
      <c r="ENB121" s="16"/>
      <c r="ENC121" s="16"/>
      <c r="END121" s="16"/>
      <c r="ENE121" s="16"/>
      <c r="ENF121" s="16"/>
      <c r="ENG121" s="16"/>
      <c r="ENH121" s="16"/>
      <c r="ENI121" s="16"/>
      <c r="ENJ121" s="16"/>
      <c r="ENK121" s="16"/>
      <c r="ENL121" s="16"/>
      <c r="ENM121" s="16"/>
      <c r="ENN121" s="16"/>
      <c r="ENO121" s="16"/>
      <c r="ENP121" s="16"/>
      <c r="ENQ121" s="16"/>
      <c r="ENR121" s="16"/>
      <c r="ENS121" s="16"/>
      <c r="ENT121" s="16"/>
      <c r="ENU121" s="16"/>
      <c r="ENV121" s="16"/>
      <c r="ENW121" s="16"/>
      <c r="ENX121" s="16"/>
      <c r="ENY121" s="16"/>
      <c r="ENZ121" s="16"/>
      <c r="EOA121" s="16"/>
      <c r="EOB121" s="16"/>
      <c r="EOC121" s="16"/>
      <c r="EOD121" s="16"/>
      <c r="EOE121" s="16"/>
      <c r="EOF121" s="16"/>
      <c r="EOG121" s="16"/>
      <c r="EOH121" s="16"/>
      <c r="EOI121" s="16"/>
      <c r="EOJ121" s="16"/>
      <c r="EOK121" s="16"/>
      <c r="EOL121" s="16"/>
      <c r="EOM121" s="16"/>
      <c r="EON121" s="16"/>
      <c r="EOO121" s="16"/>
      <c r="EOP121" s="16"/>
      <c r="EOQ121" s="16"/>
      <c r="EOR121" s="16"/>
      <c r="EOS121" s="16"/>
      <c r="EOT121" s="16"/>
      <c r="EOU121" s="16"/>
      <c r="EOV121" s="16"/>
      <c r="EOW121" s="16"/>
      <c r="EOX121" s="16"/>
      <c r="EOY121" s="16"/>
      <c r="EOZ121" s="16"/>
      <c r="EPA121" s="16"/>
      <c r="EPB121" s="16"/>
      <c r="EPC121" s="16"/>
      <c r="EPD121" s="16"/>
      <c r="EPE121" s="16"/>
      <c r="EPF121" s="16"/>
      <c r="EPG121" s="16"/>
      <c r="EPH121" s="16"/>
      <c r="EPI121" s="16"/>
      <c r="EPJ121" s="16"/>
      <c r="EPK121" s="16"/>
      <c r="EPL121" s="16"/>
      <c r="EPM121" s="16"/>
      <c r="EPN121" s="16"/>
      <c r="EPO121" s="16"/>
      <c r="EPP121" s="16"/>
      <c r="EPQ121" s="16"/>
      <c r="EPR121" s="16"/>
      <c r="EPS121" s="16"/>
      <c r="EPT121" s="16"/>
      <c r="EPU121" s="16"/>
      <c r="EPV121" s="16"/>
      <c r="EPW121" s="16"/>
      <c r="EPX121" s="16"/>
      <c r="EPY121" s="16"/>
      <c r="EPZ121" s="16"/>
      <c r="EQA121" s="16"/>
      <c r="EQB121" s="16"/>
      <c r="EQC121" s="16"/>
      <c r="EQD121" s="16"/>
      <c r="EQE121" s="16"/>
      <c r="EQF121" s="16"/>
      <c r="EQG121" s="16"/>
      <c r="EQH121" s="16"/>
      <c r="EQI121" s="16"/>
      <c r="EQJ121" s="16"/>
      <c r="EQK121" s="16"/>
      <c r="EQL121" s="16"/>
      <c r="EQM121" s="16"/>
      <c r="EQN121" s="16"/>
      <c r="EQO121" s="16"/>
      <c r="EQP121" s="16"/>
      <c r="EQQ121" s="16"/>
      <c r="EQR121" s="16"/>
      <c r="EQS121" s="16"/>
      <c r="EQT121" s="16"/>
      <c r="EQU121" s="16"/>
      <c r="EQV121" s="16"/>
      <c r="EQW121" s="16"/>
      <c r="EQX121" s="16"/>
      <c r="EQY121" s="16"/>
      <c r="EQZ121" s="16"/>
      <c r="ERA121" s="16"/>
      <c r="ERB121" s="16"/>
      <c r="ERC121" s="16"/>
      <c r="ERD121" s="16"/>
      <c r="ERE121" s="16"/>
      <c r="ERF121" s="16"/>
      <c r="ERG121" s="16"/>
      <c r="ERH121" s="16"/>
      <c r="ERI121" s="16"/>
      <c r="ERJ121" s="16"/>
      <c r="ERK121" s="16"/>
      <c r="ERL121" s="16"/>
      <c r="ERM121" s="16"/>
      <c r="ERN121" s="16"/>
      <c r="ERO121" s="16"/>
      <c r="ERP121" s="16"/>
      <c r="ERQ121" s="16"/>
      <c r="ERR121" s="16"/>
      <c r="ERS121" s="16"/>
      <c r="ERT121" s="16"/>
      <c r="ERU121" s="16"/>
      <c r="ERV121" s="16"/>
      <c r="ERW121" s="16"/>
      <c r="ERX121" s="16"/>
      <c r="ERY121" s="16"/>
      <c r="ERZ121" s="16"/>
      <c r="ESA121" s="16"/>
      <c r="ESB121" s="16"/>
      <c r="ESC121" s="16"/>
      <c r="ESD121" s="16"/>
      <c r="ESE121" s="16"/>
      <c r="ESF121" s="16"/>
      <c r="ESG121" s="16"/>
      <c r="ESH121" s="16"/>
      <c r="ESI121" s="16"/>
      <c r="ESJ121" s="16"/>
      <c r="ESK121" s="16"/>
      <c r="ESL121" s="16"/>
      <c r="ESM121" s="16"/>
      <c r="ESN121" s="16"/>
      <c r="ESO121" s="16"/>
      <c r="ESP121" s="16"/>
      <c r="ESQ121" s="16"/>
      <c r="ESR121" s="16"/>
      <c r="ESS121" s="16"/>
      <c r="EST121" s="16"/>
      <c r="ESU121" s="16"/>
      <c r="ESV121" s="16"/>
      <c r="ESW121" s="16"/>
      <c r="ESX121" s="16"/>
      <c r="ESY121" s="16"/>
      <c r="ESZ121" s="16"/>
      <c r="ETA121" s="16"/>
      <c r="ETB121" s="16"/>
      <c r="ETC121" s="16"/>
      <c r="ETD121" s="16"/>
      <c r="ETE121" s="16"/>
      <c r="ETF121" s="16"/>
      <c r="ETG121" s="16"/>
      <c r="ETH121" s="16"/>
      <c r="ETI121" s="16"/>
      <c r="ETJ121" s="16"/>
      <c r="ETK121" s="16"/>
      <c r="ETL121" s="16"/>
      <c r="ETM121" s="16"/>
      <c r="ETN121" s="16"/>
      <c r="ETO121" s="16"/>
      <c r="ETP121" s="16"/>
      <c r="ETQ121" s="16"/>
      <c r="ETR121" s="16"/>
      <c r="ETS121" s="16"/>
      <c r="ETT121" s="16"/>
      <c r="ETU121" s="16"/>
      <c r="ETV121" s="16"/>
      <c r="ETW121" s="16"/>
      <c r="ETX121" s="16"/>
      <c r="ETY121" s="16"/>
      <c r="ETZ121" s="16"/>
      <c r="EUA121" s="16"/>
      <c r="EUB121" s="16"/>
      <c r="EUC121" s="16"/>
      <c r="EUD121" s="16"/>
      <c r="EUE121" s="16"/>
      <c r="EUF121" s="16"/>
      <c r="EUG121" s="16"/>
      <c r="EUH121" s="16"/>
      <c r="EUI121" s="16"/>
      <c r="EUJ121" s="16"/>
      <c r="EUK121" s="16"/>
      <c r="EUL121" s="16"/>
      <c r="EUM121" s="16"/>
      <c r="EUN121" s="16"/>
      <c r="EUO121" s="16"/>
      <c r="EUP121" s="16"/>
      <c r="EUQ121" s="16"/>
      <c r="EUR121" s="16"/>
      <c r="EUS121" s="16"/>
      <c r="EUT121" s="16"/>
      <c r="EUU121" s="16"/>
      <c r="EUV121" s="16"/>
      <c r="EUW121" s="16"/>
      <c r="EUX121" s="16"/>
      <c r="EUY121" s="16"/>
      <c r="EUZ121" s="16"/>
      <c r="EVA121" s="16"/>
      <c r="EVB121" s="16"/>
      <c r="EVC121" s="16"/>
      <c r="EVD121" s="16"/>
      <c r="EVE121" s="16"/>
      <c r="EVF121" s="16"/>
      <c r="EVG121" s="16"/>
      <c r="EVH121" s="16"/>
      <c r="EVI121" s="16"/>
      <c r="EVJ121" s="16"/>
      <c r="EVK121" s="16"/>
      <c r="EVL121" s="16"/>
      <c r="EVM121" s="16"/>
      <c r="EVN121" s="16"/>
      <c r="EVO121" s="16"/>
      <c r="EVP121" s="16"/>
      <c r="EVQ121" s="16"/>
      <c r="EVR121" s="16"/>
      <c r="EVS121" s="16"/>
      <c r="EVT121" s="16"/>
      <c r="EVU121" s="16"/>
      <c r="EVV121" s="16"/>
      <c r="EVW121" s="16"/>
      <c r="EVX121" s="16"/>
      <c r="EVY121" s="16"/>
      <c r="EVZ121" s="16"/>
      <c r="EWA121" s="16"/>
      <c r="EWB121" s="16"/>
      <c r="EWC121" s="16"/>
      <c r="EWD121" s="16"/>
      <c r="EWE121" s="16"/>
      <c r="EWF121" s="16"/>
      <c r="EWG121" s="16"/>
      <c r="EWH121" s="16"/>
      <c r="EWI121" s="16"/>
      <c r="EWJ121" s="16"/>
      <c r="EWK121" s="16"/>
      <c r="EWL121" s="16"/>
      <c r="EWM121" s="16"/>
      <c r="EWN121" s="16"/>
      <c r="EWO121" s="16"/>
      <c r="EWP121" s="16"/>
      <c r="EWQ121" s="16"/>
      <c r="EWR121" s="16"/>
      <c r="EWS121" s="16"/>
      <c r="EWT121" s="16"/>
      <c r="EWU121" s="16"/>
      <c r="EWV121" s="16"/>
      <c r="EWW121" s="16"/>
      <c r="EWX121" s="16"/>
      <c r="EWY121" s="16"/>
      <c r="EWZ121" s="16"/>
      <c r="EXA121" s="16"/>
      <c r="EXB121" s="16"/>
      <c r="EXC121" s="16"/>
      <c r="EXD121" s="16"/>
      <c r="EXE121" s="16"/>
      <c r="EXF121" s="16"/>
      <c r="EXG121" s="16"/>
      <c r="EXH121" s="16"/>
      <c r="EXI121" s="16"/>
      <c r="EXJ121" s="16"/>
      <c r="EXK121" s="16"/>
      <c r="EXL121" s="16"/>
      <c r="EXM121" s="16"/>
      <c r="EXN121" s="16"/>
      <c r="EXO121" s="16"/>
      <c r="EXP121" s="16"/>
      <c r="EXQ121" s="16"/>
      <c r="EXR121" s="16"/>
      <c r="EXS121" s="16"/>
      <c r="EXT121" s="16"/>
      <c r="EXU121" s="16"/>
      <c r="EXV121" s="16"/>
      <c r="EXW121" s="16"/>
      <c r="EXX121" s="16"/>
      <c r="EXY121" s="16"/>
      <c r="EXZ121" s="16"/>
      <c r="EYA121" s="16"/>
      <c r="EYB121" s="16"/>
      <c r="EYC121" s="16"/>
      <c r="EYD121" s="16"/>
      <c r="EYE121" s="16"/>
      <c r="EYF121" s="16"/>
      <c r="EYG121" s="16"/>
      <c r="EYH121" s="16"/>
      <c r="EYI121" s="16"/>
      <c r="EYJ121" s="16"/>
      <c r="EYK121" s="16"/>
      <c r="EYL121" s="16"/>
      <c r="EYM121" s="16"/>
      <c r="EYN121" s="16"/>
      <c r="EYO121" s="16"/>
      <c r="EYP121" s="16"/>
      <c r="EYQ121" s="16"/>
      <c r="EYR121" s="16"/>
      <c r="EYS121" s="16"/>
      <c r="EYT121" s="16"/>
      <c r="EYU121" s="16"/>
      <c r="EYV121" s="16"/>
      <c r="EYW121" s="16"/>
      <c r="EYX121" s="16"/>
      <c r="EYY121" s="16"/>
      <c r="EYZ121" s="16"/>
      <c r="EZA121" s="16"/>
      <c r="EZB121" s="16"/>
      <c r="EZC121" s="16"/>
      <c r="EZD121" s="16"/>
      <c r="EZE121" s="16"/>
      <c r="EZF121" s="16"/>
      <c r="EZG121" s="16"/>
      <c r="EZH121" s="16"/>
      <c r="EZI121" s="16"/>
      <c r="EZJ121" s="16"/>
      <c r="EZK121" s="16"/>
      <c r="EZL121" s="16"/>
      <c r="EZM121" s="16"/>
      <c r="EZN121" s="16"/>
      <c r="EZO121" s="16"/>
      <c r="EZP121" s="16"/>
      <c r="EZQ121" s="16"/>
      <c r="EZR121" s="16"/>
      <c r="EZS121" s="16"/>
      <c r="EZT121" s="16"/>
      <c r="EZU121" s="16"/>
      <c r="EZV121" s="16"/>
      <c r="EZW121" s="16"/>
      <c r="EZX121" s="16"/>
      <c r="EZY121" s="16"/>
      <c r="EZZ121" s="16"/>
      <c r="FAA121" s="16"/>
      <c r="FAB121" s="16"/>
      <c r="FAC121" s="16"/>
      <c r="FAD121" s="16"/>
      <c r="FAE121" s="16"/>
      <c r="FAF121" s="16"/>
      <c r="FAG121" s="16"/>
      <c r="FAH121" s="16"/>
      <c r="FAI121" s="16"/>
      <c r="FAJ121" s="16"/>
      <c r="FAK121" s="16"/>
      <c r="FAL121" s="16"/>
      <c r="FAM121" s="16"/>
      <c r="FAN121" s="16"/>
      <c r="FAO121" s="16"/>
      <c r="FAP121" s="16"/>
      <c r="FAQ121" s="16"/>
      <c r="FAR121" s="16"/>
      <c r="FAS121" s="16"/>
      <c r="FAT121" s="16"/>
      <c r="FAU121" s="16"/>
      <c r="FAV121" s="16"/>
      <c r="FAW121" s="16"/>
      <c r="FAX121" s="16"/>
      <c r="FAY121" s="16"/>
      <c r="FAZ121" s="16"/>
      <c r="FBA121" s="16"/>
      <c r="FBB121" s="16"/>
      <c r="FBC121" s="16"/>
      <c r="FBD121" s="16"/>
      <c r="FBE121" s="16"/>
      <c r="FBF121" s="16"/>
      <c r="FBG121" s="16"/>
      <c r="FBH121" s="16"/>
      <c r="FBI121" s="16"/>
      <c r="FBJ121" s="16"/>
      <c r="FBK121" s="16"/>
      <c r="FBL121" s="16"/>
      <c r="FBM121" s="16"/>
      <c r="FBN121" s="16"/>
      <c r="FBO121" s="16"/>
      <c r="FBP121" s="16"/>
      <c r="FBQ121" s="16"/>
      <c r="FBR121" s="16"/>
      <c r="FBS121" s="16"/>
      <c r="FBT121" s="16"/>
      <c r="FBU121" s="16"/>
      <c r="FBV121" s="16"/>
      <c r="FBW121" s="16"/>
      <c r="FBX121" s="16"/>
      <c r="FBY121" s="16"/>
      <c r="FBZ121" s="16"/>
      <c r="FCA121" s="16"/>
      <c r="FCB121" s="16"/>
      <c r="FCC121" s="16"/>
      <c r="FCD121" s="16"/>
      <c r="FCE121" s="16"/>
      <c r="FCF121" s="16"/>
      <c r="FCG121" s="16"/>
      <c r="FCH121" s="16"/>
      <c r="FCI121" s="16"/>
      <c r="FCJ121" s="16"/>
      <c r="FCK121" s="16"/>
      <c r="FCL121" s="16"/>
      <c r="FCM121" s="16"/>
      <c r="FCN121" s="16"/>
      <c r="FCO121" s="16"/>
      <c r="FCP121" s="16"/>
      <c r="FCQ121" s="16"/>
      <c r="FCR121" s="16"/>
      <c r="FCS121" s="16"/>
      <c r="FCT121" s="16"/>
      <c r="FCU121" s="16"/>
      <c r="FCV121" s="16"/>
      <c r="FCW121" s="16"/>
      <c r="FCX121" s="16"/>
      <c r="FCY121" s="16"/>
      <c r="FCZ121" s="16"/>
      <c r="FDA121" s="16"/>
      <c r="FDB121" s="16"/>
      <c r="FDC121" s="16"/>
      <c r="FDD121" s="16"/>
      <c r="FDE121" s="16"/>
      <c r="FDF121" s="16"/>
      <c r="FDG121" s="16"/>
      <c r="FDH121" s="16"/>
      <c r="FDI121" s="16"/>
      <c r="FDJ121" s="16"/>
      <c r="FDK121" s="16"/>
      <c r="FDL121" s="16"/>
      <c r="FDM121" s="16"/>
      <c r="FDN121" s="16"/>
      <c r="FDO121" s="16"/>
      <c r="FDP121" s="16"/>
      <c r="FDQ121" s="16"/>
      <c r="FDR121" s="16"/>
      <c r="FDS121" s="16"/>
      <c r="FDT121" s="16"/>
      <c r="FDU121" s="16"/>
      <c r="FDV121" s="16"/>
      <c r="FDW121" s="16"/>
      <c r="FDX121" s="16"/>
      <c r="FDY121" s="16"/>
      <c r="FDZ121" s="16"/>
      <c r="FEA121" s="16"/>
      <c r="FEB121" s="16"/>
      <c r="FEC121" s="16"/>
      <c r="FED121" s="16"/>
      <c r="FEE121" s="16"/>
      <c r="FEF121" s="16"/>
      <c r="FEG121" s="16"/>
      <c r="FEH121" s="16"/>
      <c r="FEI121" s="16"/>
      <c r="FEJ121" s="16"/>
      <c r="FEK121" s="16"/>
      <c r="FEL121" s="16"/>
      <c r="FEM121" s="16"/>
      <c r="FEN121" s="16"/>
      <c r="FEO121" s="16"/>
      <c r="FEP121" s="16"/>
      <c r="FEQ121" s="16"/>
      <c r="FER121" s="16"/>
      <c r="FES121" s="16"/>
      <c r="FET121" s="16"/>
      <c r="FEU121" s="16"/>
      <c r="FEV121" s="16"/>
      <c r="FEW121" s="16"/>
      <c r="FEX121" s="16"/>
      <c r="FEY121" s="16"/>
      <c r="FEZ121" s="16"/>
      <c r="FFA121" s="16"/>
      <c r="FFB121" s="16"/>
      <c r="FFC121" s="16"/>
      <c r="FFD121" s="16"/>
      <c r="FFE121" s="16"/>
      <c r="FFF121" s="16"/>
      <c r="FFG121" s="16"/>
      <c r="FFH121" s="16"/>
      <c r="FFI121" s="16"/>
      <c r="FFJ121" s="16"/>
      <c r="FFK121" s="16"/>
      <c r="FFL121" s="16"/>
      <c r="FFM121" s="16"/>
      <c r="FFN121" s="16"/>
      <c r="FFO121" s="16"/>
      <c r="FFP121" s="16"/>
      <c r="FFQ121" s="16"/>
      <c r="FFR121" s="16"/>
      <c r="FFS121" s="16"/>
      <c r="FFT121" s="16"/>
      <c r="FFU121" s="16"/>
      <c r="FFV121" s="16"/>
      <c r="FFW121" s="16"/>
      <c r="FFX121" s="16"/>
      <c r="FFY121" s="16"/>
      <c r="FFZ121" s="16"/>
      <c r="FGA121" s="16"/>
      <c r="FGB121" s="16"/>
      <c r="FGC121" s="16"/>
      <c r="FGD121" s="16"/>
      <c r="FGE121" s="16"/>
      <c r="FGF121" s="16"/>
      <c r="FGG121" s="16"/>
      <c r="FGH121" s="16"/>
      <c r="FGI121" s="16"/>
      <c r="FGJ121" s="16"/>
      <c r="FGK121" s="16"/>
      <c r="FGL121" s="16"/>
      <c r="FGM121" s="16"/>
      <c r="FGN121" s="16"/>
      <c r="FGO121" s="16"/>
      <c r="FGP121" s="16"/>
      <c r="FGQ121" s="16"/>
      <c r="FGR121" s="16"/>
      <c r="FGS121" s="16"/>
      <c r="FGT121" s="16"/>
      <c r="FGU121" s="16"/>
      <c r="FGV121" s="16"/>
      <c r="FGW121" s="16"/>
      <c r="FGX121" s="16"/>
      <c r="FGY121" s="16"/>
      <c r="FGZ121" s="16"/>
      <c r="FHA121" s="16"/>
      <c r="FHB121" s="16"/>
      <c r="FHC121" s="16"/>
      <c r="FHD121" s="16"/>
      <c r="FHE121" s="16"/>
      <c r="FHF121" s="16"/>
      <c r="FHG121" s="16"/>
      <c r="FHH121" s="16"/>
      <c r="FHI121" s="16"/>
      <c r="FHJ121" s="16"/>
      <c r="FHK121" s="16"/>
      <c r="FHL121" s="16"/>
      <c r="FHM121" s="16"/>
      <c r="FHN121" s="16"/>
      <c r="FHO121" s="16"/>
      <c r="FHP121" s="16"/>
      <c r="FHQ121" s="16"/>
      <c r="FHR121" s="16"/>
      <c r="FHS121" s="16"/>
      <c r="FHT121" s="16"/>
      <c r="FHU121" s="16"/>
      <c r="FHV121" s="16"/>
      <c r="FHW121" s="16"/>
      <c r="FHX121" s="16"/>
      <c r="FHY121" s="16"/>
      <c r="FHZ121" s="16"/>
      <c r="FIA121" s="16"/>
      <c r="FIB121" s="16"/>
      <c r="FIC121" s="16"/>
      <c r="FID121" s="16"/>
      <c r="FIE121" s="16"/>
      <c r="FIF121" s="16"/>
      <c r="FIG121" s="16"/>
      <c r="FIH121" s="16"/>
      <c r="FII121" s="16"/>
      <c r="FIJ121" s="16"/>
      <c r="FIK121" s="16"/>
      <c r="FIL121" s="16"/>
      <c r="FIM121" s="16"/>
      <c r="FIN121" s="16"/>
      <c r="FIO121" s="16"/>
      <c r="FIP121" s="16"/>
      <c r="FIQ121" s="16"/>
      <c r="FIR121" s="16"/>
      <c r="FIS121" s="16"/>
      <c r="FIT121" s="16"/>
      <c r="FIU121" s="16"/>
      <c r="FIV121" s="16"/>
      <c r="FIW121" s="16"/>
      <c r="FIX121" s="16"/>
      <c r="FIY121" s="16"/>
      <c r="FIZ121" s="16"/>
      <c r="FJA121" s="16"/>
      <c r="FJB121" s="16"/>
      <c r="FJC121" s="16"/>
      <c r="FJD121" s="16"/>
      <c r="FJE121" s="16"/>
      <c r="FJF121" s="16"/>
      <c r="FJG121" s="16"/>
      <c r="FJH121" s="16"/>
      <c r="FJI121" s="16"/>
      <c r="FJJ121" s="16"/>
      <c r="FJK121" s="16"/>
      <c r="FJL121" s="16"/>
      <c r="FJM121" s="16"/>
      <c r="FJN121" s="16"/>
      <c r="FJO121" s="16"/>
      <c r="FJP121" s="16"/>
      <c r="FJQ121" s="16"/>
      <c r="FJR121" s="16"/>
      <c r="FJS121" s="16"/>
      <c r="FJT121" s="16"/>
      <c r="FJU121" s="16"/>
      <c r="FJV121" s="16"/>
      <c r="FJW121" s="16"/>
      <c r="FJX121" s="16"/>
      <c r="FJY121" s="16"/>
      <c r="FJZ121" s="16"/>
      <c r="FKA121" s="16"/>
      <c r="FKB121" s="16"/>
      <c r="FKC121" s="16"/>
      <c r="FKD121" s="16"/>
      <c r="FKE121" s="16"/>
      <c r="FKF121" s="16"/>
      <c r="FKG121" s="16"/>
      <c r="FKH121" s="16"/>
      <c r="FKI121" s="16"/>
      <c r="FKJ121" s="16"/>
      <c r="FKK121" s="16"/>
      <c r="FKL121" s="16"/>
      <c r="FKM121" s="16"/>
      <c r="FKN121" s="16"/>
      <c r="FKO121" s="16"/>
      <c r="FKP121" s="16"/>
      <c r="FKQ121" s="16"/>
      <c r="FKR121" s="16"/>
      <c r="FKS121" s="16"/>
      <c r="FKT121" s="16"/>
      <c r="FKU121" s="16"/>
      <c r="FKV121" s="16"/>
      <c r="FKW121" s="16"/>
      <c r="FKX121" s="16"/>
      <c r="FKY121" s="16"/>
      <c r="FKZ121" s="16"/>
      <c r="FLA121" s="16"/>
      <c r="FLB121" s="16"/>
      <c r="FLC121" s="16"/>
      <c r="FLD121" s="16"/>
      <c r="FLE121" s="16"/>
      <c r="FLF121" s="16"/>
      <c r="FLG121" s="16"/>
      <c r="FLH121" s="16"/>
      <c r="FLI121" s="16"/>
      <c r="FLJ121" s="16"/>
      <c r="FLK121" s="16"/>
      <c r="FLL121" s="16"/>
      <c r="FLM121" s="16"/>
      <c r="FLN121" s="16"/>
      <c r="FLO121" s="16"/>
      <c r="FLP121" s="16"/>
      <c r="FLQ121" s="16"/>
      <c r="FLR121" s="16"/>
      <c r="FLS121" s="16"/>
      <c r="FLT121" s="16"/>
      <c r="FLU121" s="16"/>
      <c r="FLV121" s="16"/>
      <c r="FLW121" s="16"/>
      <c r="FLX121" s="16"/>
      <c r="FLY121" s="16"/>
      <c r="FLZ121" s="16"/>
      <c r="FMA121" s="16"/>
      <c r="FMB121" s="16"/>
      <c r="FMC121" s="16"/>
      <c r="FMD121" s="16"/>
      <c r="FME121" s="16"/>
      <c r="FMF121" s="16"/>
      <c r="FMG121" s="16"/>
      <c r="FMH121" s="16"/>
      <c r="FMI121" s="16"/>
      <c r="FMJ121" s="16"/>
      <c r="FMK121" s="16"/>
      <c r="FML121" s="16"/>
      <c r="FMM121" s="16"/>
      <c r="FMN121" s="16"/>
      <c r="FMO121" s="16"/>
      <c r="FMP121" s="16"/>
      <c r="FMQ121" s="16"/>
      <c r="FMR121" s="16"/>
      <c r="FMS121" s="16"/>
      <c r="FMT121" s="16"/>
      <c r="FMU121" s="16"/>
      <c r="FMV121" s="16"/>
      <c r="FMW121" s="16"/>
      <c r="FMX121" s="16"/>
      <c r="FMY121" s="16"/>
      <c r="FMZ121" s="16"/>
      <c r="FNA121" s="16"/>
      <c r="FNB121" s="16"/>
      <c r="FNC121" s="16"/>
      <c r="FND121" s="16"/>
      <c r="FNE121" s="16"/>
      <c r="FNF121" s="16"/>
      <c r="FNG121" s="16"/>
      <c r="FNH121" s="16"/>
      <c r="FNI121" s="16"/>
      <c r="FNJ121" s="16"/>
      <c r="FNK121" s="16"/>
      <c r="FNL121" s="16"/>
      <c r="FNM121" s="16"/>
      <c r="FNN121" s="16"/>
      <c r="FNO121" s="16"/>
      <c r="FNP121" s="16"/>
      <c r="FNQ121" s="16"/>
      <c r="FNR121" s="16"/>
      <c r="FNS121" s="16"/>
      <c r="FNT121" s="16"/>
      <c r="FNU121" s="16"/>
      <c r="FNV121" s="16"/>
      <c r="FNW121" s="16"/>
      <c r="FNX121" s="16"/>
      <c r="FNY121" s="16"/>
      <c r="FNZ121" s="16"/>
      <c r="FOA121" s="16"/>
      <c r="FOB121" s="16"/>
      <c r="FOC121" s="16"/>
      <c r="FOD121" s="16"/>
      <c r="FOE121" s="16"/>
      <c r="FOF121" s="16"/>
      <c r="FOG121" s="16"/>
      <c r="FOH121" s="16"/>
      <c r="FOI121" s="16"/>
      <c r="FOJ121" s="16"/>
      <c r="FOK121" s="16"/>
      <c r="FOL121" s="16"/>
      <c r="FOM121" s="16"/>
      <c r="FON121" s="16"/>
      <c r="FOO121" s="16"/>
      <c r="FOP121" s="16"/>
      <c r="FOQ121" s="16"/>
      <c r="FOR121" s="16"/>
      <c r="FOS121" s="16"/>
      <c r="FOT121" s="16"/>
      <c r="FOU121" s="16"/>
      <c r="FOV121" s="16"/>
      <c r="FOW121" s="16"/>
      <c r="FOX121" s="16"/>
      <c r="FOY121" s="16"/>
      <c r="FOZ121" s="16"/>
      <c r="FPA121" s="16"/>
      <c r="FPB121" s="16"/>
      <c r="FPC121" s="16"/>
      <c r="FPD121" s="16"/>
      <c r="FPE121" s="16"/>
      <c r="FPF121" s="16"/>
      <c r="FPG121" s="16"/>
      <c r="FPH121" s="16"/>
      <c r="FPI121" s="16"/>
      <c r="FPJ121" s="16"/>
      <c r="FPK121" s="16"/>
      <c r="FPL121" s="16"/>
      <c r="FPM121" s="16"/>
      <c r="FPN121" s="16"/>
      <c r="FPO121" s="16"/>
      <c r="FPP121" s="16"/>
      <c r="FPQ121" s="16"/>
      <c r="FPR121" s="16"/>
      <c r="FPS121" s="16"/>
      <c r="FPT121" s="16"/>
      <c r="FPU121" s="16"/>
      <c r="FPV121" s="16"/>
      <c r="FPW121" s="16"/>
      <c r="FPX121" s="16"/>
      <c r="FPY121" s="16"/>
      <c r="FPZ121" s="16"/>
      <c r="FQA121" s="16"/>
      <c r="FQB121" s="16"/>
      <c r="FQC121" s="16"/>
      <c r="FQD121" s="16"/>
      <c r="FQE121" s="16"/>
      <c r="FQF121" s="16"/>
      <c r="FQG121" s="16"/>
      <c r="FQH121" s="16"/>
      <c r="FQI121" s="16"/>
      <c r="FQJ121" s="16"/>
      <c r="FQK121" s="16"/>
      <c r="FQL121" s="16"/>
      <c r="FQM121" s="16"/>
      <c r="FQN121" s="16"/>
      <c r="FQO121" s="16"/>
      <c r="FQP121" s="16"/>
      <c r="FQQ121" s="16"/>
      <c r="FQR121" s="16"/>
      <c r="FQS121" s="16"/>
      <c r="FQT121" s="16"/>
      <c r="FQU121" s="16"/>
      <c r="FQV121" s="16"/>
      <c r="FQW121" s="16"/>
      <c r="FQX121" s="16"/>
      <c r="FQY121" s="16"/>
      <c r="FQZ121" s="16"/>
      <c r="FRA121" s="16"/>
      <c r="FRB121" s="16"/>
      <c r="FRC121" s="16"/>
      <c r="FRD121" s="16"/>
      <c r="FRE121" s="16"/>
      <c r="FRF121" s="16"/>
      <c r="FRG121" s="16"/>
      <c r="FRH121" s="16"/>
      <c r="FRI121" s="16"/>
      <c r="FRJ121" s="16"/>
      <c r="FRK121" s="16"/>
      <c r="FRL121" s="16"/>
      <c r="FRM121" s="16"/>
      <c r="FRN121" s="16"/>
      <c r="FRO121" s="16"/>
      <c r="FRP121" s="16"/>
      <c r="FRQ121" s="16"/>
      <c r="FRR121" s="16"/>
      <c r="FRS121" s="16"/>
      <c r="FRT121" s="16"/>
      <c r="FRU121" s="16"/>
      <c r="FRV121" s="16"/>
      <c r="FRW121" s="16"/>
      <c r="FRX121" s="16"/>
      <c r="FRY121" s="16"/>
      <c r="FRZ121" s="16"/>
      <c r="FSA121" s="16"/>
      <c r="FSB121" s="16"/>
      <c r="FSC121" s="16"/>
      <c r="FSD121" s="16"/>
      <c r="FSE121" s="16"/>
      <c r="FSF121" s="16"/>
      <c r="FSG121" s="16"/>
      <c r="FSH121" s="16"/>
      <c r="FSI121" s="16"/>
      <c r="FSJ121" s="16"/>
      <c r="FSK121" s="16"/>
      <c r="FSL121" s="16"/>
      <c r="FSM121" s="16"/>
      <c r="FSN121" s="16"/>
      <c r="FSO121" s="16"/>
      <c r="FSP121" s="16"/>
      <c r="FSQ121" s="16"/>
      <c r="FSR121" s="16"/>
      <c r="FSS121" s="16"/>
      <c r="FST121" s="16"/>
      <c r="FSU121" s="16"/>
      <c r="FSV121" s="16"/>
      <c r="FSW121" s="16"/>
      <c r="FSX121" s="16"/>
      <c r="FSY121" s="16"/>
      <c r="FSZ121" s="16"/>
      <c r="FTA121" s="16"/>
      <c r="FTB121" s="16"/>
      <c r="FTC121" s="16"/>
      <c r="FTD121" s="16"/>
      <c r="FTE121" s="16"/>
      <c r="FTF121" s="16"/>
      <c r="FTG121" s="16"/>
      <c r="FTH121" s="16"/>
      <c r="FTI121" s="16"/>
      <c r="FTJ121" s="16"/>
      <c r="FTK121" s="16"/>
      <c r="FTL121" s="16"/>
      <c r="FTM121" s="16"/>
      <c r="FTN121" s="16"/>
      <c r="FTO121" s="16"/>
      <c r="FTP121" s="16"/>
      <c r="FTQ121" s="16"/>
      <c r="FTR121" s="16"/>
      <c r="FTS121" s="16"/>
      <c r="FTT121" s="16"/>
      <c r="FTU121" s="16"/>
      <c r="FTV121" s="16"/>
      <c r="FTW121" s="16"/>
      <c r="FTX121" s="16"/>
      <c r="FTY121" s="16"/>
      <c r="FTZ121" s="16"/>
      <c r="FUA121" s="16"/>
      <c r="FUB121" s="16"/>
      <c r="FUC121" s="16"/>
      <c r="FUD121" s="16"/>
      <c r="FUE121" s="16"/>
      <c r="FUF121" s="16"/>
      <c r="FUG121" s="16"/>
      <c r="FUH121" s="16"/>
      <c r="FUI121" s="16"/>
      <c r="FUJ121" s="16"/>
      <c r="FUK121" s="16"/>
      <c r="FUL121" s="16"/>
      <c r="FUM121" s="16"/>
      <c r="FUN121" s="16"/>
      <c r="FUO121" s="16"/>
      <c r="FUP121" s="16"/>
      <c r="FUQ121" s="16"/>
      <c r="FUR121" s="16"/>
      <c r="FUS121" s="16"/>
      <c r="FUT121" s="16"/>
      <c r="FUU121" s="16"/>
      <c r="FUV121" s="16"/>
      <c r="FUW121" s="16"/>
      <c r="FUX121" s="16"/>
      <c r="FUY121" s="16"/>
      <c r="FUZ121" s="16"/>
      <c r="FVA121" s="16"/>
      <c r="FVB121" s="16"/>
      <c r="FVC121" s="16"/>
      <c r="FVD121" s="16"/>
      <c r="FVE121" s="16"/>
      <c r="FVF121" s="16"/>
      <c r="FVG121" s="16"/>
      <c r="FVH121" s="16"/>
      <c r="FVI121" s="16"/>
      <c r="FVJ121" s="16"/>
      <c r="FVK121" s="16"/>
      <c r="FVL121" s="16"/>
      <c r="FVM121" s="16"/>
      <c r="FVN121" s="16"/>
      <c r="FVO121" s="16"/>
      <c r="FVP121" s="16"/>
      <c r="FVQ121" s="16"/>
      <c r="FVR121" s="16"/>
      <c r="FVS121" s="16"/>
      <c r="FVT121" s="16"/>
      <c r="FVU121" s="16"/>
      <c r="FVV121" s="16"/>
      <c r="FVW121" s="16"/>
      <c r="FVX121" s="16"/>
      <c r="FVY121" s="16"/>
      <c r="FVZ121" s="16"/>
      <c r="FWA121" s="16"/>
      <c r="FWB121" s="16"/>
      <c r="FWC121" s="16"/>
      <c r="FWD121" s="16"/>
      <c r="FWE121" s="16"/>
      <c r="FWF121" s="16"/>
      <c r="FWG121" s="16"/>
      <c r="FWH121" s="16"/>
      <c r="FWI121" s="16"/>
      <c r="FWJ121" s="16"/>
      <c r="FWK121" s="16"/>
      <c r="FWL121" s="16"/>
      <c r="FWM121" s="16"/>
      <c r="FWN121" s="16"/>
      <c r="FWO121" s="16"/>
      <c r="FWP121" s="16"/>
      <c r="FWQ121" s="16"/>
      <c r="FWR121" s="16"/>
      <c r="FWS121" s="16"/>
      <c r="FWT121" s="16"/>
      <c r="FWU121" s="16"/>
      <c r="FWV121" s="16"/>
      <c r="FWW121" s="16"/>
      <c r="FWX121" s="16"/>
      <c r="FWY121" s="16"/>
      <c r="FWZ121" s="16"/>
      <c r="FXA121" s="16"/>
      <c r="FXB121" s="16"/>
      <c r="FXC121" s="16"/>
      <c r="FXD121" s="16"/>
      <c r="FXE121" s="16"/>
      <c r="FXF121" s="16"/>
      <c r="FXG121" s="16"/>
      <c r="FXH121" s="16"/>
      <c r="FXI121" s="16"/>
      <c r="FXJ121" s="16"/>
      <c r="FXK121" s="16"/>
      <c r="FXL121" s="16"/>
      <c r="FXM121" s="16"/>
      <c r="FXN121" s="16"/>
      <c r="FXO121" s="16"/>
      <c r="FXP121" s="16"/>
      <c r="FXQ121" s="16"/>
      <c r="FXR121" s="16"/>
      <c r="FXS121" s="16"/>
      <c r="FXT121" s="16"/>
      <c r="FXU121" s="16"/>
      <c r="FXV121" s="16"/>
      <c r="FXW121" s="16"/>
      <c r="FXX121" s="16"/>
      <c r="FXY121" s="16"/>
      <c r="FXZ121" s="16"/>
      <c r="FYA121" s="16"/>
      <c r="FYB121" s="16"/>
      <c r="FYC121" s="16"/>
      <c r="FYD121" s="16"/>
      <c r="FYE121" s="16"/>
      <c r="FYF121" s="16"/>
      <c r="FYG121" s="16"/>
      <c r="FYH121" s="16"/>
      <c r="FYI121" s="16"/>
      <c r="FYJ121" s="16"/>
      <c r="FYK121" s="16"/>
      <c r="FYL121" s="16"/>
      <c r="FYM121" s="16"/>
      <c r="FYN121" s="16"/>
      <c r="FYO121" s="16"/>
      <c r="FYP121" s="16"/>
      <c r="FYQ121" s="16"/>
      <c r="FYR121" s="16"/>
      <c r="FYS121" s="16"/>
      <c r="FYT121" s="16"/>
      <c r="FYU121" s="16"/>
      <c r="FYV121" s="16"/>
      <c r="FYW121" s="16"/>
      <c r="FYX121" s="16"/>
      <c r="FYY121" s="16"/>
      <c r="FYZ121" s="16"/>
      <c r="FZA121" s="16"/>
      <c r="FZB121" s="16"/>
      <c r="FZC121" s="16"/>
      <c r="FZD121" s="16"/>
      <c r="FZE121" s="16"/>
      <c r="FZF121" s="16"/>
      <c r="FZG121" s="16"/>
      <c r="FZH121" s="16"/>
      <c r="FZI121" s="16"/>
      <c r="FZJ121" s="16"/>
      <c r="FZK121" s="16"/>
      <c r="FZL121" s="16"/>
      <c r="FZM121" s="16"/>
      <c r="FZN121" s="16"/>
      <c r="FZO121" s="16"/>
      <c r="FZP121" s="16"/>
      <c r="FZQ121" s="16"/>
      <c r="FZR121" s="16"/>
      <c r="FZS121" s="16"/>
      <c r="FZT121" s="16"/>
      <c r="FZU121" s="16"/>
      <c r="FZV121" s="16"/>
      <c r="FZW121" s="16"/>
      <c r="FZX121" s="16"/>
      <c r="FZY121" s="16"/>
      <c r="FZZ121" s="16"/>
      <c r="GAA121" s="16"/>
      <c r="GAB121" s="16"/>
      <c r="GAC121" s="16"/>
      <c r="GAD121" s="16"/>
      <c r="GAE121" s="16"/>
      <c r="GAF121" s="16"/>
      <c r="GAG121" s="16"/>
      <c r="GAH121" s="16"/>
      <c r="GAI121" s="16"/>
      <c r="GAJ121" s="16"/>
      <c r="GAK121" s="16"/>
      <c r="GAL121" s="16"/>
      <c r="GAM121" s="16"/>
      <c r="GAN121" s="16"/>
      <c r="GAO121" s="16"/>
      <c r="GAP121" s="16"/>
      <c r="GAQ121" s="16"/>
      <c r="GAR121" s="16"/>
      <c r="GAS121" s="16"/>
      <c r="GAT121" s="16"/>
      <c r="GAU121" s="16"/>
      <c r="GAV121" s="16"/>
      <c r="GAW121" s="16"/>
      <c r="GAX121" s="16"/>
      <c r="GAY121" s="16"/>
      <c r="GAZ121" s="16"/>
      <c r="GBA121" s="16"/>
      <c r="GBB121" s="16"/>
      <c r="GBC121" s="16"/>
      <c r="GBD121" s="16"/>
      <c r="GBE121" s="16"/>
      <c r="GBF121" s="16"/>
      <c r="GBG121" s="16"/>
      <c r="GBH121" s="16"/>
      <c r="GBI121" s="16"/>
      <c r="GBJ121" s="16"/>
      <c r="GBK121" s="16"/>
      <c r="GBL121" s="16"/>
      <c r="GBM121" s="16"/>
      <c r="GBN121" s="16"/>
      <c r="GBO121" s="16"/>
      <c r="GBP121" s="16"/>
      <c r="GBQ121" s="16"/>
      <c r="GBR121" s="16"/>
      <c r="GBS121" s="16"/>
      <c r="GBT121" s="16"/>
      <c r="GBU121" s="16"/>
      <c r="GBV121" s="16"/>
      <c r="GBW121" s="16"/>
      <c r="GBX121" s="16"/>
      <c r="GBY121" s="16"/>
      <c r="GBZ121" s="16"/>
      <c r="GCA121" s="16"/>
      <c r="GCB121" s="16"/>
      <c r="GCC121" s="16"/>
      <c r="GCD121" s="16"/>
      <c r="GCE121" s="16"/>
      <c r="GCF121" s="16"/>
      <c r="GCG121" s="16"/>
      <c r="GCH121" s="16"/>
      <c r="GCI121" s="16"/>
      <c r="GCJ121" s="16"/>
      <c r="GCK121" s="16"/>
      <c r="GCL121" s="16"/>
      <c r="GCM121" s="16"/>
      <c r="GCN121" s="16"/>
      <c r="GCO121" s="16"/>
      <c r="GCP121" s="16"/>
      <c r="GCQ121" s="16"/>
      <c r="GCR121" s="16"/>
      <c r="GCS121" s="16"/>
      <c r="GCT121" s="16"/>
      <c r="GCU121" s="16"/>
      <c r="GCV121" s="16"/>
      <c r="GCW121" s="16"/>
      <c r="GCX121" s="16"/>
      <c r="GCY121" s="16"/>
      <c r="GCZ121" s="16"/>
      <c r="GDA121" s="16"/>
      <c r="GDB121" s="16"/>
      <c r="GDC121" s="16"/>
      <c r="GDD121" s="16"/>
      <c r="GDE121" s="16"/>
      <c r="GDF121" s="16"/>
      <c r="GDG121" s="16"/>
      <c r="GDH121" s="16"/>
      <c r="GDI121" s="16"/>
      <c r="GDJ121" s="16"/>
      <c r="GDK121" s="16"/>
      <c r="GDL121" s="16"/>
      <c r="GDM121" s="16"/>
      <c r="GDN121" s="16"/>
      <c r="GDO121" s="16"/>
      <c r="GDP121" s="16"/>
      <c r="GDQ121" s="16"/>
      <c r="GDR121" s="16"/>
      <c r="GDS121" s="16"/>
      <c r="GDT121" s="16"/>
      <c r="GDU121" s="16"/>
      <c r="GDV121" s="16"/>
      <c r="GDW121" s="16"/>
      <c r="GDX121" s="16"/>
      <c r="GDY121" s="16"/>
      <c r="GDZ121" s="16"/>
      <c r="GEA121" s="16"/>
      <c r="GEB121" s="16"/>
      <c r="GEC121" s="16"/>
      <c r="GED121" s="16"/>
      <c r="GEE121" s="16"/>
      <c r="GEF121" s="16"/>
      <c r="GEG121" s="16"/>
      <c r="GEH121" s="16"/>
      <c r="GEI121" s="16"/>
      <c r="GEJ121" s="16"/>
      <c r="GEK121" s="16"/>
      <c r="GEL121" s="16"/>
      <c r="GEM121" s="16"/>
      <c r="GEN121" s="16"/>
      <c r="GEO121" s="16"/>
      <c r="GEP121" s="16"/>
      <c r="GEQ121" s="16"/>
      <c r="GER121" s="16"/>
      <c r="GES121" s="16"/>
      <c r="GET121" s="16"/>
      <c r="GEU121" s="16"/>
      <c r="GEV121" s="16"/>
      <c r="GEW121" s="16"/>
      <c r="GEX121" s="16"/>
      <c r="GEY121" s="16"/>
      <c r="GEZ121" s="16"/>
      <c r="GFA121" s="16"/>
      <c r="GFB121" s="16"/>
      <c r="GFC121" s="16"/>
      <c r="GFD121" s="16"/>
      <c r="GFE121" s="16"/>
      <c r="GFF121" s="16"/>
      <c r="GFG121" s="16"/>
      <c r="GFH121" s="16"/>
      <c r="GFI121" s="16"/>
      <c r="GFJ121" s="16"/>
      <c r="GFK121" s="16"/>
      <c r="GFL121" s="16"/>
      <c r="GFM121" s="16"/>
      <c r="GFN121" s="16"/>
      <c r="GFO121" s="16"/>
      <c r="GFP121" s="16"/>
      <c r="GFQ121" s="16"/>
      <c r="GFR121" s="16"/>
      <c r="GFS121" s="16"/>
      <c r="GFT121" s="16"/>
      <c r="GFU121" s="16"/>
      <c r="GFV121" s="16"/>
      <c r="GFW121" s="16"/>
      <c r="GFX121" s="16"/>
      <c r="GFY121" s="16"/>
      <c r="GFZ121" s="16"/>
      <c r="GGA121" s="16"/>
      <c r="GGB121" s="16"/>
      <c r="GGC121" s="16"/>
      <c r="GGD121" s="16"/>
      <c r="GGE121" s="16"/>
      <c r="GGF121" s="16"/>
      <c r="GGG121" s="16"/>
      <c r="GGH121" s="16"/>
      <c r="GGI121" s="16"/>
      <c r="GGJ121" s="16"/>
      <c r="GGK121" s="16"/>
      <c r="GGL121" s="16"/>
      <c r="GGM121" s="16"/>
      <c r="GGN121" s="16"/>
      <c r="GGO121" s="16"/>
      <c r="GGP121" s="16"/>
      <c r="GGQ121" s="16"/>
      <c r="GGR121" s="16"/>
      <c r="GGS121" s="16"/>
      <c r="GGT121" s="16"/>
      <c r="GGU121" s="16"/>
      <c r="GGV121" s="16"/>
      <c r="GGW121" s="16"/>
      <c r="GGX121" s="16"/>
      <c r="GGY121" s="16"/>
      <c r="GGZ121" s="16"/>
      <c r="GHA121" s="16"/>
      <c r="GHB121" s="16"/>
      <c r="GHC121" s="16"/>
      <c r="GHD121" s="16"/>
      <c r="GHE121" s="16"/>
      <c r="GHF121" s="16"/>
      <c r="GHG121" s="16"/>
      <c r="GHH121" s="16"/>
      <c r="GHI121" s="16"/>
      <c r="GHJ121" s="16"/>
      <c r="GHK121" s="16"/>
      <c r="GHL121" s="16"/>
      <c r="GHM121" s="16"/>
      <c r="GHN121" s="16"/>
      <c r="GHO121" s="16"/>
      <c r="GHP121" s="16"/>
      <c r="GHQ121" s="16"/>
      <c r="GHR121" s="16"/>
      <c r="GHS121" s="16"/>
      <c r="GHT121" s="16"/>
      <c r="GHU121" s="16"/>
      <c r="GHV121" s="16"/>
      <c r="GHW121" s="16"/>
      <c r="GHX121" s="16"/>
      <c r="GHY121" s="16"/>
      <c r="GHZ121" s="16"/>
      <c r="GIA121" s="16"/>
      <c r="GIB121" s="16"/>
      <c r="GIC121" s="16"/>
      <c r="GID121" s="16"/>
      <c r="GIE121" s="16"/>
      <c r="GIF121" s="16"/>
      <c r="GIG121" s="16"/>
      <c r="GIH121" s="16"/>
      <c r="GII121" s="16"/>
      <c r="GIJ121" s="16"/>
      <c r="GIK121" s="16"/>
      <c r="GIL121" s="16"/>
      <c r="GIM121" s="16"/>
      <c r="GIN121" s="16"/>
      <c r="GIO121" s="16"/>
      <c r="GIP121" s="16"/>
      <c r="GIQ121" s="16"/>
      <c r="GIR121" s="16"/>
      <c r="GIS121" s="16"/>
      <c r="GIT121" s="16"/>
      <c r="GIU121" s="16"/>
      <c r="GIV121" s="16"/>
      <c r="GIW121" s="16"/>
      <c r="GIX121" s="16"/>
      <c r="GIY121" s="16"/>
      <c r="GIZ121" s="16"/>
      <c r="GJA121" s="16"/>
      <c r="GJB121" s="16"/>
      <c r="GJC121" s="16"/>
      <c r="GJD121" s="16"/>
      <c r="GJE121" s="16"/>
      <c r="GJF121" s="16"/>
      <c r="GJG121" s="16"/>
      <c r="GJH121" s="16"/>
      <c r="GJI121" s="16"/>
      <c r="GJJ121" s="16"/>
      <c r="GJK121" s="16"/>
      <c r="GJL121" s="16"/>
      <c r="GJM121" s="16"/>
      <c r="GJN121" s="16"/>
      <c r="GJO121" s="16"/>
      <c r="GJP121" s="16"/>
      <c r="GJQ121" s="16"/>
      <c r="GJR121" s="16"/>
      <c r="GJS121" s="16"/>
      <c r="GJT121" s="16"/>
      <c r="GJU121" s="16"/>
      <c r="GJV121" s="16"/>
      <c r="GJW121" s="16"/>
      <c r="GJX121" s="16"/>
      <c r="GJY121" s="16"/>
      <c r="GJZ121" s="16"/>
      <c r="GKA121" s="16"/>
      <c r="GKB121" s="16"/>
      <c r="GKC121" s="16"/>
      <c r="GKD121" s="16"/>
      <c r="GKE121" s="16"/>
      <c r="GKF121" s="16"/>
      <c r="GKG121" s="16"/>
      <c r="GKH121" s="16"/>
      <c r="GKI121" s="16"/>
      <c r="GKJ121" s="16"/>
      <c r="GKK121" s="16"/>
      <c r="GKL121" s="16"/>
      <c r="GKM121" s="16"/>
      <c r="GKN121" s="16"/>
      <c r="GKO121" s="16"/>
      <c r="GKP121" s="16"/>
      <c r="GKQ121" s="16"/>
      <c r="GKR121" s="16"/>
      <c r="GKS121" s="16"/>
      <c r="GKT121" s="16"/>
      <c r="GKU121" s="16"/>
      <c r="GKV121" s="16"/>
      <c r="GKW121" s="16"/>
      <c r="GKX121" s="16"/>
      <c r="GKY121" s="16"/>
      <c r="GKZ121" s="16"/>
      <c r="GLA121" s="16"/>
      <c r="GLB121" s="16"/>
      <c r="GLC121" s="16"/>
      <c r="GLD121" s="16"/>
      <c r="GLE121" s="16"/>
      <c r="GLF121" s="16"/>
      <c r="GLG121" s="16"/>
      <c r="GLH121" s="16"/>
      <c r="GLI121" s="16"/>
      <c r="GLJ121" s="16"/>
      <c r="GLK121" s="16"/>
      <c r="GLL121" s="16"/>
      <c r="GLM121" s="16"/>
      <c r="GLN121" s="16"/>
      <c r="GLO121" s="16"/>
      <c r="GLP121" s="16"/>
      <c r="GLQ121" s="16"/>
      <c r="GLR121" s="16"/>
      <c r="GLS121" s="16"/>
      <c r="GLT121" s="16"/>
      <c r="GLU121" s="16"/>
      <c r="GLV121" s="16"/>
      <c r="GLW121" s="16"/>
      <c r="GLX121" s="16"/>
      <c r="GLY121" s="16"/>
      <c r="GLZ121" s="16"/>
      <c r="GMA121" s="16"/>
      <c r="GMB121" s="16"/>
      <c r="GMC121" s="16"/>
      <c r="GMD121" s="16"/>
      <c r="GME121" s="16"/>
      <c r="GMF121" s="16"/>
      <c r="GMG121" s="16"/>
      <c r="GMH121" s="16"/>
      <c r="GMI121" s="16"/>
      <c r="GMJ121" s="16"/>
      <c r="GMK121" s="16"/>
      <c r="GML121" s="16"/>
      <c r="GMM121" s="16"/>
      <c r="GMN121" s="16"/>
      <c r="GMO121" s="16"/>
      <c r="GMP121" s="16"/>
      <c r="GMQ121" s="16"/>
      <c r="GMR121" s="16"/>
      <c r="GMS121" s="16"/>
      <c r="GMT121" s="16"/>
      <c r="GMU121" s="16"/>
      <c r="GMV121" s="16"/>
      <c r="GMW121" s="16"/>
      <c r="GMX121" s="16"/>
      <c r="GMY121" s="16"/>
      <c r="GMZ121" s="16"/>
      <c r="GNA121" s="16"/>
      <c r="GNB121" s="16"/>
      <c r="GNC121" s="16"/>
      <c r="GND121" s="16"/>
      <c r="GNE121" s="16"/>
      <c r="GNF121" s="16"/>
      <c r="GNG121" s="16"/>
      <c r="GNH121" s="16"/>
      <c r="GNI121" s="16"/>
      <c r="GNJ121" s="16"/>
      <c r="GNK121" s="16"/>
      <c r="GNL121" s="16"/>
      <c r="GNM121" s="16"/>
      <c r="GNN121" s="16"/>
      <c r="GNO121" s="16"/>
      <c r="GNP121" s="16"/>
      <c r="GNQ121" s="16"/>
      <c r="GNR121" s="16"/>
      <c r="GNS121" s="16"/>
      <c r="GNT121" s="16"/>
      <c r="GNU121" s="16"/>
      <c r="GNV121" s="16"/>
      <c r="GNW121" s="16"/>
      <c r="GNX121" s="16"/>
      <c r="GNY121" s="16"/>
      <c r="GNZ121" s="16"/>
      <c r="GOA121" s="16"/>
      <c r="GOB121" s="16"/>
      <c r="GOC121" s="16"/>
      <c r="GOD121" s="16"/>
      <c r="GOE121" s="16"/>
      <c r="GOF121" s="16"/>
      <c r="GOG121" s="16"/>
      <c r="GOH121" s="16"/>
      <c r="GOI121" s="16"/>
      <c r="GOJ121" s="16"/>
      <c r="GOK121" s="16"/>
      <c r="GOL121" s="16"/>
      <c r="GOM121" s="16"/>
      <c r="GON121" s="16"/>
      <c r="GOO121" s="16"/>
      <c r="GOP121" s="16"/>
      <c r="GOQ121" s="16"/>
      <c r="GOR121" s="16"/>
      <c r="GOS121" s="16"/>
      <c r="GOT121" s="16"/>
      <c r="GOU121" s="16"/>
      <c r="GOV121" s="16"/>
      <c r="GOW121" s="16"/>
      <c r="GOX121" s="16"/>
      <c r="GOY121" s="16"/>
      <c r="GOZ121" s="16"/>
      <c r="GPA121" s="16"/>
      <c r="GPB121" s="16"/>
      <c r="GPC121" s="16"/>
      <c r="GPD121" s="16"/>
      <c r="GPE121" s="16"/>
      <c r="GPF121" s="16"/>
      <c r="GPG121" s="16"/>
      <c r="GPH121" s="16"/>
      <c r="GPI121" s="16"/>
      <c r="GPJ121" s="16"/>
      <c r="GPK121" s="16"/>
      <c r="GPL121" s="16"/>
      <c r="GPM121" s="16"/>
      <c r="GPN121" s="16"/>
      <c r="GPO121" s="16"/>
      <c r="GPP121" s="16"/>
      <c r="GPQ121" s="16"/>
      <c r="GPR121" s="16"/>
      <c r="GPS121" s="16"/>
      <c r="GPT121" s="16"/>
      <c r="GPU121" s="16"/>
      <c r="GPV121" s="16"/>
      <c r="GPW121" s="16"/>
      <c r="GPX121" s="16"/>
      <c r="GPY121" s="16"/>
      <c r="GPZ121" s="16"/>
      <c r="GQA121" s="16"/>
      <c r="GQB121" s="16"/>
      <c r="GQC121" s="16"/>
      <c r="GQD121" s="16"/>
      <c r="GQE121" s="16"/>
      <c r="GQF121" s="16"/>
      <c r="GQG121" s="16"/>
      <c r="GQH121" s="16"/>
      <c r="GQI121" s="16"/>
      <c r="GQJ121" s="16"/>
      <c r="GQK121" s="16"/>
      <c r="GQL121" s="16"/>
      <c r="GQM121" s="16"/>
      <c r="GQN121" s="16"/>
      <c r="GQO121" s="16"/>
      <c r="GQP121" s="16"/>
      <c r="GQQ121" s="16"/>
      <c r="GQR121" s="16"/>
      <c r="GQS121" s="16"/>
      <c r="GQT121" s="16"/>
      <c r="GQU121" s="16"/>
      <c r="GQV121" s="16"/>
      <c r="GQW121" s="16"/>
      <c r="GQX121" s="16"/>
      <c r="GQY121" s="16"/>
      <c r="GQZ121" s="16"/>
      <c r="GRA121" s="16"/>
      <c r="GRB121" s="16"/>
      <c r="GRC121" s="16"/>
      <c r="GRD121" s="16"/>
      <c r="GRE121" s="16"/>
      <c r="GRF121" s="16"/>
      <c r="GRG121" s="16"/>
      <c r="GRH121" s="16"/>
      <c r="GRI121" s="16"/>
      <c r="GRJ121" s="16"/>
      <c r="GRK121" s="16"/>
      <c r="GRL121" s="16"/>
      <c r="GRM121" s="16"/>
      <c r="GRN121" s="16"/>
      <c r="GRO121" s="16"/>
      <c r="GRP121" s="16"/>
      <c r="GRQ121" s="16"/>
      <c r="GRR121" s="16"/>
      <c r="GRS121" s="16"/>
      <c r="GRT121" s="16"/>
      <c r="GRU121" s="16"/>
      <c r="GRV121" s="16"/>
      <c r="GRW121" s="16"/>
      <c r="GRX121" s="16"/>
      <c r="GRY121" s="16"/>
      <c r="GRZ121" s="16"/>
      <c r="GSA121" s="16"/>
      <c r="GSB121" s="16"/>
      <c r="GSC121" s="16"/>
      <c r="GSD121" s="16"/>
      <c r="GSE121" s="16"/>
      <c r="GSF121" s="16"/>
      <c r="GSG121" s="16"/>
      <c r="GSH121" s="16"/>
      <c r="GSI121" s="16"/>
      <c r="GSJ121" s="16"/>
      <c r="GSK121" s="16"/>
      <c r="GSL121" s="16"/>
      <c r="GSM121" s="16"/>
      <c r="GSN121" s="16"/>
      <c r="GSO121" s="16"/>
      <c r="GSP121" s="16"/>
      <c r="GSQ121" s="16"/>
      <c r="GSR121" s="16"/>
      <c r="GSS121" s="16"/>
      <c r="GST121" s="16"/>
      <c r="GSU121" s="16"/>
      <c r="GSV121" s="16"/>
      <c r="GSW121" s="16"/>
      <c r="GSX121" s="16"/>
      <c r="GSY121" s="16"/>
      <c r="GSZ121" s="16"/>
      <c r="GTA121" s="16"/>
      <c r="GTB121" s="16"/>
      <c r="GTC121" s="16"/>
      <c r="GTD121" s="16"/>
      <c r="GTE121" s="16"/>
      <c r="GTF121" s="16"/>
      <c r="GTG121" s="16"/>
      <c r="GTH121" s="16"/>
      <c r="GTI121" s="16"/>
      <c r="GTJ121" s="16"/>
      <c r="GTK121" s="16"/>
      <c r="GTL121" s="16"/>
      <c r="GTM121" s="16"/>
      <c r="GTN121" s="16"/>
      <c r="GTO121" s="16"/>
      <c r="GTP121" s="16"/>
      <c r="GTQ121" s="16"/>
      <c r="GTR121" s="16"/>
      <c r="GTS121" s="16"/>
      <c r="GTT121" s="16"/>
      <c r="GTU121" s="16"/>
      <c r="GTV121" s="16"/>
      <c r="GTW121" s="16"/>
      <c r="GTX121" s="16"/>
      <c r="GTY121" s="16"/>
      <c r="GTZ121" s="16"/>
      <c r="GUA121" s="16"/>
      <c r="GUB121" s="16"/>
      <c r="GUC121" s="16"/>
      <c r="GUD121" s="16"/>
      <c r="GUE121" s="16"/>
      <c r="GUF121" s="16"/>
      <c r="GUG121" s="16"/>
      <c r="GUH121" s="16"/>
      <c r="GUI121" s="16"/>
      <c r="GUJ121" s="16"/>
      <c r="GUK121" s="16"/>
      <c r="GUL121" s="16"/>
      <c r="GUM121" s="16"/>
      <c r="GUN121" s="16"/>
      <c r="GUO121" s="16"/>
      <c r="GUP121" s="16"/>
      <c r="GUQ121" s="16"/>
      <c r="GUR121" s="16"/>
      <c r="GUS121" s="16"/>
      <c r="GUT121" s="16"/>
      <c r="GUU121" s="16"/>
      <c r="GUV121" s="16"/>
      <c r="GUW121" s="16"/>
      <c r="GUX121" s="16"/>
      <c r="GUY121" s="16"/>
      <c r="GUZ121" s="16"/>
      <c r="GVA121" s="16"/>
      <c r="GVB121" s="16"/>
      <c r="GVC121" s="16"/>
      <c r="GVD121" s="16"/>
      <c r="GVE121" s="16"/>
      <c r="GVF121" s="16"/>
      <c r="GVG121" s="16"/>
      <c r="GVH121" s="16"/>
      <c r="GVI121" s="16"/>
      <c r="GVJ121" s="16"/>
      <c r="GVK121" s="16"/>
      <c r="GVL121" s="16"/>
      <c r="GVM121" s="16"/>
      <c r="GVN121" s="16"/>
      <c r="GVO121" s="16"/>
      <c r="GVP121" s="16"/>
      <c r="GVQ121" s="16"/>
      <c r="GVR121" s="16"/>
      <c r="GVS121" s="16"/>
      <c r="GVT121" s="16"/>
      <c r="GVU121" s="16"/>
      <c r="GVV121" s="16"/>
      <c r="GVW121" s="16"/>
      <c r="GVX121" s="16"/>
      <c r="GVY121" s="16"/>
      <c r="GVZ121" s="16"/>
      <c r="GWA121" s="16"/>
      <c r="GWB121" s="16"/>
      <c r="GWC121" s="16"/>
      <c r="GWD121" s="16"/>
      <c r="GWE121" s="16"/>
      <c r="GWF121" s="16"/>
      <c r="GWG121" s="16"/>
      <c r="GWH121" s="16"/>
      <c r="GWI121" s="16"/>
      <c r="GWJ121" s="16"/>
      <c r="GWK121" s="16"/>
      <c r="GWL121" s="16"/>
      <c r="GWM121" s="16"/>
      <c r="GWN121" s="16"/>
      <c r="GWO121" s="16"/>
      <c r="GWP121" s="16"/>
      <c r="GWQ121" s="16"/>
      <c r="GWR121" s="16"/>
      <c r="GWS121" s="16"/>
      <c r="GWT121" s="16"/>
      <c r="GWU121" s="16"/>
      <c r="GWV121" s="16"/>
      <c r="GWW121" s="16"/>
      <c r="GWX121" s="16"/>
      <c r="GWY121" s="16"/>
      <c r="GWZ121" s="16"/>
      <c r="GXA121" s="16"/>
      <c r="GXB121" s="16"/>
      <c r="GXC121" s="16"/>
      <c r="GXD121" s="16"/>
      <c r="GXE121" s="16"/>
      <c r="GXF121" s="16"/>
      <c r="GXG121" s="16"/>
      <c r="GXH121" s="16"/>
      <c r="GXI121" s="16"/>
      <c r="GXJ121" s="16"/>
      <c r="GXK121" s="16"/>
      <c r="GXL121" s="16"/>
      <c r="GXM121" s="16"/>
      <c r="GXN121" s="16"/>
      <c r="GXO121" s="16"/>
      <c r="GXP121" s="16"/>
      <c r="GXQ121" s="16"/>
      <c r="GXR121" s="16"/>
      <c r="GXS121" s="16"/>
      <c r="GXT121" s="16"/>
      <c r="GXU121" s="16"/>
      <c r="GXV121" s="16"/>
      <c r="GXW121" s="16"/>
      <c r="GXX121" s="16"/>
      <c r="GXY121" s="16"/>
      <c r="GXZ121" s="16"/>
      <c r="GYA121" s="16"/>
      <c r="GYB121" s="16"/>
      <c r="GYC121" s="16"/>
      <c r="GYD121" s="16"/>
      <c r="GYE121" s="16"/>
      <c r="GYF121" s="16"/>
      <c r="GYG121" s="16"/>
      <c r="GYH121" s="16"/>
      <c r="GYI121" s="16"/>
      <c r="GYJ121" s="16"/>
      <c r="GYK121" s="16"/>
      <c r="GYL121" s="16"/>
      <c r="GYM121" s="16"/>
      <c r="GYN121" s="16"/>
      <c r="GYO121" s="16"/>
      <c r="GYP121" s="16"/>
      <c r="GYQ121" s="16"/>
      <c r="GYR121" s="16"/>
      <c r="GYS121" s="16"/>
      <c r="GYT121" s="16"/>
      <c r="GYU121" s="16"/>
      <c r="GYV121" s="16"/>
      <c r="GYW121" s="16"/>
      <c r="GYX121" s="16"/>
      <c r="GYY121" s="16"/>
      <c r="GYZ121" s="16"/>
      <c r="GZA121" s="16"/>
      <c r="GZB121" s="16"/>
      <c r="GZC121" s="16"/>
      <c r="GZD121" s="16"/>
      <c r="GZE121" s="16"/>
      <c r="GZF121" s="16"/>
      <c r="GZG121" s="16"/>
      <c r="GZH121" s="16"/>
      <c r="GZI121" s="16"/>
      <c r="GZJ121" s="16"/>
      <c r="GZK121" s="16"/>
      <c r="GZL121" s="16"/>
      <c r="GZM121" s="16"/>
      <c r="GZN121" s="16"/>
      <c r="GZO121" s="16"/>
      <c r="GZP121" s="16"/>
      <c r="GZQ121" s="16"/>
      <c r="GZR121" s="16"/>
      <c r="GZS121" s="16"/>
      <c r="GZT121" s="16"/>
      <c r="GZU121" s="16"/>
      <c r="GZV121" s="16"/>
      <c r="GZW121" s="16"/>
      <c r="GZX121" s="16"/>
      <c r="GZY121" s="16"/>
      <c r="GZZ121" s="16"/>
      <c r="HAA121" s="16"/>
      <c r="HAB121" s="16"/>
      <c r="HAC121" s="16"/>
      <c r="HAD121" s="16"/>
      <c r="HAE121" s="16"/>
      <c r="HAF121" s="16"/>
      <c r="HAG121" s="16"/>
      <c r="HAH121" s="16"/>
      <c r="HAI121" s="16"/>
      <c r="HAJ121" s="16"/>
      <c r="HAK121" s="16"/>
      <c r="HAL121" s="16"/>
      <c r="HAM121" s="16"/>
      <c r="HAN121" s="16"/>
      <c r="HAO121" s="16"/>
      <c r="HAP121" s="16"/>
      <c r="HAQ121" s="16"/>
      <c r="HAR121" s="16"/>
      <c r="HAS121" s="16"/>
      <c r="HAT121" s="16"/>
      <c r="HAU121" s="16"/>
      <c r="HAV121" s="16"/>
      <c r="HAW121" s="16"/>
      <c r="HAX121" s="16"/>
      <c r="HAY121" s="16"/>
      <c r="HAZ121" s="16"/>
      <c r="HBA121" s="16"/>
      <c r="HBB121" s="16"/>
      <c r="HBC121" s="16"/>
      <c r="HBD121" s="16"/>
      <c r="HBE121" s="16"/>
      <c r="HBF121" s="16"/>
      <c r="HBG121" s="16"/>
      <c r="HBH121" s="16"/>
      <c r="HBI121" s="16"/>
      <c r="HBJ121" s="16"/>
      <c r="HBK121" s="16"/>
      <c r="HBL121" s="16"/>
      <c r="HBM121" s="16"/>
      <c r="HBN121" s="16"/>
      <c r="HBO121" s="16"/>
      <c r="HBP121" s="16"/>
      <c r="HBQ121" s="16"/>
      <c r="HBR121" s="16"/>
      <c r="HBS121" s="16"/>
      <c r="HBT121" s="16"/>
      <c r="HBU121" s="16"/>
      <c r="HBV121" s="16"/>
      <c r="HBW121" s="16"/>
      <c r="HBX121" s="16"/>
      <c r="HBY121" s="16"/>
      <c r="HBZ121" s="16"/>
      <c r="HCA121" s="16"/>
      <c r="HCB121" s="16"/>
      <c r="HCC121" s="16"/>
      <c r="HCD121" s="16"/>
      <c r="HCE121" s="16"/>
      <c r="HCF121" s="16"/>
      <c r="HCG121" s="16"/>
      <c r="HCH121" s="16"/>
      <c r="HCI121" s="16"/>
      <c r="HCJ121" s="16"/>
      <c r="HCK121" s="16"/>
      <c r="HCL121" s="16"/>
      <c r="HCM121" s="16"/>
      <c r="HCN121" s="16"/>
      <c r="HCO121" s="16"/>
      <c r="HCP121" s="16"/>
      <c r="HCQ121" s="16"/>
      <c r="HCR121" s="16"/>
      <c r="HCS121" s="16"/>
      <c r="HCT121" s="16"/>
      <c r="HCU121" s="16"/>
      <c r="HCV121" s="16"/>
      <c r="HCW121" s="16"/>
      <c r="HCX121" s="16"/>
      <c r="HCY121" s="16"/>
      <c r="HCZ121" s="16"/>
      <c r="HDA121" s="16"/>
      <c r="HDB121" s="16"/>
      <c r="HDC121" s="16"/>
      <c r="HDD121" s="16"/>
      <c r="HDE121" s="16"/>
      <c r="HDF121" s="16"/>
      <c r="HDG121" s="16"/>
      <c r="HDH121" s="16"/>
      <c r="HDI121" s="16"/>
      <c r="HDJ121" s="16"/>
      <c r="HDK121" s="16"/>
      <c r="HDL121" s="16"/>
      <c r="HDM121" s="16"/>
      <c r="HDN121" s="16"/>
      <c r="HDO121" s="16"/>
      <c r="HDP121" s="16"/>
      <c r="HDQ121" s="16"/>
      <c r="HDR121" s="16"/>
      <c r="HDS121" s="16"/>
      <c r="HDT121" s="16"/>
      <c r="HDU121" s="16"/>
      <c r="HDV121" s="16"/>
      <c r="HDW121" s="16"/>
      <c r="HDX121" s="16"/>
      <c r="HDY121" s="16"/>
      <c r="HDZ121" s="16"/>
      <c r="HEA121" s="16"/>
      <c r="HEB121" s="16"/>
      <c r="HEC121" s="16"/>
      <c r="HED121" s="16"/>
      <c r="HEE121" s="16"/>
      <c r="HEF121" s="16"/>
      <c r="HEG121" s="16"/>
      <c r="HEH121" s="16"/>
      <c r="HEI121" s="16"/>
      <c r="HEJ121" s="16"/>
      <c r="HEK121" s="16"/>
      <c r="HEL121" s="16"/>
      <c r="HEM121" s="16"/>
      <c r="HEN121" s="16"/>
      <c r="HEO121" s="16"/>
      <c r="HEP121" s="16"/>
      <c r="HEQ121" s="16"/>
      <c r="HER121" s="16"/>
      <c r="HES121" s="16"/>
      <c r="HET121" s="16"/>
      <c r="HEU121" s="16"/>
      <c r="HEV121" s="16"/>
      <c r="HEW121" s="16"/>
      <c r="HEX121" s="16"/>
      <c r="HEY121" s="16"/>
      <c r="HEZ121" s="16"/>
      <c r="HFA121" s="16"/>
      <c r="HFB121" s="16"/>
      <c r="HFC121" s="16"/>
      <c r="HFD121" s="16"/>
      <c r="HFE121" s="16"/>
      <c r="HFF121" s="16"/>
      <c r="HFG121" s="16"/>
      <c r="HFH121" s="16"/>
      <c r="HFI121" s="16"/>
      <c r="HFJ121" s="16"/>
      <c r="HFK121" s="16"/>
      <c r="HFL121" s="16"/>
      <c r="HFM121" s="16"/>
      <c r="HFN121" s="16"/>
      <c r="HFO121" s="16"/>
      <c r="HFP121" s="16"/>
      <c r="HFQ121" s="16"/>
      <c r="HFR121" s="16"/>
      <c r="HFS121" s="16"/>
      <c r="HFT121" s="16"/>
      <c r="HFU121" s="16"/>
      <c r="HFV121" s="16"/>
      <c r="HFW121" s="16"/>
      <c r="HFX121" s="16"/>
      <c r="HFY121" s="16"/>
      <c r="HFZ121" s="16"/>
      <c r="HGA121" s="16"/>
      <c r="HGB121" s="16"/>
      <c r="HGC121" s="16"/>
      <c r="HGD121" s="16"/>
      <c r="HGE121" s="16"/>
      <c r="HGF121" s="16"/>
      <c r="HGG121" s="16"/>
      <c r="HGH121" s="16"/>
      <c r="HGI121" s="16"/>
      <c r="HGJ121" s="16"/>
      <c r="HGK121" s="16"/>
      <c r="HGL121" s="16"/>
      <c r="HGM121" s="16"/>
      <c r="HGN121" s="16"/>
      <c r="HGO121" s="16"/>
      <c r="HGP121" s="16"/>
      <c r="HGQ121" s="16"/>
      <c r="HGR121" s="16"/>
      <c r="HGS121" s="16"/>
      <c r="HGT121" s="16"/>
      <c r="HGU121" s="16"/>
      <c r="HGV121" s="16"/>
      <c r="HGW121" s="16"/>
      <c r="HGX121" s="16"/>
      <c r="HGY121" s="16"/>
      <c r="HGZ121" s="16"/>
      <c r="HHA121" s="16"/>
      <c r="HHB121" s="16"/>
      <c r="HHC121" s="16"/>
      <c r="HHD121" s="16"/>
      <c r="HHE121" s="16"/>
      <c r="HHF121" s="16"/>
      <c r="HHG121" s="16"/>
      <c r="HHH121" s="16"/>
      <c r="HHI121" s="16"/>
      <c r="HHJ121" s="16"/>
      <c r="HHK121" s="16"/>
      <c r="HHL121" s="16"/>
      <c r="HHM121" s="16"/>
      <c r="HHN121" s="16"/>
      <c r="HHO121" s="16"/>
      <c r="HHP121" s="16"/>
      <c r="HHQ121" s="16"/>
      <c r="HHR121" s="16"/>
      <c r="HHS121" s="16"/>
      <c r="HHT121" s="16"/>
      <c r="HHU121" s="16"/>
      <c r="HHV121" s="16"/>
      <c r="HHW121" s="16"/>
      <c r="HHX121" s="16"/>
      <c r="HHY121" s="16"/>
      <c r="HHZ121" s="16"/>
      <c r="HIA121" s="16"/>
      <c r="HIB121" s="16"/>
      <c r="HIC121" s="16"/>
      <c r="HID121" s="16"/>
      <c r="HIE121" s="16"/>
      <c r="HIF121" s="16"/>
      <c r="HIG121" s="16"/>
      <c r="HIH121" s="16"/>
      <c r="HII121" s="16"/>
      <c r="HIJ121" s="16"/>
      <c r="HIK121" s="16"/>
      <c r="HIL121" s="16"/>
      <c r="HIM121" s="16"/>
      <c r="HIN121" s="16"/>
      <c r="HIO121" s="16"/>
      <c r="HIP121" s="16"/>
      <c r="HIQ121" s="16"/>
      <c r="HIR121" s="16"/>
      <c r="HIS121" s="16"/>
      <c r="HIT121" s="16"/>
      <c r="HIU121" s="16"/>
      <c r="HIV121" s="16"/>
      <c r="HIW121" s="16"/>
      <c r="HIX121" s="16"/>
      <c r="HIY121" s="16"/>
      <c r="HIZ121" s="16"/>
      <c r="HJA121" s="16"/>
      <c r="HJB121" s="16"/>
      <c r="HJC121" s="16"/>
      <c r="HJD121" s="16"/>
      <c r="HJE121" s="16"/>
      <c r="HJF121" s="16"/>
      <c r="HJG121" s="16"/>
      <c r="HJH121" s="16"/>
      <c r="HJI121" s="16"/>
      <c r="HJJ121" s="16"/>
      <c r="HJK121" s="16"/>
      <c r="HJL121" s="16"/>
      <c r="HJM121" s="16"/>
      <c r="HJN121" s="16"/>
      <c r="HJO121" s="16"/>
      <c r="HJP121" s="16"/>
      <c r="HJQ121" s="16"/>
      <c r="HJR121" s="16"/>
      <c r="HJS121" s="16"/>
      <c r="HJT121" s="16"/>
      <c r="HJU121" s="16"/>
      <c r="HJV121" s="16"/>
      <c r="HJW121" s="16"/>
      <c r="HJX121" s="16"/>
      <c r="HJY121" s="16"/>
      <c r="HJZ121" s="16"/>
      <c r="HKA121" s="16"/>
      <c r="HKB121" s="16"/>
      <c r="HKC121" s="16"/>
      <c r="HKD121" s="16"/>
      <c r="HKE121" s="16"/>
      <c r="HKF121" s="16"/>
      <c r="HKG121" s="16"/>
      <c r="HKH121" s="16"/>
      <c r="HKI121" s="16"/>
      <c r="HKJ121" s="16"/>
      <c r="HKK121" s="16"/>
      <c r="HKL121" s="16"/>
      <c r="HKM121" s="16"/>
      <c r="HKN121" s="16"/>
      <c r="HKO121" s="16"/>
      <c r="HKP121" s="16"/>
      <c r="HKQ121" s="16"/>
      <c r="HKR121" s="16"/>
      <c r="HKS121" s="16"/>
      <c r="HKT121" s="16"/>
      <c r="HKU121" s="16"/>
      <c r="HKV121" s="16"/>
      <c r="HKW121" s="16"/>
      <c r="HKX121" s="16"/>
      <c r="HKY121" s="16"/>
      <c r="HKZ121" s="16"/>
      <c r="HLA121" s="16"/>
      <c r="HLB121" s="16"/>
      <c r="HLC121" s="16"/>
      <c r="HLD121" s="16"/>
      <c r="HLE121" s="16"/>
      <c r="HLF121" s="16"/>
      <c r="HLG121" s="16"/>
      <c r="HLH121" s="16"/>
      <c r="HLI121" s="16"/>
      <c r="HLJ121" s="16"/>
      <c r="HLK121" s="16"/>
      <c r="HLL121" s="16"/>
      <c r="HLM121" s="16"/>
      <c r="HLN121" s="16"/>
      <c r="HLO121" s="16"/>
      <c r="HLP121" s="16"/>
      <c r="HLQ121" s="16"/>
      <c r="HLR121" s="16"/>
      <c r="HLS121" s="16"/>
      <c r="HLT121" s="16"/>
      <c r="HLU121" s="16"/>
      <c r="HLV121" s="16"/>
      <c r="HLW121" s="16"/>
      <c r="HLX121" s="16"/>
      <c r="HLY121" s="16"/>
      <c r="HLZ121" s="16"/>
      <c r="HMA121" s="16"/>
      <c r="HMB121" s="16"/>
      <c r="HMC121" s="16"/>
      <c r="HMD121" s="16"/>
      <c r="HME121" s="16"/>
      <c r="HMF121" s="16"/>
      <c r="HMG121" s="16"/>
      <c r="HMH121" s="16"/>
      <c r="HMI121" s="16"/>
      <c r="HMJ121" s="16"/>
      <c r="HMK121" s="16"/>
      <c r="HML121" s="16"/>
      <c r="HMM121" s="16"/>
      <c r="HMN121" s="16"/>
      <c r="HMO121" s="16"/>
      <c r="HMP121" s="16"/>
      <c r="HMQ121" s="16"/>
      <c r="HMR121" s="16"/>
      <c r="HMS121" s="16"/>
      <c r="HMT121" s="16"/>
      <c r="HMU121" s="16"/>
      <c r="HMV121" s="16"/>
      <c r="HMW121" s="16"/>
      <c r="HMX121" s="16"/>
      <c r="HMY121" s="16"/>
      <c r="HMZ121" s="16"/>
      <c r="HNA121" s="16"/>
      <c r="HNB121" s="16"/>
      <c r="HNC121" s="16"/>
      <c r="HND121" s="16"/>
      <c r="HNE121" s="16"/>
      <c r="HNF121" s="16"/>
      <c r="HNG121" s="16"/>
      <c r="HNH121" s="16"/>
      <c r="HNI121" s="16"/>
      <c r="HNJ121" s="16"/>
      <c r="HNK121" s="16"/>
      <c r="HNL121" s="16"/>
      <c r="HNM121" s="16"/>
      <c r="HNN121" s="16"/>
      <c r="HNO121" s="16"/>
      <c r="HNP121" s="16"/>
      <c r="HNQ121" s="16"/>
      <c r="HNR121" s="16"/>
      <c r="HNS121" s="16"/>
      <c r="HNT121" s="16"/>
      <c r="HNU121" s="16"/>
      <c r="HNV121" s="16"/>
      <c r="HNW121" s="16"/>
      <c r="HNX121" s="16"/>
      <c r="HNY121" s="16"/>
      <c r="HNZ121" s="16"/>
      <c r="HOA121" s="16"/>
      <c r="HOB121" s="16"/>
      <c r="HOC121" s="16"/>
      <c r="HOD121" s="16"/>
      <c r="HOE121" s="16"/>
      <c r="HOF121" s="16"/>
      <c r="HOG121" s="16"/>
      <c r="HOH121" s="16"/>
      <c r="HOI121" s="16"/>
      <c r="HOJ121" s="16"/>
      <c r="HOK121" s="16"/>
      <c r="HOL121" s="16"/>
      <c r="HOM121" s="16"/>
      <c r="HON121" s="16"/>
      <c r="HOO121" s="16"/>
      <c r="HOP121" s="16"/>
      <c r="HOQ121" s="16"/>
      <c r="HOR121" s="16"/>
      <c r="HOS121" s="16"/>
      <c r="HOT121" s="16"/>
      <c r="HOU121" s="16"/>
      <c r="HOV121" s="16"/>
      <c r="HOW121" s="16"/>
      <c r="HOX121" s="16"/>
      <c r="HOY121" s="16"/>
      <c r="HOZ121" s="16"/>
      <c r="HPA121" s="16"/>
      <c r="HPB121" s="16"/>
      <c r="HPC121" s="16"/>
      <c r="HPD121" s="16"/>
      <c r="HPE121" s="16"/>
      <c r="HPF121" s="16"/>
      <c r="HPG121" s="16"/>
      <c r="HPH121" s="16"/>
      <c r="HPI121" s="16"/>
      <c r="HPJ121" s="16"/>
      <c r="HPK121" s="16"/>
      <c r="HPL121" s="16"/>
      <c r="HPM121" s="16"/>
      <c r="HPN121" s="16"/>
      <c r="HPO121" s="16"/>
      <c r="HPP121" s="16"/>
      <c r="HPQ121" s="16"/>
      <c r="HPR121" s="16"/>
      <c r="HPS121" s="16"/>
      <c r="HPT121" s="16"/>
      <c r="HPU121" s="16"/>
      <c r="HPV121" s="16"/>
      <c r="HPW121" s="16"/>
      <c r="HPX121" s="16"/>
      <c r="HPY121" s="16"/>
      <c r="HPZ121" s="16"/>
      <c r="HQA121" s="16"/>
      <c r="HQB121" s="16"/>
      <c r="HQC121" s="16"/>
      <c r="HQD121" s="16"/>
      <c r="HQE121" s="16"/>
      <c r="HQF121" s="16"/>
      <c r="HQG121" s="16"/>
      <c r="HQH121" s="16"/>
      <c r="HQI121" s="16"/>
      <c r="HQJ121" s="16"/>
      <c r="HQK121" s="16"/>
      <c r="HQL121" s="16"/>
      <c r="HQM121" s="16"/>
      <c r="HQN121" s="16"/>
      <c r="HQO121" s="16"/>
      <c r="HQP121" s="16"/>
      <c r="HQQ121" s="16"/>
      <c r="HQR121" s="16"/>
      <c r="HQS121" s="16"/>
      <c r="HQT121" s="16"/>
      <c r="HQU121" s="16"/>
      <c r="HQV121" s="16"/>
      <c r="HQW121" s="16"/>
      <c r="HQX121" s="16"/>
      <c r="HQY121" s="16"/>
      <c r="HQZ121" s="16"/>
      <c r="HRA121" s="16"/>
      <c r="HRB121" s="16"/>
      <c r="HRC121" s="16"/>
      <c r="HRD121" s="16"/>
      <c r="HRE121" s="16"/>
      <c r="HRF121" s="16"/>
      <c r="HRG121" s="16"/>
      <c r="HRH121" s="16"/>
      <c r="HRI121" s="16"/>
      <c r="HRJ121" s="16"/>
      <c r="HRK121" s="16"/>
      <c r="HRL121" s="16"/>
      <c r="HRM121" s="16"/>
      <c r="HRN121" s="16"/>
      <c r="HRO121" s="16"/>
      <c r="HRP121" s="16"/>
      <c r="HRQ121" s="16"/>
      <c r="HRR121" s="16"/>
      <c r="HRS121" s="16"/>
      <c r="HRT121" s="16"/>
      <c r="HRU121" s="16"/>
      <c r="HRV121" s="16"/>
      <c r="HRW121" s="16"/>
      <c r="HRX121" s="16"/>
      <c r="HRY121" s="16"/>
      <c r="HRZ121" s="16"/>
      <c r="HSA121" s="16"/>
      <c r="HSB121" s="16"/>
      <c r="HSC121" s="16"/>
      <c r="HSD121" s="16"/>
      <c r="HSE121" s="16"/>
      <c r="HSF121" s="16"/>
      <c r="HSG121" s="16"/>
      <c r="HSH121" s="16"/>
      <c r="HSI121" s="16"/>
      <c r="HSJ121" s="16"/>
      <c r="HSK121" s="16"/>
      <c r="HSL121" s="16"/>
      <c r="HSM121" s="16"/>
      <c r="HSN121" s="16"/>
      <c r="HSO121" s="16"/>
      <c r="HSP121" s="16"/>
      <c r="HSQ121" s="16"/>
      <c r="HSR121" s="16"/>
      <c r="HSS121" s="16"/>
      <c r="HST121" s="16"/>
      <c r="HSU121" s="16"/>
      <c r="HSV121" s="16"/>
      <c r="HSW121" s="16"/>
      <c r="HSX121" s="16"/>
      <c r="HSY121" s="16"/>
      <c r="HSZ121" s="16"/>
      <c r="HTA121" s="16"/>
      <c r="HTB121" s="16"/>
      <c r="HTC121" s="16"/>
      <c r="HTD121" s="16"/>
      <c r="HTE121" s="16"/>
      <c r="HTF121" s="16"/>
      <c r="HTG121" s="16"/>
      <c r="HTH121" s="16"/>
      <c r="HTI121" s="16"/>
      <c r="HTJ121" s="16"/>
      <c r="HTK121" s="16"/>
      <c r="HTL121" s="16"/>
      <c r="HTM121" s="16"/>
      <c r="HTN121" s="16"/>
      <c r="HTO121" s="16"/>
      <c r="HTP121" s="16"/>
      <c r="HTQ121" s="16"/>
      <c r="HTR121" s="16"/>
      <c r="HTS121" s="16"/>
      <c r="HTT121" s="16"/>
      <c r="HTU121" s="16"/>
      <c r="HTV121" s="16"/>
      <c r="HTW121" s="16"/>
      <c r="HTX121" s="16"/>
      <c r="HTY121" s="16"/>
      <c r="HTZ121" s="16"/>
      <c r="HUA121" s="16"/>
      <c r="HUB121" s="16"/>
      <c r="HUC121" s="16"/>
      <c r="HUD121" s="16"/>
      <c r="HUE121" s="16"/>
      <c r="HUF121" s="16"/>
      <c r="HUG121" s="16"/>
      <c r="HUH121" s="16"/>
      <c r="HUI121" s="16"/>
      <c r="HUJ121" s="16"/>
      <c r="HUK121" s="16"/>
      <c r="HUL121" s="16"/>
      <c r="HUM121" s="16"/>
      <c r="HUN121" s="16"/>
      <c r="HUO121" s="16"/>
      <c r="HUP121" s="16"/>
      <c r="HUQ121" s="16"/>
      <c r="HUR121" s="16"/>
      <c r="HUS121" s="16"/>
      <c r="HUT121" s="16"/>
      <c r="HUU121" s="16"/>
      <c r="HUV121" s="16"/>
      <c r="HUW121" s="16"/>
      <c r="HUX121" s="16"/>
      <c r="HUY121" s="16"/>
      <c r="HUZ121" s="16"/>
      <c r="HVA121" s="16"/>
      <c r="HVB121" s="16"/>
      <c r="HVC121" s="16"/>
      <c r="HVD121" s="16"/>
      <c r="HVE121" s="16"/>
      <c r="HVF121" s="16"/>
      <c r="HVG121" s="16"/>
      <c r="HVH121" s="16"/>
      <c r="HVI121" s="16"/>
      <c r="HVJ121" s="16"/>
      <c r="HVK121" s="16"/>
      <c r="HVL121" s="16"/>
      <c r="HVM121" s="16"/>
      <c r="HVN121" s="16"/>
      <c r="HVO121" s="16"/>
      <c r="HVP121" s="16"/>
      <c r="HVQ121" s="16"/>
      <c r="HVR121" s="16"/>
      <c r="HVS121" s="16"/>
      <c r="HVT121" s="16"/>
      <c r="HVU121" s="16"/>
      <c r="HVV121" s="16"/>
      <c r="HVW121" s="16"/>
      <c r="HVX121" s="16"/>
      <c r="HVY121" s="16"/>
      <c r="HVZ121" s="16"/>
      <c r="HWA121" s="16"/>
      <c r="HWB121" s="16"/>
      <c r="HWC121" s="16"/>
      <c r="HWD121" s="16"/>
      <c r="HWE121" s="16"/>
      <c r="HWF121" s="16"/>
      <c r="HWG121" s="16"/>
      <c r="HWH121" s="16"/>
      <c r="HWI121" s="16"/>
      <c r="HWJ121" s="16"/>
      <c r="HWK121" s="16"/>
      <c r="HWL121" s="16"/>
      <c r="HWM121" s="16"/>
      <c r="HWN121" s="16"/>
      <c r="HWO121" s="16"/>
      <c r="HWP121" s="16"/>
      <c r="HWQ121" s="16"/>
      <c r="HWR121" s="16"/>
      <c r="HWS121" s="16"/>
      <c r="HWT121" s="16"/>
      <c r="HWU121" s="16"/>
      <c r="HWV121" s="16"/>
      <c r="HWW121" s="16"/>
      <c r="HWX121" s="16"/>
      <c r="HWY121" s="16"/>
      <c r="HWZ121" s="16"/>
      <c r="HXA121" s="16"/>
      <c r="HXB121" s="16"/>
      <c r="HXC121" s="16"/>
      <c r="HXD121" s="16"/>
      <c r="HXE121" s="16"/>
      <c r="HXF121" s="16"/>
      <c r="HXG121" s="16"/>
      <c r="HXH121" s="16"/>
      <c r="HXI121" s="16"/>
      <c r="HXJ121" s="16"/>
      <c r="HXK121" s="16"/>
      <c r="HXL121" s="16"/>
      <c r="HXM121" s="16"/>
      <c r="HXN121" s="16"/>
      <c r="HXO121" s="16"/>
      <c r="HXP121" s="16"/>
      <c r="HXQ121" s="16"/>
      <c r="HXR121" s="16"/>
      <c r="HXS121" s="16"/>
      <c r="HXT121" s="16"/>
      <c r="HXU121" s="16"/>
      <c r="HXV121" s="16"/>
      <c r="HXW121" s="16"/>
      <c r="HXX121" s="16"/>
      <c r="HXY121" s="16"/>
      <c r="HXZ121" s="16"/>
      <c r="HYA121" s="16"/>
      <c r="HYB121" s="16"/>
      <c r="HYC121" s="16"/>
      <c r="HYD121" s="16"/>
      <c r="HYE121" s="16"/>
      <c r="HYF121" s="16"/>
      <c r="HYG121" s="16"/>
      <c r="HYH121" s="16"/>
      <c r="HYI121" s="16"/>
      <c r="HYJ121" s="16"/>
      <c r="HYK121" s="16"/>
      <c r="HYL121" s="16"/>
      <c r="HYM121" s="16"/>
      <c r="HYN121" s="16"/>
      <c r="HYO121" s="16"/>
      <c r="HYP121" s="16"/>
      <c r="HYQ121" s="16"/>
      <c r="HYR121" s="16"/>
      <c r="HYS121" s="16"/>
      <c r="HYT121" s="16"/>
      <c r="HYU121" s="16"/>
      <c r="HYV121" s="16"/>
      <c r="HYW121" s="16"/>
      <c r="HYX121" s="16"/>
      <c r="HYY121" s="16"/>
      <c r="HYZ121" s="16"/>
      <c r="HZA121" s="16"/>
      <c r="HZB121" s="16"/>
      <c r="HZC121" s="16"/>
      <c r="HZD121" s="16"/>
      <c r="HZE121" s="16"/>
      <c r="HZF121" s="16"/>
      <c r="HZG121" s="16"/>
      <c r="HZH121" s="16"/>
      <c r="HZI121" s="16"/>
      <c r="HZJ121" s="16"/>
      <c r="HZK121" s="16"/>
      <c r="HZL121" s="16"/>
      <c r="HZM121" s="16"/>
      <c r="HZN121" s="16"/>
      <c r="HZO121" s="16"/>
      <c r="HZP121" s="16"/>
      <c r="HZQ121" s="16"/>
      <c r="HZR121" s="16"/>
      <c r="HZS121" s="16"/>
      <c r="HZT121" s="16"/>
      <c r="HZU121" s="16"/>
      <c r="HZV121" s="16"/>
      <c r="HZW121" s="16"/>
      <c r="HZX121" s="16"/>
      <c r="HZY121" s="16"/>
      <c r="HZZ121" s="16"/>
      <c r="IAA121" s="16"/>
      <c r="IAB121" s="16"/>
      <c r="IAC121" s="16"/>
      <c r="IAD121" s="16"/>
      <c r="IAE121" s="16"/>
      <c r="IAF121" s="16"/>
      <c r="IAG121" s="16"/>
      <c r="IAH121" s="16"/>
      <c r="IAI121" s="16"/>
      <c r="IAJ121" s="16"/>
      <c r="IAK121" s="16"/>
      <c r="IAL121" s="16"/>
      <c r="IAM121" s="16"/>
      <c r="IAN121" s="16"/>
      <c r="IAO121" s="16"/>
      <c r="IAP121" s="16"/>
      <c r="IAQ121" s="16"/>
      <c r="IAR121" s="16"/>
      <c r="IAS121" s="16"/>
      <c r="IAT121" s="16"/>
      <c r="IAU121" s="16"/>
      <c r="IAV121" s="16"/>
      <c r="IAW121" s="16"/>
      <c r="IAX121" s="16"/>
      <c r="IAY121" s="16"/>
      <c r="IAZ121" s="16"/>
      <c r="IBA121" s="16"/>
      <c r="IBB121" s="16"/>
      <c r="IBC121" s="16"/>
      <c r="IBD121" s="16"/>
      <c r="IBE121" s="16"/>
      <c r="IBF121" s="16"/>
      <c r="IBG121" s="16"/>
      <c r="IBH121" s="16"/>
      <c r="IBI121" s="16"/>
      <c r="IBJ121" s="16"/>
      <c r="IBK121" s="16"/>
      <c r="IBL121" s="16"/>
      <c r="IBM121" s="16"/>
      <c r="IBN121" s="16"/>
      <c r="IBO121" s="16"/>
      <c r="IBP121" s="16"/>
      <c r="IBQ121" s="16"/>
      <c r="IBR121" s="16"/>
      <c r="IBS121" s="16"/>
      <c r="IBT121" s="16"/>
      <c r="IBU121" s="16"/>
      <c r="IBV121" s="16"/>
      <c r="IBW121" s="16"/>
      <c r="IBX121" s="16"/>
      <c r="IBY121" s="16"/>
      <c r="IBZ121" s="16"/>
      <c r="ICA121" s="16"/>
      <c r="ICB121" s="16"/>
      <c r="ICC121" s="16"/>
      <c r="ICD121" s="16"/>
      <c r="ICE121" s="16"/>
      <c r="ICF121" s="16"/>
      <c r="ICG121" s="16"/>
      <c r="ICH121" s="16"/>
      <c r="ICI121" s="16"/>
      <c r="ICJ121" s="16"/>
      <c r="ICK121" s="16"/>
      <c r="ICL121" s="16"/>
      <c r="ICM121" s="16"/>
      <c r="ICN121" s="16"/>
      <c r="ICO121" s="16"/>
      <c r="ICP121" s="16"/>
      <c r="ICQ121" s="16"/>
      <c r="ICR121" s="16"/>
      <c r="ICS121" s="16"/>
      <c r="ICT121" s="16"/>
      <c r="ICU121" s="16"/>
      <c r="ICV121" s="16"/>
      <c r="ICW121" s="16"/>
      <c r="ICX121" s="16"/>
      <c r="ICY121" s="16"/>
      <c r="ICZ121" s="16"/>
      <c r="IDA121" s="16"/>
      <c r="IDB121" s="16"/>
      <c r="IDC121" s="16"/>
      <c r="IDD121" s="16"/>
      <c r="IDE121" s="16"/>
      <c r="IDF121" s="16"/>
      <c r="IDG121" s="16"/>
      <c r="IDH121" s="16"/>
      <c r="IDI121" s="16"/>
      <c r="IDJ121" s="16"/>
      <c r="IDK121" s="16"/>
      <c r="IDL121" s="16"/>
      <c r="IDM121" s="16"/>
      <c r="IDN121" s="16"/>
      <c r="IDO121" s="16"/>
      <c r="IDP121" s="16"/>
      <c r="IDQ121" s="16"/>
      <c r="IDR121" s="16"/>
      <c r="IDS121" s="16"/>
      <c r="IDT121" s="16"/>
      <c r="IDU121" s="16"/>
      <c r="IDV121" s="16"/>
      <c r="IDW121" s="16"/>
      <c r="IDX121" s="16"/>
      <c r="IDY121" s="16"/>
      <c r="IDZ121" s="16"/>
      <c r="IEA121" s="16"/>
      <c r="IEB121" s="16"/>
      <c r="IEC121" s="16"/>
      <c r="IED121" s="16"/>
      <c r="IEE121" s="16"/>
      <c r="IEF121" s="16"/>
      <c r="IEG121" s="16"/>
      <c r="IEH121" s="16"/>
      <c r="IEI121" s="16"/>
      <c r="IEJ121" s="16"/>
      <c r="IEK121" s="16"/>
      <c r="IEL121" s="16"/>
      <c r="IEM121" s="16"/>
      <c r="IEN121" s="16"/>
      <c r="IEO121" s="16"/>
      <c r="IEP121" s="16"/>
      <c r="IEQ121" s="16"/>
      <c r="IER121" s="16"/>
      <c r="IES121" s="16"/>
      <c r="IET121" s="16"/>
      <c r="IEU121" s="16"/>
      <c r="IEV121" s="16"/>
      <c r="IEW121" s="16"/>
      <c r="IEX121" s="16"/>
      <c r="IEY121" s="16"/>
      <c r="IEZ121" s="16"/>
      <c r="IFA121" s="16"/>
      <c r="IFB121" s="16"/>
      <c r="IFC121" s="16"/>
      <c r="IFD121" s="16"/>
      <c r="IFE121" s="16"/>
      <c r="IFF121" s="16"/>
      <c r="IFG121" s="16"/>
      <c r="IFH121" s="16"/>
      <c r="IFI121" s="16"/>
      <c r="IFJ121" s="16"/>
      <c r="IFK121" s="16"/>
      <c r="IFL121" s="16"/>
      <c r="IFM121" s="16"/>
      <c r="IFN121" s="16"/>
      <c r="IFO121" s="16"/>
      <c r="IFP121" s="16"/>
      <c r="IFQ121" s="16"/>
      <c r="IFR121" s="16"/>
      <c r="IFS121" s="16"/>
      <c r="IFT121" s="16"/>
      <c r="IFU121" s="16"/>
      <c r="IFV121" s="16"/>
      <c r="IFW121" s="16"/>
      <c r="IFX121" s="16"/>
      <c r="IFY121" s="16"/>
      <c r="IFZ121" s="16"/>
      <c r="IGA121" s="16"/>
      <c r="IGB121" s="16"/>
      <c r="IGC121" s="16"/>
      <c r="IGD121" s="16"/>
      <c r="IGE121" s="16"/>
      <c r="IGF121" s="16"/>
      <c r="IGG121" s="16"/>
      <c r="IGH121" s="16"/>
      <c r="IGI121" s="16"/>
      <c r="IGJ121" s="16"/>
      <c r="IGK121" s="16"/>
      <c r="IGL121" s="16"/>
      <c r="IGM121" s="16"/>
      <c r="IGN121" s="16"/>
      <c r="IGO121" s="16"/>
      <c r="IGP121" s="16"/>
      <c r="IGQ121" s="16"/>
      <c r="IGR121" s="16"/>
      <c r="IGS121" s="16"/>
      <c r="IGT121" s="16"/>
      <c r="IGU121" s="16"/>
      <c r="IGV121" s="16"/>
      <c r="IGW121" s="16"/>
      <c r="IGX121" s="16"/>
      <c r="IGY121" s="16"/>
      <c r="IGZ121" s="16"/>
      <c r="IHA121" s="16"/>
      <c r="IHB121" s="16"/>
      <c r="IHC121" s="16"/>
      <c r="IHD121" s="16"/>
      <c r="IHE121" s="16"/>
      <c r="IHF121" s="16"/>
      <c r="IHG121" s="16"/>
      <c r="IHH121" s="16"/>
      <c r="IHI121" s="16"/>
      <c r="IHJ121" s="16"/>
      <c r="IHK121" s="16"/>
      <c r="IHL121" s="16"/>
      <c r="IHM121" s="16"/>
      <c r="IHN121" s="16"/>
      <c r="IHO121" s="16"/>
      <c r="IHP121" s="16"/>
      <c r="IHQ121" s="16"/>
      <c r="IHR121" s="16"/>
      <c r="IHS121" s="16"/>
      <c r="IHT121" s="16"/>
      <c r="IHU121" s="16"/>
      <c r="IHV121" s="16"/>
      <c r="IHW121" s="16"/>
      <c r="IHX121" s="16"/>
      <c r="IHY121" s="16"/>
      <c r="IHZ121" s="16"/>
      <c r="IIA121" s="16"/>
      <c r="IIB121" s="16"/>
      <c r="IIC121" s="16"/>
      <c r="IID121" s="16"/>
      <c r="IIE121" s="16"/>
      <c r="IIF121" s="16"/>
      <c r="IIG121" s="16"/>
      <c r="IIH121" s="16"/>
      <c r="III121" s="16"/>
      <c r="IIJ121" s="16"/>
      <c r="IIK121" s="16"/>
      <c r="IIL121" s="16"/>
      <c r="IIM121" s="16"/>
      <c r="IIN121" s="16"/>
      <c r="IIO121" s="16"/>
      <c r="IIP121" s="16"/>
      <c r="IIQ121" s="16"/>
      <c r="IIR121" s="16"/>
      <c r="IIS121" s="16"/>
      <c r="IIT121" s="16"/>
      <c r="IIU121" s="16"/>
      <c r="IIV121" s="16"/>
      <c r="IIW121" s="16"/>
      <c r="IIX121" s="16"/>
      <c r="IIY121" s="16"/>
      <c r="IIZ121" s="16"/>
      <c r="IJA121" s="16"/>
      <c r="IJB121" s="16"/>
      <c r="IJC121" s="16"/>
      <c r="IJD121" s="16"/>
      <c r="IJE121" s="16"/>
      <c r="IJF121" s="16"/>
      <c r="IJG121" s="16"/>
      <c r="IJH121" s="16"/>
      <c r="IJI121" s="16"/>
      <c r="IJJ121" s="16"/>
      <c r="IJK121" s="16"/>
      <c r="IJL121" s="16"/>
      <c r="IJM121" s="16"/>
      <c r="IJN121" s="16"/>
      <c r="IJO121" s="16"/>
      <c r="IJP121" s="16"/>
      <c r="IJQ121" s="16"/>
      <c r="IJR121" s="16"/>
      <c r="IJS121" s="16"/>
      <c r="IJT121" s="16"/>
      <c r="IJU121" s="16"/>
      <c r="IJV121" s="16"/>
      <c r="IJW121" s="16"/>
      <c r="IJX121" s="16"/>
      <c r="IJY121" s="16"/>
      <c r="IJZ121" s="16"/>
      <c r="IKA121" s="16"/>
      <c r="IKB121" s="16"/>
      <c r="IKC121" s="16"/>
      <c r="IKD121" s="16"/>
      <c r="IKE121" s="16"/>
      <c r="IKF121" s="16"/>
      <c r="IKG121" s="16"/>
      <c r="IKH121" s="16"/>
      <c r="IKI121" s="16"/>
      <c r="IKJ121" s="16"/>
      <c r="IKK121" s="16"/>
      <c r="IKL121" s="16"/>
      <c r="IKM121" s="16"/>
      <c r="IKN121" s="16"/>
      <c r="IKO121" s="16"/>
      <c r="IKP121" s="16"/>
      <c r="IKQ121" s="16"/>
      <c r="IKR121" s="16"/>
      <c r="IKS121" s="16"/>
      <c r="IKT121" s="16"/>
      <c r="IKU121" s="16"/>
      <c r="IKV121" s="16"/>
      <c r="IKW121" s="16"/>
      <c r="IKX121" s="16"/>
      <c r="IKY121" s="16"/>
      <c r="IKZ121" s="16"/>
      <c r="ILA121" s="16"/>
      <c r="ILB121" s="16"/>
      <c r="ILC121" s="16"/>
      <c r="ILD121" s="16"/>
      <c r="ILE121" s="16"/>
      <c r="ILF121" s="16"/>
      <c r="ILG121" s="16"/>
      <c r="ILH121" s="16"/>
      <c r="ILI121" s="16"/>
      <c r="ILJ121" s="16"/>
      <c r="ILK121" s="16"/>
      <c r="ILL121" s="16"/>
      <c r="ILM121" s="16"/>
      <c r="ILN121" s="16"/>
      <c r="ILO121" s="16"/>
      <c r="ILP121" s="16"/>
      <c r="ILQ121" s="16"/>
      <c r="ILR121" s="16"/>
      <c r="ILS121" s="16"/>
      <c r="ILT121" s="16"/>
      <c r="ILU121" s="16"/>
      <c r="ILV121" s="16"/>
      <c r="ILW121" s="16"/>
      <c r="ILX121" s="16"/>
      <c r="ILY121" s="16"/>
      <c r="ILZ121" s="16"/>
      <c r="IMA121" s="16"/>
      <c r="IMB121" s="16"/>
      <c r="IMC121" s="16"/>
      <c r="IMD121" s="16"/>
      <c r="IME121" s="16"/>
      <c r="IMF121" s="16"/>
      <c r="IMG121" s="16"/>
      <c r="IMH121" s="16"/>
      <c r="IMI121" s="16"/>
      <c r="IMJ121" s="16"/>
      <c r="IMK121" s="16"/>
      <c r="IML121" s="16"/>
      <c r="IMM121" s="16"/>
      <c r="IMN121" s="16"/>
      <c r="IMO121" s="16"/>
      <c r="IMP121" s="16"/>
      <c r="IMQ121" s="16"/>
      <c r="IMR121" s="16"/>
      <c r="IMS121" s="16"/>
      <c r="IMT121" s="16"/>
      <c r="IMU121" s="16"/>
      <c r="IMV121" s="16"/>
      <c r="IMW121" s="16"/>
      <c r="IMX121" s="16"/>
      <c r="IMY121" s="16"/>
      <c r="IMZ121" s="16"/>
      <c r="INA121" s="16"/>
      <c r="INB121" s="16"/>
      <c r="INC121" s="16"/>
      <c r="IND121" s="16"/>
      <c r="INE121" s="16"/>
      <c r="INF121" s="16"/>
      <c r="ING121" s="16"/>
      <c r="INH121" s="16"/>
      <c r="INI121" s="16"/>
      <c r="INJ121" s="16"/>
      <c r="INK121" s="16"/>
      <c r="INL121" s="16"/>
      <c r="INM121" s="16"/>
      <c r="INN121" s="16"/>
      <c r="INO121" s="16"/>
      <c r="INP121" s="16"/>
      <c r="INQ121" s="16"/>
      <c r="INR121" s="16"/>
      <c r="INS121" s="16"/>
      <c r="INT121" s="16"/>
      <c r="INU121" s="16"/>
      <c r="INV121" s="16"/>
      <c r="INW121" s="16"/>
      <c r="INX121" s="16"/>
      <c r="INY121" s="16"/>
      <c r="INZ121" s="16"/>
      <c r="IOA121" s="16"/>
      <c r="IOB121" s="16"/>
      <c r="IOC121" s="16"/>
      <c r="IOD121" s="16"/>
      <c r="IOE121" s="16"/>
      <c r="IOF121" s="16"/>
      <c r="IOG121" s="16"/>
      <c r="IOH121" s="16"/>
      <c r="IOI121" s="16"/>
      <c r="IOJ121" s="16"/>
      <c r="IOK121" s="16"/>
      <c r="IOL121" s="16"/>
      <c r="IOM121" s="16"/>
      <c r="ION121" s="16"/>
      <c r="IOO121" s="16"/>
      <c r="IOP121" s="16"/>
      <c r="IOQ121" s="16"/>
      <c r="IOR121" s="16"/>
      <c r="IOS121" s="16"/>
      <c r="IOT121" s="16"/>
      <c r="IOU121" s="16"/>
      <c r="IOV121" s="16"/>
      <c r="IOW121" s="16"/>
      <c r="IOX121" s="16"/>
      <c r="IOY121" s="16"/>
      <c r="IOZ121" s="16"/>
      <c r="IPA121" s="16"/>
      <c r="IPB121" s="16"/>
      <c r="IPC121" s="16"/>
      <c r="IPD121" s="16"/>
      <c r="IPE121" s="16"/>
      <c r="IPF121" s="16"/>
      <c r="IPG121" s="16"/>
      <c r="IPH121" s="16"/>
      <c r="IPI121" s="16"/>
      <c r="IPJ121" s="16"/>
      <c r="IPK121" s="16"/>
      <c r="IPL121" s="16"/>
      <c r="IPM121" s="16"/>
      <c r="IPN121" s="16"/>
      <c r="IPO121" s="16"/>
      <c r="IPP121" s="16"/>
      <c r="IPQ121" s="16"/>
      <c r="IPR121" s="16"/>
      <c r="IPS121" s="16"/>
      <c r="IPT121" s="16"/>
      <c r="IPU121" s="16"/>
      <c r="IPV121" s="16"/>
      <c r="IPW121" s="16"/>
      <c r="IPX121" s="16"/>
      <c r="IPY121" s="16"/>
      <c r="IPZ121" s="16"/>
      <c r="IQA121" s="16"/>
      <c r="IQB121" s="16"/>
      <c r="IQC121" s="16"/>
      <c r="IQD121" s="16"/>
      <c r="IQE121" s="16"/>
      <c r="IQF121" s="16"/>
      <c r="IQG121" s="16"/>
      <c r="IQH121" s="16"/>
      <c r="IQI121" s="16"/>
      <c r="IQJ121" s="16"/>
      <c r="IQK121" s="16"/>
      <c r="IQL121" s="16"/>
      <c r="IQM121" s="16"/>
      <c r="IQN121" s="16"/>
      <c r="IQO121" s="16"/>
      <c r="IQP121" s="16"/>
      <c r="IQQ121" s="16"/>
      <c r="IQR121" s="16"/>
      <c r="IQS121" s="16"/>
      <c r="IQT121" s="16"/>
      <c r="IQU121" s="16"/>
      <c r="IQV121" s="16"/>
      <c r="IQW121" s="16"/>
      <c r="IQX121" s="16"/>
      <c r="IQY121" s="16"/>
      <c r="IQZ121" s="16"/>
      <c r="IRA121" s="16"/>
      <c r="IRB121" s="16"/>
      <c r="IRC121" s="16"/>
      <c r="IRD121" s="16"/>
      <c r="IRE121" s="16"/>
      <c r="IRF121" s="16"/>
      <c r="IRG121" s="16"/>
      <c r="IRH121" s="16"/>
      <c r="IRI121" s="16"/>
      <c r="IRJ121" s="16"/>
      <c r="IRK121" s="16"/>
      <c r="IRL121" s="16"/>
      <c r="IRM121" s="16"/>
      <c r="IRN121" s="16"/>
      <c r="IRO121" s="16"/>
      <c r="IRP121" s="16"/>
      <c r="IRQ121" s="16"/>
      <c r="IRR121" s="16"/>
      <c r="IRS121" s="16"/>
      <c r="IRT121" s="16"/>
      <c r="IRU121" s="16"/>
      <c r="IRV121" s="16"/>
      <c r="IRW121" s="16"/>
      <c r="IRX121" s="16"/>
      <c r="IRY121" s="16"/>
      <c r="IRZ121" s="16"/>
      <c r="ISA121" s="16"/>
      <c r="ISB121" s="16"/>
      <c r="ISC121" s="16"/>
      <c r="ISD121" s="16"/>
      <c r="ISE121" s="16"/>
      <c r="ISF121" s="16"/>
      <c r="ISG121" s="16"/>
      <c r="ISH121" s="16"/>
      <c r="ISI121" s="16"/>
      <c r="ISJ121" s="16"/>
      <c r="ISK121" s="16"/>
      <c r="ISL121" s="16"/>
      <c r="ISM121" s="16"/>
      <c r="ISN121" s="16"/>
      <c r="ISO121" s="16"/>
      <c r="ISP121" s="16"/>
      <c r="ISQ121" s="16"/>
      <c r="ISR121" s="16"/>
      <c r="ISS121" s="16"/>
      <c r="IST121" s="16"/>
      <c r="ISU121" s="16"/>
      <c r="ISV121" s="16"/>
      <c r="ISW121" s="16"/>
      <c r="ISX121" s="16"/>
      <c r="ISY121" s="16"/>
      <c r="ISZ121" s="16"/>
      <c r="ITA121" s="16"/>
      <c r="ITB121" s="16"/>
      <c r="ITC121" s="16"/>
      <c r="ITD121" s="16"/>
      <c r="ITE121" s="16"/>
      <c r="ITF121" s="16"/>
      <c r="ITG121" s="16"/>
      <c r="ITH121" s="16"/>
      <c r="ITI121" s="16"/>
      <c r="ITJ121" s="16"/>
      <c r="ITK121" s="16"/>
      <c r="ITL121" s="16"/>
      <c r="ITM121" s="16"/>
      <c r="ITN121" s="16"/>
      <c r="ITO121" s="16"/>
      <c r="ITP121" s="16"/>
      <c r="ITQ121" s="16"/>
      <c r="ITR121" s="16"/>
      <c r="ITS121" s="16"/>
      <c r="ITT121" s="16"/>
      <c r="ITU121" s="16"/>
      <c r="ITV121" s="16"/>
      <c r="ITW121" s="16"/>
      <c r="ITX121" s="16"/>
      <c r="ITY121" s="16"/>
      <c r="ITZ121" s="16"/>
      <c r="IUA121" s="16"/>
      <c r="IUB121" s="16"/>
      <c r="IUC121" s="16"/>
      <c r="IUD121" s="16"/>
      <c r="IUE121" s="16"/>
      <c r="IUF121" s="16"/>
      <c r="IUG121" s="16"/>
      <c r="IUH121" s="16"/>
      <c r="IUI121" s="16"/>
      <c r="IUJ121" s="16"/>
      <c r="IUK121" s="16"/>
      <c r="IUL121" s="16"/>
      <c r="IUM121" s="16"/>
      <c r="IUN121" s="16"/>
      <c r="IUO121" s="16"/>
      <c r="IUP121" s="16"/>
      <c r="IUQ121" s="16"/>
      <c r="IUR121" s="16"/>
      <c r="IUS121" s="16"/>
      <c r="IUT121" s="16"/>
      <c r="IUU121" s="16"/>
      <c r="IUV121" s="16"/>
      <c r="IUW121" s="16"/>
      <c r="IUX121" s="16"/>
      <c r="IUY121" s="16"/>
      <c r="IUZ121" s="16"/>
      <c r="IVA121" s="16"/>
      <c r="IVB121" s="16"/>
      <c r="IVC121" s="16"/>
      <c r="IVD121" s="16"/>
      <c r="IVE121" s="16"/>
      <c r="IVF121" s="16"/>
      <c r="IVG121" s="16"/>
      <c r="IVH121" s="16"/>
      <c r="IVI121" s="16"/>
      <c r="IVJ121" s="16"/>
      <c r="IVK121" s="16"/>
      <c r="IVL121" s="16"/>
      <c r="IVM121" s="16"/>
      <c r="IVN121" s="16"/>
      <c r="IVO121" s="16"/>
      <c r="IVP121" s="16"/>
      <c r="IVQ121" s="16"/>
      <c r="IVR121" s="16"/>
      <c r="IVS121" s="16"/>
      <c r="IVT121" s="16"/>
      <c r="IVU121" s="16"/>
      <c r="IVV121" s="16"/>
      <c r="IVW121" s="16"/>
      <c r="IVX121" s="16"/>
      <c r="IVY121" s="16"/>
      <c r="IVZ121" s="16"/>
      <c r="IWA121" s="16"/>
      <c r="IWB121" s="16"/>
      <c r="IWC121" s="16"/>
      <c r="IWD121" s="16"/>
      <c r="IWE121" s="16"/>
      <c r="IWF121" s="16"/>
      <c r="IWG121" s="16"/>
      <c r="IWH121" s="16"/>
      <c r="IWI121" s="16"/>
      <c r="IWJ121" s="16"/>
      <c r="IWK121" s="16"/>
      <c r="IWL121" s="16"/>
      <c r="IWM121" s="16"/>
      <c r="IWN121" s="16"/>
      <c r="IWO121" s="16"/>
      <c r="IWP121" s="16"/>
      <c r="IWQ121" s="16"/>
      <c r="IWR121" s="16"/>
      <c r="IWS121" s="16"/>
      <c r="IWT121" s="16"/>
      <c r="IWU121" s="16"/>
      <c r="IWV121" s="16"/>
      <c r="IWW121" s="16"/>
      <c r="IWX121" s="16"/>
      <c r="IWY121" s="16"/>
      <c r="IWZ121" s="16"/>
      <c r="IXA121" s="16"/>
      <c r="IXB121" s="16"/>
      <c r="IXC121" s="16"/>
      <c r="IXD121" s="16"/>
      <c r="IXE121" s="16"/>
      <c r="IXF121" s="16"/>
      <c r="IXG121" s="16"/>
      <c r="IXH121" s="16"/>
      <c r="IXI121" s="16"/>
      <c r="IXJ121" s="16"/>
      <c r="IXK121" s="16"/>
      <c r="IXL121" s="16"/>
      <c r="IXM121" s="16"/>
      <c r="IXN121" s="16"/>
      <c r="IXO121" s="16"/>
      <c r="IXP121" s="16"/>
      <c r="IXQ121" s="16"/>
      <c r="IXR121" s="16"/>
      <c r="IXS121" s="16"/>
      <c r="IXT121" s="16"/>
      <c r="IXU121" s="16"/>
      <c r="IXV121" s="16"/>
      <c r="IXW121" s="16"/>
      <c r="IXX121" s="16"/>
      <c r="IXY121" s="16"/>
      <c r="IXZ121" s="16"/>
      <c r="IYA121" s="16"/>
      <c r="IYB121" s="16"/>
      <c r="IYC121" s="16"/>
      <c r="IYD121" s="16"/>
      <c r="IYE121" s="16"/>
      <c r="IYF121" s="16"/>
      <c r="IYG121" s="16"/>
      <c r="IYH121" s="16"/>
      <c r="IYI121" s="16"/>
      <c r="IYJ121" s="16"/>
      <c r="IYK121" s="16"/>
      <c r="IYL121" s="16"/>
      <c r="IYM121" s="16"/>
      <c r="IYN121" s="16"/>
      <c r="IYO121" s="16"/>
      <c r="IYP121" s="16"/>
      <c r="IYQ121" s="16"/>
      <c r="IYR121" s="16"/>
      <c r="IYS121" s="16"/>
      <c r="IYT121" s="16"/>
      <c r="IYU121" s="16"/>
      <c r="IYV121" s="16"/>
      <c r="IYW121" s="16"/>
      <c r="IYX121" s="16"/>
      <c r="IYY121" s="16"/>
      <c r="IYZ121" s="16"/>
      <c r="IZA121" s="16"/>
      <c r="IZB121" s="16"/>
      <c r="IZC121" s="16"/>
      <c r="IZD121" s="16"/>
      <c r="IZE121" s="16"/>
      <c r="IZF121" s="16"/>
      <c r="IZG121" s="16"/>
      <c r="IZH121" s="16"/>
      <c r="IZI121" s="16"/>
      <c r="IZJ121" s="16"/>
      <c r="IZK121" s="16"/>
      <c r="IZL121" s="16"/>
      <c r="IZM121" s="16"/>
      <c r="IZN121" s="16"/>
      <c r="IZO121" s="16"/>
      <c r="IZP121" s="16"/>
      <c r="IZQ121" s="16"/>
      <c r="IZR121" s="16"/>
      <c r="IZS121" s="16"/>
      <c r="IZT121" s="16"/>
      <c r="IZU121" s="16"/>
      <c r="IZV121" s="16"/>
      <c r="IZW121" s="16"/>
      <c r="IZX121" s="16"/>
      <c r="IZY121" s="16"/>
      <c r="IZZ121" s="16"/>
      <c r="JAA121" s="16"/>
      <c r="JAB121" s="16"/>
      <c r="JAC121" s="16"/>
      <c r="JAD121" s="16"/>
      <c r="JAE121" s="16"/>
      <c r="JAF121" s="16"/>
      <c r="JAG121" s="16"/>
      <c r="JAH121" s="16"/>
      <c r="JAI121" s="16"/>
      <c r="JAJ121" s="16"/>
      <c r="JAK121" s="16"/>
      <c r="JAL121" s="16"/>
      <c r="JAM121" s="16"/>
      <c r="JAN121" s="16"/>
      <c r="JAO121" s="16"/>
      <c r="JAP121" s="16"/>
      <c r="JAQ121" s="16"/>
      <c r="JAR121" s="16"/>
      <c r="JAS121" s="16"/>
      <c r="JAT121" s="16"/>
      <c r="JAU121" s="16"/>
      <c r="JAV121" s="16"/>
      <c r="JAW121" s="16"/>
      <c r="JAX121" s="16"/>
      <c r="JAY121" s="16"/>
      <c r="JAZ121" s="16"/>
      <c r="JBA121" s="16"/>
      <c r="JBB121" s="16"/>
      <c r="JBC121" s="16"/>
      <c r="JBD121" s="16"/>
      <c r="JBE121" s="16"/>
      <c r="JBF121" s="16"/>
      <c r="JBG121" s="16"/>
      <c r="JBH121" s="16"/>
      <c r="JBI121" s="16"/>
      <c r="JBJ121" s="16"/>
      <c r="JBK121" s="16"/>
      <c r="JBL121" s="16"/>
      <c r="JBM121" s="16"/>
      <c r="JBN121" s="16"/>
      <c r="JBO121" s="16"/>
      <c r="JBP121" s="16"/>
      <c r="JBQ121" s="16"/>
      <c r="JBR121" s="16"/>
      <c r="JBS121" s="16"/>
      <c r="JBT121" s="16"/>
      <c r="JBU121" s="16"/>
      <c r="JBV121" s="16"/>
      <c r="JBW121" s="16"/>
      <c r="JBX121" s="16"/>
      <c r="JBY121" s="16"/>
      <c r="JBZ121" s="16"/>
      <c r="JCA121" s="16"/>
      <c r="JCB121" s="16"/>
      <c r="JCC121" s="16"/>
      <c r="JCD121" s="16"/>
      <c r="JCE121" s="16"/>
      <c r="JCF121" s="16"/>
      <c r="JCG121" s="16"/>
      <c r="JCH121" s="16"/>
      <c r="JCI121" s="16"/>
      <c r="JCJ121" s="16"/>
      <c r="JCK121" s="16"/>
      <c r="JCL121" s="16"/>
      <c r="JCM121" s="16"/>
      <c r="JCN121" s="16"/>
      <c r="JCO121" s="16"/>
      <c r="JCP121" s="16"/>
      <c r="JCQ121" s="16"/>
      <c r="JCR121" s="16"/>
      <c r="JCS121" s="16"/>
      <c r="JCT121" s="16"/>
      <c r="JCU121" s="16"/>
      <c r="JCV121" s="16"/>
      <c r="JCW121" s="16"/>
      <c r="JCX121" s="16"/>
      <c r="JCY121" s="16"/>
      <c r="JCZ121" s="16"/>
      <c r="JDA121" s="16"/>
      <c r="JDB121" s="16"/>
      <c r="JDC121" s="16"/>
      <c r="JDD121" s="16"/>
      <c r="JDE121" s="16"/>
      <c r="JDF121" s="16"/>
      <c r="JDG121" s="16"/>
      <c r="JDH121" s="16"/>
      <c r="JDI121" s="16"/>
      <c r="JDJ121" s="16"/>
      <c r="JDK121" s="16"/>
      <c r="JDL121" s="16"/>
      <c r="JDM121" s="16"/>
      <c r="JDN121" s="16"/>
      <c r="JDO121" s="16"/>
      <c r="JDP121" s="16"/>
      <c r="JDQ121" s="16"/>
      <c r="JDR121" s="16"/>
      <c r="JDS121" s="16"/>
      <c r="JDT121" s="16"/>
      <c r="JDU121" s="16"/>
      <c r="JDV121" s="16"/>
      <c r="JDW121" s="16"/>
      <c r="JDX121" s="16"/>
      <c r="JDY121" s="16"/>
      <c r="JDZ121" s="16"/>
      <c r="JEA121" s="16"/>
      <c r="JEB121" s="16"/>
      <c r="JEC121" s="16"/>
      <c r="JED121" s="16"/>
      <c r="JEE121" s="16"/>
      <c r="JEF121" s="16"/>
      <c r="JEG121" s="16"/>
      <c r="JEH121" s="16"/>
      <c r="JEI121" s="16"/>
      <c r="JEJ121" s="16"/>
      <c r="JEK121" s="16"/>
      <c r="JEL121" s="16"/>
      <c r="JEM121" s="16"/>
      <c r="JEN121" s="16"/>
      <c r="JEO121" s="16"/>
      <c r="JEP121" s="16"/>
      <c r="JEQ121" s="16"/>
      <c r="JER121" s="16"/>
      <c r="JES121" s="16"/>
      <c r="JET121" s="16"/>
      <c r="JEU121" s="16"/>
      <c r="JEV121" s="16"/>
      <c r="JEW121" s="16"/>
      <c r="JEX121" s="16"/>
      <c r="JEY121" s="16"/>
      <c r="JEZ121" s="16"/>
      <c r="JFA121" s="16"/>
      <c r="JFB121" s="16"/>
      <c r="JFC121" s="16"/>
      <c r="JFD121" s="16"/>
      <c r="JFE121" s="16"/>
      <c r="JFF121" s="16"/>
      <c r="JFG121" s="16"/>
      <c r="JFH121" s="16"/>
      <c r="JFI121" s="16"/>
      <c r="JFJ121" s="16"/>
      <c r="JFK121" s="16"/>
      <c r="JFL121" s="16"/>
      <c r="JFM121" s="16"/>
      <c r="JFN121" s="16"/>
      <c r="JFO121" s="16"/>
      <c r="JFP121" s="16"/>
      <c r="JFQ121" s="16"/>
      <c r="JFR121" s="16"/>
      <c r="JFS121" s="16"/>
      <c r="JFT121" s="16"/>
      <c r="JFU121" s="16"/>
      <c r="JFV121" s="16"/>
      <c r="JFW121" s="16"/>
      <c r="JFX121" s="16"/>
      <c r="JFY121" s="16"/>
      <c r="JFZ121" s="16"/>
      <c r="JGA121" s="16"/>
      <c r="JGB121" s="16"/>
      <c r="JGC121" s="16"/>
      <c r="JGD121" s="16"/>
      <c r="JGE121" s="16"/>
      <c r="JGF121" s="16"/>
      <c r="JGG121" s="16"/>
      <c r="JGH121" s="16"/>
      <c r="JGI121" s="16"/>
      <c r="JGJ121" s="16"/>
      <c r="JGK121" s="16"/>
      <c r="JGL121" s="16"/>
      <c r="JGM121" s="16"/>
      <c r="JGN121" s="16"/>
      <c r="JGO121" s="16"/>
      <c r="JGP121" s="16"/>
      <c r="JGQ121" s="16"/>
      <c r="JGR121" s="16"/>
      <c r="JGS121" s="16"/>
      <c r="JGT121" s="16"/>
      <c r="JGU121" s="16"/>
      <c r="JGV121" s="16"/>
      <c r="JGW121" s="16"/>
      <c r="JGX121" s="16"/>
      <c r="JGY121" s="16"/>
      <c r="JGZ121" s="16"/>
      <c r="JHA121" s="16"/>
      <c r="JHB121" s="16"/>
      <c r="JHC121" s="16"/>
      <c r="JHD121" s="16"/>
      <c r="JHE121" s="16"/>
      <c r="JHF121" s="16"/>
      <c r="JHG121" s="16"/>
      <c r="JHH121" s="16"/>
      <c r="JHI121" s="16"/>
      <c r="JHJ121" s="16"/>
      <c r="JHK121" s="16"/>
      <c r="JHL121" s="16"/>
      <c r="JHM121" s="16"/>
      <c r="JHN121" s="16"/>
      <c r="JHO121" s="16"/>
      <c r="JHP121" s="16"/>
      <c r="JHQ121" s="16"/>
      <c r="JHR121" s="16"/>
      <c r="JHS121" s="16"/>
      <c r="JHT121" s="16"/>
      <c r="JHU121" s="16"/>
      <c r="JHV121" s="16"/>
      <c r="JHW121" s="16"/>
      <c r="JHX121" s="16"/>
      <c r="JHY121" s="16"/>
      <c r="JHZ121" s="16"/>
      <c r="JIA121" s="16"/>
      <c r="JIB121" s="16"/>
      <c r="JIC121" s="16"/>
      <c r="JID121" s="16"/>
      <c r="JIE121" s="16"/>
      <c r="JIF121" s="16"/>
      <c r="JIG121" s="16"/>
      <c r="JIH121" s="16"/>
      <c r="JII121" s="16"/>
      <c r="JIJ121" s="16"/>
      <c r="JIK121" s="16"/>
      <c r="JIL121" s="16"/>
      <c r="JIM121" s="16"/>
      <c r="JIN121" s="16"/>
      <c r="JIO121" s="16"/>
      <c r="JIP121" s="16"/>
      <c r="JIQ121" s="16"/>
      <c r="JIR121" s="16"/>
      <c r="JIS121" s="16"/>
      <c r="JIT121" s="16"/>
      <c r="JIU121" s="16"/>
      <c r="JIV121" s="16"/>
      <c r="JIW121" s="16"/>
      <c r="JIX121" s="16"/>
      <c r="JIY121" s="16"/>
      <c r="JIZ121" s="16"/>
      <c r="JJA121" s="16"/>
      <c r="JJB121" s="16"/>
      <c r="JJC121" s="16"/>
      <c r="JJD121" s="16"/>
      <c r="JJE121" s="16"/>
      <c r="JJF121" s="16"/>
      <c r="JJG121" s="16"/>
      <c r="JJH121" s="16"/>
      <c r="JJI121" s="16"/>
      <c r="JJJ121" s="16"/>
      <c r="JJK121" s="16"/>
      <c r="JJL121" s="16"/>
      <c r="JJM121" s="16"/>
      <c r="JJN121" s="16"/>
      <c r="JJO121" s="16"/>
      <c r="JJP121" s="16"/>
      <c r="JJQ121" s="16"/>
      <c r="JJR121" s="16"/>
      <c r="JJS121" s="16"/>
      <c r="JJT121" s="16"/>
      <c r="JJU121" s="16"/>
      <c r="JJV121" s="16"/>
      <c r="JJW121" s="16"/>
      <c r="JJX121" s="16"/>
      <c r="JJY121" s="16"/>
      <c r="JJZ121" s="16"/>
      <c r="JKA121" s="16"/>
      <c r="JKB121" s="16"/>
      <c r="JKC121" s="16"/>
      <c r="JKD121" s="16"/>
      <c r="JKE121" s="16"/>
      <c r="JKF121" s="16"/>
      <c r="JKG121" s="16"/>
      <c r="JKH121" s="16"/>
      <c r="JKI121" s="16"/>
      <c r="JKJ121" s="16"/>
      <c r="JKK121" s="16"/>
      <c r="JKL121" s="16"/>
      <c r="JKM121" s="16"/>
      <c r="JKN121" s="16"/>
      <c r="JKO121" s="16"/>
      <c r="JKP121" s="16"/>
      <c r="JKQ121" s="16"/>
      <c r="JKR121" s="16"/>
      <c r="JKS121" s="16"/>
      <c r="JKT121" s="16"/>
      <c r="JKU121" s="16"/>
      <c r="JKV121" s="16"/>
      <c r="JKW121" s="16"/>
      <c r="JKX121" s="16"/>
      <c r="JKY121" s="16"/>
      <c r="JKZ121" s="16"/>
      <c r="JLA121" s="16"/>
      <c r="JLB121" s="16"/>
      <c r="JLC121" s="16"/>
      <c r="JLD121" s="16"/>
      <c r="JLE121" s="16"/>
      <c r="JLF121" s="16"/>
      <c r="JLG121" s="16"/>
      <c r="JLH121" s="16"/>
      <c r="JLI121" s="16"/>
      <c r="JLJ121" s="16"/>
      <c r="JLK121" s="16"/>
      <c r="JLL121" s="16"/>
      <c r="JLM121" s="16"/>
      <c r="JLN121" s="16"/>
      <c r="JLO121" s="16"/>
      <c r="JLP121" s="16"/>
      <c r="JLQ121" s="16"/>
      <c r="JLR121" s="16"/>
      <c r="JLS121" s="16"/>
      <c r="JLT121" s="16"/>
      <c r="JLU121" s="16"/>
      <c r="JLV121" s="16"/>
      <c r="JLW121" s="16"/>
      <c r="JLX121" s="16"/>
      <c r="JLY121" s="16"/>
      <c r="JLZ121" s="16"/>
      <c r="JMA121" s="16"/>
      <c r="JMB121" s="16"/>
      <c r="JMC121" s="16"/>
      <c r="JMD121" s="16"/>
      <c r="JME121" s="16"/>
      <c r="JMF121" s="16"/>
      <c r="JMG121" s="16"/>
      <c r="JMH121" s="16"/>
      <c r="JMI121" s="16"/>
      <c r="JMJ121" s="16"/>
      <c r="JMK121" s="16"/>
      <c r="JML121" s="16"/>
      <c r="JMM121" s="16"/>
      <c r="JMN121" s="16"/>
      <c r="JMO121" s="16"/>
      <c r="JMP121" s="16"/>
      <c r="JMQ121" s="16"/>
      <c r="JMR121" s="16"/>
      <c r="JMS121" s="16"/>
      <c r="JMT121" s="16"/>
      <c r="JMU121" s="16"/>
      <c r="JMV121" s="16"/>
      <c r="JMW121" s="16"/>
      <c r="JMX121" s="16"/>
      <c r="JMY121" s="16"/>
      <c r="JMZ121" s="16"/>
      <c r="JNA121" s="16"/>
      <c r="JNB121" s="16"/>
      <c r="JNC121" s="16"/>
      <c r="JND121" s="16"/>
      <c r="JNE121" s="16"/>
      <c r="JNF121" s="16"/>
      <c r="JNG121" s="16"/>
      <c r="JNH121" s="16"/>
      <c r="JNI121" s="16"/>
      <c r="JNJ121" s="16"/>
      <c r="JNK121" s="16"/>
      <c r="JNL121" s="16"/>
      <c r="JNM121" s="16"/>
      <c r="JNN121" s="16"/>
      <c r="JNO121" s="16"/>
      <c r="JNP121" s="16"/>
      <c r="JNQ121" s="16"/>
      <c r="JNR121" s="16"/>
      <c r="JNS121" s="16"/>
      <c r="JNT121" s="16"/>
      <c r="JNU121" s="16"/>
      <c r="JNV121" s="16"/>
      <c r="JNW121" s="16"/>
      <c r="JNX121" s="16"/>
      <c r="JNY121" s="16"/>
      <c r="JNZ121" s="16"/>
      <c r="JOA121" s="16"/>
      <c r="JOB121" s="16"/>
      <c r="JOC121" s="16"/>
      <c r="JOD121" s="16"/>
      <c r="JOE121" s="16"/>
      <c r="JOF121" s="16"/>
      <c r="JOG121" s="16"/>
      <c r="JOH121" s="16"/>
      <c r="JOI121" s="16"/>
      <c r="JOJ121" s="16"/>
      <c r="JOK121" s="16"/>
      <c r="JOL121" s="16"/>
      <c r="JOM121" s="16"/>
      <c r="JON121" s="16"/>
      <c r="JOO121" s="16"/>
      <c r="JOP121" s="16"/>
      <c r="JOQ121" s="16"/>
      <c r="JOR121" s="16"/>
      <c r="JOS121" s="16"/>
      <c r="JOT121" s="16"/>
      <c r="JOU121" s="16"/>
      <c r="JOV121" s="16"/>
      <c r="JOW121" s="16"/>
      <c r="JOX121" s="16"/>
      <c r="JOY121" s="16"/>
      <c r="JOZ121" s="16"/>
      <c r="JPA121" s="16"/>
      <c r="JPB121" s="16"/>
      <c r="JPC121" s="16"/>
      <c r="JPD121" s="16"/>
      <c r="JPE121" s="16"/>
      <c r="JPF121" s="16"/>
      <c r="JPG121" s="16"/>
      <c r="JPH121" s="16"/>
      <c r="JPI121" s="16"/>
      <c r="JPJ121" s="16"/>
      <c r="JPK121" s="16"/>
      <c r="JPL121" s="16"/>
      <c r="JPM121" s="16"/>
      <c r="JPN121" s="16"/>
      <c r="JPO121" s="16"/>
      <c r="JPP121" s="16"/>
      <c r="JPQ121" s="16"/>
      <c r="JPR121" s="16"/>
      <c r="JPS121" s="16"/>
      <c r="JPT121" s="16"/>
      <c r="JPU121" s="16"/>
      <c r="JPV121" s="16"/>
      <c r="JPW121" s="16"/>
      <c r="JPX121" s="16"/>
      <c r="JPY121" s="16"/>
      <c r="JPZ121" s="16"/>
      <c r="JQA121" s="16"/>
      <c r="JQB121" s="16"/>
      <c r="JQC121" s="16"/>
      <c r="JQD121" s="16"/>
      <c r="JQE121" s="16"/>
      <c r="JQF121" s="16"/>
      <c r="JQG121" s="16"/>
      <c r="JQH121" s="16"/>
      <c r="JQI121" s="16"/>
      <c r="JQJ121" s="16"/>
      <c r="JQK121" s="16"/>
      <c r="JQL121" s="16"/>
      <c r="JQM121" s="16"/>
      <c r="JQN121" s="16"/>
      <c r="JQO121" s="16"/>
      <c r="JQP121" s="16"/>
      <c r="JQQ121" s="16"/>
      <c r="JQR121" s="16"/>
      <c r="JQS121" s="16"/>
      <c r="JQT121" s="16"/>
      <c r="JQU121" s="16"/>
      <c r="JQV121" s="16"/>
      <c r="JQW121" s="16"/>
      <c r="JQX121" s="16"/>
      <c r="JQY121" s="16"/>
      <c r="JQZ121" s="16"/>
      <c r="JRA121" s="16"/>
      <c r="JRB121" s="16"/>
      <c r="JRC121" s="16"/>
      <c r="JRD121" s="16"/>
      <c r="JRE121" s="16"/>
      <c r="JRF121" s="16"/>
      <c r="JRG121" s="16"/>
      <c r="JRH121" s="16"/>
      <c r="JRI121" s="16"/>
      <c r="JRJ121" s="16"/>
      <c r="JRK121" s="16"/>
      <c r="JRL121" s="16"/>
      <c r="JRM121" s="16"/>
      <c r="JRN121" s="16"/>
      <c r="JRO121" s="16"/>
      <c r="JRP121" s="16"/>
      <c r="JRQ121" s="16"/>
      <c r="JRR121" s="16"/>
      <c r="JRS121" s="16"/>
      <c r="JRT121" s="16"/>
      <c r="JRU121" s="16"/>
      <c r="JRV121" s="16"/>
      <c r="JRW121" s="16"/>
      <c r="JRX121" s="16"/>
      <c r="JRY121" s="16"/>
      <c r="JRZ121" s="16"/>
      <c r="JSA121" s="16"/>
      <c r="JSB121" s="16"/>
      <c r="JSC121" s="16"/>
      <c r="JSD121" s="16"/>
      <c r="JSE121" s="16"/>
      <c r="JSF121" s="16"/>
      <c r="JSG121" s="16"/>
      <c r="JSH121" s="16"/>
      <c r="JSI121" s="16"/>
      <c r="JSJ121" s="16"/>
      <c r="JSK121" s="16"/>
      <c r="JSL121" s="16"/>
      <c r="JSM121" s="16"/>
      <c r="JSN121" s="16"/>
      <c r="JSO121" s="16"/>
      <c r="JSP121" s="16"/>
      <c r="JSQ121" s="16"/>
      <c r="JSR121" s="16"/>
      <c r="JSS121" s="16"/>
      <c r="JST121" s="16"/>
      <c r="JSU121" s="16"/>
      <c r="JSV121" s="16"/>
      <c r="JSW121" s="16"/>
      <c r="JSX121" s="16"/>
      <c r="JSY121" s="16"/>
      <c r="JSZ121" s="16"/>
      <c r="JTA121" s="16"/>
      <c r="JTB121" s="16"/>
      <c r="JTC121" s="16"/>
      <c r="JTD121" s="16"/>
      <c r="JTE121" s="16"/>
      <c r="JTF121" s="16"/>
      <c r="JTG121" s="16"/>
      <c r="JTH121" s="16"/>
      <c r="JTI121" s="16"/>
      <c r="JTJ121" s="16"/>
      <c r="JTK121" s="16"/>
      <c r="JTL121" s="16"/>
      <c r="JTM121" s="16"/>
      <c r="JTN121" s="16"/>
      <c r="JTO121" s="16"/>
      <c r="JTP121" s="16"/>
      <c r="JTQ121" s="16"/>
      <c r="JTR121" s="16"/>
      <c r="JTS121" s="16"/>
      <c r="JTT121" s="16"/>
      <c r="JTU121" s="16"/>
      <c r="JTV121" s="16"/>
      <c r="JTW121" s="16"/>
      <c r="JTX121" s="16"/>
      <c r="JTY121" s="16"/>
      <c r="JTZ121" s="16"/>
      <c r="JUA121" s="16"/>
      <c r="JUB121" s="16"/>
      <c r="JUC121" s="16"/>
      <c r="JUD121" s="16"/>
      <c r="JUE121" s="16"/>
      <c r="JUF121" s="16"/>
      <c r="JUG121" s="16"/>
      <c r="JUH121" s="16"/>
      <c r="JUI121" s="16"/>
      <c r="JUJ121" s="16"/>
      <c r="JUK121" s="16"/>
      <c r="JUL121" s="16"/>
      <c r="JUM121" s="16"/>
      <c r="JUN121" s="16"/>
      <c r="JUO121" s="16"/>
      <c r="JUP121" s="16"/>
      <c r="JUQ121" s="16"/>
      <c r="JUR121" s="16"/>
      <c r="JUS121" s="16"/>
      <c r="JUT121" s="16"/>
      <c r="JUU121" s="16"/>
      <c r="JUV121" s="16"/>
      <c r="JUW121" s="16"/>
      <c r="JUX121" s="16"/>
      <c r="JUY121" s="16"/>
      <c r="JUZ121" s="16"/>
      <c r="JVA121" s="16"/>
      <c r="JVB121" s="16"/>
      <c r="JVC121" s="16"/>
      <c r="JVD121" s="16"/>
      <c r="JVE121" s="16"/>
      <c r="JVF121" s="16"/>
      <c r="JVG121" s="16"/>
      <c r="JVH121" s="16"/>
      <c r="JVI121" s="16"/>
      <c r="JVJ121" s="16"/>
      <c r="JVK121" s="16"/>
      <c r="JVL121" s="16"/>
      <c r="JVM121" s="16"/>
      <c r="JVN121" s="16"/>
      <c r="JVO121" s="16"/>
      <c r="JVP121" s="16"/>
      <c r="JVQ121" s="16"/>
      <c r="JVR121" s="16"/>
      <c r="JVS121" s="16"/>
      <c r="JVT121" s="16"/>
      <c r="JVU121" s="16"/>
      <c r="JVV121" s="16"/>
      <c r="JVW121" s="16"/>
      <c r="JVX121" s="16"/>
      <c r="JVY121" s="16"/>
      <c r="JVZ121" s="16"/>
      <c r="JWA121" s="16"/>
      <c r="JWB121" s="16"/>
      <c r="JWC121" s="16"/>
      <c r="JWD121" s="16"/>
      <c r="JWE121" s="16"/>
      <c r="JWF121" s="16"/>
      <c r="JWG121" s="16"/>
      <c r="JWH121" s="16"/>
      <c r="JWI121" s="16"/>
      <c r="JWJ121" s="16"/>
      <c r="JWK121" s="16"/>
      <c r="JWL121" s="16"/>
      <c r="JWM121" s="16"/>
      <c r="JWN121" s="16"/>
      <c r="JWO121" s="16"/>
      <c r="JWP121" s="16"/>
      <c r="JWQ121" s="16"/>
      <c r="JWR121" s="16"/>
      <c r="JWS121" s="16"/>
      <c r="JWT121" s="16"/>
      <c r="JWU121" s="16"/>
      <c r="JWV121" s="16"/>
      <c r="JWW121" s="16"/>
      <c r="JWX121" s="16"/>
      <c r="JWY121" s="16"/>
      <c r="JWZ121" s="16"/>
      <c r="JXA121" s="16"/>
      <c r="JXB121" s="16"/>
      <c r="JXC121" s="16"/>
      <c r="JXD121" s="16"/>
      <c r="JXE121" s="16"/>
      <c r="JXF121" s="16"/>
      <c r="JXG121" s="16"/>
      <c r="JXH121" s="16"/>
      <c r="JXI121" s="16"/>
      <c r="JXJ121" s="16"/>
      <c r="JXK121" s="16"/>
      <c r="JXL121" s="16"/>
      <c r="JXM121" s="16"/>
      <c r="JXN121" s="16"/>
      <c r="JXO121" s="16"/>
      <c r="JXP121" s="16"/>
      <c r="JXQ121" s="16"/>
      <c r="JXR121" s="16"/>
      <c r="JXS121" s="16"/>
      <c r="JXT121" s="16"/>
      <c r="JXU121" s="16"/>
      <c r="JXV121" s="16"/>
      <c r="JXW121" s="16"/>
      <c r="JXX121" s="16"/>
      <c r="JXY121" s="16"/>
      <c r="JXZ121" s="16"/>
      <c r="JYA121" s="16"/>
      <c r="JYB121" s="16"/>
      <c r="JYC121" s="16"/>
      <c r="JYD121" s="16"/>
      <c r="JYE121" s="16"/>
      <c r="JYF121" s="16"/>
      <c r="JYG121" s="16"/>
      <c r="JYH121" s="16"/>
      <c r="JYI121" s="16"/>
      <c r="JYJ121" s="16"/>
      <c r="JYK121" s="16"/>
      <c r="JYL121" s="16"/>
      <c r="JYM121" s="16"/>
      <c r="JYN121" s="16"/>
      <c r="JYO121" s="16"/>
      <c r="JYP121" s="16"/>
      <c r="JYQ121" s="16"/>
      <c r="JYR121" s="16"/>
      <c r="JYS121" s="16"/>
      <c r="JYT121" s="16"/>
      <c r="JYU121" s="16"/>
      <c r="JYV121" s="16"/>
      <c r="JYW121" s="16"/>
      <c r="JYX121" s="16"/>
      <c r="JYY121" s="16"/>
      <c r="JYZ121" s="16"/>
      <c r="JZA121" s="16"/>
      <c r="JZB121" s="16"/>
      <c r="JZC121" s="16"/>
      <c r="JZD121" s="16"/>
      <c r="JZE121" s="16"/>
      <c r="JZF121" s="16"/>
      <c r="JZG121" s="16"/>
      <c r="JZH121" s="16"/>
      <c r="JZI121" s="16"/>
      <c r="JZJ121" s="16"/>
      <c r="JZK121" s="16"/>
      <c r="JZL121" s="16"/>
      <c r="JZM121" s="16"/>
      <c r="JZN121" s="16"/>
      <c r="JZO121" s="16"/>
      <c r="JZP121" s="16"/>
      <c r="JZQ121" s="16"/>
      <c r="JZR121" s="16"/>
      <c r="JZS121" s="16"/>
      <c r="JZT121" s="16"/>
      <c r="JZU121" s="16"/>
      <c r="JZV121" s="16"/>
      <c r="JZW121" s="16"/>
      <c r="JZX121" s="16"/>
      <c r="JZY121" s="16"/>
      <c r="JZZ121" s="16"/>
      <c r="KAA121" s="16"/>
      <c r="KAB121" s="16"/>
      <c r="KAC121" s="16"/>
      <c r="KAD121" s="16"/>
      <c r="KAE121" s="16"/>
      <c r="KAF121" s="16"/>
      <c r="KAG121" s="16"/>
      <c r="KAH121" s="16"/>
      <c r="KAI121" s="16"/>
      <c r="KAJ121" s="16"/>
      <c r="KAK121" s="16"/>
      <c r="KAL121" s="16"/>
      <c r="KAM121" s="16"/>
      <c r="KAN121" s="16"/>
      <c r="KAO121" s="16"/>
      <c r="KAP121" s="16"/>
      <c r="KAQ121" s="16"/>
      <c r="KAR121" s="16"/>
      <c r="KAS121" s="16"/>
      <c r="KAT121" s="16"/>
      <c r="KAU121" s="16"/>
      <c r="KAV121" s="16"/>
      <c r="KAW121" s="16"/>
      <c r="KAX121" s="16"/>
      <c r="KAY121" s="16"/>
      <c r="KAZ121" s="16"/>
      <c r="KBA121" s="16"/>
      <c r="KBB121" s="16"/>
      <c r="KBC121" s="16"/>
      <c r="KBD121" s="16"/>
      <c r="KBE121" s="16"/>
      <c r="KBF121" s="16"/>
      <c r="KBG121" s="16"/>
      <c r="KBH121" s="16"/>
      <c r="KBI121" s="16"/>
      <c r="KBJ121" s="16"/>
      <c r="KBK121" s="16"/>
      <c r="KBL121" s="16"/>
      <c r="KBM121" s="16"/>
      <c r="KBN121" s="16"/>
      <c r="KBO121" s="16"/>
      <c r="KBP121" s="16"/>
      <c r="KBQ121" s="16"/>
      <c r="KBR121" s="16"/>
      <c r="KBS121" s="16"/>
      <c r="KBT121" s="16"/>
      <c r="KBU121" s="16"/>
      <c r="KBV121" s="16"/>
      <c r="KBW121" s="16"/>
      <c r="KBX121" s="16"/>
      <c r="KBY121" s="16"/>
      <c r="KBZ121" s="16"/>
      <c r="KCA121" s="16"/>
      <c r="KCB121" s="16"/>
      <c r="KCC121" s="16"/>
      <c r="KCD121" s="16"/>
      <c r="KCE121" s="16"/>
      <c r="KCF121" s="16"/>
      <c r="KCG121" s="16"/>
      <c r="KCH121" s="16"/>
      <c r="KCI121" s="16"/>
      <c r="KCJ121" s="16"/>
      <c r="KCK121" s="16"/>
      <c r="KCL121" s="16"/>
      <c r="KCM121" s="16"/>
      <c r="KCN121" s="16"/>
      <c r="KCO121" s="16"/>
      <c r="KCP121" s="16"/>
      <c r="KCQ121" s="16"/>
      <c r="KCR121" s="16"/>
      <c r="KCS121" s="16"/>
      <c r="KCT121" s="16"/>
      <c r="KCU121" s="16"/>
      <c r="KCV121" s="16"/>
      <c r="KCW121" s="16"/>
      <c r="KCX121" s="16"/>
      <c r="KCY121" s="16"/>
      <c r="KCZ121" s="16"/>
      <c r="KDA121" s="16"/>
      <c r="KDB121" s="16"/>
      <c r="KDC121" s="16"/>
      <c r="KDD121" s="16"/>
      <c r="KDE121" s="16"/>
      <c r="KDF121" s="16"/>
      <c r="KDG121" s="16"/>
      <c r="KDH121" s="16"/>
      <c r="KDI121" s="16"/>
      <c r="KDJ121" s="16"/>
      <c r="KDK121" s="16"/>
      <c r="KDL121" s="16"/>
      <c r="KDM121" s="16"/>
      <c r="KDN121" s="16"/>
      <c r="KDO121" s="16"/>
      <c r="KDP121" s="16"/>
      <c r="KDQ121" s="16"/>
      <c r="KDR121" s="16"/>
      <c r="KDS121" s="16"/>
      <c r="KDT121" s="16"/>
      <c r="KDU121" s="16"/>
      <c r="KDV121" s="16"/>
      <c r="KDW121" s="16"/>
      <c r="KDX121" s="16"/>
      <c r="KDY121" s="16"/>
      <c r="KDZ121" s="16"/>
      <c r="KEA121" s="16"/>
      <c r="KEB121" s="16"/>
      <c r="KEC121" s="16"/>
      <c r="KED121" s="16"/>
      <c r="KEE121" s="16"/>
      <c r="KEF121" s="16"/>
      <c r="KEG121" s="16"/>
      <c r="KEH121" s="16"/>
      <c r="KEI121" s="16"/>
      <c r="KEJ121" s="16"/>
      <c r="KEK121" s="16"/>
      <c r="KEL121" s="16"/>
      <c r="KEM121" s="16"/>
      <c r="KEN121" s="16"/>
      <c r="KEO121" s="16"/>
      <c r="KEP121" s="16"/>
      <c r="KEQ121" s="16"/>
      <c r="KER121" s="16"/>
      <c r="KES121" s="16"/>
      <c r="KET121" s="16"/>
      <c r="KEU121" s="16"/>
      <c r="KEV121" s="16"/>
      <c r="KEW121" s="16"/>
      <c r="KEX121" s="16"/>
      <c r="KEY121" s="16"/>
      <c r="KEZ121" s="16"/>
      <c r="KFA121" s="16"/>
      <c r="KFB121" s="16"/>
      <c r="KFC121" s="16"/>
      <c r="KFD121" s="16"/>
      <c r="KFE121" s="16"/>
      <c r="KFF121" s="16"/>
      <c r="KFG121" s="16"/>
      <c r="KFH121" s="16"/>
      <c r="KFI121" s="16"/>
      <c r="KFJ121" s="16"/>
      <c r="KFK121" s="16"/>
      <c r="KFL121" s="16"/>
      <c r="KFM121" s="16"/>
      <c r="KFN121" s="16"/>
      <c r="KFO121" s="16"/>
      <c r="KFP121" s="16"/>
      <c r="KFQ121" s="16"/>
      <c r="KFR121" s="16"/>
      <c r="KFS121" s="16"/>
      <c r="KFT121" s="16"/>
      <c r="KFU121" s="16"/>
      <c r="KFV121" s="16"/>
      <c r="KFW121" s="16"/>
      <c r="KFX121" s="16"/>
      <c r="KFY121" s="16"/>
      <c r="KFZ121" s="16"/>
      <c r="KGA121" s="16"/>
      <c r="KGB121" s="16"/>
      <c r="KGC121" s="16"/>
      <c r="KGD121" s="16"/>
      <c r="KGE121" s="16"/>
      <c r="KGF121" s="16"/>
      <c r="KGG121" s="16"/>
      <c r="KGH121" s="16"/>
      <c r="KGI121" s="16"/>
      <c r="KGJ121" s="16"/>
      <c r="KGK121" s="16"/>
      <c r="KGL121" s="16"/>
      <c r="KGM121" s="16"/>
      <c r="KGN121" s="16"/>
      <c r="KGO121" s="16"/>
      <c r="KGP121" s="16"/>
      <c r="KGQ121" s="16"/>
      <c r="KGR121" s="16"/>
      <c r="KGS121" s="16"/>
      <c r="KGT121" s="16"/>
      <c r="KGU121" s="16"/>
      <c r="KGV121" s="16"/>
      <c r="KGW121" s="16"/>
      <c r="KGX121" s="16"/>
      <c r="KGY121" s="16"/>
      <c r="KGZ121" s="16"/>
      <c r="KHA121" s="16"/>
      <c r="KHB121" s="16"/>
      <c r="KHC121" s="16"/>
      <c r="KHD121" s="16"/>
      <c r="KHE121" s="16"/>
      <c r="KHF121" s="16"/>
      <c r="KHG121" s="16"/>
      <c r="KHH121" s="16"/>
      <c r="KHI121" s="16"/>
      <c r="KHJ121" s="16"/>
      <c r="KHK121" s="16"/>
      <c r="KHL121" s="16"/>
      <c r="KHM121" s="16"/>
      <c r="KHN121" s="16"/>
      <c r="KHO121" s="16"/>
      <c r="KHP121" s="16"/>
      <c r="KHQ121" s="16"/>
      <c r="KHR121" s="16"/>
      <c r="KHS121" s="16"/>
      <c r="KHT121" s="16"/>
      <c r="KHU121" s="16"/>
      <c r="KHV121" s="16"/>
      <c r="KHW121" s="16"/>
      <c r="KHX121" s="16"/>
      <c r="KHY121" s="16"/>
      <c r="KHZ121" s="16"/>
      <c r="KIA121" s="16"/>
      <c r="KIB121" s="16"/>
      <c r="KIC121" s="16"/>
      <c r="KID121" s="16"/>
      <c r="KIE121" s="16"/>
      <c r="KIF121" s="16"/>
      <c r="KIG121" s="16"/>
      <c r="KIH121" s="16"/>
      <c r="KII121" s="16"/>
      <c r="KIJ121" s="16"/>
      <c r="KIK121" s="16"/>
      <c r="KIL121" s="16"/>
      <c r="KIM121" s="16"/>
      <c r="KIN121" s="16"/>
      <c r="KIO121" s="16"/>
      <c r="KIP121" s="16"/>
      <c r="KIQ121" s="16"/>
      <c r="KIR121" s="16"/>
      <c r="KIS121" s="16"/>
      <c r="KIT121" s="16"/>
      <c r="KIU121" s="16"/>
      <c r="KIV121" s="16"/>
      <c r="KIW121" s="16"/>
      <c r="KIX121" s="16"/>
      <c r="KIY121" s="16"/>
      <c r="KIZ121" s="16"/>
      <c r="KJA121" s="16"/>
      <c r="KJB121" s="16"/>
      <c r="KJC121" s="16"/>
      <c r="KJD121" s="16"/>
      <c r="KJE121" s="16"/>
      <c r="KJF121" s="16"/>
      <c r="KJG121" s="16"/>
      <c r="KJH121" s="16"/>
      <c r="KJI121" s="16"/>
      <c r="KJJ121" s="16"/>
      <c r="KJK121" s="16"/>
      <c r="KJL121" s="16"/>
      <c r="KJM121" s="16"/>
      <c r="KJN121" s="16"/>
      <c r="KJO121" s="16"/>
      <c r="KJP121" s="16"/>
      <c r="KJQ121" s="16"/>
      <c r="KJR121" s="16"/>
      <c r="KJS121" s="16"/>
      <c r="KJT121" s="16"/>
      <c r="KJU121" s="16"/>
      <c r="KJV121" s="16"/>
      <c r="KJW121" s="16"/>
      <c r="KJX121" s="16"/>
      <c r="KJY121" s="16"/>
      <c r="KJZ121" s="16"/>
      <c r="KKA121" s="16"/>
      <c r="KKB121" s="16"/>
      <c r="KKC121" s="16"/>
      <c r="KKD121" s="16"/>
      <c r="KKE121" s="16"/>
      <c r="KKF121" s="16"/>
      <c r="KKG121" s="16"/>
      <c r="KKH121" s="16"/>
      <c r="KKI121" s="16"/>
      <c r="KKJ121" s="16"/>
      <c r="KKK121" s="16"/>
      <c r="KKL121" s="16"/>
      <c r="KKM121" s="16"/>
      <c r="KKN121" s="16"/>
      <c r="KKO121" s="16"/>
      <c r="KKP121" s="16"/>
      <c r="KKQ121" s="16"/>
      <c r="KKR121" s="16"/>
      <c r="KKS121" s="16"/>
      <c r="KKT121" s="16"/>
      <c r="KKU121" s="16"/>
      <c r="KKV121" s="16"/>
      <c r="KKW121" s="16"/>
      <c r="KKX121" s="16"/>
      <c r="KKY121" s="16"/>
      <c r="KKZ121" s="16"/>
      <c r="KLA121" s="16"/>
      <c r="KLB121" s="16"/>
      <c r="KLC121" s="16"/>
      <c r="KLD121" s="16"/>
      <c r="KLE121" s="16"/>
      <c r="KLF121" s="16"/>
      <c r="KLG121" s="16"/>
      <c r="KLH121" s="16"/>
      <c r="KLI121" s="16"/>
      <c r="KLJ121" s="16"/>
      <c r="KLK121" s="16"/>
      <c r="KLL121" s="16"/>
      <c r="KLM121" s="16"/>
      <c r="KLN121" s="16"/>
      <c r="KLO121" s="16"/>
      <c r="KLP121" s="16"/>
      <c r="KLQ121" s="16"/>
      <c r="KLR121" s="16"/>
      <c r="KLS121" s="16"/>
      <c r="KLT121" s="16"/>
      <c r="KLU121" s="16"/>
      <c r="KLV121" s="16"/>
      <c r="KLW121" s="16"/>
      <c r="KLX121" s="16"/>
      <c r="KLY121" s="16"/>
      <c r="KLZ121" s="16"/>
      <c r="KMA121" s="16"/>
      <c r="KMB121" s="16"/>
      <c r="KMC121" s="16"/>
      <c r="KMD121" s="16"/>
      <c r="KME121" s="16"/>
      <c r="KMF121" s="16"/>
      <c r="KMG121" s="16"/>
      <c r="KMH121" s="16"/>
      <c r="KMI121" s="16"/>
      <c r="KMJ121" s="16"/>
      <c r="KMK121" s="16"/>
      <c r="KML121" s="16"/>
      <c r="KMM121" s="16"/>
      <c r="KMN121" s="16"/>
      <c r="KMO121" s="16"/>
      <c r="KMP121" s="16"/>
      <c r="KMQ121" s="16"/>
      <c r="KMR121" s="16"/>
      <c r="KMS121" s="16"/>
      <c r="KMT121" s="16"/>
      <c r="KMU121" s="16"/>
      <c r="KMV121" s="16"/>
      <c r="KMW121" s="16"/>
      <c r="KMX121" s="16"/>
      <c r="KMY121" s="16"/>
      <c r="KMZ121" s="16"/>
      <c r="KNA121" s="16"/>
      <c r="KNB121" s="16"/>
      <c r="KNC121" s="16"/>
      <c r="KND121" s="16"/>
      <c r="KNE121" s="16"/>
      <c r="KNF121" s="16"/>
      <c r="KNG121" s="16"/>
      <c r="KNH121" s="16"/>
      <c r="KNI121" s="16"/>
      <c r="KNJ121" s="16"/>
      <c r="KNK121" s="16"/>
      <c r="KNL121" s="16"/>
      <c r="KNM121" s="16"/>
      <c r="KNN121" s="16"/>
      <c r="KNO121" s="16"/>
      <c r="KNP121" s="16"/>
      <c r="KNQ121" s="16"/>
      <c r="KNR121" s="16"/>
      <c r="KNS121" s="16"/>
      <c r="KNT121" s="16"/>
      <c r="KNU121" s="16"/>
      <c r="KNV121" s="16"/>
      <c r="KNW121" s="16"/>
      <c r="KNX121" s="16"/>
      <c r="KNY121" s="16"/>
      <c r="KNZ121" s="16"/>
      <c r="KOA121" s="16"/>
      <c r="KOB121" s="16"/>
      <c r="KOC121" s="16"/>
      <c r="KOD121" s="16"/>
      <c r="KOE121" s="16"/>
      <c r="KOF121" s="16"/>
      <c r="KOG121" s="16"/>
      <c r="KOH121" s="16"/>
      <c r="KOI121" s="16"/>
      <c r="KOJ121" s="16"/>
      <c r="KOK121" s="16"/>
      <c r="KOL121" s="16"/>
      <c r="KOM121" s="16"/>
      <c r="KON121" s="16"/>
      <c r="KOO121" s="16"/>
      <c r="KOP121" s="16"/>
      <c r="KOQ121" s="16"/>
      <c r="KOR121" s="16"/>
      <c r="KOS121" s="16"/>
      <c r="KOT121" s="16"/>
      <c r="KOU121" s="16"/>
      <c r="KOV121" s="16"/>
      <c r="KOW121" s="16"/>
      <c r="KOX121" s="16"/>
      <c r="KOY121" s="16"/>
      <c r="KOZ121" s="16"/>
      <c r="KPA121" s="16"/>
      <c r="KPB121" s="16"/>
      <c r="KPC121" s="16"/>
      <c r="KPD121" s="16"/>
      <c r="KPE121" s="16"/>
      <c r="KPF121" s="16"/>
      <c r="KPG121" s="16"/>
      <c r="KPH121" s="16"/>
      <c r="KPI121" s="16"/>
      <c r="KPJ121" s="16"/>
      <c r="KPK121" s="16"/>
      <c r="KPL121" s="16"/>
      <c r="KPM121" s="16"/>
      <c r="KPN121" s="16"/>
      <c r="KPO121" s="16"/>
      <c r="KPP121" s="16"/>
      <c r="KPQ121" s="16"/>
      <c r="KPR121" s="16"/>
      <c r="KPS121" s="16"/>
      <c r="KPT121" s="16"/>
      <c r="KPU121" s="16"/>
      <c r="KPV121" s="16"/>
      <c r="KPW121" s="16"/>
      <c r="KPX121" s="16"/>
      <c r="KPY121" s="16"/>
      <c r="KPZ121" s="16"/>
      <c r="KQA121" s="16"/>
      <c r="KQB121" s="16"/>
      <c r="KQC121" s="16"/>
      <c r="KQD121" s="16"/>
      <c r="KQE121" s="16"/>
      <c r="KQF121" s="16"/>
      <c r="KQG121" s="16"/>
      <c r="KQH121" s="16"/>
      <c r="KQI121" s="16"/>
      <c r="KQJ121" s="16"/>
      <c r="KQK121" s="16"/>
      <c r="KQL121" s="16"/>
      <c r="KQM121" s="16"/>
      <c r="KQN121" s="16"/>
      <c r="KQO121" s="16"/>
      <c r="KQP121" s="16"/>
      <c r="KQQ121" s="16"/>
      <c r="KQR121" s="16"/>
      <c r="KQS121" s="16"/>
      <c r="KQT121" s="16"/>
      <c r="KQU121" s="16"/>
      <c r="KQV121" s="16"/>
      <c r="KQW121" s="16"/>
      <c r="KQX121" s="16"/>
      <c r="KQY121" s="16"/>
      <c r="KQZ121" s="16"/>
      <c r="KRA121" s="16"/>
      <c r="KRB121" s="16"/>
      <c r="KRC121" s="16"/>
      <c r="KRD121" s="16"/>
      <c r="KRE121" s="16"/>
      <c r="KRF121" s="16"/>
      <c r="KRG121" s="16"/>
      <c r="KRH121" s="16"/>
      <c r="KRI121" s="16"/>
      <c r="KRJ121" s="16"/>
      <c r="KRK121" s="16"/>
      <c r="KRL121" s="16"/>
      <c r="KRM121" s="16"/>
      <c r="KRN121" s="16"/>
      <c r="KRO121" s="16"/>
      <c r="KRP121" s="16"/>
      <c r="KRQ121" s="16"/>
      <c r="KRR121" s="16"/>
      <c r="KRS121" s="16"/>
      <c r="KRT121" s="16"/>
      <c r="KRU121" s="16"/>
      <c r="KRV121" s="16"/>
      <c r="KRW121" s="16"/>
      <c r="KRX121" s="16"/>
      <c r="KRY121" s="16"/>
      <c r="KRZ121" s="16"/>
      <c r="KSA121" s="16"/>
      <c r="KSB121" s="16"/>
      <c r="KSC121" s="16"/>
      <c r="KSD121" s="16"/>
      <c r="KSE121" s="16"/>
      <c r="KSF121" s="16"/>
      <c r="KSG121" s="16"/>
      <c r="KSH121" s="16"/>
      <c r="KSI121" s="16"/>
      <c r="KSJ121" s="16"/>
      <c r="KSK121" s="16"/>
      <c r="KSL121" s="16"/>
      <c r="KSM121" s="16"/>
      <c r="KSN121" s="16"/>
      <c r="KSO121" s="16"/>
      <c r="KSP121" s="16"/>
      <c r="KSQ121" s="16"/>
      <c r="KSR121" s="16"/>
      <c r="KSS121" s="16"/>
      <c r="KST121" s="16"/>
      <c r="KSU121" s="16"/>
      <c r="KSV121" s="16"/>
      <c r="KSW121" s="16"/>
      <c r="KSX121" s="16"/>
      <c r="KSY121" s="16"/>
      <c r="KSZ121" s="16"/>
      <c r="KTA121" s="16"/>
      <c r="KTB121" s="16"/>
      <c r="KTC121" s="16"/>
      <c r="KTD121" s="16"/>
      <c r="KTE121" s="16"/>
      <c r="KTF121" s="16"/>
      <c r="KTG121" s="16"/>
      <c r="KTH121" s="16"/>
      <c r="KTI121" s="16"/>
      <c r="KTJ121" s="16"/>
      <c r="KTK121" s="16"/>
      <c r="KTL121" s="16"/>
      <c r="KTM121" s="16"/>
      <c r="KTN121" s="16"/>
      <c r="KTO121" s="16"/>
      <c r="KTP121" s="16"/>
      <c r="KTQ121" s="16"/>
      <c r="KTR121" s="16"/>
      <c r="KTS121" s="16"/>
      <c r="KTT121" s="16"/>
      <c r="KTU121" s="16"/>
      <c r="KTV121" s="16"/>
      <c r="KTW121" s="16"/>
      <c r="KTX121" s="16"/>
      <c r="KTY121" s="16"/>
      <c r="KTZ121" s="16"/>
      <c r="KUA121" s="16"/>
      <c r="KUB121" s="16"/>
      <c r="KUC121" s="16"/>
      <c r="KUD121" s="16"/>
      <c r="KUE121" s="16"/>
      <c r="KUF121" s="16"/>
      <c r="KUG121" s="16"/>
      <c r="KUH121" s="16"/>
      <c r="KUI121" s="16"/>
      <c r="KUJ121" s="16"/>
      <c r="KUK121" s="16"/>
      <c r="KUL121" s="16"/>
      <c r="KUM121" s="16"/>
      <c r="KUN121" s="16"/>
      <c r="KUO121" s="16"/>
      <c r="KUP121" s="16"/>
      <c r="KUQ121" s="16"/>
      <c r="KUR121" s="16"/>
      <c r="KUS121" s="16"/>
      <c r="KUT121" s="16"/>
      <c r="KUU121" s="16"/>
      <c r="KUV121" s="16"/>
      <c r="KUW121" s="16"/>
      <c r="KUX121" s="16"/>
      <c r="KUY121" s="16"/>
      <c r="KUZ121" s="16"/>
      <c r="KVA121" s="16"/>
      <c r="KVB121" s="16"/>
      <c r="KVC121" s="16"/>
      <c r="KVD121" s="16"/>
      <c r="KVE121" s="16"/>
      <c r="KVF121" s="16"/>
      <c r="KVG121" s="16"/>
      <c r="KVH121" s="16"/>
      <c r="KVI121" s="16"/>
      <c r="KVJ121" s="16"/>
      <c r="KVK121" s="16"/>
      <c r="KVL121" s="16"/>
      <c r="KVM121" s="16"/>
      <c r="KVN121" s="16"/>
      <c r="KVO121" s="16"/>
      <c r="KVP121" s="16"/>
      <c r="KVQ121" s="16"/>
      <c r="KVR121" s="16"/>
      <c r="KVS121" s="16"/>
      <c r="KVT121" s="16"/>
      <c r="KVU121" s="16"/>
      <c r="KVV121" s="16"/>
      <c r="KVW121" s="16"/>
      <c r="KVX121" s="16"/>
      <c r="KVY121" s="16"/>
      <c r="KVZ121" s="16"/>
      <c r="KWA121" s="16"/>
      <c r="KWB121" s="16"/>
      <c r="KWC121" s="16"/>
      <c r="KWD121" s="16"/>
      <c r="KWE121" s="16"/>
      <c r="KWF121" s="16"/>
      <c r="KWG121" s="16"/>
      <c r="KWH121" s="16"/>
      <c r="KWI121" s="16"/>
      <c r="KWJ121" s="16"/>
      <c r="KWK121" s="16"/>
      <c r="KWL121" s="16"/>
      <c r="KWM121" s="16"/>
      <c r="KWN121" s="16"/>
      <c r="KWO121" s="16"/>
      <c r="KWP121" s="16"/>
      <c r="KWQ121" s="16"/>
      <c r="KWR121" s="16"/>
      <c r="KWS121" s="16"/>
      <c r="KWT121" s="16"/>
      <c r="KWU121" s="16"/>
      <c r="KWV121" s="16"/>
      <c r="KWW121" s="16"/>
      <c r="KWX121" s="16"/>
      <c r="KWY121" s="16"/>
      <c r="KWZ121" s="16"/>
      <c r="KXA121" s="16"/>
      <c r="KXB121" s="16"/>
      <c r="KXC121" s="16"/>
      <c r="KXD121" s="16"/>
      <c r="KXE121" s="16"/>
      <c r="KXF121" s="16"/>
      <c r="KXG121" s="16"/>
      <c r="KXH121" s="16"/>
      <c r="KXI121" s="16"/>
      <c r="KXJ121" s="16"/>
      <c r="KXK121" s="16"/>
      <c r="KXL121" s="16"/>
      <c r="KXM121" s="16"/>
      <c r="KXN121" s="16"/>
      <c r="KXO121" s="16"/>
      <c r="KXP121" s="16"/>
      <c r="KXQ121" s="16"/>
      <c r="KXR121" s="16"/>
      <c r="KXS121" s="16"/>
      <c r="KXT121" s="16"/>
      <c r="KXU121" s="16"/>
      <c r="KXV121" s="16"/>
      <c r="KXW121" s="16"/>
      <c r="KXX121" s="16"/>
      <c r="KXY121" s="16"/>
      <c r="KXZ121" s="16"/>
      <c r="KYA121" s="16"/>
      <c r="KYB121" s="16"/>
      <c r="KYC121" s="16"/>
      <c r="KYD121" s="16"/>
      <c r="KYE121" s="16"/>
      <c r="KYF121" s="16"/>
      <c r="KYG121" s="16"/>
      <c r="KYH121" s="16"/>
      <c r="KYI121" s="16"/>
      <c r="KYJ121" s="16"/>
      <c r="KYK121" s="16"/>
      <c r="KYL121" s="16"/>
      <c r="KYM121" s="16"/>
      <c r="KYN121" s="16"/>
      <c r="KYO121" s="16"/>
      <c r="KYP121" s="16"/>
      <c r="KYQ121" s="16"/>
      <c r="KYR121" s="16"/>
      <c r="KYS121" s="16"/>
      <c r="KYT121" s="16"/>
      <c r="KYU121" s="16"/>
      <c r="KYV121" s="16"/>
      <c r="KYW121" s="16"/>
      <c r="KYX121" s="16"/>
      <c r="KYY121" s="16"/>
      <c r="KYZ121" s="16"/>
      <c r="KZA121" s="16"/>
      <c r="KZB121" s="16"/>
      <c r="KZC121" s="16"/>
      <c r="KZD121" s="16"/>
      <c r="KZE121" s="16"/>
      <c r="KZF121" s="16"/>
      <c r="KZG121" s="16"/>
      <c r="KZH121" s="16"/>
      <c r="KZI121" s="16"/>
      <c r="KZJ121" s="16"/>
      <c r="KZK121" s="16"/>
      <c r="KZL121" s="16"/>
      <c r="KZM121" s="16"/>
      <c r="KZN121" s="16"/>
      <c r="KZO121" s="16"/>
      <c r="KZP121" s="16"/>
      <c r="KZQ121" s="16"/>
      <c r="KZR121" s="16"/>
      <c r="KZS121" s="16"/>
      <c r="KZT121" s="16"/>
      <c r="KZU121" s="16"/>
      <c r="KZV121" s="16"/>
      <c r="KZW121" s="16"/>
      <c r="KZX121" s="16"/>
      <c r="KZY121" s="16"/>
      <c r="KZZ121" s="16"/>
      <c r="LAA121" s="16"/>
      <c r="LAB121" s="16"/>
      <c r="LAC121" s="16"/>
      <c r="LAD121" s="16"/>
      <c r="LAE121" s="16"/>
      <c r="LAF121" s="16"/>
      <c r="LAG121" s="16"/>
      <c r="LAH121" s="16"/>
      <c r="LAI121" s="16"/>
      <c r="LAJ121" s="16"/>
      <c r="LAK121" s="16"/>
      <c r="LAL121" s="16"/>
      <c r="LAM121" s="16"/>
      <c r="LAN121" s="16"/>
      <c r="LAO121" s="16"/>
      <c r="LAP121" s="16"/>
      <c r="LAQ121" s="16"/>
      <c r="LAR121" s="16"/>
      <c r="LAS121" s="16"/>
      <c r="LAT121" s="16"/>
      <c r="LAU121" s="16"/>
      <c r="LAV121" s="16"/>
      <c r="LAW121" s="16"/>
      <c r="LAX121" s="16"/>
      <c r="LAY121" s="16"/>
      <c r="LAZ121" s="16"/>
      <c r="LBA121" s="16"/>
      <c r="LBB121" s="16"/>
      <c r="LBC121" s="16"/>
      <c r="LBD121" s="16"/>
      <c r="LBE121" s="16"/>
      <c r="LBF121" s="16"/>
      <c r="LBG121" s="16"/>
      <c r="LBH121" s="16"/>
      <c r="LBI121" s="16"/>
      <c r="LBJ121" s="16"/>
      <c r="LBK121" s="16"/>
      <c r="LBL121" s="16"/>
      <c r="LBM121" s="16"/>
      <c r="LBN121" s="16"/>
      <c r="LBO121" s="16"/>
      <c r="LBP121" s="16"/>
      <c r="LBQ121" s="16"/>
      <c r="LBR121" s="16"/>
      <c r="LBS121" s="16"/>
      <c r="LBT121" s="16"/>
      <c r="LBU121" s="16"/>
      <c r="LBV121" s="16"/>
      <c r="LBW121" s="16"/>
      <c r="LBX121" s="16"/>
      <c r="LBY121" s="16"/>
      <c r="LBZ121" s="16"/>
      <c r="LCA121" s="16"/>
      <c r="LCB121" s="16"/>
      <c r="LCC121" s="16"/>
      <c r="LCD121" s="16"/>
      <c r="LCE121" s="16"/>
      <c r="LCF121" s="16"/>
      <c r="LCG121" s="16"/>
      <c r="LCH121" s="16"/>
      <c r="LCI121" s="16"/>
      <c r="LCJ121" s="16"/>
      <c r="LCK121" s="16"/>
      <c r="LCL121" s="16"/>
      <c r="LCM121" s="16"/>
      <c r="LCN121" s="16"/>
      <c r="LCO121" s="16"/>
      <c r="LCP121" s="16"/>
      <c r="LCQ121" s="16"/>
      <c r="LCR121" s="16"/>
      <c r="LCS121" s="16"/>
      <c r="LCT121" s="16"/>
      <c r="LCU121" s="16"/>
      <c r="LCV121" s="16"/>
      <c r="LCW121" s="16"/>
      <c r="LCX121" s="16"/>
      <c r="LCY121" s="16"/>
      <c r="LCZ121" s="16"/>
      <c r="LDA121" s="16"/>
      <c r="LDB121" s="16"/>
      <c r="LDC121" s="16"/>
      <c r="LDD121" s="16"/>
      <c r="LDE121" s="16"/>
      <c r="LDF121" s="16"/>
      <c r="LDG121" s="16"/>
      <c r="LDH121" s="16"/>
      <c r="LDI121" s="16"/>
      <c r="LDJ121" s="16"/>
      <c r="LDK121" s="16"/>
      <c r="LDL121" s="16"/>
      <c r="LDM121" s="16"/>
      <c r="LDN121" s="16"/>
      <c r="LDO121" s="16"/>
      <c r="LDP121" s="16"/>
      <c r="LDQ121" s="16"/>
      <c r="LDR121" s="16"/>
      <c r="LDS121" s="16"/>
      <c r="LDT121" s="16"/>
      <c r="LDU121" s="16"/>
      <c r="LDV121" s="16"/>
      <c r="LDW121" s="16"/>
      <c r="LDX121" s="16"/>
      <c r="LDY121" s="16"/>
      <c r="LDZ121" s="16"/>
      <c r="LEA121" s="16"/>
      <c r="LEB121" s="16"/>
      <c r="LEC121" s="16"/>
      <c r="LED121" s="16"/>
      <c r="LEE121" s="16"/>
      <c r="LEF121" s="16"/>
      <c r="LEG121" s="16"/>
      <c r="LEH121" s="16"/>
      <c r="LEI121" s="16"/>
      <c r="LEJ121" s="16"/>
      <c r="LEK121" s="16"/>
      <c r="LEL121" s="16"/>
      <c r="LEM121" s="16"/>
      <c r="LEN121" s="16"/>
      <c r="LEO121" s="16"/>
      <c r="LEP121" s="16"/>
      <c r="LEQ121" s="16"/>
      <c r="LER121" s="16"/>
      <c r="LES121" s="16"/>
      <c r="LET121" s="16"/>
      <c r="LEU121" s="16"/>
      <c r="LEV121" s="16"/>
      <c r="LEW121" s="16"/>
      <c r="LEX121" s="16"/>
      <c r="LEY121" s="16"/>
      <c r="LEZ121" s="16"/>
      <c r="LFA121" s="16"/>
      <c r="LFB121" s="16"/>
      <c r="LFC121" s="16"/>
      <c r="LFD121" s="16"/>
      <c r="LFE121" s="16"/>
      <c r="LFF121" s="16"/>
      <c r="LFG121" s="16"/>
      <c r="LFH121" s="16"/>
      <c r="LFI121" s="16"/>
      <c r="LFJ121" s="16"/>
      <c r="LFK121" s="16"/>
      <c r="LFL121" s="16"/>
      <c r="LFM121" s="16"/>
      <c r="LFN121" s="16"/>
      <c r="LFO121" s="16"/>
      <c r="LFP121" s="16"/>
      <c r="LFQ121" s="16"/>
      <c r="LFR121" s="16"/>
      <c r="LFS121" s="16"/>
      <c r="LFT121" s="16"/>
      <c r="LFU121" s="16"/>
      <c r="LFV121" s="16"/>
      <c r="LFW121" s="16"/>
      <c r="LFX121" s="16"/>
      <c r="LFY121" s="16"/>
      <c r="LFZ121" s="16"/>
      <c r="LGA121" s="16"/>
      <c r="LGB121" s="16"/>
      <c r="LGC121" s="16"/>
      <c r="LGD121" s="16"/>
      <c r="LGE121" s="16"/>
      <c r="LGF121" s="16"/>
      <c r="LGG121" s="16"/>
      <c r="LGH121" s="16"/>
      <c r="LGI121" s="16"/>
      <c r="LGJ121" s="16"/>
      <c r="LGK121" s="16"/>
      <c r="LGL121" s="16"/>
      <c r="LGM121" s="16"/>
      <c r="LGN121" s="16"/>
      <c r="LGO121" s="16"/>
      <c r="LGP121" s="16"/>
      <c r="LGQ121" s="16"/>
      <c r="LGR121" s="16"/>
      <c r="LGS121" s="16"/>
      <c r="LGT121" s="16"/>
      <c r="LGU121" s="16"/>
      <c r="LGV121" s="16"/>
      <c r="LGW121" s="16"/>
      <c r="LGX121" s="16"/>
      <c r="LGY121" s="16"/>
      <c r="LGZ121" s="16"/>
      <c r="LHA121" s="16"/>
      <c r="LHB121" s="16"/>
      <c r="LHC121" s="16"/>
      <c r="LHD121" s="16"/>
      <c r="LHE121" s="16"/>
      <c r="LHF121" s="16"/>
      <c r="LHG121" s="16"/>
      <c r="LHH121" s="16"/>
      <c r="LHI121" s="16"/>
      <c r="LHJ121" s="16"/>
      <c r="LHK121" s="16"/>
      <c r="LHL121" s="16"/>
      <c r="LHM121" s="16"/>
      <c r="LHN121" s="16"/>
      <c r="LHO121" s="16"/>
      <c r="LHP121" s="16"/>
      <c r="LHQ121" s="16"/>
      <c r="LHR121" s="16"/>
      <c r="LHS121" s="16"/>
      <c r="LHT121" s="16"/>
      <c r="LHU121" s="16"/>
      <c r="LHV121" s="16"/>
      <c r="LHW121" s="16"/>
      <c r="LHX121" s="16"/>
      <c r="LHY121" s="16"/>
      <c r="LHZ121" s="16"/>
      <c r="LIA121" s="16"/>
      <c r="LIB121" s="16"/>
      <c r="LIC121" s="16"/>
      <c r="LID121" s="16"/>
      <c r="LIE121" s="16"/>
      <c r="LIF121" s="16"/>
      <c r="LIG121" s="16"/>
      <c r="LIH121" s="16"/>
      <c r="LII121" s="16"/>
      <c r="LIJ121" s="16"/>
      <c r="LIK121" s="16"/>
      <c r="LIL121" s="16"/>
      <c r="LIM121" s="16"/>
      <c r="LIN121" s="16"/>
      <c r="LIO121" s="16"/>
      <c r="LIP121" s="16"/>
      <c r="LIQ121" s="16"/>
      <c r="LIR121" s="16"/>
      <c r="LIS121" s="16"/>
      <c r="LIT121" s="16"/>
      <c r="LIU121" s="16"/>
      <c r="LIV121" s="16"/>
      <c r="LIW121" s="16"/>
      <c r="LIX121" s="16"/>
      <c r="LIY121" s="16"/>
      <c r="LIZ121" s="16"/>
      <c r="LJA121" s="16"/>
      <c r="LJB121" s="16"/>
      <c r="LJC121" s="16"/>
      <c r="LJD121" s="16"/>
      <c r="LJE121" s="16"/>
      <c r="LJF121" s="16"/>
      <c r="LJG121" s="16"/>
      <c r="LJH121" s="16"/>
      <c r="LJI121" s="16"/>
      <c r="LJJ121" s="16"/>
      <c r="LJK121" s="16"/>
      <c r="LJL121" s="16"/>
      <c r="LJM121" s="16"/>
      <c r="LJN121" s="16"/>
      <c r="LJO121" s="16"/>
      <c r="LJP121" s="16"/>
      <c r="LJQ121" s="16"/>
      <c r="LJR121" s="16"/>
      <c r="LJS121" s="16"/>
      <c r="LJT121" s="16"/>
      <c r="LJU121" s="16"/>
      <c r="LJV121" s="16"/>
      <c r="LJW121" s="16"/>
      <c r="LJX121" s="16"/>
      <c r="LJY121" s="16"/>
      <c r="LJZ121" s="16"/>
      <c r="LKA121" s="16"/>
      <c r="LKB121" s="16"/>
      <c r="LKC121" s="16"/>
      <c r="LKD121" s="16"/>
      <c r="LKE121" s="16"/>
      <c r="LKF121" s="16"/>
      <c r="LKG121" s="16"/>
      <c r="LKH121" s="16"/>
      <c r="LKI121" s="16"/>
      <c r="LKJ121" s="16"/>
      <c r="LKK121" s="16"/>
      <c r="LKL121" s="16"/>
      <c r="LKM121" s="16"/>
      <c r="LKN121" s="16"/>
      <c r="LKO121" s="16"/>
      <c r="LKP121" s="16"/>
      <c r="LKQ121" s="16"/>
      <c r="LKR121" s="16"/>
      <c r="LKS121" s="16"/>
      <c r="LKT121" s="16"/>
      <c r="LKU121" s="16"/>
      <c r="LKV121" s="16"/>
      <c r="LKW121" s="16"/>
      <c r="LKX121" s="16"/>
      <c r="LKY121" s="16"/>
      <c r="LKZ121" s="16"/>
      <c r="LLA121" s="16"/>
      <c r="LLB121" s="16"/>
      <c r="LLC121" s="16"/>
      <c r="LLD121" s="16"/>
      <c r="LLE121" s="16"/>
      <c r="LLF121" s="16"/>
      <c r="LLG121" s="16"/>
      <c r="LLH121" s="16"/>
      <c r="LLI121" s="16"/>
      <c r="LLJ121" s="16"/>
      <c r="LLK121" s="16"/>
      <c r="LLL121" s="16"/>
      <c r="LLM121" s="16"/>
      <c r="LLN121" s="16"/>
      <c r="LLO121" s="16"/>
      <c r="LLP121" s="16"/>
      <c r="LLQ121" s="16"/>
      <c r="LLR121" s="16"/>
      <c r="LLS121" s="16"/>
      <c r="LLT121" s="16"/>
      <c r="LLU121" s="16"/>
      <c r="LLV121" s="16"/>
      <c r="LLW121" s="16"/>
      <c r="LLX121" s="16"/>
      <c r="LLY121" s="16"/>
      <c r="LLZ121" s="16"/>
      <c r="LMA121" s="16"/>
      <c r="LMB121" s="16"/>
      <c r="LMC121" s="16"/>
      <c r="LMD121" s="16"/>
      <c r="LME121" s="16"/>
      <c r="LMF121" s="16"/>
      <c r="LMG121" s="16"/>
      <c r="LMH121" s="16"/>
      <c r="LMI121" s="16"/>
      <c r="LMJ121" s="16"/>
      <c r="LMK121" s="16"/>
      <c r="LML121" s="16"/>
      <c r="LMM121" s="16"/>
      <c r="LMN121" s="16"/>
      <c r="LMO121" s="16"/>
      <c r="LMP121" s="16"/>
      <c r="LMQ121" s="16"/>
      <c r="LMR121" s="16"/>
      <c r="LMS121" s="16"/>
      <c r="LMT121" s="16"/>
      <c r="LMU121" s="16"/>
      <c r="LMV121" s="16"/>
      <c r="LMW121" s="16"/>
      <c r="LMX121" s="16"/>
      <c r="LMY121" s="16"/>
      <c r="LMZ121" s="16"/>
      <c r="LNA121" s="16"/>
      <c r="LNB121" s="16"/>
      <c r="LNC121" s="16"/>
      <c r="LND121" s="16"/>
      <c r="LNE121" s="16"/>
      <c r="LNF121" s="16"/>
      <c r="LNG121" s="16"/>
      <c r="LNH121" s="16"/>
      <c r="LNI121" s="16"/>
      <c r="LNJ121" s="16"/>
      <c r="LNK121" s="16"/>
      <c r="LNL121" s="16"/>
      <c r="LNM121" s="16"/>
      <c r="LNN121" s="16"/>
      <c r="LNO121" s="16"/>
      <c r="LNP121" s="16"/>
      <c r="LNQ121" s="16"/>
      <c r="LNR121" s="16"/>
      <c r="LNS121" s="16"/>
      <c r="LNT121" s="16"/>
      <c r="LNU121" s="16"/>
      <c r="LNV121" s="16"/>
      <c r="LNW121" s="16"/>
      <c r="LNX121" s="16"/>
      <c r="LNY121" s="16"/>
      <c r="LNZ121" s="16"/>
      <c r="LOA121" s="16"/>
      <c r="LOB121" s="16"/>
      <c r="LOC121" s="16"/>
      <c r="LOD121" s="16"/>
      <c r="LOE121" s="16"/>
      <c r="LOF121" s="16"/>
      <c r="LOG121" s="16"/>
      <c r="LOH121" s="16"/>
      <c r="LOI121" s="16"/>
      <c r="LOJ121" s="16"/>
      <c r="LOK121" s="16"/>
      <c r="LOL121" s="16"/>
      <c r="LOM121" s="16"/>
      <c r="LON121" s="16"/>
      <c r="LOO121" s="16"/>
      <c r="LOP121" s="16"/>
      <c r="LOQ121" s="16"/>
      <c r="LOR121" s="16"/>
      <c r="LOS121" s="16"/>
      <c r="LOT121" s="16"/>
      <c r="LOU121" s="16"/>
      <c r="LOV121" s="16"/>
      <c r="LOW121" s="16"/>
      <c r="LOX121" s="16"/>
      <c r="LOY121" s="16"/>
      <c r="LOZ121" s="16"/>
      <c r="LPA121" s="16"/>
      <c r="LPB121" s="16"/>
      <c r="LPC121" s="16"/>
      <c r="LPD121" s="16"/>
      <c r="LPE121" s="16"/>
      <c r="LPF121" s="16"/>
      <c r="LPG121" s="16"/>
      <c r="LPH121" s="16"/>
      <c r="LPI121" s="16"/>
      <c r="LPJ121" s="16"/>
      <c r="LPK121" s="16"/>
      <c r="LPL121" s="16"/>
      <c r="LPM121" s="16"/>
      <c r="LPN121" s="16"/>
      <c r="LPO121" s="16"/>
      <c r="LPP121" s="16"/>
      <c r="LPQ121" s="16"/>
      <c r="LPR121" s="16"/>
      <c r="LPS121" s="16"/>
      <c r="LPT121" s="16"/>
      <c r="LPU121" s="16"/>
      <c r="LPV121" s="16"/>
      <c r="LPW121" s="16"/>
      <c r="LPX121" s="16"/>
      <c r="LPY121" s="16"/>
      <c r="LPZ121" s="16"/>
      <c r="LQA121" s="16"/>
      <c r="LQB121" s="16"/>
      <c r="LQC121" s="16"/>
      <c r="LQD121" s="16"/>
      <c r="LQE121" s="16"/>
      <c r="LQF121" s="16"/>
      <c r="LQG121" s="16"/>
      <c r="LQH121" s="16"/>
      <c r="LQI121" s="16"/>
      <c r="LQJ121" s="16"/>
      <c r="LQK121" s="16"/>
      <c r="LQL121" s="16"/>
      <c r="LQM121" s="16"/>
      <c r="LQN121" s="16"/>
      <c r="LQO121" s="16"/>
      <c r="LQP121" s="16"/>
      <c r="LQQ121" s="16"/>
      <c r="LQR121" s="16"/>
      <c r="LQS121" s="16"/>
      <c r="LQT121" s="16"/>
      <c r="LQU121" s="16"/>
      <c r="LQV121" s="16"/>
      <c r="LQW121" s="16"/>
      <c r="LQX121" s="16"/>
      <c r="LQY121" s="16"/>
      <c r="LQZ121" s="16"/>
      <c r="LRA121" s="16"/>
      <c r="LRB121" s="16"/>
      <c r="LRC121" s="16"/>
      <c r="LRD121" s="16"/>
      <c r="LRE121" s="16"/>
      <c r="LRF121" s="16"/>
      <c r="LRG121" s="16"/>
      <c r="LRH121" s="16"/>
      <c r="LRI121" s="16"/>
      <c r="LRJ121" s="16"/>
      <c r="LRK121" s="16"/>
      <c r="LRL121" s="16"/>
      <c r="LRM121" s="16"/>
      <c r="LRN121" s="16"/>
      <c r="LRO121" s="16"/>
      <c r="LRP121" s="16"/>
      <c r="LRQ121" s="16"/>
      <c r="LRR121" s="16"/>
      <c r="LRS121" s="16"/>
      <c r="LRT121" s="16"/>
      <c r="LRU121" s="16"/>
      <c r="LRV121" s="16"/>
      <c r="LRW121" s="16"/>
      <c r="LRX121" s="16"/>
      <c r="LRY121" s="16"/>
      <c r="LRZ121" s="16"/>
      <c r="LSA121" s="16"/>
      <c r="LSB121" s="16"/>
      <c r="LSC121" s="16"/>
      <c r="LSD121" s="16"/>
      <c r="LSE121" s="16"/>
      <c r="LSF121" s="16"/>
      <c r="LSG121" s="16"/>
      <c r="LSH121" s="16"/>
      <c r="LSI121" s="16"/>
      <c r="LSJ121" s="16"/>
      <c r="LSK121" s="16"/>
      <c r="LSL121" s="16"/>
      <c r="LSM121" s="16"/>
      <c r="LSN121" s="16"/>
      <c r="LSO121" s="16"/>
      <c r="LSP121" s="16"/>
      <c r="LSQ121" s="16"/>
      <c r="LSR121" s="16"/>
      <c r="LSS121" s="16"/>
      <c r="LST121" s="16"/>
      <c r="LSU121" s="16"/>
      <c r="LSV121" s="16"/>
      <c r="LSW121" s="16"/>
      <c r="LSX121" s="16"/>
      <c r="LSY121" s="16"/>
      <c r="LSZ121" s="16"/>
      <c r="LTA121" s="16"/>
      <c r="LTB121" s="16"/>
      <c r="LTC121" s="16"/>
      <c r="LTD121" s="16"/>
      <c r="LTE121" s="16"/>
      <c r="LTF121" s="16"/>
      <c r="LTG121" s="16"/>
      <c r="LTH121" s="16"/>
      <c r="LTI121" s="16"/>
      <c r="LTJ121" s="16"/>
      <c r="LTK121" s="16"/>
      <c r="LTL121" s="16"/>
      <c r="LTM121" s="16"/>
      <c r="LTN121" s="16"/>
      <c r="LTO121" s="16"/>
      <c r="LTP121" s="16"/>
      <c r="LTQ121" s="16"/>
      <c r="LTR121" s="16"/>
      <c r="LTS121" s="16"/>
      <c r="LTT121" s="16"/>
      <c r="LTU121" s="16"/>
      <c r="LTV121" s="16"/>
      <c r="LTW121" s="16"/>
      <c r="LTX121" s="16"/>
      <c r="LTY121" s="16"/>
      <c r="LTZ121" s="16"/>
      <c r="LUA121" s="16"/>
      <c r="LUB121" s="16"/>
      <c r="LUC121" s="16"/>
      <c r="LUD121" s="16"/>
      <c r="LUE121" s="16"/>
      <c r="LUF121" s="16"/>
      <c r="LUG121" s="16"/>
      <c r="LUH121" s="16"/>
      <c r="LUI121" s="16"/>
      <c r="LUJ121" s="16"/>
      <c r="LUK121" s="16"/>
      <c r="LUL121" s="16"/>
      <c r="LUM121" s="16"/>
      <c r="LUN121" s="16"/>
      <c r="LUO121" s="16"/>
      <c r="LUP121" s="16"/>
      <c r="LUQ121" s="16"/>
      <c r="LUR121" s="16"/>
      <c r="LUS121" s="16"/>
      <c r="LUT121" s="16"/>
      <c r="LUU121" s="16"/>
      <c r="LUV121" s="16"/>
      <c r="LUW121" s="16"/>
      <c r="LUX121" s="16"/>
      <c r="LUY121" s="16"/>
      <c r="LUZ121" s="16"/>
      <c r="LVA121" s="16"/>
      <c r="LVB121" s="16"/>
      <c r="LVC121" s="16"/>
      <c r="LVD121" s="16"/>
      <c r="LVE121" s="16"/>
      <c r="LVF121" s="16"/>
      <c r="LVG121" s="16"/>
      <c r="LVH121" s="16"/>
      <c r="LVI121" s="16"/>
      <c r="LVJ121" s="16"/>
      <c r="LVK121" s="16"/>
      <c r="LVL121" s="16"/>
      <c r="LVM121" s="16"/>
      <c r="LVN121" s="16"/>
      <c r="LVO121" s="16"/>
      <c r="LVP121" s="16"/>
      <c r="LVQ121" s="16"/>
      <c r="LVR121" s="16"/>
      <c r="LVS121" s="16"/>
      <c r="LVT121" s="16"/>
      <c r="LVU121" s="16"/>
      <c r="LVV121" s="16"/>
      <c r="LVW121" s="16"/>
      <c r="LVX121" s="16"/>
      <c r="LVY121" s="16"/>
      <c r="LVZ121" s="16"/>
      <c r="LWA121" s="16"/>
      <c r="LWB121" s="16"/>
      <c r="LWC121" s="16"/>
      <c r="LWD121" s="16"/>
      <c r="LWE121" s="16"/>
      <c r="LWF121" s="16"/>
      <c r="LWG121" s="16"/>
      <c r="LWH121" s="16"/>
      <c r="LWI121" s="16"/>
      <c r="LWJ121" s="16"/>
      <c r="LWK121" s="16"/>
      <c r="LWL121" s="16"/>
      <c r="LWM121" s="16"/>
      <c r="LWN121" s="16"/>
      <c r="LWO121" s="16"/>
      <c r="LWP121" s="16"/>
      <c r="LWQ121" s="16"/>
      <c r="LWR121" s="16"/>
      <c r="LWS121" s="16"/>
      <c r="LWT121" s="16"/>
      <c r="LWU121" s="16"/>
      <c r="LWV121" s="16"/>
      <c r="LWW121" s="16"/>
      <c r="LWX121" s="16"/>
      <c r="LWY121" s="16"/>
      <c r="LWZ121" s="16"/>
      <c r="LXA121" s="16"/>
      <c r="LXB121" s="16"/>
      <c r="LXC121" s="16"/>
      <c r="LXD121" s="16"/>
      <c r="LXE121" s="16"/>
      <c r="LXF121" s="16"/>
      <c r="LXG121" s="16"/>
      <c r="LXH121" s="16"/>
      <c r="LXI121" s="16"/>
      <c r="LXJ121" s="16"/>
      <c r="LXK121" s="16"/>
      <c r="LXL121" s="16"/>
      <c r="LXM121" s="16"/>
      <c r="LXN121" s="16"/>
      <c r="LXO121" s="16"/>
      <c r="LXP121" s="16"/>
      <c r="LXQ121" s="16"/>
      <c r="LXR121" s="16"/>
      <c r="LXS121" s="16"/>
      <c r="LXT121" s="16"/>
      <c r="LXU121" s="16"/>
      <c r="LXV121" s="16"/>
      <c r="LXW121" s="16"/>
      <c r="LXX121" s="16"/>
      <c r="LXY121" s="16"/>
      <c r="LXZ121" s="16"/>
      <c r="LYA121" s="16"/>
      <c r="LYB121" s="16"/>
      <c r="LYC121" s="16"/>
      <c r="LYD121" s="16"/>
      <c r="LYE121" s="16"/>
      <c r="LYF121" s="16"/>
      <c r="LYG121" s="16"/>
      <c r="LYH121" s="16"/>
      <c r="LYI121" s="16"/>
      <c r="LYJ121" s="16"/>
      <c r="LYK121" s="16"/>
      <c r="LYL121" s="16"/>
      <c r="LYM121" s="16"/>
      <c r="LYN121" s="16"/>
      <c r="LYO121" s="16"/>
      <c r="LYP121" s="16"/>
      <c r="LYQ121" s="16"/>
      <c r="LYR121" s="16"/>
      <c r="LYS121" s="16"/>
      <c r="LYT121" s="16"/>
      <c r="LYU121" s="16"/>
      <c r="LYV121" s="16"/>
      <c r="LYW121" s="16"/>
      <c r="LYX121" s="16"/>
      <c r="LYY121" s="16"/>
      <c r="LYZ121" s="16"/>
      <c r="LZA121" s="16"/>
      <c r="LZB121" s="16"/>
      <c r="LZC121" s="16"/>
      <c r="LZD121" s="16"/>
      <c r="LZE121" s="16"/>
      <c r="LZF121" s="16"/>
      <c r="LZG121" s="16"/>
      <c r="LZH121" s="16"/>
      <c r="LZI121" s="16"/>
      <c r="LZJ121" s="16"/>
      <c r="LZK121" s="16"/>
      <c r="LZL121" s="16"/>
      <c r="LZM121" s="16"/>
      <c r="LZN121" s="16"/>
      <c r="LZO121" s="16"/>
      <c r="LZP121" s="16"/>
      <c r="LZQ121" s="16"/>
      <c r="LZR121" s="16"/>
      <c r="LZS121" s="16"/>
      <c r="LZT121" s="16"/>
      <c r="LZU121" s="16"/>
      <c r="LZV121" s="16"/>
      <c r="LZW121" s="16"/>
      <c r="LZX121" s="16"/>
      <c r="LZY121" s="16"/>
      <c r="LZZ121" s="16"/>
      <c r="MAA121" s="16"/>
      <c r="MAB121" s="16"/>
      <c r="MAC121" s="16"/>
      <c r="MAD121" s="16"/>
      <c r="MAE121" s="16"/>
      <c r="MAF121" s="16"/>
      <c r="MAG121" s="16"/>
      <c r="MAH121" s="16"/>
      <c r="MAI121" s="16"/>
      <c r="MAJ121" s="16"/>
      <c r="MAK121" s="16"/>
      <c r="MAL121" s="16"/>
      <c r="MAM121" s="16"/>
      <c r="MAN121" s="16"/>
      <c r="MAO121" s="16"/>
      <c r="MAP121" s="16"/>
      <c r="MAQ121" s="16"/>
      <c r="MAR121" s="16"/>
      <c r="MAS121" s="16"/>
      <c r="MAT121" s="16"/>
      <c r="MAU121" s="16"/>
      <c r="MAV121" s="16"/>
      <c r="MAW121" s="16"/>
      <c r="MAX121" s="16"/>
      <c r="MAY121" s="16"/>
      <c r="MAZ121" s="16"/>
      <c r="MBA121" s="16"/>
      <c r="MBB121" s="16"/>
      <c r="MBC121" s="16"/>
      <c r="MBD121" s="16"/>
      <c r="MBE121" s="16"/>
      <c r="MBF121" s="16"/>
      <c r="MBG121" s="16"/>
      <c r="MBH121" s="16"/>
      <c r="MBI121" s="16"/>
      <c r="MBJ121" s="16"/>
      <c r="MBK121" s="16"/>
      <c r="MBL121" s="16"/>
      <c r="MBM121" s="16"/>
      <c r="MBN121" s="16"/>
      <c r="MBO121" s="16"/>
      <c r="MBP121" s="16"/>
      <c r="MBQ121" s="16"/>
      <c r="MBR121" s="16"/>
      <c r="MBS121" s="16"/>
      <c r="MBT121" s="16"/>
      <c r="MBU121" s="16"/>
      <c r="MBV121" s="16"/>
      <c r="MBW121" s="16"/>
      <c r="MBX121" s="16"/>
      <c r="MBY121" s="16"/>
      <c r="MBZ121" s="16"/>
      <c r="MCA121" s="16"/>
      <c r="MCB121" s="16"/>
      <c r="MCC121" s="16"/>
      <c r="MCD121" s="16"/>
      <c r="MCE121" s="16"/>
      <c r="MCF121" s="16"/>
      <c r="MCG121" s="16"/>
      <c r="MCH121" s="16"/>
      <c r="MCI121" s="16"/>
      <c r="MCJ121" s="16"/>
      <c r="MCK121" s="16"/>
      <c r="MCL121" s="16"/>
      <c r="MCM121" s="16"/>
      <c r="MCN121" s="16"/>
      <c r="MCO121" s="16"/>
      <c r="MCP121" s="16"/>
      <c r="MCQ121" s="16"/>
      <c r="MCR121" s="16"/>
      <c r="MCS121" s="16"/>
      <c r="MCT121" s="16"/>
      <c r="MCU121" s="16"/>
      <c r="MCV121" s="16"/>
      <c r="MCW121" s="16"/>
      <c r="MCX121" s="16"/>
      <c r="MCY121" s="16"/>
      <c r="MCZ121" s="16"/>
      <c r="MDA121" s="16"/>
      <c r="MDB121" s="16"/>
      <c r="MDC121" s="16"/>
      <c r="MDD121" s="16"/>
      <c r="MDE121" s="16"/>
      <c r="MDF121" s="16"/>
      <c r="MDG121" s="16"/>
      <c r="MDH121" s="16"/>
      <c r="MDI121" s="16"/>
      <c r="MDJ121" s="16"/>
      <c r="MDK121" s="16"/>
      <c r="MDL121" s="16"/>
      <c r="MDM121" s="16"/>
      <c r="MDN121" s="16"/>
      <c r="MDO121" s="16"/>
      <c r="MDP121" s="16"/>
      <c r="MDQ121" s="16"/>
      <c r="MDR121" s="16"/>
      <c r="MDS121" s="16"/>
      <c r="MDT121" s="16"/>
      <c r="MDU121" s="16"/>
      <c r="MDV121" s="16"/>
      <c r="MDW121" s="16"/>
      <c r="MDX121" s="16"/>
      <c r="MDY121" s="16"/>
      <c r="MDZ121" s="16"/>
      <c r="MEA121" s="16"/>
      <c r="MEB121" s="16"/>
      <c r="MEC121" s="16"/>
      <c r="MED121" s="16"/>
      <c r="MEE121" s="16"/>
      <c r="MEF121" s="16"/>
      <c r="MEG121" s="16"/>
      <c r="MEH121" s="16"/>
      <c r="MEI121" s="16"/>
      <c r="MEJ121" s="16"/>
      <c r="MEK121" s="16"/>
      <c r="MEL121" s="16"/>
      <c r="MEM121" s="16"/>
      <c r="MEN121" s="16"/>
      <c r="MEO121" s="16"/>
      <c r="MEP121" s="16"/>
      <c r="MEQ121" s="16"/>
      <c r="MER121" s="16"/>
      <c r="MES121" s="16"/>
      <c r="MET121" s="16"/>
      <c r="MEU121" s="16"/>
      <c r="MEV121" s="16"/>
      <c r="MEW121" s="16"/>
      <c r="MEX121" s="16"/>
      <c r="MEY121" s="16"/>
      <c r="MEZ121" s="16"/>
      <c r="MFA121" s="16"/>
      <c r="MFB121" s="16"/>
      <c r="MFC121" s="16"/>
      <c r="MFD121" s="16"/>
      <c r="MFE121" s="16"/>
      <c r="MFF121" s="16"/>
      <c r="MFG121" s="16"/>
      <c r="MFH121" s="16"/>
      <c r="MFI121" s="16"/>
      <c r="MFJ121" s="16"/>
      <c r="MFK121" s="16"/>
      <c r="MFL121" s="16"/>
      <c r="MFM121" s="16"/>
      <c r="MFN121" s="16"/>
      <c r="MFO121" s="16"/>
      <c r="MFP121" s="16"/>
      <c r="MFQ121" s="16"/>
      <c r="MFR121" s="16"/>
      <c r="MFS121" s="16"/>
      <c r="MFT121" s="16"/>
      <c r="MFU121" s="16"/>
      <c r="MFV121" s="16"/>
      <c r="MFW121" s="16"/>
      <c r="MFX121" s="16"/>
      <c r="MFY121" s="16"/>
      <c r="MFZ121" s="16"/>
      <c r="MGA121" s="16"/>
      <c r="MGB121" s="16"/>
      <c r="MGC121" s="16"/>
      <c r="MGD121" s="16"/>
      <c r="MGE121" s="16"/>
      <c r="MGF121" s="16"/>
      <c r="MGG121" s="16"/>
      <c r="MGH121" s="16"/>
      <c r="MGI121" s="16"/>
      <c r="MGJ121" s="16"/>
      <c r="MGK121" s="16"/>
      <c r="MGL121" s="16"/>
      <c r="MGM121" s="16"/>
      <c r="MGN121" s="16"/>
      <c r="MGO121" s="16"/>
      <c r="MGP121" s="16"/>
      <c r="MGQ121" s="16"/>
      <c r="MGR121" s="16"/>
      <c r="MGS121" s="16"/>
      <c r="MGT121" s="16"/>
      <c r="MGU121" s="16"/>
      <c r="MGV121" s="16"/>
      <c r="MGW121" s="16"/>
      <c r="MGX121" s="16"/>
      <c r="MGY121" s="16"/>
      <c r="MGZ121" s="16"/>
      <c r="MHA121" s="16"/>
      <c r="MHB121" s="16"/>
      <c r="MHC121" s="16"/>
      <c r="MHD121" s="16"/>
      <c r="MHE121" s="16"/>
      <c r="MHF121" s="16"/>
      <c r="MHG121" s="16"/>
      <c r="MHH121" s="16"/>
      <c r="MHI121" s="16"/>
      <c r="MHJ121" s="16"/>
      <c r="MHK121" s="16"/>
      <c r="MHL121" s="16"/>
      <c r="MHM121" s="16"/>
      <c r="MHN121" s="16"/>
      <c r="MHO121" s="16"/>
      <c r="MHP121" s="16"/>
      <c r="MHQ121" s="16"/>
      <c r="MHR121" s="16"/>
      <c r="MHS121" s="16"/>
      <c r="MHT121" s="16"/>
      <c r="MHU121" s="16"/>
      <c r="MHV121" s="16"/>
      <c r="MHW121" s="16"/>
      <c r="MHX121" s="16"/>
      <c r="MHY121" s="16"/>
      <c r="MHZ121" s="16"/>
      <c r="MIA121" s="16"/>
      <c r="MIB121" s="16"/>
      <c r="MIC121" s="16"/>
      <c r="MID121" s="16"/>
      <c r="MIE121" s="16"/>
      <c r="MIF121" s="16"/>
      <c r="MIG121" s="16"/>
      <c r="MIH121" s="16"/>
      <c r="MII121" s="16"/>
      <c r="MIJ121" s="16"/>
      <c r="MIK121" s="16"/>
      <c r="MIL121" s="16"/>
      <c r="MIM121" s="16"/>
      <c r="MIN121" s="16"/>
      <c r="MIO121" s="16"/>
      <c r="MIP121" s="16"/>
      <c r="MIQ121" s="16"/>
      <c r="MIR121" s="16"/>
      <c r="MIS121" s="16"/>
      <c r="MIT121" s="16"/>
      <c r="MIU121" s="16"/>
      <c r="MIV121" s="16"/>
      <c r="MIW121" s="16"/>
      <c r="MIX121" s="16"/>
      <c r="MIY121" s="16"/>
      <c r="MIZ121" s="16"/>
      <c r="MJA121" s="16"/>
      <c r="MJB121" s="16"/>
      <c r="MJC121" s="16"/>
      <c r="MJD121" s="16"/>
      <c r="MJE121" s="16"/>
      <c r="MJF121" s="16"/>
      <c r="MJG121" s="16"/>
      <c r="MJH121" s="16"/>
      <c r="MJI121" s="16"/>
      <c r="MJJ121" s="16"/>
      <c r="MJK121" s="16"/>
      <c r="MJL121" s="16"/>
      <c r="MJM121" s="16"/>
      <c r="MJN121" s="16"/>
      <c r="MJO121" s="16"/>
      <c r="MJP121" s="16"/>
      <c r="MJQ121" s="16"/>
      <c r="MJR121" s="16"/>
      <c r="MJS121" s="16"/>
      <c r="MJT121" s="16"/>
      <c r="MJU121" s="16"/>
      <c r="MJV121" s="16"/>
      <c r="MJW121" s="16"/>
      <c r="MJX121" s="16"/>
      <c r="MJY121" s="16"/>
      <c r="MJZ121" s="16"/>
      <c r="MKA121" s="16"/>
      <c r="MKB121" s="16"/>
      <c r="MKC121" s="16"/>
      <c r="MKD121" s="16"/>
      <c r="MKE121" s="16"/>
      <c r="MKF121" s="16"/>
      <c r="MKG121" s="16"/>
      <c r="MKH121" s="16"/>
      <c r="MKI121" s="16"/>
      <c r="MKJ121" s="16"/>
      <c r="MKK121" s="16"/>
      <c r="MKL121" s="16"/>
      <c r="MKM121" s="16"/>
      <c r="MKN121" s="16"/>
      <c r="MKO121" s="16"/>
      <c r="MKP121" s="16"/>
      <c r="MKQ121" s="16"/>
      <c r="MKR121" s="16"/>
      <c r="MKS121" s="16"/>
      <c r="MKT121" s="16"/>
      <c r="MKU121" s="16"/>
      <c r="MKV121" s="16"/>
      <c r="MKW121" s="16"/>
      <c r="MKX121" s="16"/>
      <c r="MKY121" s="16"/>
      <c r="MKZ121" s="16"/>
      <c r="MLA121" s="16"/>
      <c r="MLB121" s="16"/>
      <c r="MLC121" s="16"/>
      <c r="MLD121" s="16"/>
      <c r="MLE121" s="16"/>
      <c r="MLF121" s="16"/>
      <c r="MLG121" s="16"/>
      <c r="MLH121" s="16"/>
      <c r="MLI121" s="16"/>
      <c r="MLJ121" s="16"/>
      <c r="MLK121" s="16"/>
      <c r="MLL121" s="16"/>
      <c r="MLM121" s="16"/>
      <c r="MLN121" s="16"/>
      <c r="MLO121" s="16"/>
      <c r="MLP121" s="16"/>
      <c r="MLQ121" s="16"/>
      <c r="MLR121" s="16"/>
      <c r="MLS121" s="16"/>
      <c r="MLT121" s="16"/>
      <c r="MLU121" s="16"/>
      <c r="MLV121" s="16"/>
      <c r="MLW121" s="16"/>
      <c r="MLX121" s="16"/>
      <c r="MLY121" s="16"/>
      <c r="MLZ121" s="16"/>
      <c r="MMA121" s="16"/>
      <c r="MMB121" s="16"/>
      <c r="MMC121" s="16"/>
      <c r="MMD121" s="16"/>
      <c r="MME121" s="16"/>
      <c r="MMF121" s="16"/>
      <c r="MMG121" s="16"/>
      <c r="MMH121" s="16"/>
      <c r="MMI121" s="16"/>
      <c r="MMJ121" s="16"/>
      <c r="MMK121" s="16"/>
      <c r="MML121" s="16"/>
      <c r="MMM121" s="16"/>
      <c r="MMN121" s="16"/>
      <c r="MMO121" s="16"/>
      <c r="MMP121" s="16"/>
      <c r="MMQ121" s="16"/>
      <c r="MMR121" s="16"/>
      <c r="MMS121" s="16"/>
      <c r="MMT121" s="16"/>
      <c r="MMU121" s="16"/>
      <c r="MMV121" s="16"/>
      <c r="MMW121" s="16"/>
      <c r="MMX121" s="16"/>
      <c r="MMY121" s="16"/>
      <c r="MMZ121" s="16"/>
      <c r="MNA121" s="16"/>
      <c r="MNB121" s="16"/>
      <c r="MNC121" s="16"/>
      <c r="MND121" s="16"/>
      <c r="MNE121" s="16"/>
      <c r="MNF121" s="16"/>
      <c r="MNG121" s="16"/>
      <c r="MNH121" s="16"/>
      <c r="MNI121" s="16"/>
      <c r="MNJ121" s="16"/>
      <c r="MNK121" s="16"/>
      <c r="MNL121" s="16"/>
      <c r="MNM121" s="16"/>
      <c r="MNN121" s="16"/>
      <c r="MNO121" s="16"/>
      <c r="MNP121" s="16"/>
      <c r="MNQ121" s="16"/>
      <c r="MNR121" s="16"/>
      <c r="MNS121" s="16"/>
      <c r="MNT121" s="16"/>
      <c r="MNU121" s="16"/>
      <c r="MNV121" s="16"/>
      <c r="MNW121" s="16"/>
      <c r="MNX121" s="16"/>
      <c r="MNY121" s="16"/>
      <c r="MNZ121" s="16"/>
      <c r="MOA121" s="16"/>
      <c r="MOB121" s="16"/>
      <c r="MOC121" s="16"/>
      <c r="MOD121" s="16"/>
      <c r="MOE121" s="16"/>
      <c r="MOF121" s="16"/>
      <c r="MOG121" s="16"/>
      <c r="MOH121" s="16"/>
      <c r="MOI121" s="16"/>
      <c r="MOJ121" s="16"/>
      <c r="MOK121" s="16"/>
      <c r="MOL121" s="16"/>
      <c r="MOM121" s="16"/>
      <c r="MON121" s="16"/>
      <c r="MOO121" s="16"/>
      <c r="MOP121" s="16"/>
      <c r="MOQ121" s="16"/>
      <c r="MOR121" s="16"/>
      <c r="MOS121" s="16"/>
      <c r="MOT121" s="16"/>
      <c r="MOU121" s="16"/>
      <c r="MOV121" s="16"/>
      <c r="MOW121" s="16"/>
      <c r="MOX121" s="16"/>
      <c r="MOY121" s="16"/>
      <c r="MOZ121" s="16"/>
      <c r="MPA121" s="16"/>
      <c r="MPB121" s="16"/>
      <c r="MPC121" s="16"/>
      <c r="MPD121" s="16"/>
      <c r="MPE121" s="16"/>
      <c r="MPF121" s="16"/>
      <c r="MPG121" s="16"/>
      <c r="MPH121" s="16"/>
      <c r="MPI121" s="16"/>
      <c r="MPJ121" s="16"/>
      <c r="MPK121" s="16"/>
      <c r="MPL121" s="16"/>
      <c r="MPM121" s="16"/>
      <c r="MPN121" s="16"/>
      <c r="MPO121" s="16"/>
      <c r="MPP121" s="16"/>
      <c r="MPQ121" s="16"/>
      <c r="MPR121" s="16"/>
      <c r="MPS121" s="16"/>
      <c r="MPT121" s="16"/>
      <c r="MPU121" s="16"/>
      <c r="MPV121" s="16"/>
      <c r="MPW121" s="16"/>
      <c r="MPX121" s="16"/>
      <c r="MPY121" s="16"/>
      <c r="MPZ121" s="16"/>
      <c r="MQA121" s="16"/>
      <c r="MQB121" s="16"/>
      <c r="MQC121" s="16"/>
      <c r="MQD121" s="16"/>
      <c r="MQE121" s="16"/>
      <c r="MQF121" s="16"/>
      <c r="MQG121" s="16"/>
      <c r="MQH121" s="16"/>
      <c r="MQI121" s="16"/>
      <c r="MQJ121" s="16"/>
      <c r="MQK121" s="16"/>
      <c r="MQL121" s="16"/>
      <c r="MQM121" s="16"/>
      <c r="MQN121" s="16"/>
      <c r="MQO121" s="16"/>
      <c r="MQP121" s="16"/>
      <c r="MQQ121" s="16"/>
      <c r="MQR121" s="16"/>
      <c r="MQS121" s="16"/>
      <c r="MQT121" s="16"/>
      <c r="MQU121" s="16"/>
      <c r="MQV121" s="16"/>
      <c r="MQW121" s="16"/>
      <c r="MQX121" s="16"/>
      <c r="MQY121" s="16"/>
      <c r="MQZ121" s="16"/>
      <c r="MRA121" s="16"/>
      <c r="MRB121" s="16"/>
      <c r="MRC121" s="16"/>
      <c r="MRD121" s="16"/>
      <c r="MRE121" s="16"/>
      <c r="MRF121" s="16"/>
      <c r="MRG121" s="16"/>
      <c r="MRH121" s="16"/>
      <c r="MRI121" s="16"/>
      <c r="MRJ121" s="16"/>
      <c r="MRK121" s="16"/>
      <c r="MRL121" s="16"/>
      <c r="MRM121" s="16"/>
      <c r="MRN121" s="16"/>
      <c r="MRO121" s="16"/>
      <c r="MRP121" s="16"/>
      <c r="MRQ121" s="16"/>
      <c r="MRR121" s="16"/>
      <c r="MRS121" s="16"/>
      <c r="MRT121" s="16"/>
      <c r="MRU121" s="16"/>
      <c r="MRV121" s="16"/>
      <c r="MRW121" s="16"/>
      <c r="MRX121" s="16"/>
      <c r="MRY121" s="16"/>
      <c r="MRZ121" s="16"/>
      <c r="MSA121" s="16"/>
      <c r="MSB121" s="16"/>
      <c r="MSC121" s="16"/>
      <c r="MSD121" s="16"/>
      <c r="MSE121" s="16"/>
      <c r="MSF121" s="16"/>
      <c r="MSG121" s="16"/>
      <c r="MSH121" s="16"/>
      <c r="MSI121" s="16"/>
      <c r="MSJ121" s="16"/>
      <c r="MSK121" s="16"/>
      <c r="MSL121" s="16"/>
      <c r="MSM121" s="16"/>
      <c r="MSN121" s="16"/>
      <c r="MSO121" s="16"/>
      <c r="MSP121" s="16"/>
      <c r="MSQ121" s="16"/>
      <c r="MSR121" s="16"/>
      <c r="MSS121" s="16"/>
      <c r="MST121" s="16"/>
      <c r="MSU121" s="16"/>
      <c r="MSV121" s="16"/>
      <c r="MSW121" s="16"/>
      <c r="MSX121" s="16"/>
      <c r="MSY121" s="16"/>
      <c r="MSZ121" s="16"/>
      <c r="MTA121" s="16"/>
      <c r="MTB121" s="16"/>
      <c r="MTC121" s="16"/>
      <c r="MTD121" s="16"/>
      <c r="MTE121" s="16"/>
      <c r="MTF121" s="16"/>
      <c r="MTG121" s="16"/>
      <c r="MTH121" s="16"/>
      <c r="MTI121" s="16"/>
      <c r="MTJ121" s="16"/>
      <c r="MTK121" s="16"/>
      <c r="MTL121" s="16"/>
      <c r="MTM121" s="16"/>
      <c r="MTN121" s="16"/>
      <c r="MTO121" s="16"/>
      <c r="MTP121" s="16"/>
      <c r="MTQ121" s="16"/>
      <c r="MTR121" s="16"/>
      <c r="MTS121" s="16"/>
      <c r="MTT121" s="16"/>
      <c r="MTU121" s="16"/>
      <c r="MTV121" s="16"/>
      <c r="MTW121" s="16"/>
      <c r="MTX121" s="16"/>
      <c r="MTY121" s="16"/>
      <c r="MTZ121" s="16"/>
      <c r="MUA121" s="16"/>
      <c r="MUB121" s="16"/>
      <c r="MUC121" s="16"/>
      <c r="MUD121" s="16"/>
      <c r="MUE121" s="16"/>
      <c r="MUF121" s="16"/>
      <c r="MUG121" s="16"/>
      <c r="MUH121" s="16"/>
      <c r="MUI121" s="16"/>
      <c r="MUJ121" s="16"/>
      <c r="MUK121" s="16"/>
      <c r="MUL121" s="16"/>
      <c r="MUM121" s="16"/>
      <c r="MUN121" s="16"/>
      <c r="MUO121" s="16"/>
      <c r="MUP121" s="16"/>
      <c r="MUQ121" s="16"/>
      <c r="MUR121" s="16"/>
      <c r="MUS121" s="16"/>
      <c r="MUT121" s="16"/>
      <c r="MUU121" s="16"/>
      <c r="MUV121" s="16"/>
      <c r="MUW121" s="16"/>
      <c r="MUX121" s="16"/>
      <c r="MUY121" s="16"/>
      <c r="MUZ121" s="16"/>
      <c r="MVA121" s="16"/>
      <c r="MVB121" s="16"/>
      <c r="MVC121" s="16"/>
      <c r="MVD121" s="16"/>
      <c r="MVE121" s="16"/>
      <c r="MVF121" s="16"/>
      <c r="MVG121" s="16"/>
      <c r="MVH121" s="16"/>
      <c r="MVI121" s="16"/>
      <c r="MVJ121" s="16"/>
      <c r="MVK121" s="16"/>
      <c r="MVL121" s="16"/>
      <c r="MVM121" s="16"/>
      <c r="MVN121" s="16"/>
      <c r="MVO121" s="16"/>
      <c r="MVP121" s="16"/>
      <c r="MVQ121" s="16"/>
      <c r="MVR121" s="16"/>
      <c r="MVS121" s="16"/>
      <c r="MVT121" s="16"/>
      <c r="MVU121" s="16"/>
      <c r="MVV121" s="16"/>
      <c r="MVW121" s="16"/>
      <c r="MVX121" s="16"/>
      <c r="MVY121" s="16"/>
      <c r="MVZ121" s="16"/>
      <c r="MWA121" s="16"/>
      <c r="MWB121" s="16"/>
      <c r="MWC121" s="16"/>
      <c r="MWD121" s="16"/>
      <c r="MWE121" s="16"/>
      <c r="MWF121" s="16"/>
      <c r="MWG121" s="16"/>
      <c r="MWH121" s="16"/>
      <c r="MWI121" s="16"/>
      <c r="MWJ121" s="16"/>
      <c r="MWK121" s="16"/>
      <c r="MWL121" s="16"/>
      <c r="MWM121" s="16"/>
      <c r="MWN121" s="16"/>
      <c r="MWO121" s="16"/>
      <c r="MWP121" s="16"/>
      <c r="MWQ121" s="16"/>
      <c r="MWR121" s="16"/>
      <c r="MWS121" s="16"/>
      <c r="MWT121" s="16"/>
      <c r="MWU121" s="16"/>
      <c r="MWV121" s="16"/>
      <c r="MWW121" s="16"/>
      <c r="MWX121" s="16"/>
      <c r="MWY121" s="16"/>
      <c r="MWZ121" s="16"/>
      <c r="MXA121" s="16"/>
      <c r="MXB121" s="16"/>
      <c r="MXC121" s="16"/>
      <c r="MXD121" s="16"/>
      <c r="MXE121" s="16"/>
      <c r="MXF121" s="16"/>
      <c r="MXG121" s="16"/>
      <c r="MXH121" s="16"/>
      <c r="MXI121" s="16"/>
      <c r="MXJ121" s="16"/>
      <c r="MXK121" s="16"/>
      <c r="MXL121" s="16"/>
      <c r="MXM121" s="16"/>
      <c r="MXN121" s="16"/>
      <c r="MXO121" s="16"/>
      <c r="MXP121" s="16"/>
      <c r="MXQ121" s="16"/>
      <c r="MXR121" s="16"/>
      <c r="MXS121" s="16"/>
      <c r="MXT121" s="16"/>
      <c r="MXU121" s="16"/>
      <c r="MXV121" s="16"/>
      <c r="MXW121" s="16"/>
      <c r="MXX121" s="16"/>
      <c r="MXY121" s="16"/>
      <c r="MXZ121" s="16"/>
      <c r="MYA121" s="16"/>
      <c r="MYB121" s="16"/>
      <c r="MYC121" s="16"/>
      <c r="MYD121" s="16"/>
      <c r="MYE121" s="16"/>
      <c r="MYF121" s="16"/>
      <c r="MYG121" s="16"/>
      <c r="MYH121" s="16"/>
      <c r="MYI121" s="16"/>
      <c r="MYJ121" s="16"/>
      <c r="MYK121" s="16"/>
      <c r="MYL121" s="16"/>
      <c r="MYM121" s="16"/>
      <c r="MYN121" s="16"/>
      <c r="MYO121" s="16"/>
      <c r="MYP121" s="16"/>
      <c r="MYQ121" s="16"/>
      <c r="MYR121" s="16"/>
      <c r="MYS121" s="16"/>
      <c r="MYT121" s="16"/>
      <c r="MYU121" s="16"/>
      <c r="MYV121" s="16"/>
      <c r="MYW121" s="16"/>
      <c r="MYX121" s="16"/>
      <c r="MYY121" s="16"/>
      <c r="MYZ121" s="16"/>
      <c r="MZA121" s="16"/>
      <c r="MZB121" s="16"/>
      <c r="MZC121" s="16"/>
      <c r="MZD121" s="16"/>
      <c r="MZE121" s="16"/>
      <c r="MZF121" s="16"/>
      <c r="MZG121" s="16"/>
      <c r="MZH121" s="16"/>
      <c r="MZI121" s="16"/>
      <c r="MZJ121" s="16"/>
      <c r="MZK121" s="16"/>
      <c r="MZL121" s="16"/>
      <c r="MZM121" s="16"/>
      <c r="MZN121" s="16"/>
      <c r="MZO121" s="16"/>
      <c r="MZP121" s="16"/>
      <c r="MZQ121" s="16"/>
      <c r="MZR121" s="16"/>
      <c r="MZS121" s="16"/>
      <c r="MZT121" s="16"/>
      <c r="MZU121" s="16"/>
      <c r="MZV121" s="16"/>
      <c r="MZW121" s="16"/>
      <c r="MZX121" s="16"/>
      <c r="MZY121" s="16"/>
      <c r="MZZ121" s="16"/>
      <c r="NAA121" s="16"/>
      <c r="NAB121" s="16"/>
      <c r="NAC121" s="16"/>
      <c r="NAD121" s="16"/>
      <c r="NAE121" s="16"/>
      <c r="NAF121" s="16"/>
      <c r="NAG121" s="16"/>
      <c r="NAH121" s="16"/>
      <c r="NAI121" s="16"/>
      <c r="NAJ121" s="16"/>
      <c r="NAK121" s="16"/>
      <c r="NAL121" s="16"/>
      <c r="NAM121" s="16"/>
      <c r="NAN121" s="16"/>
      <c r="NAO121" s="16"/>
      <c r="NAP121" s="16"/>
      <c r="NAQ121" s="16"/>
      <c r="NAR121" s="16"/>
      <c r="NAS121" s="16"/>
      <c r="NAT121" s="16"/>
      <c r="NAU121" s="16"/>
      <c r="NAV121" s="16"/>
      <c r="NAW121" s="16"/>
      <c r="NAX121" s="16"/>
      <c r="NAY121" s="16"/>
      <c r="NAZ121" s="16"/>
      <c r="NBA121" s="16"/>
      <c r="NBB121" s="16"/>
      <c r="NBC121" s="16"/>
      <c r="NBD121" s="16"/>
      <c r="NBE121" s="16"/>
      <c r="NBF121" s="16"/>
      <c r="NBG121" s="16"/>
      <c r="NBH121" s="16"/>
      <c r="NBI121" s="16"/>
      <c r="NBJ121" s="16"/>
      <c r="NBK121" s="16"/>
      <c r="NBL121" s="16"/>
      <c r="NBM121" s="16"/>
      <c r="NBN121" s="16"/>
      <c r="NBO121" s="16"/>
      <c r="NBP121" s="16"/>
      <c r="NBQ121" s="16"/>
      <c r="NBR121" s="16"/>
      <c r="NBS121" s="16"/>
      <c r="NBT121" s="16"/>
      <c r="NBU121" s="16"/>
      <c r="NBV121" s="16"/>
      <c r="NBW121" s="16"/>
      <c r="NBX121" s="16"/>
      <c r="NBY121" s="16"/>
      <c r="NBZ121" s="16"/>
      <c r="NCA121" s="16"/>
      <c r="NCB121" s="16"/>
      <c r="NCC121" s="16"/>
      <c r="NCD121" s="16"/>
      <c r="NCE121" s="16"/>
      <c r="NCF121" s="16"/>
      <c r="NCG121" s="16"/>
      <c r="NCH121" s="16"/>
      <c r="NCI121" s="16"/>
      <c r="NCJ121" s="16"/>
      <c r="NCK121" s="16"/>
      <c r="NCL121" s="16"/>
      <c r="NCM121" s="16"/>
      <c r="NCN121" s="16"/>
      <c r="NCO121" s="16"/>
      <c r="NCP121" s="16"/>
      <c r="NCQ121" s="16"/>
      <c r="NCR121" s="16"/>
      <c r="NCS121" s="16"/>
      <c r="NCT121" s="16"/>
      <c r="NCU121" s="16"/>
      <c r="NCV121" s="16"/>
      <c r="NCW121" s="16"/>
      <c r="NCX121" s="16"/>
      <c r="NCY121" s="16"/>
      <c r="NCZ121" s="16"/>
      <c r="NDA121" s="16"/>
      <c r="NDB121" s="16"/>
      <c r="NDC121" s="16"/>
      <c r="NDD121" s="16"/>
      <c r="NDE121" s="16"/>
      <c r="NDF121" s="16"/>
      <c r="NDG121" s="16"/>
      <c r="NDH121" s="16"/>
      <c r="NDI121" s="16"/>
      <c r="NDJ121" s="16"/>
      <c r="NDK121" s="16"/>
      <c r="NDL121" s="16"/>
      <c r="NDM121" s="16"/>
      <c r="NDN121" s="16"/>
      <c r="NDO121" s="16"/>
      <c r="NDP121" s="16"/>
      <c r="NDQ121" s="16"/>
      <c r="NDR121" s="16"/>
      <c r="NDS121" s="16"/>
      <c r="NDT121" s="16"/>
      <c r="NDU121" s="16"/>
      <c r="NDV121" s="16"/>
      <c r="NDW121" s="16"/>
      <c r="NDX121" s="16"/>
      <c r="NDY121" s="16"/>
      <c r="NDZ121" s="16"/>
      <c r="NEA121" s="16"/>
      <c r="NEB121" s="16"/>
      <c r="NEC121" s="16"/>
      <c r="NED121" s="16"/>
      <c r="NEE121" s="16"/>
      <c r="NEF121" s="16"/>
      <c r="NEG121" s="16"/>
      <c r="NEH121" s="16"/>
      <c r="NEI121" s="16"/>
      <c r="NEJ121" s="16"/>
      <c r="NEK121" s="16"/>
      <c r="NEL121" s="16"/>
      <c r="NEM121" s="16"/>
      <c r="NEN121" s="16"/>
      <c r="NEO121" s="16"/>
      <c r="NEP121" s="16"/>
      <c r="NEQ121" s="16"/>
      <c r="NER121" s="16"/>
      <c r="NES121" s="16"/>
      <c r="NET121" s="16"/>
      <c r="NEU121" s="16"/>
      <c r="NEV121" s="16"/>
      <c r="NEW121" s="16"/>
      <c r="NEX121" s="16"/>
      <c r="NEY121" s="16"/>
      <c r="NEZ121" s="16"/>
      <c r="NFA121" s="16"/>
      <c r="NFB121" s="16"/>
      <c r="NFC121" s="16"/>
      <c r="NFD121" s="16"/>
      <c r="NFE121" s="16"/>
      <c r="NFF121" s="16"/>
      <c r="NFG121" s="16"/>
      <c r="NFH121" s="16"/>
      <c r="NFI121" s="16"/>
      <c r="NFJ121" s="16"/>
      <c r="NFK121" s="16"/>
      <c r="NFL121" s="16"/>
      <c r="NFM121" s="16"/>
      <c r="NFN121" s="16"/>
      <c r="NFO121" s="16"/>
      <c r="NFP121" s="16"/>
      <c r="NFQ121" s="16"/>
      <c r="NFR121" s="16"/>
      <c r="NFS121" s="16"/>
      <c r="NFT121" s="16"/>
      <c r="NFU121" s="16"/>
      <c r="NFV121" s="16"/>
      <c r="NFW121" s="16"/>
      <c r="NFX121" s="16"/>
      <c r="NFY121" s="16"/>
      <c r="NFZ121" s="16"/>
      <c r="NGA121" s="16"/>
      <c r="NGB121" s="16"/>
      <c r="NGC121" s="16"/>
      <c r="NGD121" s="16"/>
      <c r="NGE121" s="16"/>
      <c r="NGF121" s="16"/>
      <c r="NGG121" s="16"/>
      <c r="NGH121" s="16"/>
      <c r="NGI121" s="16"/>
      <c r="NGJ121" s="16"/>
      <c r="NGK121" s="16"/>
      <c r="NGL121" s="16"/>
      <c r="NGM121" s="16"/>
      <c r="NGN121" s="16"/>
      <c r="NGO121" s="16"/>
      <c r="NGP121" s="16"/>
      <c r="NGQ121" s="16"/>
      <c r="NGR121" s="16"/>
      <c r="NGS121" s="16"/>
      <c r="NGT121" s="16"/>
      <c r="NGU121" s="16"/>
      <c r="NGV121" s="16"/>
      <c r="NGW121" s="16"/>
      <c r="NGX121" s="16"/>
      <c r="NGY121" s="16"/>
      <c r="NGZ121" s="16"/>
      <c r="NHA121" s="16"/>
      <c r="NHB121" s="16"/>
      <c r="NHC121" s="16"/>
      <c r="NHD121" s="16"/>
      <c r="NHE121" s="16"/>
      <c r="NHF121" s="16"/>
      <c r="NHG121" s="16"/>
      <c r="NHH121" s="16"/>
      <c r="NHI121" s="16"/>
      <c r="NHJ121" s="16"/>
      <c r="NHK121" s="16"/>
      <c r="NHL121" s="16"/>
      <c r="NHM121" s="16"/>
      <c r="NHN121" s="16"/>
      <c r="NHO121" s="16"/>
      <c r="NHP121" s="16"/>
      <c r="NHQ121" s="16"/>
      <c r="NHR121" s="16"/>
      <c r="NHS121" s="16"/>
      <c r="NHT121" s="16"/>
      <c r="NHU121" s="16"/>
      <c r="NHV121" s="16"/>
      <c r="NHW121" s="16"/>
      <c r="NHX121" s="16"/>
      <c r="NHY121" s="16"/>
      <c r="NHZ121" s="16"/>
      <c r="NIA121" s="16"/>
      <c r="NIB121" s="16"/>
      <c r="NIC121" s="16"/>
      <c r="NID121" s="16"/>
      <c r="NIE121" s="16"/>
      <c r="NIF121" s="16"/>
      <c r="NIG121" s="16"/>
      <c r="NIH121" s="16"/>
      <c r="NII121" s="16"/>
      <c r="NIJ121" s="16"/>
      <c r="NIK121" s="16"/>
      <c r="NIL121" s="16"/>
      <c r="NIM121" s="16"/>
      <c r="NIN121" s="16"/>
      <c r="NIO121" s="16"/>
      <c r="NIP121" s="16"/>
      <c r="NIQ121" s="16"/>
      <c r="NIR121" s="16"/>
      <c r="NIS121" s="16"/>
      <c r="NIT121" s="16"/>
      <c r="NIU121" s="16"/>
      <c r="NIV121" s="16"/>
      <c r="NIW121" s="16"/>
      <c r="NIX121" s="16"/>
      <c r="NIY121" s="16"/>
      <c r="NIZ121" s="16"/>
      <c r="NJA121" s="16"/>
      <c r="NJB121" s="16"/>
      <c r="NJC121" s="16"/>
      <c r="NJD121" s="16"/>
      <c r="NJE121" s="16"/>
      <c r="NJF121" s="16"/>
      <c r="NJG121" s="16"/>
      <c r="NJH121" s="16"/>
      <c r="NJI121" s="16"/>
      <c r="NJJ121" s="16"/>
      <c r="NJK121" s="16"/>
      <c r="NJL121" s="16"/>
      <c r="NJM121" s="16"/>
      <c r="NJN121" s="16"/>
      <c r="NJO121" s="16"/>
      <c r="NJP121" s="16"/>
      <c r="NJQ121" s="16"/>
      <c r="NJR121" s="16"/>
      <c r="NJS121" s="16"/>
      <c r="NJT121" s="16"/>
      <c r="NJU121" s="16"/>
      <c r="NJV121" s="16"/>
      <c r="NJW121" s="16"/>
      <c r="NJX121" s="16"/>
      <c r="NJY121" s="16"/>
      <c r="NJZ121" s="16"/>
      <c r="NKA121" s="16"/>
      <c r="NKB121" s="16"/>
      <c r="NKC121" s="16"/>
      <c r="NKD121" s="16"/>
      <c r="NKE121" s="16"/>
      <c r="NKF121" s="16"/>
      <c r="NKG121" s="16"/>
      <c r="NKH121" s="16"/>
      <c r="NKI121" s="16"/>
      <c r="NKJ121" s="16"/>
      <c r="NKK121" s="16"/>
      <c r="NKL121" s="16"/>
      <c r="NKM121" s="16"/>
      <c r="NKN121" s="16"/>
      <c r="NKO121" s="16"/>
      <c r="NKP121" s="16"/>
      <c r="NKQ121" s="16"/>
      <c r="NKR121" s="16"/>
      <c r="NKS121" s="16"/>
      <c r="NKT121" s="16"/>
      <c r="NKU121" s="16"/>
      <c r="NKV121" s="16"/>
      <c r="NKW121" s="16"/>
      <c r="NKX121" s="16"/>
      <c r="NKY121" s="16"/>
      <c r="NKZ121" s="16"/>
      <c r="NLA121" s="16"/>
      <c r="NLB121" s="16"/>
      <c r="NLC121" s="16"/>
      <c r="NLD121" s="16"/>
      <c r="NLE121" s="16"/>
      <c r="NLF121" s="16"/>
      <c r="NLG121" s="16"/>
      <c r="NLH121" s="16"/>
      <c r="NLI121" s="16"/>
      <c r="NLJ121" s="16"/>
      <c r="NLK121" s="16"/>
      <c r="NLL121" s="16"/>
      <c r="NLM121" s="16"/>
      <c r="NLN121" s="16"/>
      <c r="NLO121" s="16"/>
      <c r="NLP121" s="16"/>
      <c r="NLQ121" s="16"/>
      <c r="NLR121" s="16"/>
      <c r="NLS121" s="16"/>
      <c r="NLT121" s="16"/>
      <c r="NLU121" s="16"/>
      <c r="NLV121" s="16"/>
      <c r="NLW121" s="16"/>
      <c r="NLX121" s="16"/>
      <c r="NLY121" s="16"/>
      <c r="NLZ121" s="16"/>
      <c r="NMA121" s="16"/>
      <c r="NMB121" s="16"/>
      <c r="NMC121" s="16"/>
      <c r="NMD121" s="16"/>
      <c r="NME121" s="16"/>
      <c r="NMF121" s="16"/>
      <c r="NMG121" s="16"/>
      <c r="NMH121" s="16"/>
      <c r="NMI121" s="16"/>
      <c r="NMJ121" s="16"/>
      <c r="NMK121" s="16"/>
      <c r="NML121" s="16"/>
      <c r="NMM121" s="16"/>
      <c r="NMN121" s="16"/>
      <c r="NMO121" s="16"/>
      <c r="NMP121" s="16"/>
      <c r="NMQ121" s="16"/>
      <c r="NMR121" s="16"/>
      <c r="NMS121" s="16"/>
      <c r="NMT121" s="16"/>
      <c r="NMU121" s="16"/>
      <c r="NMV121" s="16"/>
      <c r="NMW121" s="16"/>
      <c r="NMX121" s="16"/>
      <c r="NMY121" s="16"/>
      <c r="NMZ121" s="16"/>
      <c r="NNA121" s="16"/>
      <c r="NNB121" s="16"/>
      <c r="NNC121" s="16"/>
      <c r="NND121" s="16"/>
      <c r="NNE121" s="16"/>
      <c r="NNF121" s="16"/>
      <c r="NNG121" s="16"/>
      <c r="NNH121" s="16"/>
      <c r="NNI121" s="16"/>
      <c r="NNJ121" s="16"/>
      <c r="NNK121" s="16"/>
      <c r="NNL121" s="16"/>
      <c r="NNM121" s="16"/>
      <c r="NNN121" s="16"/>
      <c r="NNO121" s="16"/>
      <c r="NNP121" s="16"/>
      <c r="NNQ121" s="16"/>
      <c r="NNR121" s="16"/>
      <c r="NNS121" s="16"/>
      <c r="NNT121" s="16"/>
      <c r="NNU121" s="16"/>
      <c r="NNV121" s="16"/>
      <c r="NNW121" s="16"/>
      <c r="NNX121" s="16"/>
      <c r="NNY121" s="16"/>
      <c r="NNZ121" s="16"/>
      <c r="NOA121" s="16"/>
      <c r="NOB121" s="16"/>
      <c r="NOC121" s="16"/>
      <c r="NOD121" s="16"/>
      <c r="NOE121" s="16"/>
      <c r="NOF121" s="16"/>
      <c r="NOG121" s="16"/>
      <c r="NOH121" s="16"/>
      <c r="NOI121" s="16"/>
      <c r="NOJ121" s="16"/>
      <c r="NOK121" s="16"/>
      <c r="NOL121" s="16"/>
      <c r="NOM121" s="16"/>
      <c r="NON121" s="16"/>
      <c r="NOO121" s="16"/>
      <c r="NOP121" s="16"/>
      <c r="NOQ121" s="16"/>
      <c r="NOR121" s="16"/>
      <c r="NOS121" s="16"/>
      <c r="NOT121" s="16"/>
      <c r="NOU121" s="16"/>
      <c r="NOV121" s="16"/>
      <c r="NOW121" s="16"/>
      <c r="NOX121" s="16"/>
      <c r="NOY121" s="16"/>
      <c r="NOZ121" s="16"/>
      <c r="NPA121" s="16"/>
      <c r="NPB121" s="16"/>
      <c r="NPC121" s="16"/>
      <c r="NPD121" s="16"/>
      <c r="NPE121" s="16"/>
      <c r="NPF121" s="16"/>
      <c r="NPG121" s="16"/>
      <c r="NPH121" s="16"/>
      <c r="NPI121" s="16"/>
      <c r="NPJ121" s="16"/>
      <c r="NPK121" s="16"/>
      <c r="NPL121" s="16"/>
      <c r="NPM121" s="16"/>
      <c r="NPN121" s="16"/>
      <c r="NPO121" s="16"/>
      <c r="NPP121" s="16"/>
      <c r="NPQ121" s="16"/>
      <c r="NPR121" s="16"/>
      <c r="NPS121" s="16"/>
      <c r="NPT121" s="16"/>
      <c r="NPU121" s="16"/>
      <c r="NPV121" s="16"/>
      <c r="NPW121" s="16"/>
      <c r="NPX121" s="16"/>
      <c r="NPY121" s="16"/>
      <c r="NPZ121" s="16"/>
      <c r="NQA121" s="16"/>
      <c r="NQB121" s="16"/>
      <c r="NQC121" s="16"/>
      <c r="NQD121" s="16"/>
      <c r="NQE121" s="16"/>
      <c r="NQF121" s="16"/>
      <c r="NQG121" s="16"/>
      <c r="NQH121" s="16"/>
      <c r="NQI121" s="16"/>
      <c r="NQJ121" s="16"/>
      <c r="NQK121" s="16"/>
      <c r="NQL121" s="16"/>
      <c r="NQM121" s="16"/>
      <c r="NQN121" s="16"/>
      <c r="NQO121" s="16"/>
      <c r="NQP121" s="16"/>
      <c r="NQQ121" s="16"/>
      <c r="NQR121" s="16"/>
      <c r="NQS121" s="16"/>
      <c r="NQT121" s="16"/>
      <c r="NQU121" s="16"/>
      <c r="NQV121" s="16"/>
      <c r="NQW121" s="16"/>
      <c r="NQX121" s="16"/>
      <c r="NQY121" s="16"/>
      <c r="NQZ121" s="16"/>
      <c r="NRA121" s="16"/>
      <c r="NRB121" s="16"/>
      <c r="NRC121" s="16"/>
      <c r="NRD121" s="16"/>
      <c r="NRE121" s="16"/>
      <c r="NRF121" s="16"/>
      <c r="NRG121" s="16"/>
      <c r="NRH121" s="16"/>
      <c r="NRI121" s="16"/>
      <c r="NRJ121" s="16"/>
      <c r="NRK121" s="16"/>
      <c r="NRL121" s="16"/>
      <c r="NRM121" s="16"/>
      <c r="NRN121" s="16"/>
      <c r="NRO121" s="16"/>
      <c r="NRP121" s="16"/>
      <c r="NRQ121" s="16"/>
      <c r="NRR121" s="16"/>
      <c r="NRS121" s="16"/>
      <c r="NRT121" s="16"/>
      <c r="NRU121" s="16"/>
      <c r="NRV121" s="16"/>
      <c r="NRW121" s="16"/>
      <c r="NRX121" s="16"/>
      <c r="NRY121" s="16"/>
      <c r="NRZ121" s="16"/>
      <c r="NSA121" s="16"/>
      <c r="NSB121" s="16"/>
      <c r="NSC121" s="16"/>
      <c r="NSD121" s="16"/>
      <c r="NSE121" s="16"/>
      <c r="NSF121" s="16"/>
      <c r="NSG121" s="16"/>
      <c r="NSH121" s="16"/>
      <c r="NSI121" s="16"/>
      <c r="NSJ121" s="16"/>
      <c r="NSK121" s="16"/>
      <c r="NSL121" s="16"/>
      <c r="NSM121" s="16"/>
      <c r="NSN121" s="16"/>
      <c r="NSO121" s="16"/>
      <c r="NSP121" s="16"/>
      <c r="NSQ121" s="16"/>
      <c r="NSR121" s="16"/>
      <c r="NSS121" s="16"/>
      <c r="NST121" s="16"/>
      <c r="NSU121" s="16"/>
      <c r="NSV121" s="16"/>
      <c r="NSW121" s="16"/>
      <c r="NSX121" s="16"/>
      <c r="NSY121" s="16"/>
      <c r="NSZ121" s="16"/>
      <c r="NTA121" s="16"/>
      <c r="NTB121" s="16"/>
      <c r="NTC121" s="16"/>
      <c r="NTD121" s="16"/>
      <c r="NTE121" s="16"/>
      <c r="NTF121" s="16"/>
      <c r="NTG121" s="16"/>
      <c r="NTH121" s="16"/>
      <c r="NTI121" s="16"/>
      <c r="NTJ121" s="16"/>
      <c r="NTK121" s="16"/>
      <c r="NTL121" s="16"/>
      <c r="NTM121" s="16"/>
      <c r="NTN121" s="16"/>
      <c r="NTO121" s="16"/>
      <c r="NTP121" s="16"/>
      <c r="NTQ121" s="16"/>
      <c r="NTR121" s="16"/>
      <c r="NTS121" s="16"/>
      <c r="NTT121" s="16"/>
      <c r="NTU121" s="16"/>
      <c r="NTV121" s="16"/>
      <c r="NTW121" s="16"/>
      <c r="NTX121" s="16"/>
      <c r="NTY121" s="16"/>
      <c r="NTZ121" s="16"/>
      <c r="NUA121" s="16"/>
      <c r="NUB121" s="16"/>
      <c r="NUC121" s="16"/>
      <c r="NUD121" s="16"/>
      <c r="NUE121" s="16"/>
      <c r="NUF121" s="16"/>
      <c r="NUG121" s="16"/>
      <c r="NUH121" s="16"/>
      <c r="NUI121" s="16"/>
      <c r="NUJ121" s="16"/>
      <c r="NUK121" s="16"/>
      <c r="NUL121" s="16"/>
      <c r="NUM121" s="16"/>
      <c r="NUN121" s="16"/>
      <c r="NUO121" s="16"/>
      <c r="NUP121" s="16"/>
      <c r="NUQ121" s="16"/>
      <c r="NUR121" s="16"/>
      <c r="NUS121" s="16"/>
      <c r="NUT121" s="16"/>
      <c r="NUU121" s="16"/>
      <c r="NUV121" s="16"/>
      <c r="NUW121" s="16"/>
      <c r="NUX121" s="16"/>
      <c r="NUY121" s="16"/>
      <c r="NUZ121" s="16"/>
      <c r="NVA121" s="16"/>
      <c r="NVB121" s="16"/>
      <c r="NVC121" s="16"/>
      <c r="NVD121" s="16"/>
      <c r="NVE121" s="16"/>
      <c r="NVF121" s="16"/>
      <c r="NVG121" s="16"/>
      <c r="NVH121" s="16"/>
      <c r="NVI121" s="16"/>
      <c r="NVJ121" s="16"/>
      <c r="NVK121" s="16"/>
      <c r="NVL121" s="16"/>
      <c r="NVM121" s="16"/>
      <c r="NVN121" s="16"/>
      <c r="NVO121" s="16"/>
      <c r="NVP121" s="16"/>
      <c r="NVQ121" s="16"/>
      <c r="NVR121" s="16"/>
      <c r="NVS121" s="16"/>
      <c r="NVT121" s="16"/>
      <c r="NVU121" s="16"/>
      <c r="NVV121" s="16"/>
      <c r="NVW121" s="16"/>
      <c r="NVX121" s="16"/>
      <c r="NVY121" s="16"/>
      <c r="NVZ121" s="16"/>
      <c r="NWA121" s="16"/>
      <c r="NWB121" s="16"/>
      <c r="NWC121" s="16"/>
      <c r="NWD121" s="16"/>
      <c r="NWE121" s="16"/>
      <c r="NWF121" s="16"/>
      <c r="NWG121" s="16"/>
      <c r="NWH121" s="16"/>
      <c r="NWI121" s="16"/>
      <c r="NWJ121" s="16"/>
      <c r="NWK121" s="16"/>
      <c r="NWL121" s="16"/>
      <c r="NWM121" s="16"/>
      <c r="NWN121" s="16"/>
      <c r="NWO121" s="16"/>
      <c r="NWP121" s="16"/>
      <c r="NWQ121" s="16"/>
      <c r="NWR121" s="16"/>
      <c r="NWS121" s="16"/>
      <c r="NWT121" s="16"/>
      <c r="NWU121" s="16"/>
      <c r="NWV121" s="16"/>
      <c r="NWW121" s="16"/>
      <c r="NWX121" s="16"/>
      <c r="NWY121" s="16"/>
      <c r="NWZ121" s="16"/>
      <c r="NXA121" s="16"/>
      <c r="NXB121" s="16"/>
      <c r="NXC121" s="16"/>
      <c r="NXD121" s="16"/>
      <c r="NXE121" s="16"/>
      <c r="NXF121" s="16"/>
      <c r="NXG121" s="16"/>
      <c r="NXH121" s="16"/>
      <c r="NXI121" s="16"/>
      <c r="NXJ121" s="16"/>
      <c r="NXK121" s="16"/>
      <c r="NXL121" s="16"/>
      <c r="NXM121" s="16"/>
      <c r="NXN121" s="16"/>
      <c r="NXO121" s="16"/>
      <c r="NXP121" s="16"/>
      <c r="NXQ121" s="16"/>
      <c r="NXR121" s="16"/>
      <c r="NXS121" s="16"/>
      <c r="NXT121" s="16"/>
      <c r="NXU121" s="16"/>
      <c r="NXV121" s="16"/>
      <c r="NXW121" s="16"/>
      <c r="NXX121" s="16"/>
      <c r="NXY121" s="16"/>
      <c r="NXZ121" s="16"/>
      <c r="NYA121" s="16"/>
      <c r="NYB121" s="16"/>
      <c r="NYC121" s="16"/>
      <c r="NYD121" s="16"/>
      <c r="NYE121" s="16"/>
      <c r="NYF121" s="16"/>
      <c r="NYG121" s="16"/>
      <c r="NYH121" s="16"/>
      <c r="NYI121" s="16"/>
      <c r="NYJ121" s="16"/>
      <c r="NYK121" s="16"/>
      <c r="NYL121" s="16"/>
      <c r="NYM121" s="16"/>
      <c r="NYN121" s="16"/>
      <c r="NYO121" s="16"/>
      <c r="NYP121" s="16"/>
      <c r="NYQ121" s="16"/>
      <c r="NYR121" s="16"/>
      <c r="NYS121" s="16"/>
      <c r="NYT121" s="16"/>
      <c r="NYU121" s="16"/>
      <c r="NYV121" s="16"/>
      <c r="NYW121" s="16"/>
      <c r="NYX121" s="16"/>
      <c r="NYY121" s="16"/>
      <c r="NYZ121" s="16"/>
      <c r="NZA121" s="16"/>
      <c r="NZB121" s="16"/>
      <c r="NZC121" s="16"/>
      <c r="NZD121" s="16"/>
      <c r="NZE121" s="16"/>
      <c r="NZF121" s="16"/>
      <c r="NZG121" s="16"/>
      <c r="NZH121" s="16"/>
      <c r="NZI121" s="16"/>
      <c r="NZJ121" s="16"/>
      <c r="NZK121" s="16"/>
      <c r="NZL121" s="16"/>
      <c r="NZM121" s="16"/>
      <c r="NZN121" s="16"/>
      <c r="NZO121" s="16"/>
      <c r="NZP121" s="16"/>
      <c r="NZQ121" s="16"/>
      <c r="NZR121" s="16"/>
      <c r="NZS121" s="16"/>
      <c r="NZT121" s="16"/>
      <c r="NZU121" s="16"/>
      <c r="NZV121" s="16"/>
      <c r="NZW121" s="16"/>
      <c r="NZX121" s="16"/>
      <c r="NZY121" s="16"/>
      <c r="NZZ121" s="16"/>
      <c r="OAA121" s="16"/>
      <c r="OAB121" s="16"/>
      <c r="OAC121" s="16"/>
      <c r="OAD121" s="16"/>
      <c r="OAE121" s="16"/>
      <c r="OAF121" s="16"/>
      <c r="OAG121" s="16"/>
      <c r="OAH121" s="16"/>
      <c r="OAI121" s="16"/>
      <c r="OAJ121" s="16"/>
      <c r="OAK121" s="16"/>
      <c r="OAL121" s="16"/>
      <c r="OAM121" s="16"/>
      <c r="OAN121" s="16"/>
      <c r="OAO121" s="16"/>
      <c r="OAP121" s="16"/>
      <c r="OAQ121" s="16"/>
      <c r="OAR121" s="16"/>
      <c r="OAS121" s="16"/>
      <c r="OAT121" s="16"/>
      <c r="OAU121" s="16"/>
      <c r="OAV121" s="16"/>
      <c r="OAW121" s="16"/>
      <c r="OAX121" s="16"/>
      <c r="OAY121" s="16"/>
      <c r="OAZ121" s="16"/>
      <c r="OBA121" s="16"/>
      <c r="OBB121" s="16"/>
      <c r="OBC121" s="16"/>
      <c r="OBD121" s="16"/>
      <c r="OBE121" s="16"/>
      <c r="OBF121" s="16"/>
      <c r="OBG121" s="16"/>
      <c r="OBH121" s="16"/>
      <c r="OBI121" s="16"/>
      <c r="OBJ121" s="16"/>
      <c r="OBK121" s="16"/>
      <c r="OBL121" s="16"/>
      <c r="OBM121" s="16"/>
      <c r="OBN121" s="16"/>
      <c r="OBO121" s="16"/>
      <c r="OBP121" s="16"/>
      <c r="OBQ121" s="16"/>
      <c r="OBR121" s="16"/>
      <c r="OBS121" s="16"/>
      <c r="OBT121" s="16"/>
      <c r="OBU121" s="16"/>
      <c r="OBV121" s="16"/>
      <c r="OBW121" s="16"/>
      <c r="OBX121" s="16"/>
      <c r="OBY121" s="16"/>
      <c r="OBZ121" s="16"/>
      <c r="OCA121" s="16"/>
      <c r="OCB121" s="16"/>
      <c r="OCC121" s="16"/>
      <c r="OCD121" s="16"/>
      <c r="OCE121" s="16"/>
      <c r="OCF121" s="16"/>
      <c r="OCG121" s="16"/>
      <c r="OCH121" s="16"/>
      <c r="OCI121" s="16"/>
      <c r="OCJ121" s="16"/>
      <c r="OCK121" s="16"/>
      <c r="OCL121" s="16"/>
      <c r="OCM121" s="16"/>
      <c r="OCN121" s="16"/>
      <c r="OCO121" s="16"/>
      <c r="OCP121" s="16"/>
      <c r="OCQ121" s="16"/>
      <c r="OCR121" s="16"/>
      <c r="OCS121" s="16"/>
      <c r="OCT121" s="16"/>
      <c r="OCU121" s="16"/>
      <c r="OCV121" s="16"/>
      <c r="OCW121" s="16"/>
      <c r="OCX121" s="16"/>
      <c r="OCY121" s="16"/>
      <c r="OCZ121" s="16"/>
      <c r="ODA121" s="16"/>
      <c r="ODB121" s="16"/>
      <c r="ODC121" s="16"/>
      <c r="ODD121" s="16"/>
      <c r="ODE121" s="16"/>
      <c r="ODF121" s="16"/>
      <c r="ODG121" s="16"/>
      <c r="ODH121" s="16"/>
      <c r="ODI121" s="16"/>
      <c r="ODJ121" s="16"/>
      <c r="ODK121" s="16"/>
      <c r="ODL121" s="16"/>
      <c r="ODM121" s="16"/>
      <c r="ODN121" s="16"/>
      <c r="ODO121" s="16"/>
      <c r="ODP121" s="16"/>
      <c r="ODQ121" s="16"/>
      <c r="ODR121" s="16"/>
      <c r="ODS121" s="16"/>
      <c r="ODT121" s="16"/>
      <c r="ODU121" s="16"/>
      <c r="ODV121" s="16"/>
      <c r="ODW121" s="16"/>
      <c r="ODX121" s="16"/>
      <c r="ODY121" s="16"/>
      <c r="ODZ121" s="16"/>
      <c r="OEA121" s="16"/>
      <c r="OEB121" s="16"/>
      <c r="OEC121" s="16"/>
      <c r="OED121" s="16"/>
      <c r="OEE121" s="16"/>
      <c r="OEF121" s="16"/>
      <c r="OEG121" s="16"/>
      <c r="OEH121" s="16"/>
      <c r="OEI121" s="16"/>
      <c r="OEJ121" s="16"/>
      <c r="OEK121" s="16"/>
      <c r="OEL121" s="16"/>
      <c r="OEM121" s="16"/>
      <c r="OEN121" s="16"/>
      <c r="OEO121" s="16"/>
      <c r="OEP121" s="16"/>
      <c r="OEQ121" s="16"/>
      <c r="OER121" s="16"/>
      <c r="OES121" s="16"/>
      <c r="OET121" s="16"/>
      <c r="OEU121" s="16"/>
      <c r="OEV121" s="16"/>
      <c r="OEW121" s="16"/>
      <c r="OEX121" s="16"/>
      <c r="OEY121" s="16"/>
      <c r="OEZ121" s="16"/>
      <c r="OFA121" s="16"/>
      <c r="OFB121" s="16"/>
      <c r="OFC121" s="16"/>
      <c r="OFD121" s="16"/>
      <c r="OFE121" s="16"/>
      <c r="OFF121" s="16"/>
      <c r="OFG121" s="16"/>
      <c r="OFH121" s="16"/>
      <c r="OFI121" s="16"/>
      <c r="OFJ121" s="16"/>
      <c r="OFK121" s="16"/>
      <c r="OFL121" s="16"/>
      <c r="OFM121" s="16"/>
      <c r="OFN121" s="16"/>
      <c r="OFO121" s="16"/>
      <c r="OFP121" s="16"/>
      <c r="OFQ121" s="16"/>
      <c r="OFR121" s="16"/>
      <c r="OFS121" s="16"/>
      <c r="OFT121" s="16"/>
      <c r="OFU121" s="16"/>
      <c r="OFV121" s="16"/>
      <c r="OFW121" s="16"/>
      <c r="OFX121" s="16"/>
      <c r="OFY121" s="16"/>
      <c r="OFZ121" s="16"/>
      <c r="OGA121" s="16"/>
      <c r="OGB121" s="16"/>
      <c r="OGC121" s="16"/>
      <c r="OGD121" s="16"/>
      <c r="OGE121" s="16"/>
      <c r="OGF121" s="16"/>
      <c r="OGG121" s="16"/>
      <c r="OGH121" s="16"/>
      <c r="OGI121" s="16"/>
      <c r="OGJ121" s="16"/>
      <c r="OGK121" s="16"/>
      <c r="OGL121" s="16"/>
      <c r="OGM121" s="16"/>
      <c r="OGN121" s="16"/>
      <c r="OGO121" s="16"/>
      <c r="OGP121" s="16"/>
      <c r="OGQ121" s="16"/>
      <c r="OGR121" s="16"/>
      <c r="OGS121" s="16"/>
      <c r="OGT121" s="16"/>
      <c r="OGU121" s="16"/>
      <c r="OGV121" s="16"/>
      <c r="OGW121" s="16"/>
      <c r="OGX121" s="16"/>
      <c r="OGY121" s="16"/>
      <c r="OGZ121" s="16"/>
      <c r="OHA121" s="16"/>
      <c r="OHB121" s="16"/>
      <c r="OHC121" s="16"/>
      <c r="OHD121" s="16"/>
      <c r="OHE121" s="16"/>
      <c r="OHF121" s="16"/>
      <c r="OHG121" s="16"/>
      <c r="OHH121" s="16"/>
      <c r="OHI121" s="16"/>
      <c r="OHJ121" s="16"/>
      <c r="OHK121" s="16"/>
      <c r="OHL121" s="16"/>
      <c r="OHM121" s="16"/>
      <c r="OHN121" s="16"/>
      <c r="OHO121" s="16"/>
      <c r="OHP121" s="16"/>
      <c r="OHQ121" s="16"/>
      <c r="OHR121" s="16"/>
      <c r="OHS121" s="16"/>
      <c r="OHT121" s="16"/>
      <c r="OHU121" s="16"/>
      <c r="OHV121" s="16"/>
      <c r="OHW121" s="16"/>
      <c r="OHX121" s="16"/>
      <c r="OHY121" s="16"/>
      <c r="OHZ121" s="16"/>
      <c r="OIA121" s="16"/>
      <c r="OIB121" s="16"/>
      <c r="OIC121" s="16"/>
      <c r="OID121" s="16"/>
      <c r="OIE121" s="16"/>
      <c r="OIF121" s="16"/>
      <c r="OIG121" s="16"/>
      <c r="OIH121" s="16"/>
      <c r="OII121" s="16"/>
      <c r="OIJ121" s="16"/>
      <c r="OIK121" s="16"/>
      <c r="OIL121" s="16"/>
      <c r="OIM121" s="16"/>
      <c r="OIN121" s="16"/>
      <c r="OIO121" s="16"/>
      <c r="OIP121" s="16"/>
      <c r="OIQ121" s="16"/>
      <c r="OIR121" s="16"/>
      <c r="OIS121" s="16"/>
      <c r="OIT121" s="16"/>
      <c r="OIU121" s="16"/>
      <c r="OIV121" s="16"/>
      <c r="OIW121" s="16"/>
      <c r="OIX121" s="16"/>
      <c r="OIY121" s="16"/>
      <c r="OIZ121" s="16"/>
      <c r="OJA121" s="16"/>
      <c r="OJB121" s="16"/>
      <c r="OJC121" s="16"/>
      <c r="OJD121" s="16"/>
      <c r="OJE121" s="16"/>
      <c r="OJF121" s="16"/>
      <c r="OJG121" s="16"/>
      <c r="OJH121" s="16"/>
      <c r="OJI121" s="16"/>
      <c r="OJJ121" s="16"/>
      <c r="OJK121" s="16"/>
      <c r="OJL121" s="16"/>
      <c r="OJM121" s="16"/>
      <c r="OJN121" s="16"/>
      <c r="OJO121" s="16"/>
      <c r="OJP121" s="16"/>
      <c r="OJQ121" s="16"/>
      <c r="OJR121" s="16"/>
      <c r="OJS121" s="16"/>
      <c r="OJT121" s="16"/>
      <c r="OJU121" s="16"/>
      <c r="OJV121" s="16"/>
      <c r="OJW121" s="16"/>
      <c r="OJX121" s="16"/>
      <c r="OJY121" s="16"/>
      <c r="OJZ121" s="16"/>
      <c r="OKA121" s="16"/>
      <c r="OKB121" s="16"/>
      <c r="OKC121" s="16"/>
      <c r="OKD121" s="16"/>
      <c r="OKE121" s="16"/>
      <c r="OKF121" s="16"/>
      <c r="OKG121" s="16"/>
      <c r="OKH121" s="16"/>
      <c r="OKI121" s="16"/>
      <c r="OKJ121" s="16"/>
      <c r="OKK121" s="16"/>
      <c r="OKL121" s="16"/>
      <c r="OKM121" s="16"/>
      <c r="OKN121" s="16"/>
      <c r="OKO121" s="16"/>
      <c r="OKP121" s="16"/>
      <c r="OKQ121" s="16"/>
      <c r="OKR121" s="16"/>
      <c r="OKS121" s="16"/>
      <c r="OKT121" s="16"/>
      <c r="OKU121" s="16"/>
      <c r="OKV121" s="16"/>
      <c r="OKW121" s="16"/>
      <c r="OKX121" s="16"/>
      <c r="OKY121" s="16"/>
      <c r="OKZ121" s="16"/>
      <c r="OLA121" s="16"/>
      <c r="OLB121" s="16"/>
      <c r="OLC121" s="16"/>
      <c r="OLD121" s="16"/>
      <c r="OLE121" s="16"/>
      <c r="OLF121" s="16"/>
      <c r="OLG121" s="16"/>
      <c r="OLH121" s="16"/>
      <c r="OLI121" s="16"/>
      <c r="OLJ121" s="16"/>
      <c r="OLK121" s="16"/>
      <c r="OLL121" s="16"/>
      <c r="OLM121" s="16"/>
      <c r="OLN121" s="16"/>
      <c r="OLO121" s="16"/>
      <c r="OLP121" s="16"/>
      <c r="OLQ121" s="16"/>
      <c r="OLR121" s="16"/>
      <c r="OLS121" s="16"/>
      <c r="OLT121" s="16"/>
      <c r="OLU121" s="16"/>
      <c r="OLV121" s="16"/>
      <c r="OLW121" s="16"/>
      <c r="OLX121" s="16"/>
      <c r="OLY121" s="16"/>
      <c r="OLZ121" s="16"/>
      <c r="OMA121" s="16"/>
      <c r="OMB121" s="16"/>
      <c r="OMC121" s="16"/>
      <c r="OMD121" s="16"/>
      <c r="OME121" s="16"/>
      <c r="OMF121" s="16"/>
      <c r="OMG121" s="16"/>
      <c r="OMH121" s="16"/>
      <c r="OMI121" s="16"/>
      <c r="OMJ121" s="16"/>
      <c r="OMK121" s="16"/>
      <c r="OML121" s="16"/>
      <c r="OMM121" s="16"/>
      <c r="OMN121" s="16"/>
      <c r="OMO121" s="16"/>
      <c r="OMP121" s="16"/>
      <c r="OMQ121" s="16"/>
      <c r="OMR121" s="16"/>
      <c r="OMS121" s="16"/>
      <c r="OMT121" s="16"/>
      <c r="OMU121" s="16"/>
      <c r="OMV121" s="16"/>
      <c r="OMW121" s="16"/>
      <c r="OMX121" s="16"/>
      <c r="OMY121" s="16"/>
      <c r="OMZ121" s="16"/>
      <c r="ONA121" s="16"/>
      <c r="ONB121" s="16"/>
      <c r="ONC121" s="16"/>
      <c r="OND121" s="16"/>
      <c r="ONE121" s="16"/>
      <c r="ONF121" s="16"/>
      <c r="ONG121" s="16"/>
      <c r="ONH121" s="16"/>
      <c r="ONI121" s="16"/>
      <c r="ONJ121" s="16"/>
      <c r="ONK121" s="16"/>
      <c r="ONL121" s="16"/>
      <c r="ONM121" s="16"/>
      <c r="ONN121" s="16"/>
      <c r="ONO121" s="16"/>
      <c r="ONP121" s="16"/>
      <c r="ONQ121" s="16"/>
      <c r="ONR121" s="16"/>
      <c r="ONS121" s="16"/>
      <c r="ONT121" s="16"/>
      <c r="ONU121" s="16"/>
      <c r="ONV121" s="16"/>
      <c r="ONW121" s="16"/>
      <c r="ONX121" s="16"/>
      <c r="ONY121" s="16"/>
      <c r="ONZ121" s="16"/>
      <c r="OOA121" s="16"/>
      <c r="OOB121" s="16"/>
      <c r="OOC121" s="16"/>
      <c r="OOD121" s="16"/>
      <c r="OOE121" s="16"/>
      <c r="OOF121" s="16"/>
      <c r="OOG121" s="16"/>
      <c r="OOH121" s="16"/>
      <c r="OOI121" s="16"/>
      <c r="OOJ121" s="16"/>
      <c r="OOK121" s="16"/>
      <c r="OOL121" s="16"/>
      <c r="OOM121" s="16"/>
      <c r="OON121" s="16"/>
      <c r="OOO121" s="16"/>
      <c r="OOP121" s="16"/>
      <c r="OOQ121" s="16"/>
      <c r="OOR121" s="16"/>
      <c r="OOS121" s="16"/>
      <c r="OOT121" s="16"/>
      <c r="OOU121" s="16"/>
      <c r="OOV121" s="16"/>
      <c r="OOW121" s="16"/>
      <c r="OOX121" s="16"/>
      <c r="OOY121" s="16"/>
      <c r="OOZ121" s="16"/>
      <c r="OPA121" s="16"/>
      <c r="OPB121" s="16"/>
      <c r="OPC121" s="16"/>
      <c r="OPD121" s="16"/>
      <c r="OPE121" s="16"/>
      <c r="OPF121" s="16"/>
      <c r="OPG121" s="16"/>
      <c r="OPH121" s="16"/>
      <c r="OPI121" s="16"/>
      <c r="OPJ121" s="16"/>
      <c r="OPK121" s="16"/>
      <c r="OPL121" s="16"/>
      <c r="OPM121" s="16"/>
      <c r="OPN121" s="16"/>
      <c r="OPO121" s="16"/>
      <c r="OPP121" s="16"/>
      <c r="OPQ121" s="16"/>
      <c r="OPR121" s="16"/>
      <c r="OPS121" s="16"/>
      <c r="OPT121" s="16"/>
      <c r="OPU121" s="16"/>
      <c r="OPV121" s="16"/>
      <c r="OPW121" s="16"/>
      <c r="OPX121" s="16"/>
      <c r="OPY121" s="16"/>
      <c r="OPZ121" s="16"/>
      <c r="OQA121" s="16"/>
      <c r="OQB121" s="16"/>
      <c r="OQC121" s="16"/>
      <c r="OQD121" s="16"/>
      <c r="OQE121" s="16"/>
      <c r="OQF121" s="16"/>
      <c r="OQG121" s="16"/>
      <c r="OQH121" s="16"/>
      <c r="OQI121" s="16"/>
      <c r="OQJ121" s="16"/>
      <c r="OQK121" s="16"/>
      <c r="OQL121" s="16"/>
      <c r="OQM121" s="16"/>
      <c r="OQN121" s="16"/>
      <c r="OQO121" s="16"/>
      <c r="OQP121" s="16"/>
      <c r="OQQ121" s="16"/>
      <c r="OQR121" s="16"/>
      <c r="OQS121" s="16"/>
      <c r="OQT121" s="16"/>
      <c r="OQU121" s="16"/>
      <c r="OQV121" s="16"/>
      <c r="OQW121" s="16"/>
      <c r="OQX121" s="16"/>
      <c r="OQY121" s="16"/>
      <c r="OQZ121" s="16"/>
      <c r="ORA121" s="16"/>
      <c r="ORB121" s="16"/>
      <c r="ORC121" s="16"/>
      <c r="ORD121" s="16"/>
      <c r="ORE121" s="16"/>
      <c r="ORF121" s="16"/>
      <c r="ORG121" s="16"/>
      <c r="ORH121" s="16"/>
      <c r="ORI121" s="16"/>
      <c r="ORJ121" s="16"/>
      <c r="ORK121" s="16"/>
      <c r="ORL121" s="16"/>
      <c r="ORM121" s="16"/>
      <c r="ORN121" s="16"/>
      <c r="ORO121" s="16"/>
      <c r="ORP121" s="16"/>
      <c r="ORQ121" s="16"/>
      <c r="ORR121" s="16"/>
      <c r="ORS121" s="16"/>
      <c r="ORT121" s="16"/>
      <c r="ORU121" s="16"/>
      <c r="ORV121" s="16"/>
      <c r="ORW121" s="16"/>
      <c r="ORX121" s="16"/>
      <c r="ORY121" s="16"/>
      <c r="ORZ121" s="16"/>
      <c r="OSA121" s="16"/>
      <c r="OSB121" s="16"/>
      <c r="OSC121" s="16"/>
      <c r="OSD121" s="16"/>
      <c r="OSE121" s="16"/>
      <c r="OSF121" s="16"/>
      <c r="OSG121" s="16"/>
      <c r="OSH121" s="16"/>
      <c r="OSI121" s="16"/>
      <c r="OSJ121" s="16"/>
      <c r="OSK121" s="16"/>
      <c r="OSL121" s="16"/>
      <c r="OSM121" s="16"/>
      <c r="OSN121" s="16"/>
      <c r="OSO121" s="16"/>
      <c r="OSP121" s="16"/>
      <c r="OSQ121" s="16"/>
      <c r="OSR121" s="16"/>
      <c r="OSS121" s="16"/>
      <c r="OST121" s="16"/>
      <c r="OSU121" s="16"/>
      <c r="OSV121" s="16"/>
      <c r="OSW121" s="16"/>
      <c r="OSX121" s="16"/>
      <c r="OSY121" s="16"/>
      <c r="OSZ121" s="16"/>
      <c r="OTA121" s="16"/>
      <c r="OTB121" s="16"/>
      <c r="OTC121" s="16"/>
      <c r="OTD121" s="16"/>
      <c r="OTE121" s="16"/>
      <c r="OTF121" s="16"/>
      <c r="OTG121" s="16"/>
      <c r="OTH121" s="16"/>
      <c r="OTI121" s="16"/>
      <c r="OTJ121" s="16"/>
      <c r="OTK121" s="16"/>
      <c r="OTL121" s="16"/>
      <c r="OTM121" s="16"/>
      <c r="OTN121" s="16"/>
      <c r="OTO121" s="16"/>
      <c r="OTP121" s="16"/>
      <c r="OTQ121" s="16"/>
      <c r="OTR121" s="16"/>
      <c r="OTS121" s="16"/>
      <c r="OTT121" s="16"/>
      <c r="OTU121" s="16"/>
      <c r="OTV121" s="16"/>
      <c r="OTW121" s="16"/>
      <c r="OTX121" s="16"/>
      <c r="OTY121" s="16"/>
      <c r="OTZ121" s="16"/>
      <c r="OUA121" s="16"/>
      <c r="OUB121" s="16"/>
      <c r="OUC121" s="16"/>
      <c r="OUD121" s="16"/>
      <c r="OUE121" s="16"/>
      <c r="OUF121" s="16"/>
      <c r="OUG121" s="16"/>
      <c r="OUH121" s="16"/>
      <c r="OUI121" s="16"/>
      <c r="OUJ121" s="16"/>
      <c r="OUK121" s="16"/>
      <c r="OUL121" s="16"/>
      <c r="OUM121" s="16"/>
      <c r="OUN121" s="16"/>
      <c r="OUO121" s="16"/>
      <c r="OUP121" s="16"/>
      <c r="OUQ121" s="16"/>
      <c r="OUR121" s="16"/>
      <c r="OUS121" s="16"/>
      <c r="OUT121" s="16"/>
      <c r="OUU121" s="16"/>
      <c r="OUV121" s="16"/>
      <c r="OUW121" s="16"/>
      <c r="OUX121" s="16"/>
      <c r="OUY121" s="16"/>
      <c r="OUZ121" s="16"/>
      <c r="OVA121" s="16"/>
      <c r="OVB121" s="16"/>
      <c r="OVC121" s="16"/>
      <c r="OVD121" s="16"/>
      <c r="OVE121" s="16"/>
      <c r="OVF121" s="16"/>
      <c r="OVG121" s="16"/>
      <c r="OVH121" s="16"/>
      <c r="OVI121" s="16"/>
      <c r="OVJ121" s="16"/>
      <c r="OVK121" s="16"/>
      <c r="OVL121" s="16"/>
      <c r="OVM121" s="16"/>
      <c r="OVN121" s="16"/>
      <c r="OVO121" s="16"/>
      <c r="OVP121" s="16"/>
      <c r="OVQ121" s="16"/>
      <c r="OVR121" s="16"/>
      <c r="OVS121" s="16"/>
      <c r="OVT121" s="16"/>
      <c r="OVU121" s="16"/>
      <c r="OVV121" s="16"/>
      <c r="OVW121" s="16"/>
      <c r="OVX121" s="16"/>
      <c r="OVY121" s="16"/>
      <c r="OVZ121" s="16"/>
      <c r="OWA121" s="16"/>
      <c r="OWB121" s="16"/>
      <c r="OWC121" s="16"/>
      <c r="OWD121" s="16"/>
      <c r="OWE121" s="16"/>
      <c r="OWF121" s="16"/>
      <c r="OWG121" s="16"/>
      <c r="OWH121" s="16"/>
      <c r="OWI121" s="16"/>
      <c r="OWJ121" s="16"/>
      <c r="OWK121" s="16"/>
      <c r="OWL121" s="16"/>
      <c r="OWM121" s="16"/>
      <c r="OWN121" s="16"/>
      <c r="OWO121" s="16"/>
      <c r="OWP121" s="16"/>
      <c r="OWQ121" s="16"/>
      <c r="OWR121" s="16"/>
      <c r="OWS121" s="16"/>
      <c r="OWT121" s="16"/>
      <c r="OWU121" s="16"/>
      <c r="OWV121" s="16"/>
      <c r="OWW121" s="16"/>
      <c r="OWX121" s="16"/>
      <c r="OWY121" s="16"/>
      <c r="OWZ121" s="16"/>
      <c r="OXA121" s="16"/>
      <c r="OXB121" s="16"/>
      <c r="OXC121" s="16"/>
      <c r="OXD121" s="16"/>
      <c r="OXE121" s="16"/>
      <c r="OXF121" s="16"/>
      <c r="OXG121" s="16"/>
      <c r="OXH121" s="16"/>
      <c r="OXI121" s="16"/>
      <c r="OXJ121" s="16"/>
      <c r="OXK121" s="16"/>
      <c r="OXL121" s="16"/>
      <c r="OXM121" s="16"/>
      <c r="OXN121" s="16"/>
      <c r="OXO121" s="16"/>
      <c r="OXP121" s="16"/>
      <c r="OXQ121" s="16"/>
      <c r="OXR121" s="16"/>
      <c r="OXS121" s="16"/>
      <c r="OXT121" s="16"/>
      <c r="OXU121" s="16"/>
      <c r="OXV121" s="16"/>
      <c r="OXW121" s="16"/>
      <c r="OXX121" s="16"/>
      <c r="OXY121" s="16"/>
      <c r="OXZ121" s="16"/>
      <c r="OYA121" s="16"/>
      <c r="OYB121" s="16"/>
      <c r="OYC121" s="16"/>
      <c r="OYD121" s="16"/>
      <c r="OYE121" s="16"/>
      <c r="OYF121" s="16"/>
      <c r="OYG121" s="16"/>
      <c r="OYH121" s="16"/>
      <c r="OYI121" s="16"/>
      <c r="OYJ121" s="16"/>
      <c r="OYK121" s="16"/>
      <c r="OYL121" s="16"/>
      <c r="OYM121" s="16"/>
      <c r="OYN121" s="16"/>
      <c r="OYO121" s="16"/>
      <c r="OYP121" s="16"/>
      <c r="OYQ121" s="16"/>
      <c r="OYR121" s="16"/>
      <c r="OYS121" s="16"/>
      <c r="OYT121" s="16"/>
      <c r="OYU121" s="16"/>
      <c r="OYV121" s="16"/>
      <c r="OYW121" s="16"/>
      <c r="OYX121" s="16"/>
      <c r="OYY121" s="16"/>
      <c r="OYZ121" s="16"/>
      <c r="OZA121" s="16"/>
      <c r="OZB121" s="16"/>
      <c r="OZC121" s="16"/>
      <c r="OZD121" s="16"/>
      <c r="OZE121" s="16"/>
      <c r="OZF121" s="16"/>
      <c r="OZG121" s="16"/>
      <c r="OZH121" s="16"/>
      <c r="OZI121" s="16"/>
      <c r="OZJ121" s="16"/>
      <c r="OZK121" s="16"/>
      <c r="OZL121" s="16"/>
      <c r="OZM121" s="16"/>
      <c r="OZN121" s="16"/>
      <c r="OZO121" s="16"/>
      <c r="OZP121" s="16"/>
      <c r="OZQ121" s="16"/>
      <c r="OZR121" s="16"/>
      <c r="OZS121" s="16"/>
      <c r="OZT121" s="16"/>
      <c r="OZU121" s="16"/>
      <c r="OZV121" s="16"/>
      <c r="OZW121" s="16"/>
      <c r="OZX121" s="16"/>
      <c r="OZY121" s="16"/>
      <c r="OZZ121" s="16"/>
      <c r="PAA121" s="16"/>
      <c r="PAB121" s="16"/>
      <c r="PAC121" s="16"/>
      <c r="PAD121" s="16"/>
      <c r="PAE121" s="16"/>
      <c r="PAF121" s="16"/>
      <c r="PAG121" s="16"/>
      <c r="PAH121" s="16"/>
      <c r="PAI121" s="16"/>
      <c r="PAJ121" s="16"/>
      <c r="PAK121" s="16"/>
      <c r="PAL121" s="16"/>
      <c r="PAM121" s="16"/>
      <c r="PAN121" s="16"/>
      <c r="PAO121" s="16"/>
      <c r="PAP121" s="16"/>
      <c r="PAQ121" s="16"/>
      <c r="PAR121" s="16"/>
      <c r="PAS121" s="16"/>
      <c r="PAT121" s="16"/>
      <c r="PAU121" s="16"/>
      <c r="PAV121" s="16"/>
      <c r="PAW121" s="16"/>
      <c r="PAX121" s="16"/>
      <c r="PAY121" s="16"/>
      <c r="PAZ121" s="16"/>
      <c r="PBA121" s="16"/>
      <c r="PBB121" s="16"/>
      <c r="PBC121" s="16"/>
      <c r="PBD121" s="16"/>
      <c r="PBE121" s="16"/>
      <c r="PBF121" s="16"/>
      <c r="PBG121" s="16"/>
      <c r="PBH121" s="16"/>
      <c r="PBI121" s="16"/>
      <c r="PBJ121" s="16"/>
      <c r="PBK121" s="16"/>
      <c r="PBL121" s="16"/>
      <c r="PBM121" s="16"/>
      <c r="PBN121" s="16"/>
      <c r="PBO121" s="16"/>
      <c r="PBP121" s="16"/>
      <c r="PBQ121" s="16"/>
      <c r="PBR121" s="16"/>
      <c r="PBS121" s="16"/>
      <c r="PBT121" s="16"/>
      <c r="PBU121" s="16"/>
      <c r="PBV121" s="16"/>
      <c r="PBW121" s="16"/>
      <c r="PBX121" s="16"/>
      <c r="PBY121" s="16"/>
      <c r="PBZ121" s="16"/>
      <c r="PCA121" s="16"/>
      <c r="PCB121" s="16"/>
      <c r="PCC121" s="16"/>
      <c r="PCD121" s="16"/>
      <c r="PCE121" s="16"/>
      <c r="PCF121" s="16"/>
      <c r="PCG121" s="16"/>
      <c r="PCH121" s="16"/>
      <c r="PCI121" s="16"/>
      <c r="PCJ121" s="16"/>
      <c r="PCK121" s="16"/>
      <c r="PCL121" s="16"/>
      <c r="PCM121" s="16"/>
      <c r="PCN121" s="16"/>
      <c r="PCO121" s="16"/>
      <c r="PCP121" s="16"/>
      <c r="PCQ121" s="16"/>
      <c r="PCR121" s="16"/>
      <c r="PCS121" s="16"/>
      <c r="PCT121" s="16"/>
      <c r="PCU121" s="16"/>
      <c r="PCV121" s="16"/>
      <c r="PCW121" s="16"/>
      <c r="PCX121" s="16"/>
      <c r="PCY121" s="16"/>
      <c r="PCZ121" s="16"/>
      <c r="PDA121" s="16"/>
      <c r="PDB121" s="16"/>
      <c r="PDC121" s="16"/>
      <c r="PDD121" s="16"/>
      <c r="PDE121" s="16"/>
      <c r="PDF121" s="16"/>
      <c r="PDG121" s="16"/>
      <c r="PDH121" s="16"/>
      <c r="PDI121" s="16"/>
      <c r="PDJ121" s="16"/>
      <c r="PDK121" s="16"/>
      <c r="PDL121" s="16"/>
      <c r="PDM121" s="16"/>
      <c r="PDN121" s="16"/>
      <c r="PDO121" s="16"/>
      <c r="PDP121" s="16"/>
      <c r="PDQ121" s="16"/>
      <c r="PDR121" s="16"/>
      <c r="PDS121" s="16"/>
      <c r="PDT121" s="16"/>
      <c r="PDU121" s="16"/>
      <c r="PDV121" s="16"/>
      <c r="PDW121" s="16"/>
      <c r="PDX121" s="16"/>
      <c r="PDY121" s="16"/>
      <c r="PDZ121" s="16"/>
      <c r="PEA121" s="16"/>
      <c r="PEB121" s="16"/>
      <c r="PEC121" s="16"/>
      <c r="PED121" s="16"/>
      <c r="PEE121" s="16"/>
      <c r="PEF121" s="16"/>
      <c r="PEG121" s="16"/>
      <c r="PEH121" s="16"/>
      <c r="PEI121" s="16"/>
      <c r="PEJ121" s="16"/>
      <c r="PEK121" s="16"/>
      <c r="PEL121" s="16"/>
      <c r="PEM121" s="16"/>
      <c r="PEN121" s="16"/>
      <c r="PEO121" s="16"/>
      <c r="PEP121" s="16"/>
      <c r="PEQ121" s="16"/>
      <c r="PER121" s="16"/>
      <c r="PES121" s="16"/>
      <c r="PET121" s="16"/>
      <c r="PEU121" s="16"/>
      <c r="PEV121" s="16"/>
      <c r="PEW121" s="16"/>
      <c r="PEX121" s="16"/>
      <c r="PEY121" s="16"/>
      <c r="PEZ121" s="16"/>
      <c r="PFA121" s="16"/>
      <c r="PFB121" s="16"/>
      <c r="PFC121" s="16"/>
      <c r="PFD121" s="16"/>
      <c r="PFE121" s="16"/>
      <c r="PFF121" s="16"/>
      <c r="PFG121" s="16"/>
      <c r="PFH121" s="16"/>
      <c r="PFI121" s="16"/>
      <c r="PFJ121" s="16"/>
      <c r="PFK121" s="16"/>
      <c r="PFL121" s="16"/>
      <c r="PFM121" s="16"/>
      <c r="PFN121" s="16"/>
      <c r="PFO121" s="16"/>
      <c r="PFP121" s="16"/>
      <c r="PFQ121" s="16"/>
      <c r="PFR121" s="16"/>
      <c r="PFS121" s="16"/>
      <c r="PFT121" s="16"/>
      <c r="PFU121" s="16"/>
      <c r="PFV121" s="16"/>
      <c r="PFW121" s="16"/>
      <c r="PFX121" s="16"/>
      <c r="PFY121" s="16"/>
      <c r="PFZ121" s="16"/>
      <c r="PGA121" s="16"/>
      <c r="PGB121" s="16"/>
      <c r="PGC121" s="16"/>
      <c r="PGD121" s="16"/>
      <c r="PGE121" s="16"/>
      <c r="PGF121" s="16"/>
      <c r="PGG121" s="16"/>
      <c r="PGH121" s="16"/>
      <c r="PGI121" s="16"/>
      <c r="PGJ121" s="16"/>
      <c r="PGK121" s="16"/>
      <c r="PGL121" s="16"/>
      <c r="PGM121" s="16"/>
      <c r="PGN121" s="16"/>
      <c r="PGO121" s="16"/>
      <c r="PGP121" s="16"/>
      <c r="PGQ121" s="16"/>
      <c r="PGR121" s="16"/>
      <c r="PGS121" s="16"/>
      <c r="PGT121" s="16"/>
      <c r="PGU121" s="16"/>
      <c r="PGV121" s="16"/>
      <c r="PGW121" s="16"/>
      <c r="PGX121" s="16"/>
      <c r="PGY121" s="16"/>
      <c r="PGZ121" s="16"/>
      <c r="PHA121" s="16"/>
      <c r="PHB121" s="16"/>
      <c r="PHC121" s="16"/>
      <c r="PHD121" s="16"/>
      <c r="PHE121" s="16"/>
      <c r="PHF121" s="16"/>
      <c r="PHG121" s="16"/>
      <c r="PHH121" s="16"/>
      <c r="PHI121" s="16"/>
      <c r="PHJ121" s="16"/>
      <c r="PHK121" s="16"/>
      <c r="PHL121" s="16"/>
      <c r="PHM121" s="16"/>
      <c r="PHN121" s="16"/>
      <c r="PHO121" s="16"/>
      <c r="PHP121" s="16"/>
      <c r="PHQ121" s="16"/>
      <c r="PHR121" s="16"/>
      <c r="PHS121" s="16"/>
      <c r="PHT121" s="16"/>
      <c r="PHU121" s="16"/>
      <c r="PHV121" s="16"/>
      <c r="PHW121" s="16"/>
      <c r="PHX121" s="16"/>
      <c r="PHY121" s="16"/>
      <c r="PHZ121" s="16"/>
      <c r="PIA121" s="16"/>
      <c r="PIB121" s="16"/>
      <c r="PIC121" s="16"/>
      <c r="PID121" s="16"/>
      <c r="PIE121" s="16"/>
      <c r="PIF121" s="16"/>
      <c r="PIG121" s="16"/>
      <c r="PIH121" s="16"/>
      <c r="PII121" s="16"/>
      <c r="PIJ121" s="16"/>
      <c r="PIK121" s="16"/>
      <c r="PIL121" s="16"/>
      <c r="PIM121" s="16"/>
      <c r="PIN121" s="16"/>
      <c r="PIO121" s="16"/>
      <c r="PIP121" s="16"/>
      <c r="PIQ121" s="16"/>
      <c r="PIR121" s="16"/>
      <c r="PIS121" s="16"/>
      <c r="PIT121" s="16"/>
      <c r="PIU121" s="16"/>
      <c r="PIV121" s="16"/>
      <c r="PIW121" s="16"/>
      <c r="PIX121" s="16"/>
      <c r="PIY121" s="16"/>
      <c r="PIZ121" s="16"/>
      <c r="PJA121" s="16"/>
      <c r="PJB121" s="16"/>
      <c r="PJC121" s="16"/>
      <c r="PJD121" s="16"/>
      <c r="PJE121" s="16"/>
      <c r="PJF121" s="16"/>
      <c r="PJG121" s="16"/>
      <c r="PJH121" s="16"/>
      <c r="PJI121" s="16"/>
      <c r="PJJ121" s="16"/>
      <c r="PJK121" s="16"/>
      <c r="PJL121" s="16"/>
      <c r="PJM121" s="16"/>
      <c r="PJN121" s="16"/>
      <c r="PJO121" s="16"/>
      <c r="PJP121" s="16"/>
      <c r="PJQ121" s="16"/>
      <c r="PJR121" s="16"/>
      <c r="PJS121" s="16"/>
      <c r="PJT121" s="16"/>
      <c r="PJU121" s="16"/>
      <c r="PJV121" s="16"/>
      <c r="PJW121" s="16"/>
      <c r="PJX121" s="16"/>
      <c r="PJY121" s="16"/>
      <c r="PJZ121" s="16"/>
      <c r="PKA121" s="16"/>
      <c r="PKB121" s="16"/>
      <c r="PKC121" s="16"/>
      <c r="PKD121" s="16"/>
      <c r="PKE121" s="16"/>
      <c r="PKF121" s="16"/>
      <c r="PKG121" s="16"/>
      <c r="PKH121" s="16"/>
      <c r="PKI121" s="16"/>
      <c r="PKJ121" s="16"/>
      <c r="PKK121" s="16"/>
      <c r="PKL121" s="16"/>
      <c r="PKM121" s="16"/>
      <c r="PKN121" s="16"/>
      <c r="PKO121" s="16"/>
      <c r="PKP121" s="16"/>
      <c r="PKQ121" s="16"/>
      <c r="PKR121" s="16"/>
      <c r="PKS121" s="16"/>
      <c r="PKT121" s="16"/>
      <c r="PKU121" s="16"/>
      <c r="PKV121" s="16"/>
      <c r="PKW121" s="16"/>
      <c r="PKX121" s="16"/>
      <c r="PKY121" s="16"/>
      <c r="PKZ121" s="16"/>
      <c r="PLA121" s="16"/>
      <c r="PLB121" s="16"/>
      <c r="PLC121" s="16"/>
      <c r="PLD121" s="16"/>
      <c r="PLE121" s="16"/>
      <c r="PLF121" s="16"/>
      <c r="PLG121" s="16"/>
      <c r="PLH121" s="16"/>
      <c r="PLI121" s="16"/>
      <c r="PLJ121" s="16"/>
      <c r="PLK121" s="16"/>
      <c r="PLL121" s="16"/>
      <c r="PLM121" s="16"/>
      <c r="PLN121" s="16"/>
      <c r="PLO121" s="16"/>
      <c r="PLP121" s="16"/>
      <c r="PLQ121" s="16"/>
      <c r="PLR121" s="16"/>
      <c r="PLS121" s="16"/>
      <c r="PLT121" s="16"/>
      <c r="PLU121" s="16"/>
      <c r="PLV121" s="16"/>
      <c r="PLW121" s="16"/>
      <c r="PLX121" s="16"/>
      <c r="PLY121" s="16"/>
      <c r="PLZ121" s="16"/>
      <c r="PMA121" s="16"/>
      <c r="PMB121" s="16"/>
      <c r="PMC121" s="16"/>
      <c r="PMD121" s="16"/>
      <c r="PME121" s="16"/>
      <c r="PMF121" s="16"/>
      <c r="PMG121" s="16"/>
      <c r="PMH121" s="16"/>
      <c r="PMI121" s="16"/>
      <c r="PMJ121" s="16"/>
      <c r="PMK121" s="16"/>
      <c r="PML121" s="16"/>
      <c r="PMM121" s="16"/>
      <c r="PMN121" s="16"/>
      <c r="PMO121" s="16"/>
      <c r="PMP121" s="16"/>
      <c r="PMQ121" s="16"/>
      <c r="PMR121" s="16"/>
      <c r="PMS121" s="16"/>
      <c r="PMT121" s="16"/>
      <c r="PMU121" s="16"/>
      <c r="PMV121" s="16"/>
      <c r="PMW121" s="16"/>
      <c r="PMX121" s="16"/>
      <c r="PMY121" s="16"/>
      <c r="PMZ121" s="16"/>
      <c r="PNA121" s="16"/>
      <c r="PNB121" s="16"/>
      <c r="PNC121" s="16"/>
      <c r="PND121" s="16"/>
      <c r="PNE121" s="16"/>
      <c r="PNF121" s="16"/>
      <c r="PNG121" s="16"/>
      <c r="PNH121" s="16"/>
      <c r="PNI121" s="16"/>
      <c r="PNJ121" s="16"/>
      <c r="PNK121" s="16"/>
      <c r="PNL121" s="16"/>
      <c r="PNM121" s="16"/>
      <c r="PNN121" s="16"/>
      <c r="PNO121" s="16"/>
      <c r="PNP121" s="16"/>
      <c r="PNQ121" s="16"/>
      <c r="PNR121" s="16"/>
      <c r="PNS121" s="16"/>
      <c r="PNT121" s="16"/>
      <c r="PNU121" s="16"/>
      <c r="PNV121" s="16"/>
      <c r="PNW121" s="16"/>
      <c r="PNX121" s="16"/>
      <c r="PNY121" s="16"/>
      <c r="PNZ121" s="16"/>
      <c r="POA121" s="16"/>
      <c r="POB121" s="16"/>
      <c r="POC121" s="16"/>
      <c r="POD121" s="16"/>
      <c r="POE121" s="16"/>
      <c r="POF121" s="16"/>
      <c r="POG121" s="16"/>
      <c r="POH121" s="16"/>
      <c r="POI121" s="16"/>
      <c r="POJ121" s="16"/>
      <c r="POK121" s="16"/>
      <c r="POL121" s="16"/>
      <c r="POM121" s="16"/>
      <c r="PON121" s="16"/>
      <c r="POO121" s="16"/>
      <c r="POP121" s="16"/>
      <c r="POQ121" s="16"/>
      <c r="POR121" s="16"/>
      <c r="POS121" s="16"/>
      <c r="POT121" s="16"/>
      <c r="POU121" s="16"/>
      <c r="POV121" s="16"/>
      <c r="POW121" s="16"/>
      <c r="POX121" s="16"/>
      <c r="POY121" s="16"/>
      <c r="POZ121" s="16"/>
      <c r="PPA121" s="16"/>
      <c r="PPB121" s="16"/>
      <c r="PPC121" s="16"/>
      <c r="PPD121" s="16"/>
      <c r="PPE121" s="16"/>
      <c r="PPF121" s="16"/>
      <c r="PPG121" s="16"/>
      <c r="PPH121" s="16"/>
      <c r="PPI121" s="16"/>
      <c r="PPJ121" s="16"/>
      <c r="PPK121" s="16"/>
      <c r="PPL121" s="16"/>
      <c r="PPM121" s="16"/>
      <c r="PPN121" s="16"/>
      <c r="PPO121" s="16"/>
      <c r="PPP121" s="16"/>
      <c r="PPQ121" s="16"/>
      <c r="PPR121" s="16"/>
      <c r="PPS121" s="16"/>
      <c r="PPT121" s="16"/>
      <c r="PPU121" s="16"/>
      <c r="PPV121" s="16"/>
      <c r="PPW121" s="16"/>
      <c r="PPX121" s="16"/>
      <c r="PPY121" s="16"/>
      <c r="PPZ121" s="16"/>
      <c r="PQA121" s="16"/>
      <c r="PQB121" s="16"/>
      <c r="PQC121" s="16"/>
      <c r="PQD121" s="16"/>
      <c r="PQE121" s="16"/>
      <c r="PQF121" s="16"/>
      <c r="PQG121" s="16"/>
      <c r="PQH121" s="16"/>
      <c r="PQI121" s="16"/>
      <c r="PQJ121" s="16"/>
      <c r="PQK121" s="16"/>
      <c r="PQL121" s="16"/>
      <c r="PQM121" s="16"/>
      <c r="PQN121" s="16"/>
      <c r="PQO121" s="16"/>
      <c r="PQP121" s="16"/>
      <c r="PQQ121" s="16"/>
      <c r="PQR121" s="16"/>
      <c r="PQS121" s="16"/>
      <c r="PQT121" s="16"/>
      <c r="PQU121" s="16"/>
      <c r="PQV121" s="16"/>
      <c r="PQW121" s="16"/>
      <c r="PQX121" s="16"/>
      <c r="PQY121" s="16"/>
      <c r="PQZ121" s="16"/>
      <c r="PRA121" s="16"/>
      <c r="PRB121" s="16"/>
      <c r="PRC121" s="16"/>
      <c r="PRD121" s="16"/>
      <c r="PRE121" s="16"/>
      <c r="PRF121" s="16"/>
      <c r="PRG121" s="16"/>
      <c r="PRH121" s="16"/>
      <c r="PRI121" s="16"/>
      <c r="PRJ121" s="16"/>
      <c r="PRK121" s="16"/>
      <c r="PRL121" s="16"/>
      <c r="PRM121" s="16"/>
      <c r="PRN121" s="16"/>
      <c r="PRO121" s="16"/>
      <c r="PRP121" s="16"/>
      <c r="PRQ121" s="16"/>
      <c r="PRR121" s="16"/>
      <c r="PRS121" s="16"/>
      <c r="PRT121" s="16"/>
      <c r="PRU121" s="16"/>
      <c r="PRV121" s="16"/>
      <c r="PRW121" s="16"/>
      <c r="PRX121" s="16"/>
      <c r="PRY121" s="16"/>
      <c r="PRZ121" s="16"/>
      <c r="PSA121" s="16"/>
      <c r="PSB121" s="16"/>
      <c r="PSC121" s="16"/>
      <c r="PSD121" s="16"/>
      <c r="PSE121" s="16"/>
      <c r="PSF121" s="16"/>
      <c r="PSG121" s="16"/>
      <c r="PSH121" s="16"/>
      <c r="PSI121" s="16"/>
      <c r="PSJ121" s="16"/>
      <c r="PSK121" s="16"/>
      <c r="PSL121" s="16"/>
      <c r="PSM121" s="16"/>
      <c r="PSN121" s="16"/>
      <c r="PSO121" s="16"/>
      <c r="PSP121" s="16"/>
      <c r="PSQ121" s="16"/>
      <c r="PSR121" s="16"/>
      <c r="PSS121" s="16"/>
      <c r="PST121" s="16"/>
      <c r="PSU121" s="16"/>
      <c r="PSV121" s="16"/>
      <c r="PSW121" s="16"/>
      <c r="PSX121" s="16"/>
      <c r="PSY121" s="16"/>
      <c r="PSZ121" s="16"/>
      <c r="PTA121" s="16"/>
      <c r="PTB121" s="16"/>
      <c r="PTC121" s="16"/>
      <c r="PTD121" s="16"/>
      <c r="PTE121" s="16"/>
      <c r="PTF121" s="16"/>
      <c r="PTG121" s="16"/>
      <c r="PTH121" s="16"/>
      <c r="PTI121" s="16"/>
      <c r="PTJ121" s="16"/>
      <c r="PTK121" s="16"/>
      <c r="PTL121" s="16"/>
      <c r="PTM121" s="16"/>
      <c r="PTN121" s="16"/>
      <c r="PTO121" s="16"/>
      <c r="PTP121" s="16"/>
      <c r="PTQ121" s="16"/>
      <c r="PTR121" s="16"/>
      <c r="PTS121" s="16"/>
      <c r="PTT121" s="16"/>
      <c r="PTU121" s="16"/>
      <c r="PTV121" s="16"/>
      <c r="PTW121" s="16"/>
      <c r="PTX121" s="16"/>
      <c r="PTY121" s="16"/>
      <c r="PTZ121" s="16"/>
      <c r="PUA121" s="16"/>
      <c r="PUB121" s="16"/>
      <c r="PUC121" s="16"/>
      <c r="PUD121" s="16"/>
      <c r="PUE121" s="16"/>
      <c r="PUF121" s="16"/>
      <c r="PUG121" s="16"/>
      <c r="PUH121" s="16"/>
      <c r="PUI121" s="16"/>
      <c r="PUJ121" s="16"/>
      <c r="PUK121" s="16"/>
      <c r="PUL121" s="16"/>
      <c r="PUM121" s="16"/>
      <c r="PUN121" s="16"/>
      <c r="PUO121" s="16"/>
      <c r="PUP121" s="16"/>
      <c r="PUQ121" s="16"/>
      <c r="PUR121" s="16"/>
      <c r="PUS121" s="16"/>
      <c r="PUT121" s="16"/>
      <c r="PUU121" s="16"/>
      <c r="PUV121" s="16"/>
      <c r="PUW121" s="16"/>
      <c r="PUX121" s="16"/>
      <c r="PUY121" s="16"/>
      <c r="PUZ121" s="16"/>
      <c r="PVA121" s="16"/>
      <c r="PVB121" s="16"/>
      <c r="PVC121" s="16"/>
      <c r="PVD121" s="16"/>
      <c r="PVE121" s="16"/>
      <c r="PVF121" s="16"/>
      <c r="PVG121" s="16"/>
      <c r="PVH121" s="16"/>
      <c r="PVI121" s="16"/>
      <c r="PVJ121" s="16"/>
      <c r="PVK121" s="16"/>
      <c r="PVL121" s="16"/>
      <c r="PVM121" s="16"/>
      <c r="PVN121" s="16"/>
      <c r="PVO121" s="16"/>
      <c r="PVP121" s="16"/>
      <c r="PVQ121" s="16"/>
      <c r="PVR121" s="16"/>
      <c r="PVS121" s="16"/>
      <c r="PVT121" s="16"/>
      <c r="PVU121" s="16"/>
      <c r="PVV121" s="16"/>
      <c r="PVW121" s="16"/>
      <c r="PVX121" s="16"/>
      <c r="PVY121" s="16"/>
      <c r="PVZ121" s="16"/>
      <c r="PWA121" s="16"/>
      <c r="PWB121" s="16"/>
      <c r="PWC121" s="16"/>
      <c r="PWD121" s="16"/>
      <c r="PWE121" s="16"/>
      <c r="PWF121" s="16"/>
      <c r="PWG121" s="16"/>
      <c r="PWH121" s="16"/>
      <c r="PWI121" s="16"/>
      <c r="PWJ121" s="16"/>
      <c r="PWK121" s="16"/>
      <c r="PWL121" s="16"/>
      <c r="PWM121" s="16"/>
      <c r="PWN121" s="16"/>
      <c r="PWO121" s="16"/>
      <c r="PWP121" s="16"/>
      <c r="PWQ121" s="16"/>
      <c r="PWR121" s="16"/>
      <c r="PWS121" s="16"/>
      <c r="PWT121" s="16"/>
      <c r="PWU121" s="16"/>
      <c r="PWV121" s="16"/>
      <c r="PWW121" s="16"/>
      <c r="PWX121" s="16"/>
      <c r="PWY121" s="16"/>
      <c r="PWZ121" s="16"/>
      <c r="PXA121" s="16"/>
      <c r="PXB121" s="16"/>
      <c r="PXC121" s="16"/>
      <c r="PXD121" s="16"/>
      <c r="PXE121" s="16"/>
      <c r="PXF121" s="16"/>
      <c r="PXG121" s="16"/>
      <c r="PXH121" s="16"/>
      <c r="PXI121" s="16"/>
      <c r="PXJ121" s="16"/>
      <c r="PXK121" s="16"/>
      <c r="PXL121" s="16"/>
      <c r="PXM121" s="16"/>
      <c r="PXN121" s="16"/>
      <c r="PXO121" s="16"/>
      <c r="PXP121" s="16"/>
      <c r="PXQ121" s="16"/>
      <c r="PXR121" s="16"/>
      <c r="PXS121" s="16"/>
      <c r="PXT121" s="16"/>
      <c r="PXU121" s="16"/>
      <c r="PXV121" s="16"/>
      <c r="PXW121" s="16"/>
      <c r="PXX121" s="16"/>
      <c r="PXY121" s="16"/>
      <c r="PXZ121" s="16"/>
      <c r="PYA121" s="16"/>
      <c r="PYB121" s="16"/>
      <c r="PYC121" s="16"/>
      <c r="PYD121" s="16"/>
      <c r="PYE121" s="16"/>
      <c r="PYF121" s="16"/>
      <c r="PYG121" s="16"/>
      <c r="PYH121" s="16"/>
      <c r="PYI121" s="16"/>
      <c r="PYJ121" s="16"/>
      <c r="PYK121" s="16"/>
      <c r="PYL121" s="16"/>
      <c r="PYM121" s="16"/>
      <c r="PYN121" s="16"/>
      <c r="PYO121" s="16"/>
      <c r="PYP121" s="16"/>
      <c r="PYQ121" s="16"/>
      <c r="PYR121" s="16"/>
      <c r="PYS121" s="16"/>
      <c r="PYT121" s="16"/>
      <c r="PYU121" s="16"/>
      <c r="PYV121" s="16"/>
      <c r="PYW121" s="16"/>
      <c r="PYX121" s="16"/>
      <c r="PYY121" s="16"/>
      <c r="PYZ121" s="16"/>
      <c r="PZA121" s="16"/>
      <c r="PZB121" s="16"/>
      <c r="PZC121" s="16"/>
      <c r="PZD121" s="16"/>
      <c r="PZE121" s="16"/>
      <c r="PZF121" s="16"/>
      <c r="PZG121" s="16"/>
      <c r="PZH121" s="16"/>
      <c r="PZI121" s="16"/>
      <c r="PZJ121" s="16"/>
      <c r="PZK121" s="16"/>
      <c r="PZL121" s="16"/>
      <c r="PZM121" s="16"/>
      <c r="PZN121" s="16"/>
      <c r="PZO121" s="16"/>
      <c r="PZP121" s="16"/>
      <c r="PZQ121" s="16"/>
      <c r="PZR121" s="16"/>
      <c r="PZS121" s="16"/>
      <c r="PZT121" s="16"/>
      <c r="PZU121" s="16"/>
      <c r="PZV121" s="16"/>
      <c r="PZW121" s="16"/>
      <c r="PZX121" s="16"/>
      <c r="PZY121" s="16"/>
      <c r="PZZ121" s="16"/>
      <c r="QAA121" s="16"/>
      <c r="QAB121" s="16"/>
      <c r="QAC121" s="16"/>
      <c r="QAD121" s="16"/>
      <c r="QAE121" s="16"/>
      <c r="QAF121" s="16"/>
      <c r="QAG121" s="16"/>
      <c r="QAH121" s="16"/>
      <c r="QAI121" s="16"/>
      <c r="QAJ121" s="16"/>
      <c r="QAK121" s="16"/>
      <c r="QAL121" s="16"/>
      <c r="QAM121" s="16"/>
      <c r="QAN121" s="16"/>
      <c r="QAO121" s="16"/>
      <c r="QAP121" s="16"/>
      <c r="QAQ121" s="16"/>
      <c r="QAR121" s="16"/>
      <c r="QAS121" s="16"/>
      <c r="QAT121" s="16"/>
      <c r="QAU121" s="16"/>
      <c r="QAV121" s="16"/>
      <c r="QAW121" s="16"/>
      <c r="QAX121" s="16"/>
      <c r="QAY121" s="16"/>
      <c r="QAZ121" s="16"/>
      <c r="QBA121" s="16"/>
      <c r="QBB121" s="16"/>
      <c r="QBC121" s="16"/>
      <c r="QBD121" s="16"/>
      <c r="QBE121" s="16"/>
      <c r="QBF121" s="16"/>
      <c r="QBG121" s="16"/>
      <c r="QBH121" s="16"/>
      <c r="QBI121" s="16"/>
      <c r="QBJ121" s="16"/>
      <c r="QBK121" s="16"/>
      <c r="QBL121" s="16"/>
      <c r="QBM121" s="16"/>
      <c r="QBN121" s="16"/>
      <c r="QBO121" s="16"/>
      <c r="QBP121" s="16"/>
      <c r="QBQ121" s="16"/>
      <c r="QBR121" s="16"/>
      <c r="QBS121" s="16"/>
      <c r="QBT121" s="16"/>
      <c r="QBU121" s="16"/>
      <c r="QBV121" s="16"/>
      <c r="QBW121" s="16"/>
      <c r="QBX121" s="16"/>
      <c r="QBY121" s="16"/>
      <c r="QBZ121" s="16"/>
      <c r="QCA121" s="16"/>
      <c r="QCB121" s="16"/>
      <c r="QCC121" s="16"/>
      <c r="QCD121" s="16"/>
      <c r="QCE121" s="16"/>
      <c r="QCF121" s="16"/>
      <c r="QCG121" s="16"/>
      <c r="QCH121" s="16"/>
      <c r="QCI121" s="16"/>
      <c r="QCJ121" s="16"/>
      <c r="QCK121" s="16"/>
      <c r="QCL121" s="16"/>
      <c r="QCM121" s="16"/>
      <c r="QCN121" s="16"/>
      <c r="QCO121" s="16"/>
      <c r="QCP121" s="16"/>
      <c r="QCQ121" s="16"/>
      <c r="QCR121" s="16"/>
      <c r="QCS121" s="16"/>
      <c r="QCT121" s="16"/>
      <c r="QCU121" s="16"/>
      <c r="QCV121" s="16"/>
      <c r="QCW121" s="16"/>
      <c r="QCX121" s="16"/>
      <c r="QCY121" s="16"/>
      <c r="QCZ121" s="16"/>
      <c r="QDA121" s="16"/>
      <c r="QDB121" s="16"/>
      <c r="QDC121" s="16"/>
      <c r="QDD121" s="16"/>
      <c r="QDE121" s="16"/>
      <c r="QDF121" s="16"/>
      <c r="QDG121" s="16"/>
      <c r="QDH121" s="16"/>
      <c r="QDI121" s="16"/>
      <c r="QDJ121" s="16"/>
      <c r="QDK121" s="16"/>
      <c r="QDL121" s="16"/>
      <c r="QDM121" s="16"/>
      <c r="QDN121" s="16"/>
      <c r="QDO121" s="16"/>
      <c r="QDP121" s="16"/>
      <c r="QDQ121" s="16"/>
      <c r="QDR121" s="16"/>
      <c r="QDS121" s="16"/>
      <c r="QDT121" s="16"/>
      <c r="QDU121" s="16"/>
      <c r="QDV121" s="16"/>
      <c r="QDW121" s="16"/>
      <c r="QDX121" s="16"/>
      <c r="QDY121" s="16"/>
      <c r="QDZ121" s="16"/>
      <c r="QEA121" s="16"/>
      <c r="QEB121" s="16"/>
      <c r="QEC121" s="16"/>
      <c r="QED121" s="16"/>
      <c r="QEE121" s="16"/>
      <c r="QEF121" s="16"/>
      <c r="QEG121" s="16"/>
      <c r="QEH121" s="16"/>
      <c r="QEI121" s="16"/>
      <c r="QEJ121" s="16"/>
      <c r="QEK121" s="16"/>
      <c r="QEL121" s="16"/>
      <c r="QEM121" s="16"/>
      <c r="QEN121" s="16"/>
      <c r="QEO121" s="16"/>
      <c r="QEP121" s="16"/>
      <c r="QEQ121" s="16"/>
      <c r="QER121" s="16"/>
      <c r="QES121" s="16"/>
      <c r="QET121" s="16"/>
      <c r="QEU121" s="16"/>
      <c r="QEV121" s="16"/>
      <c r="QEW121" s="16"/>
      <c r="QEX121" s="16"/>
      <c r="QEY121" s="16"/>
      <c r="QEZ121" s="16"/>
      <c r="QFA121" s="16"/>
      <c r="QFB121" s="16"/>
      <c r="QFC121" s="16"/>
      <c r="QFD121" s="16"/>
      <c r="QFE121" s="16"/>
      <c r="QFF121" s="16"/>
      <c r="QFG121" s="16"/>
      <c r="QFH121" s="16"/>
      <c r="QFI121" s="16"/>
      <c r="QFJ121" s="16"/>
      <c r="QFK121" s="16"/>
      <c r="QFL121" s="16"/>
      <c r="QFM121" s="16"/>
      <c r="QFN121" s="16"/>
      <c r="QFO121" s="16"/>
      <c r="QFP121" s="16"/>
      <c r="QFQ121" s="16"/>
      <c r="QFR121" s="16"/>
      <c r="QFS121" s="16"/>
      <c r="QFT121" s="16"/>
      <c r="QFU121" s="16"/>
      <c r="QFV121" s="16"/>
      <c r="QFW121" s="16"/>
      <c r="QFX121" s="16"/>
      <c r="QFY121" s="16"/>
      <c r="QFZ121" s="16"/>
      <c r="QGA121" s="16"/>
      <c r="QGB121" s="16"/>
      <c r="QGC121" s="16"/>
      <c r="QGD121" s="16"/>
      <c r="QGE121" s="16"/>
      <c r="QGF121" s="16"/>
      <c r="QGG121" s="16"/>
      <c r="QGH121" s="16"/>
      <c r="QGI121" s="16"/>
      <c r="QGJ121" s="16"/>
      <c r="QGK121" s="16"/>
      <c r="QGL121" s="16"/>
      <c r="QGM121" s="16"/>
      <c r="QGN121" s="16"/>
      <c r="QGO121" s="16"/>
      <c r="QGP121" s="16"/>
      <c r="QGQ121" s="16"/>
      <c r="QGR121" s="16"/>
      <c r="QGS121" s="16"/>
      <c r="QGT121" s="16"/>
      <c r="QGU121" s="16"/>
      <c r="QGV121" s="16"/>
      <c r="QGW121" s="16"/>
      <c r="QGX121" s="16"/>
      <c r="QGY121" s="16"/>
      <c r="QGZ121" s="16"/>
      <c r="QHA121" s="16"/>
      <c r="QHB121" s="16"/>
      <c r="QHC121" s="16"/>
      <c r="QHD121" s="16"/>
      <c r="QHE121" s="16"/>
      <c r="QHF121" s="16"/>
      <c r="QHG121" s="16"/>
      <c r="QHH121" s="16"/>
      <c r="QHI121" s="16"/>
      <c r="QHJ121" s="16"/>
      <c r="QHK121" s="16"/>
      <c r="QHL121" s="16"/>
      <c r="QHM121" s="16"/>
      <c r="QHN121" s="16"/>
      <c r="QHO121" s="16"/>
      <c r="QHP121" s="16"/>
      <c r="QHQ121" s="16"/>
      <c r="QHR121" s="16"/>
      <c r="QHS121" s="16"/>
      <c r="QHT121" s="16"/>
      <c r="QHU121" s="16"/>
      <c r="QHV121" s="16"/>
      <c r="QHW121" s="16"/>
      <c r="QHX121" s="16"/>
      <c r="QHY121" s="16"/>
      <c r="QHZ121" s="16"/>
      <c r="QIA121" s="16"/>
      <c r="QIB121" s="16"/>
      <c r="QIC121" s="16"/>
      <c r="QID121" s="16"/>
      <c r="QIE121" s="16"/>
      <c r="QIF121" s="16"/>
      <c r="QIG121" s="16"/>
      <c r="QIH121" s="16"/>
      <c r="QII121" s="16"/>
      <c r="QIJ121" s="16"/>
      <c r="QIK121" s="16"/>
      <c r="QIL121" s="16"/>
      <c r="QIM121" s="16"/>
      <c r="QIN121" s="16"/>
      <c r="QIO121" s="16"/>
      <c r="QIP121" s="16"/>
      <c r="QIQ121" s="16"/>
      <c r="QIR121" s="16"/>
      <c r="QIS121" s="16"/>
      <c r="QIT121" s="16"/>
      <c r="QIU121" s="16"/>
      <c r="QIV121" s="16"/>
      <c r="QIW121" s="16"/>
      <c r="QIX121" s="16"/>
      <c r="QIY121" s="16"/>
      <c r="QIZ121" s="16"/>
      <c r="QJA121" s="16"/>
      <c r="QJB121" s="16"/>
      <c r="QJC121" s="16"/>
      <c r="QJD121" s="16"/>
      <c r="QJE121" s="16"/>
      <c r="QJF121" s="16"/>
      <c r="QJG121" s="16"/>
      <c r="QJH121" s="16"/>
      <c r="QJI121" s="16"/>
      <c r="QJJ121" s="16"/>
      <c r="QJK121" s="16"/>
      <c r="QJL121" s="16"/>
      <c r="QJM121" s="16"/>
      <c r="QJN121" s="16"/>
      <c r="QJO121" s="16"/>
      <c r="QJP121" s="16"/>
      <c r="QJQ121" s="16"/>
      <c r="QJR121" s="16"/>
      <c r="QJS121" s="16"/>
      <c r="QJT121" s="16"/>
      <c r="QJU121" s="16"/>
      <c r="QJV121" s="16"/>
      <c r="QJW121" s="16"/>
      <c r="QJX121" s="16"/>
      <c r="QJY121" s="16"/>
      <c r="QJZ121" s="16"/>
      <c r="QKA121" s="16"/>
      <c r="QKB121" s="16"/>
      <c r="QKC121" s="16"/>
      <c r="QKD121" s="16"/>
      <c r="QKE121" s="16"/>
      <c r="QKF121" s="16"/>
      <c r="QKG121" s="16"/>
      <c r="QKH121" s="16"/>
      <c r="QKI121" s="16"/>
      <c r="QKJ121" s="16"/>
      <c r="QKK121" s="16"/>
      <c r="QKL121" s="16"/>
      <c r="QKM121" s="16"/>
      <c r="QKN121" s="16"/>
      <c r="QKO121" s="16"/>
      <c r="QKP121" s="16"/>
      <c r="QKQ121" s="16"/>
      <c r="QKR121" s="16"/>
      <c r="QKS121" s="16"/>
      <c r="QKT121" s="16"/>
      <c r="QKU121" s="16"/>
      <c r="QKV121" s="16"/>
      <c r="QKW121" s="16"/>
      <c r="QKX121" s="16"/>
      <c r="QKY121" s="16"/>
      <c r="QKZ121" s="16"/>
      <c r="QLA121" s="16"/>
      <c r="QLB121" s="16"/>
      <c r="QLC121" s="16"/>
      <c r="QLD121" s="16"/>
      <c r="QLE121" s="16"/>
      <c r="QLF121" s="16"/>
      <c r="QLG121" s="16"/>
      <c r="QLH121" s="16"/>
      <c r="QLI121" s="16"/>
      <c r="QLJ121" s="16"/>
      <c r="QLK121" s="16"/>
      <c r="QLL121" s="16"/>
      <c r="QLM121" s="16"/>
      <c r="QLN121" s="16"/>
      <c r="QLO121" s="16"/>
      <c r="QLP121" s="16"/>
      <c r="QLQ121" s="16"/>
      <c r="QLR121" s="16"/>
      <c r="QLS121" s="16"/>
      <c r="QLT121" s="16"/>
      <c r="QLU121" s="16"/>
      <c r="QLV121" s="16"/>
      <c r="QLW121" s="16"/>
      <c r="QLX121" s="16"/>
      <c r="QLY121" s="16"/>
      <c r="QLZ121" s="16"/>
      <c r="QMA121" s="16"/>
      <c r="QMB121" s="16"/>
      <c r="QMC121" s="16"/>
      <c r="QMD121" s="16"/>
      <c r="QME121" s="16"/>
      <c r="QMF121" s="16"/>
      <c r="QMG121" s="16"/>
      <c r="QMH121" s="16"/>
      <c r="QMI121" s="16"/>
      <c r="QMJ121" s="16"/>
      <c r="QMK121" s="16"/>
      <c r="QML121" s="16"/>
      <c r="QMM121" s="16"/>
      <c r="QMN121" s="16"/>
      <c r="QMO121" s="16"/>
      <c r="QMP121" s="16"/>
      <c r="QMQ121" s="16"/>
      <c r="QMR121" s="16"/>
      <c r="QMS121" s="16"/>
      <c r="QMT121" s="16"/>
      <c r="QMU121" s="16"/>
      <c r="QMV121" s="16"/>
      <c r="QMW121" s="16"/>
      <c r="QMX121" s="16"/>
      <c r="QMY121" s="16"/>
      <c r="QMZ121" s="16"/>
      <c r="QNA121" s="16"/>
      <c r="QNB121" s="16"/>
      <c r="QNC121" s="16"/>
      <c r="QND121" s="16"/>
      <c r="QNE121" s="16"/>
      <c r="QNF121" s="16"/>
      <c r="QNG121" s="16"/>
      <c r="QNH121" s="16"/>
      <c r="QNI121" s="16"/>
      <c r="QNJ121" s="16"/>
      <c r="QNK121" s="16"/>
      <c r="QNL121" s="16"/>
      <c r="QNM121" s="16"/>
      <c r="QNN121" s="16"/>
      <c r="QNO121" s="16"/>
      <c r="QNP121" s="16"/>
      <c r="QNQ121" s="16"/>
      <c r="QNR121" s="16"/>
      <c r="QNS121" s="16"/>
      <c r="QNT121" s="16"/>
      <c r="QNU121" s="16"/>
      <c r="QNV121" s="16"/>
      <c r="QNW121" s="16"/>
      <c r="QNX121" s="16"/>
      <c r="QNY121" s="16"/>
      <c r="QNZ121" s="16"/>
      <c r="QOA121" s="16"/>
      <c r="QOB121" s="16"/>
      <c r="QOC121" s="16"/>
      <c r="QOD121" s="16"/>
      <c r="QOE121" s="16"/>
      <c r="QOF121" s="16"/>
      <c r="QOG121" s="16"/>
      <c r="QOH121" s="16"/>
      <c r="QOI121" s="16"/>
      <c r="QOJ121" s="16"/>
      <c r="QOK121" s="16"/>
      <c r="QOL121" s="16"/>
      <c r="QOM121" s="16"/>
      <c r="QON121" s="16"/>
      <c r="QOO121" s="16"/>
      <c r="QOP121" s="16"/>
      <c r="QOQ121" s="16"/>
      <c r="QOR121" s="16"/>
      <c r="QOS121" s="16"/>
      <c r="QOT121" s="16"/>
      <c r="QOU121" s="16"/>
      <c r="QOV121" s="16"/>
      <c r="QOW121" s="16"/>
      <c r="QOX121" s="16"/>
      <c r="QOY121" s="16"/>
      <c r="QOZ121" s="16"/>
      <c r="QPA121" s="16"/>
      <c r="QPB121" s="16"/>
      <c r="QPC121" s="16"/>
      <c r="QPD121" s="16"/>
      <c r="QPE121" s="16"/>
      <c r="QPF121" s="16"/>
      <c r="QPG121" s="16"/>
      <c r="QPH121" s="16"/>
      <c r="QPI121" s="16"/>
      <c r="QPJ121" s="16"/>
      <c r="QPK121" s="16"/>
      <c r="QPL121" s="16"/>
      <c r="QPM121" s="16"/>
      <c r="QPN121" s="16"/>
      <c r="QPO121" s="16"/>
      <c r="QPP121" s="16"/>
      <c r="QPQ121" s="16"/>
      <c r="QPR121" s="16"/>
      <c r="QPS121" s="16"/>
      <c r="QPT121" s="16"/>
      <c r="QPU121" s="16"/>
      <c r="QPV121" s="16"/>
      <c r="QPW121" s="16"/>
      <c r="QPX121" s="16"/>
      <c r="QPY121" s="16"/>
      <c r="QPZ121" s="16"/>
      <c r="QQA121" s="16"/>
      <c r="QQB121" s="16"/>
      <c r="QQC121" s="16"/>
      <c r="QQD121" s="16"/>
      <c r="QQE121" s="16"/>
      <c r="QQF121" s="16"/>
      <c r="QQG121" s="16"/>
      <c r="QQH121" s="16"/>
      <c r="QQI121" s="16"/>
      <c r="QQJ121" s="16"/>
      <c r="QQK121" s="16"/>
      <c r="QQL121" s="16"/>
      <c r="QQM121" s="16"/>
      <c r="QQN121" s="16"/>
      <c r="QQO121" s="16"/>
      <c r="QQP121" s="16"/>
      <c r="QQQ121" s="16"/>
      <c r="QQR121" s="16"/>
      <c r="QQS121" s="16"/>
      <c r="QQT121" s="16"/>
      <c r="QQU121" s="16"/>
      <c r="QQV121" s="16"/>
      <c r="QQW121" s="16"/>
      <c r="QQX121" s="16"/>
      <c r="QQY121" s="16"/>
      <c r="QQZ121" s="16"/>
      <c r="QRA121" s="16"/>
      <c r="QRB121" s="16"/>
      <c r="QRC121" s="16"/>
      <c r="QRD121" s="16"/>
      <c r="QRE121" s="16"/>
      <c r="QRF121" s="16"/>
      <c r="QRG121" s="16"/>
      <c r="QRH121" s="16"/>
      <c r="QRI121" s="16"/>
      <c r="QRJ121" s="16"/>
      <c r="QRK121" s="16"/>
      <c r="QRL121" s="16"/>
      <c r="QRM121" s="16"/>
      <c r="QRN121" s="16"/>
      <c r="QRO121" s="16"/>
      <c r="QRP121" s="16"/>
      <c r="QRQ121" s="16"/>
      <c r="QRR121" s="16"/>
      <c r="QRS121" s="16"/>
      <c r="QRT121" s="16"/>
      <c r="QRU121" s="16"/>
      <c r="QRV121" s="16"/>
      <c r="QRW121" s="16"/>
      <c r="QRX121" s="16"/>
      <c r="QRY121" s="16"/>
      <c r="QRZ121" s="16"/>
      <c r="QSA121" s="16"/>
      <c r="QSB121" s="16"/>
      <c r="QSC121" s="16"/>
      <c r="QSD121" s="16"/>
      <c r="QSE121" s="16"/>
      <c r="QSF121" s="16"/>
      <c r="QSG121" s="16"/>
      <c r="QSH121" s="16"/>
      <c r="QSI121" s="16"/>
      <c r="QSJ121" s="16"/>
      <c r="QSK121" s="16"/>
      <c r="QSL121" s="16"/>
      <c r="QSM121" s="16"/>
      <c r="QSN121" s="16"/>
      <c r="QSO121" s="16"/>
      <c r="QSP121" s="16"/>
      <c r="QSQ121" s="16"/>
      <c r="QSR121" s="16"/>
      <c r="QSS121" s="16"/>
      <c r="QST121" s="16"/>
      <c r="QSU121" s="16"/>
      <c r="QSV121" s="16"/>
      <c r="QSW121" s="16"/>
      <c r="QSX121" s="16"/>
      <c r="QSY121" s="16"/>
      <c r="QSZ121" s="16"/>
      <c r="QTA121" s="16"/>
      <c r="QTB121" s="16"/>
      <c r="QTC121" s="16"/>
      <c r="QTD121" s="16"/>
      <c r="QTE121" s="16"/>
      <c r="QTF121" s="16"/>
      <c r="QTG121" s="16"/>
      <c r="QTH121" s="16"/>
      <c r="QTI121" s="16"/>
      <c r="QTJ121" s="16"/>
      <c r="QTK121" s="16"/>
      <c r="QTL121" s="16"/>
      <c r="QTM121" s="16"/>
      <c r="QTN121" s="16"/>
      <c r="QTO121" s="16"/>
      <c r="QTP121" s="16"/>
      <c r="QTQ121" s="16"/>
      <c r="QTR121" s="16"/>
      <c r="QTS121" s="16"/>
      <c r="QTT121" s="16"/>
      <c r="QTU121" s="16"/>
      <c r="QTV121" s="16"/>
      <c r="QTW121" s="16"/>
      <c r="QTX121" s="16"/>
      <c r="QTY121" s="16"/>
      <c r="QTZ121" s="16"/>
      <c r="QUA121" s="16"/>
      <c r="QUB121" s="16"/>
      <c r="QUC121" s="16"/>
      <c r="QUD121" s="16"/>
      <c r="QUE121" s="16"/>
      <c r="QUF121" s="16"/>
      <c r="QUG121" s="16"/>
      <c r="QUH121" s="16"/>
      <c r="QUI121" s="16"/>
      <c r="QUJ121" s="16"/>
      <c r="QUK121" s="16"/>
      <c r="QUL121" s="16"/>
      <c r="QUM121" s="16"/>
      <c r="QUN121" s="16"/>
      <c r="QUO121" s="16"/>
      <c r="QUP121" s="16"/>
      <c r="QUQ121" s="16"/>
      <c r="QUR121" s="16"/>
      <c r="QUS121" s="16"/>
      <c r="QUT121" s="16"/>
      <c r="QUU121" s="16"/>
      <c r="QUV121" s="16"/>
      <c r="QUW121" s="16"/>
      <c r="QUX121" s="16"/>
      <c r="QUY121" s="16"/>
      <c r="QUZ121" s="16"/>
      <c r="QVA121" s="16"/>
      <c r="QVB121" s="16"/>
      <c r="QVC121" s="16"/>
      <c r="QVD121" s="16"/>
      <c r="QVE121" s="16"/>
      <c r="QVF121" s="16"/>
      <c r="QVG121" s="16"/>
      <c r="QVH121" s="16"/>
      <c r="QVI121" s="16"/>
      <c r="QVJ121" s="16"/>
      <c r="QVK121" s="16"/>
      <c r="QVL121" s="16"/>
      <c r="QVM121" s="16"/>
      <c r="QVN121" s="16"/>
      <c r="QVO121" s="16"/>
      <c r="QVP121" s="16"/>
      <c r="QVQ121" s="16"/>
      <c r="QVR121" s="16"/>
      <c r="QVS121" s="16"/>
      <c r="QVT121" s="16"/>
      <c r="QVU121" s="16"/>
      <c r="QVV121" s="16"/>
      <c r="QVW121" s="16"/>
      <c r="QVX121" s="16"/>
      <c r="QVY121" s="16"/>
      <c r="QVZ121" s="16"/>
      <c r="QWA121" s="16"/>
      <c r="QWB121" s="16"/>
      <c r="QWC121" s="16"/>
      <c r="QWD121" s="16"/>
      <c r="QWE121" s="16"/>
      <c r="QWF121" s="16"/>
      <c r="QWG121" s="16"/>
      <c r="QWH121" s="16"/>
      <c r="QWI121" s="16"/>
      <c r="QWJ121" s="16"/>
      <c r="QWK121" s="16"/>
      <c r="QWL121" s="16"/>
      <c r="QWM121" s="16"/>
      <c r="QWN121" s="16"/>
      <c r="QWO121" s="16"/>
      <c r="QWP121" s="16"/>
      <c r="QWQ121" s="16"/>
      <c r="QWR121" s="16"/>
      <c r="QWS121" s="16"/>
      <c r="QWT121" s="16"/>
      <c r="QWU121" s="16"/>
      <c r="QWV121" s="16"/>
      <c r="QWW121" s="16"/>
      <c r="QWX121" s="16"/>
      <c r="QWY121" s="16"/>
      <c r="QWZ121" s="16"/>
      <c r="QXA121" s="16"/>
      <c r="QXB121" s="16"/>
      <c r="QXC121" s="16"/>
      <c r="QXD121" s="16"/>
      <c r="QXE121" s="16"/>
      <c r="QXF121" s="16"/>
      <c r="QXG121" s="16"/>
      <c r="QXH121" s="16"/>
      <c r="QXI121" s="16"/>
      <c r="QXJ121" s="16"/>
      <c r="QXK121" s="16"/>
      <c r="QXL121" s="16"/>
      <c r="QXM121" s="16"/>
      <c r="QXN121" s="16"/>
      <c r="QXO121" s="16"/>
      <c r="QXP121" s="16"/>
      <c r="QXQ121" s="16"/>
      <c r="QXR121" s="16"/>
      <c r="QXS121" s="16"/>
      <c r="QXT121" s="16"/>
      <c r="QXU121" s="16"/>
      <c r="QXV121" s="16"/>
      <c r="QXW121" s="16"/>
      <c r="QXX121" s="16"/>
      <c r="QXY121" s="16"/>
      <c r="QXZ121" s="16"/>
      <c r="QYA121" s="16"/>
      <c r="QYB121" s="16"/>
      <c r="QYC121" s="16"/>
      <c r="QYD121" s="16"/>
      <c r="QYE121" s="16"/>
      <c r="QYF121" s="16"/>
      <c r="QYG121" s="16"/>
      <c r="QYH121" s="16"/>
      <c r="QYI121" s="16"/>
      <c r="QYJ121" s="16"/>
      <c r="QYK121" s="16"/>
      <c r="QYL121" s="16"/>
      <c r="QYM121" s="16"/>
      <c r="QYN121" s="16"/>
      <c r="QYO121" s="16"/>
      <c r="QYP121" s="16"/>
      <c r="QYQ121" s="16"/>
      <c r="QYR121" s="16"/>
      <c r="QYS121" s="16"/>
      <c r="QYT121" s="16"/>
      <c r="QYU121" s="16"/>
      <c r="QYV121" s="16"/>
      <c r="QYW121" s="16"/>
      <c r="QYX121" s="16"/>
      <c r="QYY121" s="16"/>
      <c r="QYZ121" s="16"/>
      <c r="QZA121" s="16"/>
      <c r="QZB121" s="16"/>
      <c r="QZC121" s="16"/>
      <c r="QZD121" s="16"/>
      <c r="QZE121" s="16"/>
      <c r="QZF121" s="16"/>
      <c r="QZG121" s="16"/>
      <c r="QZH121" s="16"/>
      <c r="QZI121" s="16"/>
      <c r="QZJ121" s="16"/>
      <c r="QZK121" s="16"/>
      <c r="QZL121" s="16"/>
      <c r="QZM121" s="16"/>
      <c r="QZN121" s="16"/>
      <c r="QZO121" s="16"/>
      <c r="QZP121" s="16"/>
      <c r="QZQ121" s="16"/>
      <c r="QZR121" s="16"/>
      <c r="QZS121" s="16"/>
      <c r="QZT121" s="16"/>
      <c r="QZU121" s="16"/>
      <c r="QZV121" s="16"/>
      <c r="QZW121" s="16"/>
      <c r="QZX121" s="16"/>
      <c r="QZY121" s="16"/>
      <c r="QZZ121" s="16"/>
      <c r="RAA121" s="16"/>
      <c r="RAB121" s="16"/>
      <c r="RAC121" s="16"/>
      <c r="RAD121" s="16"/>
      <c r="RAE121" s="16"/>
      <c r="RAF121" s="16"/>
      <c r="RAG121" s="16"/>
      <c r="RAH121" s="16"/>
      <c r="RAI121" s="16"/>
      <c r="RAJ121" s="16"/>
      <c r="RAK121" s="16"/>
      <c r="RAL121" s="16"/>
      <c r="RAM121" s="16"/>
      <c r="RAN121" s="16"/>
      <c r="RAO121" s="16"/>
      <c r="RAP121" s="16"/>
      <c r="RAQ121" s="16"/>
      <c r="RAR121" s="16"/>
      <c r="RAS121" s="16"/>
      <c r="RAT121" s="16"/>
      <c r="RAU121" s="16"/>
      <c r="RAV121" s="16"/>
      <c r="RAW121" s="16"/>
      <c r="RAX121" s="16"/>
      <c r="RAY121" s="16"/>
      <c r="RAZ121" s="16"/>
      <c r="RBA121" s="16"/>
      <c r="RBB121" s="16"/>
      <c r="RBC121" s="16"/>
      <c r="RBD121" s="16"/>
      <c r="RBE121" s="16"/>
      <c r="RBF121" s="16"/>
      <c r="RBG121" s="16"/>
      <c r="RBH121" s="16"/>
      <c r="RBI121" s="16"/>
      <c r="RBJ121" s="16"/>
      <c r="RBK121" s="16"/>
      <c r="RBL121" s="16"/>
      <c r="RBM121" s="16"/>
      <c r="RBN121" s="16"/>
      <c r="RBO121" s="16"/>
      <c r="RBP121" s="16"/>
      <c r="RBQ121" s="16"/>
      <c r="RBR121" s="16"/>
      <c r="RBS121" s="16"/>
      <c r="RBT121" s="16"/>
      <c r="RBU121" s="16"/>
      <c r="RBV121" s="16"/>
      <c r="RBW121" s="16"/>
      <c r="RBX121" s="16"/>
      <c r="RBY121" s="16"/>
      <c r="RBZ121" s="16"/>
      <c r="RCA121" s="16"/>
      <c r="RCB121" s="16"/>
      <c r="RCC121" s="16"/>
      <c r="RCD121" s="16"/>
      <c r="RCE121" s="16"/>
      <c r="RCF121" s="16"/>
      <c r="RCG121" s="16"/>
      <c r="RCH121" s="16"/>
      <c r="RCI121" s="16"/>
      <c r="RCJ121" s="16"/>
      <c r="RCK121" s="16"/>
      <c r="RCL121" s="16"/>
      <c r="RCM121" s="16"/>
      <c r="RCN121" s="16"/>
      <c r="RCO121" s="16"/>
      <c r="RCP121" s="16"/>
      <c r="RCQ121" s="16"/>
      <c r="RCR121" s="16"/>
      <c r="RCS121" s="16"/>
      <c r="RCT121" s="16"/>
      <c r="RCU121" s="16"/>
      <c r="RCV121" s="16"/>
      <c r="RCW121" s="16"/>
      <c r="RCX121" s="16"/>
      <c r="RCY121" s="16"/>
      <c r="RCZ121" s="16"/>
      <c r="RDA121" s="16"/>
      <c r="RDB121" s="16"/>
      <c r="RDC121" s="16"/>
      <c r="RDD121" s="16"/>
      <c r="RDE121" s="16"/>
      <c r="RDF121" s="16"/>
      <c r="RDG121" s="16"/>
      <c r="RDH121" s="16"/>
      <c r="RDI121" s="16"/>
      <c r="RDJ121" s="16"/>
      <c r="RDK121" s="16"/>
      <c r="RDL121" s="16"/>
      <c r="RDM121" s="16"/>
      <c r="RDN121" s="16"/>
      <c r="RDO121" s="16"/>
      <c r="RDP121" s="16"/>
      <c r="RDQ121" s="16"/>
      <c r="RDR121" s="16"/>
      <c r="RDS121" s="16"/>
      <c r="RDT121" s="16"/>
      <c r="RDU121" s="16"/>
      <c r="RDV121" s="16"/>
      <c r="RDW121" s="16"/>
      <c r="RDX121" s="16"/>
      <c r="RDY121" s="16"/>
      <c r="RDZ121" s="16"/>
      <c r="REA121" s="16"/>
      <c r="REB121" s="16"/>
      <c r="REC121" s="16"/>
      <c r="RED121" s="16"/>
      <c r="REE121" s="16"/>
      <c r="REF121" s="16"/>
      <c r="REG121" s="16"/>
      <c r="REH121" s="16"/>
      <c r="REI121" s="16"/>
      <c r="REJ121" s="16"/>
      <c r="REK121" s="16"/>
      <c r="REL121" s="16"/>
      <c r="REM121" s="16"/>
      <c r="REN121" s="16"/>
      <c r="REO121" s="16"/>
      <c r="REP121" s="16"/>
      <c r="REQ121" s="16"/>
      <c r="RER121" s="16"/>
      <c r="RES121" s="16"/>
      <c r="RET121" s="16"/>
      <c r="REU121" s="16"/>
      <c r="REV121" s="16"/>
      <c r="REW121" s="16"/>
      <c r="REX121" s="16"/>
      <c r="REY121" s="16"/>
      <c r="REZ121" s="16"/>
      <c r="RFA121" s="16"/>
      <c r="RFB121" s="16"/>
      <c r="RFC121" s="16"/>
      <c r="RFD121" s="16"/>
      <c r="RFE121" s="16"/>
      <c r="RFF121" s="16"/>
      <c r="RFG121" s="16"/>
      <c r="RFH121" s="16"/>
      <c r="RFI121" s="16"/>
      <c r="RFJ121" s="16"/>
      <c r="RFK121" s="16"/>
      <c r="RFL121" s="16"/>
      <c r="RFM121" s="16"/>
      <c r="RFN121" s="16"/>
      <c r="RFO121" s="16"/>
      <c r="RFP121" s="16"/>
      <c r="RFQ121" s="16"/>
      <c r="RFR121" s="16"/>
      <c r="RFS121" s="16"/>
      <c r="RFT121" s="16"/>
      <c r="RFU121" s="16"/>
      <c r="RFV121" s="16"/>
      <c r="RFW121" s="16"/>
      <c r="RFX121" s="16"/>
      <c r="RFY121" s="16"/>
      <c r="RFZ121" s="16"/>
      <c r="RGA121" s="16"/>
      <c r="RGB121" s="16"/>
      <c r="RGC121" s="16"/>
      <c r="RGD121" s="16"/>
      <c r="RGE121" s="16"/>
      <c r="RGF121" s="16"/>
      <c r="RGG121" s="16"/>
      <c r="RGH121" s="16"/>
      <c r="RGI121" s="16"/>
      <c r="RGJ121" s="16"/>
      <c r="RGK121" s="16"/>
      <c r="RGL121" s="16"/>
      <c r="RGM121" s="16"/>
      <c r="RGN121" s="16"/>
      <c r="RGO121" s="16"/>
      <c r="RGP121" s="16"/>
      <c r="RGQ121" s="16"/>
      <c r="RGR121" s="16"/>
      <c r="RGS121" s="16"/>
      <c r="RGT121" s="16"/>
      <c r="RGU121" s="16"/>
      <c r="RGV121" s="16"/>
      <c r="RGW121" s="16"/>
      <c r="RGX121" s="16"/>
      <c r="RGY121" s="16"/>
      <c r="RGZ121" s="16"/>
      <c r="RHA121" s="16"/>
      <c r="RHB121" s="16"/>
      <c r="RHC121" s="16"/>
      <c r="RHD121" s="16"/>
      <c r="RHE121" s="16"/>
      <c r="RHF121" s="16"/>
      <c r="RHG121" s="16"/>
      <c r="RHH121" s="16"/>
      <c r="RHI121" s="16"/>
      <c r="RHJ121" s="16"/>
      <c r="RHK121" s="16"/>
      <c r="RHL121" s="16"/>
      <c r="RHM121" s="16"/>
      <c r="RHN121" s="16"/>
      <c r="RHO121" s="16"/>
      <c r="RHP121" s="16"/>
      <c r="RHQ121" s="16"/>
      <c r="RHR121" s="16"/>
      <c r="RHS121" s="16"/>
      <c r="RHT121" s="16"/>
      <c r="RHU121" s="16"/>
      <c r="RHV121" s="16"/>
      <c r="RHW121" s="16"/>
      <c r="RHX121" s="16"/>
      <c r="RHY121" s="16"/>
      <c r="RHZ121" s="16"/>
      <c r="RIA121" s="16"/>
      <c r="RIB121" s="16"/>
      <c r="RIC121" s="16"/>
      <c r="RID121" s="16"/>
      <c r="RIE121" s="16"/>
      <c r="RIF121" s="16"/>
      <c r="RIG121" s="16"/>
      <c r="RIH121" s="16"/>
      <c r="RII121" s="16"/>
      <c r="RIJ121" s="16"/>
      <c r="RIK121" s="16"/>
      <c r="RIL121" s="16"/>
      <c r="RIM121" s="16"/>
      <c r="RIN121" s="16"/>
      <c r="RIO121" s="16"/>
      <c r="RIP121" s="16"/>
      <c r="RIQ121" s="16"/>
      <c r="RIR121" s="16"/>
      <c r="RIS121" s="16"/>
      <c r="RIT121" s="16"/>
      <c r="RIU121" s="16"/>
      <c r="RIV121" s="16"/>
      <c r="RIW121" s="16"/>
      <c r="RIX121" s="16"/>
      <c r="RIY121" s="16"/>
      <c r="RIZ121" s="16"/>
      <c r="RJA121" s="16"/>
      <c r="RJB121" s="16"/>
      <c r="RJC121" s="16"/>
      <c r="RJD121" s="16"/>
      <c r="RJE121" s="16"/>
      <c r="RJF121" s="16"/>
      <c r="RJG121" s="16"/>
      <c r="RJH121" s="16"/>
      <c r="RJI121" s="16"/>
      <c r="RJJ121" s="16"/>
      <c r="RJK121" s="16"/>
      <c r="RJL121" s="16"/>
      <c r="RJM121" s="16"/>
      <c r="RJN121" s="16"/>
      <c r="RJO121" s="16"/>
      <c r="RJP121" s="16"/>
      <c r="RJQ121" s="16"/>
      <c r="RJR121" s="16"/>
      <c r="RJS121" s="16"/>
      <c r="RJT121" s="16"/>
      <c r="RJU121" s="16"/>
      <c r="RJV121" s="16"/>
      <c r="RJW121" s="16"/>
      <c r="RJX121" s="16"/>
      <c r="RJY121" s="16"/>
      <c r="RJZ121" s="16"/>
      <c r="RKA121" s="16"/>
      <c r="RKB121" s="16"/>
      <c r="RKC121" s="16"/>
      <c r="RKD121" s="16"/>
      <c r="RKE121" s="16"/>
      <c r="RKF121" s="16"/>
      <c r="RKG121" s="16"/>
      <c r="RKH121" s="16"/>
      <c r="RKI121" s="16"/>
      <c r="RKJ121" s="16"/>
      <c r="RKK121" s="16"/>
      <c r="RKL121" s="16"/>
      <c r="RKM121" s="16"/>
      <c r="RKN121" s="16"/>
      <c r="RKO121" s="16"/>
      <c r="RKP121" s="16"/>
      <c r="RKQ121" s="16"/>
      <c r="RKR121" s="16"/>
      <c r="RKS121" s="16"/>
      <c r="RKT121" s="16"/>
      <c r="RKU121" s="16"/>
      <c r="RKV121" s="16"/>
      <c r="RKW121" s="16"/>
      <c r="RKX121" s="16"/>
      <c r="RKY121" s="16"/>
      <c r="RKZ121" s="16"/>
      <c r="RLA121" s="16"/>
      <c r="RLB121" s="16"/>
      <c r="RLC121" s="16"/>
      <c r="RLD121" s="16"/>
      <c r="RLE121" s="16"/>
      <c r="RLF121" s="16"/>
      <c r="RLG121" s="16"/>
      <c r="RLH121" s="16"/>
      <c r="RLI121" s="16"/>
      <c r="RLJ121" s="16"/>
      <c r="RLK121" s="16"/>
      <c r="RLL121" s="16"/>
      <c r="RLM121" s="16"/>
      <c r="RLN121" s="16"/>
      <c r="RLO121" s="16"/>
      <c r="RLP121" s="16"/>
      <c r="RLQ121" s="16"/>
      <c r="RLR121" s="16"/>
      <c r="RLS121" s="16"/>
      <c r="RLT121" s="16"/>
      <c r="RLU121" s="16"/>
      <c r="RLV121" s="16"/>
      <c r="RLW121" s="16"/>
      <c r="RLX121" s="16"/>
      <c r="RLY121" s="16"/>
      <c r="RLZ121" s="16"/>
      <c r="RMA121" s="16"/>
      <c r="RMB121" s="16"/>
      <c r="RMC121" s="16"/>
      <c r="RMD121" s="16"/>
      <c r="RME121" s="16"/>
      <c r="RMF121" s="16"/>
      <c r="RMG121" s="16"/>
      <c r="RMH121" s="16"/>
      <c r="RMI121" s="16"/>
      <c r="RMJ121" s="16"/>
      <c r="RMK121" s="16"/>
      <c r="RML121" s="16"/>
      <c r="RMM121" s="16"/>
      <c r="RMN121" s="16"/>
      <c r="RMO121" s="16"/>
      <c r="RMP121" s="16"/>
      <c r="RMQ121" s="16"/>
      <c r="RMR121" s="16"/>
      <c r="RMS121" s="16"/>
      <c r="RMT121" s="16"/>
      <c r="RMU121" s="16"/>
      <c r="RMV121" s="16"/>
      <c r="RMW121" s="16"/>
      <c r="RMX121" s="16"/>
      <c r="RMY121" s="16"/>
      <c r="RMZ121" s="16"/>
      <c r="RNA121" s="16"/>
      <c r="RNB121" s="16"/>
      <c r="RNC121" s="16"/>
      <c r="RND121" s="16"/>
      <c r="RNE121" s="16"/>
      <c r="RNF121" s="16"/>
      <c r="RNG121" s="16"/>
      <c r="RNH121" s="16"/>
      <c r="RNI121" s="16"/>
      <c r="RNJ121" s="16"/>
      <c r="RNK121" s="16"/>
      <c r="RNL121" s="16"/>
      <c r="RNM121" s="16"/>
      <c r="RNN121" s="16"/>
      <c r="RNO121" s="16"/>
      <c r="RNP121" s="16"/>
      <c r="RNQ121" s="16"/>
      <c r="RNR121" s="16"/>
      <c r="RNS121" s="16"/>
      <c r="RNT121" s="16"/>
      <c r="RNU121" s="16"/>
      <c r="RNV121" s="16"/>
      <c r="RNW121" s="16"/>
      <c r="RNX121" s="16"/>
      <c r="RNY121" s="16"/>
      <c r="RNZ121" s="16"/>
      <c r="ROA121" s="16"/>
      <c r="ROB121" s="16"/>
      <c r="ROC121" s="16"/>
      <c r="ROD121" s="16"/>
      <c r="ROE121" s="16"/>
      <c r="ROF121" s="16"/>
      <c r="ROG121" s="16"/>
      <c r="ROH121" s="16"/>
      <c r="ROI121" s="16"/>
      <c r="ROJ121" s="16"/>
      <c r="ROK121" s="16"/>
      <c r="ROL121" s="16"/>
      <c r="ROM121" s="16"/>
      <c r="RON121" s="16"/>
      <c r="ROO121" s="16"/>
      <c r="ROP121" s="16"/>
      <c r="ROQ121" s="16"/>
      <c r="ROR121" s="16"/>
      <c r="ROS121" s="16"/>
      <c r="ROT121" s="16"/>
      <c r="ROU121" s="16"/>
      <c r="ROV121" s="16"/>
      <c r="ROW121" s="16"/>
      <c r="ROX121" s="16"/>
      <c r="ROY121" s="16"/>
      <c r="ROZ121" s="16"/>
      <c r="RPA121" s="16"/>
      <c r="RPB121" s="16"/>
      <c r="RPC121" s="16"/>
      <c r="RPD121" s="16"/>
      <c r="RPE121" s="16"/>
      <c r="RPF121" s="16"/>
      <c r="RPG121" s="16"/>
      <c r="RPH121" s="16"/>
      <c r="RPI121" s="16"/>
      <c r="RPJ121" s="16"/>
      <c r="RPK121" s="16"/>
      <c r="RPL121" s="16"/>
      <c r="RPM121" s="16"/>
      <c r="RPN121" s="16"/>
      <c r="RPO121" s="16"/>
      <c r="RPP121" s="16"/>
      <c r="RPQ121" s="16"/>
      <c r="RPR121" s="16"/>
      <c r="RPS121" s="16"/>
      <c r="RPT121" s="16"/>
      <c r="RPU121" s="16"/>
      <c r="RPV121" s="16"/>
      <c r="RPW121" s="16"/>
      <c r="RPX121" s="16"/>
      <c r="RPY121" s="16"/>
      <c r="RPZ121" s="16"/>
      <c r="RQA121" s="16"/>
      <c r="RQB121" s="16"/>
      <c r="RQC121" s="16"/>
      <c r="RQD121" s="16"/>
      <c r="RQE121" s="16"/>
      <c r="RQF121" s="16"/>
      <c r="RQG121" s="16"/>
      <c r="RQH121" s="16"/>
      <c r="RQI121" s="16"/>
      <c r="RQJ121" s="16"/>
      <c r="RQK121" s="16"/>
      <c r="RQL121" s="16"/>
      <c r="RQM121" s="16"/>
      <c r="RQN121" s="16"/>
      <c r="RQO121" s="16"/>
      <c r="RQP121" s="16"/>
      <c r="RQQ121" s="16"/>
      <c r="RQR121" s="16"/>
      <c r="RQS121" s="16"/>
      <c r="RQT121" s="16"/>
      <c r="RQU121" s="16"/>
      <c r="RQV121" s="16"/>
      <c r="RQW121" s="16"/>
      <c r="RQX121" s="16"/>
      <c r="RQY121" s="16"/>
      <c r="RQZ121" s="16"/>
      <c r="RRA121" s="16"/>
      <c r="RRB121" s="16"/>
      <c r="RRC121" s="16"/>
      <c r="RRD121" s="16"/>
      <c r="RRE121" s="16"/>
      <c r="RRF121" s="16"/>
      <c r="RRG121" s="16"/>
      <c r="RRH121" s="16"/>
      <c r="RRI121" s="16"/>
      <c r="RRJ121" s="16"/>
      <c r="RRK121" s="16"/>
      <c r="RRL121" s="16"/>
      <c r="RRM121" s="16"/>
      <c r="RRN121" s="16"/>
      <c r="RRO121" s="16"/>
      <c r="RRP121" s="16"/>
      <c r="RRQ121" s="16"/>
      <c r="RRR121" s="16"/>
      <c r="RRS121" s="16"/>
      <c r="RRT121" s="16"/>
      <c r="RRU121" s="16"/>
      <c r="RRV121" s="16"/>
      <c r="RRW121" s="16"/>
      <c r="RRX121" s="16"/>
      <c r="RRY121" s="16"/>
      <c r="RRZ121" s="16"/>
      <c r="RSA121" s="16"/>
      <c r="RSB121" s="16"/>
      <c r="RSC121" s="16"/>
      <c r="RSD121" s="16"/>
      <c r="RSE121" s="16"/>
      <c r="RSF121" s="16"/>
      <c r="RSG121" s="16"/>
      <c r="RSH121" s="16"/>
      <c r="RSI121" s="16"/>
      <c r="RSJ121" s="16"/>
      <c r="RSK121" s="16"/>
      <c r="RSL121" s="16"/>
      <c r="RSM121" s="16"/>
      <c r="RSN121" s="16"/>
      <c r="RSO121" s="16"/>
      <c r="RSP121" s="16"/>
      <c r="RSQ121" s="16"/>
      <c r="RSR121" s="16"/>
      <c r="RSS121" s="16"/>
      <c r="RST121" s="16"/>
      <c r="RSU121" s="16"/>
      <c r="RSV121" s="16"/>
      <c r="RSW121" s="16"/>
      <c r="RSX121" s="16"/>
      <c r="RSY121" s="16"/>
      <c r="RSZ121" s="16"/>
      <c r="RTA121" s="16"/>
      <c r="RTB121" s="16"/>
      <c r="RTC121" s="16"/>
      <c r="RTD121" s="16"/>
      <c r="RTE121" s="16"/>
      <c r="RTF121" s="16"/>
      <c r="RTG121" s="16"/>
      <c r="RTH121" s="16"/>
      <c r="RTI121" s="16"/>
      <c r="RTJ121" s="16"/>
      <c r="RTK121" s="16"/>
      <c r="RTL121" s="16"/>
      <c r="RTM121" s="16"/>
      <c r="RTN121" s="16"/>
      <c r="RTO121" s="16"/>
      <c r="RTP121" s="16"/>
      <c r="RTQ121" s="16"/>
      <c r="RTR121" s="16"/>
      <c r="RTS121" s="16"/>
      <c r="RTT121" s="16"/>
      <c r="RTU121" s="16"/>
      <c r="RTV121" s="16"/>
      <c r="RTW121" s="16"/>
      <c r="RTX121" s="16"/>
      <c r="RTY121" s="16"/>
      <c r="RTZ121" s="16"/>
      <c r="RUA121" s="16"/>
      <c r="RUB121" s="16"/>
      <c r="RUC121" s="16"/>
      <c r="RUD121" s="16"/>
      <c r="RUE121" s="16"/>
      <c r="RUF121" s="16"/>
      <c r="RUG121" s="16"/>
      <c r="RUH121" s="16"/>
      <c r="RUI121" s="16"/>
      <c r="RUJ121" s="16"/>
      <c r="RUK121" s="16"/>
      <c r="RUL121" s="16"/>
      <c r="RUM121" s="16"/>
      <c r="RUN121" s="16"/>
      <c r="RUO121" s="16"/>
      <c r="RUP121" s="16"/>
      <c r="RUQ121" s="16"/>
      <c r="RUR121" s="16"/>
      <c r="RUS121" s="16"/>
      <c r="RUT121" s="16"/>
      <c r="RUU121" s="16"/>
      <c r="RUV121" s="16"/>
      <c r="RUW121" s="16"/>
      <c r="RUX121" s="16"/>
      <c r="RUY121" s="16"/>
      <c r="RUZ121" s="16"/>
      <c r="RVA121" s="16"/>
      <c r="RVB121" s="16"/>
      <c r="RVC121" s="16"/>
      <c r="RVD121" s="16"/>
      <c r="RVE121" s="16"/>
      <c r="RVF121" s="16"/>
      <c r="RVG121" s="16"/>
      <c r="RVH121" s="16"/>
      <c r="RVI121" s="16"/>
      <c r="RVJ121" s="16"/>
      <c r="RVK121" s="16"/>
      <c r="RVL121" s="16"/>
      <c r="RVM121" s="16"/>
      <c r="RVN121" s="16"/>
      <c r="RVO121" s="16"/>
      <c r="RVP121" s="16"/>
      <c r="RVQ121" s="16"/>
      <c r="RVR121" s="16"/>
      <c r="RVS121" s="16"/>
      <c r="RVT121" s="16"/>
      <c r="RVU121" s="16"/>
      <c r="RVV121" s="16"/>
      <c r="RVW121" s="16"/>
      <c r="RVX121" s="16"/>
      <c r="RVY121" s="16"/>
      <c r="RVZ121" s="16"/>
      <c r="RWA121" s="16"/>
      <c r="RWB121" s="16"/>
      <c r="RWC121" s="16"/>
      <c r="RWD121" s="16"/>
      <c r="RWE121" s="16"/>
      <c r="RWF121" s="16"/>
      <c r="RWG121" s="16"/>
      <c r="RWH121" s="16"/>
      <c r="RWI121" s="16"/>
      <c r="RWJ121" s="16"/>
      <c r="RWK121" s="16"/>
      <c r="RWL121" s="16"/>
      <c r="RWM121" s="16"/>
      <c r="RWN121" s="16"/>
      <c r="RWO121" s="16"/>
      <c r="RWP121" s="16"/>
      <c r="RWQ121" s="16"/>
      <c r="RWR121" s="16"/>
      <c r="RWS121" s="16"/>
      <c r="RWT121" s="16"/>
      <c r="RWU121" s="16"/>
      <c r="RWV121" s="16"/>
      <c r="RWW121" s="16"/>
      <c r="RWX121" s="16"/>
      <c r="RWY121" s="16"/>
      <c r="RWZ121" s="16"/>
      <c r="RXA121" s="16"/>
      <c r="RXB121" s="16"/>
      <c r="RXC121" s="16"/>
      <c r="RXD121" s="16"/>
      <c r="RXE121" s="16"/>
      <c r="RXF121" s="16"/>
      <c r="RXG121" s="16"/>
      <c r="RXH121" s="16"/>
      <c r="RXI121" s="16"/>
      <c r="RXJ121" s="16"/>
      <c r="RXK121" s="16"/>
      <c r="RXL121" s="16"/>
      <c r="RXM121" s="16"/>
      <c r="RXN121" s="16"/>
      <c r="RXO121" s="16"/>
      <c r="RXP121" s="16"/>
      <c r="RXQ121" s="16"/>
      <c r="RXR121" s="16"/>
      <c r="RXS121" s="16"/>
      <c r="RXT121" s="16"/>
      <c r="RXU121" s="16"/>
      <c r="RXV121" s="16"/>
      <c r="RXW121" s="16"/>
      <c r="RXX121" s="16"/>
      <c r="RXY121" s="16"/>
      <c r="RXZ121" s="16"/>
      <c r="RYA121" s="16"/>
      <c r="RYB121" s="16"/>
      <c r="RYC121" s="16"/>
      <c r="RYD121" s="16"/>
      <c r="RYE121" s="16"/>
      <c r="RYF121" s="16"/>
      <c r="RYG121" s="16"/>
      <c r="RYH121" s="16"/>
      <c r="RYI121" s="16"/>
      <c r="RYJ121" s="16"/>
      <c r="RYK121" s="16"/>
      <c r="RYL121" s="16"/>
      <c r="RYM121" s="16"/>
      <c r="RYN121" s="16"/>
      <c r="RYO121" s="16"/>
      <c r="RYP121" s="16"/>
      <c r="RYQ121" s="16"/>
      <c r="RYR121" s="16"/>
      <c r="RYS121" s="16"/>
      <c r="RYT121" s="16"/>
      <c r="RYU121" s="16"/>
      <c r="RYV121" s="16"/>
      <c r="RYW121" s="16"/>
      <c r="RYX121" s="16"/>
      <c r="RYY121" s="16"/>
      <c r="RYZ121" s="16"/>
      <c r="RZA121" s="16"/>
      <c r="RZB121" s="16"/>
      <c r="RZC121" s="16"/>
      <c r="RZD121" s="16"/>
      <c r="RZE121" s="16"/>
      <c r="RZF121" s="16"/>
      <c r="RZG121" s="16"/>
      <c r="RZH121" s="16"/>
      <c r="RZI121" s="16"/>
      <c r="RZJ121" s="16"/>
      <c r="RZK121" s="16"/>
      <c r="RZL121" s="16"/>
      <c r="RZM121" s="16"/>
      <c r="RZN121" s="16"/>
      <c r="RZO121" s="16"/>
      <c r="RZP121" s="16"/>
      <c r="RZQ121" s="16"/>
      <c r="RZR121" s="16"/>
      <c r="RZS121" s="16"/>
      <c r="RZT121" s="16"/>
      <c r="RZU121" s="16"/>
      <c r="RZV121" s="16"/>
      <c r="RZW121" s="16"/>
      <c r="RZX121" s="16"/>
      <c r="RZY121" s="16"/>
      <c r="RZZ121" s="16"/>
      <c r="SAA121" s="16"/>
      <c r="SAB121" s="16"/>
      <c r="SAC121" s="16"/>
      <c r="SAD121" s="16"/>
      <c r="SAE121" s="16"/>
      <c r="SAF121" s="16"/>
      <c r="SAG121" s="16"/>
      <c r="SAH121" s="16"/>
      <c r="SAI121" s="16"/>
      <c r="SAJ121" s="16"/>
      <c r="SAK121" s="16"/>
      <c r="SAL121" s="16"/>
      <c r="SAM121" s="16"/>
      <c r="SAN121" s="16"/>
      <c r="SAO121" s="16"/>
      <c r="SAP121" s="16"/>
      <c r="SAQ121" s="16"/>
      <c r="SAR121" s="16"/>
      <c r="SAS121" s="16"/>
      <c r="SAT121" s="16"/>
      <c r="SAU121" s="16"/>
      <c r="SAV121" s="16"/>
      <c r="SAW121" s="16"/>
      <c r="SAX121" s="16"/>
      <c r="SAY121" s="16"/>
      <c r="SAZ121" s="16"/>
      <c r="SBA121" s="16"/>
      <c r="SBB121" s="16"/>
      <c r="SBC121" s="16"/>
      <c r="SBD121" s="16"/>
      <c r="SBE121" s="16"/>
      <c r="SBF121" s="16"/>
      <c r="SBG121" s="16"/>
      <c r="SBH121" s="16"/>
      <c r="SBI121" s="16"/>
      <c r="SBJ121" s="16"/>
      <c r="SBK121" s="16"/>
      <c r="SBL121" s="16"/>
      <c r="SBM121" s="16"/>
      <c r="SBN121" s="16"/>
      <c r="SBO121" s="16"/>
      <c r="SBP121" s="16"/>
      <c r="SBQ121" s="16"/>
      <c r="SBR121" s="16"/>
      <c r="SBS121" s="16"/>
      <c r="SBT121" s="16"/>
      <c r="SBU121" s="16"/>
      <c r="SBV121" s="16"/>
      <c r="SBW121" s="16"/>
      <c r="SBX121" s="16"/>
      <c r="SBY121" s="16"/>
      <c r="SBZ121" s="16"/>
      <c r="SCA121" s="16"/>
      <c r="SCB121" s="16"/>
      <c r="SCC121" s="16"/>
      <c r="SCD121" s="16"/>
      <c r="SCE121" s="16"/>
      <c r="SCF121" s="16"/>
      <c r="SCG121" s="16"/>
      <c r="SCH121" s="16"/>
      <c r="SCI121" s="16"/>
      <c r="SCJ121" s="16"/>
      <c r="SCK121" s="16"/>
      <c r="SCL121" s="16"/>
      <c r="SCM121" s="16"/>
      <c r="SCN121" s="16"/>
      <c r="SCO121" s="16"/>
      <c r="SCP121" s="16"/>
      <c r="SCQ121" s="16"/>
      <c r="SCR121" s="16"/>
      <c r="SCS121" s="16"/>
      <c r="SCT121" s="16"/>
      <c r="SCU121" s="16"/>
      <c r="SCV121" s="16"/>
      <c r="SCW121" s="16"/>
      <c r="SCX121" s="16"/>
      <c r="SCY121" s="16"/>
      <c r="SCZ121" s="16"/>
      <c r="SDA121" s="16"/>
      <c r="SDB121" s="16"/>
      <c r="SDC121" s="16"/>
      <c r="SDD121" s="16"/>
      <c r="SDE121" s="16"/>
      <c r="SDF121" s="16"/>
      <c r="SDG121" s="16"/>
      <c r="SDH121" s="16"/>
      <c r="SDI121" s="16"/>
      <c r="SDJ121" s="16"/>
      <c r="SDK121" s="16"/>
      <c r="SDL121" s="16"/>
      <c r="SDM121" s="16"/>
      <c r="SDN121" s="16"/>
      <c r="SDO121" s="16"/>
      <c r="SDP121" s="16"/>
      <c r="SDQ121" s="16"/>
      <c r="SDR121" s="16"/>
      <c r="SDS121" s="16"/>
      <c r="SDT121" s="16"/>
      <c r="SDU121" s="16"/>
      <c r="SDV121" s="16"/>
      <c r="SDW121" s="16"/>
      <c r="SDX121" s="16"/>
      <c r="SDY121" s="16"/>
      <c r="SDZ121" s="16"/>
      <c r="SEA121" s="16"/>
      <c r="SEB121" s="16"/>
      <c r="SEC121" s="16"/>
      <c r="SED121" s="16"/>
      <c r="SEE121" s="16"/>
      <c r="SEF121" s="16"/>
      <c r="SEG121" s="16"/>
      <c r="SEH121" s="16"/>
      <c r="SEI121" s="16"/>
      <c r="SEJ121" s="16"/>
      <c r="SEK121" s="16"/>
      <c r="SEL121" s="16"/>
      <c r="SEM121" s="16"/>
      <c r="SEN121" s="16"/>
      <c r="SEO121" s="16"/>
      <c r="SEP121" s="16"/>
      <c r="SEQ121" s="16"/>
      <c r="SER121" s="16"/>
      <c r="SES121" s="16"/>
      <c r="SET121" s="16"/>
      <c r="SEU121" s="16"/>
      <c r="SEV121" s="16"/>
      <c r="SEW121" s="16"/>
      <c r="SEX121" s="16"/>
      <c r="SEY121" s="16"/>
      <c r="SEZ121" s="16"/>
      <c r="SFA121" s="16"/>
      <c r="SFB121" s="16"/>
      <c r="SFC121" s="16"/>
      <c r="SFD121" s="16"/>
      <c r="SFE121" s="16"/>
      <c r="SFF121" s="16"/>
      <c r="SFG121" s="16"/>
      <c r="SFH121" s="16"/>
      <c r="SFI121" s="16"/>
      <c r="SFJ121" s="16"/>
      <c r="SFK121" s="16"/>
      <c r="SFL121" s="16"/>
      <c r="SFM121" s="16"/>
      <c r="SFN121" s="16"/>
      <c r="SFO121" s="16"/>
      <c r="SFP121" s="16"/>
      <c r="SFQ121" s="16"/>
      <c r="SFR121" s="16"/>
      <c r="SFS121" s="16"/>
      <c r="SFT121" s="16"/>
      <c r="SFU121" s="16"/>
      <c r="SFV121" s="16"/>
      <c r="SFW121" s="16"/>
      <c r="SFX121" s="16"/>
      <c r="SFY121" s="16"/>
      <c r="SFZ121" s="16"/>
      <c r="SGA121" s="16"/>
      <c r="SGB121" s="16"/>
      <c r="SGC121" s="16"/>
      <c r="SGD121" s="16"/>
      <c r="SGE121" s="16"/>
      <c r="SGF121" s="16"/>
      <c r="SGG121" s="16"/>
      <c r="SGH121" s="16"/>
      <c r="SGI121" s="16"/>
      <c r="SGJ121" s="16"/>
      <c r="SGK121" s="16"/>
      <c r="SGL121" s="16"/>
      <c r="SGM121" s="16"/>
      <c r="SGN121" s="16"/>
      <c r="SGO121" s="16"/>
      <c r="SGP121" s="16"/>
      <c r="SGQ121" s="16"/>
      <c r="SGR121" s="16"/>
      <c r="SGS121" s="16"/>
      <c r="SGT121" s="16"/>
      <c r="SGU121" s="16"/>
      <c r="SGV121" s="16"/>
      <c r="SGW121" s="16"/>
      <c r="SGX121" s="16"/>
      <c r="SGY121" s="16"/>
      <c r="SGZ121" s="16"/>
      <c r="SHA121" s="16"/>
      <c r="SHB121" s="16"/>
      <c r="SHC121" s="16"/>
      <c r="SHD121" s="16"/>
      <c r="SHE121" s="16"/>
      <c r="SHF121" s="16"/>
      <c r="SHG121" s="16"/>
      <c r="SHH121" s="16"/>
      <c r="SHI121" s="16"/>
      <c r="SHJ121" s="16"/>
      <c r="SHK121" s="16"/>
      <c r="SHL121" s="16"/>
      <c r="SHM121" s="16"/>
      <c r="SHN121" s="16"/>
      <c r="SHO121" s="16"/>
      <c r="SHP121" s="16"/>
      <c r="SHQ121" s="16"/>
      <c r="SHR121" s="16"/>
      <c r="SHS121" s="16"/>
      <c r="SHT121" s="16"/>
      <c r="SHU121" s="16"/>
      <c r="SHV121" s="16"/>
      <c r="SHW121" s="16"/>
      <c r="SHX121" s="16"/>
      <c r="SHY121" s="16"/>
      <c r="SHZ121" s="16"/>
      <c r="SIA121" s="16"/>
      <c r="SIB121" s="16"/>
      <c r="SIC121" s="16"/>
      <c r="SID121" s="16"/>
      <c r="SIE121" s="16"/>
      <c r="SIF121" s="16"/>
      <c r="SIG121" s="16"/>
      <c r="SIH121" s="16"/>
      <c r="SII121" s="16"/>
      <c r="SIJ121" s="16"/>
      <c r="SIK121" s="16"/>
      <c r="SIL121" s="16"/>
      <c r="SIM121" s="16"/>
      <c r="SIN121" s="16"/>
      <c r="SIO121" s="16"/>
      <c r="SIP121" s="16"/>
      <c r="SIQ121" s="16"/>
      <c r="SIR121" s="16"/>
      <c r="SIS121" s="16"/>
      <c r="SIT121" s="16"/>
      <c r="SIU121" s="16"/>
      <c r="SIV121" s="16"/>
      <c r="SIW121" s="16"/>
      <c r="SIX121" s="16"/>
      <c r="SIY121" s="16"/>
      <c r="SIZ121" s="16"/>
      <c r="SJA121" s="16"/>
      <c r="SJB121" s="16"/>
      <c r="SJC121" s="16"/>
      <c r="SJD121" s="16"/>
      <c r="SJE121" s="16"/>
      <c r="SJF121" s="16"/>
      <c r="SJG121" s="16"/>
      <c r="SJH121" s="16"/>
      <c r="SJI121" s="16"/>
      <c r="SJJ121" s="16"/>
      <c r="SJK121" s="16"/>
      <c r="SJL121" s="16"/>
      <c r="SJM121" s="16"/>
      <c r="SJN121" s="16"/>
      <c r="SJO121" s="16"/>
      <c r="SJP121" s="16"/>
      <c r="SJQ121" s="16"/>
      <c r="SJR121" s="16"/>
      <c r="SJS121" s="16"/>
      <c r="SJT121" s="16"/>
      <c r="SJU121" s="16"/>
      <c r="SJV121" s="16"/>
      <c r="SJW121" s="16"/>
      <c r="SJX121" s="16"/>
      <c r="SJY121" s="16"/>
      <c r="SJZ121" s="16"/>
      <c r="SKA121" s="16"/>
      <c r="SKB121" s="16"/>
      <c r="SKC121" s="16"/>
      <c r="SKD121" s="16"/>
      <c r="SKE121" s="16"/>
      <c r="SKF121" s="16"/>
      <c r="SKG121" s="16"/>
      <c r="SKH121" s="16"/>
      <c r="SKI121" s="16"/>
      <c r="SKJ121" s="16"/>
      <c r="SKK121" s="16"/>
      <c r="SKL121" s="16"/>
      <c r="SKM121" s="16"/>
      <c r="SKN121" s="16"/>
      <c r="SKO121" s="16"/>
      <c r="SKP121" s="16"/>
      <c r="SKQ121" s="16"/>
      <c r="SKR121" s="16"/>
      <c r="SKS121" s="16"/>
      <c r="SKT121" s="16"/>
      <c r="SKU121" s="16"/>
      <c r="SKV121" s="16"/>
      <c r="SKW121" s="16"/>
      <c r="SKX121" s="16"/>
      <c r="SKY121" s="16"/>
      <c r="SKZ121" s="16"/>
      <c r="SLA121" s="16"/>
      <c r="SLB121" s="16"/>
      <c r="SLC121" s="16"/>
      <c r="SLD121" s="16"/>
      <c r="SLE121" s="16"/>
      <c r="SLF121" s="16"/>
      <c r="SLG121" s="16"/>
      <c r="SLH121" s="16"/>
      <c r="SLI121" s="16"/>
      <c r="SLJ121" s="16"/>
      <c r="SLK121" s="16"/>
      <c r="SLL121" s="16"/>
      <c r="SLM121" s="16"/>
      <c r="SLN121" s="16"/>
      <c r="SLO121" s="16"/>
      <c r="SLP121" s="16"/>
      <c r="SLQ121" s="16"/>
      <c r="SLR121" s="16"/>
      <c r="SLS121" s="16"/>
      <c r="SLT121" s="16"/>
      <c r="SLU121" s="16"/>
      <c r="SLV121" s="16"/>
      <c r="SLW121" s="16"/>
      <c r="SLX121" s="16"/>
      <c r="SLY121" s="16"/>
      <c r="SLZ121" s="16"/>
      <c r="SMA121" s="16"/>
      <c r="SMB121" s="16"/>
      <c r="SMC121" s="16"/>
      <c r="SMD121" s="16"/>
      <c r="SME121" s="16"/>
      <c r="SMF121" s="16"/>
      <c r="SMG121" s="16"/>
      <c r="SMH121" s="16"/>
      <c r="SMI121" s="16"/>
      <c r="SMJ121" s="16"/>
      <c r="SMK121" s="16"/>
      <c r="SML121" s="16"/>
      <c r="SMM121" s="16"/>
      <c r="SMN121" s="16"/>
      <c r="SMO121" s="16"/>
      <c r="SMP121" s="16"/>
      <c r="SMQ121" s="16"/>
      <c r="SMR121" s="16"/>
      <c r="SMS121" s="16"/>
      <c r="SMT121" s="16"/>
      <c r="SMU121" s="16"/>
      <c r="SMV121" s="16"/>
      <c r="SMW121" s="16"/>
      <c r="SMX121" s="16"/>
      <c r="SMY121" s="16"/>
      <c r="SMZ121" s="16"/>
      <c r="SNA121" s="16"/>
      <c r="SNB121" s="16"/>
      <c r="SNC121" s="16"/>
      <c r="SND121" s="16"/>
      <c r="SNE121" s="16"/>
      <c r="SNF121" s="16"/>
      <c r="SNG121" s="16"/>
      <c r="SNH121" s="16"/>
      <c r="SNI121" s="16"/>
      <c r="SNJ121" s="16"/>
      <c r="SNK121" s="16"/>
      <c r="SNL121" s="16"/>
      <c r="SNM121" s="16"/>
      <c r="SNN121" s="16"/>
      <c r="SNO121" s="16"/>
      <c r="SNP121" s="16"/>
      <c r="SNQ121" s="16"/>
      <c r="SNR121" s="16"/>
      <c r="SNS121" s="16"/>
      <c r="SNT121" s="16"/>
      <c r="SNU121" s="16"/>
      <c r="SNV121" s="16"/>
      <c r="SNW121" s="16"/>
      <c r="SNX121" s="16"/>
      <c r="SNY121" s="16"/>
      <c r="SNZ121" s="16"/>
      <c r="SOA121" s="16"/>
      <c r="SOB121" s="16"/>
      <c r="SOC121" s="16"/>
      <c r="SOD121" s="16"/>
      <c r="SOE121" s="16"/>
      <c r="SOF121" s="16"/>
      <c r="SOG121" s="16"/>
      <c r="SOH121" s="16"/>
      <c r="SOI121" s="16"/>
      <c r="SOJ121" s="16"/>
      <c r="SOK121" s="16"/>
      <c r="SOL121" s="16"/>
      <c r="SOM121" s="16"/>
      <c r="SON121" s="16"/>
      <c r="SOO121" s="16"/>
      <c r="SOP121" s="16"/>
      <c r="SOQ121" s="16"/>
      <c r="SOR121" s="16"/>
      <c r="SOS121" s="16"/>
      <c r="SOT121" s="16"/>
      <c r="SOU121" s="16"/>
      <c r="SOV121" s="16"/>
      <c r="SOW121" s="16"/>
      <c r="SOX121" s="16"/>
      <c r="SOY121" s="16"/>
      <c r="SOZ121" s="16"/>
      <c r="SPA121" s="16"/>
      <c r="SPB121" s="16"/>
      <c r="SPC121" s="16"/>
      <c r="SPD121" s="16"/>
      <c r="SPE121" s="16"/>
      <c r="SPF121" s="16"/>
      <c r="SPG121" s="16"/>
      <c r="SPH121" s="16"/>
      <c r="SPI121" s="16"/>
      <c r="SPJ121" s="16"/>
      <c r="SPK121" s="16"/>
      <c r="SPL121" s="16"/>
      <c r="SPM121" s="16"/>
      <c r="SPN121" s="16"/>
      <c r="SPO121" s="16"/>
      <c r="SPP121" s="16"/>
      <c r="SPQ121" s="16"/>
      <c r="SPR121" s="16"/>
      <c r="SPS121" s="16"/>
      <c r="SPT121" s="16"/>
      <c r="SPU121" s="16"/>
      <c r="SPV121" s="16"/>
      <c r="SPW121" s="16"/>
      <c r="SPX121" s="16"/>
      <c r="SPY121" s="16"/>
      <c r="SPZ121" s="16"/>
      <c r="SQA121" s="16"/>
      <c r="SQB121" s="16"/>
      <c r="SQC121" s="16"/>
      <c r="SQD121" s="16"/>
      <c r="SQE121" s="16"/>
      <c r="SQF121" s="16"/>
      <c r="SQG121" s="16"/>
      <c r="SQH121" s="16"/>
      <c r="SQI121" s="16"/>
      <c r="SQJ121" s="16"/>
      <c r="SQK121" s="16"/>
      <c r="SQL121" s="16"/>
      <c r="SQM121" s="16"/>
      <c r="SQN121" s="16"/>
      <c r="SQO121" s="16"/>
      <c r="SQP121" s="16"/>
      <c r="SQQ121" s="16"/>
      <c r="SQR121" s="16"/>
      <c r="SQS121" s="16"/>
      <c r="SQT121" s="16"/>
      <c r="SQU121" s="16"/>
      <c r="SQV121" s="16"/>
      <c r="SQW121" s="16"/>
      <c r="SQX121" s="16"/>
      <c r="SQY121" s="16"/>
      <c r="SQZ121" s="16"/>
      <c r="SRA121" s="16"/>
      <c r="SRB121" s="16"/>
      <c r="SRC121" s="16"/>
      <c r="SRD121" s="16"/>
      <c r="SRE121" s="16"/>
      <c r="SRF121" s="16"/>
      <c r="SRG121" s="16"/>
      <c r="SRH121" s="16"/>
      <c r="SRI121" s="16"/>
      <c r="SRJ121" s="16"/>
      <c r="SRK121" s="16"/>
      <c r="SRL121" s="16"/>
      <c r="SRM121" s="16"/>
      <c r="SRN121" s="16"/>
      <c r="SRO121" s="16"/>
      <c r="SRP121" s="16"/>
      <c r="SRQ121" s="16"/>
      <c r="SRR121" s="16"/>
      <c r="SRS121" s="16"/>
      <c r="SRT121" s="16"/>
      <c r="SRU121" s="16"/>
      <c r="SRV121" s="16"/>
      <c r="SRW121" s="16"/>
      <c r="SRX121" s="16"/>
      <c r="SRY121" s="16"/>
      <c r="SRZ121" s="16"/>
      <c r="SSA121" s="16"/>
      <c r="SSB121" s="16"/>
      <c r="SSC121" s="16"/>
      <c r="SSD121" s="16"/>
      <c r="SSE121" s="16"/>
      <c r="SSF121" s="16"/>
      <c r="SSG121" s="16"/>
      <c r="SSH121" s="16"/>
      <c r="SSI121" s="16"/>
      <c r="SSJ121" s="16"/>
      <c r="SSK121" s="16"/>
      <c r="SSL121" s="16"/>
      <c r="SSM121" s="16"/>
      <c r="SSN121" s="16"/>
      <c r="SSO121" s="16"/>
      <c r="SSP121" s="16"/>
      <c r="SSQ121" s="16"/>
      <c r="SSR121" s="16"/>
      <c r="SSS121" s="16"/>
      <c r="SST121" s="16"/>
      <c r="SSU121" s="16"/>
      <c r="SSV121" s="16"/>
      <c r="SSW121" s="16"/>
      <c r="SSX121" s="16"/>
      <c r="SSY121" s="16"/>
      <c r="SSZ121" s="16"/>
      <c r="STA121" s="16"/>
      <c r="STB121" s="16"/>
      <c r="STC121" s="16"/>
      <c r="STD121" s="16"/>
      <c r="STE121" s="16"/>
      <c r="STF121" s="16"/>
      <c r="STG121" s="16"/>
      <c r="STH121" s="16"/>
      <c r="STI121" s="16"/>
      <c r="STJ121" s="16"/>
      <c r="STK121" s="16"/>
      <c r="STL121" s="16"/>
      <c r="STM121" s="16"/>
      <c r="STN121" s="16"/>
      <c r="STO121" s="16"/>
      <c r="STP121" s="16"/>
      <c r="STQ121" s="16"/>
      <c r="STR121" s="16"/>
      <c r="STS121" s="16"/>
      <c r="STT121" s="16"/>
      <c r="STU121" s="16"/>
      <c r="STV121" s="16"/>
      <c r="STW121" s="16"/>
      <c r="STX121" s="16"/>
      <c r="STY121" s="16"/>
      <c r="STZ121" s="16"/>
      <c r="SUA121" s="16"/>
      <c r="SUB121" s="16"/>
      <c r="SUC121" s="16"/>
      <c r="SUD121" s="16"/>
      <c r="SUE121" s="16"/>
      <c r="SUF121" s="16"/>
      <c r="SUG121" s="16"/>
      <c r="SUH121" s="16"/>
      <c r="SUI121" s="16"/>
      <c r="SUJ121" s="16"/>
      <c r="SUK121" s="16"/>
      <c r="SUL121" s="16"/>
      <c r="SUM121" s="16"/>
      <c r="SUN121" s="16"/>
      <c r="SUO121" s="16"/>
      <c r="SUP121" s="16"/>
      <c r="SUQ121" s="16"/>
      <c r="SUR121" s="16"/>
      <c r="SUS121" s="16"/>
      <c r="SUT121" s="16"/>
      <c r="SUU121" s="16"/>
      <c r="SUV121" s="16"/>
      <c r="SUW121" s="16"/>
      <c r="SUX121" s="16"/>
      <c r="SUY121" s="16"/>
      <c r="SUZ121" s="16"/>
      <c r="SVA121" s="16"/>
      <c r="SVB121" s="16"/>
      <c r="SVC121" s="16"/>
      <c r="SVD121" s="16"/>
      <c r="SVE121" s="16"/>
      <c r="SVF121" s="16"/>
      <c r="SVG121" s="16"/>
      <c r="SVH121" s="16"/>
      <c r="SVI121" s="16"/>
      <c r="SVJ121" s="16"/>
      <c r="SVK121" s="16"/>
      <c r="SVL121" s="16"/>
      <c r="SVM121" s="16"/>
      <c r="SVN121" s="16"/>
      <c r="SVO121" s="16"/>
      <c r="SVP121" s="16"/>
      <c r="SVQ121" s="16"/>
      <c r="SVR121" s="16"/>
      <c r="SVS121" s="16"/>
      <c r="SVT121" s="16"/>
      <c r="SVU121" s="16"/>
      <c r="SVV121" s="16"/>
      <c r="SVW121" s="16"/>
      <c r="SVX121" s="16"/>
      <c r="SVY121" s="16"/>
      <c r="SVZ121" s="16"/>
      <c r="SWA121" s="16"/>
      <c r="SWB121" s="16"/>
      <c r="SWC121" s="16"/>
      <c r="SWD121" s="16"/>
      <c r="SWE121" s="16"/>
      <c r="SWF121" s="16"/>
      <c r="SWG121" s="16"/>
      <c r="SWH121" s="16"/>
      <c r="SWI121" s="16"/>
      <c r="SWJ121" s="16"/>
      <c r="SWK121" s="16"/>
      <c r="SWL121" s="16"/>
      <c r="SWM121" s="16"/>
      <c r="SWN121" s="16"/>
      <c r="SWO121" s="16"/>
      <c r="SWP121" s="16"/>
      <c r="SWQ121" s="16"/>
      <c r="SWR121" s="16"/>
      <c r="SWS121" s="16"/>
      <c r="SWT121" s="16"/>
      <c r="SWU121" s="16"/>
      <c r="SWV121" s="16"/>
      <c r="SWW121" s="16"/>
      <c r="SWX121" s="16"/>
      <c r="SWY121" s="16"/>
      <c r="SWZ121" s="16"/>
      <c r="SXA121" s="16"/>
      <c r="SXB121" s="16"/>
      <c r="SXC121" s="16"/>
      <c r="SXD121" s="16"/>
      <c r="SXE121" s="16"/>
      <c r="SXF121" s="16"/>
      <c r="SXG121" s="16"/>
      <c r="SXH121" s="16"/>
      <c r="SXI121" s="16"/>
      <c r="SXJ121" s="16"/>
      <c r="SXK121" s="16"/>
      <c r="SXL121" s="16"/>
      <c r="SXM121" s="16"/>
      <c r="SXN121" s="16"/>
      <c r="SXO121" s="16"/>
      <c r="SXP121" s="16"/>
      <c r="SXQ121" s="16"/>
      <c r="SXR121" s="16"/>
      <c r="SXS121" s="16"/>
      <c r="SXT121" s="16"/>
      <c r="SXU121" s="16"/>
      <c r="SXV121" s="16"/>
      <c r="SXW121" s="16"/>
      <c r="SXX121" s="16"/>
      <c r="SXY121" s="16"/>
      <c r="SXZ121" s="16"/>
      <c r="SYA121" s="16"/>
      <c r="SYB121" s="16"/>
      <c r="SYC121" s="16"/>
      <c r="SYD121" s="16"/>
      <c r="SYE121" s="16"/>
      <c r="SYF121" s="16"/>
      <c r="SYG121" s="16"/>
      <c r="SYH121" s="16"/>
      <c r="SYI121" s="16"/>
      <c r="SYJ121" s="16"/>
      <c r="SYK121" s="16"/>
      <c r="SYL121" s="16"/>
      <c r="SYM121" s="16"/>
      <c r="SYN121" s="16"/>
      <c r="SYO121" s="16"/>
      <c r="SYP121" s="16"/>
      <c r="SYQ121" s="16"/>
      <c r="SYR121" s="16"/>
      <c r="SYS121" s="16"/>
      <c r="SYT121" s="16"/>
      <c r="SYU121" s="16"/>
      <c r="SYV121" s="16"/>
      <c r="SYW121" s="16"/>
      <c r="SYX121" s="16"/>
      <c r="SYY121" s="16"/>
      <c r="SYZ121" s="16"/>
      <c r="SZA121" s="16"/>
      <c r="SZB121" s="16"/>
      <c r="SZC121" s="16"/>
      <c r="SZD121" s="16"/>
      <c r="SZE121" s="16"/>
      <c r="SZF121" s="16"/>
      <c r="SZG121" s="16"/>
      <c r="SZH121" s="16"/>
      <c r="SZI121" s="16"/>
      <c r="SZJ121" s="16"/>
      <c r="SZK121" s="16"/>
      <c r="SZL121" s="16"/>
      <c r="SZM121" s="16"/>
      <c r="SZN121" s="16"/>
      <c r="SZO121" s="16"/>
      <c r="SZP121" s="16"/>
      <c r="SZQ121" s="16"/>
      <c r="SZR121" s="16"/>
      <c r="SZS121" s="16"/>
      <c r="SZT121" s="16"/>
      <c r="SZU121" s="16"/>
      <c r="SZV121" s="16"/>
      <c r="SZW121" s="16"/>
      <c r="SZX121" s="16"/>
      <c r="SZY121" s="16"/>
      <c r="SZZ121" s="16"/>
      <c r="TAA121" s="16"/>
      <c r="TAB121" s="16"/>
      <c r="TAC121" s="16"/>
      <c r="TAD121" s="16"/>
      <c r="TAE121" s="16"/>
      <c r="TAF121" s="16"/>
      <c r="TAG121" s="16"/>
      <c r="TAH121" s="16"/>
      <c r="TAI121" s="16"/>
      <c r="TAJ121" s="16"/>
      <c r="TAK121" s="16"/>
      <c r="TAL121" s="16"/>
      <c r="TAM121" s="16"/>
      <c r="TAN121" s="16"/>
      <c r="TAO121" s="16"/>
      <c r="TAP121" s="16"/>
      <c r="TAQ121" s="16"/>
      <c r="TAR121" s="16"/>
      <c r="TAS121" s="16"/>
      <c r="TAT121" s="16"/>
      <c r="TAU121" s="16"/>
      <c r="TAV121" s="16"/>
      <c r="TAW121" s="16"/>
      <c r="TAX121" s="16"/>
      <c r="TAY121" s="16"/>
      <c r="TAZ121" s="16"/>
      <c r="TBA121" s="16"/>
      <c r="TBB121" s="16"/>
      <c r="TBC121" s="16"/>
      <c r="TBD121" s="16"/>
      <c r="TBE121" s="16"/>
      <c r="TBF121" s="16"/>
      <c r="TBG121" s="16"/>
      <c r="TBH121" s="16"/>
      <c r="TBI121" s="16"/>
      <c r="TBJ121" s="16"/>
      <c r="TBK121" s="16"/>
      <c r="TBL121" s="16"/>
      <c r="TBM121" s="16"/>
      <c r="TBN121" s="16"/>
      <c r="TBO121" s="16"/>
      <c r="TBP121" s="16"/>
      <c r="TBQ121" s="16"/>
      <c r="TBR121" s="16"/>
      <c r="TBS121" s="16"/>
      <c r="TBT121" s="16"/>
      <c r="TBU121" s="16"/>
      <c r="TBV121" s="16"/>
      <c r="TBW121" s="16"/>
      <c r="TBX121" s="16"/>
      <c r="TBY121" s="16"/>
      <c r="TBZ121" s="16"/>
      <c r="TCA121" s="16"/>
      <c r="TCB121" s="16"/>
      <c r="TCC121" s="16"/>
      <c r="TCD121" s="16"/>
      <c r="TCE121" s="16"/>
      <c r="TCF121" s="16"/>
      <c r="TCG121" s="16"/>
      <c r="TCH121" s="16"/>
      <c r="TCI121" s="16"/>
      <c r="TCJ121" s="16"/>
      <c r="TCK121" s="16"/>
      <c r="TCL121" s="16"/>
      <c r="TCM121" s="16"/>
      <c r="TCN121" s="16"/>
      <c r="TCO121" s="16"/>
      <c r="TCP121" s="16"/>
      <c r="TCQ121" s="16"/>
      <c r="TCR121" s="16"/>
      <c r="TCS121" s="16"/>
      <c r="TCT121" s="16"/>
      <c r="TCU121" s="16"/>
      <c r="TCV121" s="16"/>
      <c r="TCW121" s="16"/>
      <c r="TCX121" s="16"/>
      <c r="TCY121" s="16"/>
      <c r="TCZ121" s="16"/>
      <c r="TDA121" s="16"/>
      <c r="TDB121" s="16"/>
      <c r="TDC121" s="16"/>
      <c r="TDD121" s="16"/>
      <c r="TDE121" s="16"/>
      <c r="TDF121" s="16"/>
      <c r="TDG121" s="16"/>
      <c r="TDH121" s="16"/>
      <c r="TDI121" s="16"/>
      <c r="TDJ121" s="16"/>
      <c r="TDK121" s="16"/>
      <c r="TDL121" s="16"/>
      <c r="TDM121" s="16"/>
      <c r="TDN121" s="16"/>
      <c r="TDO121" s="16"/>
      <c r="TDP121" s="16"/>
      <c r="TDQ121" s="16"/>
      <c r="TDR121" s="16"/>
      <c r="TDS121" s="16"/>
      <c r="TDT121" s="16"/>
      <c r="TDU121" s="16"/>
      <c r="TDV121" s="16"/>
      <c r="TDW121" s="16"/>
      <c r="TDX121" s="16"/>
      <c r="TDY121" s="16"/>
      <c r="TDZ121" s="16"/>
      <c r="TEA121" s="16"/>
      <c r="TEB121" s="16"/>
      <c r="TEC121" s="16"/>
      <c r="TED121" s="16"/>
      <c r="TEE121" s="16"/>
      <c r="TEF121" s="16"/>
      <c r="TEG121" s="16"/>
      <c r="TEH121" s="16"/>
      <c r="TEI121" s="16"/>
      <c r="TEJ121" s="16"/>
      <c r="TEK121" s="16"/>
      <c r="TEL121" s="16"/>
      <c r="TEM121" s="16"/>
      <c r="TEN121" s="16"/>
      <c r="TEO121" s="16"/>
      <c r="TEP121" s="16"/>
      <c r="TEQ121" s="16"/>
      <c r="TER121" s="16"/>
      <c r="TES121" s="16"/>
      <c r="TET121" s="16"/>
      <c r="TEU121" s="16"/>
      <c r="TEV121" s="16"/>
      <c r="TEW121" s="16"/>
      <c r="TEX121" s="16"/>
      <c r="TEY121" s="16"/>
      <c r="TEZ121" s="16"/>
      <c r="TFA121" s="16"/>
      <c r="TFB121" s="16"/>
      <c r="TFC121" s="16"/>
      <c r="TFD121" s="16"/>
      <c r="TFE121" s="16"/>
      <c r="TFF121" s="16"/>
      <c r="TFG121" s="16"/>
      <c r="TFH121" s="16"/>
      <c r="TFI121" s="16"/>
      <c r="TFJ121" s="16"/>
      <c r="TFK121" s="16"/>
      <c r="TFL121" s="16"/>
      <c r="TFM121" s="16"/>
      <c r="TFN121" s="16"/>
      <c r="TFO121" s="16"/>
      <c r="TFP121" s="16"/>
      <c r="TFQ121" s="16"/>
      <c r="TFR121" s="16"/>
      <c r="TFS121" s="16"/>
      <c r="TFT121" s="16"/>
      <c r="TFU121" s="16"/>
      <c r="TFV121" s="16"/>
      <c r="TFW121" s="16"/>
      <c r="TFX121" s="16"/>
      <c r="TFY121" s="16"/>
      <c r="TFZ121" s="16"/>
      <c r="TGA121" s="16"/>
      <c r="TGB121" s="16"/>
      <c r="TGC121" s="16"/>
      <c r="TGD121" s="16"/>
      <c r="TGE121" s="16"/>
      <c r="TGF121" s="16"/>
      <c r="TGG121" s="16"/>
      <c r="TGH121" s="16"/>
      <c r="TGI121" s="16"/>
      <c r="TGJ121" s="16"/>
      <c r="TGK121" s="16"/>
      <c r="TGL121" s="16"/>
      <c r="TGM121" s="16"/>
      <c r="TGN121" s="16"/>
      <c r="TGO121" s="16"/>
      <c r="TGP121" s="16"/>
      <c r="TGQ121" s="16"/>
      <c r="TGR121" s="16"/>
      <c r="TGS121" s="16"/>
      <c r="TGT121" s="16"/>
      <c r="TGU121" s="16"/>
      <c r="TGV121" s="16"/>
      <c r="TGW121" s="16"/>
      <c r="TGX121" s="16"/>
      <c r="TGY121" s="16"/>
      <c r="TGZ121" s="16"/>
      <c r="THA121" s="16"/>
      <c r="THB121" s="16"/>
      <c r="THC121" s="16"/>
      <c r="THD121" s="16"/>
      <c r="THE121" s="16"/>
      <c r="THF121" s="16"/>
      <c r="THG121" s="16"/>
      <c r="THH121" s="16"/>
      <c r="THI121" s="16"/>
      <c r="THJ121" s="16"/>
      <c r="THK121" s="16"/>
      <c r="THL121" s="16"/>
      <c r="THM121" s="16"/>
      <c r="THN121" s="16"/>
      <c r="THO121" s="16"/>
      <c r="THP121" s="16"/>
      <c r="THQ121" s="16"/>
      <c r="THR121" s="16"/>
      <c r="THS121" s="16"/>
      <c r="THT121" s="16"/>
      <c r="THU121" s="16"/>
      <c r="THV121" s="16"/>
      <c r="THW121" s="16"/>
      <c r="THX121" s="16"/>
      <c r="THY121" s="16"/>
      <c r="THZ121" s="16"/>
      <c r="TIA121" s="16"/>
      <c r="TIB121" s="16"/>
      <c r="TIC121" s="16"/>
      <c r="TID121" s="16"/>
      <c r="TIE121" s="16"/>
      <c r="TIF121" s="16"/>
      <c r="TIG121" s="16"/>
      <c r="TIH121" s="16"/>
      <c r="TII121" s="16"/>
      <c r="TIJ121" s="16"/>
      <c r="TIK121" s="16"/>
      <c r="TIL121" s="16"/>
      <c r="TIM121" s="16"/>
      <c r="TIN121" s="16"/>
      <c r="TIO121" s="16"/>
      <c r="TIP121" s="16"/>
      <c r="TIQ121" s="16"/>
      <c r="TIR121" s="16"/>
      <c r="TIS121" s="16"/>
      <c r="TIT121" s="16"/>
      <c r="TIU121" s="16"/>
      <c r="TIV121" s="16"/>
      <c r="TIW121" s="16"/>
      <c r="TIX121" s="16"/>
      <c r="TIY121" s="16"/>
      <c r="TIZ121" s="16"/>
      <c r="TJA121" s="16"/>
      <c r="TJB121" s="16"/>
      <c r="TJC121" s="16"/>
      <c r="TJD121" s="16"/>
      <c r="TJE121" s="16"/>
      <c r="TJF121" s="16"/>
      <c r="TJG121" s="16"/>
      <c r="TJH121" s="16"/>
      <c r="TJI121" s="16"/>
      <c r="TJJ121" s="16"/>
      <c r="TJK121" s="16"/>
      <c r="TJL121" s="16"/>
      <c r="TJM121" s="16"/>
      <c r="TJN121" s="16"/>
      <c r="TJO121" s="16"/>
      <c r="TJP121" s="16"/>
      <c r="TJQ121" s="16"/>
      <c r="TJR121" s="16"/>
      <c r="TJS121" s="16"/>
      <c r="TJT121" s="16"/>
      <c r="TJU121" s="16"/>
      <c r="TJV121" s="16"/>
      <c r="TJW121" s="16"/>
      <c r="TJX121" s="16"/>
      <c r="TJY121" s="16"/>
      <c r="TJZ121" s="16"/>
      <c r="TKA121" s="16"/>
      <c r="TKB121" s="16"/>
      <c r="TKC121" s="16"/>
      <c r="TKD121" s="16"/>
      <c r="TKE121" s="16"/>
      <c r="TKF121" s="16"/>
      <c r="TKG121" s="16"/>
      <c r="TKH121" s="16"/>
      <c r="TKI121" s="16"/>
      <c r="TKJ121" s="16"/>
      <c r="TKK121" s="16"/>
      <c r="TKL121" s="16"/>
      <c r="TKM121" s="16"/>
      <c r="TKN121" s="16"/>
      <c r="TKO121" s="16"/>
      <c r="TKP121" s="16"/>
      <c r="TKQ121" s="16"/>
      <c r="TKR121" s="16"/>
      <c r="TKS121" s="16"/>
      <c r="TKT121" s="16"/>
      <c r="TKU121" s="16"/>
      <c r="TKV121" s="16"/>
      <c r="TKW121" s="16"/>
      <c r="TKX121" s="16"/>
      <c r="TKY121" s="16"/>
      <c r="TKZ121" s="16"/>
      <c r="TLA121" s="16"/>
      <c r="TLB121" s="16"/>
      <c r="TLC121" s="16"/>
      <c r="TLD121" s="16"/>
      <c r="TLE121" s="16"/>
      <c r="TLF121" s="16"/>
      <c r="TLG121" s="16"/>
      <c r="TLH121" s="16"/>
      <c r="TLI121" s="16"/>
      <c r="TLJ121" s="16"/>
      <c r="TLK121" s="16"/>
      <c r="TLL121" s="16"/>
      <c r="TLM121" s="16"/>
      <c r="TLN121" s="16"/>
      <c r="TLO121" s="16"/>
      <c r="TLP121" s="16"/>
      <c r="TLQ121" s="16"/>
      <c r="TLR121" s="16"/>
      <c r="TLS121" s="16"/>
      <c r="TLT121" s="16"/>
      <c r="TLU121" s="16"/>
      <c r="TLV121" s="16"/>
      <c r="TLW121" s="16"/>
      <c r="TLX121" s="16"/>
      <c r="TLY121" s="16"/>
      <c r="TLZ121" s="16"/>
      <c r="TMA121" s="16"/>
      <c r="TMB121" s="16"/>
      <c r="TMC121" s="16"/>
      <c r="TMD121" s="16"/>
      <c r="TME121" s="16"/>
      <c r="TMF121" s="16"/>
      <c r="TMG121" s="16"/>
      <c r="TMH121" s="16"/>
      <c r="TMI121" s="16"/>
      <c r="TMJ121" s="16"/>
      <c r="TMK121" s="16"/>
      <c r="TML121" s="16"/>
      <c r="TMM121" s="16"/>
      <c r="TMN121" s="16"/>
      <c r="TMO121" s="16"/>
      <c r="TMP121" s="16"/>
      <c r="TMQ121" s="16"/>
      <c r="TMR121" s="16"/>
      <c r="TMS121" s="16"/>
      <c r="TMT121" s="16"/>
      <c r="TMU121" s="16"/>
      <c r="TMV121" s="16"/>
      <c r="TMW121" s="16"/>
      <c r="TMX121" s="16"/>
      <c r="TMY121" s="16"/>
      <c r="TMZ121" s="16"/>
      <c r="TNA121" s="16"/>
      <c r="TNB121" s="16"/>
      <c r="TNC121" s="16"/>
      <c r="TND121" s="16"/>
      <c r="TNE121" s="16"/>
      <c r="TNF121" s="16"/>
      <c r="TNG121" s="16"/>
      <c r="TNH121" s="16"/>
      <c r="TNI121" s="16"/>
      <c r="TNJ121" s="16"/>
      <c r="TNK121" s="16"/>
      <c r="TNL121" s="16"/>
      <c r="TNM121" s="16"/>
      <c r="TNN121" s="16"/>
      <c r="TNO121" s="16"/>
      <c r="TNP121" s="16"/>
      <c r="TNQ121" s="16"/>
      <c r="TNR121" s="16"/>
      <c r="TNS121" s="16"/>
      <c r="TNT121" s="16"/>
      <c r="TNU121" s="16"/>
      <c r="TNV121" s="16"/>
      <c r="TNW121" s="16"/>
      <c r="TNX121" s="16"/>
      <c r="TNY121" s="16"/>
      <c r="TNZ121" s="16"/>
      <c r="TOA121" s="16"/>
      <c r="TOB121" s="16"/>
      <c r="TOC121" s="16"/>
      <c r="TOD121" s="16"/>
      <c r="TOE121" s="16"/>
      <c r="TOF121" s="16"/>
      <c r="TOG121" s="16"/>
      <c r="TOH121" s="16"/>
      <c r="TOI121" s="16"/>
      <c r="TOJ121" s="16"/>
      <c r="TOK121" s="16"/>
      <c r="TOL121" s="16"/>
      <c r="TOM121" s="16"/>
      <c r="TON121" s="16"/>
      <c r="TOO121" s="16"/>
      <c r="TOP121" s="16"/>
      <c r="TOQ121" s="16"/>
      <c r="TOR121" s="16"/>
      <c r="TOS121" s="16"/>
      <c r="TOT121" s="16"/>
      <c r="TOU121" s="16"/>
      <c r="TOV121" s="16"/>
      <c r="TOW121" s="16"/>
      <c r="TOX121" s="16"/>
      <c r="TOY121" s="16"/>
      <c r="TOZ121" s="16"/>
      <c r="TPA121" s="16"/>
      <c r="TPB121" s="16"/>
      <c r="TPC121" s="16"/>
      <c r="TPD121" s="16"/>
      <c r="TPE121" s="16"/>
      <c r="TPF121" s="16"/>
      <c r="TPG121" s="16"/>
      <c r="TPH121" s="16"/>
      <c r="TPI121" s="16"/>
      <c r="TPJ121" s="16"/>
      <c r="TPK121" s="16"/>
      <c r="TPL121" s="16"/>
      <c r="TPM121" s="16"/>
      <c r="TPN121" s="16"/>
      <c r="TPO121" s="16"/>
      <c r="TPP121" s="16"/>
      <c r="TPQ121" s="16"/>
      <c r="TPR121" s="16"/>
      <c r="TPS121" s="16"/>
      <c r="TPT121" s="16"/>
      <c r="TPU121" s="16"/>
      <c r="TPV121" s="16"/>
      <c r="TPW121" s="16"/>
      <c r="TPX121" s="16"/>
      <c r="TPY121" s="16"/>
      <c r="TPZ121" s="16"/>
      <c r="TQA121" s="16"/>
      <c r="TQB121" s="16"/>
      <c r="TQC121" s="16"/>
      <c r="TQD121" s="16"/>
      <c r="TQE121" s="16"/>
      <c r="TQF121" s="16"/>
      <c r="TQG121" s="16"/>
      <c r="TQH121" s="16"/>
      <c r="TQI121" s="16"/>
      <c r="TQJ121" s="16"/>
      <c r="TQK121" s="16"/>
      <c r="TQL121" s="16"/>
      <c r="TQM121" s="16"/>
      <c r="TQN121" s="16"/>
      <c r="TQO121" s="16"/>
      <c r="TQP121" s="16"/>
      <c r="TQQ121" s="16"/>
      <c r="TQR121" s="16"/>
      <c r="TQS121" s="16"/>
      <c r="TQT121" s="16"/>
      <c r="TQU121" s="16"/>
      <c r="TQV121" s="16"/>
      <c r="TQW121" s="16"/>
      <c r="TQX121" s="16"/>
      <c r="TQY121" s="16"/>
      <c r="TQZ121" s="16"/>
      <c r="TRA121" s="16"/>
      <c r="TRB121" s="16"/>
      <c r="TRC121" s="16"/>
      <c r="TRD121" s="16"/>
      <c r="TRE121" s="16"/>
      <c r="TRF121" s="16"/>
      <c r="TRG121" s="16"/>
      <c r="TRH121" s="16"/>
      <c r="TRI121" s="16"/>
      <c r="TRJ121" s="16"/>
      <c r="TRK121" s="16"/>
      <c r="TRL121" s="16"/>
      <c r="TRM121" s="16"/>
      <c r="TRN121" s="16"/>
      <c r="TRO121" s="16"/>
      <c r="TRP121" s="16"/>
      <c r="TRQ121" s="16"/>
      <c r="TRR121" s="16"/>
      <c r="TRS121" s="16"/>
      <c r="TRT121" s="16"/>
      <c r="TRU121" s="16"/>
      <c r="TRV121" s="16"/>
      <c r="TRW121" s="16"/>
      <c r="TRX121" s="16"/>
      <c r="TRY121" s="16"/>
      <c r="TRZ121" s="16"/>
      <c r="TSA121" s="16"/>
      <c r="TSB121" s="16"/>
      <c r="TSC121" s="16"/>
      <c r="TSD121" s="16"/>
      <c r="TSE121" s="16"/>
      <c r="TSF121" s="16"/>
      <c r="TSG121" s="16"/>
      <c r="TSH121" s="16"/>
      <c r="TSI121" s="16"/>
      <c r="TSJ121" s="16"/>
      <c r="TSK121" s="16"/>
      <c r="TSL121" s="16"/>
      <c r="TSM121" s="16"/>
      <c r="TSN121" s="16"/>
      <c r="TSO121" s="16"/>
      <c r="TSP121" s="16"/>
      <c r="TSQ121" s="16"/>
      <c r="TSR121" s="16"/>
      <c r="TSS121" s="16"/>
      <c r="TST121" s="16"/>
      <c r="TSU121" s="16"/>
      <c r="TSV121" s="16"/>
      <c r="TSW121" s="16"/>
      <c r="TSX121" s="16"/>
      <c r="TSY121" s="16"/>
      <c r="TSZ121" s="16"/>
      <c r="TTA121" s="16"/>
      <c r="TTB121" s="16"/>
      <c r="TTC121" s="16"/>
      <c r="TTD121" s="16"/>
      <c r="TTE121" s="16"/>
      <c r="TTF121" s="16"/>
      <c r="TTG121" s="16"/>
      <c r="TTH121" s="16"/>
      <c r="TTI121" s="16"/>
      <c r="TTJ121" s="16"/>
      <c r="TTK121" s="16"/>
      <c r="TTL121" s="16"/>
      <c r="TTM121" s="16"/>
      <c r="TTN121" s="16"/>
      <c r="TTO121" s="16"/>
      <c r="TTP121" s="16"/>
      <c r="TTQ121" s="16"/>
      <c r="TTR121" s="16"/>
      <c r="TTS121" s="16"/>
      <c r="TTT121" s="16"/>
      <c r="TTU121" s="16"/>
      <c r="TTV121" s="16"/>
      <c r="TTW121" s="16"/>
      <c r="TTX121" s="16"/>
      <c r="TTY121" s="16"/>
      <c r="TTZ121" s="16"/>
      <c r="TUA121" s="16"/>
      <c r="TUB121" s="16"/>
      <c r="TUC121" s="16"/>
      <c r="TUD121" s="16"/>
      <c r="TUE121" s="16"/>
      <c r="TUF121" s="16"/>
      <c r="TUG121" s="16"/>
      <c r="TUH121" s="16"/>
      <c r="TUI121" s="16"/>
      <c r="TUJ121" s="16"/>
      <c r="TUK121" s="16"/>
      <c r="TUL121" s="16"/>
      <c r="TUM121" s="16"/>
      <c r="TUN121" s="16"/>
      <c r="TUO121" s="16"/>
      <c r="TUP121" s="16"/>
      <c r="TUQ121" s="16"/>
      <c r="TUR121" s="16"/>
      <c r="TUS121" s="16"/>
      <c r="TUT121" s="16"/>
      <c r="TUU121" s="16"/>
      <c r="TUV121" s="16"/>
      <c r="TUW121" s="16"/>
      <c r="TUX121" s="16"/>
      <c r="TUY121" s="16"/>
      <c r="TUZ121" s="16"/>
      <c r="TVA121" s="16"/>
      <c r="TVB121" s="16"/>
      <c r="TVC121" s="16"/>
      <c r="TVD121" s="16"/>
      <c r="TVE121" s="16"/>
      <c r="TVF121" s="16"/>
      <c r="TVG121" s="16"/>
      <c r="TVH121" s="16"/>
      <c r="TVI121" s="16"/>
      <c r="TVJ121" s="16"/>
      <c r="TVK121" s="16"/>
      <c r="TVL121" s="16"/>
      <c r="TVM121" s="16"/>
      <c r="TVN121" s="16"/>
      <c r="TVO121" s="16"/>
      <c r="TVP121" s="16"/>
      <c r="TVQ121" s="16"/>
      <c r="TVR121" s="16"/>
      <c r="TVS121" s="16"/>
      <c r="TVT121" s="16"/>
      <c r="TVU121" s="16"/>
      <c r="TVV121" s="16"/>
      <c r="TVW121" s="16"/>
      <c r="TVX121" s="16"/>
      <c r="TVY121" s="16"/>
      <c r="TVZ121" s="16"/>
      <c r="TWA121" s="16"/>
      <c r="TWB121" s="16"/>
      <c r="TWC121" s="16"/>
      <c r="TWD121" s="16"/>
      <c r="TWE121" s="16"/>
      <c r="TWF121" s="16"/>
      <c r="TWG121" s="16"/>
      <c r="TWH121" s="16"/>
      <c r="TWI121" s="16"/>
      <c r="TWJ121" s="16"/>
      <c r="TWK121" s="16"/>
      <c r="TWL121" s="16"/>
      <c r="TWM121" s="16"/>
      <c r="TWN121" s="16"/>
      <c r="TWO121" s="16"/>
      <c r="TWP121" s="16"/>
      <c r="TWQ121" s="16"/>
      <c r="TWR121" s="16"/>
      <c r="TWS121" s="16"/>
      <c r="TWT121" s="16"/>
      <c r="TWU121" s="16"/>
      <c r="TWV121" s="16"/>
      <c r="TWW121" s="16"/>
      <c r="TWX121" s="16"/>
      <c r="TWY121" s="16"/>
      <c r="TWZ121" s="16"/>
      <c r="TXA121" s="16"/>
      <c r="TXB121" s="16"/>
      <c r="TXC121" s="16"/>
      <c r="TXD121" s="16"/>
      <c r="TXE121" s="16"/>
      <c r="TXF121" s="16"/>
      <c r="TXG121" s="16"/>
      <c r="TXH121" s="16"/>
      <c r="TXI121" s="16"/>
      <c r="TXJ121" s="16"/>
      <c r="TXK121" s="16"/>
      <c r="TXL121" s="16"/>
      <c r="TXM121" s="16"/>
      <c r="TXN121" s="16"/>
      <c r="TXO121" s="16"/>
      <c r="TXP121" s="16"/>
      <c r="TXQ121" s="16"/>
      <c r="TXR121" s="16"/>
      <c r="TXS121" s="16"/>
      <c r="TXT121" s="16"/>
      <c r="TXU121" s="16"/>
      <c r="TXV121" s="16"/>
      <c r="TXW121" s="16"/>
      <c r="TXX121" s="16"/>
      <c r="TXY121" s="16"/>
      <c r="TXZ121" s="16"/>
      <c r="TYA121" s="16"/>
      <c r="TYB121" s="16"/>
      <c r="TYC121" s="16"/>
      <c r="TYD121" s="16"/>
      <c r="TYE121" s="16"/>
      <c r="TYF121" s="16"/>
      <c r="TYG121" s="16"/>
      <c r="TYH121" s="16"/>
      <c r="TYI121" s="16"/>
      <c r="TYJ121" s="16"/>
      <c r="TYK121" s="16"/>
      <c r="TYL121" s="16"/>
      <c r="TYM121" s="16"/>
      <c r="TYN121" s="16"/>
      <c r="TYO121" s="16"/>
      <c r="TYP121" s="16"/>
      <c r="TYQ121" s="16"/>
      <c r="TYR121" s="16"/>
      <c r="TYS121" s="16"/>
      <c r="TYT121" s="16"/>
      <c r="TYU121" s="16"/>
      <c r="TYV121" s="16"/>
      <c r="TYW121" s="16"/>
      <c r="TYX121" s="16"/>
      <c r="TYY121" s="16"/>
      <c r="TYZ121" s="16"/>
      <c r="TZA121" s="16"/>
      <c r="TZB121" s="16"/>
      <c r="TZC121" s="16"/>
      <c r="TZD121" s="16"/>
      <c r="TZE121" s="16"/>
      <c r="TZF121" s="16"/>
      <c r="TZG121" s="16"/>
      <c r="TZH121" s="16"/>
      <c r="TZI121" s="16"/>
      <c r="TZJ121" s="16"/>
      <c r="TZK121" s="16"/>
      <c r="TZL121" s="16"/>
      <c r="TZM121" s="16"/>
      <c r="TZN121" s="16"/>
      <c r="TZO121" s="16"/>
      <c r="TZP121" s="16"/>
      <c r="TZQ121" s="16"/>
      <c r="TZR121" s="16"/>
      <c r="TZS121" s="16"/>
      <c r="TZT121" s="16"/>
      <c r="TZU121" s="16"/>
      <c r="TZV121" s="16"/>
      <c r="TZW121" s="16"/>
      <c r="TZX121" s="16"/>
      <c r="TZY121" s="16"/>
      <c r="TZZ121" s="16"/>
      <c r="UAA121" s="16"/>
      <c r="UAB121" s="16"/>
      <c r="UAC121" s="16"/>
      <c r="UAD121" s="16"/>
      <c r="UAE121" s="16"/>
      <c r="UAF121" s="16"/>
      <c r="UAG121" s="16"/>
      <c r="UAH121" s="16"/>
      <c r="UAI121" s="16"/>
      <c r="UAJ121" s="16"/>
      <c r="UAK121" s="16"/>
      <c r="UAL121" s="16"/>
      <c r="UAM121" s="16"/>
      <c r="UAN121" s="16"/>
      <c r="UAO121" s="16"/>
      <c r="UAP121" s="16"/>
      <c r="UAQ121" s="16"/>
      <c r="UAR121" s="16"/>
      <c r="UAS121" s="16"/>
      <c r="UAT121" s="16"/>
      <c r="UAU121" s="16"/>
      <c r="UAV121" s="16"/>
      <c r="UAW121" s="16"/>
      <c r="UAX121" s="16"/>
      <c r="UAY121" s="16"/>
      <c r="UAZ121" s="16"/>
      <c r="UBA121" s="16"/>
      <c r="UBB121" s="16"/>
      <c r="UBC121" s="16"/>
      <c r="UBD121" s="16"/>
      <c r="UBE121" s="16"/>
      <c r="UBF121" s="16"/>
      <c r="UBG121" s="16"/>
      <c r="UBH121" s="16"/>
      <c r="UBI121" s="16"/>
      <c r="UBJ121" s="16"/>
      <c r="UBK121" s="16"/>
      <c r="UBL121" s="16"/>
      <c r="UBM121" s="16"/>
      <c r="UBN121" s="16"/>
      <c r="UBO121" s="16"/>
      <c r="UBP121" s="16"/>
      <c r="UBQ121" s="16"/>
      <c r="UBR121" s="16"/>
      <c r="UBS121" s="16"/>
      <c r="UBT121" s="16"/>
      <c r="UBU121" s="16"/>
      <c r="UBV121" s="16"/>
      <c r="UBW121" s="16"/>
      <c r="UBX121" s="16"/>
      <c r="UBY121" s="16"/>
      <c r="UBZ121" s="16"/>
      <c r="UCA121" s="16"/>
      <c r="UCB121" s="16"/>
      <c r="UCC121" s="16"/>
      <c r="UCD121" s="16"/>
      <c r="UCE121" s="16"/>
      <c r="UCF121" s="16"/>
      <c r="UCG121" s="16"/>
      <c r="UCH121" s="16"/>
      <c r="UCI121" s="16"/>
      <c r="UCJ121" s="16"/>
      <c r="UCK121" s="16"/>
      <c r="UCL121" s="16"/>
      <c r="UCM121" s="16"/>
      <c r="UCN121" s="16"/>
      <c r="UCO121" s="16"/>
      <c r="UCP121" s="16"/>
      <c r="UCQ121" s="16"/>
      <c r="UCR121" s="16"/>
      <c r="UCS121" s="16"/>
      <c r="UCT121" s="16"/>
      <c r="UCU121" s="16"/>
      <c r="UCV121" s="16"/>
      <c r="UCW121" s="16"/>
      <c r="UCX121" s="16"/>
      <c r="UCY121" s="16"/>
      <c r="UCZ121" s="16"/>
      <c r="UDA121" s="16"/>
      <c r="UDB121" s="16"/>
      <c r="UDC121" s="16"/>
      <c r="UDD121" s="16"/>
      <c r="UDE121" s="16"/>
      <c r="UDF121" s="16"/>
      <c r="UDG121" s="16"/>
      <c r="UDH121" s="16"/>
      <c r="UDI121" s="16"/>
      <c r="UDJ121" s="16"/>
      <c r="UDK121" s="16"/>
      <c r="UDL121" s="16"/>
      <c r="UDM121" s="16"/>
      <c r="UDN121" s="16"/>
      <c r="UDO121" s="16"/>
      <c r="UDP121" s="16"/>
      <c r="UDQ121" s="16"/>
      <c r="UDR121" s="16"/>
      <c r="UDS121" s="16"/>
      <c r="UDT121" s="16"/>
      <c r="UDU121" s="16"/>
      <c r="UDV121" s="16"/>
      <c r="UDW121" s="16"/>
      <c r="UDX121" s="16"/>
      <c r="UDY121" s="16"/>
      <c r="UDZ121" s="16"/>
      <c r="UEA121" s="16"/>
      <c r="UEB121" s="16"/>
      <c r="UEC121" s="16"/>
      <c r="UED121" s="16"/>
      <c r="UEE121" s="16"/>
      <c r="UEF121" s="16"/>
      <c r="UEG121" s="16"/>
      <c r="UEH121" s="16"/>
      <c r="UEI121" s="16"/>
      <c r="UEJ121" s="16"/>
      <c r="UEK121" s="16"/>
      <c r="UEL121" s="16"/>
      <c r="UEM121" s="16"/>
      <c r="UEN121" s="16"/>
      <c r="UEO121" s="16"/>
      <c r="UEP121" s="16"/>
      <c r="UEQ121" s="16"/>
      <c r="UER121" s="16"/>
      <c r="UES121" s="16"/>
      <c r="UET121" s="16"/>
      <c r="UEU121" s="16"/>
      <c r="UEV121" s="16"/>
      <c r="UEW121" s="16"/>
      <c r="UEX121" s="16"/>
      <c r="UEY121" s="16"/>
      <c r="UEZ121" s="16"/>
      <c r="UFA121" s="16"/>
      <c r="UFB121" s="16"/>
      <c r="UFC121" s="16"/>
      <c r="UFD121" s="16"/>
      <c r="UFE121" s="16"/>
      <c r="UFF121" s="16"/>
      <c r="UFG121" s="16"/>
      <c r="UFH121" s="16"/>
      <c r="UFI121" s="16"/>
      <c r="UFJ121" s="16"/>
      <c r="UFK121" s="16"/>
      <c r="UFL121" s="16"/>
      <c r="UFM121" s="16"/>
      <c r="UFN121" s="16"/>
      <c r="UFO121" s="16"/>
      <c r="UFP121" s="16"/>
      <c r="UFQ121" s="16"/>
      <c r="UFR121" s="16"/>
      <c r="UFS121" s="16"/>
      <c r="UFT121" s="16"/>
      <c r="UFU121" s="16"/>
      <c r="UFV121" s="16"/>
      <c r="UFW121" s="16"/>
      <c r="UFX121" s="16"/>
      <c r="UFY121" s="16"/>
      <c r="UFZ121" s="16"/>
      <c r="UGA121" s="16"/>
      <c r="UGB121" s="16"/>
      <c r="UGC121" s="16"/>
      <c r="UGD121" s="16"/>
      <c r="UGE121" s="16"/>
      <c r="UGF121" s="16"/>
      <c r="UGG121" s="16"/>
      <c r="UGH121" s="16"/>
      <c r="UGI121" s="16"/>
      <c r="UGJ121" s="16"/>
      <c r="UGK121" s="16"/>
      <c r="UGL121" s="16"/>
      <c r="UGM121" s="16"/>
      <c r="UGN121" s="16"/>
      <c r="UGO121" s="16"/>
      <c r="UGP121" s="16"/>
      <c r="UGQ121" s="16"/>
      <c r="UGR121" s="16"/>
      <c r="UGS121" s="16"/>
      <c r="UGT121" s="16"/>
      <c r="UGU121" s="16"/>
      <c r="UGV121" s="16"/>
      <c r="UGW121" s="16"/>
      <c r="UGX121" s="16"/>
      <c r="UGY121" s="16"/>
      <c r="UGZ121" s="16"/>
      <c r="UHA121" s="16"/>
      <c r="UHB121" s="16"/>
      <c r="UHC121" s="16"/>
      <c r="UHD121" s="16"/>
      <c r="UHE121" s="16"/>
      <c r="UHF121" s="16"/>
      <c r="UHG121" s="16"/>
      <c r="UHH121" s="16"/>
      <c r="UHI121" s="16"/>
      <c r="UHJ121" s="16"/>
      <c r="UHK121" s="16"/>
      <c r="UHL121" s="16"/>
      <c r="UHM121" s="16"/>
      <c r="UHN121" s="16"/>
      <c r="UHO121" s="16"/>
      <c r="UHP121" s="16"/>
      <c r="UHQ121" s="16"/>
      <c r="UHR121" s="16"/>
      <c r="UHS121" s="16"/>
      <c r="UHT121" s="16"/>
      <c r="UHU121" s="16"/>
      <c r="UHV121" s="16"/>
      <c r="UHW121" s="16"/>
      <c r="UHX121" s="16"/>
      <c r="UHY121" s="16"/>
      <c r="UHZ121" s="16"/>
      <c r="UIA121" s="16"/>
      <c r="UIB121" s="16"/>
      <c r="UIC121" s="16"/>
      <c r="UID121" s="16"/>
      <c r="UIE121" s="16"/>
      <c r="UIF121" s="16"/>
      <c r="UIG121" s="16"/>
      <c r="UIH121" s="16"/>
      <c r="UII121" s="16"/>
      <c r="UIJ121" s="16"/>
      <c r="UIK121" s="16"/>
      <c r="UIL121" s="16"/>
      <c r="UIM121" s="16"/>
      <c r="UIN121" s="16"/>
      <c r="UIO121" s="16"/>
      <c r="UIP121" s="16"/>
      <c r="UIQ121" s="16"/>
      <c r="UIR121" s="16"/>
      <c r="UIS121" s="16"/>
      <c r="UIT121" s="16"/>
      <c r="UIU121" s="16"/>
      <c r="UIV121" s="16"/>
      <c r="UIW121" s="16"/>
      <c r="UIX121" s="16"/>
      <c r="UIY121" s="16"/>
      <c r="UIZ121" s="16"/>
      <c r="UJA121" s="16"/>
      <c r="UJB121" s="16"/>
      <c r="UJC121" s="16"/>
      <c r="UJD121" s="16"/>
      <c r="UJE121" s="16"/>
      <c r="UJF121" s="16"/>
      <c r="UJG121" s="16"/>
      <c r="UJH121" s="16"/>
      <c r="UJI121" s="16"/>
      <c r="UJJ121" s="16"/>
      <c r="UJK121" s="16"/>
      <c r="UJL121" s="16"/>
      <c r="UJM121" s="16"/>
      <c r="UJN121" s="16"/>
      <c r="UJO121" s="16"/>
      <c r="UJP121" s="16"/>
      <c r="UJQ121" s="16"/>
      <c r="UJR121" s="16"/>
      <c r="UJS121" s="16"/>
      <c r="UJT121" s="16"/>
      <c r="UJU121" s="16"/>
      <c r="UJV121" s="16"/>
      <c r="UJW121" s="16"/>
      <c r="UJX121" s="16"/>
      <c r="UJY121" s="16"/>
      <c r="UJZ121" s="16"/>
      <c r="UKA121" s="16"/>
      <c r="UKB121" s="16"/>
      <c r="UKC121" s="16"/>
      <c r="UKD121" s="16"/>
      <c r="UKE121" s="16"/>
      <c r="UKF121" s="16"/>
      <c r="UKG121" s="16"/>
      <c r="UKH121" s="16"/>
      <c r="UKI121" s="16"/>
      <c r="UKJ121" s="16"/>
      <c r="UKK121" s="16"/>
      <c r="UKL121" s="16"/>
      <c r="UKM121" s="16"/>
      <c r="UKN121" s="16"/>
      <c r="UKO121" s="16"/>
      <c r="UKP121" s="16"/>
      <c r="UKQ121" s="16"/>
      <c r="UKR121" s="16"/>
      <c r="UKS121" s="16"/>
      <c r="UKT121" s="16"/>
      <c r="UKU121" s="16"/>
      <c r="UKV121" s="16"/>
      <c r="UKW121" s="16"/>
      <c r="UKX121" s="16"/>
      <c r="UKY121" s="16"/>
      <c r="UKZ121" s="16"/>
      <c r="ULA121" s="16"/>
      <c r="ULB121" s="16"/>
      <c r="ULC121" s="16"/>
      <c r="ULD121" s="16"/>
      <c r="ULE121" s="16"/>
      <c r="ULF121" s="16"/>
      <c r="ULG121" s="16"/>
      <c r="ULH121" s="16"/>
      <c r="ULI121" s="16"/>
      <c r="ULJ121" s="16"/>
      <c r="ULK121" s="16"/>
      <c r="ULL121" s="16"/>
      <c r="ULM121" s="16"/>
      <c r="ULN121" s="16"/>
      <c r="ULO121" s="16"/>
      <c r="ULP121" s="16"/>
      <c r="ULQ121" s="16"/>
      <c r="ULR121" s="16"/>
      <c r="ULS121" s="16"/>
      <c r="ULT121" s="16"/>
      <c r="ULU121" s="16"/>
      <c r="ULV121" s="16"/>
      <c r="ULW121" s="16"/>
      <c r="ULX121" s="16"/>
      <c r="ULY121" s="16"/>
      <c r="ULZ121" s="16"/>
      <c r="UMA121" s="16"/>
      <c r="UMB121" s="16"/>
      <c r="UMC121" s="16"/>
      <c r="UMD121" s="16"/>
      <c r="UME121" s="16"/>
      <c r="UMF121" s="16"/>
      <c r="UMG121" s="16"/>
      <c r="UMH121" s="16"/>
      <c r="UMI121" s="16"/>
      <c r="UMJ121" s="16"/>
      <c r="UMK121" s="16"/>
      <c r="UML121" s="16"/>
      <c r="UMM121" s="16"/>
      <c r="UMN121" s="16"/>
      <c r="UMO121" s="16"/>
      <c r="UMP121" s="16"/>
      <c r="UMQ121" s="16"/>
      <c r="UMR121" s="16"/>
      <c r="UMS121" s="16"/>
      <c r="UMT121" s="16"/>
      <c r="UMU121" s="16"/>
      <c r="UMV121" s="16"/>
      <c r="UMW121" s="16"/>
      <c r="UMX121" s="16"/>
      <c r="UMY121" s="16"/>
      <c r="UMZ121" s="16"/>
      <c r="UNA121" s="16"/>
      <c r="UNB121" s="16"/>
      <c r="UNC121" s="16"/>
      <c r="UND121" s="16"/>
      <c r="UNE121" s="16"/>
      <c r="UNF121" s="16"/>
      <c r="UNG121" s="16"/>
      <c r="UNH121" s="16"/>
      <c r="UNI121" s="16"/>
      <c r="UNJ121" s="16"/>
      <c r="UNK121" s="16"/>
      <c r="UNL121" s="16"/>
      <c r="UNM121" s="16"/>
      <c r="UNN121" s="16"/>
      <c r="UNO121" s="16"/>
      <c r="UNP121" s="16"/>
      <c r="UNQ121" s="16"/>
      <c r="UNR121" s="16"/>
      <c r="UNS121" s="16"/>
      <c r="UNT121" s="16"/>
      <c r="UNU121" s="16"/>
      <c r="UNV121" s="16"/>
      <c r="UNW121" s="16"/>
      <c r="UNX121" s="16"/>
      <c r="UNY121" s="16"/>
      <c r="UNZ121" s="16"/>
      <c r="UOA121" s="16"/>
      <c r="UOB121" s="16"/>
      <c r="UOC121" s="16"/>
      <c r="UOD121" s="16"/>
      <c r="UOE121" s="16"/>
      <c r="UOF121" s="16"/>
      <c r="UOG121" s="16"/>
      <c r="UOH121" s="16"/>
      <c r="UOI121" s="16"/>
      <c r="UOJ121" s="16"/>
      <c r="UOK121" s="16"/>
      <c r="UOL121" s="16"/>
      <c r="UOM121" s="16"/>
      <c r="UON121" s="16"/>
      <c r="UOO121" s="16"/>
      <c r="UOP121" s="16"/>
      <c r="UOQ121" s="16"/>
      <c r="UOR121" s="16"/>
      <c r="UOS121" s="16"/>
      <c r="UOT121" s="16"/>
      <c r="UOU121" s="16"/>
      <c r="UOV121" s="16"/>
      <c r="UOW121" s="16"/>
      <c r="UOX121" s="16"/>
      <c r="UOY121" s="16"/>
      <c r="UOZ121" s="16"/>
      <c r="UPA121" s="16"/>
      <c r="UPB121" s="16"/>
      <c r="UPC121" s="16"/>
      <c r="UPD121" s="16"/>
      <c r="UPE121" s="16"/>
      <c r="UPF121" s="16"/>
      <c r="UPG121" s="16"/>
      <c r="UPH121" s="16"/>
      <c r="UPI121" s="16"/>
      <c r="UPJ121" s="16"/>
      <c r="UPK121" s="16"/>
      <c r="UPL121" s="16"/>
      <c r="UPM121" s="16"/>
      <c r="UPN121" s="16"/>
      <c r="UPO121" s="16"/>
      <c r="UPP121" s="16"/>
      <c r="UPQ121" s="16"/>
      <c r="UPR121" s="16"/>
      <c r="UPS121" s="16"/>
      <c r="UPT121" s="16"/>
      <c r="UPU121" s="16"/>
      <c r="UPV121" s="16"/>
      <c r="UPW121" s="16"/>
      <c r="UPX121" s="16"/>
      <c r="UPY121" s="16"/>
      <c r="UPZ121" s="16"/>
      <c r="UQA121" s="16"/>
      <c r="UQB121" s="16"/>
      <c r="UQC121" s="16"/>
      <c r="UQD121" s="16"/>
      <c r="UQE121" s="16"/>
      <c r="UQF121" s="16"/>
      <c r="UQG121" s="16"/>
      <c r="UQH121" s="16"/>
      <c r="UQI121" s="16"/>
      <c r="UQJ121" s="16"/>
      <c r="UQK121" s="16"/>
      <c r="UQL121" s="16"/>
      <c r="UQM121" s="16"/>
      <c r="UQN121" s="16"/>
      <c r="UQO121" s="16"/>
      <c r="UQP121" s="16"/>
      <c r="UQQ121" s="16"/>
      <c r="UQR121" s="16"/>
      <c r="UQS121" s="16"/>
      <c r="UQT121" s="16"/>
      <c r="UQU121" s="16"/>
      <c r="UQV121" s="16"/>
      <c r="UQW121" s="16"/>
      <c r="UQX121" s="16"/>
      <c r="UQY121" s="16"/>
      <c r="UQZ121" s="16"/>
      <c r="URA121" s="16"/>
      <c r="URB121" s="16"/>
      <c r="URC121" s="16"/>
      <c r="URD121" s="16"/>
      <c r="URE121" s="16"/>
      <c r="URF121" s="16"/>
      <c r="URG121" s="16"/>
      <c r="URH121" s="16"/>
      <c r="URI121" s="16"/>
      <c r="URJ121" s="16"/>
      <c r="URK121" s="16"/>
      <c r="URL121" s="16"/>
      <c r="URM121" s="16"/>
      <c r="URN121" s="16"/>
      <c r="URO121" s="16"/>
      <c r="URP121" s="16"/>
      <c r="URQ121" s="16"/>
      <c r="URR121" s="16"/>
      <c r="URS121" s="16"/>
      <c r="URT121" s="16"/>
      <c r="URU121" s="16"/>
      <c r="URV121" s="16"/>
      <c r="URW121" s="16"/>
      <c r="URX121" s="16"/>
      <c r="URY121" s="16"/>
      <c r="URZ121" s="16"/>
      <c r="USA121" s="16"/>
      <c r="USB121" s="16"/>
      <c r="USC121" s="16"/>
      <c r="USD121" s="16"/>
      <c r="USE121" s="16"/>
      <c r="USF121" s="16"/>
      <c r="USG121" s="16"/>
      <c r="USH121" s="16"/>
      <c r="USI121" s="16"/>
      <c r="USJ121" s="16"/>
      <c r="USK121" s="16"/>
      <c r="USL121" s="16"/>
      <c r="USM121" s="16"/>
      <c r="USN121" s="16"/>
      <c r="USO121" s="16"/>
      <c r="USP121" s="16"/>
      <c r="USQ121" s="16"/>
      <c r="USR121" s="16"/>
      <c r="USS121" s="16"/>
      <c r="UST121" s="16"/>
      <c r="USU121" s="16"/>
      <c r="USV121" s="16"/>
      <c r="USW121" s="16"/>
      <c r="USX121" s="16"/>
      <c r="USY121" s="16"/>
      <c r="USZ121" s="16"/>
      <c r="UTA121" s="16"/>
      <c r="UTB121" s="16"/>
      <c r="UTC121" s="16"/>
      <c r="UTD121" s="16"/>
      <c r="UTE121" s="16"/>
      <c r="UTF121" s="16"/>
      <c r="UTG121" s="16"/>
      <c r="UTH121" s="16"/>
      <c r="UTI121" s="16"/>
      <c r="UTJ121" s="16"/>
      <c r="UTK121" s="16"/>
      <c r="UTL121" s="16"/>
      <c r="UTM121" s="16"/>
      <c r="UTN121" s="16"/>
      <c r="UTO121" s="16"/>
      <c r="UTP121" s="16"/>
      <c r="UTQ121" s="16"/>
      <c r="UTR121" s="16"/>
      <c r="UTS121" s="16"/>
      <c r="UTT121" s="16"/>
      <c r="UTU121" s="16"/>
      <c r="UTV121" s="16"/>
      <c r="UTW121" s="16"/>
      <c r="UTX121" s="16"/>
      <c r="UTY121" s="16"/>
      <c r="UTZ121" s="16"/>
      <c r="UUA121" s="16"/>
      <c r="UUB121" s="16"/>
      <c r="UUC121" s="16"/>
      <c r="UUD121" s="16"/>
      <c r="UUE121" s="16"/>
      <c r="UUF121" s="16"/>
      <c r="UUG121" s="16"/>
      <c r="UUH121" s="16"/>
      <c r="UUI121" s="16"/>
      <c r="UUJ121" s="16"/>
      <c r="UUK121" s="16"/>
      <c r="UUL121" s="16"/>
      <c r="UUM121" s="16"/>
      <c r="UUN121" s="16"/>
      <c r="UUO121" s="16"/>
      <c r="UUP121" s="16"/>
      <c r="UUQ121" s="16"/>
      <c r="UUR121" s="16"/>
      <c r="UUS121" s="16"/>
      <c r="UUT121" s="16"/>
      <c r="UUU121" s="16"/>
      <c r="UUV121" s="16"/>
      <c r="UUW121" s="16"/>
      <c r="UUX121" s="16"/>
      <c r="UUY121" s="16"/>
      <c r="UUZ121" s="16"/>
      <c r="UVA121" s="16"/>
      <c r="UVB121" s="16"/>
      <c r="UVC121" s="16"/>
      <c r="UVD121" s="16"/>
      <c r="UVE121" s="16"/>
      <c r="UVF121" s="16"/>
      <c r="UVG121" s="16"/>
      <c r="UVH121" s="16"/>
      <c r="UVI121" s="16"/>
      <c r="UVJ121" s="16"/>
      <c r="UVK121" s="16"/>
      <c r="UVL121" s="16"/>
      <c r="UVM121" s="16"/>
      <c r="UVN121" s="16"/>
      <c r="UVO121" s="16"/>
      <c r="UVP121" s="16"/>
      <c r="UVQ121" s="16"/>
      <c r="UVR121" s="16"/>
      <c r="UVS121" s="16"/>
      <c r="UVT121" s="16"/>
      <c r="UVU121" s="16"/>
      <c r="UVV121" s="16"/>
      <c r="UVW121" s="16"/>
      <c r="UVX121" s="16"/>
      <c r="UVY121" s="16"/>
      <c r="UVZ121" s="16"/>
      <c r="UWA121" s="16"/>
      <c r="UWB121" s="16"/>
      <c r="UWC121" s="16"/>
      <c r="UWD121" s="16"/>
      <c r="UWE121" s="16"/>
      <c r="UWF121" s="16"/>
      <c r="UWG121" s="16"/>
      <c r="UWH121" s="16"/>
      <c r="UWI121" s="16"/>
      <c r="UWJ121" s="16"/>
      <c r="UWK121" s="16"/>
      <c r="UWL121" s="16"/>
      <c r="UWM121" s="16"/>
      <c r="UWN121" s="16"/>
      <c r="UWO121" s="16"/>
      <c r="UWP121" s="16"/>
      <c r="UWQ121" s="16"/>
      <c r="UWR121" s="16"/>
      <c r="UWS121" s="16"/>
      <c r="UWT121" s="16"/>
      <c r="UWU121" s="16"/>
      <c r="UWV121" s="16"/>
      <c r="UWW121" s="16"/>
      <c r="UWX121" s="16"/>
      <c r="UWY121" s="16"/>
      <c r="UWZ121" s="16"/>
      <c r="UXA121" s="16"/>
      <c r="UXB121" s="16"/>
      <c r="UXC121" s="16"/>
      <c r="UXD121" s="16"/>
      <c r="UXE121" s="16"/>
      <c r="UXF121" s="16"/>
      <c r="UXG121" s="16"/>
      <c r="UXH121" s="16"/>
      <c r="UXI121" s="16"/>
      <c r="UXJ121" s="16"/>
      <c r="UXK121" s="16"/>
      <c r="UXL121" s="16"/>
      <c r="UXM121" s="16"/>
      <c r="UXN121" s="16"/>
      <c r="UXO121" s="16"/>
      <c r="UXP121" s="16"/>
      <c r="UXQ121" s="16"/>
      <c r="UXR121" s="16"/>
      <c r="UXS121" s="16"/>
      <c r="UXT121" s="16"/>
      <c r="UXU121" s="16"/>
      <c r="UXV121" s="16"/>
      <c r="UXW121" s="16"/>
      <c r="UXX121" s="16"/>
      <c r="UXY121" s="16"/>
      <c r="UXZ121" s="16"/>
      <c r="UYA121" s="16"/>
      <c r="UYB121" s="16"/>
      <c r="UYC121" s="16"/>
      <c r="UYD121" s="16"/>
      <c r="UYE121" s="16"/>
      <c r="UYF121" s="16"/>
      <c r="UYG121" s="16"/>
      <c r="UYH121" s="16"/>
      <c r="UYI121" s="16"/>
      <c r="UYJ121" s="16"/>
      <c r="UYK121" s="16"/>
      <c r="UYL121" s="16"/>
      <c r="UYM121" s="16"/>
      <c r="UYN121" s="16"/>
      <c r="UYO121" s="16"/>
      <c r="UYP121" s="16"/>
      <c r="UYQ121" s="16"/>
      <c r="UYR121" s="16"/>
      <c r="UYS121" s="16"/>
      <c r="UYT121" s="16"/>
      <c r="UYU121" s="16"/>
      <c r="UYV121" s="16"/>
      <c r="UYW121" s="16"/>
      <c r="UYX121" s="16"/>
      <c r="UYY121" s="16"/>
      <c r="UYZ121" s="16"/>
      <c r="UZA121" s="16"/>
      <c r="UZB121" s="16"/>
      <c r="UZC121" s="16"/>
      <c r="UZD121" s="16"/>
      <c r="UZE121" s="16"/>
      <c r="UZF121" s="16"/>
      <c r="UZG121" s="16"/>
      <c r="UZH121" s="16"/>
      <c r="UZI121" s="16"/>
      <c r="UZJ121" s="16"/>
      <c r="UZK121" s="16"/>
      <c r="UZL121" s="16"/>
      <c r="UZM121" s="16"/>
      <c r="UZN121" s="16"/>
      <c r="UZO121" s="16"/>
      <c r="UZP121" s="16"/>
      <c r="UZQ121" s="16"/>
      <c r="UZR121" s="16"/>
      <c r="UZS121" s="16"/>
      <c r="UZT121" s="16"/>
      <c r="UZU121" s="16"/>
      <c r="UZV121" s="16"/>
      <c r="UZW121" s="16"/>
      <c r="UZX121" s="16"/>
      <c r="UZY121" s="16"/>
      <c r="UZZ121" s="16"/>
      <c r="VAA121" s="16"/>
      <c r="VAB121" s="16"/>
      <c r="VAC121" s="16"/>
      <c r="VAD121" s="16"/>
      <c r="VAE121" s="16"/>
      <c r="VAF121" s="16"/>
      <c r="VAG121" s="16"/>
      <c r="VAH121" s="16"/>
      <c r="VAI121" s="16"/>
      <c r="VAJ121" s="16"/>
      <c r="VAK121" s="16"/>
      <c r="VAL121" s="16"/>
      <c r="VAM121" s="16"/>
      <c r="VAN121" s="16"/>
      <c r="VAO121" s="16"/>
      <c r="VAP121" s="16"/>
      <c r="VAQ121" s="16"/>
      <c r="VAR121" s="16"/>
      <c r="VAS121" s="16"/>
      <c r="VAT121" s="16"/>
      <c r="VAU121" s="16"/>
      <c r="VAV121" s="16"/>
      <c r="VAW121" s="16"/>
      <c r="VAX121" s="16"/>
      <c r="VAY121" s="16"/>
      <c r="VAZ121" s="16"/>
      <c r="VBA121" s="16"/>
      <c r="VBB121" s="16"/>
      <c r="VBC121" s="16"/>
      <c r="VBD121" s="16"/>
      <c r="VBE121" s="16"/>
      <c r="VBF121" s="16"/>
      <c r="VBG121" s="16"/>
      <c r="VBH121" s="16"/>
      <c r="VBI121" s="16"/>
      <c r="VBJ121" s="16"/>
      <c r="VBK121" s="16"/>
      <c r="VBL121" s="16"/>
      <c r="VBM121" s="16"/>
      <c r="VBN121" s="16"/>
      <c r="VBO121" s="16"/>
      <c r="VBP121" s="16"/>
      <c r="VBQ121" s="16"/>
      <c r="VBR121" s="16"/>
      <c r="VBS121" s="16"/>
      <c r="VBT121" s="16"/>
      <c r="VBU121" s="16"/>
      <c r="VBV121" s="16"/>
      <c r="VBW121" s="16"/>
      <c r="VBX121" s="16"/>
      <c r="VBY121" s="16"/>
      <c r="VBZ121" s="16"/>
      <c r="VCA121" s="16"/>
      <c r="VCB121" s="16"/>
      <c r="VCC121" s="16"/>
      <c r="VCD121" s="16"/>
      <c r="VCE121" s="16"/>
      <c r="VCF121" s="16"/>
      <c r="VCG121" s="16"/>
      <c r="VCH121" s="16"/>
      <c r="VCI121" s="16"/>
      <c r="VCJ121" s="16"/>
      <c r="VCK121" s="16"/>
      <c r="VCL121" s="16"/>
      <c r="VCM121" s="16"/>
      <c r="VCN121" s="16"/>
      <c r="VCO121" s="16"/>
      <c r="VCP121" s="16"/>
      <c r="VCQ121" s="16"/>
      <c r="VCR121" s="16"/>
      <c r="VCS121" s="16"/>
      <c r="VCT121" s="16"/>
      <c r="VCU121" s="16"/>
      <c r="VCV121" s="16"/>
      <c r="VCW121" s="16"/>
      <c r="VCX121" s="16"/>
      <c r="VCY121" s="16"/>
      <c r="VCZ121" s="16"/>
      <c r="VDA121" s="16"/>
      <c r="VDB121" s="16"/>
      <c r="VDC121" s="16"/>
      <c r="VDD121" s="16"/>
      <c r="VDE121" s="16"/>
      <c r="VDF121" s="16"/>
      <c r="VDG121" s="16"/>
      <c r="VDH121" s="16"/>
      <c r="VDI121" s="16"/>
      <c r="VDJ121" s="16"/>
      <c r="VDK121" s="16"/>
      <c r="VDL121" s="16"/>
      <c r="VDM121" s="16"/>
      <c r="VDN121" s="16"/>
      <c r="VDO121" s="16"/>
      <c r="VDP121" s="16"/>
      <c r="VDQ121" s="16"/>
      <c r="VDR121" s="16"/>
      <c r="VDS121" s="16"/>
      <c r="VDT121" s="16"/>
      <c r="VDU121" s="16"/>
      <c r="VDV121" s="16"/>
      <c r="VDW121" s="16"/>
      <c r="VDX121" s="16"/>
      <c r="VDY121" s="16"/>
      <c r="VDZ121" s="16"/>
      <c r="VEA121" s="16"/>
      <c r="VEB121" s="16"/>
      <c r="VEC121" s="16"/>
      <c r="VED121" s="16"/>
      <c r="VEE121" s="16"/>
      <c r="VEF121" s="16"/>
      <c r="VEG121" s="16"/>
      <c r="VEH121" s="16"/>
      <c r="VEI121" s="16"/>
      <c r="VEJ121" s="16"/>
      <c r="VEK121" s="16"/>
      <c r="VEL121" s="16"/>
      <c r="VEM121" s="16"/>
      <c r="VEN121" s="16"/>
      <c r="VEO121" s="16"/>
      <c r="VEP121" s="16"/>
      <c r="VEQ121" s="16"/>
      <c r="VER121" s="16"/>
      <c r="VES121" s="16"/>
      <c r="VET121" s="16"/>
      <c r="VEU121" s="16"/>
      <c r="VEV121" s="16"/>
      <c r="VEW121" s="16"/>
      <c r="VEX121" s="16"/>
      <c r="VEY121" s="16"/>
      <c r="VEZ121" s="16"/>
      <c r="VFA121" s="16"/>
      <c r="VFB121" s="16"/>
      <c r="VFC121" s="16"/>
      <c r="VFD121" s="16"/>
      <c r="VFE121" s="16"/>
      <c r="VFF121" s="16"/>
      <c r="VFG121" s="16"/>
      <c r="VFH121" s="16"/>
      <c r="VFI121" s="16"/>
      <c r="VFJ121" s="16"/>
      <c r="VFK121" s="16"/>
      <c r="VFL121" s="16"/>
      <c r="VFM121" s="16"/>
      <c r="VFN121" s="16"/>
      <c r="VFO121" s="16"/>
      <c r="VFP121" s="16"/>
      <c r="VFQ121" s="16"/>
      <c r="VFR121" s="16"/>
      <c r="VFS121" s="16"/>
      <c r="VFT121" s="16"/>
      <c r="VFU121" s="16"/>
      <c r="VFV121" s="16"/>
      <c r="VFW121" s="16"/>
      <c r="VFX121" s="16"/>
      <c r="VFY121" s="16"/>
      <c r="VFZ121" s="16"/>
      <c r="VGA121" s="16"/>
      <c r="VGB121" s="16"/>
      <c r="VGC121" s="16"/>
      <c r="VGD121" s="16"/>
      <c r="VGE121" s="16"/>
      <c r="VGF121" s="16"/>
      <c r="VGG121" s="16"/>
      <c r="VGH121" s="16"/>
      <c r="VGI121" s="16"/>
      <c r="VGJ121" s="16"/>
      <c r="VGK121" s="16"/>
      <c r="VGL121" s="16"/>
      <c r="VGM121" s="16"/>
      <c r="VGN121" s="16"/>
      <c r="VGO121" s="16"/>
      <c r="VGP121" s="16"/>
      <c r="VGQ121" s="16"/>
      <c r="VGR121" s="16"/>
      <c r="VGS121" s="16"/>
      <c r="VGT121" s="16"/>
      <c r="VGU121" s="16"/>
      <c r="VGV121" s="16"/>
      <c r="VGW121" s="16"/>
      <c r="VGX121" s="16"/>
      <c r="VGY121" s="16"/>
      <c r="VGZ121" s="16"/>
      <c r="VHA121" s="16"/>
      <c r="VHB121" s="16"/>
      <c r="VHC121" s="16"/>
      <c r="VHD121" s="16"/>
      <c r="VHE121" s="16"/>
      <c r="VHF121" s="16"/>
      <c r="VHG121" s="16"/>
      <c r="VHH121" s="16"/>
      <c r="VHI121" s="16"/>
      <c r="VHJ121" s="16"/>
      <c r="VHK121" s="16"/>
      <c r="VHL121" s="16"/>
      <c r="VHM121" s="16"/>
      <c r="VHN121" s="16"/>
      <c r="VHO121" s="16"/>
      <c r="VHP121" s="16"/>
      <c r="VHQ121" s="16"/>
      <c r="VHR121" s="16"/>
      <c r="VHS121" s="16"/>
      <c r="VHT121" s="16"/>
      <c r="VHU121" s="16"/>
      <c r="VHV121" s="16"/>
      <c r="VHW121" s="16"/>
      <c r="VHX121" s="16"/>
      <c r="VHY121" s="16"/>
      <c r="VHZ121" s="16"/>
      <c r="VIA121" s="16"/>
      <c r="VIB121" s="16"/>
      <c r="VIC121" s="16"/>
      <c r="VID121" s="16"/>
      <c r="VIE121" s="16"/>
      <c r="VIF121" s="16"/>
      <c r="VIG121" s="16"/>
      <c r="VIH121" s="16"/>
      <c r="VII121" s="16"/>
      <c r="VIJ121" s="16"/>
      <c r="VIK121" s="16"/>
      <c r="VIL121" s="16"/>
      <c r="VIM121" s="16"/>
      <c r="VIN121" s="16"/>
      <c r="VIO121" s="16"/>
      <c r="VIP121" s="16"/>
      <c r="VIQ121" s="16"/>
      <c r="VIR121" s="16"/>
      <c r="VIS121" s="16"/>
      <c r="VIT121" s="16"/>
      <c r="VIU121" s="16"/>
      <c r="VIV121" s="16"/>
      <c r="VIW121" s="16"/>
      <c r="VIX121" s="16"/>
      <c r="VIY121" s="16"/>
      <c r="VIZ121" s="16"/>
      <c r="VJA121" s="16"/>
      <c r="VJB121" s="16"/>
      <c r="VJC121" s="16"/>
      <c r="VJD121" s="16"/>
      <c r="VJE121" s="16"/>
      <c r="VJF121" s="16"/>
      <c r="VJG121" s="16"/>
      <c r="VJH121" s="16"/>
      <c r="VJI121" s="16"/>
      <c r="VJJ121" s="16"/>
      <c r="VJK121" s="16"/>
      <c r="VJL121" s="16"/>
      <c r="VJM121" s="16"/>
      <c r="VJN121" s="16"/>
      <c r="VJO121" s="16"/>
      <c r="VJP121" s="16"/>
      <c r="VJQ121" s="16"/>
      <c r="VJR121" s="16"/>
      <c r="VJS121" s="16"/>
      <c r="VJT121" s="16"/>
      <c r="VJU121" s="16"/>
      <c r="VJV121" s="16"/>
      <c r="VJW121" s="16"/>
      <c r="VJX121" s="16"/>
      <c r="VJY121" s="16"/>
      <c r="VJZ121" s="16"/>
      <c r="VKA121" s="16"/>
      <c r="VKB121" s="16"/>
      <c r="VKC121" s="16"/>
      <c r="VKD121" s="16"/>
      <c r="VKE121" s="16"/>
      <c r="VKF121" s="16"/>
      <c r="VKG121" s="16"/>
      <c r="VKH121" s="16"/>
      <c r="VKI121" s="16"/>
      <c r="VKJ121" s="16"/>
      <c r="VKK121" s="16"/>
      <c r="VKL121" s="16"/>
      <c r="VKM121" s="16"/>
      <c r="VKN121" s="16"/>
      <c r="VKO121" s="16"/>
      <c r="VKP121" s="16"/>
      <c r="VKQ121" s="16"/>
      <c r="VKR121" s="16"/>
      <c r="VKS121" s="16"/>
      <c r="VKT121" s="16"/>
      <c r="VKU121" s="16"/>
      <c r="VKV121" s="16"/>
      <c r="VKW121" s="16"/>
      <c r="VKX121" s="16"/>
      <c r="VKY121" s="16"/>
      <c r="VKZ121" s="16"/>
      <c r="VLA121" s="16"/>
      <c r="VLB121" s="16"/>
      <c r="VLC121" s="16"/>
      <c r="VLD121" s="16"/>
      <c r="VLE121" s="16"/>
      <c r="VLF121" s="16"/>
      <c r="VLG121" s="16"/>
      <c r="VLH121" s="16"/>
      <c r="VLI121" s="16"/>
      <c r="VLJ121" s="16"/>
      <c r="VLK121" s="16"/>
      <c r="VLL121" s="16"/>
      <c r="VLM121" s="16"/>
      <c r="VLN121" s="16"/>
      <c r="VLO121" s="16"/>
      <c r="VLP121" s="16"/>
      <c r="VLQ121" s="16"/>
      <c r="VLR121" s="16"/>
      <c r="VLS121" s="16"/>
      <c r="VLT121" s="16"/>
      <c r="VLU121" s="16"/>
      <c r="VLV121" s="16"/>
      <c r="VLW121" s="16"/>
      <c r="VLX121" s="16"/>
      <c r="VLY121" s="16"/>
      <c r="VLZ121" s="16"/>
      <c r="VMA121" s="16"/>
      <c r="VMB121" s="16"/>
      <c r="VMC121" s="16"/>
      <c r="VMD121" s="16"/>
      <c r="VME121" s="16"/>
      <c r="VMF121" s="16"/>
      <c r="VMG121" s="16"/>
      <c r="VMH121" s="16"/>
      <c r="VMI121" s="16"/>
      <c r="VMJ121" s="16"/>
      <c r="VMK121" s="16"/>
      <c r="VML121" s="16"/>
      <c r="VMM121" s="16"/>
      <c r="VMN121" s="16"/>
      <c r="VMO121" s="16"/>
      <c r="VMP121" s="16"/>
      <c r="VMQ121" s="16"/>
      <c r="VMR121" s="16"/>
      <c r="VMS121" s="16"/>
      <c r="VMT121" s="16"/>
      <c r="VMU121" s="16"/>
      <c r="VMV121" s="16"/>
      <c r="VMW121" s="16"/>
      <c r="VMX121" s="16"/>
      <c r="VMY121" s="16"/>
      <c r="VMZ121" s="16"/>
      <c r="VNA121" s="16"/>
      <c r="VNB121" s="16"/>
      <c r="VNC121" s="16"/>
      <c r="VND121" s="16"/>
      <c r="VNE121" s="16"/>
      <c r="VNF121" s="16"/>
      <c r="VNG121" s="16"/>
      <c r="VNH121" s="16"/>
      <c r="VNI121" s="16"/>
      <c r="VNJ121" s="16"/>
      <c r="VNK121" s="16"/>
      <c r="VNL121" s="16"/>
      <c r="VNM121" s="16"/>
      <c r="VNN121" s="16"/>
      <c r="VNO121" s="16"/>
      <c r="VNP121" s="16"/>
      <c r="VNQ121" s="16"/>
      <c r="VNR121" s="16"/>
      <c r="VNS121" s="16"/>
      <c r="VNT121" s="16"/>
      <c r="VNU121" s="16"/>
      <c r="VNV121" s="16"/>
      <c r="VNW121" s="16"/>
      <c r="VNX121" s="16"/>
      <c r="VNY121" s="16"/>
      <c r="VNZ121" s="16"/>
      <c r="VOA121" s="16"/>
      <c r="VOB121" s="16"/>
      <c r="VOC121" s="16"/>
      <c r="VOD121" s="16"/>
      <c r="VOE121" s="16"/>
      <c r="VOF121" s="16"/>
      <c r="VOG121" s="16"/>
      <c r="VOH121" s="16"/>
      <c r="VOI121" s="16"/>
      <c r="VOJ121" s="16"/>
      <c r="VOK121" s="16"/>
      <c r="VOL121" s="16"/>
      <c r="VOM121" s="16"/>
      <c r="VON121" s="16"/>
      <c r="VOO121" s="16"/>
      <c r="VOP121" s="16"/>
      <c r="VOQ121" s="16"/>
      <c r="VOR121" s="16"/>
      <c r="VOS121" s="16"/>
      <c r="VOT121" s="16"/>
      <c r="VOU121" s="16"/>
      <c r="VOV121" s="16"/>
      <c r="VOW121" s="16"/>
      <c r="VOX121" s="16"/>
      <c r="VOY121" s="16"/>
      <c r="VOZ121" s="16"/>
      <c r="VPA121" s="16"/>
      <c r="VPB121" s="16"/>
      <c r="VPC121" s="16"/>
      <c r="VPD121" s="16"/>
      <c r="VPE121" s="16"/>
      <c r="VPF121" s="16"/>
      <c r="VPG121" s="16"/>
      <c r="VPH121" s="16"/>
      <c r="VPI121" s="16"/>
      <c r="VPJ121" s="16"/>
      <c r="VPK121" s="16"/>
      <c r="VPL121" s="16"/>
      <c r="VPM121" s="16"/>
      <c r="VPN121" s="16"/>
      <c r="VPO121" s="16"/>
      <c r="VPP121" s="16"/>
      <c r="VPQ121" s="16"/>
      <c r="VPR121" s="16"/>
      <c r="VPS121" s="16"/>
      <c r="VPT121" s="16"/>
      <c r="VPU121" s="16"/>
      <c r="VPV121" s="16"/>
      <c r="VPW121" s="16"/>
      <c r="VPX121" s="16"/>
      <c r="VPY121" s="16"/>
      <c r="VPZ121" s="16"/>
      <c r="VQA121" s="16"/>
      <c r="VQB121" s="16"/>
      <c r="VQC121" s="16"/>
      <c r="VQD121" s="16"/>
      <c r="VQE121" s="16"/>
      <c r="VQF121" s="16"/>
      <c r="VQG121" s="16"/>
      <c r="VQH121" s="16"/>
      <c r="VQI121" s="16"/>
      <c r="VQJ121" s="16"/>
      <c r="VQK121" s="16"/>
      <c r="VQL121" s="16"/>
      <c r="VQM121" s="16"/>
      <c r="VQN121" s="16"/>
      <c r="VQO121" s="16"/>
      <c r="VQP121" s="16"/>
      <c r="VQQ121" s="16"/>
      <c r="VQR121" s="16"/>
      <c r="VQS121" s="16"/>
      <c r="VQT121" s="16"/>
      <c r="VQU121" s="16"/>
      <c r="VQV121" s="16"/>
      <c r="VQW121" s="16"/>
      <c r="VQX121" s="16"/>
      <c r="VQY121" s="16"/>
      <c r="VQZ121" s="16"/>
      <c r="VRA121" s="16"/>
      <c r="VRB121" s="16"/>
      <c r="VRC121" s="16"/>
      <c r="VRD121" s="16"/>
      <c r="VRE121" s="16"/>
      <c r="VRF121" s="16"/>
      <c r="VRG121" s="16"/>
      <c r="VRH121" s="16"/>
      <c r="VRI121" s="16"/>
      <c r="VRJ121" s="16"/>
      <c r="VRK121" s="16"/>
      <c r="VRL121" s="16"/>
      <c r="VRM121" s="16"/>
      <c r="VRN121" s="16"/>
      <c r="VRO121" s="16"/>
      <c r="VRP121" s="16"/>
      <c r="VRQ121" s="16"/>
      <c r="VRR121" s="16"/>
      <c r="VRS121" s="16"/>
      <c r="VRT121" s="16"/>
      <c r="VRU121" s="16"/>
      <c r="VRV121" s="16"/>
      <c r="VRW121" s="16"/>
      <c r="VRX121" s="16"/>
      <c r="VRY121" s="16"/>
      <c r="VRZ121" s="16"/>
      <c r="VSA121" s="16"/>
      <c r="VSB121" s="16"/>
      <c r="VSC121" s="16"/>
      <c r="VSD121" s="16"/>
      <c r="VSE121" s="16"/>
      <c r="VSF121" s="16"/>
      <c r="VSG121" s="16"/>
      <c r="VSH121" s="16"/>
      <c r="VSI121" s="16"/>
      <c r="VSJ121" s="16"/>
      <c r="VSK121" s="16"/>
      <c r="VSL121" s="16"/>
      <c r="VSM121" s="16"/>
      <c r="VSN121" s="16"/>
      <c r="VSO121" s="16"/>
      <c r="VSP121" s="16"/>
      <c r="VSQ121" s="16"/>
      <c r="VSR121" s="16"/>
      <c r="VSS121" s="16"/>
      <c r="VST121" s="16"/>
      <c r="VSU121" s="16"/>
      <c r="VSV121" s="16"/>
      <c r="VSW121" s="16"/>
      <c r="VSX121" s="16"/>
      <c r="VSY121" s="16"/>
      <c r="VSZ121" s="16"/>
      <c r="VTA121" s="16"/>
      <c r="VTB121" s="16"/>
      <c r="VTC121" s="16"/>
      <c r="VTD121" s="16"/>
      <c r="VTE121" s="16"/>
      <c r="VTF121" s="16"/>
      <c r="VTG121" s="16"/>
      <c r="VTH121" s="16"/>
      <c r="VTI121" s="16"/>
      <c r="VTJ121" s="16"/>
      <c r="VTK121" s="16"/>
      <c r="VTL121" s="16"/>
      <c r="VTM121" s="16"/>
      <c r="VTN121" s="16"/>
      <c r="VTO121" s="16"/>
      <c r="VTP121" s="16"/>
      <c r="VTQ121" s="16"/>
      <c r="VTR121" s="16"/>
      <c r="VTS121" s="16"/>
      <c r="VTT121" s="16"/>
      <c r="VTU121" s="16"/>
      <c r="VTV121" s="16"/>
      <c r="VTW121" s="16"/>
      <c r="VTX121" s="16"/>
      <c r="VTY121" s="16"/>
      <c r="VTZ121" s="16"/>
      <c r="VUA121" s="16"/>
      <c r="VUB121" s="16"/>
      <c r="VUC121" s="16"/>
      <c r="VUD121" s="16"/>
      <c r="VUE121" s="16"/>
      <c r="VUF121" s="16"/>
      <c r="VUG121" s="16"/>
      <c r="VUH121" s="16"/>
      <c r="VUI121" s="16"/>
      <c r="VUJ121" s="16"/>
      <c r="VUK121" s="16"/>
      <c r="VUL121" s="16"/>
      <c r="VUM121" s="16"/>
      <c r="VUN121" s="16"/>
      <c r="VUO121" s="16"/>
      <c r="VUP121" s="16"/>
      <c r="VUQ121" s="16"/>
      <c r="VUR121" s="16"/>
      <c r="VUS121" s="16"/>
      <c r="VUT121" s="16"/>
      <c r="VUU121" s="16"/>
      <c r="VUV121" s="16"/>
      <c r="VUW121" s="16"/>
      <c r="VUX121" s="16"/>
      <c r="VUY121" s="16"/>
      <c r="VUZ121" s="16"/>
      <c r="VVA121" s="16"/>
      <c r="VVB121" s="16"/>
      <c r="VVC121" s="16"/>
      <c r="VVD121" s="16"/>
      <c r="VVE121" s="16"/>
      <c r="VVF121" s="16"/>
      <c r="VVG121" s="16"/>
      <c r="VVH121" s="16"/>
      <c r="VVI121" s="16"/>
      <c r="VVJ121" s="16"/>
      <c r="VVK121" s="16"/>
      <c r="VVL121" s="16"/>
      <c r="VVM121" s="16"/>
      <c r="VVN121" s="16"/>
      <c r="VVO121" s="16"/>
      <c r="VVP121" s="16"/>
      <c r="VVQ121" s="16"/>
      <c r="VVR121" s="16"/>
      <c r="VVS121" s="16"/>
      <c r="VVT121" s="16"/>
      <c r="VVU121" s="16"/>
      <c r="VVV121" s="16"/>
      <c r="VVW121" s="16"/>
      <c r="VVX121" s="16"/>
      <c r="VVY121" s="16"/>
      <c r="VVZ121" s="16"/>
      <c r="VWA121" s="16"/>
      <c r="VWB121" s="16"/>
      <c r="VWC121" s="16"/>
      <c r="VWD121" s="16"/>
      <c r="VWE121" s="16"/>
      <c r="VWF121" s="16"/>
      <c r="VWG121" s="16"/>
      <c r="VWH121" s="16"/>
      <c r="VWI121" s="16"/>
      <c r="VWJ121" s="16"/>
      <c r="VWK121" s="16"/>
      <c r="VWL121" s="16"/>
      <c r="VWM121" s="16"/>
      <c r="VWN121" s="16"/>
      <c r="VWO121" s="16"/>
      <c r="VWP121" s="16"/>
      <c r="VWQ121" s="16"/>
      <c r="VWR121" s="16"/>
      <c r="VWS121" s="16"/>
      <c r="VWT121" s="16"/>
      <c r="VWU121" s="16"/>
      <c r="VWV121" s="16"/>
      <c r="VWW121" s="16"/>
      <c r="VWX121" s="16"/>
      <c r="VWY121" s="16"/>
      <c r="VWZ121" s="16"/>
      <c r="VXA121" s="16"/>
      <c r="VXB121" s="16"/>
      <c r="VXC121" s="16"/>
      <c r="VXD121" s="16"/>
      <c r="VXE121" s="16"/>
      <c r="VXF121" s="16"/>
      <c r="VXG121" s="16"/>
      <c r="VXH121" s="16"/>
      <c r="VXI121" s="16"/>
      <c r="VXJ121" s="16"/>
      <c r="VXK121" s="16"/>
      <c r="VXL121" s="16"/>
      <c r="VXM121" s="16"/>
      <c r="VXN121" s="16"/>
      <c r="VXO121" s="16"/>
      <c r="VXP121" s="16"/>
      <c r="VXQ121" s="16"/>
      <c r="VXR121" s="16"/>
      <c r="VXS121" s="16"/>
      <c r="VXT121" s="16"/>
      <c r="VXU121" s="16"/>
      <c r="VXV121" s="16"/>
      <c r="VXW121" s="16"/>
      <c r="VXX121" s="16"/>
      <c r="VXY121" s="16"/>
      <c r="VXZ121" s="16"/>
      <c r="VYA121" s="16"/>
      <c r="VYB121" s="16"/>
      <c r="VYC121" s="16"/>
      <c r="VYD121" s="16"/>
      <c r="VYE121" s="16"/>
      <c r="VYF121" s="16"/>
      <c r="VYG121" s="16"/>
      <c r="VYH121" s="16"/>
      <c r="VYI121" s="16"/>
      <c r="VYJ121" s="16"/>
      <c r="VYK121" s="16"/>
      <c r="VYL121" s="16"/>
      <c r="VYM121" s="16"/>
      <c r="VYN121" s="16"/>
      <c r="VYO121" s="16"/>
      <c r="VYP121" s="16"/>
      <c r="VYQ121" s="16"/>
      <c r="VYR121" s="16"/>
      <c r="VYS121" s="16"/>
      <c r="VYT121" s="16"/>
      <c r="VYU121" s="16"/>
      <c r="VYV121" s="16"/>
      <c r="VYW121" s="16"/>
      <c r="VYX121" s="16"/>
      <c r="VYY121" s="16"/>
      <c r="VYZ121" s="16"/>
      <c r="VZA121" s="16"/>
      <c r="VZB121" s="16"/>
      <c r="VZC121" s="16"/>
      <c r="VZD121" s="16"/>
      <c r="VZE121" s="16"/>
      <c r="VZF121" s="16"/>
      <c r="VZG121" s="16"/>
      <c r="VZH121" s="16"/>
      <c r="VZI121" s="16"/>
      <c r="VZJ121" s="16"/>
      <c r="VZK121" s="16"/>
      <c r="VZL121" s="16"/>
      <c r="VZM121" s="16"/>
      <c r="VZN121" s="16"/>
      <c r="VZO121" s="16"/>
      <c r="VZP121" s="16"/>
      <c r="VZQ121" s="16"/>
      <c r="VZR121" s="16"/>
      <c r="VZS121" s="16"/>
      <c r="VZT121" s="16"/>
      <c r="VZU121" s="16"/>
      <c r="VZV121" s="16"/>
      <c r="VZW121" s="16"/>
      <c r="VZX121" s="16"/>
      <c r="VZY121" s="16"/>
      <c r="VZZ121" s="16"/>
      <c r="WAA121" s="16"/>
      <c r="WAB121" s="16"/>
      <c r="WAC121" s="16"/>
      <c r="WAD121" s="16"/>
      <c r="WAE121" s="16"/>
      <c r="WAF121" s="16"/>
      <c r="WAG121" s="16"/>
      <c r="WAH121" s="16"/>
      <c r="WAI121" s="16"/>
      <c r="WAJ121" s="16"/>
      <c r="WAK121" s="16"/>
      <c r="WAL121" s="16"/>
      <c r="WAM121" s="16"/>
      <c r="WAN121" s="16"/>
      <c r="WAO121" s="16"/>
      <c r="WAP121" s="16"/>
      <c r="WAQ121" s="16"/>
      <c r="WAR121" s="16"/>
      <c r="WAS121" s="16"/>
      <c r="WAT121" s="16"/>
      <c r="WAU121" s="16"/>
      <c r="WAV121" s="16"/>
      <c r="WAW121" s="16"/>
      <c r="WAX121" s="16"/>
      <c r="WAY121" s="16"/>
      <c r="WAZ121" s="16"/>
      <c r="WBA121" s="16"/>
      <c r="WBB121" s="16"/>
      <c r="WBC121" s="16"/>
      <c r="WBD121" s="16"/>
      <c r="WBE121" s="16"/>
      <c r="WBF121" s="16"/>
      <c r="WBG121" s="16"/>
      <c r="WBH121" s="16"/>
      <c r="WBI121" s="16"/>
      <c r="WBJ121" s="16"/>
      <c r="WBK121" s="16"/>
      <c r="WBL121" s="16"/>
      <c r="WBM121" s="16"/>
      <c r="WBN121" s="16"/>
      <c r="WBO121" s="16"/>
      <c r="WBP121" s="16"/>
      <c r="WBQ121" s="16"/>
      <c r="WBR121" s="16"/>
      <c r="WBS121" s="16"/>
      <c r="WBT121" s="16"/>
      <c r="WBU121" s="16"/>
      <c r="WBV121" s="16"/>
      <c r="WBW121" s="16"/>
      <c r="WBX121" s="16"/>
      <c r="WBY121" s="16"/>
      <c r="WBZ121" s="16"/>
      <c r="WCA121" s="16"/>
      <c r="WCB121" s="16"/>
      <c r="WCC121" s="16"/>
      <c r="WCD121" s="16"/>
      <c r="WCE121" s="16"/>
      <c r="WCF121" s="16"/>
      <c r="WCG121" s="16"/>
      <c r="WCH121" s="16"/>
      <c r="WCI121" s="16"/>
      <c r="WCJ121" s="16"/>
      <c r="WCK121" s="16"/>
      <c r="WCL121" s="16"/>
      <c r="WCM121" s="16"/>
      <c r="WCN121" s="16"/>
      <c r="WCO121" s="16"/>
      <c r="WCP121" s="16"/>
      <c r="WCQ121" s="16"/>
      <c r="WCR121" s="16"/>
      <c r="WCS121" s="16"/>
      <c r="WCT121" s="16"/>
      <c r="WCU121" s="16"/>
      <c r="WCV121" s="16"/>
      <c r="WCW121" s="16"/>
      <c r="WCX121" s="16"/>
      <c r="WCY121" s="16"/>
      <c r="WCZ121" s="16"/>
      <c r="WDA121" s="16"/>
      <c r="WDB121" s="16"/>
      <c r="WDC121" s="16"/>
      <c r="WDD121" s="16"/>
      <c r="WDE121" s="16"/>
      <c r="WDF121" s="16"/>
      <c r="WDG121" s="16"/>
      <c r="WDH121" s="16"/>
      <c r="WDI121" s="16"/>
      <c r="WDJ121" s="16"/>
      <c r="WDK121" s="16"/>
      <c r="WDL121" s="16"/>
      <c r="WDM121" s="16"/>
      <c r="WDN121" s="16"/>
      <c r="WDO121" s="16"/>
      <c r="WDP121" s="16"/>
      <c r="WDQ121" s="16"/>
      <c r="WDR121" s="16"/>
      <c r="WDS121" s="16"/>
      <c r="WDT121" s="16"/>
      <c r="WDU121" s="16"/>
      <c r="WDV121" s="16"/>
      <c r="WDW121" s="16"/>
      <c r="WDX121" s="16"/>
      <c r="WDY121" s="16"/>
      <c r="WDZ121" s="16"/>
      <c r="WEA121" s="16"/>
      <c r="WEB121" s="16"/>
      <c r="WEC121" s="16"/>
      <c r="WED121" s="16"/>
      <c r="WEE121" s="16"/>
      <c r="WEF121" s="16"/>
      <c r="WEG121" s="16"/>
      <c r="WEH121" s="16"/>
      <c r="WEI121" s="16"/>
      <c r="WEJ121" s="16"/>
      <c r="WEK121" s="16"/>
      <c r="WEL121" s="16"/>
      <c r="WEM121" s="16"/>
      <c r="WEN121" s="16"/>
      <c r="WEO121" s="16"/>
      <c r="WEP121" s="16"/>
      <c r="WEQ121" s="16"/>
      <c r="WER121" s="16"/>
      <c r="WES121" s="16"/>
      <c r="WET121" s="16"/>
      <c r="WEU121" s="16"/>
      <c r="WEV121" s="16"/>
      <c r="WEW121" s="16"/>
      <c r="WEX121" s="16"/>
      <c r="WEY121" s="16"/>
      <c r="WEZ121" s="16"/>
      <c r="WFA121" s="16"/>
      <c r="WFB121" s="16"/>
      <c r="WFC121" s="16"/>
      <c r="WFD121" s="16"/>
      <c r="WFE121" s="16"/>
      <c r="WFF121" s="16"/>
      <c r="WFG121" s="16"/>
      <c r="WFH121" s="16"/>
      <c r="WFI121" s="16"/>
      <c r="WFJ121" s="16"/>
      <c r="WFK121" s="16"/>
      <c r="WFL121" s="16"/>
      <c r="WFM121" s="16"/>
      <c r="WFN121" s="16"/>
      <c r="WFO121" s="16"/>
      <c r="WFP121" s="16"/>
      <c r="WFQ121" s="16"/>
      <c r="WFR121" s="16"/>
      <c r="WFS121" s="16"/>
      <c r="WFT121" s="16"/>
      <c r="WFU121" s="16"/>
      <c r="WFV121" s="16"/>
      <c r="WFW121" s="16"/>
      <c r="WFX121" s="16"/>
      <c r="WFY121" s="16"/>
      <c r="WFZ121" s="16"/>
      <c r="WGA121" s="16"/>
      <c r="WGB121" s="16"/>
      <c r="WGC121" s="16"/>
      <c r="WGD121" s="16"/>
      <c r="WGE121" s="16"/>
      <c r="WGF121" s="16"/>
      <c r="WGG121" s="16"/>
      <c r="WGH121" s="16"/>
      <c r="WGI121" s="16"/>
      <c r="WGJ121" s="16"/>
      <c r="WGK121" s="16"/>
      <c r="WGL121" s="16"/>
      <c r="WGM121" s="16"/>
      <c r="WGN121" s="16"/>
      <c r="WGO121" s="16"/>
      <c r="WGP121" s="16"/>
      <c r="WGQ121" s="16"/>
      <c r="WGR121" s="16"/>
      <c r="WGS121" s="16"/>
      <c r="WGT121" s="16"/>
      <c r="WGU121" s="16"/>
      <c r="WGV121" s="16"/>
      <c r="WGW121" s="16"/>
      <c r="WGX121" s="16"/>
      <c r="WGY121" s="16"/>
      <c r="WGZ121" s="16"/>
      <c r="WHA121" s="16"/>
      <c r="WHB121" s="16"/>
      <c r="WHC121" s="16"/>
      <c r="WHD121" s="16"/>
      <c r="WHE121" s="16"/>
      <c r="WHF121" s="16"/>
      <c r="WHG121" s="16"/>
      <c r="WHH121" s="16"/>
      <c r="WHI121" s="16"/>
      <c r="WHJ121" s="16"/>
      <c r="WHK121" s="16"/>
      <c r="WHL121" s="16"/>
      <c r="WHM121" s="16"/>
      <c r="WHN121" s="16"/>
      <c r="WHO121" s="16"/>
      <c r="WHP121" s="16"/>
      <c r="WHQ121" s="16"/>
      <c r="WHR121" s="16"/>
      <c r="WHS121" s="16"/>
      <c r="WHT121" s="16"/>
      <c r="WHU121" s="16"/>
      <c r="WHV121" s="16"/>
      <c r="WHW121" s="16"/>
      <c r="WHX121" s="16"/>
      <c r="WHY121" s="16"/>
      <c r="WHZ121" s="16"/>
      <c r="WIA121" s="16"/>
      <c r="WIB121" s="16"/>
      <c r="WIC121" s="16"/>
      <c r="WID121" s="16"/>
      <c r="WIE121" s="16"/>
      <c r="WIF121" s="16"/>
      <c r="WIG121" s="16"/>
      <c r="WIH121" s="16"/>
      <c r="WII121" s="16"/>
      <c r="WIJ121" s="16"/>
      <c r="WIK121" s="16"/>
      <c r="WIL121" s="16"/>
      <c r="WIM121" s="16"/>
      <c r="WIN121" s="16"/>
      <c r="WIO121" s="16"/>
      <c r="WIP121" s="16"/>
      <c r="WIQ121" s="16"/>
      <c r="WIR121" s="16"/>
      <c r="WIS121" s="16"/>
      <c r="WIT121" s="16"/>
      <c r="WIU121" s="16"/>
      <c r="WIV121" s="16"/>
      <c r="WIW121" s="16"/>
      <c r="WIX121" s="16"/>
      <c r="WIY121" s="16"/>
      <c r="WIZ121" s="16"/>
      <c r="WJA121" s="16"/>
      <c r="WJB121" s="16"/>
      <c r="WJC121" s="16"/>
      <c r="WJD121" s="16"/>
      <c r="WJE121" s="16"/>
      <c r="WJF121" s="16"/>
      <c r="WJG121" s="16"/>
      <c r="WJH121" s="16"/>
      <c r="WJI121" s="16"/>
      <c r="WJJ121" s="16"/>
      <c r="WJK121" s="16"/>
      <c r="WJL121" s="16"/>
      <c r="WJM121" s="16"/>
      <c r="WJN121" s="16"/>
      <c r="WJO121" s="16"/>
      <c r="WJP121" s="16"/>
      <c r="WJQ121" s="16"/>
      <c r="WJR121" s="16"/>
      <c r="WJS121" s="16"/>
      <c r="WJT121" s="16"/>
      <c r="WJU121" s="16"/>
      <c r="WJV121" s="16"/>
      <c r="WJW121" s="16"/>
      <c r="WJX121" s="16"/>
      <c r="WJY121" s="16"/>
      <c r="WJZ121" s="16"/>
      <c r="WKA121" s="16"/>
      <c r="WKB121" s="16"/>
      <c r="WKC121" s="16"/>
      <c r="WKD121" s="16"/>
      <c r="WKE121" s="16"/>
      <c r="WKF121" s="16"/>
      <c r="WKG121" s="16"/>
      <c r="WKH121" s="16"/>
      <c r="WKI121" s="16"/>
      <c r="WKJ121" s="16"/>
      <c r="WKK121" s="16"/>
      <c r="WKL121" s="16"/>
      <c r="WKM121" s="16"/>
      <c r="WKN121" s="16"/>
      <c r="WKO121" s="16"/>
      <c r="WKP121" s="16"/>
      <c r="WKQ121" s="16"/>
      <c r="WKR121" s="16"/>
      <c r="WKS121" s="16"/>
      <c r="WKT121" s="16"/>
      <c r="WKU121" s="16"/>
      <c r="WKV121" s="16"/>
      <c r="WKW121" s="16"/>
      <c r="WKX121" s="16"/>
      <c r="WKY121" s="16"/>
      <c r="WKZ121" s="16"/>
      <c r="WLA121" s="16"/>
      <c r="WLB121" s="16"/>
      <c r="WLC121" s="16"/>
      <c r="WLD121" s="16"/>
      <c r="WLE121" s="16"/>
      <c r="WLF121" s="16"/>
      <c r="WLG121" s="16"/>
      <c r="WLH121" s="16"/>
      <c r="WLI121" s="16"/>
      <c r="WLJ121" s="16"/>
      <c r="WLK121" s="16"/>
      <c r="WLL121" s="16"/>
      <c r="WLM121" s="16"/>
      <c r="WLN121" s="16"/>
      <c r="WLO121" s="16"/>
      <c r="WLP121" s="16"/>
      <c r="WLQ121" s="16"/>
      <c r="WLR121" s="16"/>
      <c r="WLS121" s="16"/>
      <c r="WLT121" s="16"/>
      <c r="WLU121" s="16"/>
      <c r="WLV121" s="16"/>
      <c r="WLW121" s="16"/>
      <c r="WLX121" s="16"/>
      <c r="WLY121" s="16"/>
      <c r="WLZ121" s="16"/>
      <c r="WMA121" s="16"/>
      <c r="WMB121" s="16"/>
      <c r="WMC121" s="16"/>
      <c r="WMD121" s="16"/>
      <c r="WME121" s="16"/>
      <c r="WMF121" s="16"/>
      <c r="WMG121" s="16"/>
      <c r="WMH121" s="16"/>
      <c r="WMI121" s="16"/>
      <c r="WMJ121" s="16"/>
      <c r="WMK121" s="16"/>
      <c r="WML121" s="16"/>
      <c r="WMM121" s="16"/>
      <c r="WMN121" s="16"/>
      <c r="WMO121" s="16"/>
      <c r="WMP121" s="16"/>
      <c r="WMQ121" s="16"/>
      <c r="WMR121" s="16"/>
      <c r="WMS121" s="16"/>
      <c r="WMT121" s="16"/>
      <c r="WMU121" s="16"/>
      <c r="WMV121" s="16"/>
      <c r="WMW121" s="16"/>
      <c r="WMX121" s="16"/>
      <c r="WMY121" s="16"/>
      <c r="WMZ121" s="16"/>
      <c r="WNA121" s="16"/>
      <c r="WNB121" s="16"/>
      <c r="WNC121" s="16"/>
      <c r="WND121" s="16"/>
      <c r="WNE121" s="16"/>
      <c r="WNF121" s="16"/>
      <c r="WNG121" s="16"/>
      <c r="WNH121" s="16"/>
      <c r="WNI121" s="16"/>
      <c r="WNJ121" s="16"/>
      <c r="WNK121" s="16"/>
      <c r="WNL121" s="16"/>
      <c r="WNM121" s="16"/>
      <c r="WNN121" s="16"/>
      <c r="WNO121" s="16"/>
      <c r="WNP121" s="16"/>
      <c r="WNQ121" s="16"/>
      <c r="WNR121" s="16"/>
      <c r="WNS121" s="16"/>
      <c r="WNT121" s="16"/>
      <c r="WNU121" s="16"/>
      <c r="WNV121" s="16"/>
      <c r="WNW121" s="16"/>
      <c r="WNX121" s="16"/>
      <c r="WNY121" s="16"/>
      <c r="WNZ121" s="16"/>
      <c r="WOA121" s="16"/>
      <c r="WOB121" s="16"/>
      <c r="WOC121" s="16"/>
      <c r="WOD121" s="16"/>
      <c r="WOE121" s="16"/>
      <c r="WOF121" s="16"/>
      <c r="WOG121" s="16"/>
      <c r="WOH121" s="16"/>
      <c r="WOI121" s="16"/>
      <c r="WOJ121" s="16"/>
      <c r="WOK121" s="16"/>
      <c r="WOL121" s="16"/>
      <c r="WOM121" s="16"/>
      <c r="WON121" s="16"/>
      <c r="WOO121" s="16"/>
      <c r="WOP121" s="16"/>
      <c r="WOQ121" s="16"/>
      <c r="WOR121" s="16"/>
      <c r="WOS121" s="16"/>
      <c r="WOT121" s="16"/>
      <c r="WOU121" s="16"/>
      <c r="WOV121" s="16"/>
      <c r="WOW121" s="16"/>
      <c r="WOX121" s="16"/>
      <c r="WOY121" s="16"/>
      <c r="WOZ121" s="16"/>
      <c r="WPA121" s="16"/>
      <c r="WPB121" s="16"/>
      <c r="WPC121" s="16"/>
      <c r="WPD121" s="16"/>
      <c r="WPE121" s="16"/>
      <c r="WPF121" s="16"/>
      <c r="WPG121" s="16"/>
      <c r="WPH121" s="16"/>
      <c r="WPI121" s="16"/>
      <c r="WPJ121" s="16"/>
      <c r="WPK121" s="16"/>
      <c r="WPL121" s="16"/>
      <c r="WPM121" s="16"/>
      <c r="WPN121" s="16"/>
      <c r="WPO121" s="16"/>
      <c r="WPP121" s="16"/>
      <c r="WPQ121" s="16"/>
      <c r="WPR121" s="16"/>
      <c r="WPS121" s="16"/>
      <c r="WPT121" s="16"/>
      <c r="WPU121" s="16"/>
      <c r="WPV121" s="16"/>
      <c r="WPW121" s="16"/>
      <c r="WPX121" s="16"/>
      <c r="WPY121" s="16"/>
      <c r="WPZ121" s="16"/>
      <c r="WQA121" s="16"/>
      <c r="WQB121" s="16"/>
      <c r="WQC121" s="16"/>
      <c r="WQD121" s="16"/>
      <c r="WQE121" s="16"/>
      <c r="WQF121" s="16"/>
      <c r="WQG121" s="16"/>
      <c r="WQH121" s="16"/>
      <c r="WQI121" s="16"/>
      <c r="WQJ121" s="16"/>
      <c r="WQK121" s="16"/>
      <c r="WQL121" s="16"/>
      <c r="WQM121" s="16"/>
      <c r="WQN121" s="16"/>
      <c r="WQO121" s="16"/>
      <c r="WQP121" s="16"/>
      <c r="WQQ121" s="16"/>
      <c r="WQR121" s="16"/>
      <c r="WQS121" s="16"/>
      <c r="WQT121" s="16"/>
      <c r="WQU121" s="16"/>
      <c r="WQV121" s="16"/>
      <c r="WQW121" s="16"/>
      <c r="WQX121" s="16"/>
      <c r="WQY121" s="16"/>
      <c r="WQZ121" s="16"/>
      <c r="WRA121" s="16"/>
      <c r="WRB121" s="16"/>
      <c r="WRC121" s="16"/>
      <c r="WRD121" s="16"/>
      <c r="WRE121" s="16"/>
      <c r="WRF121" s="16"/>
      <c r="WRG121" s="16"/>
      <c r="WRH121" s="16"/>
      <c r="WRI121" s="16"/>
      <c r="WRJ121" s="16"/>
      <c r="WRK121" s="16"/>
      <c r="WRL121" s="16"/>
      <c r="WRM121" s="16"/>
      <c r="WRN121" s="16"/>
      <c r="WRO121" s="16"/>
      <c r="WRP121" s="16"/>
      <c r="WRQ121" s="16"/>
      <c r="WRR121" s="16"/>
      <c r="WRS121" s="16"/>
      <c r="WRT121" s="16"/>
      <c r="WRU121" s="16"/>
      <c r="WRV121" s="16"/>
      <c r="WRW121" s="16"/>
      <c r="WRX121" s="16"/>
      <c r="WRY121" s="16"/>
      <c r="WRZ121" s="16"/>
      <c r="WSA121" s="16"/>
      <c r="WSB121" s="16"/>
      <c r="WSC121" s="16"/>
      <c r="WSD121" s="16"/>
      <c r="WSE121" s="16"/>
      <c r="WSF121" s="16"/>
      <c r="WSG121" s="16"/>
      <c r="WSH121" s="16"/>
      <c r="WSI121" s="16"/>
      <c r="WSJ121" s="16"/>
      <c r="WSK121" s="16"/>
      <c r="WSL121" s="16"/>
      <c r="WSM121" s="16"/>
      <c r="WSN121" s="16"/>
      <c r="WSO121" s="16"/>
      <c r="WSP121" s="16"/>
      <c r="WSQ121" s="16"/>
      <c r="WSR121" s="16"/>
      <c r="WSS121" s="16"/>
      <c r="WST121" s="16"/>
      <c r="WSU121" s="16"/>
      <c r="WSV121" s="16"/>
      <c r="WSW121" s="16"/>
      <c r="WSX121" s="16"/>
      <c r="WSY121" s="16"/>
      <c r="WSZ121" s="16"/>
      <c r="WTA121" s="16"/>
      <c r="WTB121" s="16"/>
      <c r="WTC121" s="16"/>
      <c r="WTD121" s="16"/>
      <c r="WTE121" s="16"/>
      <c r="WTF121" s="16"/>
      <c r="WTG121" s="16"/>
      <c r="WTH121" s="16"/>
      <c r="WTI121" s="16"/>
      <c r="WTJ121" s="16"/>
      <c r="WTK121" s="16"/>
      <c r="WTL121" s="16"/>
      <c r="WTM121" s="16"/>
      <c r="WTN121" s="16"/>
      <c r="WTO121" s="16"/>
      <c r="WTP121" s="16"/>
      <c r="WTQ121" s="16"/>
      <c r="WTR121" s="16"/>
      <c r="WTS121" s="16"/>
      <c r="WTT121" s="16"/>
      <c r="WTU121" s="16"/>
      <c r="WTV121" s="16"/>
      <c r="WTW121" s="16"/>
      <c r="WTX121" s="16"/>
      <c r="WTY121" s="16"/>
      <c r="WTZ121" s="16"/>
      <c r="WUA121" s="16"/>
      <c r="WUB121" s="16"/>
      <c r="WUC121" s="16"/>
      <c r="WUD121" s="16"/>
      <c r="WUE121" s="16"/>
      <c r="WUF121" s="16"/>
      <c r="WUG121" s="16"/>
      <c r="WUH121" s="16"/>
      <c r="WUI121" s="16"/>
      <c r="WUJ121" s="16"/>
      <c r="WUK121" s="16"/>
      <c r="WUL121" s="16"/>
      <c r="WUM121" s="16"/>
      <c r="WUN121" s="16"/>
      <c r="WUO121" s="16"/>
      <c r="WUP121" s="16"/>
      <c r="WUQ121" s="16"/>
      <c r="WUR121" s="16"/>
      <c r="WUS121" s="16"/>
      <c r="WUT121" s="16"/>
      <c r="WUU121" s="16"/>
      <c r="WUV121" s="16"/>
      <c r="WUW121" s="16"/>
      <c r="WUX121" s="16"/>
      <c r="WUY121" s="16"/>
      <c r="WUZ121" s="16"/>
      <c r="WVA121" s="16"/>
      <c r="WVB121" s="16"/>
      <c r="WVC121" s="16"/>
      <c r="WVD121" s="16"/>
      <c r="WVE121" s="16"/>
      <c r="WVF121" s="16"/>
      <c r="WVG121" s="16"/>
      <c r="WVH121" s="16"/>
      <c r="WVI121" s="16"/>
      <c r="WVJ121" s="16"/>
      <c r="WVK121" s="16"/>
      <c r="WVL121" s="16"/>
      <c r="WVM121" s="16"/>
      <c r="WVN121" s="16"/>
      <c r="WVO121" s="16"/>
      <c r="WVP121" s="16"/>
      <c r="WVQ121" s="16"/>
      <c r="WVR121" s="16"/>
      <c r="WVS121" s="16"/>
      <c r="WVT121" s="16"/>
      <c r="WVU121" s="16"/>
      <c r="WVV121" s="16"/>
      <c r="WVW121" s="16"/>
      <c r="WVX121" s="16"/>
      <c r="WVY121" s="16"/>
      <c r="WVZ121" s="16"/>
      <c r="WWA121" s="16"/>
      <c r="WWB121" s="16"/>
      <c r="WWC121" s="16"/>
      <c r="WWD121" s="16"/>
      <c r="WWE121" s="16"/>
      <c r="WWF121" s="16"/>
      <c r="WWG121" s="16"/>
      <c r="WWH121" s="16"/>
      <c r="WWI121" s="16"/>
      <c r="WWJ121" s="16"/>
      <c r="WWK121" s="16"/>
      <c r="WWL121" s="16"/>
      <c r="WWM121" s="16"/>
      <c r="WWN121" s="16"/>
      <c r="WWO121" s="16"/>
      <c r="WWP121" s="16"/>
      <c r="WWQ121" s="16"/>
      <c r="WWR121" s="16"/>
      <c r="WWS121" s="16"/>
      <c r="WWT121" s="16"/>
      <c r="WWU121" s="16"/>
      <c r="WWV121" s="16"/>
      <c r="WWW121" s="16"/>
      <c r="WWX121" s="16"/>
      <c r="WWY121" s="16"/>
      <c r="WWZ121" s="16"/>
      <c r="WXA121" s="16"/>
      <c r="WXB121" s="16"/>
      <c r="WXC121" s="16"/>
      <c r="WXD121" s="16"/>
      <c r="WXE121" s="16"/>
      <c r="WXF121" s="16"/>
      <c r="WXG121" s="16"/>
      <c r="WXH121" s="16"/>
      <c r="WXI121" s="16"/>
      <c r="WXJ121" s="16"/>
      <c r="WXK121" s="16"/>
      <c r="WXL121" s="16"/>
      <c r="WXM121" s="16"/>
      <c r="WXN121" s="16"/>
      <c r="WXO121" s="16"/>
      <c r="WXP121" s="16"/>
      <c r="WXQ121" s="16"/>
      <c r="WXR121" s="16"/>
      <c r="WXS121" s="16"/>
      <c r="WXT121" s="16"/>
      <c r="WXU121" s="16"/>
      <c r="WXV121" s="16"/>
      <c r="WXW121" s="16"/>
      <c r="WXX121" s="16"/>
      <c r="WXY121" s="16"/>
      <c r="WXZ121" s="16"/>
      <c r="WYA121" s="16"/>
      <c r="WYB121" s="16"/>
      <c r="WYC121" s="16"/>
      <c r="WYD121" s="16"/>
      <c r="WYE121" s="16"/>
      <c r="WYF121" s="16"/>
      <c r="WYG121" s="16"/>
      <c r="WYH121" s="16"/>
      <c r="WYI121" s="16"/>
      <c r="WYJ121" s="16"/>
      <c r="WYK121" s="16"/>
      <c r="WYL121" s="16"/>
      <c r="WYM121" s="16"/>
      <c r="WYN121" s="16"/>
      <c r="WYO121" s="16"/>
      <c r="WYP121" s="16"/>
      <c r="WYQ121" s="16"/>
      <c r="WYR121" s="16"/>
      <c r="WYS121" s="16"/>
      <c r="WYT121" s="16"/>
      <c r="WYU121" s="16"/>
      <c r="WYV121" s="16"/>
      <c r="WYW121" s="16"/>
      <c r="WYX121" s="16"/>
      <c r="WYY121" s="16"/>
      <c r="WYZ121" s="16"/>
      <c r="WZA121" s="16"/>
      <c r="WZB121" s="16"/>
      <c r="WZC121" s="16"/>
      <c r="WZD121" s="16"/>
      <c r="WZE121" s="16"/>
      <c r="WZF121" s="16"/>
      <c r="WZG121" s="16"/>
      <c r="WZH121" s="16"/>
      <c r="WZI121" s="16"/>
      <c r="WZJ121" s="16"/>
      <c r="WZK121" s="16"/>
      <c r="WZL121" s="16"/>
      <c r="WZM121" s="16"/>
      <c r="WZN121" s="16"/>
      <c r="WZO121" s="16"/>
      <c r="WZP121" s="16"/>
      <c r="WZQ121" s="16"/>
      <c r="WZR121" s="16"/>
      <c r="WZS121" s="16"/>
      <c r="WZT121" s="16"/>
      <c r="WZU121" s="16"/>
      <c r="WZV121" s="16"/>
      <c r="WZW121" s="16"/>
      <c r="WZX121" s="16"/>
      <c r="WZY121" s="16"/>
      <c r="WZZ121" s="16"/>
      <c r="XAA121" s="16"/>
      <c r="XAB121" s="16"/>
      <c r="XAC121" s="16"/>
      <c r="XAD121" s="16"/>
      <c r="XAE121" s="16"/>
      <c r="XAF121" s="16"/>
      <c r="XAG121" s="16"/>
      <c r="XAH121" s="16"/>
      <c r="XAI121" s="16"/>
      <c r="XAJ121" s="16"/>
      <c r="XAK121" s="16"/>
      <c r="XAL121" s="16"/>
      <c r="XAM121" s="16"/>
      <c r="XAN121" s="16"/>
      <c r="XAO121" s="16"/>
      <c r="XAP121" s="16"/>
      <c r="XAQ121" s="16"/>
      <c r="XAR121" s="16"/>
      <c r="XAS121" s="16"/>
      <c r="XAT121" s="16"/>
      <c r="XAU121" s="16"/>
      <c r="XAV121" s="16"/>
      <c r="XAW121" s="16"/>
      <c r="XAX121" s="16"/>
      <c r="XAY121" s="16"/>
      <c r="XAZ121" s="16"/>
      <c r="XBA121" s="16"/>
      <c r="XBB121" s="16"/>
      <c r="XBC121" s="16"/>
      <c r="XBD121" s="16"/>
      <c r="XBE121" s="16"/>
      <c r="XBF121" s="16"/>
      <c r="XBG121" s="16"/>
      <c r="XBH121" s="16"/>
      <c r="XBI121" s="16"/>
      <c r="XBJ121" s="16"/>
      <c r="XBK121" s="16"/>
      <c r="XBL121" s="16"/>
      <c r="XBM121" s="16"/>
      <c r="XBN121" s="16"/>
      <c r="XBO121" s="16"/>
      <c r="XBP121" s="16"/>
      <c r="XBQ121" s="16"/>
      <c r="XBR121" s="16"/>
      <c r="XBS121" s="16"/>
      <c r="XBT121" s="16"/>
      <c r="XBU121" s="16"/>
      <c r="XBV121" s="16"/>
      <c r="XBW121" s="16"/>
      <c r="XBX121" s="16"/>
      <c r="XBY121" s="16"/>
      <c r="XBZ121" s="16"/>
      <c r="XCA121" s="16"/>
      <c r="XCB121" s="16"/>
      <c r="XCC121" s="16"/>
      <c r="XCD121" s="16"/>
      <c r="XCE121" s="16"/>
      <c r="XCF121" s="16"/>
      <c r="XCG121" s="16"/>
      <c r="XCH121" s="16"/>
      <c r="XCI121" s="16"/>
      <c r="XCJ121" s="16"/>
      <c r="XCK121" s="16"/>
      <c r="XCL121" s="16"/>
      <c r="XCM121" s="16"/>
      <c r="XCN121" s="16"/>
      <c r="XCO121" s="16"/>
      <c r="XCP121" s="16"/>
      <c r="XCQ121" s="16"/>
      <c r="XCR121" s="16"/>
      <c r="XCS121" s="16"/>
      <c r="XCT121" s="16"/>
      <c r="XCU121" s="16"/>
      <c r="XCV121" s="16"/>
      <c r="XCW121" s="16"/>
      <c r="XCX121" s="16"/>
      <c r="XCY121" s="16"/>
      <c r="XCZ121" s="16"/>
      <c r="XDA121" s="16"/>
      <c r="XDB121" s="16"/>
      <c r="XDC121" s="16"/>
      <c r="XDD121" s="16"/>
      <c r="XDE121" s="16"/>
      <c r="XDF121" s="16"/>
      <c r="XDG121" s="16"/>
      <c r="XDH121" s="16"/>
      <c r="XDI121" s="16"/>
      <c r="XDJ121" s="16"/>
      <c r="XDK121" s="16"/>
      <c r="XDL121" s="16"/>
      <c r="XDM121" s="16"/>
      <c r="XDN121" s="16"/>
      <c r="XDO121" s="16"/>
      <c r="XDP121" s="16"/>
      <c r="XDQ121" s="16"/>
      <c r="XDR121" s="16"/>
      <c r="XDS121" s="16"/>
      <c r="XDT121" s="16"/>
      <c r="XDU121" s="16"/>
      <c r="XDV121" s="16"/>
      <c r="XDW121" s="16"/>
      <c r="XDX121" s="16"/>
      <c r="XDY121" s="16"/>
      <c r="XDZ121" s="16"/>
      <c r="XEA121" s="16"/>
      <c r="XEB121" s="16"/>
      <c r="XEC121" s="16"/>
      <c r="XED121" s="16"/>
      <c r="XEE121" s="16"/>
      <c r="XEF121" s="16"/>
      <c r="XEG121" s="16"/>
      <c r="XEH121" s="16"/>
      <c r="XEI121" s="16"/>
      <c r="XEJ121" s="16"/>
      <c r="XEK121" s="16"/>
      <c r="XEL121" s="16"/>
      <c r="XEM121" s="16"/>
      <c r="XEN121" s="16"/>
      <c r="XEO121" s="16"/>
      <c r="XEP121" s="16"/>
      <c r="XEQ121" s="16"/>
      <c r="XER121" s="16"/>
      <c r="XES121" s="16"/>
      <c r="XET121" s="16"/>
      <c r="XEU121" s="16"/>
      <c r="XEV121" s="16"/>
      <c r="XEW121" s="16"/>
      <c r="XEX121" s="16"/>
      <c r="XEY121" s="16"/>
      <c r="XEZ121" s="16"/>
      <c r="XFA121" s="16"/>
      <c r="XFB121" s="16"/>
      <c r="XFC121" s="16"/>
    </row>
    <row r="122" s="14" customFormat="1" ht="20.25" spans="1:16383">
      <c r="A122" s="27"/>
      <c r="B122" s="27"/>
      <c r="C122" s="36" t="s">
        <v>2045</v>
      </c>
      <c r="D122" s="36" t="s">
        <v>2045</v>
      </c>
      <c r="E122" s="36" t="s">
        <v>2248</v>
      </c>
      <c r="F122" s="36" t="s">
        <v>2059</v>
      </c>
      <c r="G122" s="36" t="s">
        <v>2249</v>
      </c>
      <c r="H122" s="36" t="s">
        <v>2240</v>
      </c>
      <c r="I122" s="36" t="s">
        <v>2051</v>
      </c>
      <c r="J122" s="36" t="s">
        <v>2250</v>
      </c>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c r="MS122" s="16"/>
      <c r="MT122" s="16"/>
      <c r="MU122" s="16"/>
      <c r="MV122" s="16"/>
      <c r="MW122" s="16"/>
      <c r="MX122" s="16"/>
      <c r="MY122" s="16"/>
      <c r="MZ122" s="16"/>
      <c r="NA122" s="16"/>
      <c r="NB122" s="16"/>
      <c r="NC122" s="16"/>
      <c r="ND122" s="16"/>
      <c r="NE122" s="16"/>
      <c r="NF122" s="16"/>
      <c r="NG122" s="16"/>
      <c r="NH122" s="16"/>
      <c r="NI122" s="16"/>
      <c r="NJ122" s="16"/>
      <c r="NK122" s="16"/>
      <c r="NL122" s="16"/>
      <c r="NM122" s="16"/>
      <c r="NN122" s="16"/>
      <c r="NO122" s="16"/>
      <c r="NP122" s="16"/>
      <c r="NQ122" s="16"/>
      <c r="NR122" s="16"/>
      <c r="NS122" s="16"/>
      <c r="NT122" s="16"/>
      <c r="NU122" s="16"/>
      <c r="NV122" s="16"/>
      <c r="NW122" s="16"/>
      <c r="NX122" s="16"/>
      <c r="NY122" s="16"/>
      <c r="NZ122" s="16"/>
      <c r="OA122" s="16"/>
      <c r="OB122" s="16"/>
      <c r="OC122" s="16"/>
      <c r="OD122" s="16"/>
      <c r="OE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c r="PB122" s="16"/>
      <c r="PC122" s="16"/>
      <c r="PD122" s="16"/>
      <c r="PE122" s="16"/>
      <c r="PF122" s="16"/>
      <c r="PG122" s="16"/>
      <c r="PH122" s="16"/>
      <c r="PI122" s="16"/>
      <c r="PJ122" s="16"/>
      <c r="PK122" s="16"/>
      <c r="PL122" s="16"/>
      <c r="PM122" s="16"/>
      <c r="PN122" s="16"/>
      <c r="PO122" s="16"/>
      <c r="PP122" s="16"/>
      <c r="PQ122" s="16"/>
      <c r="PR122" s="16"/>
      <c r="PS122" s="16"/>
      <c r="PT122" s="16"/>
      <c r="PU122" s="16"/>
      <c r="PV122" s="16"/>
      <c r="PW122" s="16"/>
      <c r="PX122" s="16"/>
      <c r="PY122" s="16"/>
      <c r="PZ122" s="16"/>
      <c r="QA122" s="16"/>
      <c r="QB122" s="16"/>
      <c r="QC122" s="16"/>
      <c r="QD122" s="16"/>
      <c r="QE122" s="16"/>
      <c r="QF122" s="16"/>
      <c r="QG122" s="16"/>
      <c r="QH122" s="16"/>
      <c r="QI122" s="16"/>
      <c r="QJ122" s="16"/>
      <c r="QK122" s="16"/>
      <c r="QL122" s="16"/>
      <c r="QM122" s="16"/>
      <c r="QN122" s="16"/>
      <c r="QO122" s="16"/>
      <c r="QP122" s="16"/>
      <c r="QQ122" s="16"/>
      <c r="QR122" s="16"/>
      <c r="QS122" s="16"/>
      <c r="QT122" s="16"/>
      <c r="QU122" s="16"/>
      <c r="QV122" s="16"/>
      <c r="QW122" s="16"/>
      <c r="QX122" s="16"/>
      <c r="QY122" s="16"/>
      <c r="QZ122" s="16"/>
      <c r="RA122" s="16"/>
      <c r="RB122" s="16"/>
      <c r="RC122" s="16"/>
      <c r="RD122" s="16"/>
      <c r="RE122" s="16"/>
      <c r="RF122" s="16"/>
      <c r="RG122" s="16"/>
      <c r="RH122" s="16"/>
      <c r="RI122" s="16"/>
      <c r="RJ122" s="16"/>
      <c r="RK122" s="16"/>
      <c r="RL122" s="16"/>
      <c r="RM122" s="16"/>
      <c r="RN122" s="16"/>
      <c r="RO122" s="16"/>
      <c r="RP122" s="16"/>
      <c r="RQ122" s="16"/>
      <c r="RR122" s="16"/>
      <c r="RS122" s="16"/>
      <c r="RT122" s="16"/>
      <c r="RU122" s="16"/>
      <c r="RV122" s="16"/>
      <c r="RW122" s="16"/>
      <c r="RX122" s="16"/>
      <c r="RY122" s="16"/>
      <c r="RZ122" s="16"/>
      <c r="SA122" s="16"/>
      <c r="SB122" s="16"/>
      <c r="SC122" s="16"/>
      <c r="SD122" s="16"/>
      <c r="SE122" s="16"/>
      <c r="SF122" s="16"/>
      <c r="SG122" s="16"/>
      <c r="SH122" s="16"/>
      <c r="SI122" s="16"/>
      <c r="SJ122" s="16"/>
      <c r="SK122" s="16"/>
      <c r="SL122" s="16"/>
      <c r="SM122" s="16"/>
      <c r="SN122" s="16"/>
      <c r="SO122" s="16"/>
      <c r="SP122" s="16"/>
      <c r="SQ122" s="16"/>
      <c r="SR122" s="16"/>
      <c r="SS122" s="16"/>
      <c r="ST122" s="16"/>
      <c r="SU122" s="16"/>
      <c r="SV122" s="16"/>
      <c r="SW122" s="16"/>
      <c r="SX122" s="16"/>
      <c r="SY122" s="16"/>
      <c r="SZ122" s="16"/>
      <c r="TA122" s="16"/>
      <c r="TB122" s="16"/>
      <c r="TC122" s="16"/>
      <c r="TD122" s="16"/>
      <c r="TE122" s="16"/>
      <c r="TF122" s="16"/>
      <c r="TG122" s="16"/>
      <c r="TH122" s="16"/>
      <c r="TI122" s="16"/>
      <c r="TJ122" s="16"/>
      <c r="TK122" s="16"/>
      <c r="TL122" s="16"/>
      <c r="TM122" s="16"/>
      <c r="TN122" s="16"/>
      <c r="TO122" s="16"/>
      <c r="TP122" s="16"/>
      <c r="TQ122" s="16"/>
      <c r="TR122" s="16"/>
      <c r="TS122" s="16"/>
      <c r="TT122" s="16"/>
      <c r="TU122" s="16"/>
      <c r="TV122" s="16"/>
      <c r="TW122" s="16"/>
      <c r="TX122" s="16"/>
      <c r="TY122" s="16"/>
      <c r="TZ122" s="16"/>
      <c r="UA122" s="16"/>
      <c r="UB122" s="16"/>
      <c r="UC122" s="16"/>
      <c r="UD122" s="16"/>
      <c r="UE122" s="16"/>
      <c r="UF122" s="16"/>
      <c r="UG122" s="16"/>
      <c r="UH122" s="16"/>
      <c r="UI122" s="16"/>
      <c r="UJ122" s="16"/>
      <c r="UK122" s="16"/>
      <c r="UL122" s="16"/>
      <c r="UM122" s="16"/>
      <c r="UN122" s="16"/>
      <c r="UO122" s="16"/>
      <c r="UP122" s="16"/>
      <c r="UQ122" s="16"/>
      <c r="UR122" s="16"/>
      <c r="US122" s="16"/>
      <c r="UT122" s="16"/>
      <c r="UU122" s="16"/>
      <c r="UV122" s="16"/>
      <c r="UW122" s="16"/>
      <c r="UX122" s="16"/>
      <c r="UY122" s="16"/>
      <c r="UZ122" s="16"/>
      <c r="VA122" s="16"/>
      <c r="VB122" s="16"/>
      <c r="VC122" s="16"/>
      <c r="VD122" s="16"/>
      <c r="VE122" s="16"/>
      <c r="VF122" s="16"/>
      <c r="VG122" s="16"/>
      <c r="VH122" s="16"/>
      <c r="VI122" s="16"/>
      <c r="VJ122" s="16"/>
      <c r="VK122" s="16"/>
      <c r="VL122" s="16"/>
      <c r="VM122" s="16"/>
      <c r="VN122" s="16"/>
      <c r="VO122" s="16"/>
      <c r="VP122" s="16"/>
      <c r="VQ122" s="16"/>
      <c r="VR122" s="16"/>
      <c r="VS122" s="16"/>
      <c r="VT122" s="16"/>
      <c r="VU122" s="16"/>
      <c r="VV122" s="16"/>
      <c r="VW122" s="16"/>
      <c r="VX122" s="16"/>
      <c r="VY122" s="16"/>
      <c r="VZ122" s="16"/>
      <c r="WA122" s="16"/>
      <c r="WB122" s="16"/>
      <c r="WC122" s="16"/>
      <c r="WD122" s="16"/>
      <c r="WE122" s="16"/>
      <c r="WF122" s="16"/>
      <c r="WG122" s="16"/>
      <c r="WH122" s="16"/>
      <c r="WI122" s="16"/>
      <c r="WJ122" s="16"/>
      <c r="WK122" s="16"/>
      <c r="WL122" s="16"/>
      <c r="WM122" s="16"/>
      <c r="WN122" s="16"/>
      <c r="WO122" s="16"/>
      <c r="WP122" s="16"/>
      <c r="WQ122" s="16"/>
      <c r="WR122" s="16"/>
      <c r="WS122" s="16"/>
      <c r="WT122" s="16"/>
      <c r="WU122" s="16"/>
      <c r="WV122" s="16"/>
      <c r="WW122" s="16"/>
      <c r="WX122" s="16"/>
      <c r="WY122" s="16"/>
      <c r="WZ122" s="16"/>
      <c r="XA122" s="16"/>
      <c r="XB122" s="16"/>
      <c r="XC122" s="16"/>
      <c r="XD122" s="16"/>
      <c r="XE122" s="16"/>
      <c r="XF122" s="16"/>
      <c r="XG122" s="16"/>
      <c r="XH122" s="16"/>
      <c r="XI122" s="16"/>
      <c r="XJ122" s="16"/>
      <c r="XK122" s="16"/>
      <c r="XL122" s="16"/>
      <c r="XM122" s="16"/>
      <c r="XN122" s="16"/>
      <c r="XO122" s="16"/>
      <c r="XP122" s="16"/>
      <c r="XQ122" s="16"/>
      <c r="XR122" s="16"/>
      <c r="XS122" s="16"/>
      <c r="XT122" s="16"/>
      <c r="XU122" s="16"/>
      <c r="XV122" s="16"/>
      <c r="XW122" s="16"/>
      <c r="XX122" s="16"/>
      <c r="XY122" s="16"/>
      <c r="XZ122" s="16"/>
      <c r="YA122" s="16"/>
      <c r="YB122" s="16"/>
      <c r="YC122" s="16"/>
      <c r="YD122" s="16"/>
      <c r="YE122" s="16"/>
      <c r="YF122" s="16"/>
      <c r="YG122" s="16"/>
      <c r="YH122" s="16"/>
      <c r="YI122" s="16"/>
      <c r="YJ122" s="16"/>
      <c r="YK122" s="16"/>
      <c r="YL122" s="16"/>
      <c r="YM122" s="16"/>
      <c r="YN122" s="16"/>
      <c r="YO122" s="16"/>
      <c r="YP122" s="16"/>
      <c r="YQ122" s="16"/>
      <c r="YR122" s="16"/>
      <c r="YS122" s="16"/>
      <c r="YT122" s="16"/>
      <c r="YU122" s="16"/>
      <c r="YV122" s="16"/>
      <c r="YW122" s="16"/>
      <c r="YX122" s="16"/>
      <c r="YY122" s="16"/>
      <c r="YZ122" s="16"/>
      <c r="ZA122" s="16"/>
      <c r="ZB122" s="16"/>
      <c r="ZC122" s="16"/>
      <c r="ZD122" s="16"/>
      <c r="ZE122" s="16"/>
      <c r="ZF122" s="16"/>
      <c r="ZG122" s="16"/>
      <c r="ZH122" s="16"/>
      <c r="ZI122" s="16"/>
      <c r="ZJ122" s="16"/>
      <c r="ZK122" s="16"/>
      <c r="ZL122" s="16"/>
      <c r="ZM122" s="16"/>
      <c r="ZN122" s="16"/>
      <c r="ZO122" s="16"/>
      <c r="ZP122" s="16"/>
      <c r="ZQ122" s="16"/>
      <c r="ZR122" s="16"/>
      <c r="ZS122" s="16"/>
      <c r="ZT122" s="16"/>
      <c r="ZU122" s="16"/>
      <c r="ZV122" s="16"/>
      <c r="ZW122" s="16"/>
      <c r="ZX122" s="16"/>
      <c r="ZY122" s="16"/>
      <c r="ZZ122" s="16"/>
      <c r="AAA122" s="16"/>
      <c r="AAB122" s="16"/>
      <c r="AAC122" s="16"/>
      <c r="AAD122" s="16"/>
      <c r="AAE122" s="16"/>
      <c r="AAF122" s="16"/>
      <c r="AAG122" s="16"/>
      <c r="AAH122" s="16"/>
      <c r="AAI122" s="16"/>
      <c r="AAJ122" s="16"/>
      <c r="AAK122" s="16"/>
      <c r="AAL122" s="16"/>
      <c r="AAM122" s="16"/>
      <c r="AAN122" s="16"/>
      <c r="AAO122" s="16"/>
      <c r="AAP122" s="16"/>
      <c r="AAQ122" s="16"/>
      <c r="AAR122" s="16"/>
      <c r="AAS122" s="16"/>
      <c r="AAT122" s="16"/>
      <c r="AAU122" s="16"/>
      <c r="AAV122" s="16"/>
      <c r="AAW122" s="16"/>
      <c r="AAX122" s="16"/>
      <c r="AAY122" s="16"/>
      <c r="AAZ122" s="16"/>
      <c r="ABA122" s="16"/>
      <c r="ABB122" s="16"/>
      <c r="ABC122" s="16"/>
      <c r="ABD122" s="16"/>
      <c r="ABE122" s="16"/>
      <c r="ABF122" s="16"/>
      <c r="ABG122" s="16"/>
      <c r="ABH122" s="16"/>
      <c r="ABI122" s="16"/>
      <c r="ABJ122" s="16"/>
      <c r="ABK122" s="16"/>
      <c r="ABL122" s="16"/>
      <c r="ABM122" s="16"/>
      <c r="ABN122" s="16"/>
      <c r="ABO122" s="16"/>
      <c r="ABP122" s="16"/>
      <c r="ABQ122" s="16"/>
      <c r="ABR122" s="16"/>
      <c r="ABS122" s="16"/>
      <c r="ABT122" s="16"/>
      <c r="ABU122" s="16"/>
      <c r="ABV122" s="16"/>
      <c r="ABW122" s="16"/>
      <c r="ABX122" s="16"/>
      <c r="ABY122" s="16"/>
      <c r="ABZ122" s="16"/>
      <c r="ACA122" s="16"/>
      <c r="ACB122" s="16"/>
      <c r="ACC122" s="16"/>
      <c r="ACD122" s="16"/>
      <c r="ACE122" s="16"/>
      <c r="ACF122" s="16"/>
      <c r="ACG122" s="16"/>
      <c r="ACH122" s="16"/>
      <c r="ACI122" s="16"/>
      <c r="ACJ122" s="16"/>
      <c r="ACK122" s="16"/>
      <c r="ACL122" s="16"/>
      <c r="ACM122" s="16"/>
      <c r="ACN122" s="16"/>
      <c r="ACO122" s="16"/>
      <c r="ACP122" s="16"/>
      <c r="ACQ122" s="16"/>
      <c r="ACR122" s="16"/>
      <c r="ACS122" s="16"/>
      <c r="ACT122" s="16"/>
      <c r="ACU122" s="16"/>
      <c r="ACV122" s="16"/>
      <c r="ACW122" s="16"/>
      <c r="ACX122" s="16"/>
      <c r="ACY122" s="16"/>
      <c r="ACZ122" s="16"/>
      <c r="ADA122" s="16"/>
      <c r="ADB122" s="16"/>
      <c r="ADC122" s="16"/>
      <c r="ADD122" s="16"/>
      <c r="ADE122" s="16"/>
      <c r="ADF122" s="16"/>
      <c r="ADG122" s="16"/>
      <c r="ADH122" s="16"/>
      <c r="ADI122" s="16"/>
      <c r="ADJ122" s="16"/>
      <c r="ADK122" s="16"/>
      <c r="ADL122" s="16"/>
      <c r="ADM122" s="16"/>
      <c r="ADN122" s="16"/>
      <c r="ADO122" s="16"/>
      <c r="ADP122" s="16"/>
      <c r="ADQ122" s="16"/>
      <c r="ADR122" s="16"/>
      <c r="ADS122" s="16"/>
      <c r="ADT122" s="16"/>
      <c r="ADU122" s="16"/>
      <c r="ADV122" s="16"/>
      <c r="ADW122" s="16"/>
      <c r="ADX122" s="16"/>
      <c r="ADY122" s="16"/>
      <c r="ADZ122" s="16"/>
      <c r="AEA122" s="16"/>
      <c r="AEB122" s="16"/>
      <c r="AEC122" s="16"/>
      <c r="AED122" s="16"/>
      <c r="AEE122" s="16"/>
      <c r="AEF122" s="16"/>
      <c r="AEG122" s="16"/>
      <c r="AEH122" s="16"/>
      <c r="AEI122" s="16"/>
      <c r="AEJ122" s="16"/>
      <c r="AEK122" s="16"/>
      <c r="AEL122" s="16"/>
      <c r="AEM122" s="16"/>
      <c r="AEN122" s="16"/>
      <c r="AEO122" s="16"/>
      <c r="AEP122" s="16"/>
      <c r="AEQ122" s="16"/>
      <c r="AER122" s="16"/>
      <c r="AES122" s="16"/>
      <c r="AET122" s="16"/>
      <c r="AEU122" s="16"/>
      <c r="AEV122" s="16"/>
      <c r="AEW122" s="16"/>
      <c r="AEX122" s="16"/>
      <c r="AEY122" s="16"/>
      <c r="AEZ122" s="16"/>
      <c r="AFA122" s="16"/>
      <c r="AFB122" s="16"/>
      <c r="AFC122" s="16"/>
      <c r="AFD122" s="16"/>
      <c r="AFE122" s="16"/>
      <c r="AFF122" s="16"/>
      <c r="AFG122" s="16"/>
      <c r="AFH122" s="16"/>
      <c r="AFI122" s="16"/>
      <c r="AFJ122" s="16"/>
      <c r="AFK122" s="16"/>
      <c r="AFL122" s="16"/>
      <c r="AFM122" s="16"/>
      <c r="AFN122" s="16"/>
      <c r="AFO122" s="16"/>
      <c r="AFP122" s="16"/>
      <c r="AFQ122" s="16"/>
      <c r="AFR122" s="16"/>
      <c r="AFS122" s="16"/>
      <c r="AFT122" s="16"/>
      <c r="AFU122" s="16"/>
      <c r="AFV122" s="16"/>
      <c r="AFW122" s="16"/>
      <c r="AFX122" s="16"/>
      <c r="AFY122" s="16"/>
      <c r="AFZ122" s="16"/>
      <c r="AGA122" s="16"/>
      <c r="AGB122" s="16"/>
      <c r="AGC122" s="16"/>
      <c r="AGD122" s="16"/>
      <c r="AGE122" s="16"/>
      <c r="AGF122" s="16"/>
      <c r="AGG122" s="16"/>
      <c r="AGH122" s="16"/>
      <c r="AGI122" s="16"/>
      <c r="AGJ122" s="16"/>
      <c r="AGK122" s="16"/>
      <c r="AGL122" s="16"/>
      <c r="AGM122" s="16"/>
      <c r="AGN122" s="16"/>
      <c r="AGO122" s="16"/>
      <c r="AGP122" s="16"/>
      <c r="AGQ122" s="16"/>
      <c r="AGR122" s="16"/>
      <c r="AGS122" s="16"/>
      <c r="AGT122" s="16"/>
      <c r="AGU122" s="16"/>
      <c r="AGV122" s="16"/>
      <c r="AGW122" s="16"/>
      <c r="AGX122" s="16"/>
      <c r="AGY122" s="16"/>
      <c r="AGZ122" s="16"/>
      <c r="AHA122" s="16"/>
      <c r="AHB122" s="16"/>
      <c r="AHC122" s="16"/>
      <c r="AHD122" s="16"/>
      <c r="AHE122" s="16"/>
      <c r="AHF122" s="16"/>
      <c r="AHG122" s="16"/>
      <c r="AHH122" s="16"/>
      <c r="AHI122" s="16"/>
      <c r="AHJ122" s="16"/>
      <c r="AHK122" s="16"/>
      <c r="AHL122" s="16"/>
      <c r="AHM122" s="16"/>
      <c r="AHN122" s="16"/>
      <c r="AHO122" s="16"/>
      <c r="AHP122" s="16"/>
      <c r="AHQ122" s="16"/>
      <c r="AHR122" s="16"/>
      <c r="AHS122" s="16"/>
      <c r="AHT122" s="16"/>
      <c r="AHU122" s="16"/>
      <c r="AHV122" s="16"/>
      <c r="AHW122" s="16"/>
      <c r="AHX122" s="16"/>
      <c r="AHY122" s="16"/>
      <c r="AHZ122" s="16"/>
      <c r="AIA122" s="16"/>
      <c r="AIB122" s="16"/>
      <c r="AIC122" s="16"/>
      <c r="AID122" s="16"/>
      <c r="AIE122" s="16"/>
      <c r="AIF122" s="16"/>
      <c r="AIG122" s="16"/>
      <c r="AIH122" s="16"/>
      <c r="AII122" s="16"/>
      <c r="AIJ122" s="16"/>
      <c r="AIK122" s="16"/>
      <c r="AIL122" s="16"/>
      <c r="AIM122" s="16"/>
      <c r="AIN122" s="16"/>
      <c r="AIO122" s="16"/>
      <c r="AIP122" s="16"/>
      <c r="AIQ122" s="16"/>
      <c r="AIR122" s="16"/>
      <c r="AIS122" s="16"/>
      <c r="AIT122" s="16"/>
      <c r="AIU122" s="16"/>
      <c r="AIV122" s="16"/>
      <c r="AIW122" s="16"/>
      <c r="AIX122" s="16"/>
      <c r="AIY122" s="16"/>
      <c r="AIZ122" s="16"/>
      <c r="AJA122" s="16"/>
      <c r="AJB122" s="16"/>
      <c r="AJC122" s="16"/>
      <c r="AJD122" s="16"/>
      <c r="AJE122" s="16"/>
      <c r="AJF122" s="16"/>
      <c r="AJG122" s="16"/>
      <c r="AJH122" s="16"/>
      <c r="AJI122" s="16"/>
      <c r="AJJ122" s="16"/>
      <c r="AJK122" s="16"/>
      <c r="AJL122" s="16"/>
      <c r="AJM122" s="16"/>
      <c r="AJN122" s="16"/>
      <c r="AJO122" s="16"/>
      <c r="AJP122" s="16"/>
      <c r="AJQ122" s="16"/>
      <c r="AJR122" s="16"/>
      <c r="AJS122" s="16"/>
      <c r="AJT122" s="16"/>
      <c r="AJU122" s="16"/>
      <c r="AJV122" s="16"/>
      <c r="AJW122" s="16"/>
      <c r="AJX122" s="16"/>
      <c r="AJY122" s="16"/>
      <c r="AJZ122" s="16"/>
      <c r="AKA122" s="16"/>
      <c r="AKB122" s="16"/>
      <c r="AKC122" s="16"/>
      <c r="AKD122" s="16"/>
      <c r="AKE122" s="16"/>
      <c r="AKF122" s="16"/>
      <c r="AKG122" s="16"/>
      <c r="AKH122" s="16"/>
      <c r="AKI122" s="16"/>
      <c r="AKJ122" s="16"/>
      <c r="AKK122" s="16"/>
      <c r="AKL122" s="16"/>
      <c r="AKM122" s="16"/>
      <c r="AKN122" s="16"/>
      <c r="AKO122" s="16"/>
      <c r="AKP122" s="16"/>
      <c r="AKQ122" s="16"/>
      <c r="AKR122" s="16"/>
      <c r="AKS122" s="16"/>
      <c r="AKT122" s="16"/>
      <c r="AKU122" s="16"/>
      <c r="AKV122" s="16"/>
      <c r="AKW122" s="16"/>
      <c r="AKX122" s="16"/>
      <c r="AKY122" s="16"/>
      <c r="AKZ122" s="16"/>
      <c r="ALA122" s="16"/>
      <c r="ALB122" s="16"/>
      <c r="ALC122" s="16"/>
      <c r="ALD122" s="16"/>
      <c r="ALE122" s="16"/>
      <c r="ALF122" s="16"/>
      <c r="ALG122" s="16"/>
      <c r="ALH122" s="16"/>
      <c r="ALI122" s="16"/>
      <c r="ALJ122" s="16"/>
      <c r="ALK122" s="16"/>
      <c r="ALL122" s="16"/>
      <c r="ALM122" s="16"/>
      <c r="ALN122" s="16"/>
      <c r="ALO122" s="16"/>
      <c r="ALP122" s="16"/>
      <c r="ALQ122" s="16"/>
      <c r="ALR122" s="16"/>
      <c r="ALS122" s="16"/>
      <c r="ALT122" s="16"/>
      <c r="ALU122" s="16"/>
      <c r="ALV122" s="16"/>
      <c r="ALW122" s="16"/>
      <c r="ALX122" s="16"/>
      <c r="ALY122" s="16"/>
      <c r="ALZ122" s="16"/>
      <c r="AMA122" s="16"/>
      <c r="AMB122" s="16"/>
      <c r="AMC122" s="16"/>
      <c r="AMD122" s="16"/>
      <c r="AME122" s="16"/>
      <c r="AMF122" s="16"/>
      <c r="AMG122" s="16"/>
      <c r="AMH122" s="16"/>
      <c r="AMI122" s="16"/>
      <c r="AMJ122" s="16"/>
      <c r="AMK122" s="16"/>
      <c r="AML122" s="16"/>
      <c r="AMM122" s="16"/>
      <c r="AMN122" s="16"/>
      <c r="AMO122" s="16"/>
      <c r="AMP122" s="16"/>
      <c r="AMQ122" s="16"/>
      <c r="AMR122" s="16"/>
      <c r="AMS122" s="16"/>
      <c r="AMT122" s="16"/>
      <c r="AMU122" s="16"/>
      <c r="AMV122" s="16"/>
      <c r="AMW122" s="16"/>
      <c r="AMX122" s="16"/>
      <c r="AMY122" s="16"/>
      <c r="AMZ122" s="16"/>
      <c r="ANA122" s="16"/>
      <c r="ANB122" s="16"/>
      <c r="ANC122" s="16"/>
      <c r="AND122" s="16"/>
      <c r="ANE122" s="16"/>
      <c r="ANF122" s="16"/>
      <c r="ANG122" s="16"/>
      <c r="ANH122" s="16"/>
      <c r="ANI122" s="16"/>
      <c r="ANJ122" s="16"/>
      <c r="ANK122" s="16"/>
      <c r="ANL122" s="16"/>
      <c r="ANM122" s="16"/>
      <c r="ANN122" s="16"/>
      <c r="ANO122" s="16"/>
      <c r="ANP122" s="16"/>
      <c r="ANQ122" s="16"/>
      <c r="ANR122" s="16"/>
      <c r="ANS122" s="16"/>
      <c r="ANT122" s="16"/>
      <c r="ANU122" s="16"/>
      <c r="ANV122" s="16"/>
      <c r="ANW122" s="16"/>
      <c r="ANX122" s="16"/>
      <c r="ANY122" s="16"/>
      <c r="ANZ122" s="16"/>
      <c r="AOA122" s="16"/>
      <c r="AOB122" s="16"/>
      <c r="AOC122" s="16"/>
      <c r="AOD122" s="16"/>
      <c r="AOE122" s="16"/>
      <c r="AOF122" s="16"/>
      <c r="AOG122" s="16"/>
      <c r="AOH122" s="16"/>
      <c r="AOI122" s="16"/>
      <c r="AOJ122" s="16"/>
      <c r="AOK122" s="16"/>
      <c r="AOL122" s="16"/>
      <c r="AOM122" s="16"/>
      <c r="AON122" s="16"/>
      <c r="AOO122" s="16"/>
      <c r="AOP122" s="16"/>
      <c r="AOQ122" s="16"/>
      <c r="AOR122" s="16"/>
      <c r="AOS122" s="16"/>
      <c r="AOT122" s="16"/>
      <c r="AOU122" s="16"/>
      <c r="AOV122" s="16"/>
      <c r="AOW122" s="16"/>
      <c r="AOX122" s="16"/>
      <c r="AOY122" s="16"/>
      <c r="AOZ122" s="16"/>
      <c r="APA122" s="16"/>
      <c r="APB122" s="16"/>
      <c r="APC122" s="16"/>
      <c r="APD122" s="16"/>
      <c r="APE122" s="16"/>
      <c r="APF122" s="16"/>
      <c r="APG122" s="16"/>
      <c r="APH122" s="16"/>
      <c r="API122" s="16"/>
      <c r="APJ122" s="16"/>
      <c r="APK122" s="16"/>
      <c r="APL122" s="16"/>
      <c r="APM122" s="16"/>
      <c r="APN122" s="16"/>
      <c r="APO122" s="16"/>
      <c r="APP122" s="16"/>
      <c r="APQ122" s="16"/>
      <c r="APR122" s="16"/>
      <c r="APS122" s="16"/>
      <c r="APT122" s="16"/>
      <c r="APU122" s="16"/>
      <c r="APV122" s="16"/>
      <c r="APW122" s="16"/>
      <c r="APX122" s="16"/>
      <c r="APY122" s="16"/>
      <c r="APZ122" s="16"/>
      <c r="AQA122" s="16"/>
      <c r="AQB122" s="16"/>
      <c r="AQC122" s="16"/>
      <c r="AQD122" s="16"/>
      <c r="AQE122" s="16"/>
      <c r="AQF122" s="16"/>
      <c r="AQG122" s="16"/>
      <c r="AQH122" s="16"/>
      <c r="AQI122" s="16"/>
      <c r="AQJ122" s="16"/>
      <c r="AQK122" s="16"/>
      <c r="AQL122" s="16"/>
      <c r="AQM122" s="16"/>
      <c r="AQN122" s="16"/>
      <c r="AQO122" s="16"/>
      <c r="AQP122" s="16"/>
      <c r="AQQ122" s="16"/>
      <c r="AQR122" s="16"/>
      <c r="AQS122" s="16"/>
      <c r="AQT122" s="16"/>
      <c r="AQU122" s="16"/>
      <c r="AQV122" s="16"/>
      <c r="AQW122" s="16"/>
      <c r="AQX122" s="16"/>
      <c r="AQY122" s="16"/>
      <c r="AQZ122" s="16"/>
      <c r="ARA122" s="16"/>
      <c r="ARB122" s="16"/>
      <c r="ARC122" s="16"/>
      <c r="ARD122" s="16"/>
      <c r="ARE122" s="16"/>
      <c r="ARF122" s="16"/>
      <c r="ARG122" s="16"/>
      <c r="ARH122" s="16"/>
      <c r="ARI122" s="16"/>
      <c r="ARJ122" s="16"/>
      <c r="ARK122" s="16"/>
      <c r="ARL122" s="16"/>
      <c r="ARM122" s="16"/>
      <c r="ARN122" s="16"/>
      <c r="ARO122" s="16"/>
      <c r="ARP122" s="16"/>
      <c r="ARQ122" s="16"/>
      <c r="ARR122" s="16"/>
      <c r="ARS122" s="16"/>
      <c r="ART122" s="16"/>
      <c r="ARU122" s="16"/>
      <c r="ARV122" s="16"/>
      <c r="ARW122" s="16"/>
      <c r="ARX122" s="16"/>
      <c r="ARY122" s="16"/>
      <c r="ARZ122" s="16"/>
      <c r="ASA122" s="16"/>
      <c r="ASB122" s="16"/>
      <c r="ASC122" s="16"/>
      <c r="ASD122" s="16"/>
      <c r="ASE122" s="16"/>
      <c r="ASF122" s="16"/>
      <c r="ASG122" s="16"/>
      <c r="ASH122" s="16"/>
      <c r="ASI122" s="16"/>
      <c r="ASJ122" s="16"/>
      <c r="ASK122" s="16"/>
      <c r="ASL122" s="16"/>
      <c r="ASM122" s="16"/>
      <c r="ASN122" s="16"/>
      <c r="ASO122" s="16"/>
      <c r="ASP122" s="16"/>
      <c r="ASQ122" s="16"/>
      <c r="ASR122" s="16"/>
      <c r="ASS122" s="16"/>
      <c r="AST122" s="16"/>
      <c r="ASU122" s="16"/>
      <c r="ASV122" s="16"/>
      <c r="ASW122" s="16"/>
      <c r="ASX122" s="16"/>
      <c r="ASY122" s="16"/>
      <c r="ASZ122" s="16"/>
      <c r="ATA122" s="16"/>
      <c r="ATB122" s="16"/>
      <c r="ATC122" s="16"/>
      <c r="ATD122" s="16"/>
      <c r="ATE122" s="16"/>
      <c r="ATF122" s="16"/>
      <c r="ATG122" s="16"/>
      <c r="ATH122" s="16"/>
      <c r="ATI122" s="16"/>
      <c r="ATJ122" s="16"/>
      <c r="ATK122" s="16"/>
      <c r="ATL122" s="16"/>
      <c r="ATM122" s="16"/>
      <c r="ATN122" s="16"/>
      <c r="ATO122" s="16"/>
      <c r="ATP122" s="16"/>
      <c r="ATQ122" s="16"/>
      <c r="ATR122" s="16"/>
      <c r="ATS122" s="16"/>
      <c r="ATT122" s="16"/>
      <c r="ATU122" s="16"/>
      <c r="ATV122" s="16"/>
      <c r="ATW122" s="16"/>
      <c r="ATX122" s="16"/>
      <c r="ATY122" s="16"/>
      <c r="ATZ122" s="16"/>
      <c r="AUA122" s="16"/>
      <c r="AUB122" s="16"/>
      <c r="AUC122" s="16"/>
      <c r="AUD122" s="16"/>
      <c r="AUE122" s="16"/>
      <c r="AUF122" s="16"/>
      <c r="AUG122" s="16"/>
      <c r="AUH122" s="16"/>
      <c r="AUI122" s="16"/>
      <c r="AUJ122" s="16"/>
      <c r="AUK122" s="16"/>
      <c r="AUL122" s="16"/>
      <c r="AUM122" s="16"/>
      <c r="AUN122" s="16"/>
      <c r="AUO122" s="16"/>
      <c r="AUP122" s="16"/>
      <c r="AUQ122" s="16"/>
      <c r="AUR122" s="16"/>
      <c r="AUS122" s="16"/>
      <c r="AUT122" s="16"/>
      <c r="AUU122" s="16"/>
      <c r="AUV122" s="16"/>
      <c r="AUW122" s="16"/>
      <c r="AUX122" s="16"/>
      <c r="AUY122" s="16"/>
      <c r="AUZ122" s="16"/>
      <c r="AVA122" s="16"/>
      <c r="AVB122" s="16"/>
      <c r="AVC122" s="16"/>
      <c r="AVD122" s="16"/>
      <c r="AVE122" s="16"/>
      <c r="AVF122" s="16"/>
      <c r="AVG122" s="16"/>
      <c r="AVH122" s="16"/>
      <c r="AVI122" s="16"/>
      <c r="AVJ122" s="16"/>
      <c r="AVK122" s="16"/>
      <c r="AVL122" s="16"/>
      <c r="AVM122" s="16"/>
      <c r="AVN122" s="16"/>
      <c r="AVO122" s="16"/>
      <c r="AVP122" s="16"/>
      <c r="AVQ122" s="16"/>
      <c r="AVR122" s="16"/>
      <c r="AVS122" s="16"/>
      <c r="AVT122" s="16"/>
      <c r="AVU122" s="16"/>
      <c r="AVV122" s="16"/>
      <c r="AVW122" s="16"/>
      <c r="AVX122" s="16"/>
      <c r="AVY122" s="16"/>
      <c r="AVZ122" s="16"/>
      <c r="AWA122" s="16"/>
      <c r="AWB122" s="16"/>
      <c r="AWC122" s="16"/>
      <c r="AWD122" s="16"/>
      <c r="AWE122" s="16"/>
      <c r="AWF122" s="16"/>
      <c r="AWG122" s="16"/>
      <c r="AWH122" s="16"/>
      <c r="AWI122" s="16"/>
      <c r="AWJ122" s="16"/>
      <c r="AWK122" s="16"/>
      <c r="AWL122" s="16"/>
      <c r="AWM122" s="16"/>
      <c r="AWN122" s="16"/>
      <c r="AWO122" s="16"/>
      <c r="AWP122" s="16"/>
      <c r="AWQ122" s="16"/>
      <c r="AWR122" s="16"/>
      <c r="AWS122" s="16"/>
      <c r="AWT122" s="16"/>
      <c r="AWU122" s="16"/>
      <c r="AWV122" s="16"/>
      <c r="AWW122" s="16"/>
      <c r="AWX122" s="16"/>
      <c r="AWY122" s="16"/>
      <c r="AWZ122" s="16"/>
      <c r="AXA122" s="16"/>
      <c r="AXB122" s="16"/>
      <c r="AXC122" s="16"/>
      <c r="AXD122" s="16"/>
      <c r="AXE122" s="16"/>
      <c r="AXF122" s="16"/>
      <c r="AXG122" s="16"/>
      <c r="AXH122" s="16"/>
      <c r="AXI122" s="16"/>
      <c r="AXJ122" s="16"/>
      <c r="AXK122" s="16"/>
      <c r="AXL122" s="16"/>
      <c r="AXM122" s="16"/>
      <c r="AXN122" s="16"/>
      <c r="AXO122" s="16"/>
      <c r="AXP122" s="16"/>
      <c r="AXQ122" s="16"/>
      <c r="AXR122" s="16"/>
      <c r="AXS122" s="16"/>
      <c r="AXT122" s="16"/>
      <c r="AXU122" s="16"/>
      <c r="AXV122" s="16"/>
      <c r="AXW122" s="16"/>
      <c r="AXX122" s="16"/>
      <c r="AXY122" s="16"/>
      <c r="AXZ122" s="16"/>
      <c r="AYA122" s="16"/>
      <c r="AYB122" s="16"/>
      <c r="AYC122" s="16"/>
      <c r="AYD122" s="16"/>
      <c r="AYE122" s="16"/>
      <c r="AYF122" s="16"/>
      <c r="AYG122" s="16"/>
      <c r="AYH122" s="16"/>
      <c r="AYI122" s="16"/>
      <c r="AYJ122" s="16"/>
      <c r="AYK122" s="16"/>
      <c r="AYL122" s="16"/>
      <c r="AYM122" s="16"/>
      <c r="AYN122" s="16"/>
      <c r="AYO122" s="16"/>
      <c r="AYP122" s="16"/>
      <c r="AYQ122" s="16"/>
      <c r="AYR122" s="16"/>
      <c r="AYS122" s="16"/>
      <c r="AYT122" s="16"/>
      <c r="AYU122" s="16"/>
      <c r="AYV122" s="16"/>
      <c r="AYW122" s="16"/>
      <c r="AYX122" s="16"/>
      <c r="AYY122" s="16"/>
      <c r="AYZ122" s="16"/>
      <c r="AZA122" s="16"/>
      <c r="AZB122" s="16"/>
      <c r="AZC122" s="16"/>
      <c r="AZD122" s="16"/>
      <c r="AZE122" s="16"/>
      <c r="AZF122" s="16"/>
      <c r="AZG122" s="16"/>
      <c r="AZH122" s="16"/>
      <c r="AZI122" s="16"/>
      <c r="AZJ122" s="16"/>
      <c r="AZK122" s="16"/>
      <c r="AZL122" s="16"/>
      <c r="AZM122" s="16"/>
      <c r="AZN122" s="16"/>
      <c r="AZO122" s="16"/>
      <c r="AZP122" s="16"/>
      <c r="AZQ122" s="16"/>
      <c r="AZR122" s="16"/>
      <c r="AZS122" s="16"/>
      <c r="AZT122" s="16"/>
      <c r="AZU122" s="16"/>
      <c r="AZV122" s="16"/>
      <c r="AZW122" s="16"/>
      <c r="AZX122" s="16"/>
      <c r="AZY122" s="16"/>
      <c r="AZZ122" s="16"/>
      <c r="BAA122" s="16"/>
      <c r="BAB122" s="16"/>
      <c r="BAC122" s="16"/>
      <c r="BAD122" s="16"/>
      <c r="BAE122" s="16"/>
      <c r="BAF122" s="16"/>
      <c r="BAG122" s="16"/>
      <c r="BAH122" s="16"/>
      <c r="BAI122" s="16"/>
      <c r="BAJ122" s="16"/>
      <c r="BAK122" s="16"/>
      <c r="BAL122" s="16"/>
      <c r="BAM122" s="16"/>
      <c r="BAN122" s="16"/>
      <c r="BAO122" s="16"/>
      <c r="BAP122" s="16"/>
      <c r="BAQ122" s="16"/>
      <c r="BAR122" s="16"/>
      <c r="BAS122" s="16"/>
      <c r="BAT122" s="16"/>
      <c r="BAU122" s="16"/>
      <c r="BAV122" s="16"/>
      <c r="BAW122" s="16"/>
      <c r="BAX122" s="16"/>
      <c r="BAY122" s="16"/>
      <c r="BAZ122" s="16"/>
      <c r="BBA122" s="16"/>
      <c r="BBB122" s="16"/>
      <c r="BBC122" s="16"/>
      <c r="BBD122" s="16"/>
      <c r="BBE122" s="16"/>
      <c r="BBF122" s="16"/>
      <c r="BBG122" s="16"/>
      <c r="BBH122" s="16"/>
      <c r="BBI122" s="16"/>
      <c r="BBJ122" s="16"/>
      <c r="BBK122" s="16"/>
      <c r="BBL122" s="16"/>
      <c r="BBM122" s="16"/>
      <c r="BBN122" s="16"/>
      <c r="BBO122" s="16"/>
      <c r="BBP122" s="16"/>
      <c r="BBQ122" s="16"/>
      <c r="BBR122" s="16"/>
      <c r="BBS122" s="16"/>
      <c r="BBT122" s="16"/>
      <c r="BBU122" s="16"/>
      <c r="BBV122" s="16"/>
      <c r="BBW122" s="16"/>
      <c r="BBX122" s="16"/>
      <c r="BBY122" s="16"/>
      <c r="BBZ122" s="16"/>
      <c r="BCA122" s="16"/>
      <c r="BCB122" s="16"/>
      <c r="BCC122" s="16"/>
      <c r="BCD122" s="16"/>
      <c r="BCE122" s="16"/>
      <c r="BCF122" s="16"/>
      <c r="BCG122" s="16"/>
      <c r="BCH122" s="16"/>
      <c r="BCI122" s="16"/>
      <c r="BCJ122" s="16"/>
      <c r="BCK122" s="16"/>
      <c r="BCL122" s="16"/>
      <c r="BCM122" s="16"/>
      <c r="BCN122" s="16"/>
      <c r="BCO122" s="16"/>
      <c r="BCP122" s="16"/>
      <c r="BCQ122" s="16"/>
      <c r="BCR122" s="16"/>
      <c r="BCS122" s="16"/>
      <c r="BCT122" s="16"/>
      <c r="BCU122" s="16"/>
      <c r="BCV122" s="16"/>
      <c r="BCW122" s="16"/>
      <c r="BCX122" s="16"/>
      <c r="BCY122" s="16"/>
      <c r="BCZ122" s="16"/>
      <c r="BDA122" s="16"/>
      <c r="BDB122" s="16"/>
      <c r="BDC122" s="16"/>
      <c r="BDD122" s="16"/>
      <c r="BDE122" s="16"/>
      <c r="BDF122" s="16"/>
      <c r="BDG122" s="16"/>
      <c r="BDH122" s="16"/>
      <c r="BDI122" s="16"/>
      <c r="BDJ122" s="16"/>
      <c r="BDK122" s="16"/>
      <c r="BDL122" s="16"/>
      <c r="BDM122" s="16"/>
      <c r="BDN122" s="16"/>
      <c r="BDO122" s="16"/>
      <c r="BDP122" s="16"/>
      <c r="BDQ122" s="16"/>
      <c r="BDR122" s="16"/>
      <c r="BDS122" s="16"/>
      <c r="BDT122" s="16"/>
      <c r="BDU122" s="16"/>
      <c r="BDV122" s="16"/>
      <c r="BDW122" s="16"/>
      <c r="BDX122" s="16"/>
      <c r="BDY122" s="16"/>
      <c r="BDZ122" s="16"/>
      <c r="BEA122" s="16"/>
      <c r="BEB122" s="16"/>
      <c r="BEC122" s="16"/>
      <c r="BED122" s="16"/>
      <c r="BEE122" s="16"/>
      <c r="BEF122" s="16"/>
      <c r="BEG122" s="16"/>
      <c r="BEH122" s="16"/>
      <c r="BEI122" s="16"/>
      <c r="BEJ122" s="16"/>
      <c r="BEK122" s="16"/>
      <c r="BEL122" s="16"/>
      <c r="BEM122" s="16"/>
      <c r="BEN122" s="16"/>
      <c r="BEO122" s="16"/>
      <c r="BEP122" s="16"/>
      <c r="BEQ122" s="16"/>
      <c r="BER122" s="16"/>
      <c r="BES122" s="16"/>
      <c r="BET122" s="16"/>
      <c r="BEU122" s="16"/>
      <c r="BEV122" s="16"/>
      <c r="BEW122" s="16"/>
      <c r="BEX122" s="16"/>
      <c r="BEY122" s="16"/>
      <c r="BEZ122" s="16"/>
      <c r="BFA122" s="16"/>
      <c r="BFB122" s="16"/>
      <c r="BFC122" s="16"/>
      <c r="BFD122" s="16"/>
      <c r="BFE122" s="16"/>
      <c r="BFF122" s="16"/>
      <c r="BFG122" s="16"/>
      <c r="BFH122" s="16"/>
      <c r="BFI122" s="16"/>
      <c r="BFJ122" s="16"/>
      <c r="BFK122" s="16"/>
      <c r="BFL122" s="16"/>
      <c r="BFM122" s="16"/>
      <c r="BFN122" s="16"/>
      <c r="BFO122" s="16"/>
      <c r="BFP122" s="16"/>
      <c r="BFQ122" s="16"/>
      <c r="BFR122" s="16"/>
      <c r="BFS122" s="16"/>
      <c r="BFT122" s="16"/>
      <c r="BFU122" s="16"/>
      <c r="BFV122" s="16"/>
      <c r="BFW122" s="16"/>
      <c r="BFX122" s="16"/>
      <c r="BFY122" s="16"/>
      <c r="BFZ122" s="16"/>
      <c r="BGA122" s="16"/>
      <c r="BGB122" s="16"/>
      <c r="BGC122" s="16"/>
      <c r="BGD122" s="16"/>
      <c r="BGE122" s="16"/>
      <c r="BGF122" s="16"/>
      <c r="BGG122" s="16"/>
      <c r="BGH122" s="16"/>
      <c r="BGI122" s="16"/>
      <c r="BGJ122" s="16"/>
      <c r="BGK122" s="16"/>
      <c r="BGL122" s="16"/>
      <c r="BGM122" s="16"/>
      <c r="BGN122" s="16"/>
      <c r="BGO122" s="16"/>
      <c r="BGP122" s="16"/>
      <c r="BGQ122" s="16"/>
      <c r="BGR122" s="16"/>
      <c r="BGS122" s="16"/>
      <c r="BGT122" s="16"/>
      <c r="BGU122" s="16"/>
      <c r="BGV122" s="16"/>
      <c r="BGW122" s="16"/>
      <c r="BGX122" s="16"/>
      <c r="BGY122" s="16"/>
      <c r="BGZ122" s="16"/>
      <c r="BHA122" s="16"/>
      <c r="BHB122" s="16"/>
      <c r="BHC122" s="16"/>
      <c r="BHD122" s="16"/>
      <c r="BHE122" s="16"/>
      <c r="BHF122" s="16"/>
      <c r="BHG122" s="16"/>
      <c r="BHH122" s="16"/>
      <c r="BHI122" s="16"/>
      <c r="BHJ122" s="16"/>
      <c r="BHK122" s="16"/>
      <c r="BHL122" s="16"/>
      <c r="BHM122" s="16"/>
      <c r="BHN122" s="16"/>
      <c r="BHO122" s="16"/>
      <c r="BHP122" s="16"/>
      <c r="BHQ122" s="16"/>
      <c r="BHR122" s="16"/>
      <c r="BHS122" s="16"/>
      <c r="BHT122" s="16"/>
      <c r="BHU122" s="16"/>
      <c r="BHV122" s="16"/>
      <c r="BHW122" s="16"/>
      <c r="BHX122" s="16"/>
      <c r="BHY122" s="16"/>
      <c r="BHZ122" s="16"/>
      <c r="BIA122" s="16"/>
      <c r="BIB122" s="16"/>
      <c r="BIC122" s="16"/>
      <c r="BID122" s="16"/>
      <c r="BIE122" s="16"/>
      <c r="BIF122" s="16"/>
      <c r="BIG122" s="16"/>
      <c r="BIH122" s="16"/>
      <c r="BII122" s="16"/>
      <c r="BIJ122" s="16"/>
      <c r="BIK122" s="16"/>
      <c r="BIL122" s="16"/>
      <c r="BIM122" s="16"/>
      <c r="BIN122" s="16"/>
      <c r="BIO122" s="16"/>
      <c r="BIP122" s="16"/>
      <c r="BIQ122" s="16"/>
      <c r="BIR122" s="16"/>
      <c r="BIS122" s="16"/>
      <c r="BIT122" s="16"/>
      <c r="BIU122" s="16"/>
      <c r="BIV122" s="16"/>
      <c r="BIW122" s="16"/>
      <c r="BIX122" s="16"/>
      <c r="BIY122" s="16"/>
      <c r="BIZ122" s="16"/>
      <c r="BJA122" s="16"/>
      <c r="BJB122" s="16"/>
      <c r="BJC122" s="16"/>
      <c r="BJD122" s="16"/>
      <c r="BJE122" s="16"/>
      <c r="BJF122" s="16"/>
      <c r="BJG122" s="16"/>
      <c r="BJH122" s="16"/>
      <c r="BJI122" s="16"/>
      <c r="BJJ122" s="16"/>
      <c r="BJK122" s="16"/>
      <c r="BJL122" s="16"/>
      <c r="BJM122" s="16"/>
      <c r="BJN122" s="16"/>
      <c r="BJO122" s="16"/>
      <c r="BJP122" s="16"/>
      <c r="BJQ122" s="16"/>
      <c r="BJR122" s="16"/>
      <c r="BJS122" s="16"/>
      <c r="BJT122" s="16"/>
      <c r="BJU122" s="16"/>
      <c r="BJV122" s="16"/>
      <c r="BJW122" s="16"/>
      <c r="BJX122" s="16"/>
      <c r="BJY122" s="16"/>
      <c r="BJZ122" s="16"/>
      <c r="BKA122" s="16"/>
      <c r="BKB122" s="16"/>
      <c r="BKC122" s="16"/>
      <c r="BKD122" s="16"/>
      <c r="BKE122" s="16"/>
      <c r="BKF122" s="16"/>
      <c r="BKG122" s="16"/>
      <c r="BKH122" s="16"/>
      <c r="BKI122" s="16"/>
      <c r="BKJ122" s="16"/>
      <c r="BKK122" s="16"/>
      <c r="BKL122" s="16"/>
      <c r="BKM122" s="16"/>
      <c r="BKN122" s="16"/>
      <c r="BKO122" s="16"/>
      <c r="BKP122" s="16"/>
      <c r="BKQ122" s="16"/>
      <c r="BKR122" s="16"/>
      <c r="BKS122" s="16"/>
      <c r="BKT122" s="16"/>
      <c r="BKU122" s="16"/>
      <c r="BKV122" s="16"/>
      <c r="BKW122" s="16"/>
      <c r="BKX122" s="16"/>
      <c r="BKY122" s="16"/>
      <c r="BKZ122" s="16"/>
      <c r="BLA122" s="16"/>
      <c r="BLB122" s="16"/>
      <c r="BLC122" s="16"/>
      <c r="BLD122" s="16"/>
      <c r="BLE122" s="16"/>
      <c r="BLF122" s="16"/>
      <c r="BLG122" s="16"/>
      <c r="BLH122" s="16"/>
      <c r="BLI122" s="16"/>
      <c r="BLJ122" s="16"/>
      <c r="BLK122" s="16"/>
      <c r="BLL122" s="16"/>
      <c r="BLM122" s="16"/>
      <c r="BLN122" s="16"/>
      <c r="BLO122" s="16"/>
      <c r="BLP122" s="16"/>
      <c r="BLQ122" s="16"/>
      <c r="BLR122" s="16"/>
      <c r="BLS122" s="16"/>
      <c r="BLT122" s="16"/>
      <c r="BLU122" s="16"/>
      <c r="BLV122" s="16"/>
      <c r="BLW122" s="16"/>
      <c r="BLX122" s="16"/>
      <c r="BLY122" s="16"/>
      <c r="BLZ122" s="16"/>
      <c r="BMA122" s="16"/>
      <c r="BMB122" s="16"/>
      <c r="BMC122" s="16"/>
      <c r="BMD122" s="16"/>
      <c r="BME122" s="16"/>
      <c r="BMF122" s="16"/>
      <c r="BMG122" s="16"/>
      <c r="BMH122" s="16"/>
      <c r="BMI122" s="16"/>
      <c r="BMJ122" s="16"/>
      <c r="BMK122" s="16"/>
      <c r="BML122" s="16"/>
      <c r="BMM122" s="16"/>
      <c r="BMN122" s="16"/>
      <c r="BMO122" s="16"/>
      <c r="BMP122" s="16"/>
      <c r="BMQ122" s="16"/>
      <c r="BMR122" s="16"/>
      <c r="BMS122" s="16"/>
      <c r="BMT122" s="16"/>
      <c r="BMU122" s="16"/>
      <c r="BMV122" s="16"/>
      <c r="BMW122" s="16"/>
      <c r="BMX122" s="16"/>
      <c r="BMY122" s="16"/>
      <c r="BMZ122" s="16"/>
      <c r="BNA122" s="16"/>
      <c r="BNB122" s="16"/>
      <c r="BNC122" s="16"/>
      <c r="BND122" s="16"/>
      <c r="BNE122" s="16"/>
      <c r="BNF122" s="16"/>
      <c r="BNG122" s="16"/>
      <c r="BNH122" s="16"/>
      <c r="BNI122" s="16"/>
      <c r="BNJ122" s="16"/>
      <c r="BNK122" s="16"/>
      <c r="BNL122" s="16"/>
      <c r="BNM122" s="16"/>
      <c r="BNN122" s="16"/>
      <c r="BNO122" s="16"/>
      <c r="BNP122" s="16"/>
      <c r="BNQ122" s="16"/>
      <c r="BNR122" s="16"/>
      <c r="BNS122" s="16"/>
      <c r="BNT122" s="16"/>
      <c r="BNU122" s="16"/>
      <c r="BNV122" s="16"/>
      <c r="BNW122" s="16"/>
      <c r="BNX122" s="16"/>
      <c r="BNY122" s="16"/>
      <c r="BNZ122" s="16"/>
      <c r="BOA122" s="16"/>
      <c r="BOB122" s="16"/>
      <c r="BOC122" s="16"/>
      <c r="BOD122" s="16"/>
      <c r="BOE122" s="16"/>
      <c r="BOF122" s="16"/>
      <c r="BOG122" s="16"/>
      <c r="BOH122" s="16"/>
      <c r="BOI122" s="16"/>
      <c r="BOJ122" s="16"/>
      <c r="BOK122" s="16"/>
      <c r="BOL122" s="16"/>
      <c r="BOM122" s="16"/>
      <c r="BON122" s="16"/>
      <c r="BOO122" s="16"/>
      <c r="BOP122" s="16"/>
      <c r="BOQ122" s="16"/>
      <c r="BOR122" s="16"/>
      <c r="BOS122" s="16"/>
      <c r="BOT122" s="16"/>
      <c r="BOU122" s="16"/>
      <c r="BOV122" s="16"/>
      <c r="BOW122" s="16"/>
      <c r="BOX122" s="16"/>
      <c r="BOY122" s="16"/>
      <c r="BOZ122" s="16"/>
      <c r="BPA122" s="16"/>
      <c r="BPB122" s="16"/>
      <c r="BPC122" s="16"/>
      <c r="BPD122" s="16"/>
      <c r="BPE122" s="16"/>
      <c r="BPF122" s="16"/>
      <c r="BPG122" s="16"/>
      <c r="BPH122" s="16"/>
      <c r="BPI122" s="16"/>
      <c r="BPJ122" s="16"/>
      <c r="BPK122" s="16"/>
      <c r="BPL122" s="16"/>
      <c r="BPM122" s="16"/>
      <c r="BPN122" s="16"/>
      <c r="BPO122" s="16"/>
      <c r="BPP122" s="16"/>
      <c r="BPQ122" s="16"/>
      <c r="BPR122" s="16"/>
      <c r="BPS122" s="16"/>
      <c r="BPT122" s="16"/>
      <c r="BPU122" s="16"/>
      <c r="BPV122" s="16"/>
      <c r="BPW122" s="16"/>
      <c r="BPX122" s="16"/>
      <c r="BPY122" s="16"/>
      <c r="BPZ122" s="16"/>
      <c r="BQA122" s="16"/>
      <c r="BQB122" s="16"/>
      <c r="BQC122" s="16"/>
      <c r="BQD122" s="16"/>
      <c r="BQE122" s="16"/>
      <c r="BQF122" s="16"/>
      <c r="BQG122" s="16"/>
      <c r="BQH122" s="16"/>
      <c r="BQI122" s="16"/>
      <c r="BQJ122" s="16"/>
      <c r="BQK122" s="16"/>
      <c r="BQL122" s="16"/>
      <c r="BQM122" s="16"/>
      <c r="BQN122" s="16"/>
      <c r="BQO122" s="16"/>
      <c r="BQP122" s="16"/>
      <c r="BQQ122" s="16"/>
      <c r="BQR122" s="16"/>
      <c r="BQS122" s="16"/>
      <c r="BQT122" s="16"/>
      <c r="BQU122" s="16"/>
      <c r="BQV122" s="16"/>
      <c r="BQW122" s="16"/>
      <c r="BQX122" s="16"/>
      <c r="BQY122" s="16"/>
      <c r="BQZ122" s="16"/>
      <c r="BRA122" s="16"/>
      <c r="BRB122" s="16"/>
      <c r="BRC122" s="16"/>
      <c r="BRD122" s="16"/>
      <c r="BRE122" s="16"/>
      <c r="BRF122" s="16"/>
      <c r="BRG122" s="16"/>
      <c r="BRH122" s="16"/>
      <c r="BRI122" s="16"/>
      <c r="BRJ122" s="16"/>
      <c r="BRK122" s="16"/>
      <c r="BRL122" s="16"/>
      <c r="BRM122" s="16"/>
      <c r="BRN122" s="16"/>
      <c r="BRO122" s="16"/>
      <c r="BRP122" s="16"/>
      <c r="BRQ122" s="16"/>
      <c r="BRR122" s="16"/>
      <c r="BRS122" s="16"/>
      <c r="BRT122" s="16"/>
      <c r="BRU122" s="16"/>
      <c r="BRV122" s="16"/>
      <c r="BRW122" s="16"/>
      <c r="BRX122" s="16"/>
      <c r="BRY122" s="16"/>
      <c r="BRZ122" s="16"/>
      <c r="BSA122" s="16"/>
      <c r="BSB122" s="16"/>
      <c r="BSC122" s="16"/>
      <c r="BSD122" s="16"/>
      <c r="BSE122" s="16"/>
      <c r="BSF122" s="16"/>
      <c r="BSG122" s="16"/>
      <c r="BSH122" s="16"/>
      <c r="BSI122" s="16"/>
      <c r="BSJ122" s="16"/>
      <c r="BSK122" s="16"/>
      <c r="BSL122" s="16"/>
      <c r="BSM122" s="16"/>
      <c r="BSN122" s="16"/>
      <c r="BSO122" s="16"/>
      <c r="BSP122" s="16"/>
      <c r="BSQ122" s="16"/>
      <c r="BSR122" s="16"/>
      <c r="BSS122" s="16"/>
      <c r="BST122" s="16"/>
      <c r="BSU122" s="16"/>
      <c r="BSV122" s="16"/>
      <c r="BSW122" s="16"/>
      <c r="BSX122" s="16"/>
      <c r="BSY122" s="16"/>
      <c r="BSZ122" s="16"/>
      <c r="BTA122" s="16"/>
      <c r="BTB122" s="16"/>
      <c r="BTC122" s="16"/>
      <c r="BTD122" s="16"/>
      <c r="BTE122" s="16"/>
      <c r="BTF122" s="16"/>
      <c r="BTG122" s="16"/>
      <c r="BTH122" s="16"/>
      <c r="BTI122" s="16"/>
      <c r="BTJ122" s="16"/>
      <c r="BTK122" s="16"/>
      <c r="BTL122" s="16"/>
      <c r="BTM122" s="16"/>
      <c r="BTN122" s="16"/>
      <c r="BTO122" s="16"/>
      <c r="BTP122" s="16"/>
      <c r="BTQ122" s="16"/>
      <c r="BTR122" s="16"/>
      <c r="BTS122" s="16"/>
      <c r="BTT122" s="16"/>
      <c r="BTU122" s="16"/>
      <c r="BTV122" s="16"/>
      <c r="BTW122" s="16"/>
      <c r="BTX122" s="16"/>
      <c r="BTY122" s="16"/>
      <c r="BTZ122" s="16"/>
      <c r="BUA122" s="16"/>
      <c r="BUB122" s="16"/>
      <c r="BUC122" s="16"/>
      <c r="BUD122" s="16"/>
      <c r="BUE122" s="16"/>
      <c r="BUF122" s="16"/>
      <c r="BUG122" s="16"/>
      <c r="BUH122" s="16"/>
      <c r="BUI122" s="16"/>
      <c r="BUJ122" s="16"/>
      <c r="BUK122" s="16"/>
      <c r="BUL122" s="16"/>
      <c r="BUM122" s="16"/>
      <c r="BUN122" s="16"/>
      <c r="BUO122" s="16"/>
      <c r="BUP122" s="16"/>
      <c r="BUQ122" s="16"/>
      <c r="BUR122" s="16"/>
      <c r="BUS122" s="16"/>
      <c r="BUT122" s="16"/>
      <c r="BUU122" s="16"/>
      <c r="BUV122" s="16"/>
      <c r="BUW122" s="16"/>
      <c r="BUX122" s="16"/>
      <c r="BUY122" s="16"/>
      <c r="BUZ122" s="16"/>
      <c r="BVA122" s="16"/>
      <c r="BVB122" s="16"/>
      <c r="BVC122" s="16"/>
      <c r="BVD122" s="16"/>
      <c r="BVE122" s="16"/>
      <c r="BVF122" s="16"/>
      <c r="BVG122" s="16"/>
      <c r="BVH122" s="16"/>
      <c r="BVI122" s="16"/>
      <c r="BVJ122" s="16"/>
      <c r="BVK122" s="16"/>
      <c r="BVL122" s="16"/>
      <c r="BVM122" s="16"/>
      <c r="BVN122" s="16"/>
      <c r="BVO122" s="16"/>
      <c r="BVP122" s="16"/>
      <c r="BVQ122" s="16"/>
      <c r="BVR122" s="16"/>
      <c r="BVS122" s="16"/>
      <c r="BVT122" s="16"/>
      <c r="BVU122" s="16"/>
      <c r="BVV122" s="16"/>
      <c r="BVW122" s="16"/>
      <c r="BVX122" s="16"/>
      <c r="BVY122" s="16"/>
      <c r="BVZ122" s="16"/>
      <c r="BWA122" s="16"/>
      <c r="BWB122" s="16"/>
      <c r="BWC122" s="16"/>
      <c r="BWD122" s="16"/>
      <c r="BWE122" s="16"/>
      <c r="BWF122" s="16"/>
      <c r="BWG122" s="16"/>
      <c r="BWH122" s="16"/>
      <c r="BWI122" s="16"/>
      <c r="BWJ122" s="16"/>
      <c r="BWK122" s="16"/>
      <c r="BWL122" s="16"/>
      <c r="BWM122" s="16"/>
      <c r="BWN122" s="16"/>
      <c r="BWO122" s="16"/>
      <c r="BWP122" s="16"/>
      <c r="BWQ122" s="16"/>
      <c r="BWR122" s="16"/>
      <c r="BWS122" s="16"/>
      <c r="BWT122" s="16"/>
      <c r="BWU122" s="16"/>
      <c r="BWV122" s="16"/>
      <c r="BWW122" s="16"/>
      <c r="BWX122" s="16"/>
      <c r="BWY122" s="16"/>
      <c r="BWZ122" s="16"/>
      <c r="BXA122" s="16"/>
      <c r="BXB122" s="16"/>
      <c r="BXC122" s="16"/>
      <c r="BXD122" s="16"/>
      <c r="BXE122" s="16"/>
      <c r="BXF122" s="16"/>
      <c r="BXG122" s="16"/>
      <c r="BXH122" s="16"/>
      <c r="BXI122" s="16"/>
      <c r="BXJ122" s="16"/>
      <c r="BXK122" s="16"/>
      <c r="BXL122" s="16"/>
      <c r="BXM122" s="16"/>
      <c r="BXN122" s="16"/>
      <c r="BXO122" s="16"/>
      <c r="BXP122" s="16"/>
      <c r="BXQ122" s="16"/>
      <c r="BXR122" s="16"/>
      <c r="BXS122" s="16"/>
      <c r="BXT122" s="16"/>
      <c r="BXU122" s="16"/>
      <c r="BXV122" s="16"/>
      <c r="BXW122" s="16"/>
      <c r="BXX122" s="16"/>
      <c r="BXY122" s="16"/>
      <c r="BXZ122" s="16"/>
      <c r="BYA122" s="16"/>
      <c r="BYB122" s="16"/>
      <c r="BYC122" s="16"/>
      <c r="BYD122" s="16"/>
      <c r="BYE122" s="16"/>
      <c r="BYF122" s="16"/>
      <c r="BYG122" s="16"/>
      <c r="BYH122" s="16"/>
      <c r="BYI122" s="16"/>
      <c r="BYJ122" s="16"/>
      <c r="BYK122" s="16"/>
      <c r="BYL122" s="16"/>
      <c r="BYM122" s="16"/>
      <c r="BYN122" s="16"/>
      <c r="BYO122" s="16"/>
      <c r="BYP122" s="16"/>
      <c r="BYQ122" s="16"/>
      <c r="BYR122" s="16"/>
      <c r="BYS122" s="16"/>
      <c r="BYT122" s="16"/>
      <c r="BYU122" s="16"/>
      <c r="BYV122" s="16"/>
      <c r="BYW122" s="16"/>
      <c r="BYX122" s="16"/>
      <c r="BYY122" s="16"/>
      <c r="BYZ122" s="16"/>
      <c r="BZA122" s="16"/>
      <c r="BZB122" s="16"/>
      <c r="BZC122" s="16"/>
      <c r="BZD122" s="16"/>
      <c r="BZE122" s="16"/>
      <c r="BZF122" s="16"/>
      <c r="BZG122" s="16"/>
      <c r="BZH122" s="16"/>
      <c r="BZI122" s="16"/>
      <c r="BZJ122" s="16"/>
      <c r="BZK122" s="16"/>
      <c r="BZL122" s="16"/>
      <c r="BZM122" s="16"/>
      <c r="BZN122" s="16"/>
      <c r="BZO122" s="16"/>
      <c r="BZP122" s="16"/>
      <c r="BZQ122" s="16"/>
      <c r="BZR122" s="16"/>
      <c r="BZS122" s="16"/>
      <c r="BZT122" s="16"/>
      <c r="BZU122" s="16"/>
      <c r="BZV122" s="16"/>
      <c r="BZW122" s="16"/>
      <c r="BZX122" s="16"/>
      <c r="BZY122" s="16"/>
      <c r="BZZ122" s="16"/>
      <c r="CAA122" s="16"/>
      <c r="CAB122" s="16"/>
      <c r="CAC122" s="16"/>
      <c r="CAD122" s="16"/>
      <c r="CAE122" s="16"/>
      <c r="CAF122" s="16"/>
      <c r="CAG122" s="16"/>
      <c r="CAH122" s="16"/>
      <c r="CAI122" s="16"/>
      <c r="CAJ122" s="16"/>
      <c r="CAK122" s="16"/>
      <c r="CAL122" s="16"/>
      <c r="CAM122" s="16"/>
      <c r="CAN122" s="16"/>
      <c r="CAO122" s="16"/>
      <c r="CAP122" s="16"/>
      <c r="CAQ122" s="16"/>
      <c r="CAR122" s="16"/>
      <c r="CAS122" s="16"/>
      <c r="CAT122" s="16"/>
      <c r="CAU122" s="16"/>
      <c r="CAV122" s="16"/>
      <c r="CAW122" s="16"/>
      <c r="CAX122" s="16"/>
      <c r="CAY122" s="16"/>
      <c r="CAZ122" s="16"/>
      <c r="CBA122" s="16"/>
      <c r="CBB122" s="16"/>
      <c r="CBC122" s="16"/>
      <c r="CBD122" s="16"/>
      <c r="CBE122" s="16"/>
      <c r="CBF122" s="16"/>
      <c r="CBG122" s="16"/>
      <c r="CBH122" s="16"/>
      <c r="CBI122" s="16"/>
      <c r="CBJ122" s="16"/>
      <c r="CBK122" s="16"/>
      <c r="CBL122" s="16"/>
      <c r="CBM122" s="16"/>
      <c r="CBN122" s="16"/>
      <c r="CBO122" s="16"/>
      <c r="CBP122" s="16"/>
      <c r="CBQ122" s="16"/>
      <c r="CBR122" s="16"/>
      <c r="CBS122" s="16"/>
      <c r="CBT122" s="16"/>
      <c r="CBU122" s="16"/>
      <c r="CBV122" s="16"/>
      <c r="CBW122" s="16"/>
      <c r="CBX122" s="16"/>
      <c r="CBY122" s="16"/>
      <c r="CBZ122" s="16"/>
      <c r="CCA122" s="16"/>
      <c r="CCB122" s="16"/>
      <c r="CCC122" s="16"/>
      <c r="CCD122" s="16"/>
      <c r="CCE122" s="16"/>
      <c r="CCF122" s="16"/>
      <c r="CCG122" s="16"/>
      <c r="CCH122" s="16"/>
      <c r="CCI122" s="16"/>
      <c r="CCJ122" s="16"/>
      <c r="CCK122" s="16"/>
      <c r="CCL122" s="16"/>
      <c r="CCM122" s="16"/>
      <c r="CCN122" s="16"/>
      <c r="CCO122" s="16"/>
      <c r="CCP122" s="16"/>
      <c r="CCQ122" s="16"/>
      <c r="CCR122" s="16"/>
      <c r="CCS122" s="16"/>
      <c r="CCT122" s="16"/>
      <c r="CCU122" s="16"/>
      <c r="CCV122" s="16"/>
      <c r="CCW122" s="16"/>
      <c r="CCX122" s="16"/>
      <c r="CCY122" s="16"/>
      <c r="CCZ122" s="16"/>
      <c r="CDA122" s="16"/>
      <c r="CDB122" s="16"/>
      <c r="CDC122" s="16"/>
      <c r="CDD122" s="16"/>
      <c r="CDE122" s="16"/>
      <c r="CDF122" s="16"/>
      <c r="CDG122" s="16"/>
      <c r="CDH122" s="16"/>
      <c r="CDI122" s="16"/>
      <c r="CDJ122" s="16"/>
      <c r="CDK122" s="16"/>
      <c r="CDL122" s="16"/>
      <c r="CDM122" s="16"/>
      <c r="CDN122" s="16"/>
      <c r="CDO122" s="16"/>
      <c r="CDP122" s="16"/>
      <c r="CDQ122" s="16"/>
      <c r="CDR122" s="16"/>
      <c r="CDS122" s="16"/>
      <c r="CDT122" s="16"/>
      <c r="CDU122" s="16"/>
      <c r="CDV122" s="16"/>
      <c r="CDW122" s="16"/>
      <c r="CDX122" s="16"/>
      <c r="CDY122" s="16"/>
      <c r="CDZ122" s="16"/>
      <c r="CEA122" s="16"/>
      <c r="CEB122" s="16"/>
      <c r="CEC122" s="16"/>
      <c r="CED122" s="16"/>
      <c r="CEE122" s="16"/>
      <c r="CEF122" s="16"/>
      <c r="CEG122" s="16"/>
      <c r="CEH122" s="16"/>
      <c r="CEI122" s="16"/>
      <c r="CEJ122" s="16"/>
      <c r="CEK122" s="16"/>
      <c r="CEL122" s="16"/>
      <c r="CEM122" s="16"/>
      <c r="CEN122" s="16"/>
      <c r="CEO122" s="16"/>
      <c r="CEP122" s="16"/>
      <c r="CEQ122" s="16"/>
      <c r="CER122" s="16"/>
      <c r="CES122" s="16"/>
      <c r="CET122" s="16"/>
      <c r="CEU122" s="16"/>
      <c r="CEV122" s="16"/>
      <c r="CEW122" s="16"/>
      <c r="CEX122" s="16"/>
      <c r="CEY122" s="16"/>
      <c r="CEZ122" s="16"/>
      <c r="CFA122" s="16"/>
      <c r="CFB122" s="16"/>
      <c r="CFC122" s="16"/>
      <c r="CFD122" s="16"/>
      <c r="CFE122" s="16"/>
      <c r="CFF122" s="16"/>
      <c r="CFG122" s="16"/>
      <c r="CFH122" s="16"/>
      <c r="CFI122" s="16"/>
      <c r="CFJ122" s="16"/>
      <c r="CFK122" s="16"/>
      <c r="CFL122" s="16"/>
      <c r="CFM122" s="16"/>
      <c r="CFN122" s="16"/>
      <c r="CFO122" s="16"/>
      <c r="CFP122" s="16"/>
      <c r="CFQ122" s="16"/>
      <c r="CFR122" s="16"/>
      <c r="CFS122" s="16"/>
      <c r="CFT122" s="16"/>
      <c r="CFU122" s="16"/>
      <c r="CFV122" s="16"/>
      <c r="CFW122" s="16"/>
      <c r="CFX122" s="16"/>
      <c r="CFY122" s="16"/>
      <c r="CFZ122" s="16"/>
      <c r="CGA122" s="16"/>
      <c r="CGB122" s="16"/>
      <c r="CGC122" s="16"/>
      <c r="CGD122" s="16"/>
      <c r="CGE122" s="16"/>
      <c r="CGF122" s="16"/>
      <c r="CGG122" s="16"/>
      <c r="CGH122" s="16"/>
      <c r="CGI122" s="16"/>
      <c r="CGJ122" s="16"/>
      <c r="CGK122" s="16"/>
      <c r="CGL122" s="16"/>
      <c r="CGM122" s="16"/>
      <c r="CGN122" s="16"/>
      <c r="CGO122" s="16"/>
      <c r="CGP122" s="16"/>
      <c r="CGQ122" s="16"/>
      <c r="CGR122" s="16"/>
      <c r="CGS122" s="16"/>
      <c r="CGT122" s="16"/>
      <c r="CGU122" s="16"/>
      <c r="CGV122" s="16"/>
      <c r="CGW122" s="16"/>
      <c r="CGX122" s="16"/>
      <c r="CGY122" s="16"/>
      <c r="CGZ122" s="16"/>
      <c r="CHA122" s="16"/>
      <c r="CHB122" s="16"/>
      <c r="CHC122" s="16"/>
      <c r="CHD122" s="16"/>
      <c r="CHE122" s="16"/>
      <c r="CHF122" s="16"/>
      <c r="CHG122" s="16"/>
      <c r="CHH122" s="16"/>
      <c r="CHI122" s="16"/>
      <c r="CHJ122" s="16"/>
      <c r="CHK122" s="16"/>
      <c r="CHL122" s="16"/>
      <c r="CHM122" s="16"/>
      <c r="CHN122" s="16"/>
      <c r="CHO122" s="16"/>
      <c r="CHP122" s="16"/>
      <c r="CHQ122" s="16"/>
      <c r="CHR122" s="16"/>
      <c r="CHS122" s="16"/>
      <c r="CHT122" s="16"/>
      <c r="CHU122" s="16"/>
      <c r="CHV122" s="16"/>
      <c r="CHW122" s="16"/>
      <c r="CHX122" s="16"/>
      <c r="CHY122" s="16"/>
      <c r="CHZ122" s="16"/>
      <c r="CIA122" s="16"/>
      <c r="CIB122" s="16"/>
      <c r="CIC122" s="16"/>
      <c r="CID122" s="16"/>
      <c r="CIE122" s="16"/>
      <c r="CIF122" s="16"/>
      <c r="CIG122" s="16"/>
      <c r="CIH122" s="16"/>
      <c r="CII122" s="16"/>
      <c r="CIJ122" s="16"/>
      <c r="CIK122" s="16"/>
      <c r="CIL122" s="16"/>
      <c r="CIM122" s="16"/>
      <c r="CIN122" s="16"/>
      <c r="CIO122" s="16"/>
      <c r="CIP122" s="16"/>
      <c r="CIQ122" s="16"/>
      <c r="CIR122" s="16"/>
      <c r="CIS122" s="16"/>
      <c r="CIT122" s="16"/>
      <c r="CIU122" s="16"/>
      <c r="CIV122" s="16"/>
      <c r="CIW122" s="16"/>
      <c r="CIX122" s="16"/>
      <c r="CIY122" s="16"/>
      <c r="CIZ122" s="16"/>
      <c r="CJA122" s="16"/>
      <c r="CJB122" s="16"/>
      <c r="CJC122" s="16"/>
      <c r="CJD122" s="16"/>
      <c r="CJE122" s="16"/>
      <c r="CJF122" s="16"/>
      <c r="CJG122" s="16"/>
      <c r="CJH122" s="16"/>
      <c r="CJI122" s="16"/>
      <c r="CJJ122" s="16"/>
      <c r="CJK122" s="16"/>
      <c r="CJL122" s="16"/>
      <c r="CJM122" s="16"/>
      <c r="CJN122" s="16"/>
      <c r="CJO122" s="16"/>
      <c r="CJP122" s="16"/>
      <c r="CJQ122" s="16"/>
      <c r="CJR122" s="16"/>
      <c r="CJS122" s="16"/>
      <c r="CJT122" s="16"/>
      <c r="CJU122" s="16"/>
      <c r="CJV122" s="16"/>
      <c r="CJW122" s="16"/>
      <c r="CJX122" s="16"/>
      <c r="CJY122" s="16"/>
      <c r="CJZ122" s="16"/>
      <c r="CKA122" s="16"/>
      <c r="CKB122" s="16"/>
      <c r="CKC122" s="16"/>
      <c r="CKD122" s="16"/>
      <c r="CKE122" s="16"/>
      <c r="CKF122" s="16"/>
      <c r="CKG122" s="16"/>
      <c r="CKH122" s="16"/>
      <c r="CKI122" s="16"/>
      <c r="CKJ122" s="16"/>
      <c r="CKK122" s="16"/>
      <c r="CKL122" s="16"/>
      <c r="CKM122" s="16"/>
      <c r="CKN122" s="16"/>
      <c r="CKO122" s="16"/>
      <c r="CKP122" s="16"/>
      <c r="CKQ122" s="16"/>
      <c r="CKR122" s="16"/>
      <c r="CKS122" s="16"/>
      <c r="CKT122" s="16"/>
      <c r="CKU122" s="16"/>
      <c r="CKV122" s="16"/>
      <c r="CKW122" s="16"/>
      <c r="CKX122" s="16"/>
      <c r="CKY122" s="16"/>
      <c r="CKZ122" s="16"/>
      <c r="CLA122" s="16"/>
      <c r="CLB122" s="16"/>
      <c r="CLC122" s="16"/>
      <c r="CLD122" s="16"/>
      <c r="CLE122" s="16"/>
      <c r="CLF122" s="16"/>
      <c r="CLG122" s="16"/>
      <c r="CLH122" s="16"/>
      <c r="CLI122" s="16"/>
      <c r="CLJ122" s="16"/>
      <c r="CLK122" s="16"/>
      <c r="CLL122" s="16"/>
      <c r="CLM122" s="16"/>
      <c r="CLN122" s="16"/>
      <c r="CLO122" s="16"/>
      <c r="CLP122" s="16"/>
      <c r="CLQ122" s="16"/>
      <c r="CLR122" s="16"/>
      <c r="CLS122" s="16"/>
      <c r="CLT122" s="16"/>
      <c r="CLU122" s="16"/>
      <c r="CLV122" s="16"/>
      <c r="CLW122" s="16"/>
      <c r="CLX122" s="16"/>
      <c r="CLY122" s="16"/>
      <c r="CLZ122" s="16"/>
      <c r="CMA122" s="16"/>
      <c r="CMB122" s="16"/>
      <c r="CMC122" s="16"/>
      <c r="CMD122" s="16"/>
      <c r="CME122" s="16"/>
      <c r="CMF122" s="16"/>
      <c r="CMG122" s="16"/>
      <c r="CMH122" s="16"/>
      <c r="CMI122" s="16"/>
      <c r="CMJ122" s="16"/>
      <c r="CMK122" s="16"/>
      <c r="CML122" s="16"/>
      <c r="CMM122" s="16"/>
      <c r="CMN122" s="16"/>
      <c r="CMO122" s="16"/>
      <c r="CMP122" s="16"/>
      <c r="CMQ122" s="16"/>
      <c r="CMR122" s="16"/>
      <c r="CMS122" s="16"/>
      <c r="CMT122" s="16"/>
      <c r="CMU122" s="16"/>
      <c r="CMV122" s="16"/>
      <c r="CMW122" s="16"/>
      <c r="CMX122" s="16"/>
      <c r="CMY122" s="16"/>
      <c r="CMZ122" s="16"/>
      <c r="CNA122" s="16"/>
      <c r="CNB122" s="16"/>
      <c r="CNC122" s="16"/>
      <c r="CND122" s="16"/>
      <c r="CNE122" s="16"/>
      <c r="CNF122" s="16"/>
      <c r="CNG122" s="16"/>
      <c r="CNH122" s="16"/>
      <c r="CNI122" s="16"/>
      <c r="CNJ122" s="16"/>
      <c r="CNK122" s="16"/>
      <c r="CNL122" s="16"/>
      <c r="CNM122" s="16"/>
      <c r="CNN122" s="16"/>
      <c r="CNO122" s="16"/>
      <c r="CNP122" s="16"/>
      <c r="CNQ122" s="16"/>
      <c r="CNR122" s="16"/>
      <c r="CNS122" s="16"/>
      <c r="CNT122" s="16"/>
      <c r="CNU122" s="16"/>
      <c r="CNV122" s="16"/>
      <c r="CNW122" s="16"/>
      <c r="CNX122" s="16"/>
      <c r="CNY122" s="16"/>
      <c r="CNZ122" s="16"/>
      <c r="COA122" s="16"/>
      <c r="COB122" s="16"/>
      <c r="COC122" s="16"/>
      <c r="COD122" s="16"/>
      <c r="COE122" s="16"/>
      <c r="COF122" s="16"/>
      <c r="COG122" s="16"/>
      <c r="COH122" s="16"/>
      <c r="COI122" s="16"/>
      <c r="COJ122" s="16"/>
      <c r="COK122" s="16"/>
      <c r="COL122" s="16"/>
      <c r="COM122" s="16"/>
      <c r="CON122" s="16"/>
      <c r="COO122" s="16"/>
      <c r="COP122" s="16"/>
      <c r="COQ122" s="16"/>
      <c r="COR122" s="16"/>
      <c r="COS122" s="16"/>
      <c r="COT122" s="16"/>
      <c r="COU122" s="16"/>
      <c r="COV122" s="16"/>
      <c r="COW122" s="16"/>
      <c r="COX122" s="16"/>
      <c r="COY122" s="16"/>
      <c r="COZ122" s="16"/>
      <c r="CPA122" s="16"/>
      <c r="CPB122" s="16"/>
      <c r="CPC122" s="16"/>
      <c r="CPD122" s="16"/>
      <c r="CPE122" s="16"/>
      <c r="CPF122" s="16"/>
      <c r="CPG122" s="16"/>
      <c r="CPH122" s="16"/>
      <c r="CPI122" s="16"/>
      <c r="CPJ122" s="16"/>
      <c r="CPK122" s="16"/>
      <c r="CPL122" s="16"/>
      <c r="CPM122" s="16"/>
      <c r="CPN122" s="16"/>
      <c r="CPO122" s="16"/>
      <c r="CPP122" s="16"/>
      <c r="CPQ122" s="16"/>
      <c r="CPR122" s="16"/>
      <c r="CPS122" s="16"/>
      <c r="CPT122" s="16"/>
      <c r="CPU122" s="16"/>
      <c r="CPV122" s="16"/>
      <c r="CPW122" s="16"/>
      <c r="CPX122" s="16"/>
      <c r="CPY122" s="16"/>
      <c r="CPZ122" s="16"/>
      <c r="CQA122" s="16"/>
      <c r="CQB122" s="16"/>
      <c r="CQC122" s="16"/>
      <c r="CQD122" s="16"/>
      <c r="CQE122" s="16"/>
      <c r="CQF122" s="16"/>
      <c r="CQG122" s="16"/>
      <c r="CQH122" s="16"/>
      <c r="CQI122" s="16"/>
      <c r="CQJ122" s="16"/>
      <c r="CQK122" s="16"/>
      <c r="CQL122" s="16"/>
      <c r="CQM122" s="16"/>
      <c r="CQN122" s="16"/>
      <c r="CQO122" s="16"/>
      <c r="CQP122" s="16"/>
      <c r="CQQ122" s="16"/>
      <c r="CQR122" s="16"/>
      <c r="CQS122" s="16"/>
      <c r="CQT122" s="16"/>
      <c r="CQU122" s="16"/>
      <c r="CQV122" s="16"/>
      <c r="CQW122" s="16"/>
      <c r="CQX122" s="16"/>
      <c r="CQY122" s="16"/>
      <c r="CQZ122" s="16"/>
      <c r="CRA122" s="16"/>
      <c r="CRB122" s="16"/>
      <c r="CRC122" s="16"/>
      <c r="CRD122" s="16"/>
      <c r="CRE122" s="16"/>
      <c r="CRF122" s="16"/>
      <c r="CRG122" s="16"/>
      <c r="CRH122" s="16"/>
      <c r="CRI122" s="16"/>
      <c r="CRJ122" s="16"/>
      <c r="CRK122" s="16"/>
      <c r="CRL122" s="16"/>
      <c r="CRM122" s="16"/>
      <c r="CRN122" s="16"/>
      <c r="CRO122" s="16"/>
      <c r="CRP122" s="16"/>
      <c r="CRQ122" s="16"/>
      <c r="CRR122" s="16"/>
      <c r="CRS122" s="16"/>
      <c r="CRT122" s="16"/>
      <c r="CRU122" s="16"/>
      <c r="CRV122" s="16"/>
      <c r="CRW122" s="16"/>
      <c r="CRX122" s="16"/>
      <c r="CRY122" s="16"/>
      <c r="CRZ122" s="16"/>
      <c r="CSA122" s="16"/>
      <c r="CSB122" s="16"/>
      <c r="CSC122" s="16"/>
      <c r="CSD122" s="16"/>
      <c r="CSE122" s="16"/>
      <c r="CSF122" s="16"/>
      <c r="CSG122" s="16"/>
      <c r="CSH122" s="16"/>
      <c r="CSI122" s="16"/>
      <c r="CSJ122" s="16"/>
      <c r="CSK122" s="16"/>
      <c r="CSL122" s="16"/>
      <c r="CSM122" s="16"/>
      <c r="CSN122" s="16"/>
      <c r="CSO122" s="16"/>
      <c r="CSP122" s="16"/>
      <c r="CSQ122" s="16"/>
      <c r="CSR122" s="16"/>
      <c r="CSS122" s="16"/>
      <c r="CST122" s="16"/>
      <c r="CSU122" s="16"/>
      <c r="CSV122" s="16"/>
      <c r="CSW122" s="16"/>
      <c r="CSX122" s="16"/>
      <c r="CSY122" s="16"/>
      <c r="CSZ122" s="16"/>
      <c r="CTA122" s="16"/>
      <c r="CTB122" s="16"/>
      <c r="CTC122" s="16"/>
      <c r="CTD122" s="16"/>
      <c r="CTE122" s="16"/>
      <c r="CTF122" s="16"/>
      <c r="CTG122" s="16"/>
      <c r="CTH122" s="16"/>
      <c r="CTI122" s="16"/>
      <c r="CTJ122" s="16"/>
      <c r="CTK122" s="16"/>
      <c r="CTL122" s="16"/>
      <c r="CTM122" s="16"/>
      <c r="CTN122" s="16"/>
      <c r="CTO122" s="16"/>
      <c r="CTP122" s="16"/>
      <c r="CTQ122" s="16"/>
      <c r="CTR122" s="16"/>
      <c r="CTS122" s="16"/>
      <c r="CTT122" s="16"/>
      <c r="CTU122" s="16"/>
      <c r="CTV122" s="16"/>
      <c r="CTW122" s="16"/>
      <c r="CTX122" s="16"/>
      <c r="CTY122" s="16"/>
      <c r="CTZ122" s="16"/>
      <c r="CUA122" s="16"/>
      <c r="CUB122" s="16"/>
      <c r="CUC122" s="16"/>
      <c r="CUD122" s="16"/>
      <c r="CUE122" s="16"/>
      <c r="CUF122" s="16"/>
      <c r="CUG122" s="16"/>
      <c r="CUH122" s="16"/>
      <c r="CUI122" s="16"/>
      <c r="CUJ122" s="16"/>
      <c r="CUK122" s="16"/>
      <c r="CUL122" s="16"/>
      <c r="CUM122" s="16"/>
      <c r="CUN122" s="16"/>
      <c r="CUO122" s="16"/>
      <c r="CUP122" s="16"/>
      <c r="CUQ122" s="16"/>
      <c r="CUR122" s="16"/>
      <c r="CUS122" s="16"/>
      <c r="CUT122" s="16"/>
      <c r="CUU122" s="16"/>
      <c r="CUV122" s="16"/>
      <c r="CUW122" s="16"/>
      <c r="CUX122" s="16"/>
      <c r="CUY122" s="16"/>
      <c r="CUZ122" s="16"/>
      <c r="CVA122" s="16"/>
      <c r="CVB122" s="16"/>
      <c r="CVC122" s="16"/>
      <c r="CVD122" s="16"/>
      <c r="CVE122" s="16"/>
      <c r="CVF122" s="16"/>
      <c r="CVG122" s="16"/>
      <c r="CVH122" s="16"/>
      <c r="CVI122" s="16"/>
      <c r="CVJ122" s="16"/>
      <c r="CVK122" s="16"/>
      <c r="CVL122" s="16"/>
      <c r="CVM122" s="16"/>
      <c r="CVN122" s="16"/>
      <c r="CVO122" s="16"/>
      <c r="CVP122" s="16"/>
      <c r="CVQ122" s="16"/>
      <c r="CVR122" s="16"/>
      <c r="CVS122" s="16"/>
      <c r="CVT122" s="16"/>
      <c r="CVU122" s="16"/>
      <c r="CVV122" s="16"/>
      <c r="CVW122" s="16"/>
      <c r="CVX122" s="16"/>
      <c r="CVY122" s="16"/>
      <c r="CVZ122" s="16"/>
      <c r="CWA122" s="16"/>
      <c r="CWB122" s="16"/>
      <c r="CWC122" s="16"/>
      <c r="CWD122" s="16"/>
      <c r="CWE122" s="16"/>
      <c r="CWF122" s="16"/>
      <c r="CWG122" s="16"/>
      <c r="CWH122" s="16"/>
      <c r="CWI122" s="16"/>
      <c r="CWJ122" s="16"/>
      <c r="CWK122" s="16"/>
      <c r="CWL122" s="16"/>
      <c r="CWM122" s="16"/>
      <c r="CWN122" s="16"/>
      <c r="CWO122" s="16"/>
      <c r="CWP122" s="16"/>
      <c r="CWQ122" s="16"/>
      <c r="CWR122" s="16"/>
      <c r="CWS122" s="16"/>
      <c r="CWT122" s="16"/>
      <c r="CWU122" s="16"/>
      <c r="CWV122" s="16"/>
      <c r="CWW122" s="16"/>
      <c r="CWX122" s="16"/>
      <c r="CWY122" s="16"/>
      <c r="CWZ122" s="16"/>
      <c r="CXA122" s="16"/>
      <c r="CXB122" s="16"/>
      <c r="CXC122" s="16"/>
      <c r="CXD122" s="16"/>
      <c r="CXE122" s="16"/>
      <c r="CXF122" s="16"/>
      <c r="CXG122" s="16"/>
      <c r="CXH122" s="16"/>
      <c r="CXI122" s="16"/>
      <c r="CXJ122" s="16"/>
      <c r="CXK122" s="16"/>
      <c r="CXL122" s="16"/>
      <c r="CXM122" s="16"/>
      <c r="CXN122" s="16"/>
      <c r="CXO122" s="16"/>
      <c r="CXP122" s="16"/>
      <c r="CXQ122" s="16"/>
      <c r="CXR122" s="16"/>
      <c r="CXS122" s="16"/>
      <c r="CXT122" s="16"/>
      <c r="CXU122" s="16"/>
      <c r="CXV122" s="16"/>
      <c r="CXW122" s="16"/>
      <c r="CXX122" s="16"/>
      <c r="CXY122" s="16"/>
      <c r="CXZ122" s="16"/>
      <c r="CYA122" s="16"/>
      <c r="CYB122" s="16"/>
      <c r="CYC122" s="16"/>
      <c r="CYD122" s="16"/>
      <c r="CYE122" s="16"/>
      <c r="CYF122" s="16"/>
      <c r="CYG122" s="16"/>
      <c r="CYH122" s="16"/>
      <c r="CYI122" s="16"/>
      <c r="CYJ122" s="16"/>
      <c r="CYK122" s="16"/>
      <c r="CYL122" s="16"/>
      <c r="CYM122" s="16"/>
      <c r="CYN122" s="16"/>
      <c r="CYO122" s="16"/>
      <c r="CYP122" s="16"/>
      <c r="CYQ122" s="16"/>
      <c r="CYR122" s="16"/>
      <c r="CYS122" s="16"/>
      <c r="CYT122" s="16"/>
      <c r="CYU122" s="16"/>
      <c r="CYV122" s="16"/>
      <c r="CYW122" s="16"/>
      <c r="CYX122" s="16"/>
      <c r="CYY122" s="16"/>
      <c r="CYZ122" s="16"/>
      <c r="CZA122" s="16"/>
      <c r="CZB122" s="16"/>
      <c r="CZC122" s="16"/>
      <c r="CZD122" s="16"/>
      <c r="CZE122" s="16"/>
      <c r="CZF122" s="16"/>
      <c r="CZG122" s="16"/>
      <c r="CZH122" s="16"/>
      <c r="CZI122" s="16"/>
      <c r="CZJ122" s="16"/>
      <c r="CZK122" s="16"/>
      <c r="CZL122" s="16"/>
      <c r="CZM122" s="16"/>
      <c r="CZN122" s="16"/>
      <c r="CZO122" s="16"/>
      <c r="CZP122" s="16"/>
      <c r="CZQ122" s="16"/>
      <c r="CZR122" s="16"/>
      <c r="CZS122" s="16"/>
      <c r="CZT122" s="16"/>
      <c r="CZU122" s="16"/>
      <c r="CZV122" s="16"/>
      <c r="CZW122" s="16"/>
      <c r="CZX122" s="16"/>
      <c r="CZY122" s="16"/>
      <c r="CZZ122" s="16"/>
      <c r="DAA122" s="16"/>
      <c r="DAB122" s="16"/>
      <c r="DAC122" s="16"/>
      <c r="DAD122" s="16"/>
      <c r="DAE122" s="16"/>
      <c r="DAF122" s="16"/>
      <c r="DAG122" s="16"/>
      <c r="DAH122" s="16"/>
      <c r="DAI122" s="16"/>
      <c r="DAJ122" s="16"/>
      <c r="DAK122" s="16"/>
      <c r="DAL122" s="16"/>
      <c r="DAM122" s="16"/>
      <c r="DAN122" s="16"/>
      <c r="DAO122" s="16"/>
      <c r="DAP122" s="16"/>
      <c r="DAQ122" s="16"/>
      <c r="DAR122" s="16"/>
      <c r="DAS122" s="16"/>
      <c r="DAT122" s="16"/>
      <c r="DAU122" s="16"/>
      <c r="DAV122" s="16"/>
      <c r="DAW122" s="16"/>
      <c r="DAX122" s="16"/>
      <c r="DAY122" s="16"/>
      <c r="DAZ122" s="16"/>
      <c r="DBA122" s="16"/>
      <c r="DBB122" s="16"/>
      <c r="DBC122" s="16"/>
      <c r="DBD122" s="16"/>
      <c r="DBE122" s="16"/>
      <c r="DBF122" s="16"/>
      <c r="DBG122" s="16"/>
      <c r="DBH122" s="16"/>
      <c r="DBI122" s="16"/>
      <c r="DBJ122" s="16"/>
      <c r="DBK122" s="16"/>
      <c r="DBL122" s="16"/>
      <c r="DBM122" s="16"/>
      <c r="DBN122" s="16"/>
      <c r="DBO122" s="16"/>
      <c r="DBP122" s="16"/>
      <c r="DBQ122" s="16"/>
      <c r="DBR122" s="16"/>
      <c r="DBS122" s="16"/>
      <c r="DBT122" s="16"/>
      <c r="DBU122" s="16"/>
      <c r="DBV122" s="16"/>
      <c r="DBW122" s="16"/>
      <c r="DBX122" s="16"/>
      <c r="DBY122" s="16"/>
      <c r="DBZ122" s="16"/>
      <c r="DCA122" s="16"/>
      <c r="DCB122" s="16"/>
      <c r="DCC122" s="16"/>
      <c r="DCD122" s="16"/>
      <c r="DCE122" s="16"/>
      <c r="DCF122" s="16"/>
      <c r="DCG122" s="16"/>
      <c r="DCH122" s="16"/>
      <c r="DCI122" s="16"/>
      <c r="DCJ122" s="16"/>
      <c r="DCK122" s="16"/>
      <c r="DCL122" s="16"/>
      <c r="DCM122" s="16"/>
      <c r="DCN122" s="16"/>
      <c r="DCO122" s="16"/>
      <c r="DCP122" s="16"/>
      <c r="DCQ122" s="16"/>
      <c r="DCR122" s="16"/>
      <c r="DCS122" s="16"/>
      <c r="DCT122" s="16"/>
      <c r="DCU122" s="16"/>
      <c r="DCV122" s="16"/>
      <c r="DCW122" s="16"/>
      <c r="DCX122" s="16"/>
      <c r="DCY122" s="16"/>
      <c r="DCZ122" s="16"/>
      <c r="DDA122" s="16"/>
      <c r="DDB122" s="16"/>
      <c r="DDC122" s="16"/>
      <c r="DDD122" s="16"/>
      <c r="DDE122" s="16"/>
      <c r="DDF122" s="16"/>
      <c r="DDG122" s="16"/>
      <c r="DDH122" s="16"/>
      <c r="DDI122" s="16"/>
      <c r="DDJ122" s="16"/>
      <c r="DDK122" s="16"/>
      <c r="DDL122" s="16"/>
      <c r="DDM122" s="16"/>
      <c r="DDN122" s="16"/>
      <c r="DDO122" s="16"/>
      <c r="DDP122" s="16"/>
      <c r="DDQ122" s="16"/>
      <c r="DDR122" s="16"/>
      <c r="DDS122" s="16"/>
      <c r="DDT122" s="16"/>
      <c r="DDU122" s="16"/>
      <c r="DDV122" s="16"/>
      <c r="DDW122" s="16"/>
      <c r="DDX122" s="16"/>
      <c r="DDY122" s="16"/>
      <c r="DDZ122" s="16"/>
      <c r="DEA122" s="16"/>
      <c r="DEB122" s="16"/>
      <c r="DEC122" s="16"/>
      <c r="DED122" s="16"/>
      <c r="DEE122" s="16"/>
      <c r="DEF122" s="16"/>
      <c r="DEG122" s="16"/>
      <c r="DEH122" s="16"/>
      <c r="DEI122" s="16"/>
      <c r="DEJ122" s="16"/>
      <c r="DEK122" s="16"/>
      <c r="DEL122" s="16"/>
      <c r="DEM122" s="16"/>
      <c r="DEN122" s="16"/>
      <c r="DEO122" s="16"/>
      <c r="DEP122" s="16"/>
      <c r="DEQ122" s="16"/>
      <c r="DER122" s="16"/>
      <c r="DES122" s="16"/>
      <c r="DET122" s="16"/>
      <c r="DEU122" s="16"/>
      <c r="DEV122" s="16"/>
      <c r="DEW122" s="16"/>
      <c r="DEX122" s="16"/>
      <c r="DEY122" s="16"/>
      <c r="DEZ122" s="16"/>
      <c r="DFA122" s="16"/>
      <c r="DFB122" s="16"/>
      <c r="DFC122" s="16"/>
      <c r="DFD122" s="16"/>
      <c r="DFE122" s="16"/>
      <c r="DFF122" s="16"/>
      <c r="DFG122" s="16"/>
      <c r="DFH122" s="16"/>
      <c r="DFI122" s="16"/>
      <c r="DFJ122" s="16"/>
      <c r="DFK122" s="16"/>
      <c r="DFL122" s="16"/>
      <c r="DFM122" s="16"/>
      <c r="DFN122" s="16"/>
      <c r="DFO122" s="16"/>
      <c r="DFP122" s="16"/>
      <c r="DFQ122" s="16"/>
      <c r="DFR122" s="16"/>
      <c r="DFS122" s="16"/>
      <c r="DFT122" s="16"/>
      <c r="DFU122" s="16"/>
      <c r="DFV122" s="16"/>
      <c r="DFW122" s="16"/>
      <c r="DFX122" s="16"/>
      <c r="DFY122" s="16"/>
      <c r="DFZ122" s="16"/>
      <c r="DGA122" s="16"/>
      <c r="DGB122" s="16"/>
      <c r="DGC122" s="16"/>
      <c r="DGD122" s="16"/>
      <c r="DGE122" s="16"/>
      <c r="DGF122" s="16"/>
      <c r="DGG122" s="16"/>
      <c r="DGH122" s="16"/>
      <c r="DGI122" s="16"/>
      <c r="DGJ122" s="16"/>
      <c r="DGK122" s="16"/>
      <c r="DGL122" s="16"/>
      <c r="DGM122" s="16"/>
      <c r="DGN122" s="16"/>
      <c r="DGO122" s="16"/>
      <c r="DGP122" s="16"/>
      <c r="DGQ122" s="16"/>
      <c r="DGR122" s="16"/>
      <c r="DGS122" s="16"/>
      <c r="DGT122" s="16"/>
      <c r="DGU122" s="16"/>
      <c r="DGV122" s="16"/>
      <c r="DGW122" s="16"/>
      <c r="DGX122" s="16"/>
      <c r="DGY122" s="16"/>
      <c r="DGZ122" s="16"/>
      <c r="DHA122" s="16"/>
      <c r="DHB122" s="16"/>
      <c r="DHC122" s="16"/>
      <c r="DHD122" s="16"/>
      <c r="DHE122" s="16"/>
      <c r="DHF122" s="16"/>
      <c r="DHG122" s="16"/>
      <c r="DHH122" s="16"/>
      <c r="DHI122" s="16"/>
      <c r="DHJ122" s="16"/>
      <c r="DHK122" s="16"/>
      <c r="DHL122" s="16"/>
      <c r="DHM122" s="16"/>
      <c r="DHN122" s="16"/>
      <c r="DHO122" s="16"/>
      <c r="DHP122" s="16"/>
      <c r="DHQ122" s="16"/>
      <c r="DHR122" s="16"/>
      <c r="DHS122" s="16"/>
      <c r="DHT122" s="16"/>
      <c r="DHU122" s="16"/>
      <c r="DHV122" s="16"/>
      <c r="DHW122" s="16"/>
      <c r="DHX122" s="16"/>
      <c r="DHY122" s="16"/>
      <c r="DHZ122" s="16"/>
      <c r="DIA122" s="16"/>
      <c r="DIB122" s="16"/>
      <c r="DIC122" s="16"/>
      <c r="DID122" s="16"/>
      <c r="DIE122" s="16"/>
      <c r="DIF122" s="16"/>
      <c r="DIG122" s="16"/>
      <c r="DIH122" s="16"/>
      <c r="DII122" s="16"/>
      <c r="DIJ122" s="16"/>
      <c r="DIK122" s="16"/>
      <c r="DIL122" s="16"/>
      <c r="DIM122" s="16"/>
      <c r="DIN122" s="16"/>
      <c r="DIO122" s="16"/>
      <c r="DIP122" s="16"/>
      <c r="DIQ122" s="16"/>
      <c r="DIR122" s="16"/>
      <c r="DIS122" s="16"/>
      <c r="DIT122" s="16"/>
      <c r="DIU122" s="16"/>
      <c r="DIV122" s="16"/>
      <c r="DIW122" s="16"/>
      <c r="DIX122" s="16"/>
      <c r="DIY122" s="16"/>
      <c r="DIZ122" s="16"/>
      <c r="DJA122" s="16"/>
      <c r="DJB122" s="16"/>
      <c r="DJC122" s="16"/>
      <c r="DJD122" s="16"/>
      <c r="DJE122" s="16"/>
      <c r="DJF122" s="16"/>
      <c r="DJG122" s="16"/>
      <c r="DJH122" s="16"/>
      <c r="DJI122" s="16"/>
      <c r="DJJ122" s="16"/>
      <c r="DJK122" s="16"/>
      <c r="DJL122" s="16"/>
      <c r="DJM122" s="16"/>
      <c r="DJN122" s="16"/>
      <c r="DJO122" s="16"/>
      <c r="DJP122" s="16"/>
      <c r="DJQ122" s="16"/>
      <c r="DJR122" s="16"/>
      <c r="DJS122" s="16"/>
      <c r="DJT122" s="16"/>
      <c r="DJU122" s="16"/>
      <c r="DJV122" s="16"/>
      <c r="DJW122" s="16"/>
      <c r="DJX122" s="16"/>
      <c r="DJY122" s="16"/>
      <c r="DJZ122" s="16"/>
      <c r="DKA122" s="16"/>
      <c r="DKB122" s="16"/>
      <c r="DKC122" s="16"/>
      <c r="DKD122" s="16"/>
      <c r="DKE122" s="16"/>
      <c r="DKF122" s="16"/>
      <c r="DKG122" s="16"/>
      <c r="DKH122" s="16"/>
      <c r="DKI122" s="16"/>
      <c r="DKJ122" s="16"/>
      <c r="DKK122" s="16"/>
      <c r="DKL122" s="16"/>
      <c r="DKM122" s="16"/>
      <c r="DKN122" s="16"/>
      <c r="DKO122" s="16"/>
      <c r="DKP122" s="16"/>
      <c r="DKQ122" s="16"/>
      <c r="DKR122" s="16"/>
      <c r="DKS122" s="16"/>
      <c r="DKT122" s="16"/>
      <c r="DKU122" s="16"/>
      <c r="DKV122" s="16"/>
      <c r="DKW122" s="16"/>
      <c r="DKX122" s="16"/>
      <c r="DKY122" s="16"/>
      <c r="DKZ122" s="16"/>
      <c r="DLA122" s="16"/>
      <c r="DLB122" s="16"/>
      <c r="DLC122" s="16"/>
      <c r="DLD122" s="16"/>
      <c r="DLE122" s="16"/>
      <c r="DLF122" s="16"/>
      <c r="DLG122" s="16"/>
      <c r="DLH122" s="16"/>
      <c r="DLI122" s="16"/>
      <c r="DLJ122" s="16"/>
      <c r="DLK122" s="16"/>
      <c r="DLL122" s="16"/>
      <c r="DLM122" s="16"/>
      <c r="DLN122" s="16"/>
      <c r="DLO122" s="16"/>
      <c r="DLP122" s="16"/>
      <c r="DLQ122" s="16"/>
      <c r="DLR122" s="16"/>
      <c r="DLS122" s="16"/>
      <c r="DLT122" s="16"/>
      <c r="DLU122" s="16"/>
      <c r="DLV122" s="16"/>
      <c r="DLW122" s="16"/>
      <c r="DLX122" s="16"/>
      <c r="DLY122" s="16"/>
      <c r="DLZ122" s="16"/>
      <c r="DMA122" s="16"/>
      <c r="DMB122" s="16"/>
      <c r="DMC122" s="16"/>
      <c r="DMD122" s="16"/>
      <c r="DME122" s="16"/>
      <c r="DMF122" s="16"/>
      <c r="DMG122" s="16"/>
      <c r="DMH122" s="16"/>
      <c r="DMI122" s="16"/>
      <c r="DMJ122" s="16"/>
      <c r="DMK122" s="16"/>
      <c r="DML122" s="16"/>
      <c r="DMM122" s="16"/>
      <c r="DMN122" s="16"/>
      <c r="DMO122" s="16"/>
      <c r="DMP122" s="16"/>
      <c r="DMQ122" s="16"/>
      <c r="DMR122" s="16"/>
      <c r="DMS122" s="16"/>
      <c r="DMT122" s="16"/>
      <c r="DMU122" s="16"/>
      <c r="DMV122" s="16"/>
      <c r="DMW122" s="16"/>
      <c r="DMX122" s="16"/>
      <c r="DMY122" s="16"/>
      <c r="DMZ122" s="16"/>
      <c r="DNA122" s="16"/>
      <c r="DNB122" s="16"/>
      <c r="DNC122" s="16"/>
      <c r="DND122" s="16"/>
      <c r="DNE122" s="16"/>
      <c r="DNF122" s="16"/>
      <c r="DNG122" s="16"/>
      <c r="DNH122" s="16"/>
      <c r="DNI122" s="16"/>
      <c r="DNJ122" s="16"/>
      <c r="DNK122" s="16"/>
      <c r="DNL122" s="16"/>
      <c r="DNM122" s="16"/>
      <c r="DNN122" s="16"/>
      <c r="DNO122" s="16"/>
      <c r="DNP122" s="16"/>
      <c r="DNQ122" s="16"/>
      <c r="DNR122" s="16"/>
      <c r="DNS122" s="16"/>
      <c r="DNT122" s="16"/>
      <c r="DNU122" s="16"/>
      <c r="DNV122" s="16"/>
      <c r="DNW122" s="16"/>
      <c r="DNX122" s="16"/>
      <c r="DNY122" s="16"/>
      <c r="DNZ122" s="16"/>
      <c r="DOA122" s="16"/>
      <c r="DOB122" s="16"/>
      <c r="DOC122" s="16"/>
      <c r="DOD122" s="16"/>
      <c r="DOE122" s="16"/>
      <c r="DOF122" s="16"/>
      <c r="DOG122" s="16"/>
      <c r="DOH122" s="16"/>
      <c r="DOI122" s="16"/>
      <c r="DOJ122" s="16"/>
      <c r="DOK122" s="16"/>
      <c r="DOL122" s="16"/>
      <c r="DOM122" s="16"/>
      <c r="DON122" s="16"/>
      <c r="DOO122" s="16"/>
      <c r="DOP122" s="16"/>
      <c r="DOQ122" s="16"/>
      <c r="DOR122" s="16"/>
      <c r="DOS122" s="16"/>
      <c r="DOT122" s="16"/>
      <c r="DOU122" s="16"/>
      <c r="DOV122" s="16"/>
      <c r="DOW122" s="16"/>
      <c r="DOX122" s="16"/>
      <c r="DOY122" s="16"/>
      <c r="DOZ122" s="16"/>
      <c r="DPA122" s="16"/>
      <c r="DPB122" s="16"/>
      <c r="DPC122" s="16"/>
      <c r="DPD122" s="16"/>
      <c r="DPE122" s="16"/>
      <c r="DPF122" s="16"/>
      <c r="DPG122" s="16"/>
      <c r="DPH122" s="16"/>
      <c r="DPI122" s="16"/>
      <c r="DPJ122" s="16"/>
      <c r="DPK122" s="16"/>
      <c r="DPL122" s="16"/>
      <c r="DPM122" s="16"/>
      <c r="DPN122" s="16"/>
      <c r="DPO122" s="16"/>
      <c r="DPP122" s="16"/>
      <c r="DPQ122" s="16"/>
      <c r="DPR122" s="16"/>
      <c r="DPS122" s="16"/>
      <c r="DPT122" s="16"/>
      <c r="DPU122" s="16"/>
      <c r="DPV122" s="16"/>
      <c r="DPW122" s="16"/>
      <c r="DPX122" s="16"/>
      <c r="DPY122" s="16"/>
      <c r="DPZ122" s="16"/>
      <c r="DQA122" s="16"/>
      <c r="DQB122" s="16"/>
      <c r="DQC122" s="16"/>
      <c r="DQD122" s="16"/>
      <c r="DQE122" s="16"/>
      <c r="DQF122" s="16"/>
      <c r="DQG122" s="16"/>
      <c r="DQH122" s="16"/>
      <c r="DQI122" s="16"/>
      <c r="DQJ122" s="16"/>
      <c r="DQK122" s="16"/>
      <c r="DQL122" s="16"/>
      <c r="DQM122" s="16"/>
      <c r="DQN122" s="16"/>
      <c r="DQO122" s="16"/>
      <c r="DQP122" s="16"/>
      <c r="DQQ122" s="16"/>
      <c r="DQR122" s="16"/>
      <c r="DQS122" s="16"/>
      <c r="DQT122" s="16"/>
      <c r="DQU122" s="16"/>
      <c r="DQV122" s="16"/>
      <c r="DQW122" s="16"/>
      <c r="DQX122" s="16"/>
      <c r="DQY122" s="16"/>
      <c r="DQZ122" s="16"/>
      <c r="DRA122" s="16"/>
      <c r="DRB122" s="16"/>
      <c r="DRC122" s="16"/>
      <c r="DRD122" s="16"/>
      <c r="DRE122" s="16"/>
      <c r="DRF122" s="16"/>
      <c r="DRG122" s="16"/>
      <c r="DRH122" s="16"/>
      <c r="DRI122" s="16"/>
      <c r="DRJ122" s="16"/>
      <c r="DRK122" s="16"/>
      <c r="DRL122" s="16"/>
      <c r="DRM122" s="16"/>
      <c r="DRN122" s="16"/>
      <c r="DRO122" s="16"/>
      <c r="DRP122" s="16"/>
      <c r="DRQ122" s="16"/>
      <c r="DRR122" s="16"/>
      <c r="DRS122" s="16"/>
      <c r="DRT122" s="16"/>
      <c r="DRU122" s="16"/>
      <c r="DRV122" s="16"/>
      <c r="DRW122" s="16"/>
      <c r="DRX122" s="16"/>
      <c r="DRY122" s="16"/>
      <c r="DRZ122" s="16"/>
      <c r="DSA122" s="16"/>
      <c r="DSB122" s="16"/>
      <c r="DSC122" s="16"/>
      <c r="DSD122" s="16"/>
      <c r="DSE122" s="16"/>
      <c r="DSF122" s="16"/>
      <c r="DSG122" s="16"/>
      <c r="DSH122" s="16"/>
      <c r="DSI122" s="16"/>
      <c r="DSJ122" s="16"/>
      <c r="DSK122" s="16"/>
      <c r="DSL122" s="16"/>
      <c r="DSM122" s="16"/>
      <c r="DSN122" s="16"/>
      <c r="DSO122" s="16"/>
      <c r="DSP122" s="16"/>
      <c r="DSQ122" s="16"/>
      <c r="DSR122" s="16"/>
      <c r="DSS122" s="16"/>
      <c r="DST122" s="16"/>
      <c r="DSU122" s="16"/>
      <c r="DSV122" s="16"/>
      <c r="DSW122" s="16"/>
      <c r="DSX122" s="16"/>
      <c r="DSY122" s="16"/>
      <c r="DSZ122" s="16"/>
      <c r="DTA122" s="16"/>
      <c r="DTB122" s="16"/>
      <c r="DTC122" s="16"/>
      <c r="DTD122" s="16"/>
      <c r="DTE122" s="16"/>
      <c r="DTF122" s="16"/>
      <c r="DTG122" s="16"/>
      <c r="DTH122" s="16"/>
      <c r="DTI122" s="16"/>
      <c r="DTJ122" s="16"/>
      <c r="DTK122" s="16"/>
      <c r="DTL122" s="16"/>
      <c r="DTM122" s="16"/>
      <c r="DTN122" s="16"/>
      <c r="DTO122" s="16"/>
      <c r="DTP122" s="16"/>
      <c r="DTQ122" s="16"/>
      <c r="DTR122" s="16"/>
      <c r="DTS122" s="16"/>
      <c r="DTT122" s="16"/>
      <c r="DTU122" s="16"/>
      <c r="DTV122" s="16"/>
      <c r="DTW122" s="16"/>
      <c r="DTX122" s="16"/>
      <c r="DTY122" s="16"/>
      <c r="DTZ122" s="16"/>
      <c r="DUA122" s="16"/>
      <c r="DUB122" s="16"/>
      <c r="DUC122" s="16"/>
      <c r="DUD122" s="16"/>
      <c r="DUE122" s="16"/>
      <c r="DUF122" s="16"/>
      <c r="DUG122" s="16"/>
      <c r="DUH122" s="16"/>
      <c r="DUI122" s="16"/>
      <c r="DUJ122" s="16"/>
      <c r="DUK122" s="16"/>
      <c r="DUL122" s="16"/>
      <c r="DUM122" s="16"/>
      <c r="DUN122" s="16"/>
      <c r="DUO122" s="16"/>
      <c r="DUP122" s="16"/>
      <c r="DUQ122" s="16"/>
      <c r="DUR122" s="16"/>
      <c r="DUS122" s="16"/>
      <c r="DUT122" s="16"/>
      <c r="DUU122" s="16"/>
      <c r="DUV122" s="16"/>
      <c r="DUW122" s="16"/>
      <c r="DUX122" s="16"/>
      <c r="DUY122" s="16"/>
      <c r="DUZ122" s="16"/>
      <c r="DVA122" s="16"/>
      <c r="DVB122" s="16"/>
      <c r="DVC122" s="16"/>
      <c r="DVD122" s="16"/>
      <c r="DVE122" s="16"/>
      <c r="DVF122" s="16"/>
      <c r="DVG122" s="16"/>
      <c r="DVH122" s="16"/>
      <c r="DVI122" s="16"/>
      <c r="DVJ122" s="16"/>
      <c r="DVK122" s="16"/>
      <c r="DVL122" s="16"/>
      <c r="DVM122" s="16"/>
      <c r="DVN122" s="16"/>
      <c r="DVO122" s="16"/>
      <c r="DVP122" s="16"/>
      <c r="DVQ122" s="16"/>
      <c r="DVR122" s="16"/>
      <c r="DVS122" s="16"/>
      <c r="DVT122" s="16"/>
      <c r="DVU122" s="16"/>
      <c r="DVV122" s="16"/>
      <c r="DVW122" s="16"/>
      <c r="DVX122" s="16"/>
      <c r="DVY122" s="16"/>
      <c r="DVZ122" s="16"/>
      <c r="DWA122" s="16"/>
      <c r="DWB122" s="16"/>
      <c r="DWC122" s="16"/>
      <c r="DWD122" s="16"/>
      <c r="DWE122" s="16"/>
      <c r="DWF122" s="16"/>
      <c r="DWG122" s="16"/>
      <c r="DWH122" s="16"/>
      <c r="DWI122" s="16"/>
      <c r="DWJ122" s="16"/>
      <c r="DWK122" s="16"/>
      <c r="DWL122" s="16"/>
      <c r="DWM122" s="16"/>
      <c r="DWN122" s="16"/>
      <c r="DWO122" s="16"/>
      <c r="DWP122" s="16"/>
      <c r="DWQ122" s="16"/>
      <c r="DWR122" s="16"/>
      <c r="DWS122" s="16"/>
      <c r="DWT122" s="16"/>
      <c r="DWU122" s="16"/>
      <c r="DWV122" s="16"/>
      <c r="DWW122" s="16"/>
      <c r="DWX122" s="16"/>
      <c r="DWY122" s="16"/>
      <c r="DWZ122" s="16"/>
      <c r="DXA122" s="16"/>
      <c r="DXB122" s="16"/>
      <c r="DXC122" s="16"/>
      <c r="DXD122" s="16"/>
      <c r="DXE122" s="16"/>
      <c r="DXF122" s="16"/>
      <c r="DXG122" s="16"/>
      <c r="DXH122" s="16"/>
      <c r="DXI122" s="16"/>
      <c r="DXJ122" s="16"/>
      <c r="DXK122" s="16"/>
      <c r="DXL122" s="16"/>
      <c r="DXM122" s="16"/>
      <c r="DXN122" s="16"/>
      <c r="DXO122" s="16"/>
      <c r="DXP122" s="16"/>
      <c r="DXQ122" s="16"/>
      <c r="DXR122" s="16"/>
      <c r="DXS122" s="16"/>
      <c r="DXT122" s="16"/>
      <c r="DXU122" s="16"/>
      <c r="DXV122" s="16"/>
      <c r="DXW122" s="16"/>
      <c r="DXX122" s="16"/>
      <c r="DXY122" s="16"/>
      <c r="DXZ122" s="16"/>
      <c r="DYA122" s="16"/>
      <c r="DYB122" s="16"/>
      <c r="DYC122" s="16"/>
      <c r="DYD122" s="16"/>
      <c r="DYE122" s="16"/>
      <c r="DYF122" s="16"/>
      <c r="DYG122" s="16"/>
      <c r="DYH122" s="16"/>
      <c r="DYI122" s="16"/>
      <c r="DYJ122" s="16"/>
      <c r="DYK122" s="16"/>
      <c r="DYL122" s="16"/>
      <c r="DYM122" s="16"/>
      <c r="DYN122" s="16"/>
      <c r="DYO122" s="16"/>
      <c r="DYP122" s="16"/>
      <c r="DYQ122" s="16"/>
      <c r="DYR122" s="16"/>
      <c r="DYS122" s="16"/>
      <c r="DYT122" s="16"/>
      <c r="DYU122" s="16"/>
      <c r="DYV122" s="16"/>
      <c r="DYW122" s="16"/>
      <c r="DYX122" s="16"/>
      <c r="DYY122" s="16"/>
      <c r="DYZ122" s="16"/>
      <c r="DZA122" s="16"/>
      <c r="DZB122" s="16"/>
      <c r="DZC122" s="16"/>
      <c r="DZD122" s="16"/>
      <c r="DZE122" s="16"/>
      <c r="DZF122" s="16"/>
      <c r="DZG122" s="16"/>
      <c r="DZH122" s="16"/>
      <c r="DZI122" s="16"/>
      <c r="DZJ122" s="16"/>
      <c r="DZK122" s="16"/>
      <c r="DZL122" s="16"/>
      <c r="DZM122" s="16"/>
      <c r="DZN122" s="16"/>
      <c r="DZO122" s="16"/>
      <c r="DZP122" s="16"/>
      <c r="DZQ122" s="16"/>
      <c r="DZR122" s="16"/>
      <c r="DZS122" s="16"/>
      <c r="DZT122" s="16"/>
      <c r="DZU122" s="16"/>
      <c r="DZV122" s="16"/>
      <c r="DZW122" s="16"/>
      <c r="DZX122" s="16"/>
      <c r="DZY122" s="16"/>
      <c r="DZZ122" s="16"/>
      <c r="EAA122" s="16"/>
      <c r="EAB122" s="16"/>
      <c r="EAC122" s="16"/>
      <c r="EAD122" s="16"/>
      <c r="EAE122" s="16"/>
      <c r="EAF122" s="16"/>
      <c r="EAG122" s="16"/>
      <c r="EAH122" s="16"/>
      <c r="EAI122" s="16"/>
      <c r="EAJ122" s="16"/>
      <c r="EAK122" s="16"/>
      <c r="EAL122" s="16"/>
      <c r="EAM122" s="16"/>
      <c r="EAN122" s="16"/>
      <c r="EAO122" s="16"/>
      <c r="EAP122" s="16"/>
      <c r="EAQ122" s="16"/>
      <c r="EAR122" s="16"/>
      <c r="EAS122" s="16"/>
      <c r="EAT122" s="16"/>
      <c r="EAU122" s="16"/>
      <c r="EAV122" s="16"/>
      <c r="EAW122" s="16"/>
      <c r="EAX122" s="16"/>
      <c r="EAY122" s="16"/>
      <c r="EAZ122" s="16"/>
      <c r="EBA122" s="16"/>
      <c r="EBB122" s="16"/>
      <c r="EBC122" s="16"/>
      <c r="EBD122" s="16"/>
      <c r="EBE122" s="16"/>
      <c r="EBF122" s="16"/>
      <c r="EBG122" s="16"/>
      <c r="EBH122" s="16"/>
      <c r="EBI122" s="16"/>
      <c r="EBJ122" s="16"/>
      <c r="EBK122" s="16"/>
      <c r="EBL122" s="16"/>
      <c r="EBM122" s="16"/>
      <c r="EBN122" s="16"/>
      <c r="EBO122" s="16"/>
      <c r="EBP122" s="16"/>
      <c r="EBQ122" s="16"/>
      <c r="EBR122" s="16"/>
      <c r="EBS122" s="16"/>
      <c r="EBT122" s="16"/>
      <c r="EBU122" s="16"/>
      <c r="EBV122" s="16"/>
      <c r="EBW122" s="16"/>
      <c r="EBX122" s="16"/>
      <c r="EBY122" s="16"/>
      <c r="EBZ122" s="16"/>
      <c r="ECA122" s="16"/>
      <c r="ECB122" s="16"/>
      <c r="ECC122" s="16"/>
      <c r="ECD122" s="16"/>
      <c r="ECE122" s="16"/>
      <c r="ECF122" s="16"/>
      <c r="ECG122" s="16"/>
      <c r="ECH122" s="16"/>
      <c r="ECI122" s="16"/>
      <c r="ECJ122" s="16"/>
      <c r="ECK122" s="16"/>
      <c r="ECL122" s="16"/>
      <c r="ECM122" s="16"/>
      <c r="ECN122" s="16"/>
      <c r="ECO122" s="16"/>
      <c r="ECP122" s="16"/>
      <c r="ECQ122" s="16"/>
      <c r="ECR122" s="16"/>
      <c r="ECS122" s="16"/>
      <c r="ECT122" s="16"/>
      <c r="ECU122" s="16"/>
      <c r="ECV122" s="16"/>
      <c r="ECW122" s="16"/>
      <c r="ECX122" s="16"/>
      <c r="ECY122" s="16"/>
      <c r="ECZ122" s="16"/>
      <c r="EDA122" s="16"/>
      <c r="EDB122" s="16"/>
      <c r="EDC122" s="16"/>
      <c r="EDD122" s="16"/>
      <c r="EDE122" s="16"/>
      <c r="EDF122" s="16"/>
      <c r="EDG122" s="16"/>
      <c r="EDH122" s="16"/>
      <c r="EDI122" s="16"/>
      <c r="EDJ122" s="16"/>
      <c r="EDK122" s="16"/>
      <c r="EDL122" s="16"/>
      <c r="EDM122" s="16"/>
      <c r="EDN122" s="16"/>
      <c r="EDO122" s="16"/>
      <c r="EDP122" s="16"/>
      <c r="EDQ122" s="16"/>
      <c r="EDR122" s="16"/>
      <c r="EDS122" s="16"/>
      <c r="EDT122" s="16"/>
      <c r="EDU122" s="16"/>
      <c r="EDV122" s="16"/>
      <c r="EDW122" s="16"/>
      <c r="EDX122" s="16"/>
      <c r="EDY122" s="16"/>
      <c r="EDZ122" s="16"/>
      <c r="EEA122" s="16"/>
      <c r="EEB122" s="16"/>
      <c r="EEC122" s="16"/>
      <c r="EED122" s="16"/>
      <c r="EEE122" s="16"/>
      <c r="EEF122" s="16"/>
      <c r="EEG122" s="16"/>
      <c r="EEH122" s="16"/>
      <c r="EEI122" s="16"/>
      <c r="EEJ122" s="16"/>
      <c r="EEK122" s="16"/>
      <c r="EEL122" s="16"/>
      <c r="EEM122" s="16"/>
      <c r="EEN122" s="16"/>
      <c r="EEO122" s="16"/>
      <c r="EEP122" s="16"/>
      <c r="EEQ122" s="16"/>
      <c r="EER122" s="16"/>
      <c r="EES122" s="16"/>
      <c r="EET122" s="16"/>
      <c r="EEU122" s="16"/>
      <c r="EEV122" s="16"/>
      <c r="EEW122" s="16"/>
      <c r="EEX122" s="16"/>
      <c r="EEY122" s="16"/>
      <c r="EEZ122" s="16"/>
      <c r="EFA122" s="16"/>
      <c r="EFB122" s="16"/>
      <c r="EFC122" s="16"/>
      <c r="EFD122" s="16"/>
      <c r="EFE122" s="16"/>
      <c r="EFF122" s="16"/>
      <c r="EFG122" s="16"/>
      <c r="EFH122" s="16"/>
      <c r="EFI122" s="16"/>
      <c r="EFJ122" s="16"/>
      <c r="EFK122" s="16"/>
      <c r="EFL122" s="16"/>
      <c r="EFM122" s="16"/>
      <c r="EFN122" s="16"/>
      <c r="EFO122" s="16"/>
      <c r="EFP122" s="16"/>
      <c r="EFQ122" s="16"/>
      <c r="EFR122" s="16"/>
      <c r="EFS122" s="16"/>
      <c r="EFT122" s="16"/>
      <c r="EFU122" s="16"/>
      <c r="EFV122" s="16"/>
      <c r="EFW122" s="16"/>
      <c r="EFX122" s="16"/>
      <c r="EFY122" s="16"/>
      <c r="EFZ122" s="16"/>
      <c r="EGA122" s="16"/>
      <c r="EGB122" s="16"/>
      <c r="EGC122" s="16"/>
      <c r="EGD122" s="16"/>
      <c r="EGE122" s="16"/>
      <c r="EGF122" s="16"/>
      <c r="EGG122" s="16"/>
      <c r="EGH122" s="16"/>
      <c r="EGI122" s="16"/>
      <c r="EGJ122" s="16"/>
      <c r="EGK122" s="16"/>
      <c r="EGL122" s="16"/>
      <c r="EGM122" s="16"/>
      <c r="EGN122" s="16"/>
      <c r="EGO122" s="16"/>
      <c r="EGP122" s="16"/>
      <c r="EGQ122" s="16"/>
      <c r="EGR122" s="16"/>
      <c r="EGS122" s="16"/>
      <c r="EGT122" s="16"/>
      <c r="EGU122" s="16"/>
      <c r="EGV122" s="16"/>
      <c r="EGW122" s="16"/>
      <c r="EGX122" s="16"/>
      <c r="EGY122" s="16"/>
      <c r="EGZ122" s="16"/>
      <c r="EHA122" s="16"/>
      <c r="EHB122" s="16"/>
      <c r="EHC122" s="16"/>
      <c r="EHD122" s="16"/>
      <c r="EHE122" s="16"/>
      <c r="EHF122" s="16"/>
      <c r="EHG122" s="16"/>
      <c r="EHH122" s="16"/>
      <c r="EHI122" s="16"/>
      <c r="EHJ122" s="16"/>
      <c r="EHK122" s="16"/>
      <c r="EHL122" s="16"/>
      <c r="EHM122" s="16"/>
      <c r="EHN122" s="16"/>
      <c r="EHO122" s="16"/>
      <c r="EHP122" s="16"/>
      <c r="EHQ122" s="16"/>
      <c r="EHR122" s="16"/>
      <c r="EHS122" s="16"/>
      <c r="EHT122" s="16"/>
      <c r="EHU122" s="16"/>
      <c r="EHV122" s="16"/>
      <c r="EHW122" s="16"/>
      <c r="EHX122" s="16"/>
      <c r="EHY122" s="16"/>
      <c r="EHZ122" s="16"/>
      <c r="EIA122" s="16"/>
      <c r="EIB122" s="16"/>
      <c r="EIC122" s="16"/>
      <c r="EID122" s="16"/>
      <c r="EIE122" s="16"/>
      <c r="EIF122" s="16"/>
      <c r="EIG122" s="16"/>
      <c r="EIH122" s="16"/>
      <c r="EII122" s="16"/>
      <c r="EIJ122" s="16"/>
      <c r="EIK122" s="16"/>
      <c r="EIL122" s="16"/>
      <c r="EIM122" s="16"/>
      <c r="EIN122" s="16"/>
      <c r="EIO122" s="16"/>
      <c r="EIP122" s="16"/>
      <c r="EIQ122" s="16"/>
      <c r="EIR122" s="16"/>
      <c r="EIS122" s="16"/>
      <c r="EIT122" s="16"/>
      <c r="EIU122" s="16"/>
      <c r="EIV122" s="16"/>
      <c r="EIW122" s="16"/>
      <c r="EIX122" s="16"/>
      <c r="EIY122" s="16"/>
      <c r="EIZ122" s="16"/>
      <c r="EJA122" s="16"/>
      <c r="EJB122" s="16"/>
      <c r="EJC122" s="16"/>
      <c r="EJD122" s="16"/>
      <c r="EJE122" s="16"/>
      <c r="EJF122" s="16"/>
      <c r="EJG122" s="16"/>
      <c r="EJH122" s="16"/>
      <c r="EJI122" s="16"/>
      <c r="EJJ122" s="16"/>
      <c r="EJK122" s="16"/>
      <c r="EJL122" s="16"/>
      <c r="EJM122" s="16"/>
      <c r="EJN122" s="16"/>
      <c r="EJO122" s="16"/>
      <c r="EJP122" s="16"/>
      <c r="EJQ122" s="16"/>
      <c r="EJR122" s="16"/>
      <c r="EJS122" s="16"/>
      <c r="EJT122" s="16"/>
      <c r="EJU122" s="16"/>
      <c r="EJV122" s="16"/>
      <c r="EJW122" s="16"/>
      <c r="EJX122" s="16"/>
      <c r="EJY122" s="16"/>
      <c r="EJZ122" s="16"/>
      <c r="EKA122" s="16"/>
      <c r="EKB122" s="16"/>
      <c r="EKC122" s="16"/>
      <c r="EKD122" s="16"/>
      <c r="EKE122" s="16"/>
      <c r="EKF122" s="16"/>
      <c r="EKG122" s="16"/>
      <c r="EKH122" s="16"/>
      <c r="EKI122" s="16"/>
      <c r="EKJ122" s="16"/>
      <c r="EKK122" s="16"/>
      <c r="EKL122" s="16"/>
      <c r="EKM122" s="16"/>
      <c r="EKN122" s="16"/>
      <c r="EKO122" s="16"/>
      <c r="EKP122" s="16"/>
      <c r="EKQ122" s="16"/>
      <c r="EKR122" s="16"/>
      <c r="EKS122" s="16"/>
      <c r="EKT122" s="16"/>
      <c r="EKU122" s="16"/>
      <c r="EKV122" s="16"/>
      <c r="EKW122" s="16"/>
      <c r="EKX122" s="16"/>
      <c r="EKY122" s="16"/>
      <c r="EKZ122" s="16"/>
      <c r="ELA122" s="16"/>
      <c r="ELB122" s="16"/>
      <c r="ELC122" s="16"/>
      <c r="ELD122" s="16"/>
      <c r="ELE122" s="16"/>
      <c r="ELF122" s="16"/>
      <c r="ELG122" s="16"/>
      <c r="ELH122" s="16"/>
      <c r="ELI122" s="16"/>
      <c r="ELJ122" s="16"/>
      <c r="ELK122" s="16"/>
      <c r="ELL122" s="16"/>
      <c r="ELM122" s="16"/>
      <c r="ELN122" s="16"/>
      <c r="ELO122" s="16"/>
      <c r="ELP122" s="16"/>
      <c r="ELQ122" s="16"/>
      <c r="ELR122" s="16"/>
      <c r="ELS122" s="16"/>
      <c r="ELT122" s="16"/>
      <c r="ELU122" s="16"/>
      <c r="ELV122" s="16"/>
      <c r="ELW122" s="16"/>
      <c r="ELX122" s="16"/>
      <c r="ELY122" s="16"/>
      <c r="ELZ122" s="16"/>
      <c r="EMA122" s="16"/>
      <c r="EMB122" s="16"/>
      <c r="EMC122" s="16"/>
      <c r="EMD122" s="16"/>
      <c r="EME122" s="16"/>
      <c r="EMF122" s="16"/>
      <c r="EMG122" s="16"/>
      <c r="EMH122" s="16"/>
      <c r="EMI122" s="16"/>
      <c r="EMJ122" s="16"/>
      <c r="EMK122" s="16"/>
      <c r="EML122" s="16"/>
      <c r="EMM122" s="16"/>
      <c r="EMN122" s="16"/>
      <c r="EMO122" s="16"/>
      <c r="EMP122" s="16"/>
      <c r="EMQ122" s="16"/>
      <c r="EMR122" s="16"/>
      <c r="EMS122" s="16"/>
      <c r="EMT122" s="16"/>
      <c r="EMU122" s="16"/>
      <c r="EMV122" s="16"/>
      <c r="EMW122" s="16"/>
      <c r="EMX122" s="16"/>
      <c r="EMY122" s="16"/>
      <c r="EMZ122" s="16"/>
      <c r="ENA122" s="16"/>
      <c r="ENB122" s="16"/>
      <c r="ENC122" s="16"/>
      <c r="END122" s="16"/>
      <c r="ENE122" s="16"/>
      <c r="ENF122" s="16"/>
      <c r="ENG122" s="16"/>
      <c r="ENH122" s="16"/>
      <c r="ENI122" s="16"/>
      <c r="ENJ122" s="16"/>
      <c r="ENK122" s="16"/>
      <c r="ENL122" s="16"/>
      <c r="ENM122" s="16"/>
      <c r="ENN122" s="16"/>
      <c r="ENO122" s="16"/>
      <c r="ENP122" s="16"/>
      <c r="ENQ122" s="16"/>
      <c r="ENR122" s="16"/>
      <c r="ENS122" s="16"/>
      <c r="ENT122" s="16"/>
      <c r="ENU122" s="16"/>
      <c r="ENV122" s="16"/>
      <c r="ENW122" s="16"/>
      <c r="ENX122" s="16"/>
      <c r="ENY122" s="16"/>
      <c r="ENZ122" s="16"/>
      <c r="EOA122" s="16"/>
      <c r="EOB122" s="16"/>
      <c r="EOC122" s="16"/>
      <c r="EOD122" s="16"/>
      <c r="EOE122" s="16"/>
      <c r="EOF122" s="16"/>
      <c r="EOG122" s="16"/>
      <c r="EOH122" s="16"/>
      <c r="EOI122" s="16"/>
      <c r="EOJ122" s="16"/>
      <c r="EOK122" s="16"/>
      <c r="EOL122" s="16"/>
      <c r="EOM122" s="16"/>
      <c r="EON122" s="16"/>
      <c r="EOO122" s="16"/>
      <c r="EOP122" s="16"/>
      <c r="EOQ122" s="16"/>
      <c r="EOR122" s="16"/>
      <c r="EOS122" s="16"/>
      <c r="EOT122" s="16"/>
      <c r="EOU122" s="16"/>
      <c r="EOV122" s="16"/>
      <c r="EOW122" s="16"/>
      <c r="EOX122" s="16"/>
      <c r="EOY122" s="16"/>
      <c r="EOZ122" s="16"/>
      <c r="EPA122" s="16"/>
      <c r="EPB122" s="16"/>
      <c r="EPC122" s="16"/>
      <c r="EPD122" s="16"/>
      <c r="EPE122" s="16"/>
      <c r="EPF122" s="16"/>
      <c r="EPG122" s="16"/>
      <c r="EPH122" s="16"/>
      <c r="EPI122" s="16"/>
      <c r="EPJ122" s="16"/>
      <c r="EPK122" s="16"/>
      <c r="EPL122" s="16"/>
      <c r="EPM122" s="16"/>
      <c r="EPN122" s="16"/>
      <c r="EPO122" s="16"/>
      <c r="EPP122" s="16"/>
      <c r="EPQ122" s="16"/>
      <c r="EPR122" s="16"/>
      <c r="EPS122" s="16"/>
      <c r="EPT122" s="16"/>
      <c r="EPU122" s="16"/>
      <c r="EPV122" s="16"/>
      <c r="EPW122" s="16"/>
      <c r="EPX122" s="16"/>
      <c r="EPY122" s="16"/>
      <c r="EPZ122" s="16"/>
      <c r="EQA122" s="16"/>
      <c r="EQB122" s="16"/>
      <c r="EQC122" s="16"/>
      <c r="EQD122" s="16"/>
      <c r="EQE122" s="16"/>
      <c r="EQF122" s="16"/>
      <c r="EQG122" s="16"/>
      <c r="EQH122" s="16"/>
      <c r="EQI122" s="16"/>
      <c r="EQJ122" s="16"/>
      <c r="EQK122" s="16"/>
      <c r="EQL122" s="16"/>
      <c r="EQM122" s="16"/>
      <c r="EQN122" s="16"/>
      <c r="EQO122" s="16"/>
      <c r="EQP122" s="16"/>
      <c r="EQQ122" s="16"/>
      <c r="EQR122" s="16"/>
      <c r="EQS122" s="16"/>
      <c r="EQT122" s="16"/>
      <c r="EQU122" s="16"/>
      <c r="EQV122" s="16"/>
      <c r="EQW122" s="16"/>
      <c r="EQX122" s="16"/>
      <c r="EQY122" s="16"/>
      <c r="EQZ122" s="16"/>
      <c r="ERA122" s="16"/>
      <c r="ERB122" s="16"/>
      <c r="ERC122" s="16"/>
      <c r="ERD122" s="16"/>
      <c r="ERE122" s="16"/>
      <c r="ERF122" s="16"/>
      <c r="ERG122" s="16"/>
      <c r="ERH122" s="16"/>
      <c r="ERI122" s="16"/>
      <c r="ERJ122" s="16"/>
      <c r="ERK122" s="16"/>
      <c r="ERL122" s="16"/>
      <c r="ERM122" s="16"/>
      <c r="ERN122" s="16"/>
      <c r="ERO122" s="16"/>
      <c r="ERP122" s="16"/>
      <c r="ERQ122" s="16"/>
      <c r="ERR122" s="16"/>
      <c r="ERS122" s="16"/>
      <c r="ERT122" s="16"/>
      <c r="ERU122" s="16"/>
      <c r="ERV122" s="16"/>
      <c r="ERW122" s="16"/>
      <c r="ERX122" s="16"/>
      <c r="ERY122" s="16"/>
      <c r="ERZ122" s="16"/>
      <c r="ESA122" s="16"/>
      <c r="ESB122" s="16"/>
      <c r="ESC122" s="16"/>
      <c r="ESD122" s="16"/>
      <c r="ESE122" s="16"/>
      <c r="ESF122" s="16"/>
      <c r="ESG122" s="16"/>
      <c r="ESH122" s="16"/>
      <c r="ESI122" s="16"/>
      <c r="ESJ122" s="16"/>
      <c r="ESK122" s="16"/>
      <c r="ESL122" s="16"/>
      <c r="ESM122" s="16"/>
      <c r="ESN122" s="16"/>
      <c r="ESO122" s="16"/>
      <c r="ESP122" s="16"/>
      <c r="ESQ122" s="16"/>
      <c r="ESR122" s="16"/>
      <c r="ESS122" s="16"/>
      <c r="EST122" s="16"/>
      <c r="ESU122" s="16"/>
      <c r="ESV122" s="16"/>
      <c r="ESW122" s="16"/>
      <c r="ESX122" s="16"/>
      <c r="ESY122" s="16"/>
      <c r="ESZ122" s="16"/>
      <c r="ETA122" s="16"/>
      <c r="ETB122" s="16"/>
      <c r="ETC122" s="16"/>
      <c r="ETD122" s="16"/>
      <c r="ETE122" s="16"/>
      <c r="ETF122" s="16"/>
      <c r="ETG122" s="16"/>
      <c r="ETH122" s="16"/>
      <c r="ETI122" s="16"/>
      <c r="ETJ122" s="16"/>
      <c r="ETK122" s="16"/>
      <c r="ETL122" s="16"/>
      <c r="ETM122" s="16"/>
      <c r="ETN122" s="16"/>
      <c r="ETO122" s="16"/>
      <c r="ETP122" s="16"/>
      <c r="ETQ122" s="16"/>
      <c r="ETR122" s="16"/>
      <c r="ETS122" s="16"/>
      <c r="ETT122" s="16"/>
      <c r="ETU122" s="16"/>
      <c r="ETV122" s="16"/>
      <c r="ETW122" s="16"/>
      <c r="ETX122" s="16"/>
      <c r="ETY122" s="16"/>
      <c r="ETZ122" s="16"/>
      <c r="EUA122" s="16"/>
      <c r="EUB122" s="16"/>
      <c r="EUC122" s="16"/>
      <c r="EUD122" s="16"/>
      <c r="EUE122" s="16"/>
      <c r="EUF122" s="16"/>
      <c r="EUG122" s="16"/>
      <c r="EUH122" s="16"/>
      <c r="EUI122" s="16"/>
      <c r="EUJ122" s="16"/>
      <c r="EUK122" s="16"/>
      <c r="EUL122" s="16"/>
      <c r="EUM122" s="16"/>
      <c r="EUN122" s="16"/>
      <c r="EUO122" s="16"/>
      <c r="EUP122" s="16"/>
      <c r="EUQ122" s="16"/>
      <c r="EUR122" s="16"/>
      <c r="EUS122" s="16"/>
      <c r="EUT122" s="16"/>
      <c r="EUU122" s="16"/>
      <c r="EUV122" s="16"/>
      <c r="EUW122" s="16"/>
      <c r="EUX122" s="16"/>
      <c r="EUY122" s="16"/>
      <c r="EUZ122" s="16"/>
      <c r="EVA122" s="16"/>
      <c r="EVB122" s="16"/>
      <c r="EVC122" s="16"/>
      <c r="EVD122" s="16"/>
      <c r="EVE122" s="16"/>
      <c r="EVF122" s="16"/>
      <c r="EVG122" s="16"/>
      <c r="EVH122" s="16"/>
      <c r="EVI122" s="16"/>
      <c r="EVJ122" s="16"/>
      <c r="EVK122" s="16"/>
      <c r="EVL122" s="16"/>
      <c r="EVM122" s="16"/>
      <c r="EVN122" s="16"/>
      <c r="EVO122" s="16"/>
      <c r="EVP122" s="16"/>
      <c r="EVQ122" s="16"/>
      <c r="EVR122" s="16"/>
      <c r="EVS122" s="16"/>
      <c r="EVT122" s="16"/>
      <c r="EVU122" s="16"/>
      <c r="EVV122" s="16"/>
      <c r="EVW122" s="16"/>
      <c r="EVX122" s="16"/>
      <c r="EVY122" s="16"/>
      <c r="EVZ122" s="16"/>
      <c r="EWA122" s="16"/>
      <c r="EWB122" s="16"/>
      <c r="EWC122" s="16"/>
      <c r="EWD122" s="16"/>
      <c r="EWE122" s="16"/>
      <c r="EWF122" s="16"/>
      <c r="EWG122" s="16"/>
      <c r="EWH122" s="16"/>
      <c r="EWI122" s="16"/>
      <c r="EWJ122" s="16"/>
      <c r="EWK122" s="16"/>
      <c r="EWL122" s="16"/>
      <c r="EWM122" s="16"/>
      <c r="EWN122" s="16"/>
      <c r="EWO122" s="16"/>
      <c r="EWP122" s="16"/>
      <c r="EWQ122" s="16"/>
      <c r="EWR122" s="16"/>
      <c r="EWS122" s="16"/>
      <c r="EWT122" s="16"/>
      <c r="EWU122" s="16"/>
      <c r="EWV122" s="16"/>
      <c r="EWW122" s="16"/>
      <c r="EWX122" s="16"/>
      <c r="EWY122" s="16"/>
      <c r="EWZ122" s="16"/>
      <c r="EXA122" s="16"/>
      <c r="EXB122" s="16"/>
      <c r="EXC122" s="16"/>
      <c r="EXD122" s="16"/>
      <c r="EXE122" s="16"/>
      <c r="EXF122" s="16"/>
      <c r="EXG122" s="16"/>
      <c r="EXH122" s="16"/>
      <c r="EXI122" s="16"/>
      <c r="EXJ122" s="16"/>
      <c r="EXK122" s="16"/>
      <c r="EXL122" s="16"/>
      <c r="EXM122" s="16"/>
      <c r="EXN122" s="16"/>
      <c r="EXO122" s="16"/>
      <c r="EXP122" s="16"/>
      <c r="EXQ122" s="16"/>
      <c r="EXR122" s="16"/>
      <c r="EXS122" s="16"/>
      <c r="EXT122" s="16"/>
      <c r="EXU122" s="16"/>
      <c r="EXV122" s="16"/>
      <c r="EXW122" s="16"/>
      <c r="EXX122" s="16"/>
      <c r="EXY122" s="16"/>
      <c r="EXZ122" s="16"/>
      <c r="EYA122" s="16"/>
      <c r="EYB122" s="16"/>
      <c r="EYC122" s="16"/>
      <c r="EYD122" s="16"/>
      <c r="EYE122" s="16"/>
      <c r="EYF122" s="16"/>
      <c r="EYG122" s="16"/>
      <c r="EYH122" s="16"/>
      <c r="EYI122" s="16"/>
      <c r="EYJ122" s="16"/>
      <c r="EYK122" s="16"/>
      <c r="EYL122" s="16"/>
      <c r="EYM122" s="16"/>
      <c r="EYN122" s="16"/>
      <c r="EYO122" s="16"/>
      <c r="EYP122" s="16"/>
      <c r="EYQ122" s="16"/>
      <c r="EYR122" s="16"/>
      <c r="EYS122" s="16"/>
      <c r="EYT122" s="16"/>
      <c r="EYU122" s="16"/>
      <c r="EYV122" s="16"/>
      <c r="EYW122" s="16"/>
      <c r="EYX122" s="16"/>
      <c r="EYY122" s="16"/>
      <c r="EYZ122" s="16"/>
      <c r="EZA122" s="16"/>
      <c r="EZB122" s="16"/>
      <c r="EZC122" s="16"/>
      <c r="EZD122" s="16"/>
      <c r="EZE122" s="16"/>
      <c r="EZF122" s="16"/>
      <c r="EZG122" s="16"/>
      <c r="EZH122" s="16"/>
      <c r="EZI122" s="16"/>
      <c r="EZJ122" s="16"/>
      <c r="EZK122" s="16"/>
      <c r="EZL122" s="16"/>
      <c r="EZM122" s="16"/>
      <c r="EZN122" s="16"/>
      <c r="EZO122" s="16"/>
      <c r="EZP122" s="16"/>
      <c r="EZQ122" s="16"/>
      <c r="EZR122" s="16"/>
      <c r="EZS122" s="16"/>
      <c r="EZT122" s="16"/>
      <c r="EZU122" s="16"/>
      <c r="EZV122" s="16"/>
      <c r="EZW122" s="16"/>
      <c r="EZX122" s="16"/>
      <c r="EZY122" s="16"/>
      <c r="EZZ122" s="16"/>
      <c r="FAA122" s="16"/>
      <c r="FAB122" s="16"/>
      <c r="FAC122" s="16"/>
      <c r="FAD122" s="16"/>
      <c r="FAE122" s="16"/>
      <c r="FAF122" s="16"/>
      <c r="FAG122" s="16"/>
      <c r="FAH122" s="16"/>
      <c r="FAI122" s="16"/>
      <c r="FAJ122" s="16"/>
      <c r="FAK122" s="16"/>
      <c r="FAL122" s="16"/>
      <c r="FAM122" s="16"/>
      <c r="FAN122" s="16"/>
      <c r="FAO122" s="16"/>
      <c r="FAP122" s="16"/>
      <c r="FAQ122" s="16"/>
      <c r="FAR122" s="16"/>
      <c r="FAS122" s="16"/>
      <c r="FAT122" s="16"/>
      <c r="FAU122" s="16"/>
      <c r="FAV122" s="16"/>
      <c r="FAW122" s="16"/>
      <c r="FAX122" s="16"/>
      <c r="FAY122" s="16"/>
      <c r="FAZ122" s="16"/>
      <c r="FBA122" s="16"/>
      <c r="FBB122" s="16"/>
      <c r="FBC122" s="16"/>
      <c r="FBD122" s="16"/>
      <c r="FBE122" s="16"/>
      <c r="FBF122" s="16"/>
      <c r="FBG122" s="16"/>
      <c r="FBH122" s="16"/>
      <c r="FBI122" s="16"/>
      <c r="FBJ122" s="16"/>
      <c r="FBK122" s="16"/>
      <c r="FBL122" s="16"/>
      <c r="FBM122" s="16"/>
      <c r="FBN122" s="16"/>
      <c r="FBO122" s="16"/>
      <c r="FBP122" s="16"/>
      <c r="FBQ122" s="16"/>
      <c r="FBR122" s="16"/>
      <c r="FBS122" s="16"/>
      <c r="FBT122" s="16"/>
      <c r="FBU122" s="16"/>
      <c r="FBV122" s="16"/>
      <c r="FBW122" s="16"/>
      <c r="FBX122" s="16"/>
      <c r="FBY122" s="16"/>
      <c r="FBZ122" s="16"/>
      <c r="FCA122" s="16"/>
      <c r="FCB122" s="16"/>
      <c r="FCC122" s="16"/>
      <c r="FCD122" s="16"/>
      <c r="FCE122" s="16"/>
      <c r="FCF122" s="16"/>
      <c r="FCG122" s="16"/>
      <c r="FCH122" s="16"/>
      <c r="FCI122" s="16"/>
      <c r="FCJ122" s="16"/>
      <c r="FCK122" s="16"/>
      <c r="FCL122" s="16"/>
      <c r="FCM122" s="16"/>
      <c r="FCN122" s="16"/>
      <c r="FCO122" s="16"/>
      <c r="FCP122" s="16"/>
      <c r="FCQ122" s="16"/>
      <c r="FCR122" s="16"/>
      <c r="FCS122" s="16"/>
      <c r="FCT122" s="16"/>
      <c r="FCU122" s="16"/>
      <c r="FCV122" s="16"/>
      <c r="FCW122" s="16"/>
      <c r="FCX122" s="16"/>
      <c r="FCY122" s="16"/>
      <c r="FCZ122" s="16"/>
      <c r="FDA122" s="16"/>
      <c r="FDB122" s="16"/>
      <c r="FDC122" s="16"/>
      <c r="FDD122" s="16"/>
      <c r="FDE122" s="16"/>
      <c r="FDF122" s="16"/>
      <c r="FDG122" s="16"/>
      <c r="FDH122" s="16"/>
      <c r="FDI122" s="16"/>
      <c r="FDJ122" s="16"/>
      <c r="FDK122" s="16"/>
      <c r="FDL122" s="16"/>
      <c r="FDM122" s="16"/>
      <c r="FDN122" s="16"/>
      <c r="FDO122" s="16"/>
      <c r="FDP122" s="16"/>
      <c r="FDQ122" s="16"/>
      <c r="FDR122" s="16"/>
      <c r="FDS122" s="16"/>
      <c r="FDT122" s="16"/>
      <c r="FDU122" s="16"/>
      <c r="FDV122" s="16"/>
      <c r="FDW122" s="16"/>
      <c r="FDX122" s="16"/>
      <c r="FDY122" s="16"/>
      <c r="FDZ122" s="16"/>
      <c r="FEA122" s="16"/>
      <c r="FEB122" s="16"/>
      <c r="FEC122" s="16"/>
      <c r="FED122" s="16"/>
      <c r="FEE122" s="16"/>
      <c r="FEF122" s="16"/>
      <c r="FEG122" s="16"/>
      <c r="FEH122" s="16"/>
      <c r="FEI122" s="16"/>
      <c r="FEJ122" s="16"/>
      <c r="FEK122" s="16"/>
      <c r="FEL122" s="16"/>
      <c r="FEM122" s="16"/>
      <c r="FEN122" s="16"/>
      <c r="FEO122" s="16"/>
      <c r="FEP122" s="16"/>
      <c r="FEQ122" s="16"/>
      <c r="FER122" s="16"/>
      <c r="FES122" s="16"/>
      <c r="FET122" s="16"/>
      <c r="FEU122" s="16"/>
      <c r="FEV122" s="16"/>
      <c r="FEW122" s="16"/>
      <c r="FEX122" s="16"/>
      <c r="FEY122" s="16"/>
      <c r="FEZ122" s="16"/>
      <c r="FFA122" s="16"/>
      <c r="FFB122" s="16"/>
      <c r="FFC122" s="16"/>
      <c r="FFD122" s="16"/>
      <c r="FFE122" s="16"/>
      <c r="FFF122" s="16"/>
      <c r="FFG122" s="16"/>
      <c r="FFH122" s="16"/>
      <c r="FFI122" s="16"/>
      <c r="FFJ122" s="16"/>
      <c r="FFK122" s="16"/>
      <c r="FFL122" s="16"/>
      <c r="FFM122" s="16"/>
      <c r="FFN122" s="16"/>
      <c r="FFO122" s="16"/>
      <c r="FFP122" s="16"/>
      <c r="FFQ122" s="16"/>
      <c r="FFR122" s="16"/>
      <c r="FFS122" s="16"/>
      <c r="FFT122" s="16"/>
      <c r="FFU122" s="16"/>
      <c r="FFV122" s="16"/>
      <c r="FFW122" s="16"/>
      <c r="FFX122" s="16"/>
      <c r="FFY122" s="16"/>
      <c r="FFZ122" s="16"/>
      <c r="FGA122" s="16"/>
      <c r="FGB122" s="16"/>
      <c r="FGC122" s="16"/>
      <c r="FGD122" s="16"/>
      <c r="FGE122" s="16"/>
      <c r="FGF122" s="16"/>
      <c r="FGG122" s="16"/>
      <c r="FGH122" s="16"/>
      <c r="FGI122" s="16"/>
      <c r="FGJ122" s="16"/>
      <c r="FGK122" s="16"/>
      <c r="FGL122" s="16"/>
      <c r="FGM122" s="16"/>
      <c r="FGN122" s="16"/>
      <c r="FGO122" s="16"/>
      <c r="FGP122" s="16"/>
      <c r="FGQ122" s="16"/>
      <c r="FGR122" s="16"/>
      <c r="FGS122" s="16"/>
      <c r="FGT122" s="16"/>
      <c r="FGU122" s="16"/>
      <c r="FGV122" s="16"/>
      <c r="FGW122" s="16"/>
      <c r="FGX122" s="16"/>
      <c r="FGY122" s="16"/>
      <c r="FGZ122" s="16"/>
      <c r="FHA122" s="16"/>
      <c r="FHB122" s="16"/>
      <c r="FHC122" s="16"/>
      <c r="FHD122" s="16"/>
      <c r="FHE122" s="16"/>
      <c r="FHF122" s="16"/>
      <c r="FHG122" s="16"/>
      <c r="FHH122" s="16"/>
      <c r="FHI122" s="16"/>
      <c r="FHJ122" s="16"/>
      <c r="FHK122" s="16"/>
      <c r="FHL122" s="16"/>
      <c r="FHM122" s="16"/>
      <c r="FHN122" s="16"/>
      <c r="FHO122" s="16"/>
      <c r="FHP122" s="16"/>
      <c r="FHQ122" s="16"/>
      <c r="FHR122" s="16"/>
      <c r="FHS122" s="16"/>
      <c r="FHT122" s="16"/>
      <c r="FHU122" s="16"/>
      <c r="FHV122" s="16"/>
      <c r="FHW122" s="16"/>
      <c r="FHX122" s="16"/>
      <c r="FHY122" s="16"/>
      <c r="FHZ122" s="16"/>
      <c r="FIA122" s="16"/>
      <c r="FIB122" s="16"/>
      <c r="FIC122" s="16"/>
      <c r="FID122" s="16"/>
      <c r="FIE122" s="16"/>
      <c r="FIF122" s="16"/>
      <c r="FIG122" s="16"/>
      <c r="FIH122" s="16"/>
      <c r="FII122" s="16"/>
      <c r="FIJ122" s="16"/>
      <c r="FIK122" s="16"/>
      <c r="FIL122" s="16"/>
      <c r="FIM122" s="16"/>
      <c r="FIN122" s="16"/>
      <c r="FIO122" s="16"/>
      <c r="FIP122" s="16"/>
      <c r="FIQ122" s="16"/>
      <c r="FIR122" s="16"/>
      <c r="FIS122" s="16"/>
      <c r="FIT122" s="16"/>
      <c r="FIU122" s="16"/>
      <c r="FIV122" s="16"/>
      <c r="FIW122" s="16"/>
      <c r="FIX122" s="16"/>
      <c r="FIY122" s="16"/>
      <c r="FIZ122" s="16"/>
      <c r="FJA122" s="16"/>
      <c r="FJB122" s="16"/>
      <c r="FJC122" s="16"/>
      <c r="FJD122" s="16"/>
      <c r="FJE122" s="16"/>
      <c r="FJF122" s="16"/>
      <c r="FJG122" s="16"/>
      <c r="FJH122" s="16"/>
      <c r="FJI122" s="16"/>
      <c r="FJJ122" s="16"/>
      <c r="FJK122" s="16"/>
      <c r="FJL122" s="16"/>
      <c r="FJM122" s="16"/>
      <c r="FJN122" s="16"/>
      <c r="FJO122" s="16"/>
      <c r="FJP122" s="16"/>
      <c r="FJQ122" s="16"/>
      <c r="FJR122" s="16"/>
      <c r="FJS122" s="16"/>
      <c r="FJT122" s="16"/>
      <c r="FJU122" s="16"/>
      <c r="FJV122" s="16"/>
      <c r="FJW122" s="16"/>
      <c r="FJX122" s="16"/>
      <c r="FJY122" s="16"/>
      <c r="FJZ122" s="16"/>
      <c r="FKA122" s="16"/>
      <c r="FKB122" s="16"/>
      <c r="FKC122" s="16"/>
      <c r="FKD122" s="16"/>
      <c r="FKE122" s="16"/>
      <c r="FKF122" s="16"/>
      <c r="FKG122" s="16"/>
      <c r="FKH122" s="16"/>
      <c r="FKI122" s="16"/>
      <c r="FKJ122" s="16"/>
      <c r="FKK122" s="16"/>
      <c r="FKL122" s="16"/>
      <c r="FKM122" s="16"/>
      <c r="FKN122" s="16"/>
      <c r="FKO122" s="16"/>
      <c r="FKP122" s="16"/>
      <c r="FKQ122" s="16"/>
      <c r="FKR122" s="16"/>
      <c r="FKS122" s="16"/>
      <c r="FKT122" s="16"/>
      <c r="FKU122" s="16"/>
      <c r="FKV122" s="16"/>
      <c r="FKW122" s="16"/>
      <c r="FKX122" s="16"/>
      <c r="FKY122" s="16"/>
      <c r="FKZ122" s="16"/>
      <c r="FLA122" s="16"/>
      <c r="FLB122" s="16"/>
      <c r="FLC122" s="16"/>
      <c r="FLD122" s="16"/>
      <c r="FLE122" s="16"/>
      <c r="FLF122" s="16"/>
      <c r="FLG122" s="16"/>
      <c r="FLH122" s="16"/>
      <c r="FLI122" s="16"/>
      <c r="FLJ122" s="16"/>
      <c r="FLK122" s="16"/>
      <c r="FLL122" s="16"/>
      <c r="FLM122" s="16"/>
      <c r="FLN122" s="16"/>
      <c r="FLO122" s="16"/>
      <c r="FLP122" s="16"/>
      <c r="FLQ122" s="16"/>
      <c r="FLR122" s="16"/>
      <c r="FLS122" s="16"/>
      <c r="FLT122" s="16"/>
      <c r="FLU122" s="16"/>
      <c r="FLV122" s="16"/>
      <c r="FLW122" s="16"/>
      <c r="FLX122" s="16"/>
      <c r="FLY122" s="16"/>
      <c r="FLZ122" s="16"/>
      <c r="FMA122" s="16"/>
      <c r="FMB122" s="16"/>
      <c r="FMC122" s="16"/>
      <c r="FMD122" s="16"/>
      <c r="FME122" s="16"/>
      <c r="FMF122" s="16"/>
      <c r="FMG122" s="16"/>
      <c r="FMH122" s="16"/>
      <c r="FMI122" s="16"/>
      <c r="FMJ122" s="16"/>
      <c r="FMK122" s="16"/>
      <c r="FML122" s="16"/>
      <c r="FMM122" s="16"/>
      <c r="FMN122" s="16"/>
      <c r="FMO122" s="16"/>
      <c r="FMP122" s="16"/>
      <c r="FMQ122" s="16"/>
      <c r="FMR122" s="16"/>
      <c r="FMS122" s="16"/>
      <c r="FMT122" s="16"/>
      <c r="FMU122" s="16"/>
      <c r="FMV122" s="16"/>
      <c r="FMW122" s="16"/>
      <c r="FMX122" s="16"/>
      <c r="FMY122" s="16"/>
      <c r="FMZ122" s="16"/>
      <c r="FNA122" s="16"/>
      <c r="FNB122" s="16"/>
      <c r="FNC122" s="16"/>
      <c r="FND122" s="16"/>
      <c r="FNE122" s="16"/>
      <c r="FNF122" s="16"/>
      <c r="FNG122" s="16"/>
      <c r="FNH122" s="16"/>
      <c r="FNI122" s="16"/>
      <c r="FNJ122" s="16"/>
      <c r="FNK122" s="16"/>
      <c r="FNL122" s="16"/>
      <c r="FNM122" s="16"/>
      <c r="FNN122" s="16"/>
      <c r="FNO122" s="16"/>
      <c r="FNP122" s="16"/>
      <c r="FNQ122" s="16"/>
      <c r="FNR122" s="16"/>
      <c r="FNS122" s="16"/>
      <c r="FNT122" s="16"/>
      <c r="FNU122" s="16"/>
      <c r="FNV122" s="16"/>
      <c r="FNW122" s="16"/>
      <c r="FNX122" s="16"/>
      <c r="FNY122" s="16"/>
      <c r="FNZ122" s="16"/>
      <c r="FOA122" s="16"/>
      <c r="FOB122" s="16"/>
      <c r="FOC122" s="16"/>
      <c r="FOD122" s="16"/>
      <c r="FOE122" s="16"/>
      <c r="FOF122" s="16"/>
      <c r="FOG122" s="16"/>
      <c r="FOH122" s="16"/>
      <c r="FOI122" s="16"/>
      <c r="FOJ122" s="16"/>
      <c r="FOK122" s="16"/>
      <c r="FOL122" s="16"/>
      <c r="FOM122" s="16"/>
      <c r="FON122" s="16"/>
      <c r="FOO122" s="16"/>
      <c r="FOP122" s="16"/>
      <c r="FOQ122" s="16"/>
      <c r="FOR122" s="16"/>
      <c r="FOS122" s="16"/>
      <c r="FOT122" s="16"/>
      <c r="FOU122" s="16"/>
      <c r="FOV122" s="16"/>
      <c r="FOW122" s="16"/>
      <c r="FOX122" s="16"/>
      <c r="FOY122" s="16"/>
      <c r="FOZ122" s="16"/>
      <c r="FPA122" s="16"/>
      <c r="FPB122" s="16"/>
      <c r="FPC122" s="16"/>
      <c r="FPD122" s="16"/>
      <c r="FPE122" s="16"/>
      <c r="FPF122" s="16"/>
      <c r="FPG122" s="16"/>
      <c r="FPH122" s="16"/>
      <c r="FPI122" s="16"/>
      <c r="FPJ122" s="16"/>
      <c r="FPK122" s="16"/>
      <c r="FPL122" s="16"/>
      <c r="FPM122" s="16"/>
      <c r="FPN122" s="16"/>
      <c r="FPO122" s="16"/>
      <c r="FPP122" s="16"/>
      <c r="FPQ122" s="16"/>
      <c r="FPR122" s="16"/>
      <c r="FPS122" s="16"/>
      <c r="FPT122" s="16"/>
      <c r="FPU122" s="16"/>
      <c r="FPV122" s="16"/>
      <c r="FPW122" s="16"/>
      <c r="FPX122" s="16"/>
      <c r="FPY122" s="16"/>
      <c r="FPZ122" s="16"/>
      <c r="FQA122" s="16"/>
      <c r="FQB122" s="16"/>
      <c r="FQC122" s="16"/>
      <c r="FQD122" s="16"/>
      <c r="FQE122" s="16"/>
      <c r="FQF122" s="16"/>
      <c r="FQG122" s="16"/>
      <c r="FQH122" s="16"/>
      <c r="FQI122" s="16"/>
      <c r="FQJ122" s="16"/>
      <c r="FQK122" s="16"/>
      <c r="FQL122" s="16"/>
      <c r="FQM122" s="16"/>
      <c r="FQN122" s="16"/>
      <c r="FQO122" s="16"/>
      <c r="FQP122" s="16"/>
      <c r="FQQ122" s="16"/>
      <c r="FQR122" s="16"/>
      <c r="FQS122" s="16"/>
      <c r="FQT122" s="16"/>
      <c r="FQU122" s="16"/>
      <c r="FQV122" s="16"/>
      <c r="FQW122" s="16"/>
      <c r="FQX122" s="16"/>
      <c r="FQY122" s="16"/>
      <c r="FQZ122" s="16"/>
      <c r="FRA122" s="16"/>
      <c r="FRB122" s="16"/>
      <c r="FRC122" s="16"/>
      <c r="FRD122" s="16"/>
      <c r="FRE122" s="16"/>
      <c r="FRF122" s="16"/>
      <c r="FRG122" s="16"/>
      <c r="FRH122" s="16"/>
      <c r="FRI122" s="16"/>
      <c r="FRJ122" s="16"/>
      <c r="FRK122" s="16"/>
      <c r="FRL122" s="16"/>
      <c r="FRM122" s="16"/>
      <c r="FRN122" s="16"/>
      <c r="FRO122" s="16"/>
      <c r="FRP122" s="16"/>
      <c r="FRQ122" s="16"/>
      <c r="FRR122" s="16"/>
      <c r="FRS122" s="16"/>
      <c r="FRT122" s="16"/>
      <c r="FRU122" s="16"/>
      <c r="FRV122" s="16"/>
      <c r="FRW122" s="16"/>
      <c r="FRX122" s="16"/>
      <c r="FRY122" s="16"/>
      <c r="FRZ122" s="16"/>
      <c r="FSA122" s="16"/>
      <c r="FSB122" s="16"/>
      <c r="FSC122" s="16"/>
      <c r="FSD122" s="16"/>
      <c r="FSE122" s="16"/>
      <c r="FSF122" s="16"/>
      <c r="FSG122" s="16"/>
      <c r="FSH122" s="16"/>
      <c r="FSI122" s="16"/>
      <c r="FSJ122" s="16"/>
      <c r="FSK122" s="16"/>
      <c r="FSL122" s="16"/>
      <c r="FSM122" s="16"/>
      <c r="FSN122" s="16"/>
      <c r="FSO122" s="16"/>
      <c r="FSP122" s="16"/>
      <c r="FSQ122" s="16"/>
      <c r="FSR122" s="16"/>
      <c r="FSS122" s="16"/>
      <c r="FST122" s="16"/>
      <c r="FSU122" s="16"/>
      <c r="FSV122" s="16"/>
      <c r="FSW122" s="16"/>
      <c r="FSX122" s="16"/>
      <c r="FSY122" s="16"/>
      <c r="FSZ122" s="16"/>
      <c r="FTA122" s="16"/>
      <c r="FTB122" s="16"/>
      <c r="FTC122" s="16"/>
      <c r="FTD122" s="16"/>
      <c r="FTE122" s="16"/>
      <c r="FTF122" s="16"/>
      <c r="FTG122" s="16"/>
      <c r="FTH122" s="16"/>
      <c r="FTI122" s="16"/>
      <c r="FTJ122" s="16"/>
      <c r="FTK122" s="16"/>
      <c r="FTL122" s="16"/>
      <c r="FTM122" s="16"/>
      <c r="FTN122" s="16"/>
      <c r="FTO122" s="16"/>
      <c r="FTP122" s="16"/>
      <c r="FTQ122" s="16"/>
      <c r="FTR122" s="16"/>
      <c r="FTS122" s="16"/>
      <c r="FTT122" s="16"/>
      <c r="FTU122" s="16"/>
      <c r="FTV122" s="16"/>
      <c r="FTW122" s="16"/>
      <c r="FTX122" s="16"/>
      <c r="FTY122" s="16"/>
      <c r="FTZ122" s="16"/>
      <c r="FUA122" s="16"/>
      <c r="FUB122" s="16"/>
      <c r="FUC122" s="16"/>
      <c r="FUD122" s="16"/>
      <c r="FUE122" s="16"/>
      <c r="FUF122" s="16"/>
      <c r="FUG122" s="16"/>
      <c r="FUH122" s="16"/>
      <c r="FUI122" s="16"/>
      <c r="FUJ122" s="16"/>
      <c r="FUK122" s="16"/>
      <c r="FUL122" s="16"/>
      <c r="FUM122" s="16"/>
      <c r="FUN122" s="16"/>
      <c r="FUO122" s="16"/>
      <c r="FUP122" s="16"/>
      <c r="FUQ122" s="16"/>
      <c r="FUR122" s="16"/>
      <c r="FUS122" s="16"/>
      <c r="FUT122" s="16"/>
      <c r="FUU122" s="16"/>
      <c r="FUV122" s="16"/>
      <c r="FUW122" s="16"/>
      <c r="FUX122" s="16"/>
      <c r="FUY122" s="16"/>
      <c r="FUZ122" s="16"/>
      <c r="FVA122" s="16"/>
      <c r="FVB122" s="16"/>
      <c r="FVC122" s="16"/>
      <c r="FVD122" s="16"/>
      <c r="FVE122" s="16"/>
      <c r="FVF122" s="16"/>
      <c r="FVG122" s="16"/>
      <c r="FVH122" s="16"/>
      <c r="FVI122" s="16"/>
      <c r="FVJ122" s="16"/>
      <c r="FVK122" s="16"/>
      <c r="FVL122" s="16"/>
      <c r="FVM122" s="16"/>
      <c r="FVN122" s="16"/>
      <c r="FVO122" s="16"/>
      <c r="FVP122" s="16"/>
      <c r="FVQ122" s="16"/>
      <c r="FVR122" s="16"/>
      <c r="FVS122" s="16"/>
      <c r="FVT122" s="16"/>
      <c r="FVU122" s="16"/>
      <c r="FVV122" s="16"/>
      <c r="FVW122" s="16"/>
      <c r="FVX122" s="16"/>
      <c r="FVY122" s="16"/>
      <c r="FVZ122" s="16"/>
      <c r="FWA122" s="16"/>
      <c r="FWB122" s="16"/>
      <c r="FWC122" s="16"/>
      <c r="FWD122" s="16"/>
      <c r="FWE122" s="16"/>
      <c r="FWF122" s="16"/>
      <c r="FWG122" s="16"/>
      <c r="FWH122" s="16"/>
      <c r="FWI122" s="16"/>
      <c r="FWJ122" s="16"/>
      <c r="FWK122" s="16"/>
      <c r="FWL122" s="16"/>
      <c r="FWM122" s="16"/>
      <c r="FWN122" s="16"/>
      <c r="FWO122" s="16"/>
      <c r="FWP122" s="16"/>
      <c r="FWQ122" s="16"/>
      <c r="FWR122" s="16"/>
      <c r="FWS122" s="16"/>
      <c r="FWT122" s="16"/>
      <c r="FWU122" s="16"/>
      <c r="FWV122" s="16"/>
      <c r="FWW122" s="16"/>
      <c r="FWX122" s="16"/>
      <c r="FWY122" s="16"/>
      <c r="FWZ122" s="16"/>
      <c r="FXA122" s="16"/>
      <c r="FXB122" s="16"/>
      <c r="FXC122" s="16"/>
      <c r="FXD122" s="16"/>
      <c r="FXE122" s="16"/>
      <c r="FXF122" s="16"/>
      <c r="FXG122" s="16"/>
      <c r="FXH122" s="16"/>
      <c r="FXI122" s="16"/>
      <c r="FXJ122" s="16"/>
      <c r="FXK122" s="16"/>
      <c r="FXL122" s="16"/>
      <c r="FXM122" s="16"/>
      <c r="FXN122" s="16"/>
      <c r="FXO122" s="16"/>
      <c r="FXP122" s="16"/>
      <c r="FXQ122" s="16"/>
      <c r="FXR122" s="16"/>
      <c r="FXS122" s="16"/>
      <c r="FXT122" s="16"/>
      <c r="FXU122" s="16"/>
      <c r="FXV122" s="16"/>
      <c r="FXW122" s="16"/>
      <c r="FXX122" s="16"/>
      <c r="FXY122" s="16"/>
      <c r="FXZ122" s="16"/>
      <c r="FYA122" s="16"/>
      <c r="FYB122" s="16"/>
      <c r="FYC122" s="16"/>
      <c r="FYD122" s="16"/>
      <c r="FYE122" s="16"/>
      <c r="FYF122" s="16"/>
      <c r="FYG122" s="16"/>
      <c r="FYH122" s="16"/>
      <c r="FYI122" s="16"/>
      <c r="FYJ122" s="16"/>
      <c r="FYK122" s="16"/>
      <c r="FYL122" s="16"/>
      <c r="FYM122" s="16"/>
      <c r="FYN122" s="16"/>
      <c r="FYO122" s="16"/>
      <c r="FYP122" s="16"/>
      <c r="FYQ122" s="16"/>
      <c r="FYR122" s="16"/>
      <c r="FYS122" s="16"/>
      <c r="FYT122" s="16"/>
      <c r="FYU122" s="16"/>
      <c r="FYV122" s="16"/>
      <c r="FYW122" s="16"/>
      <c r="FYX122" s="16"/>
      <c r="FYY122" s="16"/>
      <c r="FYZ122" s="16"/>
      <c r="FZA122" s="16"/>
      <c r="FZB122" s="16"/>
      <c r="FZC122" s="16"/>
      <c r="FZD122" s="16"/>
      <c r="FZE122" s="16"/>
      <c r="FZF122" s="16"/>
      <c r="FZG122" s="16"/>
      <c r="FZH122" s="16"/>
      <c r="FZI122" s="16"/>
      <c r="FZJ122" s="16"/>
      <c r="FZK122" s="16"/>
      <c r="FZL122" s="16"/>
      <c r="FZM122" s="16"/>
      <c r="FZN122" s="16"/>
      <c r="FZO122" s="16"/>
      <c r="FZP122" s="16"/>
      <c r="FZQ122" s="16"/>
      <c r="FZR122" s="16"/>
      <c r="FZS122" s="16"/>
      <c r="FZT122" s="16"/>
      <c r="FZU122" s="16"/>
      <c r="FZV122" s="16"/>
      <c r="FZW122" s="16"/>
      <c r="FZX122" s="16"/>
      <c r="FZY122" s="16"/>
      <c r="FZZ122" s="16"/>
      <c r="GAA122" s="16"/>
      <c r="GAB122" s="16"/>
      <c r="GAC122" s="16"/>
      <c r="GAD122" s="16"/>
      <c r="GAE122" s="16"/>
      <c r="GAF122" s="16"/>
      <c r="GAG122" s="16"/>
      <c r="GAH122" s="16"/>
      <c r="GAI122" s="16"/>
      <c r="GAJ122" s="16"/>
      <c r="GAK122" s="16"/>
      <c r="GAL122" s="16"/>
      <c r="GAM122" s="16"/>
      <c r="GAN122" s="16"/>
      <c r="GAO122" s="16"/>
      <c r="GAP122" s="16"/>
      <c r="GAQ122" s="16"/>
      <c r="GAR122" s="16"/>
      <c r="GAS122" s="16"/>
      <c r="GAT122" s="16"/>
      <c r="GAU122" s="16"/>
      <c r="GAV122" s="16"/>
      <c r="GAW122" s="16"/>
      <c r="GAX122" s="16"/>
      <c r="GAY122" s="16"/>
      <c r="GAZ122" s="16"/>
      <c r="GBA122" s="16"/>
      <c r="GBB122" s="16"/>
      <c r="GBC122" s="16"/>
      <c r="GBD122" s="16"/>
      <c r="GBE122" s="16"/>
      <c r="GBF122" s="16"/>
      <c r="GBG122" s="16"/>
      <c r="GBH122" s="16"/>
      <c r="GBI122" s="16"/>
      <c r="GBJ122" s="16"/>
      <c r="GBK122" s="16"/>
      <c r="GBL122" s="16"/>
      <c r="GBM122" s="16"/>
      <c r="GBN122" s="16"/>
      <c r="GBO122" s="16"/>
      <c r="GBP122" s="16"/>
      <c r="GBQ122" s="16"/>
      <c r="GBR122" s="16"/>
      <c r="GBS122" s="16"/>
      <c r="GBT122" s="16"/>
      <c r="GBU122" s="16"/>
      <c r="GBV122" s="16"/>
      <c r="GBW122" s="16"/>
      <c r="GBX122" s="16"/>
      <c r="GBY122" s="16"/>
      <c r="GBZ122" s="16"/>
      <c r="GCA122" s="16"/>
      <c r="GCB122" s="16"/>
      <c r="GCC122" s="16"/>
      <c r="GCD122" s="16"/>
      <c r="GCE122" s="16"/>
      <c r="GCF122" s="16"/>
      <c r="GCG122" s="16"/>
      <c r="GCH122" s="16"/>
      <c r="GCI122" s="16"/>
      <c r="GCJ122" s="16"/>
      <c r="GCK122" s="16"/>
      <c r="GCL122" s="16"/>
      <c r="GCM122" s="16"/>
      <c r="GCN122" s="16"/>
      <c r="GCO122" s="16"/>
      <c r="GCP122" s="16"/>
      <c r="GCQ122" s="16"/>
      <c r="GCR122" s="16"/>
      <c r="GCS122" s="16"/>
      <c r="GCT122" s="16"/>
      <c r="GCU122" s="16"/>
      <c r="GCV122" s="16"/>
      <c r="GCW122" s="16"/>
      <c r="GCX122" s="16"/>
      <c r="GCY122" s="16"/>
      <c r="GCZ122" s="16"/>
      <c r="GDA122" s="16"/>
      <c r="GDB122" s="16"/>
      <c r="GDC122" s="16"/>
      <c r="GDD122" s="16"/>
      <c r="GDE122" s="16"/>
      <c r="GDF122" s="16"/>
      <c r="GDG122" s="16"/>
      <c r="GDH122" s="16"/>
      <c r="GDI122" s="16"/>
      <c r="GDJ122" s="16"/>
      <c r="GDK122" s="16"/>
      <c r="GDL122" s="16"/>
      <c r="GDM122" s="16"/>
      <c r="GDN122" s="16"/>
      <c r="GDO122" s="16"/>
      <c r="GDP122" s="16"/>
      <c r="GDQ122" s="16"/>
      <c r="GDR122" s="16"/>
      <c r="GDS122" s="16"/>
      <c r="GDT122" s="16"/>
      <c r="GDU122" s="16"/>
      <c r="GDV122" s="16"/>
      <c r="GDW122" s="16"/>
      <c r="GDX122" s="16"/>
      <c r="GDY122" s="16"/>
      <c r="GDZ122" s="16"/>
      <c r="GEA122" s="16"/>
      <c r="GEB122" s="16"/>
      <c r="GEC122" s="16"/>
      <c r="GED122" s="16"/>
      <c r="GEE122" s="16"/>
      <c r="GEF122" s="16"/>
      <c r="GEG122" s="16"/>
      <c r="GEH122" s="16"/>
      <c r="GEI122" s="16"/>
      <c r="GEJ122" s="16"/>
      <c r="GEK122" s="16"/>
      <c r="GEL122" s="16"/>
      <c r="GEM122" s="16"/>
      <c r="GEN122" s="16"/>
      <c r="GEO122" s="16"/>
      <c r="GEP122" s="16"/>
      <c r="GEQ122" s="16"/>
      <c r="GER122" s="16"/>
      <c r="GES122" s="16"/>
      <c r="GET122" s="16"/>
      <c r="GEU122" s="16"/>
      <c r="GEV122" s="16"/>
      <c r="GEW122" s="16"/>
      <c r="GEX122" s="16"/>
      <c r="GEY122" s="16"/>
      <c r="GEZ122" s="16"/>
      <c r="GFA122" s="16"/>
      <c r="GFB122" s="16"/>
      <c r="GFC122" s="16"/>
      <c r="GFD122" s="16"/>
      <c r="GFE122" s="16"/>
      <c r="GFF122" s="16"/>
      <c r="GFG122" s="16"/>
      <c r="GFH122" s="16"/>
      <c r="GFI122" s="16"/>
      <c r="GFJ122" s="16"/>
      <c r="GFK122" s="16"/>
      <c r="GFL122" s="16"/>
      <c r="GFM122" s="16"/>
      <c r="GFN122" s="16"/>
      <c r="GFO122" s="16"/>
      <c r="GFP122" s="16"/>
      <c r="GFQ122" s="16"/>
      <c r="GFR122" s="16"/>
      <c r="GFS122" s="16"/>
      <c r="GFT122" s="16"/>
      <c r="GFU122" s="16"/>
      <c r="GFV122" s="16"/>
      <c r="GFW122" s="16"/>
      <c r="GFX122" s="16"/>
      <c r="GFY122" s="16"/>
      <c r="GFZ122" s="16"/>
      <c r="GGA122" s="16"/>
      <c r="GGB122" s="16"/>
      <c r="GGC122" s="16"/>
      <c r="GGD122" s="16"/>
      <c r="GGE122" s="16"/>
      <c r="GGF122" s="16"/>
      <c r="GGG122" s="16"/>
      <c r="GGH122" s="16"/>
      <c r="GGI122" s="16"/>
      <c r="GGJ122" s="16"/>
      <c r="GGK122" s="16"/>
      <c r="GGL122" s="16"/>
      <c r="GGM122" s="16"/>
      <c r="GGN122" s="16"/>
      <c r="GGO122" s="16"/>
      <c r="GGP122" s="16"/>
      <c r="GGQ122" s="16"/>
      <c r="GGR122" s="16"/>
      <c r="GGS122" s="16"/>
      <c r="GGT122" s="16"/>
      <c r="GGU122" s="16"/>
      <c r="GGV122" s="16"/>
      <c r="GGW122" s="16"/>
      <c r="GGX122" s="16"/>
      <c r="GGY122" s="16"/>
      <c r="GGZ122" s="16"/>
      <c r="GHA122" s="16"/>
      <c r="GHB122" s="16"/>
      <c r="GHC122" s="16"/>
      <c r="GHD122" s="16"/>
      <c r="GHE122" s="16"/>
      <c r="GHF122" s="16"/>
      <c r="GHG122" s="16"/>
      <c r="GHH122" s="16"/>
      <c r="GHI122" s="16"/>
      <c r="GHJ122" s="16"/>
      <c r="GHK122" s="16"/>
      <c r="GHL122" s="16"/>
      <c r="GHM122" s="16"/>
      <c r="GHN122" s="16"/>
      <c r="GHO122" s="16"/>
      <c r="GHP122" s="16"/>
      <c r="GHQ122" s="16"/>
      <c r="GHR122" s="16"/>
      <c r="GHS122" s="16"/>
      <c r="GHT122" s="16"/>
      <c r="GHU122" s="16"/>
      <c r="GHV122" s="16"/>
      <c r="GHW122" s="16"/>
      <c r="GHX122" s="16"/>
      <c r="GHY122" s="16"/>
      <c r="GHZ122" s="16"/>
      <c r="GIA122" s="16"/>
      <c r="GIB122" s="16"/>
      <c r="GIC122" s="16"/>
      <c r="GID122" s="16"/>
      <c r="GIE122" s="16"/>
      <c r="GIF122" s="16"/>
      <c r="GIG122" s="16"/>
      <c r="GIH122" s="16"/>
      <c r="GII122" s="16"/>
      <c r="GIJ122" s="16"/>
      <c r="GIK122" s="16"/>
      <c r="GIL122" s="16"/>
      <c r="GIM122" s="16"/>
      <c r="GIN122" s="16"/>
      <c r="GIO122" s="16"/>
      <c r="GIP122" s="16"/>
      <c r="GIQ122" s="16"/>
      <c r="GIR122" s="16"/>
      <c r="GIS122" s="16"/>
      <c r="GIT122" s="16"/>
      <c r="GIU122" s="16"/>
      <c r="GIV122" s="16"/>
      <c r="GIW122" s="16"/>
      <c r="GIX122" s="16"/>
      <c r="GIY122" s="16"/>
      <c r="GIZ122" s="16"/>
      <c r="GJA122" s="16"/>
      <c r="GJB122" s="16"/>
      <c r="GJC122" s="16"/>
      <c r="GJD122" s="16"/>
      <c r="GJE122" s="16"/>
      <c r="GJF122" s="16"/>
      <c r="GJG122" s="16"/>
      <c r="GJH122" s="16"/>
      <c r="GJI122" s="16"/>
      <c r="GJJ122" s="16"/>
      <c r="GJK122" s="16"/>
      <c r="GJL122" s="16"/>
      <c r="GJM122" s="16"/>
      <c r="GJN122" s="16"/>
      <c r="GJO122" s="16"/>
      <c r="GJP122" s="16"/>
      <c r="GJQ122" s="16"/>
      <c r="GJR122" s="16"/>
      <c r="GJS122" s="16"/>
      <c r="GJT122" s="16"/>
      <c r="GJU122" s="16"/>
      <c r="GJV122" s="16"/>
      <c r="GJW122" s="16"/>
      <c r="GJX122" s="16"/>
      <c r="GJY122" s="16"/>
      <c r="GJZ122" s="16"/>
      <c r="GKA122" s="16"/>
      <c r="GKB122" s="16"/>
      <c r="GKC122" s="16"/>
      <c r="GKD122" s="16"/>
      <c r="GKE122" s="16"/>
      <c r="GKF122" s="16"/>
      <c r="GKG122" s="16"/>
      <c r="GKH122" s="16"/>
      <c r="GKI122" s="16"/>
      <c r="GKJ122" s="16"/>
      <c r="GKK122" s="16"/>
      <c r="GKL122" s="16"/>
      <c r="GKM122" s="16"/>
      <c r="GKN122" s="16"/>
      <c r="GKO122" s="16"/>
      <c r="GKP122" s="16"/>
      <c r="GKQ122" s="16"/>
      <c r="GKR122" s="16"/>
      <c r="GKS122" s="16"/>
      <c r="GKT122" s="16"/>
      <c r="GKU122" s="16"/>
      <c r="GKV122" s="16"/>
      <c r="GKW122" s="16"/>
      <c r="GKX122" s="16"/>
      <c r="GKY122" s="16"/>
      <c r="GKZ122" s="16"/>
      <c r="GLA122" s="16"/>
      <c r="GLB122" s="16"/>
      <c r="GLC122" s="16"/>
      <c r="GLD122" s="16"/>
      <c r="GLE122" s="16"/>
      <c r="GLF122" s="16"/>
      <c r="GLG122" s="16"/>
      <c r="GLH122" s="16"/>
      <c r="GLI122" s="16"/>
      <c r="GLJ122" s="16"/>
      <c r="GLK122" s="16"/>
      <c r="GLL122" s="16"/>
      <c r="GLM122" s="16"/>
      <c r="GLN122" s="16"/>
      <c r="GLO122" s="16"/>
      <c r="GLP122" s="16"/>
      <c r="GLQ122" s="16"/>
      <c r="GLR122" s="16"/>
      <c r="GLS122" s="16"/>
      <c r="GLT122" s="16"/>
      <c r="GLU122" s="16"/>
      <c r="GLV122" s="16"/>
      <c r="GLW122" s="16"/>
      <c r="GLX122" s="16"/>
      <c r="GLY122" s="16"/>
      <c r="GLZ122" s="16"/>
      <c r="GMA122" s="16"/>
      <c r="GMB122" s="16"/>
      <c r="GMC122" s="16"/>
      <c r="GMD122" s="16"/>
      <c r="GME122" s="16"/>
      <c r="GMF122" s="16"/>
      <c r="GMG122" s="16"/>
      <c r="GMH122" s="16"/>
      <c r="GMI122" s="16"/>
      <c r="GMJ122" s="16"/>
      <c r="GMK122" s="16"/>
      <c r="GML122" s="16"/>
      <c r="GMM122" s="16"/>
      <c r="GMN122" s="16"/>
      <c r="GMO122" s="16"/>
      <c r="GMP122" s="16"/>
      <c r="GMQ122" s="16"/>
      <c r="GMR122" s="16"/>
      <c r="GMS122" s="16"/>
      <c r="GMT122" s="16"/>
      <c r="GMU122" s="16"/>
      <c r="GMV122" s="16"/>
      <c r="GMW122" s="16"/>
      <c r="GMX122" s="16"/>
      <c r="GMY122" s="16"/>
      <c r="GMZ122" s="16"/>
      <c r="GNA122" s="16"/>
      <c r="GNB122" s="16"/>
      <c r="GNC122" s="16"/>
      <c r="GND122" s="16"/>
      <c r="GNE122" s="16"/>
      <c r="GNF122" s="16"/>
      <c r="GNG122" s="16"/>
      <c r="GNH122" s="16"/>
      <c r="GNI122" s="16"/>
      <c r="GNJ122" s="16"/>
      <c r="GNK122" s="16"/>
      <c r="GNL122" s="16"/>
      <c r="GNM122" s="16"/>
      <c r="GNN122" s="16"/>
      <c r="GNO122" s="16"/>
      <c r="GNP122" s="16"/>
      <c r="GNQ122" s="16"/>
      <c r="GNR122" s="16"/>
      <c r="GNS122" s="16"/>
      <c r="GNT122" s="16"/>
      <c r="GNU122" s="16"/>
      <c r="GNV122" s="16"/>
      <c r="GNW122" s="16"/>
      <c r="GNX122" s="16"/>
      <c r="GNY122" s="16"/>
      <c r="GNZ122" s="16"/>
      <c r="GOA122" s="16"/>
      <c r="GOB122" s="16"/>
      <c r="GOC122" s="16"/>
      <c r="GOD122" s="16"/>
      <c r="GOE122" s="16"/>
      <c r="GOF122" s="16"/>
      <c r="GOG122" s="16"/>
      <c r="GOH122" s="16"/>
      <c r="GOI122" s="16"/>
      <c r="GOJ122" s="16"/>
      <c r="GOK122" s="16"/>
      <c r="GOL122" s="16"/>
      <c r="GOM122" s="16"/>
      <c r="GON122" s="16"/>
      <c r="GOO122" s="16"/>
      <c r="GOP122" s="16"/>
      <c r="GOQ122" s="16"/>
      <c r="GOR122" s="16"/>
      <c r="GOS122" s="16"/>
      <c r="GOT122" s="16"/>
      <c r="GOU122" s="16"/>
      <c r="GOV122" s="16"/>
      <c r="GOW122" s="16"/>
      <c r="GOX122" s="16"/>
      <c r="GOY122" s="16"/>
      <c r="GOZ122" s="16"/>
      <c r="GPA122" s="16"/>
      <c r="GPB122" s="16"/>
      <c r="GPC122" s="16"/>
      <c r="GPD122" s="16"/>
      <c r="GPE122" s="16"/>
      <c r="GPF122" s="16"/>
      <c r="GPG122" s="16"/>
      <c r="GPH122" s="16"/>
      <c r="GPI122" s="16"/>
      <c r="GPJ122" s="16"/>
      <c r="GPK122" s="16"/>
      <c r="GPL122" s="16"/>
      <c r="GPM122" s="16"/>
      <c r="GPN122" s="16"/>
      <c r="GPO122" s="16"/>
      <c r="GPP122" s="16"/>
      <c r="GPQ122" s="16"/>
      <c r="GPR122" s="16"/>
      <c r="GPS122" s="16"/>
      <c r="GPT122" s="16"/>
      <c r="GPU122" s="16"/>
      <c r="GPV122" s="16"/>
      <c r="GPW122" s="16"/>
      <c r="GPX122" s="16"/>
      <c r="GPY122" s="16"/>
      <c r="GPZ122" s="16"/>
      <c r="GQA122" s="16"/>
      <c r="GQB122" s="16"/>
      <c r="GQC122" s="16"/>
      <c r="GQD122" s="16"/>
      <c r="GQE122" s="16"/>
      <c r="GQF122" s="16"/>
      <c r="GQG122" s="16"/>
      <c r="GQH122" s="16"/>
      <c r="GQI122" s="16"/>
      <c r="GQJ122" s="16"/>
      <c r="GQK122" s="16"/>
      <c r="GQL122" s="16"/>
      <c r="GQM122" s="16"/>
      <c r="GQN122" s="16"/>
      <c r="GQO122" s="16"/>
      <c r="GQP122" s="16"/>
      <c r="GQQ122" s="16"/>
      <c r="GQR122" s="16"/>
      <c r="GQS122" s="16"/>
      <c r="GQT122" s="16"/>
      <c r="GQU122" s="16"/>
      <c r="GQV122" s="16"/>
      <c r="GQW122" s="16"/>
      <c r="GQX122" s="16"/>
      <c r="GQY122" s="16"/>
      <c r="GQZ122" s="16"/>
      <c r="GRA122" s="16"/>
      <c r="GRB122" s="16"/>
      <c r="GRC122" s="16"/>
      <c r="GRD122" s="16"/>
      <c r="GRE122" s="16"/>
      <c r="GRF122" s="16"/>
      <c r="GRG122" s="16"/>
      <c r="GRH122" s="16"/>
      <c r="GRI122" s="16"/>
      <c r="GRJ122" s="16"/>
      <c r="GRK122" s="16"/>
      <c r="GRL122" s="16"/>
      <c r="GRM122" s="16"/>
      <c r="GRN122" s="16"/>
      <c r="GRO122" s="16"/>
      <c r="GRP122" s="16"/>
      <c r="GRQ122" s="16"/>
      <c r="GRR122" s="16"/>
      <c r="GRS122" s="16"/>
      <c r="GRT122" s="16"/>
      <c r="GRU122" s="16"/>
      <c r="GRV122" s="16"/>
      <c r="GRW122" s="16"/>
      <c r="GRX122" s="16"/>
      <c r="GRY122" s="16"/>
      <c r="GRZ122" s="16"/>
      <c r="GSA122" s="16"/>
      <c r="GSB122" s="16"/>
      <c r="GSC122" s="16"/>
      <c r="GSD122" s="16"/>
      <c r="GSE122" s="16"/>
      <c r="GSF122" s="16"/>
      <c r="GSG122" s="16"/>
      <c r="GSH122" s="16"/>
      <c r="GSI122" s="16"/>
      <c r="GSJ122" s="16"/>
      <c r="GSK122" s="16"/>
      <c r="GSL122" s="16"/>
      <c r="GSM122" s="16"/>
      <c r="GSN122" s="16"/>
      <c r="GSO122" s="16"/>
      <c r="GSP122" s="16"/>
      <c r="GSQ122" s="16"/>
      <c r="GSR122" s="16"/>
      <c r="GSS122" s="16"/>
      <c r="GST122" s="16"/>
      <c r="GSU122" s="16"/>
      <c r="GSV122" s="16"/>
      <c r="GSW122" s="16"/>
      <c r="GSX122" s="16"/>
      <c r="GSY122" s="16"/>
      <c r="GSZ122" s="16"/>
      <c r="GTA122" s="16"/>
      <c r="GTB122" s="16"/>
      <c r="GTC122" s="16"/>
      <c r="GTD122" s="16"/>
      <c r="GTE122" s="16"/>
      <c r="GTF122" s="16"/>
      <c r="GTG122" s="16"/>
      <c r="GTH122" s="16"/>
      <c r="GTI122" s="16"/>
      <c r="GTJ122" s="16"/>
      <c r="GTK122" s="16"/>
      <c r="GTL122" s="16"/>
      <c r="GTM122" s="16"/>
      <c r="GTN122" s="16"/>
      <c r="GTO122" s="16"/>
      <c r="GTP122" s="16"/>
      <c r="GTQ122" s="16"/>
      <c r="GTR122" s="16"/>
      <c r="GTS122" s="16"/>
      <c r="GTT122" s="16"/>
      <c r="GTU122" s="16"/>
      <c r="GTV122" s="16"/>
      <c r="GTW122" s="16"/>
      <c r="GTX122" s="16"/>
      <c r="GTY122" s="16"/>
      <c r="GTZ122" s="16"/>
      <c r="GUA122" s="16"/>
      <c r="GUB122" s="16"/>
      <c r="GUC122" s="16"/>
      <c r="GUD122" s="16"/>
      <c r="GUE122" s="16"/>
      <c r="GUF122" s="16"/>
      <c r="GUG122" s="16"/>
      <c r="GUH122" s="16"/>
      <c r="GUI122" s="16"/>
      <c r="GUJ122" s="16"/>
      <c r="GUK122" s="16"/>
      <c r="GUL122" s="16"/>
      <c r="GUM122" s="16"/>
      <c r="GUN122" s="16"/>
      <c r="GUO122" s="16"/>
      <c r="GUP122" s="16"/>
      <c r="GUQ122" s="16"/>
      <c r="GUR122" s="16"/>
      <c r="GUS122" s="16"/>
      <c r="GUT122" s="16"/>
      <c r="GUU122" s="16"/>
      <c r="GUV122" s="16"/>
      <c r="GUW122" s="16"/>
      <c r="GUX122" s="16"/>
      <c r="GUY122" s="16"/>
      <c r="GUZ122" s="16"/>
      <c r="GVA122" s="16"/>
      <c r="GVB122" s="16"/>
      <c r="GVC122" s="16"/>
      <c r="GVD122" s="16"/>
      <c r="GVE122" s="16"/>
      <c r="GVF122" s="16"/>
      <c r="GVG122" s="16"/>
      <c r="GVH122" s="16"/>
      <c r="GVI122" s="16"/>
      <c r="GVJ122" s="16"/>
      <c r="GVK122" s="16"/>
      <c r="GVL122" s="16"/>
      <c r="GVM122" s="16"/>
      <c r="GVN122" s="16"/>
      <c r="GVO122" s="16"/>
      <c r="GVP122" s="16"/>
      <c r="GVQ122" s="16"/>
      <c r="GVR122" s="16"/>
      <c r="GVS122" s="16"/>
      <c r="GVT122" s="16"/>
      <c r="GVU122" s="16"/>
      <c r="GVV122" s="16"/>
      <c r="GVW122" s="16"/>
      <c r="GVX122" s="16"/>
      <c r="GVY122" s="16"/>
      <c r="GVZ122" s="16"/>
      <c r="GWA122" s="16"/>
      <c r="GWB122" s="16"/>
      <c r="GWC122" s="16"/>
      <c r="GWD122" s="16"/>
      <c r="GWE122" s="16"/>
      <c r="GWF122" s="16"/>
      <c r="GWG122" s="16"/>
      <c r="GWH122" s="16"/>
      <c r="GWI122" s="16"/>
      <c r="GWJ122" s="16"/>
      <c r="GWK122" s="16"/>
      <c r="GWL122" s="16"/>
      <c r="GWM122" s="16"/>
      <c r="GWN122" s="16"/>
      <c r="GWO122" s="16"/>
      <c r="GWP122" s="16"/>
      <c r="GWQ122" s="16"/>
      <c r="GWR122" s="16"/>
      <c r="GWS122" s="16"/>
      <c r="GWT122" s="16"/>
      <c r="GWU122" s="16"/>
      <c r="GWV122" s="16"/>
      <c r="GWW122" s="16"/>
      <c r="GWX122" s="16"/>
      <c r="GWY122" s="16"/>
      <c r="GWZ122" s="16"/>
      <c r="GXA122" s="16"/>
      <c r="GXB122" s="16"/>
      <c r="GXC122" s="16"/>
      <c r="GXD122" s="16"/>
      <c r="GXE122" s="16"/>
      <c r="GXF122" s="16"/>
      <c r="GXG122" s="16"/>
      <c r="GXH122" s="16"/>
      <c r="GXI122" s="16"/>
      <c r="GXJ122" s="16"/>
      <c r="GXK122" s="16"/>
      <c r="GXL122" s="16"/>
      <c r="GXM122" s="16"/>
      <c r="GXN122" s="16"/>
      <c r="GXO122" s="16"/>
      <c r="GXP122" s="16"/>
      <c r="GXQ122" s="16"/>
      <c r="GXR122" s="16"/>
      <c r="GXS122" s="16"/>
      <c r="GXT122" s="16"/>
      <c r="GXU122" s="16"/>
      <c r="GXV122" s="16"/>
      <c r="GXW122" s="16"/>
      <c r="GXX122" s="16"/>
      <c r="GXY122" s="16"/>
      <c r="GXZ122" s="16"/>
      <c r="GYA122" s="16"/>
      <c r="GYB122" s="16"/>
      <c r="GYC122" s="16"/>
      <c r="GYD122" s="16"/>
      <c r="GYE122" s="16"/>
      <c r="GYF122" s="16"/>
      <c r="GYG122" s="16"/>
      <c r="GYH122" s="16"/>
      <c r="GYI122" s="16"/>
      <c r="GYJ122" s="16"/>
      <c r="GYK122" s="16"/>
      <c r="GYL122" s="16"/>
      <c r="GYM122" s="16"/>
      <c r="GYN122" s="16"/>
      <c r="GYO122" s="16"/>
      <c r="GYP122" s="16"/>
      <c r="GYQ122" s="16"/>
      <c r="GYR122" s="16"/>
      <c r="GYS122" s="16"/>
      <c r="GYT122" s="16"/>
      <c r="GYU122" s="16"/>
      <c r="GYV122" s="16"/>
      <c r="GYW122" s="16"/>
      <c r="GYX122" s="16"/>
      <c r="GYY122" s="16"/>
      <c r="GYZ122" s="16"/>
      <c r="GZA122" s="16"/>
      <c r="GZB122" s="16"/>
      <c r="GZC122" s="16"/>
      <c r="GZD122" s="16"/>
      <c r="GZE122" s="16"/>
      <c r="GZF122" s="16"/>
      <c r="GZG122" s="16"/>
      <c r="GZH122" s="16"/>
      <c r="GZI122" s="16"/>
      <c r="GZJ122" s="16"/>
      <c r="GZK122" s="16"/>
      <c r="GZL122" s="16"/>
      <c r="GZM122" s="16"/>
      <c r="GZN122" s="16"/>
      <c r="GZO122" s="16"/>
      <c r="GZP122" s="16"/>
      <c r="GZQ122" s="16"/>
      <c r="GZR122" s="16"/>
      <c r="GZS122" s="16"/>
      <c r="GZT122" s="16"/>
      <c r="GZU122" s="16"/>
      <c r="GZV122" s="16"/>
      <c r="GZW122" s="16"/>
      <c r="GZX122" s="16"/>
      <c r="GZY122" s="16"/>
      <c r="GZZ122" s="16"/>
      <c r="HAA122" s="16"/>
      <c r="HAB122" s="16"/>
      <c r="HAC122" s="16"/>
      <c r="HAD122" s="16"/>
      <c r="HAE122" s="16"/>
      <c r="HAF122" s="16"/>
      <c r="HAG122" s="16"/>
      <c r="HAH122" s="16"/>
      <c r="HAI122" s="16"/>
      <c r="HAJ122" s="16"/>
      <c r="HAK122" s="16"/>
      <c r="HAL122" s="16"/>
      <c r="HAM122" s="16"/>
      <c r="HAN122" s="16"/>
      <c r="HAO122" s="16"/>
      <c r="HAP122" s="16"/>
      <c r="HAQ122" s="16"/>
      <c r="HAR122" s="16"/>
      <c r="HAS122" s="16"/>
      <c r="HAT122" s="16"/>
      <c r="HAU122" s="16"/>
      <c r="HAV122" s="16"/>
      <c r="HAW122" s="16"/>
      <c r="HAX122" s="16"/>
      <c r="HAY122" s="16"/>
      <c r="HAZ122" s="16"/>
      <c r="HBA122" s="16"/>
      <c r="HBB122" s="16"/>
      <c r="HBC122" s="16"/>
      <c r="HBD122" s="16"/>
      <c r="HBE122" s="16"/>
      <c r="HBF122" s="16"/>
      <c r="HBG122" s="16"/>
      <c r="HBH122" s="16"/>
      <c r="HBI122" s="16"/>
      <c r="HBJ122" s="16"/>
      <c r="HBK122" s="16"/>
      <c r="HBL122" s="16"/>
      <c r="HBM122" s="16"/>
      <c r="HBN122" s="16"/>
      <c r="HBO122" s="16"/>
      <c r="HBP122" s="16"/>
      <c r="HBQ122" s="16"/>
      <c r="HBR122" s="16"/>
      <c r="HBS122" s="16"/>
      <c r="HBT122" s="16"/>
      <c r="HBU122" s="16"/>
      <c r="HBV122" s="16"/>
      <c r="HBW122" s="16"/>
      <c r="HBX122" s="16"/>
      <c r="HBY122" s="16"/>
      <c r="HBZ122" s="16"/>
      <c r="HCA122" s="16"/>
      <c r="HCB122" s="16"/>
      <c r="HCC122" s="16"/>
      <c r="HCD122" s="16"/>
      <c r="HCE122" s="16"/>
      <c r="HCF122" s="16"/>
      <c r="HCG122" s="16"/>
      <c r="HCH122" s="16"/>
      <c r="HCI122" s="16"/>
      <c r="HCJ122" s="16"/>
      <c r="HCK122" s="16"/>
      <c r="HCL122" s="16"/>
      <c r="HCM122" s="16"/>
      <c r="HCN122" s="16"/>
      <c r="HCO122" s="16"/>
      <c r="HCP122" s="16"/>
      <c r="HCQ122" s="16"/>
      <c r="HCR122" s="16"/>
      <c r="HCS122" s="16"/>
      <c r="HCT122" s="16"/>
      <c r="HCU122" s="16"/>
      <c r="HCV122" s="16"/>
      <c r="HCW122" s="16"/>
      <c r="HCX122" s="16"/>
      <c r="HCY122" s="16"/>
      <c r="HCZ122" s="16"/>
      <c r="HDA122" s="16"/>
      <c r="HDB122" s="16"/>
      <c r="HDC122" s="16"/>
      <c r="HDD122" s="16"/>
      <c r="HDE122" s="16"/>
      <c r="HDF122" s="16"/>
      <c r="HDG122" s="16"/>
      <c r="HDH122" s="16"/>
      <c r="HDI122" s="16"/>
      <c r="HDJ122" s="16"/>
      <c r="HDK122" s="16"/>
      <c r="HDL122" s="16"/>
      <c r="HDM122" s="16"/>
      <c r="HDN122" s="16"/>
      <c r="HDO122" s="16"/>
      <c r="HDP122" s="16"/>
      <c r="HDQ122" s="16"/>
      <c r="HDR122" s="16"/>
      <c r="HDS122" s="16"/>
      <c r="HDT122" s="16"/>
      <c r="HDU122" s="16"/>
      <c r="HDV122" s="16"/>
      <c r="HDW122" s="16"/>
      <c r="HDX122" s="16"/>
      <c r="HDY122" s="16"/>
      <c r="HDZ122" s="16"/>
      <c r="HEA122" s="16"/>
      <c r="HEB122" s="16"/>
      <c r="HEC122" s="16"/>
      <c r="HED122" s="16"/>
      <c r="HEE122" s="16"/>
      <c r="HEF122" s="16"/>
      <c r="HEG122" s="16"/>
      <c r="HEH122" s="16"/>
      <c r="HEI122" s="16"/>
      <c r="HEJ122" s="16"/>
      <c r="HEK122" s="16"/>
      <c r="HEL122" s="16"/>
      <c r="HEM122" s="16"/>
      <c r="HEN122" s="16"/>
      <c r="HEO122" s="16"/>
      <c r="HEP122" s="16"/>
      <c r="HEQ122" s="16"/>
      <c r="HER122" s="16"/>
      <c r="HES122" s="16"/>
      <c r="HET122" s="16"/>
      <c r="HEU122" s="16"/>
      <c r="HEV122" s="16"/>
      <c r="HEW122" s="16"/>
      <c r="HEX122" s="16"/>
      <c r="HEY122" s="16"/>
      <c r="HEZ122" s="16"/>
      <c r="HFA122" s="16"/>
      <c r="HFB122" s="16"/>
      <c r="HFC122" s="16"/>
      <c r="HFD122" s="16"/>
      <c r="HFE122" s="16"/>
      <c r="HFF122" s="16"/>
      <c r="HFG122" s="16"/>
      <c r="HFH122" s="16"/>
      <c r="HFI122" s="16"/>
      <c r="HFJ122" s="16"/>
      <c r="HFK122" s="16"/>
      <c r="HFL122" s="16"/>
      <c r="HFM122" s="16"/>
      <c r="HFN122" s="16"/>
      <c r="HFO122" s="16"/>
      <c r="HFP122" s="16"/>
      <c r="HFQ122" s="16"/>
      <c r="HFR122" s="16"/>
      <c r="HFS122" s="16"/>
      <c r="HFT122" s="16"/>
      <c r="HFU122" s="16"/>
      <c r="HFV122" s="16"/>
      <c r="HFW122" s="16"/>
      <c r="HFX122" s="16"/>
      <c r="HFY122" s="16"/>
      <c r="HFZ122" s="16"/>
      <c r="HGA122" s="16"/>
      <c r="HGB122" s="16"/>
      <c r="HGC122" s="16"/>
      <c r="HGD122" s="16"/>
      <c r="HGE122" s="16"/>
      <c r="HGF122" s="16"/>
      <c r="HGG122" s="16"/>
      <c r="HGH122" s="16"/>
      <c r="HGI122" s="16"/>
      <c r="HGJ122" s="16"/>
      <c r="HGK122" s="16"/>
      <c r="HGL122" s="16"/>
      <c r="HGM122" s="16"/>
      <c r="HGN122" s="16"/>
      <c r="HGO122" s="16"/>
      <c r="HGP122" s="16"/>
      <c r="HGQ122" s="16"/>
      <c r="HGR122" s="16"/>
      <c r="HGS122" s="16"/>
      <c r="HGT122" s="16"/>
      <c r="HGU122" s="16"/>
      <c r="HGV122" s="16"/>
      <c r="HGW122" s="16"/>
      <c r="HGX122" s="16"/>
      <c r="HGY122" s="16"/>
      <c r="HGZ122" s="16"/>
      <c r="HHA122" s="16"/>
      <c r="HHB122" s="16"/>
      <c r="HHC122" s="16"/>
      <c r="HHD122" s="16"/>
      <c r="HHE122" s="16"/>
      <c r="HHF122" s="16"/>
      <c r="HHG122" s="16"/>
      <c r="HHH122" s="16"/>
      <c r="HHI122" s="16"/>
      <c r="HHJ122" s="16"/>
      <c r="HHK122" s="16"/>
      <c r="HHL122" s="16"/>
      <c r="HHM122" s="16"/>
      <c r="HHN122" s="16"/>
      <c r="HHO122" s="16"/>
      <c r="HHP122" s="16"/>
      <c r="HHQ122" s="16"/>
      <c r="HHR122" s="16"/>
      <c r="HHS122" s="16"/>
      <c r="HHT122" s="16"/>
      <c r="HHU122" s="16"/>
      <c r="HHV122" s="16"/>
      <c r="HHW122" s="16"/>
      <c r="HHX122" s="16"/>
      <c r="HHY122" s="16"/>
      <c r="HHZ122" s="16"/>
      <c r="HIA122" s="16"/>
      <c r="HIB122" s="16"/>
      <c r="HIC122" s="16"/>
      <c r="HID122" s="16"/>
      <c r="HIE122" s="16"/>
      <c r="HIF122" s="16"/>
      <c r="HIG122" s="16"/>
      <c r="HIH122" s="16"/>
      <c r="HII122" s="16"/>
      <c r="HIJ122" s="16"/>
      <c r="HIK122" s="16"/>
      <c r="HIL122" s="16"/>
      <c r="HIM122" s="16"/>
      <c r="HIN122" s="16"/>
      <c r="HIO122" s="16"/>
      <c r="HIP122" s="16"/>
      <c r="HIQ122" s="16"/>
      <c r="HIR122" s="16"/>
      <c r="HIS122" s="16"/>
      <c r="HIT122" s="16"/>
      <c r="HIU122" s="16"/>
      <c r="HIV122" s="16"/>
      <c r="HIW122" s="16"/>
      <c r="HIX122" s="16"/>
      <c r="HIY122" s="16"/>
      <c r="HIZ122" s="16"/>
      <c r="HJA122" s="16"/>
      <c r="HJB122" s="16"/>
      <c r="HJC122" s="16"/>
      <c r="HJD122" s="16"/>
      <c r="HJE122" s="16"/>
      <c r="HJF122" s="16"/>
      <c r="HJG122" s="16"/>
      <c r="HJH122" s="16"/>
      <c r="HJI122" s="16"/>
      <c r="HJJ122" s="16"/>
      <c r="HJK122" s="16"/>
      <c r="HJL122" s="16"/>
      <c r="HJM122" s="16"/>
      <c r="HJN122" s="16"/>
      <c r="HJO122" s="16"/>
      <c r="HJP122" s="16"/>
      <c r="HJQ122" s="16"/>
      <c r="HJR122" s="16"/>
      <c r="HJS122" s="16"/>
      <c r="HJT122" s="16"/>
      <c r="HJU122" s="16"/>
      <c r="HJV122" s="16"/>
      <c r="HJW122" s="16"/>
      <c r="HJX122" s="16"/>
      <c r="HJY122" s="16"/>
      <c r="HJZ122" s="16"/>
      <c r="HKA122" s="16"/>
      <c r="HKB122" s="16"/>
      <c r="HKC122" s="16"/>
      <c r="HKD122" s="16"/>
      <c r="HKE122" s="16"/>
      <c r="HKF122" s="16"/>
      <c r="HKG122" s="16"/>
      <c r="HKH122" s="16"/>
      <c r="HKI122" s="16"/>
      <c r="HKJ122" s="16"/>
      <c r="HKK122" s="16"/>
      <c r="HKL122" s="16"/>
      <c r="HKM122" s="16"/>
      <c r="HKN122" s="16"/>
      <c r="HKO122" s="16"/>
      <c r="HKP122" s="16"/>
      <c r="HKQ122" s="16"/>
      <c r="HKR122" s="16"/>
      <c r="HKS122" s="16"/>
      <c r="HKT122" s="16"/>
      <c r="HKU122" s="16"/>
      <c r="HKV122" s="16"/>
      <c r="HKW122" s="16"/>
      <c r="HKX122" s="16"/>
      <c r="HKY122" s="16"/>
      <c r="HKZ122" s="16"/>
      <c r="HLA122" s="16"/>
      <c r="HLB122" s="16"/>
      <c r="HLC122" s="16"/>
      <c r="HLD122" s="16"/>
      <c r="HLE122" s="16"/>
      <c r="HLF122" s="16"/>
      <c r="HLG122" s="16"/>
      <c r="HLH122" s="16"/>
      <c r="HLI122" s="16"/>
      <c r="HLJ122" s="16"/>
      <c r="HLK122" s="16"/>
      <c r="HLL122" s="16"/>
      <c r="HLM122" s="16"/>
      <c r="HLN122" s="16"/>
      <c r="HLO122" s="16"/>
      <c r="HLP122" s="16"/>
      <c r="HLQ122" s="16"/>
      <c r="HLR122" s="16"/>
      <c r="HLS122" s="16"/>
      <c r="HLT122" s="16"/>
      <c r="HLU122" s="16"/>
      <c r="HLV122" s="16"/>
      <c r="HLW122" s="16"/>
      <c r="HLX122" s="16"/>
      <c r="HLY122" s="16"/>
      <c r="HLZ122" s="16"/>
      <c r="HMA122" s="16"/>
      <c r="HMB122" s="16"/>
      <c r="HMC122" s="16"/>
      <c r="HMD122" s="16"/>
      <c r="HME122" s="16"/>
      <c r="HMF122" s="16"/>
      <c r="HMG122" s="16"/>
      <c r="HMH122" s="16"/>
      <c r="HMI122" s="16"/>
      <c r="HMJ122" s="16"/>
      <c r="HMK122" s="16"/>
      <c r="HML122" s="16"/>
      <c r="HMM122" s="16"/>
      <c r="HMN122" s="16"/>
      <c r="HMO122" s="16"/>
      <c r="HMP122" s="16"/>
      <c r="HMQ122" s="16"/>
      <c r="HMR122" s="16"/>
      <c r="HMS122" s="16"/>
      <c r="HMT122" s="16"/>
      <c r="HMU122" s="16"/>
      <c r="HMV122" s="16"/>
      <c r="HMW122" s="16"/>
      <c r="HMX122" s="16"/>
      <c r="HMY122" s="16"/>
      <c r="HMZ122" s="16"/>
      <c r="HNA122" s="16"/>
      <c r="HNB122" s="16"/>
      <c r="HNC122" s="16"/>
      <c r="HND122" s="16"/>
      <c r="HNE122" s="16"/>
      <c r="HNF122" s="16"/>
      <c r="HNG122" s="16"/>
      <c r="HNH122" s="16"/>
      <c r="HNI122" s="16"/>
      <c r="HNJ122" s="16"/>
      <c r="HNK122" s="16"/>
      <c r="HNL122" s="16"/>
      <c r="HNM122" s="16"/>
      <c r="HNN122" s="16"/>
      <c r="HNO122" s="16"/>
      <c r="HNP122" s="16"/>
      <c r="HNQ122" s="16"/>
      <c r="HNR122" s="16"/>
      <c r="HNS122" s="16"/>
      <c r="HNT122" s="16"/>
      <c r="HNU122" s="16"/>
      <c r="HNV122" s="16"/>
      <c r="HNW122" s="16"/>
      <c r="HNX122" s="16"/>
      <c r="HNY122" s="16"/>
      <c r="HNZ122" s="16"/>
      <c r="HOA122" s="16"/>
      <c r="HOB122" s="16"/>
      <c r="HOC122" s="16"/>
      <c r="HOD122" s="16"/>
      <c r="HOE122" s="16"/>
      <c r="HOF122" s="16"/>
      <c r="HOG122" s="16"/>
      <c r="HOH122" s="16"/>
      <c r="HOI122" s="16"/>
      <c r="HOJ122" s="16"/>
      <c r="HOK122" s="16"/>
      <c r="HOL122" s="16"/>
      <c r="HOM122" s="16"/>
      <c r="HON122" s="16"/>
      <c r="HOO122" s="16"/>
      <c r="HOP122" s="16"/>
      <c r="HOQ122" s="16"/>
      <c r="HOR122" s="16"/>
      <c r="HOS122" s="16"/>
      <c r="HOT122" s="16"/>
      <c r="HOU122" s="16"/>
      <c r="HOV122" s="16"/>
      <c r="HOW122" s="16"/>
      <c r="HOX122" s="16"/>
      <c r="HOY122" s="16"/>
      <c r="HOZ122" s="16"/>
      <c r="HPA122" s="16"/>
      <c r="HPB122" s="16"/>
      <c r="HPC122" s="16"/>
      <c r="HPD122" s="16"/>
      <c r="HPE122" s="16"/>
      <c r="HPF122" s="16"/>
      <c r="HPG122" s="16"/>
      <c r="HPH122" s="16"/>
      <c r="HPI122" s="16"/>
      <c r="HPJ122" s="16"/>
      <c r="HPK122" s="16"/>
      <c r="HPL122" s="16"/>
      <c r="HPM122" s="16"/>
      <c r="HPN122" s="16"/>
      <c r="HPO122" s="16"/>
      <c r="HPP122" s="16"/>
      <c r="HPQ122" s="16"/>
      <c r="HPR122" s="16"/>
      <c r="HPS122" s="16"/>
      <c r="HPT122" s="16"/>
      <c r="HPU122" s="16"/>
      <c r="HPV122" s="16"/>
      <c r="HPW122" s="16"/>
      <c r="HPX122" s="16"/>
      <c r="HPY122" s="16"/>
      <c r="HPZ122" s="16"/>
      <c r="HQA122" s="16"/>
      <c r="HQB122" s="16"/>
      <c r="HQC122" s="16"/>
      <c r="HQD122" s="16"/>
      <c r="HQE122" s="16"/>
      <c r="HQF122" s="16"/>
      <c r="HQG122" s="16"/>
      <c r="HQH122" s="16"/>
      <c r="HQI122" s="16"/>
      <c r="HQJ122" s="16"/>
      <c r="HQK122" s="16"/>
      <c r="HQL122" s="16"/>
      <c r="HQM122" s="16"/>
      <c r="HQN122" s="16"/>
      <c r="HQO122" s="16"/>
      <c r="HQP122" s="16"/>
      <c r="HQQ122" s="16"/>
      <c r="HQR122" s="16"/>
      <c r="HQS122" s="16"/>
      <c r="HQT122" s="16"/>
      <c r="HQU122" s="16"/>
      <c r="HQV122" s="16"/>
      <c r="HQW122" s="16"/>
      <c r="HQX122" s="16"/>
      <c r="HQY122" s="16"/>
      <c r="HQZ122" s="16"/>
      <c r="HRA122" s="16"/>
      <c r="HRB122" s="16"/>
      <c r="HRC122" s="16"/>
      <c r="HRD122" s="16"/>
      <c r="HRE122" s="16"/>
      <c r="HRF122" s="16"/>
      <c r="HRG122" s="16"/>
      <c r="HRH122" s="16"/>
      <c r="HRI122" s="16"/>
      <c r="HRJ122" s="16"/>
      <c r="HRK122" s="16"/>
      <c r="HRL122" s="16"/>
      <c r="HRM122" s="16"/>
      <c r="HRN122" s="16"/>
      <c r="HRO122" s="16"/>
      <c r="HRP122" s="16"/>
      <c r="HRQ122" s="16"/>
      <c r="HRR122" s="16"/>
      <c r="HRS122" s="16"/>
      <c r="HRT122" s="16"/>
      <c r="HRU122" s="16"/>
      <c r="HRV122" s="16"/>
      <c r="HRW122" s="16"/>
      <c r="HRX122" s="16"/>
      <c r="HRY122" s="16"/>
      <c r="HRZ122" s="16"/>
      <c r="HSA122" s="16"/>
      <c r="HSB122" s="16"/>
      <c r="HSC122" s="16"/>
      <c r="HSD122" s="16"/>
      <c r="HSE122" s="16"/>
      <c r="HSF122" s="16"/>
      <c r="HSG122" s="16"/>
      <c r="HSH122" s="16"/>
      <c r="HSI122" s="16"/>
      <c r="HSJ122" s="16"/>
      <c r="HSK122" s="16"/>
      <c r="HSL122" s="16"/>
      <c r="HSM122" s="16"/>
      <c r="HSN122" s="16"/>
      <c r="HSO122" s="16"/>
      <c r="HSP122" s="16"/>
      <c r="HSQ122" s="16"/>
      <c r="HSR122" s="16"/>
      <c r="HSS122" s="16"/>
      <c r="HST122" s="16"/>
      <c r="HSU122" s="16"/>
      <c r="HSV122" s="16"/>
      <c r="HSW122" s="16"/>
      <c r="HSX122" s="16"/>
      <c r="HSY122" s="16"/>
      <c r="HSZ122" s="16"/>
      <c r="HTA122" s="16"/>
      <c r="HTB122" s="16"/>
      <c r="HTC122" s="16"/>
      <c r="HTD122" s="16"/>
      <c r="HTE122" s="16"/>
      <c r="HTF122" s="16"/>
      <c r="HTG122" s="16"/>
      <c r="HTH122" s="16"/>
      <c r="HTI122" s="16"/>
      <c r="HTJ122" s="16"/>
      <c r="HTK122" s="16"/>
      <c r="HTL122" s="16"/>
      <c r="HTM122" s="16"/>
      <c r="HTN122" s="16"/>
      <c r="HTO122" s="16"/>
      <c r="HTP122" s="16"/>
      <c r="HTQ122" s="16"/>
      <c r="HTR122" s="16"/>
      <c r="HTS122" s="16"/>
      <c r="HTT122" s="16"/>
      <c r="HTU122" s="16"/>
      <c r="HTV122" s="16"/>
      <c r="HTW122" s="16"/>
      <c r="HTX122" s="16"/>
      <c r="HTY122" s="16"/>
      <c r="HTZ122" s="16"/>
      <c r="HUA122" s="16"/>
      <c r="HUB122" s="16"/>
      <c r="HUC122" s="16"/>
      <c r="HUD122" s="16"/>
      <c r="HUE122" s="16"/>
      <c r="HUF122" s="16"/>
      <c r="HUG122" s="16"/>
      <c r="HUH122" s="16"/>
      <c r="HUI122" s="16"/>
      <c r="HUJ122" s="16"/>
      <c r="HUK122" s="16"/>
      <c r="HUL122" s="16"/>
      <c r="HUM122" s="16"/>
      <c r="HUN122" s="16"/>
      <c r="HUO122" s="16"/>
      <c r="HUP122" s="16"/>
      <c r="HUQ122" s="16"/>
      <c r="HUR122" s="16"/>
      <c r="HUS122" s="16"/>
      <c r="HUT122" s="16"/>
      <c r="HUU122" s="16"/>
      <c r="HUV122" s="16"/>
      <c r="HUW122" s="16"/>
      <c r="HUX122" s="16"/>
      <c r="HUY122" s="16"/>
      <c r="HUZ122" s="16"/>
      <c r="HVA122" s="16"/>
      <c r="HVB122" s="16"/>
      <c r="HVC122" s="16"/>
      <c r="HVD122" s="16"/>
      <c r="HVE122" s="16"/>
      <c r="HVF122" s="16"/>
      <c r="HVG122" s="16"/>
      <c r="HVH122" s="16"/>
      <c r="HVI122" s="16"/>
      <c r="HVJ122" s="16"/>
      <c r="HVK122" s="16"/>
      <c r="HVL122" s="16"/>
      <c r="HVM122" s="16"/>
      <c r="HVN122" s="16"/>
      <c r="HVO122" s="16"/>
      <c r="HVP122" s="16"/>
      <c r="HVQ122" s="16"/>
      <c r="HVR122" s="16"/>
      <c r="HVS122" s="16"/>
      <c r="HVT122" s="16"/>
      <c r="HVU122" s="16"/>
      <c r="HVV122" s="16"/>
      <c r="HVW122" s="16"/>
      <c r="HVX122" s="16"/>
      <c r="HVY122" s="16"/>
      <c r="HVZ122" s="16"/>
      <c r="HWA122" s="16"/>
      <c r="HWB122" s="16"/>
      <c r="HWC122" s="16"/>
      <c r="HWD122" s="16"/>
      <c r="HWE122" s="16"/>
      <c r="HWF122" s="16"/>
      <c r="HWG122" s="16"/>
      <c r="HWH122" s="16"/>
      <c r="HWI122" s="16"/>
      <c r="HWJ122" s="16"/>
      <c r="HWK122" s="16"/>
      <c r="HWL122" s="16"/>
      <c r="HWM122" s="16"/>
      <c r="HWN122" s="16"/>
      <c r="HWO122" s="16"/>
      <c r="HWP122" s="16"/>
      <c r="HWQ122" s="16"/>
      <c r="HWR122" s="16"/>
      <c r="HWS122" s="16"/>
      <c r="HWT122" s="16"/>
      <c r="HWU122" s="16"/>
      <c r="HWV122" s="16"/>
      <c r="HWW122" s="16"/>
      <c r="HWX122" s="16"/>
      <c r="HWY122" s="16"/>
      <c r="HWZ122" s="16"/>
      <c r="HXA122" s="16"/>
      <c r="HXB122" s="16"/>
      <c r="HXC122" s="16"/>
      <c r="HXD122" s="16"/>
      <c r="HXE122" s="16"/>
      <c r="HXF122" s="16"/>
      <c r="HXG122" s="16"/>
      <c r="HXH122" s="16"/>
      <c r="HXI122" s="16"/>
      <c r="HXJ122" s="16"/>
      <c r="HXK122" s="16"/>
      <c r="HXL122" s="16"/>
      <c r="HXM122" s="16"/>
      <c r="HXN122" s="16"/>
      <c r="HXO122" s="16"/>
      <c r="HXP122" s="16"/>
      <c r="HXQ122" s="16"/>
      <c r="HXR122" s="16"/>
      <c r="HXS122" s="16"/>
      <c r="HXT122" s="16"/>
      <c r="HXU122" s="16"/>
      <c r="HXV122" s="16"/>
      <c r="HXW122" s="16"/>
      <c r="HXX122" s="16"/>
      <c r="HXY122" s="16"/>
      <c r="HXZ122" s="16"/>
      <c r="HYA122" s="16"/>
      <c r="HYB122" s="16"/>
      <c r="HYC122" s="16"/>
      <c r="HYD122" s="16"/>
      <c r="HYE122" s="16"/>
      <c r="HYF122" s="16"/>
      <c r="HYG122" s="16"/>
      <c r="HYH122" s="16"/>
      <c r="HYI122" s="16"/>
      <c r="HYJ122" s="16"/>
      <c r="HYK122" s="16"/>
      <c r="HYL122" s="16"/>
      <c r="HYM122" s="16"/>
      <c r="HYN122" s="16"/>
      <c r="HYO122" s="16"/>
      <c r="HYP122" s="16"/>
      <c r="HYQ122" s="16"/>
      <c r="HYR122" s="16"/>
      <c r="HYS122" s="16"/>
      <c r="HYT122" s="16"/>
      <c r="HYU122" s="16"/>
      <c r="HYV122" s="16"/>
      <c r="HYW122" s="16"/>
      <c r="HYX122" s="16"/>
      <c r="HYY122" s="16"/>
      <c r="HYZ122" s="16"/>
      <c r="HZA122" s="16"/>
      <c r="HZB122" s="16"/>
      <c r="HZC122" s="16"/>
      <c r="HZD122" s="16"/>
      <c r="HZE122" s="16"/>
      <c r="HZF122" s="16"/>
      <c r="HZG122" s="16"/>
      <c r="HZH122" s="16"/>
      <c r="HZI122" s="16"/>
      <c r="HZJ122" s="16"/>
      <c r="HZK122" s="16"/>
      <c r="HZL122" s="16"/>
      <c r="HZM122" s="16"/>
      <c r="HZN122" s="16"/>
      <c r="HZO122" s="16"/>
      <c r="HZP122" s="16"/>
      <c r="HZQ122" s="16"/>
      <c r="HZR122" s="16"/>
      <c r="HZS122" s="16"/>
      <c r="HZT122" s="16"/>
      <c r="HZU122" s="16"/>
      <c r="HZV122" s="16"/>
      <c r="HZW122" s="16"/>
      <c r="HZX122" s="16"/>
      <c r="HZY122" s="16"/>
      <c r="HZZ122" s="16"/>
      <c r="IAA122" s="16"/>
      <c r="IAB122" s="16"/>
      <c r="IAC122" s="16"/>
      <c r="IAD122" s="16"/>
      <c r="IAE122" s="16"/>
      <c r="IAF122" s="16"/>
      <c r="IAG122" s="16"/>
      <c r="IAH122" s="16"/>
      <c r="IAI122" s="16"/>
      <c r="IAJ122" s="16"/>
      <c r="IAK122" s="16"/>
      <c r="IAL122" s="16"/>
      <c r="IAM122" s="16"/>
      <c r="IAN122" s="16"/>
      <c r="IAO122" s="16"/>
      <c r="IAP122" s="16"/>
      <c r="IAQ122" s="16"/>
      <c r="IAR122" s="16"/>
      <c r="IAS122" s="16"/>
      <c r="IAT122" s="16"/>
      <c r="IAU122" s="16"/>
      <c r="IAV122" s="16"/>
      <c r="IAW122" s="16"/>
      <c r="IAX122" s="16"/>
      <c r="IAY122" s="16"/>
      <c r="IAZ122" s="16"/>
      <c r="IBA122" s="16"/>
      <c r="IBB122" s="16"/>
      <c r="IBC122" s="16"/>
      <c r="IBD122" s="16"/>
      <c r="IBE122" s="16"/>
      <c r="IBF122" s="16"/>
      <c r="IBG122" s="16"/>
      <c r="IBH122" s="16"/>
      <c r="IBI122" s="16"/>
      <c r="IBJ122" s="16"/>
      <c r="IBK122" s="16"/>
      <c r="IBL122" s="16"/>
      <c r="IBM122" s="16"/>
      <c r="IBN122" s="16"/>
      <c r="IBO122" s="16"/>
      <c r="IBP122" s="16"/>
      <c r="IBQ122" s="16"/>
      <c r="IBR122" s="16"/>
      <c r="IBS122" s="16"/>
      <c r="IBT122" s="16"/>
      <c r="IBU122" s="16"/>
      <c r="IBV122" s="16"/>
      <c r="IBW122" s="16"/>
      <c r="IBX122" s="16"/>
      <c r="IBY122" s="16"/>
      <c r="IBZ122" s="16"/>
      <c r="ICA122" s="16"/>
      <c r="ICB122" s="16"/>
      <c r="ICC122" s="16"/>
      <c r="ICD122" s="16"/>
      <c r="ICE122" s="16"/>
      <c r="ICF122" s="16"/>
      <c r="ICG122" s="16"/>
      <c r="ICH122" s="16"/>
      <c r="ICI122" s="16"/>
      <c r="ICJ122" s="16"/>
      <c r="ICK122" s="16"/>
      <c r="ICL122" s="16"/>
      <c r="ICM122" s="16"/>
      <c r="ICN122" s="16"/>
      <c r="ICO122" s="16"/>
      <c r="ICP122" s="16"/>
      <c r="ICQ122" s="16"/>
      <c r="ICR122" s="16"/>
      <c r="ICS122" s="16"/>
      <c r="ICT122" s="16"/>
      <c r="ICU122" s="16"/>
      <c r="ICV122" s="16"/>
      <c r="ICW122" s="16"/>
      <c r="ICX122" s="16"/>
      <c r="ICY122" s="16"/>
      <c r="ICZ122" s="16"/>
      <c r="IDA122" s="16"/>
      <c r="IDB122" s="16"/>
      <c r="IDC122" s="16"/>
      <c r="IDD122" s="16"/>
      <c r="IDE122" s="16"/>
      <c r="IDF122" s="16"/>
      <c r="IDG122" s="16"/>
      <c r="IDH122" s="16"/>
      <c r="IDI122" s="16"/>
      <c r="IDJ122" s="16"/>
      <c r="IDK122" s="16"/>
      <c r="IDL122" s="16"/>
      <c r="IDM122" s="16"/>
      <c r="IDN122" s="16"/>
      <c r="IDO122" s="16"/>
      <c r="IDP122" s="16"/>
      <c r="IDQ122" s="16"/>
      <c r="IDR122" s="16"/>
      <c r="IDS122" s="16"/>
      <c r="IDT122" s="16"/>
      <c r="IDU122" s="16"/>
      <c r="IDV122" s="16"/>
      <c r="IDW122" s="16"/>
      <c r="IDX122" s="16"/>
      <c r="IDY122" s="16"/>
      <c r="IDZ122" s="16"/>
      <c r="IEA122" s="16"/>
      <c r="IEB122" s="16"/>
      <c r="IEC122" s="16"/>
      <c r="IED122" s="16"/>
      <c r="IEE122" s="16"/>
      <c r="IEF122" s="16"/>
      <c r="IEG122" s="16"/>
      <c r="IEH122" s="16"/>
      <c r="IEI122" s="16"/>
      <c r="IEJ122" s="16"/>
      <c r="IEK122" s="16"/>
      <c r="IEL122" s="16"/>
      <c r="IEM122" s="16"/>
      <c r="IEN122" s="16"/>
      <c r="IEO122" s="16"/>
      <c r="IEP122" s="16"/>
      <c r="IEQ122" s="16"/>
      <c r="IER122" s="16"/>
      <c r="IES122" s="16"/>
      <c r="IET122" s="16"/>
      <c r="IEU122" s="16"/>
      <c r="IEV122" s="16"/>
      <c r="IEW122" s="16"/>
      <c r="IEX122" s="16"/>
      <c r="IEY122" s="16"/>
      <c r="IEZ122" s="16"/>
      <c r="IFA122" s="16"/>
      <c r="IFB122" s="16"/>
      <c r="IFC122" s="16"/>
      <c r="IFD122" s="16"/>
      <c r="IFE122" s="16"/>
      <c r="IFF122" s="16"/>
      <c r="IFG122" s="16"/>
      <c r="IFH122" s="16"/>
      <c r="IFI122" s="16"/>
      <c r="IFJ122" s="16"/>
      <c r="IFK122" s="16"/>
      <c r="IFL122" s="16"/>
      <c r="IFM122" s="16"/>
      <c r="IFN122" s="16"/>
      <c r="IFO122" s="16"/>
      <c r="IFP122" s="16"/>
      <c r="IFQ122" s="16"/>
      <c r="IFR122" s="16"/>
      <c r="IFS122" s="16"/>
      <c r="IFT122" s="16"/>
      <c r="IFU122" s="16"/>
      <c r="IFV122" s="16"/>
      <c r="IFW122" s="16"/>
      <c r="IFX122" s="16"/>
      <c r="IFY122" s="16"/>
      <c r="IFZ122" s="16"/>
      <c r="IGA122" s="16"/>
      <c r="IGB122" s="16"/>
      <c r="IGC122" s="16"/>
      <c r="IGD122" s="16"/>
      <c r="IGE122" s="16"/>
      <c r="IGF122" s="16"/>
      <c r="IGG122" s="16"/>
      <c r="IGH122" s="16"/>
      <c r="IGI122" s="16"/>
      <c r="IGJ122" s="16"/>
      <c r="IGK122" s="16"/>
      <c r="IGL122" s="16"/>
      <c r="IGM122" s="16"/>
      <c r="IGN122" s="16"/>
      <c r="IGO122" s="16"/>
      <c r="IGP122" s="16"/>
      <c r="IGQ122" s="16"/>
      <c r="IGR122" s="16"/>
      <c r="IGS122" s="16"/>
      <c r="IGT122" s="16"/>
      <c r="IGU122" s="16"/>
      <c r="IGV122" s="16"/>
      <c r="IGW122" s="16"/>
      <c r="IGX122" s="16"/>
      <c r="IGY122" s="16"/>
      <c r="IGZ122" s="16"/>
      <c r="IHA122" s="16"/>
      <c r="IHB122" s="16"/>
      <c r="IHC122" s="16"/>
      <c r="IHD122" s="16"/>
      <c r="IHE122" s="16"/>
      <c r="IHF122" s="16"/>
      <c r="IHG122" s="16"/>
      <c r="IHH122" s="16"/>
      <c r="IHI122" s="16"/>
      <c r="IHJ122" s="16"/>
      <c r="IHK122" s="16"/>
      <c r="IHL122" s="16"/>
      <c r="IHM122" s="16"/>
      <c r="IHN122" s="16"/>
      <c r="IHO122" s="16"/>
      <c r="IHP122" s="16"/>
      <c r="IHQ122" s="16"/>
      <c r="IHR122" s="16"/>
      <c r="IHS122" s="16"/>
      <c r="IHT122" s="16"/>
      <c r="IHU122" s="16"/>
      <c r="IHV122" s="16"/>
      <c r="IHW122" s="16"/>
      <c r="IHX122" s="16"/>
      <c r="IHY122" s="16"/>
      <c r="IHZ122" s="16"/>
      <c r="IIA122" s="16"/>
      <c r="IIB122" s="16"/>
      <c r="IIC122" s="16"/>
      <c r="IID122" s="16"/>
      <c r="IIE122" s="16"/>
      <c r="IIF122" s="16"/>
      <c r="IIG122" s="16"/>
      <c r="IIH122" s="16"/>
      <c r="III122" s="16"/>
      <c r="IIJ122" s="16"/>
      <c r="IIK122" s="16"/>
      <c r="IIL122" s="16"/>
      <c r="IIM122" s="16"/>
      <c r="IIN122" s="16"/>
      <c r="IIO122" s="16"/>
      <c r="IIP122" s="16"/>
      <c r="IIQ122" s="16"/>
      <c r="IIR122" s="16"/>
      <c r="IIS122" s="16"/>
      <c r="IIT122" s="16"/>
      <c r="IIU122" s="16"/>
      <c r="IIV122" s="16"/>
      <c r="IIW122" s="16"/>
      <c r="IIX122" s="16"/>
      <c r="IIY122" s="16"/>
      <c r="IIZ122" s="16"/>
      <c r="IJA122" s="16"/>
      <c r="IJB122" s="16"/>
      <c r="IJC122" s="16"/>
      <c r="IJD122" s="16"/>
      <c r="IJE122" s="16"/>
      <c r="IJF122" s="16"/>
      <c r="IJG122" s="16"/>
      <c r="IJH122" s="16"/>
      <c r="IJI122" s="16"/>
      <c r="IJJ122" s="16"/>
      <c r="IJK122" s="16"/>
      <c r="IJL122" s="16"/>
      <c r="IJM122" s="16"/>
      <c r="IJN122" s="16"/>
      <c r="IJO122" s="16"/>
      <c r="IJP122" s="16"/>
      <c r="IJQ122" s="16"/>
      <c r="IJR122" s="16"/>
      <c r="IJS122" s="16"/>
      <c r="IJT122" s="16"/>
      <c r="IJU122" s="16"/>
      <c r="IJV122" s="16"/>
      <c r="IJW122" s="16"/>
      <c r="IJX122" s="16"/>
      <c r="IJY122" s="16"/>
      <c r="IJZ122" s="16"/>
      <c r="IKA122" s="16"/>
      <c r="IKB122" s="16"/>
      <c r="IKC122" s="16"/>
      <c r="IKD122" s="16"/>
      <c r="IKE122" s="16"/>
      <c r="IKF122" s="16"/>
      <c r="IKG122" s="16"/>
      <c r="IKH122" s="16"/>
      <c r="IKI122" s="16"/>
      <c r="IKJ122" s="16"/>
      <c r="IKK122" s="16"/>
      <c r="IKL122" s="16"/>
      <c r="IKM122" s="16"/>
      <c r="IKN122" s="16"/>
      <c r="IKO122" s="16"/>
      <c r="IKP122" s="16"/>
      <c r="IKQ122" s="16"/>
      <c r="IKR122" s="16"/>
      <c r="IKS122" s="16"/>
      <c r="IKT122" s="16"/>
      <c r="IKU122" s="16"/>
      <c r="IKV122" s="16"/>
      <c r="IKW122" s="16"/>
      <c r="IKX122" s="16"/>
      <c r="IKY122" s="16"/>
      <c r="IKZ122" s="16"/>
      <c r="ILA122" s="16"/>
      <c r="ILB122" s="16"/>
      <c r="ILC122" s="16"/>
      <c r="ILD122" s="16"/>
      <c r="ILE122" s="16"/>
      <c r="ILF122" s="16"/>
      <c r="ILG122" s="16"/>
      <c r="ILH122" s="16"/>
      <c r="ILI122" s="16"/>
      <c r="ILJ122" s="16"/>
      <c r="ILK122" s="16"/>
      <c r="ILL122" s="16"/>
      <c r="ILM122" s="16"/>
      <c r="ILN122" s="16"/>
      <c r="ILO122" s="16"/>
      <c r="ILP122" s="16"/>
      <c r="ILQ122" s="16"/>
      <c r="ILR122" s="16"/>
      <c r="ILS122" s="16"/>
      <c r="ILT122" s="16"/>
      <c r="ILU122" s="16"/>
      <c r="ILV122" s="16"/>
      <c r="ILW122" s="16"/>
      <c r="ILX122" s="16"/>
      <c r="ILY122" s="16"/>
      <c r="ILZ122" s="16"/>
      <c r="IMA122" s="16"/>
      <c r="IMB122" s="16"/>
      <c r="IMC122" s="16"/>
      <c r="IMD122" s="16"/>
      <c r="IME122" s="16"/>
      <c r="IMF122" s="16"/>
      <c r="IMG122" s="16"/>
      <c r="IMH122" s="16"/>
      <c r="IMI122" s="16"/>
      <c r="IMJ122" s="16"/>
      <c r="IMK122" s="16"/>
      <c r="IML122" s="16"/>
      <c r="IMM122" s="16"/>
      <c r="IMN122" s="16"/>
      <c r="IMO122" s="16"/>
      <c r="IMP122" s="16"/>
      <c r="IMQ122" s="16"/>
      <c r="IMR122" s="16"/>
      <c r="IMS122" s="16"/>
      <c r="IMT122" s="16"/>
      <c r="IMU122" s="16"/>
      <c r="IMV122" s="16"/>
      <c r="IMW122" s="16"/>
      <c r="IMX122" s="16"/>
      <c r="IMY122" s="16"/>
      <c r="IMZ122" s="16"/>
      <c r="INA122" s="16"/>
      <c r="INB122" s="16"/>
      <c r="INC122" s="16"/>
      <c r="IND122" s="16"/>
      <c r="INE122" s="16"/>
      <c r="INF122" s="16"/>
      <c r="ING122" s="16"/>
      <c r="INH122" s="16"/>
      <c r="INI122" s="16"/>
      <c r="INJ122" s="16"/>
      <c r="INK122" s="16"/>
      <c r="INL122" s="16"/>
      <c r="INM122" s="16"/>
      <c r="INN122" s="16"/>
      <c r="INO122" s="16"/>
      <c r="INP122" s="16"/>
      <c r="INQ122" s="16"/>
      <c r="INR122" s="16"/>
      <c r="INS122" s="16"/>
      <c r="INT122" s="16"/>
      <c r="INU122" s="16"/>
      <c r="INV122" s="16"/>
      <c r="INW122" s="16"/>
      <c r="INX122" s="16"/>
      <c r="INY122" s="16"/>
      <c r="INZ122" s="16"/>
      <c r="IOA122" s="16"/>
      <c r="IOB122" s="16"/>
      <c r="IOC122" s="16"/>
      <c r="IOD122" s="16"/>
      <c r="IOE122" s="16"/>
      <c r="IOF122" s="16"/>
      <c r="IOG122" s="16"/>
      <c r="IOH122" s="16"/>
      <c r="IOI122" s="16"/>
      <c r="IOJ122" s="16"/>
      <c r="IOK122" s="16"/>
      <c r="IOL122" s="16"/>
      <c r="IOM122" s="16"/>
      <c r="ION122" s="16"/>
      <c r="IOO122" s="16"/>
      <c r="IOP122" s="16"/>
      <c r="IOQ122" s="16"/>
      <c r="IOR122" s="16"/>
      <c r="IOS122" s="16"/>
      <c r="IOT122" s="16"/>
      <c r="IOU122" s="16"/>
      <c r="IOV122" s="16"/>
      <c r="IOW122" s="16"/>
      <c r="IOX122" s="16"/>
      <c r="IOY122" s="16"/>
      <c r="IOZ122" s="16"/>
      <c r="IPA122" s="16"/>
      <c r="IPB122" s="16"/>
      <c r="IPC122" s="16"/>
      <c r="IPD122" s="16"/>
      <c r="IPE122" s="16"/>
      <c r="IPF122" s="16"/>
      <c r="IPG122" s="16"/>
      <c r="IPH122" s="16"/>
      <c r="IPI122" s="16"/>
      <c r="IPJ122" s="16"/>
      <c r="IPK122" s="16"/>
      <c r="IPL122" s="16"/>
      <c r="IPM122" s="16"/>
      <c r="IPN122" s="16"/>
      <c r="IPO122" s="16"/>
      <c r="IPP122" s="16"/>
      <c r="IPQ122" s="16"/>
      <c r="IPR122" s="16"/>
      <c r="IPS122" s="16"/>
      <c r="IPT122" s="16"/>
      <c r="IPU122" s="16"/>
      <c r="IPV122" s="16"/>
      <c r="IPW122" s="16"/>
      <c r="IPX122" s="16"/>
      <c r="IPY122" s="16"/>
      <c r="IPZ122" s="16"/>
      <c r="IQA122" s="16"/>
      <c r="IQB122" s="16"/>
      <c r="IQC122" s="16"/>
      <c r="IQD122" s="16"/>
      <c r="IQE122" s="16"/>
      <c r="IQF122" s="16"/>
      <c r="IQG122" s="16"/>
      <c r="IQH122" s="16"/>
      <c r="IQI122" s="16"/>
      <c r="IQJ122" s="16"/>
      <c r="IQK122" s="16"/>
      <c r="IQL122" s="16"/>
      <c r="IQM122" s="16"/>
      <c r="IQN122" s="16"/>
      <c r="IQO122" s="16"/>
      <c r="IQP122" s="16"/>
      <c r="IQQ122" s="16"/>
      <c r="IQR122" s="16"/>
      <c r="IQS122" s="16"/>
      <c r="IQT122" s="16"/>
      <c r="IQU122" s="16"/>
      <c r="IQV122" s="16"/>
      <c r="IQW122" s="16"/>
      <c r="IQX122" s="16"/>
      <c r="IQY122" s="16"/>
      <c r="IQZ122" s="16"/>
      <c r="IRA122" s="16"/>
      <c r="IRB122" s="16"/>
      <c r="IRC122" s="16"/>
      <c r="IRD122" s="16"/>
      <c r="IRE122" s="16"/>
      <c r="IRF122" s="16"/>
      <c r="IRG122" s="16"/>
      <c r="IRH122" s="16"/>
      <c r="IRI122" s="16"/>
      <c r="IRJ122" s="16"/>
      <c r="IRK122" s="16"/>
      <c r="IRL122" s="16"/>
      <c r="IRM122" s="16"/>
      <c r="IRN122" s="16"/>
      <c r="IRO122" s="16"/>
      <c r="IRP122" s="16"/>
      <c r="IRQ122" s="16"/>
      <c r="IRR122" s="16"/>
      <c r="IRS122" s="16"/>
      <c r="IRT122" s="16"/>
      <c r="IRU122" s="16"/>
      <c r="IRV122" s="16"/>
      <c r="IRW122" s="16"/>
      <c r="IRX122" s="16"/>
      <c r="IRY122" s="16"/>
      <c r="IRZ122" s="16"/>
      <c r="ISA122" s="16"/>
      <c r="ISB122" s="16"/>
      <c r="ISC122" s="16"/>
      <c r="ISD122" s="16"/>
      <c r="ISE122" s="16"/>
      <c r="ISF122" s="16"/>
      <c r="ISG122" s="16"/>
      <c r="ISH122" s="16"/>
      <c r="ISI122" s="16"/>
      <c r="ISJ122" s="16"/>
      <c r="ISK122" s="16"/>
      <c r="ISL122" s="16"/>
      <c r="ISM122" s="16"/>
      <c r="ISN122" s="16"/>
      <c r="ISO122" s="16"/>
      <c r="ISP122" s="16"/>
      <c r="ISQ122" s="16"/>
      <c r="ISR122" s="16"/>
      <c r="ISS122" s="16"/>
      <c r="IST122" s="16"/>
      <c r="ISU122" s="16"/>
      <c r="ISV122" s="16"/>
      <c r="ISW122" s="16"/>
      <c r="ISX122" s="16"/>
      <c r="ISY122" s="16"/>
      <c r="ISZ122" s="16"/>
      <c r="ITA122" s="16"/>
      <c r="ITB122" s="16"/>
      <c r="ITC122" s="16"/>
      <c r="ITD122" s="16"/>
      <c r="ITE122" s="16"/>
      <c r="ITF122" s="16"/>
      <c r="ITG122" s="16"/>
      <c r="ITH122" s="16"/>
      <c r="ITI122" s="16"/>
      <c r="ITJ122" s="16"/>
      <c r="ITK122" s="16"/>
      <c r="ITL122" s="16"/>
      <c r="ITM122" s="16"/>
      <c r="ITN122" s="16"/>
      <c r="ITO122" s="16"/>
      <c r="ITP122" s="16"/>
      <c r="ITQ122" s="16"/>
      <c r="ITR122" s="16"/>
      <c r="ITS122" s="16"/>
      <c r="ITT122" s="16"/>
      <c r="ITU122" s="16"/>
      <c r="ITV122" s="16"/>
      <c r="ITW122" s="16"/>
      <c r="ITX122" s="16"/>
      <c r="ITY122" s="16"/>
      <c r="ITZ122" s="16"/>
      <c r="IUA122" s="16"/>
      <c r="IUB122" s="16"/>
      <c r="IUC122" s="16"/>
      <c r="IUD122" s="16"/>
      <c r="IUE122" s="16"/>
      <c r="IUF122" s="16"/>
      <c r="IUG122" s="16"/>
      <c r="IUH122" s="16"/>
      <c r="IUI122" s="16"/>
      <c r="IUJ122" s="16"/>
      <c r="IUK122" s="16"/>
      <c r="IUL122" s="16"/>
      <c r="IUM122" s="16"/>
      <c r="IUN122" s="16"/>
      <c r="IUO122" s="16"/>
      <c r="IUP122" s="16"/>
      <c r="IUQ122" s="16"/>
      <c r="IUR122" s="16"/>
      <c r="IUS122" s="16"/>
      <c r="IUT122" s="16"/>
      <c r="IUU122" s="16"/>
      <c r="IUV122" s="16"/>
      <c r="IUW122" s="16"/>
      <c r="IUX122" s="16"/>
      <c r="IUY122" s="16"/>
      <c r="IUZ122" s="16"/>
      <c r="IVA122" s="16"/>
      <c r="IVB122" s="16"/>
      <c r="IVC122" s="16"/>
      <c r="IVD122" s="16"/>
      <c r="IVE122" s="16"/>
      <c r="IVF122" s="16"/>
      <c r="IVG122" s="16"/>
      <c r="IVH122" s="16"/>
      <c r="IVI122" s="16"/>
      <c r="IVJ122" s="16"/>
      <c r="IVK122" s="16"/>
      <c r="IVL122" s="16"/>
      <c r="IVM122" s="16"/>
      <c r="IVN122" s="16"/>
      <c r="IVO122" s="16"/>
      <c r="IVP122" s="16"/>
      <c r="IVQ122" s="16"/>
      <c r="IVR122" s="16"/>
      <c r="IVS122" s="16"/>
      <c r="IVT122" s="16"/>
      <c r="IVU122" s="16"/>
      <c r="IVV122" s="16"/>
      <c r="IVW122" s="16"/>
      <c r="IVX122" s="16"/>
      <c r="IVY122" s="16"/>
      <c r="IVZ122" s="16"/>
      <c r="IWA122" s="16"/>
      <c r="IWB122" s="16"/>
      <c r="IWC122" s="16"/>
      <c r="IWD122" s="16"/>
      <c r="IWE122" s="16"/>
      <c r="IWF122" s="16"/>
      <c r="IWG122" s="16"/>
      <c r="IWH122" s="16"/>
      <c r="IWI122" s="16"/>
      <c r="IWJ122" s="16"/>
      <c r="IWK122" s="16"/>
      <c r="IWL122" s="16"/>
      <c r="IWM122" s="16"/>
      <c r="IWN122" s="16"/>
      <c r="IWO122" s="16"/>
      <c r="IWP122" s="16"/>
      <c r="IWQ122" s="16"/>
      <c r="IWR122" s="16"/>
      <c r="IWS122" s="16"/>
      <c r="IWT122" s="16"/>
      <c r="IWU122" s="16"/>
      <c r="IWV122" s="16"/>
      <c r="IWW122" s="16"/>
      <c r="IWX122" s="16"/>
      <c r="IWY122" s="16"/>
      <c r="IWZ122" s="16"/>
      <c r="IXA122" s="16"/>
      <c r="IXB122" s="16"/>
      <c r="IXC122" s="16"/>
      <c r="IXD122" s="16"/>
      <c r="IXE122" s="16"/>
      <c r="IXF122" s="16"/>
      <c r="IXG122" s="16"/>
      <c r="IXH122" s="16"/>
      <c r="IXI122" s="16"/>
      <c r="IXJ122" s="16"/>
      <c r="IXK122" s="16"/>
      <c r="IXL122" s="16"/>
      <c r="IXM122" s="16"/>
      <c r="IXN122" s="16"/>
      <c r="IXO122" s="16"/>
      <c r="IXP122" s="16"/>
      <c r="IXQ122" s="16"/>
      <c r="IXR122" s="16"/>
      <c r="IXS122" s="16"/>
      <c r="IXT122" s="16"/>
      <c r="IXU122" s="16"/>
      <c r="IXV122" s="16"/>
      <c r="IXW122" s="16"/>
      <c r="IXX122" s="16"/>
      <c r="IXY122" s="16"/>
      <c r="IXZ122" s="16"/>
      <c r="IYA122" s="16"/>
      <c r="IYB122" s="16"/>
      <c r="IYC122" s="16"/>
      <c r="IYD122" s="16"/>
      <c r="IYE122" s="16"/>
      <c r="IYF122" s="16"/>
      <c r="IYG122" s="16"/>
      <c r="IYH122" s="16"/>
      <c r="IYI122" s="16"/>
      <c r="IYJ122" s="16"/>
      <c r="IYK122" s="16"/>
      <c r="IYL122" s="16"/>
      <c r="IYM122" s="16"/>
      <c r="IYN122" s="16"/>
      <c r="IYO122" s="16"/>
      <c r="IYP122" s="16"/>
      <c r="IYQ122" s="16"/>
      <c r="IYR122" s="16"/>
      <c r="IYS122" s="16"/>
      <c r="IYT122" s="16"/>
      <c r="IYU122" s="16"/>
      <c r="IYV122" s="16"/>
      <c r="IYW122" s="16"/>
      <c r="IYX122" s="16"/>
      <c r="IYY122" s="16"/>
      <c r="IYZ122" s="16"/>
      <c r="IZA122" s="16"/>
      <c r="IZB122" s="16"/>
      <c r="IZC122" s="16"/>
      <c r="IZD122" s="16"/>
      <c r="IZE122" s="16"/>
      <c r="IZF122" s="16"/>
      <c r="IZG122" s="16"/>
      <c r="IZH122" s="16"/>
      <c r="IZI122" s="16"/>
      <c r="IZJ122" s="16"/>
      <c r="IZK122" s="16"/>
      <c r="IZL122" s="16"/>
      <c r="IZM122" s="16"/>
      <c r="IZN122" s="16"/>
      <c r="IZO122" s="16"/>
      <c r="IZP122" s="16"/>
      <c r="IZQ122" s="16"/>
      <c r="IZR122" s="16"/>
      <c r="IZS122" s="16"/>
      <c r="IZT122" s="16"/>
      <c r="IZU122" s="16"/>
      <c r="IZV122" s="16"/>
      <c r="IZW122" s="16"/>
      <c r="IZX122" s="16"/>
      <c r="IZY122" s="16"/>
      <c r="IZZ122" s="16"/>
      <c r="JAA122" s="16"/>
      <c r="JAB122" s="16"/>
      <c r="JAC122" s="16"/>
      <c r="JAD122" s="16"/>
      <c r="JAE122" s="16"/>
      <c r="JAF122" s="16"/>
      <c r="JAG122" s="16"/>
      <c r="JAH122" s="16"/>
      <c r="JAI122" s="16"/>
      <c r="JAJ122" s="16"/>
      <c r="JAK122" s="16"/>
      <c r="JAL122" s="16"/>
      <c r="JAM122" s="16"/>
      <c r="JAN122" s="16"/>
      <c r="JAO122" s="16"/>
      <c r="JAP122" s="16"/>
      <c r="JAQ122" s="16"/>
      <c r="JAR122" s="16"/>
      <c r="JAS122" s="16"/>
      <c r="JAT122" s="16"/>
      <c r="JAU122" s="16"/>
      <c r="JAV122" s="16"/>
      <c r="JAW122" s="16"/>
      <c r="JAX122" s="16"/>
      <c r="JAY122" s="16"/>
      <c r="JAZ122" s="16"/>
      <c r="JBA122" s="16"/>
      <c r="JBB122" s="16"/>
      <c r="JBC122" s="16"/>
      <c r="JBD122" s="16"/>
      <c r="JBE122" s="16"/>
      <c r="JBF122" s="16"/>
      <c r="JBG122" s="16"/>
      <c r="JBH122" s="16"/>
      <c r="JBI122" s="16"/>
      <c r="JBJ122" s="16"/>
      <c r="JBK122" s="16"/>
      <c r="JBL122" s="16"/>
      <c r="JBM122" s="16"/>
      <c r="JBN122" s="16"/>
      <c r="JBO122" s="16"/>
      <c r="JBP122" s="16"/>
      <c r="JBQ122" s="16"/>
      <c r="JBR122" s="16"/>
      <c r="JBS122" s="16"/>
      <c r="JBT122" s="16"/>
      <c r="JBU122" s="16"/>
      <c r="JBV122" s="16"/>
      <c r="JBW122" s="16"/>
      <c r="JBX122" s="16"/>
      <c r="JBY122" s="16"/>
      <c r="JBZ122" s="16"/>
      <c r="JCA122" s="16"/>
      <c r="JCB122" s="16"/>
      <c r="JCC122" s="16"/>
      <c r="JCD122" s="16"/>
      <c r="JCE122" s="16"/>
      <c r="JCF122" s="16"/>
      <c r="JCG122" s="16"/>
      <c r="JCH122" s="16"/>
      <c r="JCI122" s="16"/>
      <c r="JCJ122" s="16"/>
      <c r="JCK122" s="16"/>
      <c r="JCL122" s="16"/>
      <c r="JCM122" s="16"/>
      <c r="JCN122" s="16"/>
      <c r="JCO122" s="16"/>
      <c r="JCP122" s="16"/>
      <c r="JCQ122" s="16"/>
      <c r="JCR122" s="16"/>
      <c r="JCS122" s="16"/>
      <c r="JCT122" s="16"/>
      <c r="JCU122" s="16"/>
      <c r="JCV122" s="16"/>
      <c r="JCW122" s="16"/>
      <c r="JCX122" s="16"/>
      <c r="JCY122" s="16"/>
      <c r="JCZ122" s="16"/>
      <c r="JDA122" s="16"/>
      <c r="JDB122" s="16"/>
      <c r="JDC122" s="16"/>
      <c r="JDD122" s="16"/>
      <c r="JDE122" s="16"/>
      <c r="JDF122" s="16"/>
      <c r="JDG122" s="16"/>
      <c r="JDH122" s="16"/>
      <c r="JDI122" s="16"/>
      <c r="JDJ122" s="16"/>
      <c r="JDK122" s="16"/>
      <c r="JDL122" s="16"/>
      <c r="JDM122" s="16"/>
      <c r="JDN122" s="16"/>
      <c r="JDO122" s="16"/>
      <c r="JDP122" s="16"/>
      <c r="JDQ122" s="16"/>
      <c r="JDR122" s="16"/>
      <c r="JDS122" s="16"/>
      <c r="JDT122" s="16"/>
      <c r="JDU122" s="16"/>
      <c r="JDV122" s="16"/>
      <c r="JDW122" s="16"/>
      <c r="JDX122" s="16"/>
      <c r="JDY122" s="16"/>
      <c r="JDZ122" s="16"/>
      <c r="JEA122" s="16"/>
      <c r="JEB122" s="16"/>
      <c r="JEC122" s="16"/>
      <c r="JED122" s="16"/>
      <c r="JEE122" s="16"/>
      <c r="JEF122" s="16"/>
      <c r="JEG122" s="16"/>
      <c r="JEH122" s="16"/>
      <c r="JEI122" s="16"/>
      <c r="JEJ122" s="16"/>
      <c r="JEK122" s="16"/>
      <c r="JEL122" s="16"/>
      <c r="JEM122" s="16"/>
      <c r="JEN122" s="16"/>
      <c r="JEO122" s="16"/>
      <c r="JEP122" s="16"/>
      <c r="JEQ122" s="16"/>
      <c r="JER122" s="16"/>
      <c r="JES122" s="16"/>
      <c r="JET122" s="16"/>
      <c r="JEU122" s="16"/>
      <c r="JEV122" s="16"/>
      <c r="JEW122" s="16"/>
      <c r="JEX122" s="16"/>
      <c r="JEY122" s="16"/>
      <c r="JEZ122" s="16"/>
      <c r="JFA122" s="16"/>
      <c r="JFB122" s="16"/>
      <c r="JFC122" s="16"/>
      <c r="JFD122" s="16"/>
      <c r="JFE122" s="16"/>
      <c r="JFF122" s="16"/>
      <c r="JFG122" s="16"/>
      <c r="JFH122" s="16"/>
      <c r="JFI122" s="16"/>
      <c r="JFJ122" s="16"/>
      <c r="JFK122" s="16"/>
      <c r="JFL122" s="16"/>
      <c r="JFM122" s="16"/>
      <c r="JFN122" s="16"/>
      <c r="JFO122" s="16"/>
      <c r="JFP122" s="16"/>
      <c r="JFQ122" s="16"/>
      <c r="JFR122" s="16"/>
      <c r="JFS122" s="16"/>
      <c r="JFT122" s="16"/>
      <c r="JFU122" s="16"/>
      <c r="JFV122" s="16"/>
      <c r="JFW122" s="16"/>
      <c r="JFX122" s="16"/>
      <c r="JFY122" s="16"/>
      <c r="JFZ122" s="16"/>
      <c r="JGA122" s="16"/>
      <c r="JGB122" s="16"/>
      <c r="JGC122" s="16"/>
      <c r="JGD122" s="16"/>
      <c r="JGE122" s="16"/>
      <c r="JGF122" s="16"/>
      <c r="JGG122" s="16"/>
      <c r="JGH122" s="16"/>
      <c r="JGI122" s="16"/>
      <c r="JGJ122" s="16"/>
      <c r="JGK122" s="16"/>
      <c r="JGL122" s="16"/>
      <c r="JGM122" s="16"/>
      <c r="JGN122" s="16"/>
      <c r="JGO122" s="16"/>
      <c r="JGP122" s="16"/>
      <c r="JGQ122" s="16"/>
      <c r="JGR122" s="16"/>
      <c r="JGS122" s="16"/>
      <c r="JGT122" s="16"/>
      <c r="JGU122" s="16"/>
      <c r="JGV122" s="16"/>
      <c r="JGW122" s="16"/>
      <c r="JGX122" s="16"/>
      <c r="JGY122" s="16"/>
      <c r="JGZ122" s="16"/>
      <c r="JHA122" s="16"/>
      <c r="JHB122" s="16"/>
      <c r="JHC122" s="16"/>
      <c r="JHD122" s="16"/>
      <c r="JHE122" s="16"/>
      <c r="JHF122" s="16"/>
      <c r="JHG122" s="16"/>
      <c r="JHH122" s="16"/>
      <c r="JHI122" s="16"/>
      <c r="JHJ122" s="16"/>
      <c r="JHK122" s="16"/>
      <c r="JHL122" s="16"/>
      <c r="JHM122" s="16"/>
      <c r="JHN122" s="16"/>
      <c r="JHO122" s="16"/>
      <c r="JHP122" s="16"/>
      <c r="JHQ122" s="16"/>
      <c r="JHR122" s="16"/>
      <c r="JHS122" s="16"/>
      <c r="JHT122" s="16"/>
      <c r="JHU122" s="16"/>
      <c r="JHV122" s="16"/>
      <c r="JHW122" s="16"/>
      <c r="JHX122" s="16"/>
      <c r="JHY122" s="16"/>
      <c r="JHZ122" s="16"/>
      <c r="JIA122" s="16"/>
      <c r="JIB122" s="16"/>
      <c r="JIC122" s="16"/>
      <c r="JID122" s="16"/>
      <c r="JIE122" s="16"/>
      <c r="JIF122" s="16"/>
      <c r="JIG122" s="16"/>
      <c r="JIH122" s="16"/>
      <c r="JII122" s="16"/>
      <c r="JIJ122" s="16"/>
      <c r="JIK122" s="16"/>
      <c r="JIL122" s="16"/>
      <c r="JIM122" s="16"/>
      <c r="JIN122" s="16"/>
      <c r="JIO122" s="16"/>
      <c r="JIP122" s="16"/>
      <c r="JIQ122" s="16"/>
      <c r="JIR122" s="16"/>
      <c r="JIS122" s="16"/>
      <c r="JIT122" s="16"/>
      <c r="JIU122" s="16"/>
      <c r="JIV122" s="16"/>
      <c r="JIW122" s="16"/>
      <c r="JIX122" s="16"/>
      <c r="JIY122" s="16"/>
      <c r="JIZ122" s="16"/>
      <c r="JJA122" s="16"/>
      <c r="JJB122" s="16"/>
      <c r="JJC122" s="16"/>
      <c r="JJD122" s="16"/>
      <c r="JJE122" s="16"/>
      <c r="JJF122" s="16"/>
      <c r="JJG122" s="16"/>
      <c r="JJH122" s="16"/>
      <c r="JJI122" s="16"/>
      <c r="JJJ122" s="16"/>
      <c r="JJK122" s="16"/>
      <c r="JJL122" s="16"/>
      <c r="JJM122" s="16"/>
      <c r="JJN122" s="16"/>
      <c r="JJO122" s="16"/>
      <c r="JJP122" s="16"/>
      <c r="JJQ122" s="16"/>
      <c r="JJR122" s="16"/>
      <c r="JJS122" s="16"/>
      <c r="JJT122" s="16"/>
      <c r="JJU122" s="16"/>
      <c r="JJV122" s="16"/>
      <c r="JJW122" s="16"/>
      <c r="JJX122" s="16"/>
      <c r="JJY122" s="16"/>
      <c r="JJZ122" s="16"/>
      <c r="JKA122" s="16"/>
      <c r="JKB122" s="16"/>
      <c r="JKC122" s="16"/>
      <c r="JKD122" s="16"/>
      <c r="JKE122" s="16"/>
      <c r="JKF122" s="16"/>
      <c r="JKG122" s="16"/>
      <c r="JKH122" s="16"/>
      <c r="JKI122" s="16"/>
      <c r="JKJ122" s="16"/>
      <c r="JKK122" s="16"/>
      <c r="JKL122" s="16"/>
      <c r="JKM122" s="16"/>
      <c r="JKN122" s="16"/>
      <c r="JKO122" s="16"/>
      <c r="JKP122" s="16"/>
      <c r="JKQ122" s="16"/>
      <c r="JKR122" s="16"/>
      <c r="JKS122" s="16"/>
      <c r="JKT122" s="16"/>
      <c r="JKU122" s="16"/>
      <c r="JKV122" s="16"/>
      <c r="JKW122" s="16"/>
      <c r="JKX122" s="16"/>
      <c r="JKY122" s="16"/>
      <c r="JKZ122" s="16"/>
      <c r="JLA122" s="16"/>
      <c r="JLB122" s="16"/>
      <c r="JLC122" s="16"/>
      <c r="JLD122" s="16"/>
      <c r="JLE122" s="16"/>
      <c r="JLF122" s="16"/>
      <c r="JLG122" s="16"/>
      <c r="JLH122" s="16"/>
      <c r="JLI122" s="16"/>
      <c r="JLJ122" s="16"/>
      <c r="JLK122" s="16"/>
      <c r="JLL122" s="16"/>
      <c r="JLM122" s="16"/>
      <c r="JLN122" s="16"/>
      <c r="JLO122" s="16"/>
      <c r="JLP122" s="16"/>
      <c r="JLQ122" s="16"/>
      <c r="JLR122" s="16"/>
      <c r="JLS122" s="16"/>
      <c r="JLT122" s="16"/>
      <c r="JLU122" s="16"/>
      <c r="JLV122" s="16"/>
      <c r="JLW122" s="16"/>
      <c r="JLX122" s="16"/>
      <c r="JLY122" s="16"/>
      <c r="JLZ122" s="16"/>
      <c r="JMA122" s="16"/>
      <c r="JMB122" s="16"/>
      <c r="JMC122" s="16"/>
      <c r="JMD122" s="16"/>
      <c r="JME122" s="16"/>
      <c r="JMF122" s="16"/>
      <c r="JMG122" s="16"/>
      <c r="JMH122" s="16"/>
      <c r="JMI122" s="16"/>
      <c r="JMJ122" s="16"/>
      <c r="JMK122" s="16"/>
      <c r="JML122" s="16"/>
      <c r="JMM122" s="16"/>
      <c r="JMN122" s="16"/>
      <c r="JMO122" s="16"/>
      <c r="JMP122" s="16"/>
      <c r="JMQ122" s="16"/>
      <c r="JMR122" s="16"/>
      <c r="JMS122" s="16"/>
      <c r="JMT122" s="16"/>
      <c r="JMU122" s="16"/>
      <c r="JMV122" s="16"/>
      <c r="JMW122" s="16"/>
      <c r="JMX122" s="16"/>
      <c r="JMY122" s="16"/>
      <c r="JMZ122" s="16"/>
      <c r="JNA122" s="16"/>
      <c r="JNB122" s="16"/>
      <c r="JNC122" s="16"/>
      <c r="JND122" s="16"/>
      <c r="JNE122" s="16"/>
      <c r="JNF122" s="16"/>
      <c r="JNG122" s="16"/>
      <c r="JNH122" s="16"/>
      <c r="JNI122" s="16"/>
      <c r="JNJ122" s="16"/>
      <c r="JNK122" s="16"/>
      <c r="JNL122" s="16"/>
      <c r="JNM122" s="16"/>
      <c r="JNN122" s="16"/>
      <c r="JNO122" s="16"/>
      <c r="JNP122" s="16"/>
      <c r="JNQ122" s="16"/>
      <c r="JNR122" s="16"/>
      <c r="JNS122" s="16"/>
      <c r="JNT122" s="16"/>
      <c r="JNU122" s="16"/>
      <c r="JNV122" s="16"/>
      <c r="JNW122" s="16"/>
      <c r="JNX122" s="16"/>
      <c r="JNY122" s="16"/>
      <c r="JNZ122" s="16"/>
      <c r="JOA122" s="16"/>
      <c r="JOB122" s="16"/>
      <c r="JOC122" s="16"/>
      <c r="JOD122" s="16"/>
      <c r="JOE122" s="16"/>
      <c r="JOF122" s="16"/>
      <c r="JOG122" s="16"/>
      <c r="JOH122" s="16"/>
      <c r="JOI122" s="16"/>
      <c r="JOJ122" s="16"/>
      <c r="JOK122" s="16"/>
      <c r="JOL122" s="16"/>
      <c r="JOM122" s="16"/>
      <c r="JON122" s="16"/>
      <c r="JOO122" s="16"/>
      <c r="JOP122" s="16"/>
      <c r="JOQ122" s="16"/>
      <c r="JOR122" s="16"/>
      <c r="JOS122" s="16"/>
      <c r="JOT122" s="16"/>
      <c r="JOU122" s="16"/>
      <c r="JOV122" s="16"/>
      <c r="JOW122" s="16"/>
      <c r="JOX122" s="16"/>
      <c r="JOY122" s="16"/>
      <c r="JOZ122" s="16"/>
      <c r="JPA122" s="16"/>
      <c r="JPB122" s="16"/>
      <c r="JPC122" s="16"/>
      <c r="JPD122" s="16"/>
      <c r="JPE122" s="16"/>
      <c r="JPF122" s="16"/>
      <c r="JPG122" s="16"/>
      <c r="JPH122" s="16"/>
      <c r="JPI122" s="16"/>
      <c r="JPJ122" s="16"/>
      <c r="JPK122" s="16"/>
      <c r="JPL122" s="16"/>
      <c r="JPM122" s="16"/>
      <c r="JPN122" s="16"/>
      <c r="JPO122" s="16"/>
      <c r="JPP122" s="16"/>
      <c r="JPQ122" s="16"/>
      <c r="JPR122" s="16"/>
      <c r="JPS122" s="16"/>
      <c r="JPT122" s="16"/>
      <c r="JPU122" s="16"/>
      <c r="JPV122" s="16"/>
      <c r="JPW122" s="16"/>
      <c r="JPX122" s="16"/>
      <c r="JPY122" s="16"/>
      <c r="JPZ122" s="16"/>
      <c r="JQA122" s="16"/>
      <c r="JQB122" s="16"/>
      <c r="JQC122" s="16"/>
      <c r="JQD122" s="16"/>
      <c r="JQE122" s="16"/>
      <c r="JQF122" s="16"/>
      <c r="JQG122" s="16"/>
      <c r="JQH122" s="16"/>
      <c r="JQI122" s="16"/>
      <c r="JQJ122" s="16"/>
      <c r="JQK122" s="16"/>
      <c r="JQL122" s="16"/>
      <c r="JQM122" s="16"/>
      <c r="JQN122" s="16"/>
      <c r="JQO122" s="16"/>
      <c r="JQP122" s="16"/>
      <c r="JQQ122" s="16"/>
      <c r="JQR122" s="16"/>
      <c r="JQS122" s="16"/>
      <c r="JQT122" s="16"/>
      <c r="JQU122" s="16"/>
      <c r="JQV122" s="16"/>
      <c r="JQW122" s="16"/>
      <c r="JQX122" s="16"/>
      <c r="JQY122" s="16"/>
      <c r="JQZ122" s="16"/>
      <c r="JRA122" s="16"/>
      <c r="JRB122" s="16"/>
      <c r="JRC122" s="16"/>
      <c r="JRD122" s="16"/>
      <c r="JRE122" s="16"/>
      <c r="JRF122" s="16"/>
      <c r="JRG122" s="16"/>
      <c r="JRH122" s="16"/>
      <c r="JRI122" s="16"/>
      <c r="JRJ122" s="16"/>
      <c r="JRK122" s="16"/>
      <c r="JRL122" s="16"/>
      <c r="JRM122" s="16"/>
      <c r="JRN122" s="16"/>
      <c r="JRO122" s="16"/>
      <c r="JRP122" s="16"/>
      <c r="JRQ122" s="16"/>
      <c r="JRR122" s="16"/>
      <c r="JRS122" s="16"/>
      <c r="JRT122" s="16"/>
      <c r="JRU122" s="16"/>
      <c r="JRV122" s="16"/>
      <c r="JRW122" s="16"/>
      <c r="JRX122" s="16"/>
      <c r="JRY122" s="16"/>
      <c r="JRZ122" s="16"/>
      <c r="JSA122" s="16"/>
      <c r="JSB122" s="16"/>
      <c r="JSC122" s="16"/>
      <c r="JSD122" s="16"/>
      <c r="JSE122" s="16"/>
      <c r="JSF122" s="16"/>
      <c r="JSG122" s="16"/>
      <c r="JSH122" s="16"/>
      <c r="JSI122" s="16"/>
      <c r="JSJ122" s="16"/>
      <c r="JSK122" s="16"/>
      <c r="JSL122" s="16"/>
      <c r="JSM122" s="16"/>
      <c r="JSN122" s="16"/>
      <c r="JSO122" s="16"/>
      <c r="JSP122" s="16"/>
      <c r="JSQ122" s="16"/>
      <c r="JSR122" s="16"/>
      <c r="JSS122" s="16"/>
      <c r="JST122" s="16"/>
      <c r="JSU122" s="16"/>
      <c r="JSV122" s="16"/>
      <c r="JSW122" s="16"/>
      <c r="JSX122" s="16"/>
      <c r="JSY122" s="16"/>
      <c r="JSZ122" s="16"/>
      <c r="JTA122" s="16"/>
      <c r="JTB122" s="16"/>
      <c r="JTC122" s="16"/>
      <c r="JTD122" s="16"/>
      <c r="JTE122" s="16"/>
      <c r="JTF122" s="16"/>
      <c r="JTG122" s="16"/>
      <c r="JTH122" s="16"/>
      <c r="JTI122" s="16"/>
      <c r="JTJ122" s="16"/>
      <c r="JTK122" s="16"/>
      <c r="JTL122" s="16"/>
      <c r="JTM122" s="16"/>
      <c r="JTN122" s="16"/>
      <c r="JTO122" s="16"/>
      <c r="JTP122" s="16"/>
      <c r="JTQ122" s="16"/>
      <c r="JTR122" s="16"/>
      <c r="JTS122" s="16"/>
      <c r="JTT122" s="16"/>
      <c r="JTU122" s="16"/>
      <c r="JTV122" s="16"/>
      <c r="JTW122" s="16"/>
      <c r="JTX122" s="16"/>
      <c r="JTY122" s="16"/>
      <c r="JTZ122" s="16"/>
      <c r="JUA122" s="16"/>
      <c r="JUB122" s="16"/>
      <c r="JUC122" s="16"/>
      <c r="JUD122" s="16"/>
      <c r="JUE122" s="16"/>
      <c r="JUF122" s="16"/>
      <c r="JUG122" s="16"/>
      <c r="JUH122" s="16"/>
      <c r="JUI122" s="16"/>
      <c r="JUJ122" s="16"/>
      <c r="JUK122" s="16"/>
      <c r="JUL122" s="16"/>
      <c r="JUM122" s="16"/>
      <c r="JUN122" s="16"/>
      <c r="JUO122" s="16"/>
      <c r="JUP122" s="16"/>
      <c r="JUQ122" s="16"/>
      <c r="JUR122" s="16"/>
      <c r="JUS122" s="16"/>
      <c r="JUT122" s="16"/>
      <c r="JUU122" s="16"/>
      <c r="JUV122" s="16"/>
      <c r="JUW122" s="16"/>
      <c r="JUX122" s="16"/>
      <c r="JUY122" s="16"/>
      <c r="JUZ122" s="16"/>
      <c r="JVA122" s="16"/>
      <c r="JVB122" s="16"/>
      <c r="JVC122" s="16"/>
      <c r="JVD122" s="16"/>
      <c r="JVE122" s="16"/>
      <c r="JVF122" s="16"/>
      <c r="JVG122" s="16"/>
      <c r="JVH122" s="16"/>
      <c r="JVI122" s="16"/>
      <c r="JVJ122" s="16"/>
      <c r="JVK122" s="16"/>
      <c r="JVL122" s="16"/>
      <c r="JVM122" s="16"/>
      <c r="JVN122" s="16"/>
      <c r="JVO122" s="16"/>
      <c r="JVP122" s="16"/>
      <c r="JVQ122" s="16"/>
      <c r="JVR122" s="16"/>
      <c r="JVS122" s="16"/>
      <c r="JVT122" s="16"/>
      <c r="JVU122" s="16"/>
      <c r="JVV122" s="16"/>
      <c r="JVW122" s="16"/>
      <c r="JVX122" s="16"/>
      <c r="JVY122" s="16"/>
      <c r="JVZ122" s="16"/>
      <c r="JWA122" s="16"/>
      <c r="JWB122" s="16"/>
      <c r="JWC122" s="16"/>
      <c r="JWD122" s="16"/>
      <c r="JWE122" s="16"/>
      <c r="JWF122" s="16"/>
      <c r="JWG122" s="16"/>
      <c r="JWH122" s="16"/>
      <c r="JWI122" s="16"/>
      <c r="JWJ122" s="16"/>
      <c r="JWK122" s="16"/>
      <c r="JWL122" s="16"/>
      <c r="JWM122" s="16"/>
      <c r="JWN122" s="16"/>
      <c r="JWO122" s="16"/>
      <c r="JWP122" s="16"/>
      <c r="JWQ122" s="16"/>
      <c r="JWR122" s="16"/>
      <c r="JWS122" s="16"/>
      <c r="JWT122" s="16"/>
      <c r="JWU122" s="16"/>
      <c r="JWV122" s="16"/>
      <c r="JWW122" s="16"/>
      <c r="JWX122" s="16"/>
      <c r="JWY122" s="16"/>
      <c r="JWZ122" s="16"/>
      <c r="JXA122" s="16"/>
      <c r="JXB122" s="16"/>
      <c r="JXC122" s="16"/>
      <c r="JXD122" s="16"/>
      <c r="JXE122" s="16"/>
      <c r="JXF122" s="16"/>
      <c r="JXG122" s="16"/>
      <c r="JXH122" s="16"/>
      <c r="JXI122" s="16"/>
      <c r="JXJ122" s="16"/>
      <c r="JXK122" s="16"/>
      <c r="JXL122" s="16"/>
      <c r="JXM122" s="16"/>
      <c r="JXN122" s="16"/>
      <c r="JXO122" s="16"/>
      <c r="JXP122" s="16"/>
      <c r="JXQ122" s="16"/>
      <c r="JXR122" s="16"/>
      <c r="JXS122" s="16"/>
      <c r="JXT122" s="16"/>
      <c r="JXU122" s="16"/>
      <c r="JXV122" s="16"/>
      <c r="JXW122" s="16"/>
      <c r="JXX122" s="16"/>
      <c r="JXY122" s="16"/>
      <c r="JXZ122" s="16"/>
      <c r="JYA122" s="16"/>
      <c r="JYB122" s="16"/>
      <c r="JYC122" s="16"/>
      <c r="JYD122" s="16"/>
      <c r="JYE122" s="16"/>
      <c r="JYF122" s="16"/>
      <c r="JYG122" s="16"/>
      <c r="JYH122" s="16"/>
      <c r="JYI122" s="16"/>
      <c r="JYJ122" s="16"/>
      <c r="JYK122" s="16"/>
      <c r="JYL122" s="16"/>
      <c r="JYM122" s="16"/>
      <c r="JYN122" s="16"/>
      <c r="JYO122" s="16"/>
      <c r="JYP122" s="16"/>
      <c r="JYQ122" s="16"/>
      <c r="JYR122" s="16"/>
      <c r="JYS122" s="16"/>
      <c r="JYT122" s="16"/>
      <c r="JYU122" s="16"/>
      <c r="JYV122" s="16"/>
      <c r="JYW122" s="16"/>
      <c r="JYX122" s="16"/>
      <c r="JYY122" s="16"/>
      <c r="JYZ122" s="16"/>
      <c r="JZA122" s="16"/>
      <c r="JZB122" s="16"/>
      <c r="JZC122" s="16"/>
      <c r="JZD122" s="16"/>
      <c r="JZE122" s="16"/>
      <c r="JZF122" s="16"/>
      <c r="JZG122" s="16"/>
      <c r="JZH122" s="16"/>
      <c r="JZI122" s="16"/>
      <c r="JZJ122" s="16"/>
      <c r="JZK122" s="16"/>
      <c r="JZL122" s="16"/>
      <c r="JZM122" s="16"/>
      <c r="JZN122" s="16"/>
      <c r="JZO122" s="16"/>
      <c r="JZP122" s="16"/>
      <c r="JZQ122" s="16"/>
      <c r="JZR122" s="16"/>
      <c r="JZS122" s="16"/>
      <c r="JZT122" s="16"/>
      <c r="JZU122" s="16"/>
      <c r="JZV122" s="16"/>
      <c r="JZW122" s="16"/>
      <c r="JZX122" s="16"/>
      <c r="JZY122" s="16"/>
      <c r="JZZ122" s="16"/>
      <c r="KAA122" s="16"/>
      <c r="KAB122" s="16"/>
      <c r="KAC122" s="16"/>
      <c r="KAD122" s="16"/>
      <c r="KAE122" s="16"/>
      <c r="KAF122" s="16"/>
      <c r="KAG122" s="16"/>
      <c r="KAH122" s="16"/>
      <c r="KAI122" s="16"/>
      <c r="KAJ122" s="16"/>
      <c r="KAK122" s="16"/>
      <c r="KAL122" s="16"/>
      <c r="KAM122" s="16"/>
      <c r="KAN122" s="16"/>
      <c r="KAO122" s="16"/>
      <c r="KAP122" s="16"/>
      <c r="KAQ122" s="16"/>
      <c r="KAR122" s="16"/>
      <c r="KAS122" s="16"/>
      <c r="KAT122" s="16"/>
      <c r="KAU122" s="16"/>
      <c r="KAV122" s="16"/>
      <c r="KAW122" s="16"/>
      <c r="KAX122" s="16"/>
      <c r="KAY122" s="16"/>
      <c r="KAZ122" s="16"/>
      <c r="KBA122" s="16"/>
      <c r="KBB122" s="16"/>
      <c r="KBC122" s="16"/>
      <c r="KBD122" s="16"/>
      <c r="KBE122" s="16"/>
      <c r="KBF122" s="16"/>
      <c r="KBG122" s="16"/>
      <c r="KBH122" s="16"/>
      <c r="KBI122" s="16"/>
      <c r="KBJ122" s="16"/>
      <c r="KBK122" s="16"/>
      <c r="KBL122" s="16"/>
      <c r="KBM122" s="16"/>
      <c r="KBN122" s="16"/>
      <c r="KBO122" s="16"/>
      <c r="KBP122" s="16"/>
      <c r="KBQ122" s="16"/>
      <c r="KBR122" s="16"/>
      <c r="KBS122" s="16"/>
      <c r="KBT122" s="16"/>
      <c r="KBU122" s="16"/>
      <c r="KBV122" s="16"/>
      <c r="KBW122" s="16"/>
      <c r="KBX122" s="16"/>
      <c r="KBY122" s="16"/>
      <c r="KBZ122" s="16"/>
      <c r="KCA122" s="16"/>
      <c r="KCB122" s="16"/>
      <c r="KCC122" s="16"/>
      <c r="KCD122" s="16"/>
      <c r="KCE122" s="16"/>
      <c r="KCF122" s="16"/>
      <c r="KCG122" s="16"/>
      <c r="KCH122" s="16"/>
      <c r="KCI122" s="16"/>
      <c r="KCJ122" s="16"/>
      <c r="KCK122" s="16"/>
      <c r="KCL122" s="16"/>
      <c r="KCM122" s="16"/>
      <c r="KCN122" s="16"/>
      <c r="KCO122" s="16"/>
      <c r="KCP122" s="16"/>
      <c r="KCQ122" s="16"/>
      <c r="KCR122" s="16"/>
      <c r="KCS122" s="16"/>
      <c r="KCT122" s="16"/>
      <c r="KCU122" s="16"/>
      <c r="KCV122" s="16"/>
      <c r="KCW122" s="16"/>
      <c r="KCX122" s="16"/>
      <c r="KCY122" s="16"/>
      <c r="KCZ122" s="16"/>
      <c r="KDA122" s="16"/>
      <c r="KDB122" s="16"/>
      <c r="KDC122" s="16"/>
      <c r="KDD122" s="16"/>
      <c r="KDE122" s="16"/>
      <c r="KDF122" s="16"/>
      <c r="KDG122" s="16"/>
      <c r="KDH122" s="16"/>
      <c r="KDI122" s="16"/>
      <c r="KDJ122" s="16"/>
      <c r="KDK122" s="16"/>
      <c r="KDL122" s="16"/>
      <c r="KDM122" s="16"/>
      <c r="KDN122" s="16"/>
      <c r="KDO122" s="16"/>
      <c r="KDP122" s="16"/>
      <c r="KDQ122" s="16"/>
      <c r="KDR122" s="16"/>
      <c r="KDS122" s="16"/>
      <c r="KDT122" s="16"/>
      <c r="KDU122" s="16"/>
      <c r="KDV122" s="16"/>
      <c r="KDW122" s="16"/>
      <c r="KDX122" s="16"/>
      <c r="KDY122" s="16"/>
      <c r="KDZ122" s="16"/>
      <c r="KEA122" s="16"/>
      <c r="KEB122" s="16"/>
      <c r="KEC122" s="16"/>
      <c r="KED122" s="16"/>
      <c r="KEE122" s="16"/>
      <c r="KEF122" s="16"/>
      <c r="KEG122" s="16"/>
      <c r="KEH122" s="16"/>
      <c r="KEI122" s="16"/>
      <c r="KEJ122" s="16"/>
      <c r="KEK122" s="16"/>
      <c r="KEL122" s="16"/>
      <c r="KEM122" s="16"/>
      <c r="KEN122" s="16"/>
      <c r="KEO122" s="16"/>
      <c r="KEP122" s="16"/>
      <c r="KEQ122" s="16"/>
      <c r="KER122" s="16"/>
      <c r="KES122" s="16"/>
      <c r="KET122" s="16"/>
      <c r="KEU122" s="16"/>
      <c r="KEV122" s="16"/>
      <c r="KEW122" s="16"/>
      <c r="KEX122" s="16"/>
      <c r="KEY122" s="16"/>
      <c r="KEZ122" s="16"/>
      <c r="KFA122" s="16"/>
      <c r="KFB122" s="16"/>
      <c r="KFC122" s="16"/>
      <c r="KFD122" s="16"/>
      <c r="KFE122" s="16"/>
      <c r="KFF122" s="16"/>
      <c r="KFG122" s="16"/>
      <c r="KFH122" s="16"/>
      <c r="KFI122" s="16"/>
      <c r="KFJ122" s="16"/>
      <c r="KFK122" s="16"/>
      <c r="KFL122" s="16"/>
      <c r="KFM122" s="16"/>
      <c r="KFN122" s="16"/>
      <c r="KFO122" s="16"/>
      <c r="KFP122" s="16"/>
      <c r="KFQ122" s="16"/>
      <c r="KFR122" s="16"/>
      <c r="KFS122" s="16"/>
      <c r="KFT122" s="16"/>
      <c r="KFU122" s="16"/>
      <c r="KFV122" s="16"/>
      <c r="KFW122" s="16"/>
      <c r="KFX122" s="16"/>
      <c r="KFY122" s="16"/>
      <c r="KFZ122" s="16"/>
      <c r="KGA122" s="16"/>
      <c r="KGB122" s="16"/>
      <c r="KGC122" s="16"/>
      <c r="KGD122" s="16"/>
      <c r="KGE122" s="16"/>
      <c r="KGF122" s="16"/>
      <c r="KGG122" s="16"/>
      <c r="KGH122" s="16"/>
      <c r="KGI122" s="16"/>
      <c r="KGJ122" s="16"/>
      <c r="KGK122" s="16"/>
      <c r="KGL122" s="16"/>
      <c r="KGM122" s="16"/>
      <c r="KGN122" s="16"/>
      <c r="KGO122" s="16"/>
      <c r="KGP122" s="16"/>
      <c r="KGQ122" s="16"/>
      <c r="KGR122" s="16"/>
      <c r="KGS122" s="16"/>
      <c r="KGT122" s="16"/>
      <c r="KGU122" s="16"/>
      <c r="KGV122" s="16"/>
      <c r="KGW122" s="16"/>
      <c r="KGX122" s="16"/>
      <c r="KGY122" s="16"/>
      <c r="KGZ122" s="16"/>
      <c r="KHA122" s="16"/>
      <c r="KHB122" s="16"/>
      <c r="KHC122" s="16"/>
      <c r="KHD122" s="16"/>
      <c r="KHE122" s="16"/>
      <c r="KHF122" s="16"/>
      <c r="KHG122" s="16"/>
      <c r="KHH122" s="16"/>
      <c r="KHI122" s="16"/>
      <c r="KHJ122" s="16"/>
      <c r="KHK122" s="16"/>
      <c r="KHL122" s="16"/>
      <c r="KHM122" s="16"/>
      <c r="KHN122" s="16"/>
      <c r="KHO122" s="16"/>
      <c r="KHP122" s="16"/>
      <c r="KHQ122" s="16"/>
      <c r="KHR122" s="16"/>
      <c r="KHS122" s="16"/>
      <c r="KHT122" s="16"/>
      <c r="KHU122" s="16"/>
      <c r="KHV122" s="16"/>
      <c r="KHW122" s="16"/>
      <c r="KHX122" s="16"/>
      <c r="KHY122" s="16"/>
      <c r="KHZ122" s="16"/>
      <c r="KIA122" s="16"/>
      <c r="KIB122" s="16"/>
      <c r="KIC122" s="16"/>
      <c r="KID122" s="16"/>
      <c r="KIE122" s="16"/>
      <c r="KIF122" s="16"/>
      <c r="KIG122" s="16"/>
      <c r="KIH122" s="16"/>
      <c r="KII122" s="16"/>
      <c r="KIJ122" s="16"/>
      <c r="KIK122" s="16"/>
      <c r="KIL122" s="16"/>
      <c r="KIM122" s="16"/>
      <c r="KIN122" s="16"/>
      <c r="KIO122" s="16"/>
      <c r="KIP122" s="16"/>
      <c r="KIQ122" s="16"/>
      <c r="KIR122" s="16"/>
      <c r="KIS122" s="16"/>
      <c r="KIT122" s="16"/>
      <c r="KIU122" s="16"/>
      <c r="KIV122" s="16"/>
      <c r="KIW122" s="16"/>
      <c r="KIX122" s="16"/>
      <c r="KIY122" s="16"/>
      <c r="KIZ122" s="16"/>
      <c r="KJA122" s="16"/>
      <c r="KJB122" s="16"/>
      <c r="KJC122" s="16"/>
      <c r="KJD122" s="16"/>
      <c r="KJE122" s="16"/>
      <c r="KJF122" s="16"/>
      <c r="KJG122" s="16"/>
      <c r="KJH122" s="16"/>
      <c r="KJI122" s="16"/>
      <c r="KJJ122" s="16"/>
      <c r="KJK122" s="16"/>
      <c r="KJL122" s="16"/>
      <c r="KJM122" s="16"/>
      <c r="KJN122" s="16"/>
      <c r="KJO122" s="16"/>
      <c r="KJP122" s="16"/>
      <c r="KJQ122" s="16"/>
      <c r="KJR122" s="16"/>
      <c r="KJS122" s="16"/>
      <c r="KJT122" s="16"/>
      <c r="KJU122" s="16"/>
      <c r="KJV122" s="16"/>
      <c r="KJW122" s="16"/>
      <c r="KJX122" s="16"/>
      <c r="KJY122" s="16"/>
      <c r="KJZ122" s="16"/>
      <c r="KKA122" s="16"/>
      <c r="KKB122" s="16"/>
      <c r="KKC122" s="16"/>
      <c r="KKD122" s="16"/>
      <c r="KKE122" s="16"/>
      <c r="KKF122" s="16"/>
      <c r="KKG122" s="16"/>
      <c r="KKH122" s="16"/>
      <c r="KKI122" s="16"/>
      <c r="KKJ122" s="16"/>
      <c r="KKK122" s="16"/>
      <c r="KKL122" s="16"/>
      <c r="KKM122" s="16"/>
      <c r="KKN122" s="16"/>
      <c r="KKO122" s="16"/>
      <c r="KKP122" s="16"/>
      <c r="KKQ122" s="16"/>
      <c r="KKR122" s="16"/>
      <c r="KKS122" s="16"/>
      <c r="KKT122" s="16"/>
      <c r="KKU122" s="16"/>
      <c r="KKV122" s="16"/>
      <c r="KKW122" s="16"/>
      <c r="KKX122" s="16"/>
      <c r="KKY122" s="16"/>
      <c r="KKZ122" s="16"/>
      <c r="KLA122" s="16"/>
      <c r="KLB122" s="16"/>
      <c r="KLC122" s="16"/>
      <c r="KLD122" s="16"/>
      <c r="KLE122" s="16"/>
      <c r="KLF122" s="16"/>
      <c r="KLG122" s="16"/>
      <c r="KLH122" s="16"/>
      <c r="KLI122" s="16"/>
      <c r="KLJ122" s="16"/>
      <c r="KLK122" s="16"/>
      <c r="KLL122" s="16"/>
      <c r="KLM122" s="16"/>
      <c r="KLN122" s="16"/>
      <c r="KLO122" s="16"/>
      <c r="KLP122" s="16"/>
      <c r="KLQ122" s="16"/>
      <c r="KLR122" s="16"/>
      <c r="KLS122" s="16"/>
      <c r="KLT122" s="16"/>
      <c r="KLU122" s="16"/>
      <c r="KLV122" s="16"/>
      <c r="KLW122" s="16"/>
      <c r="KLX122" s="16"/>
      <c r="KLY122" s="16"/>
      <c r="KLZ122" s="16"/>
      <c r="KMA122" s="16"/>
      <c r="KMB122" s="16"/>
      <c r="KMC122" s="16"/>
      <c r="KMD122" s="16"/>
      <c r="KME122" s="16"/>
      <c r="KMF122" s="16"/>
      <c r="KMG122" s="16"/>
      <c r="KMH122" s="16"/>
      <c r="KMI122" s="16"/>
      <c r="KMJ122" s="16"/>
      <c r="KMK122" s="16"/>
      <c r="KML122" s="16"/>
      <c r="KMM122" s="16"/>
      <c r="KMN122" s="16"/>
      <c r="KMO122" s="16"/>
      <c r="KMP122" s="16"/>
      <c r="KMQ122" s="16"/>
      <c r="KMR122" s="16"/>
      <c r="KMS122" s="16"/>
      <c r="KMT122" s="16"/>
      <c r="KMU122" s="16"/>
      <c r="KMV122" s="16"/>
      <c r="KMW122" s="16"/>
      <c r="KMX122" s="16"/>
      <c r="KMY122" s="16"/>
      <c r="KMZ122" s="16"/>
      <c r="KNA122" s="16"/>
      <c r="KNB122" s="16"/>
      <c r="KNC122" s="16"/>
      <c r="KND122" s="16"/>
      <c r="KNE122" s="16"/>
      <c r="KNF122" s="16"/>
      <c r="KNG122" s="16"/>
      <c r="KNH122" s="16"/>
      <c r="KNI122" s="16"/>
      <c r="KNJ122" s="16"/>
      <c r="KNK122" s="16"/>
      <c r="KNL122" s="16"/>
      <c r="KNM122" s="16"/>
      <c r="KNN122" s="16"/>
      <c r="KNO122" s="16"/>
      <c r="KNP122" s="16"/>
      <c r="KNQ122" s="16"/>
      <c r="KNR122" s="16"/>
      <c r="KNS122" s="16"/>
      <c r="KNT122" s="16"/>
      <c r="KNU122" s="16"/>
      <c r="KNV122" s="16"/>
      <c r="KNW122" s="16"/>
      <c r="KNX122" s="16"/>
      <c r="KNY122" s="16"/>
      <c r="KNZ122" s="16"/>
      <c r="KOA122" s="16"/>
      <c r="KOB122" s="16"/>
      <c r="KOC122" s="16"/>
      <c r="KOD122" s="16"/>
      <c r="KOE122" s="16"/>
      <c r="KOF122" s="16"/>
      <c r="KOG122" s="16"/>
      <c r="KOH122" s="16"/>
      <c r="KOI122" s="16"/>
      <c r="KOJ122" s="16"/>
      <c r="KOK122" s="16"/>
      <c r="KOL122" s="16"/>
      <c r="KOM122" s="16"/>
      <c r="KON122" s="16"/>
      <c r="KOO122" s="16"/>
      <c r="KOP122" s="16"/>
      <c r="KOQ122" s="16"/>
      <c r="KOR122" s="16"/>
      <c r="KOS122" s="16"/>
      <c r="KOT122" s="16"/>
      <c r="KOU122" s="16"/>
      <c r="KOV122" s="16"/>
      <c r="KOW122" s="16"/>
      <c r="KOX122" s="16"/>
      <c r="KOY122" s="16"/>
      <c r="KOZ122" s="16"/>
      <c r="KPA122" s="16"/>
      <c r="KPB122" s="16"/>
      <c r="KPC122" s="16"/>
      <c r="KPD122" s="16"/>
      <c r="KPE122" s="16"/>
      <c r="KPF122" s="16"/>
      <c r="KPG122" s="16"/>
      <c r="KPH122" s="16"/>
      <c r="KPI122" s="16"/>
      <c r="KPJ122" s="16"/>
      <c r="KPK122" s="16"/>
      <c r="KPL122" s="16"/>
      <c r="KPM122" s="16"/>
      <c r="KPN122" s="16"/>
      <c r="KPO122" s="16"/>
      <c r="KPP122" s="16"/>
      <c r="KPQ122" s="16"/>
      <c r="KPR122" s="16"/>
      <c r="KPS122" s="16"/>
      <c r="KPT122" s="16"/>
      <c r="KPU122" s="16"/>
      <c r="KPV122" s="16"/>
      <c r="KPW122" s="16"/>
      <c r="KPX122" s="16"/>
      <c r="KPY122" s="16"/>
      <c r="KPZ122" s="16"/>
      <c r="KQA122" s="16"/>
      <c r="KQB122" s="16"/>
      <c r="KQC122" s="16"/>
      <c r="KQD122" s="16"/>
      <c r="KQE122" s="16"/>
      <c r="KQF122" s="16"/>
      <c r="KQG122" s="16"/>
      <c r="KQH122" s="16"/>
      <c r="KQI122" s="16"/>
      <c r="KQJ122" s="16"/>
      <c r="KQK122" s="16"/>
      <c r="KQL122" s="16"/>
      <c r="KQM122" s="16"/>
      <c r="KQN122" s="16"/>
      <c r="KQO122" s="16"/>
      <c r="KQP122" s="16"/>
      <c r="KQQ122" s="16"/>
      <c r="KQR122" s="16"/>
      <c r="KQS122" s="16"/>
      <c r="KQT122" s="16"/>
      <c r="KQU122" s="16"/>
      <c r="KQV122" s="16"/>
      <c r="KQW122" s="16"/>
      <c r="KQX122" s="16"/>
      <c r="KQY122" s="16"/>
      <c r="KQZ122" s="16"/>
      <c r="KRA122" s="16"/>
      <c r="KRB122" s="16"/>
      <c r="KRC122" s="16"/>
      <c r="KRD122" s="16"/>
      <c r="KRE122" s="16"/>
      <c r="KRF122" s="16"/>
      <c r="KRG122" s="16"/>
      <c r="KRH122" s="16"/>
      <c r="KRI122" s="16"/>
      <c r="KRJ122" s="16"/>
      <c r="KRK122" s="16"/>
      <c r="KRL122" s="16"/>
      <c r="KRM122" s="16"/>
      <c r="KRN122" s="16"/>
      <c r="KRO122" s="16"/>
      <c r="KRP122" s="16"/>
      <c r="KRQ122" s="16"/>
      <c r="KRR122" s="16"/>
      <c r="KRS122" s="16"/>
      <c r="KRT122" s="16"/>
      <c r="KRU122" s="16"/>
      <c r="KRV122" s="16"/>
      <c r="KRW122" s="16"/>
      <c r="KRX122" s="16"/>
      <c r="KRY122" s="16"/>
      <c r="KRZ122" s="16"/>
      <c r="KSA122" s="16"/>
      <c r="KSB122" s="16"/>
      <c r="KSC122" s="16"/>
      <c r="KSD122" s="16"/>
      <c r="KSE122" s="16"/>
      <c r="KSF122" s="16"/>
      <c r="KSG122" s="16"/>
      <c r="KSH122" s="16"/>
      <c r="KSI122" s="16"/>
      <c r="KSJ122" s="16"/>
      <c r="KSK122" s="16"/>
      <c r="KSL122" s="16"/>
      <c r="KSM122" s="16"/>
      <c r="KSN122" s="16"/>
      <c r="KSO122" s="16"/>
      <c r="KSP122" s="16"/>
      <c r="KSQ122" s="16"/>
      <c r="KSR122" s="16"/>
      <c r="KSS122" s="16"/>
      <c r="KST122" s="16"/>
      <c r="KSU122" s="16"/>
      <c r="KSV122" s="16"/>
      <c r="KSW122" s="16"/>
      <c r="KSX122" s="16"/>
      <c r="KSY122" s="16"/>
      <c r="KSZ122" s="16"/>
      <c r="KTA122" s="16"/>
      <c r="KTB122" s="16"/>
      <c r="KTC122" s="16"/>
      <c r="KTD122" s="16"/>
      <c r="KTE122" s="16"/>
      <c r="KTF122" s="16"/>
      <c r="KTG122" s="16"/>
      <c r="KTH122" s="16"/>
      <c r="KTI122" s="16"/>
      <c r="KTJ122" s="16"/>
      <c r="KTK122" s="16"/>
      <c r="KTL122" s="16"/>
      <c r="KTM122" s="16"/>
      <c r="KTN122" s="16"/>
      <c r="KTO122" s="16"/>
      <c r="KTP122" s="16"/>
      <c r="KTQ122" s="16"/>
      <c r="KTR122" s="16"/>
      <c r="KTS122" s="16"/>
      <c r="KTT122" s="16"/>
      <c r="KTU122" s="16"/>
      <c r="KTV122" s="16"/>
      <c r="KTW122" s="16"/>
      <c r="KTX122" s="16"/>
      <c r="KTY122" s="16"/>
      <c r="KTZ122" s="16"/>
      <c r="KUA122" s="16"/>
      <c r="KUB122" s="16"/>
      <c r="KUC122" s="16"/>
      <c r="KUD122" s="16"/>
      <c r="KUE122" s="16"/>
      <c r="KUF122" s="16"/>
      <c r="KUG122" s="16"/>
      <c r="KUH122" s="16"/>
      <c r="KUI122" s="16"/>
      <c r="KUJ122" s="16"/>
      <c r="KUK122" s="16"/>
      <c r="KUL122" s="16"/>
      <c r="KUM122" s="16"/>
      <c r="KUN122" s="16"/>
      <c r="KUO122" s="16"/>
      <c r="KUP122" s="16"/>
      <c r="KUQ122" s="16"/>
      <c r="KUR122" s="16"/>
      <c r="KUS122" s="16"/>
      <c r="KUT122" s="16"/>
      <c r="KUU122" s="16"/>
      <c r="KUV122" s="16"/>
      <c r="KUW122" s="16"/>
      <c r="KUX122" s="16"/>
      <c r="KUY122" s="16"/>
      <c r="KUZ122" s="16"/>
      <c r="KVA122" s="16"/>
      <c r="KVB122" s="16"/>
      <c r="KVC122" s="16"/>
      <c r="KVD122" s="16"/>
      <c r="KVE122" s="16"/>
      <c r="KVF122" s="16"/>
      <c r="KVG122" s="16"/>
      <c r="KVH122" s="16"/>
      <c r="KVI122" s="16"/>
      <c r="KVJ122" s="16"/>
      <c r="KVK122" s="16"/>
      <c r="KVL122" s="16"/>
      <c r="KVM122" s="16"/>
      <c r="KVN122" s="16"/>
      <c r="KVO122" s="16"/>
      <c r="KVP122" s="16"/>
      <c r="KVQ122" s="16"/>
      <c r="KVR122" s="16"/>
      <c r="KVS122" s="16"/>
      <c r="KVT122" s="16"/>
      <c r="KVU122" s="16"/>
      <c r="KVV122" s="16"/>
      <c r="KVW122" s="16"/>
      <c r="KVX122" s="16"/>
      <c r="KVY122" s="16"/>
      <c r="KVZ122" s="16"/>
      <c r="KWA122" s="16"/>
      <c r="KWB122" s="16"/>
      <c r="KWC122" s="16"/>
      <c r="KWD122" s="16"/>
      <c r="KWE122" s="16"/>
      <c r="KWF122" s="16"/>
      <c r="KWG122" s="16"/>
      <c r="KWH122" s="16"/>
      <c r="KWI122" s="16"/>
      <c r="KWJ122" s="16"/>
      <c r="KWK122" s="16"/>
      <c r="KWL122" s="16"/>
      <c r="KWM122" s="16"/>
      <c r="KWN122" s="16"/>
      <c r="KWO122" s="16"/>
      <c r="KWP122" s="16"/>
      <c r="KWQ122" s="16"/>
      <c r="KWR122" s="16"/>
      <c r="KWS122" s="16"/>
      <c r="KWT122" s="16"/>
      <c r="KWU122" s="16"/>
      <c r="KWV122" s="16"/>
      <c r="KWW122" s="16"/>
      <c r="KWX122" s="16"/>
      <c r="KWY122" s="16"/>
      <c r="KWZ122" s="16"/>
      <c r="KXA122" s="16"/>
      <c r="KXB122" s="16"/>
      <c r="KXC122" s="16"/>
      <c r="KXD122" s="16"/>
      <c r="KXE122" s="16"/>
      <c r="KXF122" s="16"/>
      <c r="KXG122" s="16"/>
      <c r="KXH122" s="16"/>
      <c r="KXI122" s="16"/>
      <c r="KXJ122" s="16"/>
      <c r="KXK122" s="16"/>
      <c r="KXL122" s="16"/>
      <c r="KXM122" s="16"/>
      <c r="KXN122" s="16"/>
      <c r="KXO122" s="16"/>
      <c r="KXP122" s="16"/>
      <c r="KXQ122" s="16"/>
      <c r="KXR122" s="16"/>
      <c r="KXS122" s="16"/>
      <c r="KXT122" s="16"/>
      <c r="KXU122" s="16"/>
      <c r="KXV122" s="16"/>
      <c r="KXW122" s="16"/>
      <c r="KXX122" s="16"/>
      <c r="KXY122" s="16"/>
      <c r="KXZ122" s="16"/>
      <c r="KYA122" s="16"/>
      <c r="KYB122" s="16"/>
      <c r="KYC122" s="16"/>
      <c r="KYD122" s="16"/>
      <c r="KYE122" s="16"/>
      <c r="KYF122" s="16"/>
      <c r="KYG122" s="16"/>
      <c r="KYH122" s="16"/>
      <c r="KYI122" s="16"/>
      <c r="KYJ122" s="16"/>
      <c r="KYK122" s="16"/>
      <c r="KYL122" s="16"/>
      <c r="KYM122" s="16"/>
      <c r="KYN122" s="16"/>
      <c r="KYO122" s="16"/>
      <c r="KYP122" s="16"/>
      <c r="KYQ122" s="16"/>
      <c r="KYR122" s="16"/>
      <c r="KYS122" s="16"/>
      <c r="KYT122" s="16"/>
      <c r="KYU122" s="16"/>
      <c r="KYV122" s="16"/>
      <c r="KYW122" s="16"/>
      <c r="KYX122" s="16"/>
      <c r="KYY122" s="16"/>
      <c r="KYZ122" s="16"/>
      <c r="KZA122" s="16"/>
      <c r="KZB122" s="16"/>
      <c r="KZC122" s="16"/>
      <c r="KZD122" s="16"/>
      <c r="KZE122" s="16"/>
      <c r="KZF122" s="16"/>
      <c r="KZG122" s="16"/>
      <c r="KZH122" s="16"/>
      <c r="KZI122" s="16"/>
      <c r="KZJ122" s="16"/>
      <c r="KZK122" s="16"/>
      <c r="KZL122" s="16"/>
      <c r="KZM122" s="16"/>
      <c r="KZN122" s="16"/>
      <c r="KZO122" s="16"/>
      <c r="KZP122" s="16"/>
      <c r="KZQ122" s="16"/>
      <c r="KZR122" s="16"/>
      <c r="KZS122" s="16"/>
      <c r="KZT122" s="16"/>
      <c r="KZU122" s="16"/>
      <c r="KZV122" s="16"/>
      <c r="KZW122" s="16"/>
      <c r="KZX122" s="16"/>
      <c r="KZY122" s="16"/>
      <c r="KZZ122" s="16"/>
      <c r="LAA122" s="16"/>
      <c r="LAB122" s="16"/>
      <c r="LAC122" s="16"/>
      <c r="LAD122" s="16"/>
      <c r="LAE122" s="16"/>
      <c r="LAF122" s="16"/>
      <c r="LAG122" s="16"/>
      <c r="LAH122" s="16"/>
      <c r="LAI122" s="16"/>
      <c r="LAJ122" s="16"/>
      <c r="LAK122" s="16"/>
      <c r="LAL122" s="16"/>
      <c r="LAM122" s="16"/>
      <c r="LAN122" s="16"/>
      <c r="LAO122" s="16"/>
      <c r="LAP122" s="16"/>
      <c r="LAQ122" s="16"/>
      <c r="LAR122" s="16"/>
      <c r="LAS122" s="16"/>
      <c r="LAT122" s="16"/>
      <c r="LAU122" s="16"/>
      <c r="LAV122" s="16"/>
      <c r="LAW122" s="16"/>
      <c r="LAX122" s="16"/>
      <c r="LAY122" s="16"/>
      <c r="LAZ122" s="16"/>
      <c r="LBA122" s="16"/>
      <c r="LBB122" s="16"/>
      <c r="LBC122" s="16"/>
      <c r="LBD122" s="16"/>
      <c r="LBE122" s="16"/>
      <c r="LBF122" s="16"/>
      <c r="LBG122" s="16"/>
      <c r="LBH122" s="16"/>
      <c r="LBI122" s="16"/>
      <c r="LBJ122" s="16"/>
      <c r="LBK122" s="16"/>
      <c r="LBL122" s="16"/>
      <c r="LBM122" s="16"/>
      <c r="LBN122" s="16"/>
      <c r="LBO122" s="16"/>
      <c r="LBP122" s="16"/>
      <c r="LBQ122" s="16"/>
      <c r="LBR122" s="16"/>
      <c r="LBS122" s="16"/>
      <c r="LBT122" s="16"/>
      <c r="LBU122" s="16"/>
      <c r="LBV122" s="16"/>
      <c r="LBW122" s="16"/>
      <c r="LBX122" s="16"/>
      <c r="LBY122" s="16"/>
      <c r="LBZ122" s="16"/>
      <c r="LCA122" s="16"/>
      <c r="LCB122" s="16"/>
      <c r="LCC122" s="16"/>
      <c r="LCD122" s="16"/>
      <c r="LCE122" s="16"/>
      <c r="LCF122" s="16"/>
      <c r="LCG122" s="16"/>
      <c r="LCH122" s="16"/>
      <c r="LCI122" s="16"/>
      <c r="LCJ122" s="16"/>
      <c r="LCK122" s="16"/>
      <c r="LCL122" s="16"/>
      <c r="LCM122" s="16"/>
      <c r="LCN122" s="16"/>
      <c r="LCO122" s="16"/>
      <c r="LCP122" s="16"/>
      <c r="LCQ122" s="16"/>
      <c r="LCR122" s="16"/>
      <c r="LCS122" s="16"/>
      <c r="LCT122" s="16"/>
      <c r="LCU122" s="16"/>
      <c r="LCV122" s="16"/>
      <c r="LCW122" s="16"/>
      <c r="LCX122" s="16"/>
      <c r="LCY122" s="16"/>
      <c r="LCZ122" s="16"/>
      <c r="LDA122" s="16"/>
      <c r="LDB122" s="16"/>
      <c r="LDC122" s="16"/>
      <c r="LDD122" s="16"/>
      <c r="LDE122" s="16"/>
      <c r="LDF122" s="16"/>
      <c r="LDG122" s="16"/>
      <c r="LDH122" s="16"/>
      <c r="LDI122" s="16"/>
      <c r="LDJ122" s="16"/>
      <c r="LDK122" s="16"/>
      <c r="LDL122" s="16"/>
      <c r="LDM122" s="16"/>
      <c r="LDN122" s="16"/>
      <c r="LDO122" s="16"/>
      <c r="LDP122" s="16"/>
      <c r="LDQ122" s="16"/>
      <c r="LDR122" s="16"/>
      <c r="LDS122" s="16"/>
      <c r="LDT122" s="16"/>
      <c r="LDU122" s="16"/>
      <c r="LDV122" s="16"/>
      <c r="LDW122" s="16"/>
      <c r="LDX122" s="16"/>
      <c r="LDY122" s="16"/>
      <c r="LDZ122" s="16"/>
      <c r="LEA122" s="16"/>
      <c r="LEB122" s="16"/>
      <c r="LEC122" s="16"/>
      <c r="LED122" s="16"/>
      <c r="LEE122" s="16"/>
      <c r="LEF122" s="16"/>
      <c r="LEG122" s="16"/>
      <c r="LEH122" s="16"/>
      <c r="LEI122" s="16"/>
      <c r="LEJ122" s="16"/>
      <c r="LEK122" s="16"/>
      <c r="LEL122" s="16"/>
      <c r="LEM122" s="16"/>
      <c r="LEN122" s="16"/>
      <c r="LEO122" s="16"/>
      <c r="LEP122" s="16"/>
      <c r="LEQ122" s="16"/>
      <c r="LER122" s="16"/>
      <c r="LES122" s="16"/>
      <c r="LET122" s="16"/>
      <c r="LEU122" s="16"/>
      <c r="LEV122" s="16"/>
      <c r="LEW122" s="16"/>
      <c r="LEX122" s="16"/>
      <c r="LEY122" s="16"/>
      <c r="LEZ122" s="16"/>
      <c r="LFA122" s="16"/>
      <c r="LFB122" s="16"/>
      <c r="LFC122" s="16"/>
      <c r="LFD122" s="16"/>
      <c r="LFE122" s="16"/>
      <c r="LFF122" s="16"/>
      <c r="LFG122" s="16"/>
      <c r="LFH122" s="16"/>
      <c r="LFI122" s="16"/>
      <c r="LFJ122" s="16"/>
      <c r="LFK122" s="16"/>
      <c r="LFL122" s="16"/>
      <c r="LFM122" s="16"/>
      <c r="LFN122" s="16"/>
      <c r="LFO122" s="16"/>
      <c r="LFP122" s="16"/>
      <c r="LFQ122" s="16"/>
      <c r="LFR122" s="16"/>
      <c r="LFS122" s="16"/>
      <c r="LFT122" s="16"/>
      <c r="LFU122" s="16"/>
      <c r="LFV122" s="16"/>
      <c r="LFW122" s="16"/>
      <c r="LFX122" s="16"/>
      <c r="LFY122" s="16"/>
      <c r="LFZ122" s="16"/>
      <c r="LGA122" s="16"/>
      <c r="LGB122" s="16"/>
      <c r="LGC122" s="16"/>
      <c r="LGD122" s="16"/>
      <c r="LGE122" s="16"/>
      <c r="LGF122" s="16"/>
      <c r="LGG122" s="16"/>
      <c r="LGH122" s="16"/>
      <c r="LGI122" s="16"/>
      <c r="LGJ122" s="16"/>
      <c r="LGK122" s="16"/>
      <c r="LGL122" s="16"/>
      <c r="LGM122" s="16"/>
      <c r="LGN122" s="16"/>
      <c r="LGO122" s="16"/>
      <c r="LGP122" s="16"/>
      <c r="LGQ122" s="16"/>
      <c r="LGR122" s="16"/>
      <c r="LGS122" s="16"/>
      <c r="LGT122" s="16"/>
      <c r="LGU122" s="16"/>
      <c r="LGV122" s="16"/>
      <c r="LGW122" s="16"/>
      <c r="LGX122" s="16"/>
      <c r="LGY122" s="16"/>
      <c r="LGZ122" s="16"/>
      <c r="LHA122" s="16"/>
      <c r="LHB122" s="16"/>
      <c r="LHC122" s="16"/>
      <c r="LHD122" s="16"/>
      <c r="LHE122" s="16"/>
      <c r="LHF122" s="16"/>
      <c r="LHG122" s="16"/>
      <c r="LHH122" s="16"/>
      <c r="LHI122" s="16"/>
      <c r="LHJ122" s="16"/>
      <c r="LHK122" s="16"/>
      <c r="LHL122" s="16"/>
      <c r="LHM122" s="16"/>
      <c r="LHN122" s="16"/>
      <c r="LHO122" s="16"/>
      <c r="LHP122" s="16"/>
      <c r="LHQ122" s="16"/>
      <c r="LHR122" s="16"/>
      <c r="LHS122" s="16"/>
      <c r="LHT122" s="16"/>
      <c r="LHU122" s="16"/>
      <c r="LHV122" s="16"/>
      <c r="LHW122" s="16"/>
      <c r="LHX122" s="16"/>
      <c r="LHY122" s="16"/>
      <c r="LHZ122" s="16"/>
      <c r="LIA122" s="16"/>
      <c r="LIB122" s="16"/>
      <c r="LIC122" s="16"/>
      <c r="LID122" s="16"/>
      <c r="LIE122" s="16"/>
      <c r="LIF122" s="16"/>
      <c r="LIG122" s="16"/>
      <c r="LIH122" s="16"/>
      <c r="LII122" s="16"/>
      <c r="LIJ122" s="16"/>
      <c r="LIK122" s="16"/>
      <c r="LIL122" s="16"/>
      <c r="LIM122" s="16"/>
      <c r="LIN122" s="16"/>
      <c r="LIO122" s="16"/>
      <c r="LIP122" s="16"/>
      <c r="LIQ122" s="16"/>
      <c r="LIR122" s="16"/>
      <c r="LIS122" s="16"/>
      <c r="LIT122" s="16"/>
      <c r="LIU122" s="16"/>
      <c r="LIV122" s="16"/>
      <c r="LIW122" s="16"/>
      <c r="LIX122" s="16"/>
      <c r="LIY122" s="16"/>
      <c r="LIZ122" s="16"/>
      <c r="LJA122" s="16"/>
      <c r="LJB122" s="16"/>
      <c r="LJC122" s="16"/>
      <c r="LJD122" s="16"/>
      <c r="LJE122" s="16"/>
      <c r="LJF122" s="16"/>
      <c r="LJG122" s="16"/>
      <c r="LJH122" s="16"/>
      <c r="LJI122" s="16"/>
      <c r="LJJ122" s="16"/>
      <c r="LJK122" s="16"/>
      <c r="LJL122" s="16"/>
      <c r="LJM122" s="16"/>
      <c r="LJN122" s="16"/>
      <c r="LJO122" s="16"/>
      <c r="LJP122" s="16"/>
      <c r="LJQ122" s="16"/>
      <c r="LJR122" s="16"/>
      <c r="LJS122" s="16"/>
      <c r="LJT122" s="16"/>
      <c r="LJU122" s="16"/>
      <c r="LJV122" s="16"/>
      <c r="LJW122" s="16"/>
      <c r="LJX122" s="16"/>
      <c r="LJY122" s="16"/>
      <c r="LJZ122" s="16"/>
      <c r="LKA122" s="16"/>
      <c r="LKB122" s="16"/>
      <c r="LKC122" s="16"/>
      <c r="LKD122" s="16"/>
      <c r="LKE122" s="16"/>
      <c r="LKF122" s="16"/>
      <c r="LKG122" s="16"/>
      <c r="LKH122" s="16"/>
      <c r="LKI122" s="16"/>
      <c r="LKJ122" s="16"/>
      <c r="LKK122" s="16"/>
      <c r="LKL122" s="16"/>
      <c r="LKM122" s="16"/>
      <c r="LKN122" s="16"/>
      <c r="LKO122" s="16"/>
      <c r="LKP122" s="16"/>
      <c r="LKQ122" s="16"/>
      <c r="LKR122" s="16"/>
      <c r="LKS122" s="16"/>
      <c r="LKT122" s="16"/>
      <c r="LKU122" s="16"/>
      <c r="LKV122" s="16"/>
      <c r="LKW122" s="16"/>
      <c r="LKX122" s="16"/>
      <c r="LKY122" s="16"/>
      <c r="LKZ122" s="16"/>
      <c r="LLA122" s="16"/>
      <c r="LLB122" s="16"/>
      <c r="LLC122" s="16"/>
      <c r="LLD122" s="16"/>
      <c r="LLE122" s="16"/>
      <c r="LLF122" s="16"/>
      <c r="LLG122" s="16"/>
      <c r="LLH122" s="16"/>
      <c r="LLI122" s="16"/>
      <c r="LLJ122" s="16"/>
      <c r="LLK122" s="16"/>
      <c r="LLL122" s="16"/>
      <c r="LLM122" s="16"/>
      <c r="LLN122" s="16"/>
      <c r="LLO122" s="16"/>
      <c r="LLP122" s="16"/>
      <c r="LLQ122" s="16"/>
      <c r="LLR122" s="16"/>
      <c r="LLS122" s="16"/>
      <c r="LLT122" s="16"/>
      <c r="LLU122" s="16"/>
      <c r="LLV122" s="16"/>
      <c r="LLW122" s="16"/>
      <c r="LLX122" s="16"/>
      <c r="LLY122" s="16"/>
      <c r="LLZ122" s="16"/>
      <c r="LMA122" s="16"/>
      <c r="LMB122" s="16"/>
      <c r="LMC122" s="16"/>
      <c r="LMD122" s="16"/>
      <c r="LME122" s="16"/>
      <c r="LMF122" s="16"/>
      <c r="LMG122" s="16"/>
      <c r="LMH122" s="16"/>
      <c r="LMI122" s="16"/>
      <c r="LMJ122" s="16"/>
      <c r="LMK122" s="16"/>
      <c r="LML122" s="16"/>
      <c r="LMM122" s="16"/>
      <c r="LMN122" s="16"/>
      <c r="LMO122" s="16"/>
      <c r="LMP122" s="16"/>
      <c r="LMQ122" s="16"/>
      <c r="LMR122" s="16"/>
      <c r="LMS122" s="16"/>
      <c r="LMT122" s="16"/>
      <c r="LMU122" s="16"/>
      <c r="LMV122" s="16"/>
      <c r="LMW122" s="16"/>
      <c r="LMX122" s="16"/>
      <c r="LMY122" s="16"/>
      <c r="LMZ122" s="16"/>
      <c r="LNA122" s="16"/>
      <c r="LNB122" s="16"/>
      <c r="LNC122" s="16"/>
      <c r="LND122" s="16"/>
      <c r="LNE122" s="16"/>
      <c r="LNF122" s="16"/>
      <c r="LNG122" s="16"/>
      <c r="LNH122" s="16"/>
      <c r="LNI122" s="16"/>
      <c r="LNJ122" s="16"/>
      <c r="LNK122" s="16"/>
      <c r="LNL122" s="16"/>
      <c r="LNM122" s="16"/>
      <c r="LNN122" s="16"/>
      <c r="LNO122" s="16"/>
      <c r="LNP122" s="16"/>
      <c r="LNQ122" s="16"/>
      <c r="LNR122" s="16"/>
      <c r="LNS122" s="16"/>
      <c r="LNT122" s="16"/>
      <c r="LNU122" s="16"/>
      <c r="LNV122" s="16"/>
      <c r="LNW122" s="16"/>
      <c r="LNX122" s="16"/>
      <c r="LNY122" s="16"/>
      <c r="LNZ122" s="16"/>
      <c r="LOA122" s="16"/>
      <c r="LOB122" s="16"/>
      <c r="LOC122" s="16"/>
      <c r="LOD122" s="16"/>
      <c r="LOE122" s="16"/>
      <c r="LOF122" s="16"/>
      <c r="LOG122" s="16"/>
      <c r="LOH122" s="16"/>
      <c r="LOI122" s="16"/>
      <c r="LOJ122" s="16"/>
      <c r="LOK122" s="16"/>
      <c r="LOL122" s="16"/>
      <c r="LOM122" s="16"/>
      <c r="LON122" s="16"/>
      <c r="LOO122" s="16"/>
      <c r="LOP122" s="16"/>
      <c r="LOQ122" s="16"/>
      <c r="LOR122" s="16"/>
      <c r="LOS122" s="16"/>
      <c r="LOT122" s="16"/>
      <c r="LOU122" s="16"/>
      <c r="LOV122" s="16"/>
      <c r="LOW122" s="16"/>
      <c r="LOX122" s="16"/>
      <c r="LOY122" s="16"/>
      <c r="LOZ122" s="16"/>
      <c r="LPA122" s="16"/>
      <c r="LPB122" s="16"/>
      <c r="LPC122" s="16"/>
      <c r="LPD122" s="16"/>
      <c r="LPE122" s="16"/>
      <c r="LPF122" s="16"/>
      <c r="LPG122" s="16"/>
      <c r="LPH122" s="16"/>
      <c r="LPI122" s="16"/>
      <c r="LPJ122" s="16"/>
      <c r="LPK122" s="16"/>
      <c r="LPL122" s="16"/>
      <c r="LPM122" s="16"/>
      <c r="LPN122" s="16"/>
      <c r="LPO122" s="16"/>
      <c r="LPP122" s="16"/>
      <c r="LPQ122" s="16"/>
      <c r="LPR122" s="16"/>
      <c r="LPS122" s="16"/>
      <c r="LPT122" s="16"/>
      <c r="LPU122" s="16"/>
      <c r="LPV122" s="16"/>
      <c r="LPW122" s="16"/>
      <c r="LPX122" s="16"/>
      <c r="LPY122" s="16"/>
      <c r="LPZ122" s="16"/>
      <c r="LQA122" s="16"/>
      <c r="LQB122" s="16"/>
      <c r="LQC122" s="16"/>
      <c r="LQD122" s="16"/>
      <c r="LQE122" s="16"/>
      <c r="LQF122" s="16"/>
      <c r="LQG122" s="16"/>
      <c r="LQH122" s="16"/>
      <c r="LQI122" s="16"/>
      <c r="LQJ122" s="16"/>
      <c r="LQK122" s="16"/>
      <c r="LQL122" s="16"/>
      <c r="LQM122" s="16"/>
      <c r="LQN122" s="16"/>
      <c r="LQO122" s="16"/>
      <c r="LQP122" s="16"/>
      <c r="LQQ122" s="16"/>
      <c r="LQR122" s="16"/>
      <c r="LQS122" s="16"/>
      <c r="LQT122" s="16"/>
      <c r="LQU122" s="16"/>
      <c r="LQV122" s="16"/>
      <c r="LQW122" s="16"/>
      <c r="LQX122" s="16"/>
      <c r="LQY122" s="16"/>
      <c r="LQZ122" s="16"/>
      <c r="LRA122" s="16"/>
      <c r="LRB122" s="16"/>
      <c r="LRC122" s="16"/>
      <c r="LRD122" s="16"/>
      <c r="LRE122" s="16"/>
      <c r="LRF122" s="16"/>
      <c r="LRG122" s="16"/>
      <c r="LRH122" s="16"/>
      <c r="LRI122" s="16"/>
      <c r="LRJ122" s="16"/>
      <c r="LRK122" s="16"/>
      <c r="LRL122" s="16"/>
      <c r="LRM122" s="16"/>
      <c r="LRN122" s="16"/>
      <c r="LRO122" s="16"/>
      <c r="LRP122" s="16"/>
      <c r="LRQ122" s="16"/>
      <c r="LRR122" s="16"/>
      <c r="LRS122" s="16"/>
      <c r="LRT122" s="16"/>
      <c r="LRU122" s="16"/>
      <c r="LRV122" s="16"/>
      <c r="LRW122" s="16"/>
      <c r="LRX122" s="16"/>
      <c r="LRY122" s="16"/>
      <c r="LRZ122" s="16"/>
      <c r="LSA122" s="16"/>
      <c r="LSB122" s="16"/>
      <c r="LSC122" s="16"/>
      <c r="LSD122" s="16"/>
      <c r="LSE122" s="16"/>
      <c r="LSF122" s="16"/>
      <c r="LSG122" s="16"/>
      <c r="LSH122" s="16"/>
      <c r="LSI122" s="16"/>
      <c r="LSJ122" s="16"/>
      <c r="LSK122" s="16"/>
      <c r="LSL122" s="16"/>
      <c r="LSM122" s="16"/>
      <c r="LSN122" s="16"/>
      <c r="LSO122" s="16"/>
      <c r="LSP122" s="16"/>
      <c r="LSQ122" s="16"/>
      <c r="LSR122" s="16"/>
      <c r="LSS122" s="16"/>
      <c r="LST122" s="16"/>
      <c r="LSU122" s="16"/>
      <c r="LSV122" s="16"/>
      <c r="LSW122" s="16"/>
      <c r="LSX122" s="16"/>
      <c r="LSY122" s="16"/>
      <c r="LSZ122" s="16"/>
      <c r="LTA122" s="16"/>
      <c r="LTB122" s="16"/>
      <c r="LTC122" s="16"/>
      <c r="LTD122" s="16"/>
      <c r="LTE122" s="16"/>
      <c r="LTF122" s="16"/>
      <c r="LTG122" s="16"/>
      <c r="LTH122" s="16"/>
      <c r="LTI122" s="16"/>
      <c r="LTJ122" s="16"/>
      <c r="LTK122" s="16"/>
      <c r="LTL122" s="16"/>
      <c r="LTM122" s="16"/>
      <c r="LTN122" s="16"/>
      <c r="LTO122" s="16"/>
      <c r="LTP122" s="16"/>
      <c r="LTQ122" s="16"/>
      <c r="LTR122" s="16"/>
      <c r="LTS122" s="16"/>
      <c r="LTT122" s="16"/>
      <c r="LTU122" s="16"/>
      <c r="LTV122" s="16"/>
      <c r="LTW122" s="16"/>
      <c r="LTX122" s="16"/>
      <c r="LTY122" s="16"/>
      <c r="LTZ122" s="16"/>
      <c r="LUA122" s="16"/>
      <c r="LUB122" s="16"/>
      <c r="LUC122" s="16"/>
      <c r="LUD122" s="16"/>
      <c r="LUE122" s="16"/>
      <c r="LUF122" s="16"/>
      <c r="LUG122" s="16"/>
      <c r="LUH122" s="16"/>
      <c r="LUI122" s="16"/>
      <c r="LUJ122" s="16"/>
      <c r="LUK122" s="16"/>
      <c r="LUL122" s="16"/>
      <c r="LUM122" s="16"/>
      <c r="LUN122" s="16"/>
      <c r="LUO122" s="16"/>
      <c r="LUP122" s="16"/>
      <c r="LUQ122" s="16"/>
      <c r="LUR122" s="16"/>
      <c r="LUS122" s="16"/>
      <c r="LUT122" s="16"/>
      <c r="LUU122" s="16"/>
      <c r="LUV122" s="16"/>
      <c r="LUW122" s="16"/>
      <c r="LUX122" s="16"/>
      <c r="LUY122" s="16"/>
      <c r="LUZ122" s="16"/>
      <c r="LVA122" s="16"/>
      <c r="LVB122" s="16"/>
      <c r="LVC122" s="16"/>
      <c r="LVD122" s="16"/>
      <c r="LVE122" s="16"/>
      <c r="LVF122" s="16"/>
      <c r="LVG122" s="16"/>
      <c r="LVH122" s="16"/>
      <c r="LVI122" s="16"/>
      <c r="LVJ122" s="16"/>
      <c r="LVK122" s="16"/>
      <c r="LVL122" s="16"/>
      <c r="LVM122" s="16"/>
      <c r="LVN122" s="16"/>
      <c r="LVO122" s="16"/>
      <c r="LVP122" s="16"/>
      <c r="LVQ122" s="16"/>
      <c r="LVR122" s="16"/>
      <c r="LVS122" s="16"/>
      <c r="LVT122" s="16"/>
      <c r="LVU122" s="16"/>
      <c r="LVV122" s="16"/>
      <c r="LVW122" s="16"/>
      <c r="LVX122" s="16"/>
      <c r="LVY122" s="16"/>
      <c r="LVZ122" s="16"/>
      <c r="LWA122" s="16"/>
      <c r="LWB122" s="16"/>
      <c r="LWC122" s="16"/>
      <c r="LWD122" s="16"/>
      <c r="LWE122" s="16"/>
      <c r="LWF122" s="16"/>
      <c r="LWG122" s="16"/>
      <c r="LWH122" s="16"/>
      <c r="LWI122" s="16"/>
      <c r="LWJ122" s="16"/>
      <c r="LWK122" s="16"/>
      <c r="LWL122" s="16"/>
      <c r="LWM122" s="16"/>
      <c r="LWN122" s="16"/>
      <c r="LWO122" s="16"/>
      <c r="LWP122" s="16"/>
      <c r="LWQ122" s="16"/>
      <c r="LWR122" s="16"/>
      <c r="LWS122" s="16"/>
      <c r="LWT122" s="16"/>
      <c r="LWU122" s="16"/>
      <c r="LWV122" s="16"/>
      <c r="LWW122" s="16"/>
      <c r="LWX122" s="16"/>
      <c r="LWY122" s="16"/>
      <c r="LWZ122" s="16"/>
      <c r="LXA122" s="16"/>
      <c r="LXB122" s="16"/>
      <c r="LXC122" s="16"/>
      <c r="LXD122" s="16"/>
      <c r="LXE122" s="16"/>
      <c r="LXF122" s="16"/>
      <c r="LXG122" s="16"/>
      <c r="LXH122" s="16"/>
      <c r="LXI122" s="16"/>
      <c r="LXJ122" s="16"/>
      <c r="LXK122" s="16"/>
      <c r="LXL122" s="16"/>
      <c r="LXM122" s="16"/>
      <c r="LXN122" s="16"/>
      <c r="LXO122" s="16"/>
      <c r="LXP122" s="16"/>
      <c r="LXQ122" s="16"/>
      <c r="LXR122" s="16"/>
      <c r="LXS122" s="16"/>
      <c r="LXT122" s="16"/>
      <c r="LXU122" s="16"/>
      <c r="LXV122" s="16"/>
      <c r="LXW122" s="16"/>
      <c r="LXX122" s="16"/>
      <c r="LXY122" s="16"/>
      <c r="LXZ122" s="16"/>
      <c r="LYA122" s="16"/>
      <c r="LYB122" s="16"/>
      <c r="LYC122" s="16"/>
      <c r="LYD122" s="16"/>
      <c r="LYE122" s="16"/>
      <c r="LYF122" s="16"/>
      <c r="LYG122" s="16"/>
      <c r="LYH122" s="16"/>
      <c r="LYI122" s="16"/>
      <c r="LYJ122" s="16"/>
      <c r="LYK122" s="16"/>
      <c r="LYL122" s="16"/>
      <c r="LYM122" s="16"/>
      <c r="LYN122" s="16"/>
      <c r="LYO122" s="16"/>
      <c r="LYP122" s="16"/>
      <c r="LYQ122" s="16"/>
      <c r="LYR122" s="16"/>
      <c r="LYS122" s="16"/>
      <c r="LYT122" s="16"/>
      <c r="LYU122" s="16"/>
      <c r="LYV122" s="16"/>
      <c r="LYW122" s="16"/>
      <c r="LYX122" s="16"/>
      <c r="LYY122" s="16"/>
      <c r="LYZ122" s="16"/>
      <c r="LZA122" s="16"/>
      <c r="LZB122" s="16"/>
      <c r="LZC122" s="16"/>
      <c r="LZD122" s="16"/>
      <c r="LZE122" s="16"/>
      <c r="LZF122" s="16"/>
      <c r="LZG122" s="16"/>
      <c r="LZH122" s="16"/>
      <c r="LZI122" s="16"/>
      <c r="LZJ122" s="16"/>
      <c r="LZK122" s="16"/>
      <c r="LZL122" s="16"/>
      <c r="LZM122" s="16"/>
      <c r="LZN122" s="16"/>
      <c r="LZO122" s="16"/>
      <c r="LZP122" s="16"/>
      <c r="LZQ122" s="16"/>
      <c r="LZR122" s="16"/>
      <c r="LZS122" s="16"/>
      <c r="LZT122" s="16"/>
      <c r="LZU122" s="16"/>
      <c r="LZV122" s="16"/>
      <c r="LZW122" s="16"/>
      <c r="LZX122" s="16"/>
      <c r="LZY122" s="16"/>
      <c r="LZZ122" s="16"/>
      <c r="MAA122" s="16"/>
      <c r="MAB122" s="16"/>
      <c r="MAC122" s="16"/>
      <c r="MAD122" s="16"/>
      <c r="MAE122" s="16"/>
      <c r="MAF122" s="16"/>
      <c r="MAG122" s="16"/>
      <c r="MAH122" s="16"/>
      <c r="MAI122" s="16"/>
      <c r="MAJ122" s="16"/>
      <c r="MAK122" s="16"/>
      <c r="MAL122" s="16"/>
      <c r="MAM122" s="16"/>
      <c r="MAN122" s="16"/>
      <c r="MAO122" s="16"/>
      <c r="MAP122" s="16"/>
      <c r="MAQ122" s="16"/>
      <c r="MAR122" s="16"/>
      <c r="MAS122" s="16"/>
      <c r="MAT122" s="16"/>
      <c r="MAU122" s="16"/>
      <c r="MAV122" s="16"/>
      <c r="MAW122" s="16"/>
      <c r="MAX122" s="16"/>
      <c r="MAY122" s="16"/>
      <c r="MAZ122" s="16"/>
      <c r="MBA122" s="16"/>
      <c r="MBB122" s="16"/>
      <c r="MBC122" s="16"/>
      <c r="MBD122" s="16"/>
      <c r="MBE122" s="16"/>
      <c r="MBF122" s="16"/>
      <c r="MBG122" s="16"/>
      <c r="MBH122" s="16"/>
      <c r="MBI122" s="16"/>
      <c r="MBJ122" s="16"/>
      <c r="MBK122" s="16"/>
      <c r="MBL122" s="16"/>
      <c r="MBM122" s="16"/>
      <c r="MBN122" s="16"/>
      <c r="MBO122" s="16"/>
      <c r="MBP122" s="16"/>
      <c r="MBQ122" s="16"/>
      <c r="MBR122" s="16"/>
      <c r="MBS122" s="16"/>
      <c r="MBT122" s="16"/>
      <c r="MBU122" s="16"/>
      <c r="MBV122" s="16"/>
      <c r="MBW122" s="16"/>
      <c r="MBX122" s="16"/>
      <c r="MBY122" s="16"/>
      <c r="MBZ122" s="16"/>
      <c r="MCA122" s="16"/>
      <c r="MCB122" s="16"/>
      <c r="MCC122" s="16"/>
      <c r="MCD122" s="16"/>
      <c r="MCE122" s="16"/>
      <c r="MCF122" s="16"/>
      <c r="MCG122" s="16"/>
      <c r="MCH122" s="16"/>
      <c r="MCI122" s="16"/>
      <c r="MCJ122" s="16"/>
      <c r="MCK122" s="16"/>
      <c r="MCL122" s="16"/>
      <c r="MCM122" s="16"/>
      <c r="MCN122" s="16"/>
      <c r="MCO122" s="16"/>
      <c r="MCP122" s="16"/>
      <c r="MCQ122" s="16"/>
      <c r="MCR122" s="16"/>
      <c r="MCS122" s="16"/>
      <c r="MCT122" s="16"/>
      <c r="MCU122" s="16"/>
      <c r="MCV122" s="16"/>
      <c r="MCW122" s="16"/>
      <c r="MCX122" s="16"/>
      <c r="MCY122" s="16"/>
      <c r="MCZ122" s="16"/>
      <c r="MDA122" s="16"/>
      <c r="MDB122" s="16"/>
      <c r="MDC122" s="16"/>
      <c r="MDD122" s="16"/>
      <c r="MDE122" s="16"/>
      <c r="MDF122" s="16"/>
      <c r="MDG122" s="16"/>
      <c r="MDH122" s="16"/>
      <c r="MDI122" s="16"/>
      <c r="MDJ122" s="16"/>
      <c r="MDK122" s="16"/>
      <c r="MDL122" s="16"/>
      <c r="MDM122" s="16"/>
      <c r="MDN122" s="16"/>
      <c r="MDO122" s="16"/>
      <c r="MDP122" s="16"/>
      <c r="MDQ122" s="16"/>
      <c r="MDR122" s="16"/>
      <c r="MDS122" s="16"/>
      <c r="MDT122" s="16"/>
      <c r="MDU122" s="16"/>
      <c r="MDV122" s="16"/>
      <c r="MDW122" s="16"/>
      <c r="MDX122" s="16"/>
      <c r="MDY122" s="16"/>
      <c r="MDZ122" s="16"/>
      <c r="MEA122" s="16"/>
      <c r="MEB122" s="16"/>
      <c r="MEC122" s="16"/>
      <c r="MED122" s="16"/>
      <c r="MEE122" s="16"/>
      <c r="MEF122" s="16"/>
      <c r="MEG122" s="16"/>
      <c r="MEH122" s="16"/>
      <c r="MEI122" s="16"/>
      <c r="MEJ122" s="16"/>
      <c r="MEK122" s="16"/>
      <c r="MEL122" s="16"/>
      <c r="MEM122" s="16"/>
      <c r="MEN122" s="16"/>
      <c r="MEO122" s="16"/>
      <c r="MEP122" s="16"/>
      <c r="MEQ122" s="16"/>
      <c r="MER122" s="16"/>
      <c r="MES122" s="16"/>
      <c r="MET122" s="16"/>
      <c r="MEU122" s="16"/>
      <c r="MEV122" s="16"/>
      <c r="MEW122" s="16"/>
      <c r="MEX122" s="16"/>
      <c r="MEY122" s="16"/>
      <c r="MEZ122" s="16"/>
      <c r="MFA122" s="16"/>
      <c r="MFB122" s="16"/>
      <c r="MFC122" s="16"/>
      <c r="MFD122" s="16"/>
      <c r="MFE122" s="16"/>
      <c r="MFF122" s="16"/>
      <c r="MFG122" s="16"/>
      <c r="MFH122" s="16"/>
      <c r="MFI122" s="16"/>
      <c r="MFJ122" s="16"/>
      <c r="MFK122" s="16"/>
      <c r="MFL122" s="16"/>
      <c r="MFM122" s="16"/>
      <c r="MFN122" s="16"/>
      <c r="MFO122" s="16"/>
      <c r="MFP122" s="16"/>
      <c r="MFQ122" s="16"/>
      <c r="MFR122" s="16"/>
      <c r="MFS122" s="16"/>
      <c r="MFT122" s="16"/>
      <c r="MFU122" s="16"/>
      <c r="MFV122" s="16"/>
      <c r="MFW122" s="16"/>
      <c r="MFX122" s="16"/>
      <c r="MFY122" s="16"/>
      <c r="MFZ122" s="16"/>
      <c r="MGA122" s="16"/>
      <c r="MGB122" s="16"/>
      <c r="MGC122" s="16"/>
      <c r="MGD122" s="16"/>
      <c r="MGE122" s="16"/>
      <c r="MGF122" s="16"/>
      <c r="MGG122" s="16"/>
      <c r="MGH122" s="16"/>
      <c r="MGI122" s="16"/>
      <c r="MGJ122" s="16"/>
      <c r="MGK122" s="16"/>
      <c r="MGL122" s="16"/>
      <c r="MGM122" s="16"/>
      <c r="MGN122" s="16"/>
      <c r="MGO122" s="16"/>
      <c r="MGP122" s="16"/>
      <c r="MGQ122" s="16"/>
      <c r="MGR122" s="16"/>
      <c r="MGS122" s="16"/>
      <c r="MGT122" s="16"/>
      <c r="MGU122" s="16"/>
      <c r="MGV122" s="16"/>
      <c r="MGW122" s="16"/>
      <c r="MGX122" s="16"/>
      <c r="MGY122" s="16"/>
      <c r="MGZ122" s="16"/>
      <c r="MHA122" s="16"/>
      <c r="MHB122" s="16"/>
      <c r="MHC122" s="16"/>
      <c r="MHD122" s="16"/>
      <c r="MHE122" s="16"/>
      <c r="MHF122" s="16"/>
      <c r="MHG122" s="16"/>
      <c r="MHH122" s="16"/>
      <c r="MHI122" s="16"/>
      <c r="MHJ122" s="16"/>
      <c r="MHK122" s="16"/>
      <c r="MHL122" s="16"/>
      <c r="MHM122" s="16"/>
      <c r="MHN122" s="16"/>
      <c r="MHO122" s="16"/>
      <c r="MHP122" s="16"/>
      <c r="MHQ122" s="16"/>
      <c r="MHR122" s="16"/>
      <c r="MHS122" s="16"/>
      <c r="MHT122" s="16"/>
      <c r="MHU122" s="16"/>
      <c r="MHV122" s="16"/>
      <c r="MHW122" s="16"/>
      <c r="MHX122" s="16"/>
      <c r="MHY122" s="16"/>
      <c r="MHZ122" s="16"/>
      <c r="MIA122" s="16"/>
      <c r="MIB122" s="16"/>
      <c r="MIC122" s="16"/>
      <c r="MID122" s="16"/>
      <c r="MIE122" s="16"/>
      <c r="MIF122" s="16"/>
      <c r="MIG122" s="16"/>
      <c r="MIH122" s="16"/>
      <c r="MII122" s="16"/>
      <c r="MIJ122" s="16"/>
      <c r="MIK122" s="16"/>
      <c r="MIL122" s="16"/>
      <c r="MIM122" s="16"/>
      <c r="MIN122" s="16"/>
      <c r="MIO122" s="16"/>
      <c r="MIP122" s="16"/>
      <c r="MIQ122" s="16"/>
      <c r="MIR122" s="16"/>
      <c r="MIS122" s="16"/>
      <c r="MIT122" s="16"/>
      <c r="MIU122" s="16"/>
      <c r="MIV122" s="16"/>
      <c r="MIW122" s="16"/>
      <c r="MIX122" s="16"/>
      <c r="MIY122" s="16"/>
      <c r="MIZ122" s="16"/>
      <c r="MJA122" s="16"/>
      <c r="MJB122" s="16"/>
      <c r="MJC122" s="16"/>
      <c r="MJD122" s="16"/>
      <c r="MJE122" s="16"/>
      <c r="MJF122" s="16"/>
      <c r="MJG122" s="16"/>
      <c r="MJH122" s="16"/>
      <c r="MJI122" s="16"/>
      <c r="MJJ122" s="16"/>
      <c r="MJK122" s="16"/>
      <c r="MJL122" s="16"/>
      <c r="MJM122" s="16"/>
      <c r="MJN122" s="16"/>
      <c r="MJO122" s="16"/>
      <c r="MJP122" s="16"/>
      <c r="MJQ122" s="16"/>
      <c r="MJR122" s="16"/>
      <c r="MJS122" s="16"/>
      <c r="MJT122" s="16"/>
      <c r="MJU122" s="16"/>
      <c r="MJV122" s="16"/>
      <c r="MJW122" s="16"/>
      <c r="MJX122" s="16"/>
      <c r="MJY122" s="16"/>
      <c r="MJZ122" s="16"/>
      <c r="MKA122" s="16"/>
      <c r="MKB122" s="16"/>
      <c r="MKC122" s="16"/>
      <c r="MKD122" s="16"/>
      <c r="MKE122" s="16"/>
      <c r="MKF122" s="16"/>
      <c r="MKG122" s="16"/>
      <c r="MKH122" s="16"/>
      <c r="MKI122" s="16"/>
      <c r="MKJ122" s="16"/>
      <c r="MKK122" s="16"/>
      <c r="MKL122" s="16"/>
      <c r="MKM122" s="16"/>
      <c r="MKN122" s="16"/>
      <c r="MKO122" s="16"/>
      <c r="MKP122" s="16"/>
      <c r="MKQ122" s="16"/>
      <c r="MKR122" s="16"/>
      <c r="MKS122" s="16"/>
      <c r="MKT122" s="16"/>
      <c r="MKU122" s="16"/>
      <c r="MKV122" s="16"/>
      <c r="MKW122" s="16"/>
      <c r="MKX122" s="16"/>
      <c r="MKY122" s="16"/>
      <c r="MKZ122" s="16"/>
      <c r="MLA122" s="16"/>
      <c r="MLB122" s="16"/>
      <c r="MLC122" s="16"/>
      <c r="MLD122" s="16"/>
      <c r="MLE122" s="16"/>
      <c r="MLF122" s="16"/>
      <c r="MLG122" s="16"/>
      <c r="MLH122" s="16"/>
      <c r="MLI122" s="16"/>
      <c r="MLJ122" s="16"/>
      <c r="MLK122" s="16"/>
      <c r="MLL122" s="16"/>
      <c r="MLM122" s="16"/>
      <c r="MLN122" s="16"/>
      <c r="MLO122" s="16"/>
      <c r="MLP122" s="16"/>
      <c r="MLQ122" s="16"/>
      <c r="MLR122" s="16"/>
      <c r="MLS122" s="16"/>
      <c r="MLT122" s="16"/>
      <c r="MLU122" s="16"/>
      <c r="MLV122" s="16"/>
      <c r="MLW122" s="16"/>
      <c r="MLX122" s="16"/>
      <c r="MLY122" s="16"/>
      <c r="MLZ122" s="16"/>
      <c r="MMA122" s="16"/>
      <c r="MMB122" s="16"/>
      <c r="MMC122" s="16"/>
      <c r="MMD122" s="16"/>
      <c r="MME122" s="16"/>
      <c r="MMF122" s="16"/>
      <c r="MMG122" s="16"/>
      <c r="MMH122" s="16"/>
      <c r="MMI122" s="16"/>
      <c r="MMJ122" s="16"/>
      <c r="MMK122" s="16"/>
      <c r="MML122" s="16"/>
      <c r="MMM122" s="16"/>
      <c r="MMN122" s="16"/>
      <c r="MMO122" s="16"/>
      <c r="MMP122" s="16"/>
      <c r="MMQ122" s="16"/>
      <c r="MMR122" s="16"/>
      <c r="MMS122" s="16"/>
      <c r="MMT122" s="16"/>
      <c r="MMU122" s="16"/>
      <c r="MMV122" s="16"/>
      <c r="MMW122" s="16"/>
      <c r="MMX122" s="16"/>
      <c r="MMY122" s="16"/>
      <c r="MMZ122" s="16"/>
      <c r="MNA122" s="16"/>
      <c r="MNB122" s="16"/>
      <c r="MNC122" s="16"/>
      <c r="MND122" s="16"/>
      <c r="MNE122" s="16"/>
      <c r="MNF122" s="16"/>
      <c r="MNG122" s="16"/>
      <c r="MNH122" s="16"/>
      <c r="MNI122" s="16"/>
      <c r="MNJ122" s="16"/>
      <c r="MNK122" s="16"/>
      <c r="MNL122" s="16"/>
      <c r="MNM122" s="16"/>
      <c r="MNN122" s="16"/>
      <c r="MNO122" s="16"/>
      <c r="MNP122" s="16"/>
      <c r="MNQ122" s="16"/>
      <c r="MNR122" s="16"/>
      <c r="MNS122" s="16"/>
      <c r="MNT122" s="16"/>
      <c r="MNU122" s="16"/>
      <c r="MNV122" s="16"/>
      <c r="MNW122" s="16"/>
      <c r="MNX122" s="16"/>
      <c r="MNY122" s="16"/>
      <c r="MNZ122" s="16"/>
      <c r="MOA122" s="16"/>
      <c r="MOB122" s="16"/>
      <c r="MOC122" s="16"/>
      <c r="MOD122" s="16"/>
      <c r="MOE122" s="16"/>
      <c r="MOF122" s="16"/>
      <c r="MOG122" s="16"/>
      <c r="MOH122" s="16"/>
      <c r="MOI122" s="16"/>
      <c r="MOJ122" s="16"/>
      <c r="MOK122" s="16"/>
      <c r="MOL122" s="16"/>
      <c r="MOM122" s="16"/>
      <c r="MON122" s="16"/>
      <c r="MOO122" s="16"/>
      <c r="MOP122" s="16"/>
      <c r="MOQ122" s="16"/>
      <c r="MOR122" s="16"/>
      <c r="MOS122" s="16"/>
      <c r="MOT122" s="16"/>
      <c r="MOU122" s="16"/>
      <c r="MOV122" s="16"/>
      <c r="MOW122" s="16"/>
      <c r="MOX122" s="16"/>
      <c r="MOY122" s="16"/>
      <c r="MOZ122" s="16"/>
      <c r="MPA122" s="16"/>
      <c r="MPB122" s="16"/>
      <c r="MPC122" s="16"/>
      <c r="MPD122" s="16"/>
      <c r="MPE122" s="16"/>
      <c r="MPF122" s="16"/>
      <c r="MPG122" s="16"/>
      <c r="MPH122" s="16"/>
      <c r="MPI122" s="16"/>
      <c r="MPJ122" s="16"/>
      <c r="MPK122" s="16"/>
      <c r="MPL122" s="16"/>
      <c r="MPM122" s="16"/>
      <c r="MPN122" s="16"/>
      <c r="MPO122" s="16"/>
      <c r="MPP122" s="16"/>
      <c r="MPQ122" s="16"/>
      <c r="MPR122" s="16"/>
      <c r="MPS122" s="16"/>
      <c r="MPT122" s="16"/>
      <c r="MPU122" s="16"/>
      <c r="MPV122" s="16"/>
      <c r="MPW122" s="16"/>
      <c r="MPX122" s="16"/>
      <c r="MPY122" s="16"/>
      <c r="MPZ122" s="16"/>
      <c r="MQA122" s="16"/>
      <c r="MQB122" s="16"/>
      <c r="MQC122" s="16"/>
      <c r="MQD122" s="16"/>
      <c r="MQE122" s="16"/>
      <c r="MQF122" s="16"/>
      <c r="MQG122" s="16"/>
      <c r="MQH122" s="16"/>
      <c r="MQI122" s="16"/>
      <c r="MQJ122" s="16"/>
      <c r="MQK122" s="16"/>
      <c r="MQL122" s="16"/>
      <c r="MQM122" s="16"/>
      <c r="MQN122" s="16"/>
      <c r="MQO122" s="16"/>
      <c r="MQP122" s="16"/>
      <c r="MQQ122" s="16"/>
      <c r="MQR122" s="16"/>
      <c r="MQS122" s="16"/>
      <c r="MQT122" s="16"/>
      <c r="MQU122" s="16"/>
      <c r="MQV122" s="16"/>
      <c r="MQW122" s="16"/>
      <c r="MQX122" s="16"/>
      <c r="MQY122" s="16"/>
      <c r="MQZ122" s="16"/>
      <c r="MRA122" s="16"/>
      <c r="MRB122" s="16"/>
      <c r="MRC122" s="16"/>
      <c r="MRD122" s="16"/>
      <c r="MRE122" s="16"/>
      <c r="MRF122" s="16"/>
      <c r="MRG122" s="16"/>
      <c r="MRH122" s="16"/>
      <c r="MRI122" s="16"/>
      <c r="MRJ122" s="16"/>
      <c r="MRK122" s="16"/>
      <c r="MRL122" s="16"/>
      <c r="MRM122" s="16"/>
      <c r="MRN122" s="16"/>
      <c r="MRO122" s="16"/>
      <c r="MRP122" s="16"/>
      <c r="MRQ122" s="16"/>
      <c r="MRR122" s="16"/>
      <c r="MRS122" s="16"/>
      <c r="MRT122" s="16"/>
      <c r="MRU122" s="16"/>
      <c r="MRV122" s="16"/>
      <c r="MRW122" s="16"/>
      <c r="MRX122" s="16"/>
      <c r="MRY122" s="16"/>
      <c r="MRZ122" s="16"/>
      <c r="MSA122" s="16"/>
      <c r="MSB122" s="16"/>
      <c r="MSC122" s="16"/>
      <c r="MSD122" s="16"/>
      <c r="MSE122" s="16"/>
      <c r="MSF122" s="16"/>
      <c r="MSG122" s="16"/>
      <c r="MSH122" s="16"/>
      <c r="MSI122" s="16"/>
      <c r="MSJ122" s="16"/>
      <c r="MSK122" s="16"/>
      <c r="MSL122" s="16"/>
      <c r="MSM122" s="16"/>
      <c r="MSN122" s="16"/>
      <c r="MSO122" s="16"/>
      <c r="MSP122" s="16"/>
      <c r="MSQ122" s="16"/>
      <c r="MSR122" s="16"/>
      <c r="MSS122" s="16"/>
      <c r="MST122" s="16"/>
      <c r="MSU122" s="16"/>
      <c r="MSV122" s="16"/>
      <c r="MSW122" s="16"/>
      <c r="MSX122" s="16"/>
      <c r="MSY122" s="16"/>
      <c r="MSZ122" s="16"/>
      <c r="MTA122" s="16"/>
      <c r="MTB122" s="16"/>
      <c r="MTC122" s="16"/>
      <c r="MTD122" s="16"/>
      <c r="MTE122" s="16"/>
      <c r="MTF122" s="16"/>
      <c r="MTG122" s="16"/>
      <c r="MTH122" s="16"/>
      <c r="MTI122" s="16"/>
      <c r="MTJ122" s="16"/>
      <c r="MTK122" s="16"/>
      <c r="MTL122" s="16"/>
      <c r="MTM122" s="16"/>
      <c r="MTN122" s="16"/>
      <c r="MTO122" s="16"/>
      <c r="MTP122" s="16"/>
      <c r="MTQ122" s="16"/>
      <c r="MTR122" s="16"/>
      <c r="MTS122" s="16"/>
      <c r="MTT122" s="16"/>
      <c r="MTU122" s="16"/>
      <c r="MTV122" s="16"/>
      <c r="MTW122" s="16"/>
      <c r="MTX122" s="16"/>
      <c r="MTY122" s="16"/>
      <c r="MTZ122" s="16"/>
      <c r="MUA122" s="16"/>
      <c r="MUB122" s="16"/>
      <c r="MUC122" s="16"/>
      <c r="MUD122" s="16"/>
      <c r="MUE122" s="16"/>
      <c r="MUF122" s="16"/>
      <c r="MUG122" s="16"/>
      <c r="MUH122" s="16"/>
      <c r="MUI122" s="16"/>
      <c r="MUJ122" s="16"/>
      <c r="MUK122" s="16"/>
      <c r="MUL122" s="16"/>
      <c r="MUM122" s="16"/>
      <c r="MUN122" s="16"/>
      <c r="MUO122" s="16"/>
      <c r="MUP122" s="16"/>
      <c r="MUQ122" s="16"/>
      <c r="MUR122" s="16"/>
      <c r="MUS122" s="16"/>
      <c r="MUT122" s="16"/>
      <c r="MUU122" s="16"/>
      <c r="MUV122" s="16"/>
      <c r="MUW122" s="16"/>
      <c r="MUX122" s="16"/>
      <c r="MUY122" s="16"/>
      <c r="MUZ122" s="16"/>
      <c r="MVA122" s="16"/>
      <c r="MVB122" s="16"/>
      <c r="MVC122" s="16"/>
      <c r="MVD122" s="16"/>
      <c r="MVE122" s="16"/>
      <c r="MVF122" s="16"/>
      <c r="MVG122" s="16"/>
      <c r="MVH122" s="16"/>
      <c r="MVI122" s="16"/>
      <c r="MVJ122" s="16"/>
      <c r="MVK122" s="16"/>
      <c r="MVL122" s="16"/>
      <c r="MVM122" s="16"/>
      <c r="MVN122" s="16"/>
      <c r="MVO122" s="16"/>
      <c r="MVP122" s="16"/>
      <c r="MVQ122" s="16"/>
      <c r="MVR122" s="16"/>
      <c r="MVS122" s="16"/>
      <c r="MVT122" s="16"/>
      <c r="MVU122" s="16"/>
      <c r="MVV122" s="16"/>
      <c r="MVW122" s="16"/>
      <c r="MVX122" s="16"/>
      <c r="MVY122" s="16"/>
      <c r="MVZ122" s="16"/>
      <c r="MWA122" s="16"/>
      <c r="MWB122" s="16"/>
      <c r="MWC122" s="16"/>
      <c r="MWD122" s="16"/>
      <c r="MWE122" s="16"/>
      <c r="MWF122" s="16"/>
      <c r="MWG122" s="16"/>
      <c r="MWH122" s="16"/>
      <c r="MWI122" s="16"/>
      <c r="MWJ122" s="16"/>
      <c r="MWK122" s="16"/>
      <c r="MWL122" s="16"/>
      <c r="MWM122" s="16"/>
      <c r="MWN122" s="16"/>
      <c r="MWO122" s="16"/>
      <c r="MWP122" s="16"/>
      <c r="MWQ122" s="16"/>
      <c r="MWR122" s="16"/>
      <c r="MWS122" s="16"/>
      <c r="MWT122" s="16"/>
      <c r="MWU122" s="16"/>
      <c r="MWV122" s="16"/>
      <c r="MWW122" s="16"/>
      <c r="MWX122" s="16"/>
      <c r="MWY122" s="16"/>
      <c r="MWZ122" s="16"/>
      <c r="MXA122" s="16"/>
      <c r="MXB122" s="16"/>
      <c r="MXC122" s="16"/>
      <c r="MXD122" s="16"/>
      <c r="MXE122" s="16"/>
      <c r="MXF122" s="16"/>
      <c r="MXG122" s="16"/>
      <c r="MXH122" s="16"/>
      <c r="MXI122" s="16"/>
      <c r="MXJ122" s="16"/>
      <c r="MXK122" s="16"/>
      <c r="MXL122" s="16"/>
      <c r="MXM122" s="16"/>
      <c r="MXN122" s="16"/>
      <c r="MXO122" s="16"/>
      <c r="MXP122" s="16"/>
      <c r="MXQ122" s="16"/>
      <c r="MXR122" s="16"/>
      <c r="MXS122" s="16"/>
      <c r="MXT122" s="16"/>
      <c r="MXU122" s="16"/>
      <c r="MXV122" s="16"/>
      <c r="MXW122" s="16"/>
      <c r="MXX122" s="16"/>
      <c r="MXY122" s="16"/>
      <c r="MXZ122" s="16"/>
      <c r="MYA122" s="16"/>
      <c r="MYB122" s="16"/>
      <c r="MYC122" s="16"/>
      <c r="MYD122" s="16"/>
      <c r="MYE122" s="16"/>
      <c r="MYF122" s="16"/>
      <c r="MYG122" s="16"/>
      <c r="MYH122" s="16"/>
      <c r="MYI122" s="16"/>
      <c r="MYJ122" s="16"/>
      <c r="MYK122" s="16"/>
      <c r="MYL122" s="16"/>
      <c r="MYM122" s="16"/>
      <c r="MYN122" s="16"/>
      <c r="MYO122" s="16"/>
      <c r="MYP122" s="16"/>
      <c r="MYQ122" s="16"/>
      <c r="MYR122" s="16"/>
      <c r="MYS122" s="16"/>
      <c r="MYT122" s="16"/>
      <c r="MYU122" s="16"/>
      <c r="MYV122" s="16"/>
      <c r="MYW122" s="16"/>
      <c r="MYX122" s="16"/>
      <c r="MYY122" s="16"/>
      <c r="MYZ122" s="16"/>
      <c r="MZA122" s="16"/>
      <c r="MZB122" s="16"/>
      <c r="MZC122" s="16"/>
      <c r="MZD122" s="16"/>
      <c r="MZE122" s="16"/>
      <c r="MZF122" s="16"/>
      <c r="MZG122" s="16"/>
      <c r="MZH122" s="16"/>
      <c r="MZI122" s="16"/>
      <c r="MZJ122" s="16"/>
      <c r="MZK122" s="16"/>
      <c r="MZL122" s="16"/>
      <c r="MZM122" s="16"/>
      <c r="MZN122" s="16"/>
      <c r="MZO122" s="16"/>
      <c r="MZP122" s="16"/>
      <c r="MZQ122" s="16"/>
      <c r="MZR122" s="16"/>
      <c r="MZS122" s="16"/>
      <c r="MZT122" s="16"/>
      <c r="MZU122" s="16"/>
      <c r="MZV122" s="16"/>
      <c r="MZW122" s="16"/>
      <c r="MZX122" s="16"/>
      <c r="MZY122" s="16"/>
      <c r="MZZ122" s="16"/>
      <c r="NAA122" s="16"/>
      <c r="NAB122" s="16"/>
      <c r="NAC122" s="16"/>
      <c r="NAD122" s="16"/>
      <c r="NAE122" s="16"/>
      <c r="NAF122" s="16"/>
      <c r="NAG122" s="16"/>
      <c r="NAH122" s="16"/>
      <c r="NAI122" s="16"/>
      <c r="NAJ122" s="16"/>
      <c r="NAK122" s="16"/>
      <c r="NAL122" s="16"/>
      <c r="NAM122" s="16"/>
      <c r="NAN122" s="16"/>
      <c r="NAO122" s="16"/>
      <c r="NAP122" s="16"/>
      <c r="NAQ122" s="16"/>
      <c r="NAR122" s="16"/>
      <c r="NAS122" s="16"/>
      <c r="NAT122" s="16"/>
      <c r="NAU122" s="16"/>
      <c r="NAV122" s="16"/>
      <c r="NAW122" s="16"/>
      <c r="NAX122" s="16"/>
      <c r="NAY122" s="16"/>
      <c r="NAZ122" s="16"/>
      <c r="NBA122" s="16"/>
      <c r="NBB122" s="16"/>
      <c r="NBC122" s="16"/>
      <c r="NBD122" s="16"/>
      <c r="NBE122" s="16"/>
      <c r="NBF122" s="16"/>
      <c r="NBG122" s="16"/>
      <c r="NBH122" s="16"/>
      <c r="NBI122" s="16"/>
      <c r="NBJ122" s="16"/>
      <c r="NBK122" s="16"/>
      <c r="NBL122" s="16"/>
      <c r="NBM122" s="16"/>
      <c r="NBN122" s="16"/>
      <c r="NBO122" s="16"/>
      <c r="NBP122" s="16"/>
      <c r="NBQ122" s="16"/>
      <c r="NBR122" s="16"/>
      <c r="NBS122" s="16"/>
      <c r="NBT122" s="16"/>
      <c r="NBU122" s="16"/>
      <c r="NBV122" s="16"/>
      <c r="NBW122" s="16"/>
      <c r="NBX122" s="16"/>
      <c r="NBY122" s="16"/>
      <c r="NBZ122" s="16"/>
      <c r="NCA122" s="16"/>
      <c r="NCB122" s="16"/>
      <c r="NCC122" s="16"/>
      <c r="NCD122" s="16"/>
      <c r="NCE122" s="16"/>
      <c r="NCF122" s="16"/>
      <c r="NCG122" s="16"/>
      <c r="NCH122" s="16"/>
      <c r="NCI122" s="16"/>
      <c r="NCJ122" s="16"/>
      <c r="NCK122" s="16"/>
      <c r="NCL122" s="16"/>
      <c r="NCM122" s="16"/>
      <c r="NCN122" s="16"/>
      <c r="NCO122" s="16"/>
      <c r="NCP122" s="16"/>
      <c r="NCQ122" s="16"/>
      <c r="NCR122" s="16"/>
      <c r="NCS122" s="16"/>
      <c r="NCT122" s="16"/>
      <c r="NCU122" s="16"/>
      <c r="NCV122" s="16"/>
      <c r="NCW122" s="16"/>
      <c r="NCX122" s="16"/>
      <c r="NCY122" s="16"/>
      <c r="NCZ122" s="16"/>
      <c r="NDA122" s="16"/>
      <c r="NDB122" s="16"/>
      <c r="NDC122" s="16"/>
      <c r="NDD122" s="16"/>
      <c r="NDE122" s="16"/>
      <c r="NDF122" s="16"/>
      <c r="NDG122" s="16"/>
      <c r="NDH122" s="16"/>
      <c r="NDI122" s="16"/>
      <c r="NDJ122" s="16"/>
      <c r="NDK122" s="16"/>
      <c r="NDL122" s="16"/>
      <c r="NDM122" s="16"/>
      <c r="NDN122" s="16"/>
      <c r="NDO122" s="16"/>
      <c r="NDP122" s="16"/>
      <c r="NDQ122" s="16"/>
      <c r="NDR122" s="16"/>
      <c r="NDS122" s="16"/>
      <c r="NDT122" s="16"/>
      <c r="NDU122" s="16"/>
      <c r="NDV122" s="16"/>
      <c r="NDW122" s="16"/>
      <c r="NDX122" s="16"/>
      <c r="NDY122" s="16"/>
      <c r="NDZ122" s="16"/>
      <c r="NEA122" s="16"/>
      <c r="NEB122" s="16"/>
      <c r="NEC122" s="16"/>
      <c r="NED122" s="16"/>
      <c r="NEE122" s="16"/>
      <c r="NEF122" s="16"/>
      <c r="NEG122" s="16"/>
      <c r="NEH122" s="16"/>
      <c r="NEI122" s="16"/>
      <c r="NEJ122" s="16"/>
      <c r="NEK122" s="16"/>
      <c r="NEL122" s="16"/>
      <c r="NEM122" s="16"/>
      <c r="NEN122" s="16"/>
      <c r="NEO122" s="16"/>
      <c r="NEP122" s="16"/>
      <c r="NEQ122" s="16"/>
      <c r="NER122" s="16"/>
      <c r="NES122" s="16"/>
      <c r="NET122" s="16"/>
      <c r="NEU122" s="16"/>
      <c r="NEV122" s="16"/>
      <c r="NEW122" s="16"/>
      <c r="NEX122" s="16"/>
      <c r="NEY122" s="16"/>
      <c r="NEZ122" s="16"/>
      <c r="NFA122" s="16"/>
      <c r="NFB122" s="16"/>
      <c r="NFC122" s="16"/>
      <c r="NFD122" s="16"/>
      <c r="NFE122" s="16"/>
      <c r="NFF122" s="16"/>
      <c r="NFG122" s="16"/>
      <c r="NFH122" s="16"/>
      <c r="NFI122" s="16"/>
      <c r="NFJ122" s="16"/>
      <c r="NFK122" s="16"/>
      <c r="NFL122" s="16"/>
      <c r="NFM122" s="16"/>
      <c r="NFN122" s="16"/>
      <c r="NFO122" s="16"/>
      <c r="NFP122" s="16"/>
      <c r="NFQ122" s="16"/>
      <c r="NFR122" s="16"/>
      <c r="NFS122" s="16"/>
      <c r="NFT122" s="16"/>
      <c r="NFU122" s="16"/>
      <c r="NFV122" s="16"/>
      <c r="NFW122" s="16"/>
      <c r="NFX122" s="16"/>
      <c r="NFY122" s="16"/>
      <c r="NFZ122" s="16"/>
      <c r="NGA122" s="16"/>
      <c r="NGB122" s="16"/>
      <c r="NGC122" s="16"/>
      <c r="NGD122" s="16"/>
      <c r="NGE122" s="16"/>
      <c r="NGF122" s="16"/>
      <c r="NGG122" s="16"/>
      <c r="NGH122" s="16"/>
      <c r="NGI122" s="16"/>
      <c r="NGJ122" s="16"/>
      <c r="NGK122" s="16"/>
      <c r="NGL122" s="16"/>
      <c r="NGM122" s="16"/>
      <c r="NGN122" s="16"/>
      <c r="NGO122" s="16"/>
      <c r="NGP122" s="16"/>
      <c r="NGQ122" s="16"/>
      <c r="NGR122" s="16"/>
      <c r="NGS122" s="16"/>
      <c r="NGT122" s="16"/>
      <c r="NGU122" s="16"/>
      <c r="NGV122" s="16"/>
      <c r="NGW122" s="16"/>
      <c r="NGX122" s="16"/>
      <c r="NGY122" s="16"/>
      <c r="NGZ122" s="16"/>
      <c r="NHA122" s="16"/>
      <c r="NHB122" s="16"/>
      <c r="NHC122" s="16"/>
      <c r="NHD122" s="16"/>
      <c r="NHE122" s="16"/>
      <c r="NHF122" s="16"/>
      <c r="NHG122" s="16"/>
      <c r="NHH122" s="16"/>
      <c r="NHI122" s="16"/>
      <c r="NHJ122" s="16"/>
      <c r="NHK122" s="16"/>
      <c r="NHL122" s="16"/>
      <c r="NHM122" s="16"/>
      <c r="NHN122" s="16"/>
      <c r="NHO122" s="16"/>
      <c r="NHP122" s="16"/>
      <c r="NHQ122" s="16"/>
      <c r="NHR122" s="16"/>
      <c r="NHS122" s="16"/>
      <c r="NHT122" s="16"/>
      <c r="NHU122" s="16"/>
      <c r="NHV122" s="16"/>
      <c r="NHW122" s="16"/>
      <c r="NHX122" s="16"/>
      <c r="NHY122" s="16"/>
      <c r="NHZ122" s="16"/>
      <c r="NIA122" s="16"/>
      <c r="NIB122" s="16"/>
      <c r="NIC122" s="16"/>
      <c r="NID122" s="16"/>
      <c r="NIE122" s="16"/>
      <c r="NIF122" s="16"/>
      <c r="NIG122" s="16"/>
      <c r="NIH122" s="16"/>
      <c r="NII122" s="16"/>
      <c r="NIJ122" s="16"/>
      <c r="NIK122" s="16"/>
      <c r="NIL122" s="16"/>
      <c r="NIM122" s="16"/>
      <c r="NIN122" s="16"/>
      <c r="NIO122" s="16"/>
      <c r="NIP122" s="16"/>
      <c r="NIQ122" s="16"/>
      <c r="NIR122" s="16"/>
      <c r="NIS122" s="16"/>
      <c r="NIT122" s="16"/>
      <c r="NIU122" s="16"/>
      <c r="NIV122" s="16"/>
      <c r="NIW122" s="16"/>
      <c r="NIX122" s="16"/>
      <c r="NIY122" s="16"/>
      <c r="NIZ122" s="16"/>
      <c r="NJA122" s="16"/>
      <c r="NJB122" s="16"/>
      <c r="NJC122" s="16"/>
      <c r="NJD122" s="16"/>
      <c r="NJE122" s="16"/>
      <c r="NJF122" s="16"/>
      <c r="NJG122" s="16"/>
      <c r="NJH122" s="16"/>
      <c r="NJI122" s="16"/>
      <c r="NJJ122" s="16"/>
      <c r="NJK122" s="16"/>
      <c r="NJL122" s="16"/>
      <c r="NJM122" s="16"/>
      <c r="NJN122" s="16"/>
      <c r="NJO122" s="16"/>
      <c r="NJP122" s="16"/>
      <c r="NJQ122" s="16"/>
      <c r="NJR122" s="16"/>
      <c r="NJS122" s="16"/>
      <c r="NJT122" s="16"/>
      <c r="NJU122" s="16"/>
      <c r="NJV122" s="16"/>
      <c r="NJW122" s="16"/>
      <c r="NJX122" s="16"/>
      <c r="NJY122" s="16"/>
      <c r="NJZ122" s="16"/>
      <c r="NKA122" s="16"/>
      <c r="NKB122" s="16"/>
      <c r="NKC122" s="16"/>
      <c r="NKD122" s="16"/>
      <c r="NKE122" s="16"/>
      <c r="NKF122" s="16"/>
      <c r="NKG122" s="16"/>
      <c r="NKH122" s="16"/>
      <c r="NKI122" s="16"/>
      <c r="NKJ122" s="16"/>
      <c r="NKK122" s="16"/>
      <c r="NKL122" s="16"/>
      <c r="NKM122" s="16"/>
      <c r="NKN122" s="16"/>
      <c r="NKO122" s="16"/>
      <c r="NKP122" s="16"/>
      <c r="NKQ122" s="16"/>
      <c r="NKR122" s="16"/>
      <c r="NKS122" s="16"/>
      <c r="NKT122" s="16"/>
      <c r="NKU122" s="16"/>
      <c r="NKV122" s="16"/>
      <c r="NKW122" s="16"/>
      <c r="NKX122" s="16"/>
      <c r="NKY122" s="16"/>
      <c r="NKZ122" s="16"/>
      <c r="NLA122" s="16"/>
      <c r="NLB122" s="16"/>
      <c r="NLC122" s="16"/>
      <c r="NLD122" s="16"/>
      <c r="NLE122" s="16"/>
      <c r="NLF122" s="16"/>
      <c r="NLG122" s="16"/>
      <c r="NLH122" s="16"/>
      <c r="NLI122" s="16"/>
      <c r="NLJ122" s="16"/>
      <c r="NLK122" s="16"/>
      <c r="NLL122" s="16"/>
      <c r="NLM122" s="16"/>
      <c r="NLN122" s="16"/>
      <c r="NLO122" s="16"/>
      <c r="NLP122" s="16"/>
      <c r="NLQ122" s="16"/>
      <c r="NLR122" s="16"/>
      <c r="NLS122" s="16"/>
      <c r="NLT122" s="16"/>
      <c r="NLU122" s="16"/>
      <c r="NLV122" s="16"/>
      <c r="NLW122" s="16"/>
      <c r="NLX122" s="16"/>
      <c r="NLY122" s="16"/>
      <c r="NLZ122" s="16"/>
      <c r="NMA122" s="16"/>
      <c r="NMB122" s="16"/>
      <c r="NMC122" s="16"/>
      <c r="NMD122" s="16"/>
      <c r="NME122" s="16"/>
      <c r="NMF122" s="16"/>
      <c r="NMG122" s="16"/>
      <c r="NMH122" s="16"/>
      <c r="NMI122" s="16"/>
      <c r="NMJ122" s="16"/>
      <c r="NMK122" s="16"/>
      <c r="NML122" s="16"/>
      <c r="NMM122" s="16"/>
      <c r="NMN122" s="16"/>
      <c r="NMO122" s="16"/>
      <c r="NMP122" s="16"/>
      <c r="NMQ122" s="16"/>
      <c r="NMR122" s="16"/>
      <c r="NMS122" s="16"/>
      <c r="NMT122" s="16"/>
      <c r="NMU122" s="16"/>
      <c r="NMV122" s="16"/>
      <c r="NMW122" s="16"/>
      <c r="NMX122" s="16"/>
      <c r="NMY122" s="16"/>
      <c r="NMZ122" s="16"/>
      <c r="NNA122" s="16"/>
      <c r="NNB122" s="16"/>
      <c r="NNC122" s="16"/>
      <c r="NND122" s="16"/>
      <c r="NNE122" s="16"/>
      <c r="NNF122" s="16"/>
      <c r="NNG122" s="16"/>
      <c r="NNH122" s="16"/>
      <c r="NNI122" s="16"/>
      <c r="NNJ122" s="16"/>
      <c r="NNK122" s="16"/>
      <c r="NNL122" s="16"/>
      <c r="NNM122" s="16"/>
      <c r="NNN122" s="16"/>
      <c r="NNO122" s="16"/>
      <c r="NNP122" s="16"/>
      <c r="NNQ122" s="16"/>
      <c r="NNR122" s="16"/>
      <c r="NNS122" s="16"/>
      <c r="NNT122" s="16"/>
      <c r="NNU122" s="16"/>
      <c r="NNV122" s="16"/>
      <c r="NNW122" s="16"/>
      <c r="NNX122" s="16"/>
      <c r="NNY122" s="16"/>
      <c r="NNZ122" s="16"/>
      <c r="NOA122" s="16"/>
      <c r="NOB122" s="16"/>
      <c r="NOC122" s="16"/>
      <c r="NOD122" s="16"/>
      <c r="NOE122" s="16"/>
      <c r="NOF122" s="16"/>
      <c r="NOG122" s="16"/>
      <c r="NOH122" s="16"/>
      <c r="NOI122" s="16"/>
      <c r="NOJ122" s="16"/>
      <c r="NOK122" s="16"/>
      <c r="NOL122" s="16"/>
      <c r="NOM122" s="16"/>
      <c r="NON122" s="16"/>
      <c r="NOO122" s="16"/>
      <c r="NOP122" s="16"/>
      <c r="NOQ122" s="16"/>
      <c r="NOR122" s="16"/>
      <c r="NOS122" s="16"/>
      <c r="NOT122" s="16"/>
      <c r="NOU122" s="16"/>
      <c r="NOV122" s="16"/>
      <c r="NOW122" s="16"/>
      <c r="NOX122" s="16"/>
      <c r="NOY122" s="16"/>
      <c r="NOZ122" s="16"/>
      <c r="NPA122" s="16"/>
      <c r="NPB122" s="16"/>
      <c r="NPC122" s="16"/>
      <c r="NPD122" s="16"/>
      <c r="NPE122" s="16"/>
      <c r="NPF122" s="16"/>
      <c r="NPG122" s="16"/>
      <c r="NPH122" s="16"/>
      <c r="NPI122" s="16"/>
      <c r="NPJ122" s="16"/>
      <c r="NPK122" s="16"/>
      <c r="NPL122" s="16"/>
      <c r="NPM122" s="16"/>
      <c r="NPN122" s="16"/>
      <c r="NPO122" s="16"/>
      <c r="NPP122" s="16"/>
      <c r="NPQ122" s="16"/>
      <c r="NPR122" s="16"/>
      <c r="NPS122" s="16"/>
      <c r="NPT122" s="16"/>
      <c r="NPU122" s="16"/>
      <c r="NPV122" s="16"/>
      <c r="NPW122" s="16"/>
      <c r="NPX122" s="16"/>
      <c r="NPY122" s="16"/>
      <c r="NPZ122" s="16"/>
      <c r="NQA122" s="16"/>
      <c r="NQB122" s="16"/>
      <c r="NQC122" s="16"/>
      <c r="NQD122" s="16"/>
      <c r="NQE122" s="16"/>
      <c r="NQF122" s="16"/>
      <c r="NQG122" s="16"/>
      <c r="NQH122" s="16"/>
      <c r="NQI122" s="16"/>
      <c r="NQJ122" s="16"/>
      <c r="NQK122" s="16"/>
      <c r="NQL122" s="16"/>
      <c r="NQM122" s="16"/>
      <c r="NQN122" s="16"/>
      <c r="NQO122" s="16"/>
      <c r="NQP122" s="16"/>
      <c r="NQQ122" s="16"/>
      <c r="NQR122" s="16"/>
      <c r="NQS122" s="16"/>
      <c r="NQT122" s="16"/>
      <c r="NQU122" s="16"/>
      <c r="NQV122" s="16"/>
      <c r="NQW122" s="16"/>
      <c r="NQX122" s="16"/>
      <c r="NQY122" s="16"/>
      <c r="NQZ122" s="16"/>
      <c r="NRA122" s="16"/>
      <c r="NRB122" s="16"/>
      <c r="NRC122" s="16"/>
      <c r="NRD122" s="16"/>
      <c r="NRE122" s="16"/>
      <c r="NRF122" s="16"/>
      <c r="NRG122" s="16"/>
      <c r="NRH122" s="16"/>
      <c r="NRI122" s="16"/>
      <c r="NRJ122" s="16"/>
      <c r="NRK122" s="16"/>
      <c r="NRL122" s="16"/>
      <c r="NRM122" s="16"/>
      <c r="NRN122" s="16"/>
      <c r="NRO122" s="16"/>
      <c r="NRP122" s="16"/>
      <c r="NRQ122" s="16"/>
      <c r="NRR122" s="16"/>
      <c r="NRS122" s="16"/>
      <c r="NRT122" s="16"/>
      <c r="NRU122" s="16"/>
      <c r="NRV122" s="16"/>
      <c r="NRW122" s="16"/>
      <c r="NRX122" s="16"/>
      <c r="NRY122" s="16"/>
      <c r="NRZ122" s="16"/>
      <c r="NSA122" s="16"/>
      <c r="NSB122" s="16"/>
      <c r="NSC122" s="16"/>
      <c r="NSD122" s="16"/>
      <c r="NSE122" s="16"/>
      <c r="NSF122" s="16"/>
      <c r="NSG122" s="16"/>
      <c r="NSH122" s="16"/>
      <c r="NSI122" s="16"/>
      <c r="NSJ122" s="16"/>
      <c r="NSK122" s="16"/>
      <c r="NSL122" s="16"/>
      <c r="NSM122" s="16"/>
      <c r="NSN122" s="16"/>
      <c r="NSO122" s="16"/>
      <c r="NSP122" s="16"/>
      <c r="NSQ122" s="16"/>
      <c r="NSR122" s="16"/>
      <c r="NSS122" s="16"/>
      <c r="NST122" s="16"/>
      <c r="NSU122" s="16"/>
      <c r="NSV122" s="16"/>
      <c r="NSW122" s="16"/>
      <c r="NSX122" s="16"/>
      <c r="NSY122" s="16"/>
      <c r="NSZ122" s="16"/>
      <c r="NTA122" s="16"/>
      <c r="NTB122" s="16"/>
      <c r="NTC122" s="16"/>
      <c r="NTD122" s="16"/>
      <c r="NTE122" s="16"/>
      <c r="NTF122" s="16"/>
      <c r="NTG122" s="16"/>
      <c r="NTH122" s="16"/>
      <c r="NTI122" s="16"/>
      <c r="NTJ122" s="16"/>
      <c r="NTK122" s="16"/>
      <c r="NTL122" s="16"/>
      <c r="NTM122" s="16"/>
      <c r="NTN122" s="16"/>
      <c r="NTO122" s="16"/>
      <c r="NTP122" s="16"/>
      <c r="NTQ122" s="16"/>
      <c r="NTR122" s="16"/>
      <c r="NTS122" s="16"/>
      <c r="NTT122" s="16"/>
      <c r="NTU122" s="16"/>
      <c r="NTV122" s="16"/>
      <c r="NTW122" s="16"/>
      <c r="NTX122" s="16"/>
      <c r="NTY122" s="16"/>
      <c r="NTZ122" s="16"/>
      <c r="NUA122" s="16"/>
      <c r="NUB122" s="16"/>
      <c r="NUC122" s="16"/>
      <c r="NUD122" s="16"/>
      <c r="NUE122" s="16"/>
      <c r="NUF122" s="16"/>
      <c r="NUG122" s="16"/>
      <c r="NUH122" s="16"/>
      <c r="NUI122" s="16"/>
      <c r="NUJ122" s="16"/>
      <c r="NUK122" s="16"/>
      <c r="NUL122" s="16"/>
      <c r="NUM122" s="16"/>
      <c r="NUN122" s="16"/>
      <c r="NUO122" s="16"/>
      <c r="NUP122" s="16"/>
      <c r="NUQ122" s="16"/>
      <c r="NUR122" s="16"/>
      <c r="NUS122" s="16"/>
      <c r="NUT122" s="16"/>
      <c r="NUU122" s="16"/>
      <c r="NUV122" s="16"/>
      <c r="NUW122" s="16"/>
      <c r="NUX122" s="16"/>
      <c r="NUY122" s="16"/>
      <c r="NUZ122" s="16"/>
      <c r="NVA122" s="16"/>
      <c r="NVB122" s="16"/>
      <c r="NVC122" s="16"/>
      <c r="NVD122" s="16"/>
      <c r="NVE122" s="16"/>
      <c r="NVF122" s="16"/>
      <c r="NVG122" s="16"/>
      <c r="NVH122" s="16"/>
      <c r="NVI122" s="16"/>
      <c r="NVJ122" s="16"/>
      <c r="NVK122" s="16"/>
      <c r="NVL122" s="16"/>
      <c r="NVM122" s="16"/>
      <c r="NVN122" s="16"/>
      <c r="NVO122" s="16"/>
      <c r="NVP122" s="16"/>
      <c r="NVQ122" s="16"/>
      <c r="NVR122" s="16"/>
      <c r="NVS122" s="16"/>
      <c r="NVT122" s="16"/>
      <c r="NVU122" s="16"/>
      <c r="NVV122" s="16"/>
      <c r="NVW122" s="16"/>
      <c r="NVX122" s="16"/>
      <c r="NVY122" s="16"/>
      <c r="NVZ122" s="16"/>
      <c r="NWA122" s="16"/>
      <c r="NWB122" s="16"/>
      <c r="NWC122" s="16"/>
      <c r="NWD122" s="16"/>
      <c r="NWE122" s="16"/>
      <c r="NWF122" s="16"/>
      <c r="NWG122" s="16"/>
      <c r="NWH122" s="16"/>
      <c r="NWI122" s="16"/>
      <c r="NWJ122" s="16"/>
      <c r="NWK122" s="16"/>
      <c r="NWL122" s="16"/>
      <c r="NWM122" s="16"/>
      <c r="NWN122" s="16"/>
      <c r="NWO122" s="16"/>
      <c r="NWP122" s="16"/>
      <c r="NWQ122" s="16"/>
      <c r="NWR122" s="16"/>
      <c r="NWS122" s="16"/>
      <c r="NWT122" s="16"/>
      <c r="NWU122" s="16"/>
      <c r="NWV122" s="16"/>
      <c r="NWW122" s="16"/>
      <c r="NWX122" s="16"/>
      <c r="NWY122" s="16"/>
      <c r="NWZ122" s="16"/>
      <c r="NXA122" s="16"/>
      <c r="NXB122" s="16"/>
      <c r="NXC122" s="16"/>
      <c r="NXD122" s="16"/>
      <c r="NXE122" s="16"/>
      <c r="NXF122" s="16"/>
      <c r="NXG122" s="16"/>
      <c r="NXH122" s="16"/>
      <c r="NXI122" s="16"/>
      <c r="NXJ122" s="16"/>
      <c r="NXK122" s="16"/>
      <c r="NXL122" s="16"/>
      <c r="NXM122" s="16"/>
      <c r="NXN122" s="16"/>
      <c r="NXO122" s="16"/>
      <c r="NXP122" s="16"/>
      <c r="NXQ122" s="16"/>
      <c r="NXR122" s="16"/>
      <c r="NXS122" s="16"/>
      <c r="NXT122" s="16"/>
      <c r="NXU122" s="16"/>
      <c r="NXV122" s="16"/>
      <c r="NXW122" s="16"/>
      <c r="NXX122" s="16"/>
      <c r="NXY122" s="16"/>
      <c r="NXZ122" s="16"/>
      <c r="NYA122" s="16"/>
      <c r="NYB122" s="16"/>
      <c r="NYC122" s="16"/>
      <c r="NYD122" s="16"/>
      <c r="NYE122" s="16"/>
      <c r="NYF122" s="16"/>
      <c r="NYG122" s="16"/>
      <c r="NYH122" s="16"/>
      <c r="NYI122" s="16"/>
      <c r="NYJ122" s="16"/>
      <c r="NYK122" s="16"/>
      <c r="NYL122" s="16"/>
      <c r="NYM122" s="16"/>
      <c r="NYN122" s="16"/>
      <c r="NYO122" s="16"/>
      <c r="NYP122" s="16"/>
      <c r="NYQ122" s="16"/>
      <c r="NYR122" s="16"/>
      <c r="NYS122" s="16"/>
      <c r="NYT122" s="16"/>
      <c r="NYU122" s="16"/>
      <c r="NYV122" s="16"/>
      <c r="NYW122" s="16"/>
      <c r="NYX122" s="16"/>
      <c r="NYY122" s="16"/>
      <c r="NYZ122" s="16"/>
      <c r="NZA122" s="16"/>
      <c r="NZB122" s="16"/>
      <c r="NZC122" s="16"/>
      <c r="NZD122" s="16"/>
      <c r="NZE122" s="16"/>
      <c r="NZF122" s="16"/>
      <c r="NZG122" s="16"/>
      <c r="NZH122" s="16"/>
      <c r="NZI122" s="16"/>
      <c r="NZJ122" s="16"/>
      <c r="NZK122" s="16"/>
      <c r="NZL122" s="16"/>
      <c r="NZM122" s="16"/>
      <c r="NZN122" s="16"/>
      <c r="NZO122" s="16"/>
      <c r="NZP122" s="16"/>
      <c r="NZQ122" s="16"/>
      <c r="NZR122" s="16"/>
      <c r="NZS122" s="16"/>
      <c r="NZT122" s="16"/>
      <c r="NZU122" s="16"/>
      <c r="NZV122" s="16"/>
      <c r="NZW122" s="16"/>
      <c r="NZX122" s="16"/>
      <c r="NZY122" s="16"/>
      <c r="NZZ122" s="16"/>
      <c r="OAA122" s="16"/>
      <c r="OAB122" s="16"/>
      <c r="OAC122" s="16"/>
      <c r="OAD122" s="16"/>
      <c r="OAE122" s="16"/>
      <c r="OAF122" s="16"/>
      <c r="OAG122" s="16"/>
      <c r="OAH122" s="16"/>
      <c r="OAI122" s="16"/>
      <c r="OAJ122" s="16"/>
      <c r="OAK122" s="16"/>
      <c r="OAL122" s="16"/>
      <c r="OAM122" s="16"/>
      <c r="OAN122" s="16"/>
      <c r="OAO122" s="16"/>
      <c r="OAP122" s="16"/>
      <c r="OAQ122" s="16"/>
      <c r="OAR122" s="16"/>
      <c r="OAS122" s="16"/>
      <c r="OAT122" s="16"/>
      <c r="OAU122" s="16"/>
      <c r="OAV122" s="16"/>
      <c r="OAW122" s="16"/>
      <c r="OAX122" s="16"/>
      <c r="OAY122" s="16"/>
      <c r="OAZ122" s="16"/>
      <c r="OBA122" s="16"/>
      <c r="OBB122" s="16"/>
      <c r="OBC122" s="16"/>
      <c r="OBD122" s="16"/>
      <c r="OBE122" s="16"/>
      <c r="OBF122" s="16"/>
      <c r="OBG122" s="16"/>
      <c r="OBH122" s="16"/>
      <c r="OBI122" s="16"/>
      <c r="OBJ122" s="16"/>
      <c r="OBK122" s="16"/>
      <c r="OBL122" s="16"/>
      <c r="OBM122" s="16"/>
      <c r="OBN122" s="16"/>
      <c r="OBO122" s="16"/>
      <c r="OBP122" s="16"/>
      <c r="OBQ122" s="16"/>
      <c r="OBR122" s="16"/>
      <c r="OBS122" s="16"/>
      <c r="OBT122" s="16"/>
      <c r="OBU122" s="16"/>
      <c r="OBV122" s="16"/>
      <c r="OBW122" s="16"/>
      <c r="OBX122" s="16"/>
      <c r="OBY122" s="16"/>
      <c r="OBZ122" s="16"/>
      <c r="OCA122" s="16"/>
      <c r="OCB122" s="16"/>
      <c r="OCC122" s="16"/>
      <c r="OCD122" s="16"/>
      <c r="OCE122" s="16"/>
      <c r="OCF122" s="16"/>
      <c r="OCG122" s="16"/>
      <c r="OCH122" s="16"/>
      <c r="OCI122" s="16"/>
      <c r="OCJ122" s="16"/>
      <c r="OCK122" s="16"/>
      <c r="OCL122" s="16"/>
      <c r="OCM122" s="16"/>
      <c r="OCN122" s="16"/>
      <c r="OCO122" s="16"/>
      <c r="OCP122" s="16"/>
      <c r="OCQ122" s="16"/>
      <c r="OCR122" s="16"/>
      <c r="OCS122" s="16"/>
      <c r="OCT122" s="16"/>
      <c r="OCU122" s="16"/>
      <c r="OCV122" s="16"/>
      <c r="OCW122" s="16"/>
      <c r="OCX122" s="16"/>
      <c r="OCY122" s="16"/>
      <c r="OCZ122" s="16"/>
      <c r="ODA122" s="16"/>
      <c r="ODB122" s="16"/>
      <c r="ODC122" s="16"/>
      <c r="ODD122" s="16"/>
      <c r="ODE122" s="16"/>
      <c r="ODF122" s="16"/>
      <c r="ODG122" s="16"/>
      <c r="ODH122" s="16"/>
      <c r="ODI122" s="16"/>
      <c r="ODJ122" s="16"/>
      <c r="ODK122" s="16"/>
      <c r="ODL122" s="16"/>
      <c r="ODM122" s="16"/>
      <c r="ODN122" s="16"/>
      <c r="ODO122" s="16"/>
      <c r="ODP122" s="16"/>
      <c r="ODQ122" s="16"/>
      <c r="ODR122" s="16"/>
      <c r="ODS122" s="16"/>
      <c r="ODT122" s="16"/>
      <c r="ODU122" s="16"/>
      <c r="ODV122" s="16"/>
      <c r="ODW122" s="16"/>
      <c r="ODX122" s="16"/>
      <c r="ODY122" s="16"/>
      <c r="ODZ122" s="16"/>
      <c r="OEA122" s="16"/>
      <c r="OEB122" s="16"/>
      <c r="OEC122" s="16"/>
      <c r="OED122" s="16"/>
      <c r="OEE122" s="16"/>
      <c r="OEF122" s="16"/>
      <c r="OEG122" s="16"/>
      <c r="OEH122" s="16"/>
      <c r="OEI122" s="16"/>
      <c r="OEJ122" s="16"/>
      <c r="OEK122" s="16"/>
      <c r="OEL122" s="16"/>
      <c r="OEM122" s="16"/>
      <c r="OEN122" s="16"/>
      <c r="OEO122" s="16"/>
      <c r="OEP122" s="16"/>
      <c r="OEQ122" s="16"/>
      <c r="OER122" s="16"/>
      <c r="OES122" s="16"/>
      <c r="OET122" s="16"/>
      <c r="OEU122" s="16"/>
      <c r="OEV122" s="16"/>
      <c r="OEW122" s="16"/>
      <c r="OEX122" s="16"/>
      <c r="OEY122" s="16"/>
      <c r="OEZ122" s="16"/>
      <c r="OFA122" s="16"/>
      <c r="OFB122" s="16"/>
      <c r="OFC122" s="16"/>
      <c r="OFD122" s="16"/>
      <c r="OFE122" s="16"/>
      <c r="OFF122" s="16"/>
      <c r="OFG122" s="16"/>
      <c r="OFH122" s="16"/>
      <c r="OFI122" s="16"/>
      <c r="OFJ122" s="16"/>
      <c r="OFK122" s="16"/>
      <c r="OFL122" s="16"/>
      <c r="OFM122" s="16"/>
      <c r="OFN122" s="16"/>
      <c r="OFO122" s="16"/>
      <c r="OFP122" s="16"/>
      <c r="OFQ122" s="16"/>
      <c r="OFR122" s="16"/>
      <c r="OFS122" s="16"/>
      <c r="OFT122" s="16"/>
      <c r="OFU122" s="16"/>
      <c r="OFV122" s="16"/>
      <c r="OFW122" s="16"/>
      <c r="OFX122" s="16"/>
      <c r="OFY122" s="16"/>
      <c r="OFZ122" s="16"/>
      <c r="OGA122" s="16"/>
      <c r="OGB122" s="16"/>
      <c r="OGC122" s="16"/>
      <c r="OGD122" s="16"/>
      <c r="OGE122" s="16"/>
      <c r="OGF122" s="16"/>
      <c r="OGG122" s="16"/>
      <c r="OGH122" s="16"/>
      <c r="OGI122" s="16"/>
      <c r="OGJ122" s="16"/>
      <c r="OGK122" s="16"/>
      <c r="OGL122" s="16"/>
      <c r="OGM122" s="16"/>
      <c r="OGN122" s="16"/>
      <c r="OGO122" s="16"/>
      <c r="OGP122" s="16"/>
      <c r="OGQ122" s="16"/>
      <c r="OGR122" s="16"/>
      <c r="OGS122" s="16"/>
      <c r="OGT122" s="16"/>
      <c r="OGU122" s="16"/>
      <c r="OGV122" s="16"/>
      <c r="OGW122" s="16"/>
      <c r="OGX122" s="16"/>
      <c r="OGY122" s="16"/>
      <c r="OGZ122" s="16"/>
      <c r="OHA122" s="16"/>
      <c r="OHB122" s="16"/>
      <c r="OHC122" s="16"/>
      <c r="OHD122" s="16"/>
      <c r="OHE122" s="16"/>
      <c r="OHF122" s="16"/>
      <c r="OHG122" s="16"/>
      <c r="OHH122" s="16"/>
      <c r="OHI122" s="16"/>
      <c r="OHJ122" s="16"/>
      <c r="OHK122" s="16"/>
      <c r="OHL122" s="16"/>
      <c r="OHM122" s="16"/>
      <c r="OHN122" s="16"/>
      <c r="OHO122" s="16"/>
      <c r="OHP122" s="16"/>
      <c r="OHQ122" s="16"/>
      <c r="OHR122" s="16"/>
      <c r="OHS122" s="16"/>
      <c r="OHT122" s="16"/>
      <c r="OHU122" s="16"/>
      <c r="OHV122" s="16"/>
      <c r="OHW122" s="16"/>
      <c r="OHX122" s="16"/>
      <c r="OHY122" s="16"/>
      <c r="OHZ122" s="16"/>
      <c r="OIA122" s="16"/>
      <c r="OIB122" s="16"/>
      <c r="OIC122" s="16"/>
      <c r="OID122" s="16"/>
      <c r="OIE122" s="16"/>
      <c r="OIF122" s="16"/>
      <c r="OIG122" s="16"/>
      <c r="OIH122" s="16"/>
      <c r="OII122" s="16"/>
      <c r="OIJ122" s="16"/>
      <c r="OIK122" s="16"/>
      <c r="OIL122" s="16"/>
      <c r="OIM122" s="16"/>
      <c r="OIN122" s="16"/>
      <c r="OIO122" s="16"/>
      <c r="OIP122" s="16"/>
      <c r="OIQ122" s="16"/>
      <c r="OIR122" s="16"/>
      <c r="OIS122" s="16"/>
      <c r="OIT122" s="16"/>
      <c r="OIU122" s="16"/>
      <c r="OIV122" s="16"/>
      <c r="OIW122" s="16"/>
      <c r="OIX122" s="16"/>
      <c r="OIY122" s="16"/>
      <c r="OIZ122" s="16"/>
      <c r="OJA122" s="16"/>
      <c r="OJB122" s="16"/>
      <c r="OJC122" s="16"/>
      <c r="OJD122" s="16"/>
      <c r="OJE122" s="16"/>
      <c r="OJF122" s="16"/>
      <c r="OJG122" s="16"/>
      <c r="OJH122" s="16"/>
      <c r="OJI122" s="16"/>
      <c r="OJJ122" s="16"/>
      <c r="OJK122" s="16"/>
      <c r="OJL122" s="16"/>
      <c r="OJM122" s="16"/>
      <c r="OJN122" s="16"/>
      <c r="OJO122" s="16"/>
      <c r="OJP122" s="16"/>
      <c r="OJQ122" s="16"/>
      <c r="OJR122" s="16"/>
      <c r="OJS122" s="16"/>
      <c r="OJT122" s="16"/>
      <c r="OJU122" s="16"/>
      <c r="OJV122" s="16"/>
      <c r="OJW122" s="16"/>
      <c r="OJX122" s="16"/>
      <c r="OJY122" s="16"/>
      <c r="OJZ122" s="16"/>
      <c r="OKA122" s="16"/>
      <c r="OKB122" s="16"/>
      <c r="OKC122" s="16"/>
      <c r="OKD122" s="16"/>
      <c r="OKE122" s="16"/>
      <c r="OKF122" s="16"/>
      <c r="OKG122" s="16"/>
      <c r="OKH122" s="16"/>
      <c r="OKI122" s="16"/>
      <c r="OKJ122" s="16"/>
      <c r="OKK122" s="16"/>
      <c r="OKL122" s="16"/>
      <c r="OKM122" s="16"/>
      <c r="OKN122" s="16"/>
      <c r="OKO122" s="16"/>
      <c r="OKP122" s="16"/>
      <c r="OKQ122" s="16"/>
      <c r="OKR122" s="16"/>
      <c r="OKS122" s="16"/>
      <c r="OKT122" s="16"/>
      <c r="OKU122" s="16"/>
      <c r="OKV122" s="16"/>
      <c r="OKW122" s="16"/>
      <c r="OKX122" s="16"/>
      <c r="OKY122" s="16"/>
      <c r="OKZ122" s="16"/>
      <c r="OLA122" s="16"/>
      <c r="OLB122" s="16"/>
      <c r="OLC122" s="16"/>
      <c r="OLD122" s="16"/>
      <c r="OLE122" s="16"/>
      <c r="OLF122" s="16"/>
      <c r="OLG122" s="16"/>
      <c r="OLH122" s="16"/>
      <c r="OLI122" s="16"/>
      <c r="OLJ122" s="16"/>
      <c r="OLK122" s="16"/>
      <c r="OLL122" s="16"/>
      <c r="OLM122" s="16"/>
      <c r="OLN122" s="16"/>
      <c r="OLO122" s="16"/>
      <c r="OLP122" s="16"/>
      <c r="OLQ122" s="16"/>
      <c r="OLR122" s="16"/>
      <c r="OLS122" s="16"/>
      <c r="OLT122" s="16"/>
      <c r="OLU122" s="16"/>
      <c r="OLV122" s="16"/>
      <c r="OLW122" s="16"/>
      <c r="OLX122" s="16"/>
      <c r="OLY122" s="16"/>
      <c r="OLZ122" s="16"/>
      <c r="OMA122" s="16"/>
      <c r="OMB122" s="16"/>
      <c r="OMC122" s="16"/>
      <c r="OMD122" s="16"/>
      <c r="OME122" s="16"/>
      <c r="OMF122" s="16"/>
      <c r="OMG122" s="16"/>
      <c r="OMH122" s="16"/>
      <c r="OMI122" s="16"/>
      <c r="OMJ122" s="16"/>
      <c r="OMK122" s="16"/>
      <c r="OML122" s="16"/>
      <c r="OMM122" s="16"/>
      <c r="OMN122" s="16"/>
      <c r="OMO122" s="16"/>
      <c r="OMP122" s="16"/>
      <c r="OMQ122" s="16"/>
      <c r="OMR122" s="16"/>
      <c r="OMS122" s="16"/>
      <c r="OMT122" s="16"/>
      <c r="OMU122" s="16"/>
      <c r="OMV122" s="16"/>
      <c r="OMW122" s="16"/>
      <c r="OMX122" s="16"/>
      <c r="OMY122" s="16"/>
      <c r="OMZ122" s="16"/>
      <c r="ONA122" s="16"/>
      <c r="ONB122" s="16"/>
      <c r="ONC122" s="16"/>
      <c r="OND122" s="16"/>
      <c r="ONE122" s="16"/>
      <c r="ONF122" s="16"/>
      <c r="ONG122" s="16"/>
      <c r="ONH122" s="16"/>
      <c r="ONI122" s="16"/>
      <c r="ONJ122" s="16"/>
      <c r="ONK122" s="16"/>
      <c r="ONL122" s="16"/>
      <c r="ONM122" s="16"/>
      <c r="ONN122" s="16"/>
      <c r="ONO122" s="16"/>
      <c r="ONP122" s="16"/>
      <c r="ONQ122" s="16"/>
      <c r="ONR122" s="16"/>
      <c r="ONS122" s="16"/>
      <c r="ONT122" s="16"/>
      <c r="ONU122" s="16"/>
      <c r="ONV122" s="16"/>
      <c r="ONW122" s="16"/>
      <c r="ONX122" s="16"/>
      <c r="ONY122" s="16"/>
      <c r="ONZ122" s="16"/>
      <c r="OOA122" s="16"/>
      <c r="OOB122" s="16"/>
      <c r="OOC122" s="16"/>
      <c r="OOD122" s="16"/>
      <c r="OOE122" s="16"/>
      <c r="OOF122" s="16"/>
      <c r="OOG122" s="16"/>
      <c r="OOH122" s="16"/>
      <c r="OOI122" s="16"/>
      <c r="OOJ122" s="16"/>
      <c r="OOK122" s="16"/>
      <c r="OOL122" s="16"/>
      <c r="OOM122" s="16"/>
      <c r="OON122" s="16"/>
      <c r="OOO122" s="16"/>
      <c r="OOP122" s="16"/>
      <c r="OOQ122" s="16"/>
      <c r="OOR122" s="16"/>
      <c r="OOS122" s="16"/>
      <c r="OOT122" s="16"/>
      <c r="OOU122" s="16"/>
      <c r="OOV122" s="16"/>
      <c r="OOW122" s="16"/>
      <c r="OOX122" s="16"/>
      <c r="OOY122" s="16"/>
      <c r="OOZ122" s="16"/>
      <c r="OPA122" s="16"/>
      <c r="OPB122" s="16"/>
      <c r="OPC122" s="16"/>
      <c r="OPD122" s="16"/>
      <c r="OPE122" s="16"/>
      <c r="OPF122" s="16"/>
      <c r="OPG122" s="16"/>
      <c r="OPH122" s="16"/>
      <c r="OPI122" s="16"/>
      <c r="OPJ122" s="16"/>
      <c r="OPK122" s="16"/>
      <c r="OPL122" s="16"/>
      <c r="OPM122" s="16"/>
      <c r="OPN122" s="16"/>
      <c r="OPO122" s="16"/>
      <c r="OPP122" s="16"/>
      <c r="OPQ122" s="16"/>
      <c r="OPR122" s="16"/>
      <c r="OPS122" s="16"/>
      <c r="OPT122" s="16"/>
      <c r="OPU122" s="16"/>
      <c r="OPV122" s="16"/>
      <c r="OPW122" s="16"/>
      <c r="OPX122" s="16"/>
      <c r="OPY122" s="16"/>
      <c r="OPZ122" s="16"/>
      <c r="OQA122" s="16"/>
      <c r="OQB122" s="16"/>
      <c r="OQC122" s="16"/>
      <c r="OQD122" s="16"/>
      <c r="OQE122" s="16"/>
      <c r="OQF122" s="16"/>
      <c r="OQG122" s="16"/>
      <c r="OQH122" s="16"/>
      <c r="OQI122" s="16"/>
      <c r="OQJ122" s="16"/>
      <c r="OQK122" s="16"/>
      <c r="OQL122" s="16"/>
      <c r="OQM122" s="16"/>
      <c r="OQN122" s="16"/>
      <c r="OQO122" s="16"/>
      <c r="OQP122" s="16"/>
      <c r="OQQ122" s="16"/>
      <c r="OQR122" s="16"/>
      <c r="OQS122" s="16"/>
      <c r="OQT122" s="16"/>
      <c r="OQU122" s="16"/>
      <c r="OQV122" s="16"/>
      <c r="OQW122" s="16"/>
      <c r="OQX122" s="16"/>
      <c r="OQY122" s="16"/>
      <c r="OQZ122" s="16"/>
      <c r="ORA122" s="16"/>
      <c r="ORB122" s="16"/>
      <c r="ORC122" s="16"/>
      <c r="ORD122" s="16"/>
      <c r="ORE122" s="16"/>
      <c r="ORF122" s="16"/>
      <c r="ORG122" s="16"/>
      <c r="ORH122" s="16"/>
      <c r="ORI122" s="16"/>
      <c r="ORJ122" s="16"/>
      <c r="ORK122" s="16"/>
      <c r="ORL122" s="16"/>
      <c r="ORM122" s="16"/>
      <c r="ORN122" s="16"/>
      <c r="ORO122" s="16"/>
      <c r="ORP122" s="16"/>
      <c r="ORQ122" s="16"/>
      <c r="ORR122" s="16"/>
      <c r="ORS122" s="16"/>
      <c r="ORT122" s="16"/>
      <c r="ORU122" s="16"/>
      <c r="ORV122" s="16"/>
      <c r="ORW122" s="16"/>
      <c r="ORX122" s="16"/>
      <c r="ORY122" s="16"/>
      <c r="ORZ122" s="16"/>
      <c r="OSA122" s="16"/>
      <c r="OSB122" s="16"/>
      <c r="OSC122" s="16"/>
      <c r="OSD122" s="16"/>
      <c r="OSE122" s="16"/>
      <c r="OSF122" s="16"/>
      <c r="OSG122" s="16"/>
      <c r="OSH122" s="16"/>
      <c r="OSI122" s="16"/>
      <c r="OSJ122" s="16"/>
      <c r="OSK122" s="16"/>
      <c r="OSL122" s="16"/>
      <c r="OSM122" s="16"/>
      <c r="OSN122" s="16"/>
      <c r="OSO122" s="16"/>
      <c r="OSP122" s="16"/>
      <c r="OSQ122" s="16"/>
      <c r="OSR122" s="16"/>
      <c r="OSS122" s="16"/>
      <c r="OST122" s="16"/>
      <c r="OSU122" s="16"/>
      <c r="OSV122" s="16"/>
      <c r="OSW122" s="16"/>
      <c r="OSX122" s="16"/>
      <c r="OSY122" s="16"/>
      <c r="OSZ122" s="16"/>
      <c r="OTA122" s="16"/>
      <c r="OTB122" s="16"/>
      <c r="OTC122" s="16"/>
      <c r="OTD122" s="16"/>
      <c r="OTE122" s="16"/>
      <c r="OTF122" s="16"/>
      <c r="OTG122" s="16"/>
      <c r="OTH122" s="16"/>
      <c r="OTI122" s="16"/>
      <c r="OTJ122" s="16"/>
      <c r="OTK122" s="16"/>
      <c r="OTL122" s="16"/>
      <c r="OTM122" s="16"/>
      <c r="OTN122" s="16"/>
      <c r="OTO122" s="16"/>
      <c r="OTP122" s="16"/>
      <c r="OTQ122" s="16"/>
      <c r="OTR122" s="16"/>
      <c r="OTS122" s="16"/>
      <c r="OTT122" s="16"/>
      <c r="OTU122" s="16"/>
      <c r="OTV122" s="16"/>
      <c r="OTW122" s="16"/>
      <c r="OTX122" s="16"/>
      <c r="OTY122" s="16"/>
      <c r="OTZ122" s="16"/>
      <c r="OUA122" s="16"/>
      <c r="OUB122" s="16"/>
      <c r="OUC122" s="16"/>
      <c r="OUD122" s="16"/>
      <c r="OUE122" s="16"/>
      <c r="OUF122" s="16"/>
      <c r="OUG122" s="16"/>
      <c r="OUH122" s="16"/>
      <c r="OUI122" s="16"/>
      <c r="OUJ122" s="16"/>
      <c r="OUK122" s="16"/>
      <c r="OUL122" s="16"/>
      <c r="OUM122" s="16"/>
      <c r="OUN122" s="16"/>
      <c r="OUO122" s="16"/>
      <c r="OUP122" s="16"/>
      <c r="OUQ122" s="16"/>
      <c r="OUR122" s="16"/>
      <c r="OUS122" s="16"/>
      <c r="OUT122" s="16"/>
      <c r="OUU122" s="16"/>
      <c r="OUV122" s="16"/>
      <c r="OUW122" s="16"/>
      <c r="OUX122" s="16"/>
      <c r="OUY122" s="16"/>
      <c r="OUZ122" s="16"/>
      <c r="OVA122" s="16"/>
      <c r="OVB122" s="16"/>
      <c r="OVC122" s="16"/>
      <c r="OVD122" s="16"/>
      <c r="OVE122" s="16"/>
      <c r="OVF122" s="16"/>
      <c r="OVG122" s="16"/>
      <c r="OVH122" s="16"/>
      <c r="OVI122" s="16"/>
      <c r="OVJ122" s="16"/>
      <c r="OVK122" s="16"/>
      <c r="OVL122" s="16"/>
      <c r="OVM122" s="16"/>
      <c r="OVN122" s="16"/>
      <c r="OVO122" s="16"/>
      <c r="OVP122" s="16"/>
      <c r="OVQ122" s="16"/>
      <c r="OVR122" s="16"/>
      <c r="OVS122" s="16"/>
      <c r="OVT122" s="16"/>
      <c r="OVU122" s="16"/>
      <c r="OVV122" s="16"/>
      <c r="OVW122" s="16"/>
      <c r="OVX122" s="16"/>
      <c r="OVY122" s="16"/>
      <c r="OVZ122" s="16"/>
      <c r="OWA122" s="16"/>
      <c r="OWB122" s="16"/>
      <c r="OWC122" s="16"/>
      <c r="OWD122" s="16"/>
      <c r="OWE122" s="16"/>
      <c r="OWF122" s="16"/>
      <c r="OWG122" s="16"/>
      <c r="OWH122" s="16"/>
      <c r="OWI122" s="16"/>
      <c r="OWJ122" s="16"/>
      <c r="OWK122" s="16"/>
      <c r="OWL122" s="16"/>
      <c r="OWM122" s="16"/>
      <c r="OWN122" s="16"/>
      <c r="OWO122" s="16"/>
      <c r="OWP122" s="16"/>
      <c r="OWQ122" s="16"/>
      <c r="OWR122" s="16"/>
      <c r="OWS122" s="16"/>
      <c r="OWT122" s="16"/>
      <c r="OWU122" s="16"/>
      <c r="OWV122" s="16"/>
      <c r="OWW122" s="16"/>
      <c r="OWX122" s="16"/>
      <c r="OWY122" s="16"/>
      <c r="OWZ122" s="16"/>
      <c r="OXA122" s="16"/>
      <c r="OXB122" s="16"/>
      <c r="OXC122" s="16"/>
      <c r="OXD122" s="16"/>
      <c r="OXE122" s="16"/>
      <c r="OXF122" s="16"/>
      <c r="OXG122" s="16"/>
      <c r="OXH122" s="16"/>
      <c r="OXI122" s="16"/>
      <c r="OXJ122" s="16"/>
      <c r="OXK122" s="16"/>
      <c r="OXL122" s="16"/>
      <c r="OXM122" s="16"/>
      <c r="OXN122" s="16"/>
      <c r="OXO122" s="16"/>
      <c r="OXP122" s="16"/>
      <c r="OXQ122" s="16"/>
      <c r="OXR122" s="16"/>
      <c r="OXS122" s="16"/>
      <c r="OXT122" s="16"/>
      <c r="OXU122" s="16"/>
      <c r="OXV122" s="16"/>
      <c r="OXW122" s="16"/>
      <c r="OXX122" s="16"/>
      <c r="OXY122" s="16"/>
      <c r="OXZ122" s="16"/>
      <c r="OYA122" s="16"/>
      <c r="OYB122" s="16"/>
      <c r="OYC122" s="16"/>
      <c r="OYD122" s="16"/>
      <c r="OYE122" s="16"/>
      <c r="OYF122" s="16"/>
      <c r="OYG122" s="16"/>
      <c r="OYH122" s="16"/>
      <c r="OYI122" s="16"/>
      <c r="OYJ122" s="16"/>
      <c r="OYK122" s="16"/>
      <c r="OYL122" s="16"/>
      <c r="OYM122" s="16"/>
      <c r="OYN122" s="16"/>
      <c r="OYO122" s="16"/>
      <c r="OYP122" s="16"/>
      <c r="OYQ122" s="16"/>
      <c r="OYR122" s="16"/>
      <c r="OYS122" s="16"/>
      <c r="OYT122" s="16"/>
      <c r="OYU122" s="16"/>
      <c r="OYV122" s="16"/>
      <c r="OYW122" s="16"/>
      <c r="OYX122" s="16"/>
      <c r="OYY122" s="16"/>
      <c r="OYZ122" s="16"/>
      <c r="OZA122" s="16"/>
      <c r="OZB122" s="16"/>
      <c r="OZC122" s="16"/>
      <c r="OZD122" s="16"/>
      <c r="OZE122" s="16"/>
      <c r="OZF122" s="16"/>
      <c r="OZG122" s="16"/>
      <c r="OZH122" s="16"/>
      <c r="OZI122" s="16"/>
      <c r="OZJ122" s="16"/>
      <c r="OZK122" s="16"/>
      <c r="OZL122" s="16"/>
      <c r="OZM122" s="16"/>
      <c r="OZN122" s="16"/>
      <c r="OZO122" s="16"/>
      <c r="OZP122" s="16"/>
      <c r="OZQ122" s="16"/>
      <c r="OZR122" s="16"/>
      <c r="OZS122" s="16"/>
      <c r="OZT122" s="16"/>
      <c r="OZU122" s="16"/>
      <c r="OZV122" s="16"/>
      <c r="OZW122" s="16"/>
      <c r="OZX122" s="16"/>
      <c r="OZY122" s="16"/>
      <c r="OZZ122" s="16"/>
      <c r="PAA122" s="16"/>
      <c r="PAB122" s="16"/>
      <c r="PAC122" s="16"/>
      <c r="PAD122" s="16"/>
      <c r="PAE122" s="16"/>
      <c r="PAF122" s="16"/>
      <c r="PAG122" s="16"/>
      <c r="PAH122" s="16"/>
      <c r="PAI122" s="16"/>
      <c r="PAJ122" s="16"/>
      <c r="PAK122" s="16"/>
      <c r="PAL122" s="16"/>
      <c r="PAM122" s="16"/>
      <c r="PAN122" s="16"/>
      <c r="PAO122" s="16"/>
      <c r="PAP122" s="16"/>
      <c r="PAQ122" s="16"/>
      <c r="PAR122" s="16"/>
      <c r="PAS122" s="16"/>
      <c r="PAT122" s="16"/>
      <c r="PAU122" s="16"/>
      <c r="PAV122" s="16"/>
      <c r="PAW122" s="16"/>
      <c r="PAX122" s="16"/>
      <c r="PAY122" s="16"/>
      <c r="PAZ122" s="16"/>
      <c r="PBA122" s="16"/>
      <c r="PBB122" s="16"/>
      <c r="PBC122" s="16"/>
      <c r="PBD122" s="16"/>
      <c r="PBE122" s="16"/>
      <c r="PBF122" s="16"/>
      <c r="PBG122" s="16"/>
      <c r="PBH122" s="16"/>
      <c r="PBI122" s="16"/>
      <c r="PBJ122" s="16"/>
      <c r="PBK122" s="16"/>
      <c r="PBL122" s="16"/>
      <c r="PBM122" s="16"/>
      <c r="PBN122" s="16"/>
      <c r="PBO122" s="16"/>
      <c r="PBP122" s="16"/>
      <c r="PBQ122" s="16"/>
      <c r="PBR122" s="16"/>
      <c r="PBS122" s="16"/>
      <c r="PBT122" s="16"/>
      <c r="PBU122" s="16"/>
      <c r="PBV122" s="16"/>
      <c r="PBW122" s="16"/>
      <c r="PBX122" s="16"/>
      <c r="PBY122" s="16"/>
      <c r="PBZ122" s="16"/>
      <c r="PCA122" s="16"/>
      <c r="PCB122" s="16"/>
      <c r="PCC122" s="16"/>
      <c r="PCD122" s="16"/>
      <c r="PCE122" s="16"/>
      <c r="PCF122" s="16"/>
      <c r="PCG122" s="16"/>
      <c r="PCH122" s="16"/>
      <c r="PCI122" s="16"/>
      <c r="PCJ122" s="16"/>
      <c r="PCK122" s="16"/>
      <c r="PCL122" s="16"/>
      <c r="PCM122" s="16"/>
      <c r="PCN122" s="16"/>
      <c r="PCO122" s="16"/>
      <c r="PCP122" s="16"/>
      <c r="PCQ122" s="16"/>
      <c r="PCR122" s="16"/>
      <c r="PCS122" s="16"/>
      <c r="PCT122" s="16"/>
      <c r="PCU122" s="16"/>
      <c r="PCV122" s="16"/>
      <c r="PCW122" s="16"/>
      <c r="PCX122" s="16"/>
      <c r="PCY122" s="16"/>
      <c r="PCZ122" s="16"/>
      <c r="PDA122" s="16"/>
      <c r="PDB122" s="16"/>
      <c r="PDC122" s="16"/>
      <c r="PDD122" s="16"/>
      <c r="PDE122" s="16"/>
      <c r="PDF122" s="16"/>
      <c r="PDG122" s="16"/>
      <c r="PDH122" s="16"/>
      <c r="PDI122" s="16"/>
      <c r="PDJ122" s="16"/>
      <c r="PDK122" s="16"/>
      <c r="PDL122" s="16"/>
      <c r="PDM122" s="16"/>
      <c r="PDN122" s="16"/>
      <c r="PDO122" s="16"/>
      <c r="PDP122" s="16"/>
      <c r="PDQ122" s="16"/>
      <c r="PDR122" s="16"/>
      <c r="PDS122" s="16"/>
      <c r="PDT122" s="16"/>
      <c r="PDU122" s="16"/>
      <c r="PDV122" s="16"/>
      <c r="PDW122" s="16"/>
      <c r="PDX122" s="16"/>
      <c r="PDY122" s="16"/>
      <c r="PDZ122" s="16"/>
      <c r="PEA122" s="16"/>
      <c r="PEB122" s="16"/>
      <c r="PEC122" s="16"/>
      <c r="PED122" s="16"/>
      <c r="PEE122" s="16"/>
      <c r="PEF122" s="16"/>
      <c r="PEG122" s="16"/>
      <c r="PEH122" s="16"/>
      <c r="PEI122" s="16"/>
      <c r="PEJ122" s="16"/>
      <c r="PEK122" s="16"/>
      <c r="PEL122" s="16"/>
      <c r="PEM122" s="16"/>
      <c r="PEN122" s="16"/>
      <c r="PEO122" s="16"/>
      <c r="PEP122" s="16"/>
      <c r="PEQ122" s="16"/>
      <c r="PER122" s="16"/>
      <c r="PES122" s="16"/>
      <c r="PET122" s="16"/>
      <c r="PEU122" s="16"/>
      <c r="PEV122" s="16"/>
      <c r="PEW122" s="16"/>
      <c r="PEX122" s="16"/>
      <c r="PEY122" s="16"/>
      <c r="PEZ122" s="16"/>
      <c r="PFA122" s="16"/>
      <c r="PFB122" s="16"/>
      <c r="PFC122" s="16"/>
      <c r="PFD122" s="16"/>
      <c r="PFE122" s="16"/>
      <c r="PFF122" s="16"/>
      <c r="PFG122" s="16"/>
      <c r="PFH122" s="16"/>
      <c r="PFI122" s="16"/>
      <c r="PFJ122" s="16"/>
      <c r="PFK122" s="16"/>
      <c r="PFL122" s="16"/>
      <c r="PFM122" s="16"/>
      <c r="PFN122" s="16"/>
      <c r="PFO122" s="16"/>
      <c r="PFP122" s="16"/>
      <c r="PFQ122" s="16"/>
      <c r="PFR122" s="16"/>
      <c r="PFS122" s="16"/>
      <c r="PFT122" s="16"/>
      <c r="PFU122" s="16"/>
      <c r="PFV122" s="16"/>
      <c r="PFW122" s="16"/>
      <c r="PFX122" s="16"/>
      <c r="PFY122" s="16"/>
      <c r="PFZ122" s="16"/>
      <c r="PGA122" s="16"/>
      <c r="PGB122" s="16"/>
      <c r="PGC122" s="16"/>
      <c r="PGD122" s="16"/>
      <c r="PGE122" s="16"/>
      <c r="PGF122" s="16"/>
      <c r="PGG122" s="16"/>
      <c r="PGH122" s="16"/>
      <c r="PGI122" s="16"/>
      <c r="PGJ122" s="16"/>
      <c r="PGK122" s="16"/>
      <c r="PGL122" s="16"/>
      <c r="PGM122" s="16"/>
      <c r="PGN122" s="16"/>
      <c r="PGO122" s="16"/>
      <c r="PGP122" s="16"/>
      <c r="PGQ122" s="16"/>
      <c r="PGR122" s="16"/>
      <c r="PGS122" s="16"/>
      <c r="PGT122" s="16"/>
      <c r="PGU122" s="16"/>
      <c r="PGV122" s="16"/>
      <c r="PGW122" s="16"/>
      <c r="PGX122" s="16"/>
      <c r="PGY122" s="16"/>
      <c r="PGZ122" s="16"/>
      <c r="PHA122" s="16"/>
      <c r="PHB122" s="16"/>
      <c r="PHC122" s="16"/>
      <c r="PHD122" s="16"/>
      <c r="PHE122" s="16"/>
      <c r="PHF122" s="16"/>
      <c r="PHG122" s="16"/>
      <c r="PHH122" s="16"/>
      <c r="PHI122" s="16"/>
      <c r="PHJ122" s="16"/>
      <c r="PHK122" s="16"/>
      <c r="PHL122" s="16"/>
      <c r="PHM122" s="16"/>
      <c r="PHN122" s="16"/>
      <c r="PHO122" s="16"/>
      <c r="PHP122" s="16"/>
      <c r="PHQ122" s="16"/>
      <c r="PHR122" s="16"/>
      <c r="PHS122" s="16"/>
      <c r="PHT122" s="16"/>
      <c r="PHU122" s="16"/>
      <c r="PHV122" s="16"/>
      <c r="PHW122" s="16"/>
      <c r="PHX122" s="16"/>
      <c r="PHY122" s="16"/>
      <c r="PHZ122" s="16"/>
      <c r="PIA122" s="16"/>
      <c r="PIB122" s="16"/>
      <c r="PIC122" s="16"/>
      <c r="PID122" s="16"/>
      <c r="PIE122" s="16"/>
      <c r="PIF122" s="16"/>
      <c r="PIG122" s="16"/>
      <c r="PIH122" s="16"/>
      <c r="PII122" s="16"/>
      <c r="PIJ122" s="16"/>
      <c r="PIK122" s="16"/>
      <c r="PIL122" s="16"/>
      <c r="PIM122" s="16"/>
      <c r="PIN122" s="16"/>
      <c r="PIO122" s="16"/>
      <c r="PIP122" s="16"/>
      <c r="PIQ122" s="16"/>
      <c r="PIR122" s="16"/>
      <c r="PIS122" s="16"/>
      <c r="PIT122" s="16"/>
      <c r="PIU122" s="16"/>
      <c r="PIV122" s="16"/>
      <c r="PIW122" s="16"/>
      <c r="PIX122" s="16"/>
      <c r="PIY122" s="16"/>
      <c r="PIZ122" s="16"/>
      <c r="PJA122" s="16"/>
      <c r="PJB122" s="16"/>
      <c r="PJC122" s="16"/>
      <c r="PJD122" s="16"/>
      <c r="PJE122" s="16"/>
      <c r="PJF122" s="16"/>
      <c r="PJG122" s="16"/>
      <c r="PJH122" s="16"/>
      <c r="PJI122" s="16"/>
      <c r="PJJ122" s="16"/>
      <c r="PJK122" s="16"/>
      <c r="PJL122" s="16"/>
      <c r="PJM122" s="16"/>
      <c r="PJN122" s="16"/>
      <c r="PJO122" s="16"/>
      <c r="PJP122" s="16"/>
      <c r="PJQ122" s="16"/>
      <c r="PJR122" s="16"/>
      <c r="PJS122" s="16"/>
      <c r="PJT122" s="16"/>
      <c r="PJU122" s="16"/>
      <c r="PJV122" s="16"/>
      <c r="PJW122" s="16"/>
      <c r="PJX122" s="16"/>
      <c r="PJY122" s="16"/>
      <c r="PJZ122" s="16"/>
      <c r="PKA122" s="16"/>
      <c r="PKB122" s="16"/>
      <c r="PKC122" s="16"/>
      <c r="PKD122" s="16"/>
      <c r="PKE122" s="16"/>
      <c r="PKF122" s="16"/>
      <c r="PKG122" s="16"/>
      <c r="PKH122" s="16"/>
      <c r="PKI122" s="16"/>
      <c r="PKJ122" s="16"/>
      <c r="PKK122" s="16"/>
      <c r="PKL122" s="16"/>
      <c r="PKM122" s="16"/>
      <c r="PKN122" s="16"/>
      <c r="PKO122" s="16"/>
      <c r="PKP122" s="16"/>
      <c r="PKQ122" s="16"/>
      <c r="PKR122" s="16"/>
      <c r="PKS122" s="16"/>
      <c r="PKT122" s="16"/>
      <c r="PKU122" s="16"/>
      <c r="PKV122" s="16"/>
      <c r="PKW122" s="16"/>
      <c r="PKX122" s="16"/>
      <c r="PKY122" s="16"/>
      <c r="PKZ122" s="16"/>
      <c r="PLA122" s="16"/>
      <c r="PLB122" s="16"/>
      <c r="PLC122" s="16"/>
      <c r="PLD122" s="16"/>
      <c r="PLE122" s="16"/>
      <c r="PLF122" s="16"/>
      <c r="PLG122" s="16"/>
      <c r="PLH122" s="16"/>
      <c r="PLI122" s="16"/>
      <c r="PLJ122" s="16"/>
      <c r="PLK122" s="16"/>
      <c r="PLL122" s="16"/>
      <c r="PLM122" s="16"/>
      <c r="PLN122" s="16"/>
      <c r="PLO122" s="16"/>
      <c r="PLP122" s="16"/>
      <c r="PLQ122" s="16"/>
      <c r="PLR122" s="16"/>
      <c r="PLS122" s="16"/>
      <c r="PLT122" s="16"/>
      <c r="PLU122" s="16"/>
      <c r="PLV122" s="16"/>
      <c r="PLW122" s="16"/>
      <c r="PLX122" s="16"/>
      <c r="PLY122" s="16"/>
      <c r="PLZ122" s="16"/>
      <c r="PMA122" s="16"/>
      <c r="PMB122" s="16"/>
      <c r="PMC122" s="16"/>
      <c r="PMD122" s="16"/>
      <c r="PME122" s="16"/>
      <c r="PMF122" s="16"/>
      <c r="PMG122" s="16"/>
      <c r="PMH122" s="16"/>
      <c r="PMI122" s="16"/>
      <c r="PMJ122" s="16"/>
      <c r="PMK122" s="16"/>
      <c r="PML122" s="16"/>
      <c r="PMM122" s="16"/>
      <c r="PMN122" s="16"/>
      <c r="PMO122" s="16"/>
      <c r="PMP122" s="16"/>
      <c r="PMQ122" s="16"/>
      <c r="PMR122" s="16"/>
      <c r="PMS122" s="16"/>
      <c r="PMT122" s="16"/>
      <c r="PMU122" s="16"/>
      <c r="PMV122" s="16"/>
      <c r="PMW122" s="16"/>
      <c r="PMX122" s="16"/>
      <c r="PMY122" s="16"/>
      <c r="PMZ122" s="16"/>
      <c r="PNA122" s="16"/>
      <c r="PNB122" s="16"/>
      <c r="PNC122" s="16"/>
      <c r="PND122" s="16"/>
      <c r="PNE122" s="16"/>
      <c r="PNF122" s="16"/>
      <c r="PNG122" s="16"/>
      <c r="PNH122" s="16"/>
      <c r="PNI122" s="16"/>
      <c r="PNJ122" s="16"/>
      <c r="PNK122" s="16"/>
      <c r="PNL122" s="16"/>
      <c r="PNM122" s="16"/>
      <c r="PNN122" s="16"/>
      <c r="PNO122" s="16"/>
      <c r="PNP122" s="16"/>
      <c r="PNQ122" s="16"/>
      <c r="PNR122" s="16"/>
      <c r="PNS122" s="16"/>
      <c r="PNT122" s="16"/>
      <c r="PNU122" s="16"/>
      <c r="PNV122" s="16"/>
      <c r="PNW122" s="16"/>
      <c r="PNX122" s="16"/>
      <c r="PNY122" s="16"/>
      <c r="PNZ122" s="16"/>
      <c r="POA122" s="16"/>
      <c r="POB122" s="16"/>
      <c r="POC122" s="16"/>
      <c r="POD122" s="16"/>
      <c r="POE122" s="16"/>
      <c r="POF122" s="16"/>
      <c r="POG122" s="16"/>
      <c r="POH122" s="16"/>
      <c r="POI122" s="16"/>
      <c r="POJ122" s="16"/>
      <c r="POK122" s="16"/>
      <c r="POL122" s="16"/>
      <c r="POM122" s="16"/>
      <c r="PON122" s="16"/>
      <c r="POO122" s="16"/>
      <c r="POP122" s="16"/>
      <c r="POQ122" s="16"/>
      <c r="POR122" s="16"/>
      <c r="POS122" s="16"/>
      <c r="POT122" s="16"/>
      <c r="POU122" s="16"/>
      <c r="POV122" s="16"/>
      <c r="POW122" s="16"/>
      <c r="POX122" s="16"/>
      <c r="POY122" s="16"/>
      <c r="POZ122" s="16"/>
      <c r="PPA122" s="16"/>
      <c r="PPB122" s="16"/>
      <c r="PPC122" s="16"/>
      <c r="PPD122" s="16"/>
      <c r="PPE122" s="16"/>
      <c r="PPF122" s="16"/>
      <c r="PPG122" s="16"/>
      <c r="PPH122" s="16"/>
      <c r="PPI122" s="16"/>
      <c r="PPJ122" s="16"/>
      <c r="PPK122" s="16"/>
      <c r="PPL122" s="16"/>
      <c r="PPM122" s="16"/>
      <c r="PPN122" s="16"/>
      <c r="PPO122" s="16"/>
      <c r="PPP122" s="16"/>
      <c r="PPQ122" s="16"/>
      <c r="PPR122" s="16"/>
      <c r="PPS122" s="16"/>
      <c r="PPT122" s="16"/>
      <c r="PPU122" s="16"/>
      <c r="PPV122" s="16"/>
      <c r="PPW122" s="16"/>
      <c r="PPX122" s="16"/>
      <c r="PPY122" s="16"/>
      <c r="PPZ122" s="16"/>
      <c r="PQA122" s="16"/>
      <c r="PQB122" s="16"/>
      <c r="PQC122" s="16"/>
      <c r="PQD122" s="16"/>
      <c r="PQE122" s="16"/>
      <c r="PQF122" s="16"/>
      <c r="PQG122" s="16"/>
      <c r="PQH122" s="16"/>
      <c r="PQI122" s="16"/>
      <c r="PQJ122" s="16"/>
      <c r="PQK122" s="16"/>
      <c r="PQL122" s="16"/>
      <c r="PQM122" s="16"/>
      <c r="PQN122" s="16"/>
      <c r="PQO122" s="16"/>
      <c r="PQP122" s="16"/>
      <c r="PQQ122" s="16"/>
      <c r="PQR122" s="16"/>
      <c r="PQS122" s="16"/>
      <c r="PQT122" s="16"/>
      <c r="PQU122" s="16"/>
      <c r="PQV122" s="16"/>
      <c r="PQW122" s="16"/>
      <c r="PQX122" s="16"/>
      <c r="PQY122" s="16"/>
      <c r="PQZ122" s="16"/>
      <c r="PRA122" s="16"/>
      <c r="PRB122" s="16"/>
      <c r="PRC122" s="16"/>
      <c r="PRD122" s="16"/>
      <c r="PRE122" s="16"/>
      <c r="PRF122" s="16"/>
      <c r="PRG122" s="16"/>
      <c r="PRH122" s="16"/>
      <c r="PRI122" s="16"/>
      <c r="PRJ122" s="16"/>
      <c r="PRK122" s="16"/>
      <c r="PRL122" s="16"/>
      <c r="PRM122" s="16"/>
      <c r="PRN122" s="16"/>
      <c r="PRO122" s="16"/>
      <c r="PRP122" s="16"/>
      <c r="PRQ122" s="16"/>
      <c r="PRR122" s="16"/>
      <c r="PRS122" s="16"/>
      <c r="PRT122" s="16"/>
      <c r="PRU122" s="16"/>
      <c r="PRV122" s="16"/>
      <c r="PRW122" s="16"/>
      <c r="PRX122" s="16"/>
      <c r="PRY122" s="16"/>
      <c r="PRZ122" s="16"/>
      <c r="PSA122" s="16"/>
      <c r="PSB122" s="16"/>
      <c r="PSC122" s="16"/>
      <c r="PSD122" s="16"/>
      <c r="PSE122" s="16"/>
      <c r="PSF122" s="16"/>
      <c r="PSG122" s="16"/>
      <c r="PSH122" s="16"/>
      <c r="PSI122" s="16"/>
      <c r="PSJ122" s="16"/>
      <c r="PSK122" s="16"/>
      <c r="PSL122" s="16"/>
      <c r="PSM122" s="16"/>
      <c r="PSN122" s="16"/>
      <c r="PSO122" s="16"/>
      <c r="PSP122" s="16"/>
      <c r="PSQ122" s="16"/>
      <c r="PSR122" s="16"/>
      <c r="PSS122" s="16"/>
      <c r="PST122" s="16"/>
      <c r="PSU122" s="16"/>
      <c r="PSV122" s="16"/>
      <c r="PSW122" s="16"/>
      <c r="PSX122" s="16"/>
      <c r="PSY122" s="16"/>
      <c r="PSZ122" s="16"/>
      <c r="PTA122" s="16"/>
      <c r="PTB122" s="16"/>
      <c r="PTC122" s="16"/>
      <c r="PTD122" s="16"/>
      <c r="PTE122" s="16"/>
      <c r="PTF122" s="16"/>
      <c r="PTG122" s="16"/>
      <c r="PTH122" s="16"/>
      <c r="PTI122" s="16"/>
      <c r="PTJ122" s="16"/>
      <c r="PTK122" s="16"/>
      <c r="PTL122" s="16"/>
      <c r="PTM122" s="16"/>
      <c r="PTN122" s="16"/>
      <c r="PTO122" s="16"/>
      <c r="PTP122" s="16"/>
      <c r="PTQ122" s="16"/>
      <c r="PTR122" s="16"/>
      <c r="PTS122" s="16"/>
      <c r="PTT122" s="16"/>
      <c r="PTU122" s="16"/>
      <c r="PTV122" s="16"/>
      <c r="PTW122" s="16"/>
      <c r="PTX122" s="16"/>
      <c r="PTY122" s="16"/>
      <c r="PTZ122" s="16"/>
      <c r="PUA122" s="16"/>
      <c r="PUB122" s="16"/>
      <c r="PUC122" s="16"/>
      <c r="PUD122" s="16"/>
      <c r="PUE122" s="16"/>
      <c r="PUF122" s="16"/>
      <c r="PUG122" s="16"/>
      <c r="PUH122" s="16"/>
      <c r="PUI122" s="16"/>
      <c r="PUJ122" s="16"/>
      <c r="PUK122" s="16"/>
      <c r="PUL122" s="16"/>
      <c r="PUM122" s="16"/>
      <c r="PUN122" s="16"/>
      <c r="PUO122" s="16"/>
      <c r="PUP122" s="16"/>
      <c r="PUQ122" s="16"/>
      <c r="PUR122" s="16"/>
      <c r="PUS122" s="16"/>
      <c r="PUT122" s="16"/>
      <c r="PUU122" s="16"/>
      <c r="PUV122" s="16"/>
      <c r="PUW122" s="16"/>
      <c r="PUX122" s="16"/>
      <c r="PUY122" s="16"/>
      <c r="PUZ122" s="16"/>
      <c r="PVA122" s="16"/>
      <c r="PVB122" s="16"/>
      <c r="PVC122" s="16"/>
      <c r="PVD122" s="16"/>
      <c r="PVE122" s="16"/>
      <c r="PVF122" s="16"/>
      <c r="PVG122" s="16"/>
      <c r="PVH122" s="16"/>
      <c r="PVI122" s="16"/>
      <c r="PVJ122" s="16"/>
      <c r="PVK122" s="16"/>
      <c r="PVL122" s="16"/>
      <c r="PVM122" s="16"/>
      <c r="PVN122" s="16"/>
      <c r="PVO122" s="16"/>
      <c r="PVP122" s="16"/>
      <c r="PVQ122" s="16"/>
      <c r="PVR122" s="16"/>
      <c r="PVS122" s="16"/>
      <c r="PVT122" s="16"/>
      <c r="PVU122" s="16"/>
      <c r="PVV122" s="16"/>
      <c r="PVW122" s="16"/>
      <c r="PVX122" s="16"/>
      <c r="PVY122" s="16"/>
      <c r="PVZ122" s="16"/>
      <c r="PWA122" s="16"/>
      <c r="PWB122" s="16"/>
      <c r="PWC122" s="16"/>
      <c r="PWD122" s="16"/>
      <c r="PWE122" s="16"/>
      <c r="PWF122" s="16"/>
      <c r="PWG122" s="16"/>
      <c r="PWH122" s="16"/>
      <c r="PWI122" s="16"/>
      <c r="PWJ122" s="16"/>
      <c r="PWK122" s="16"/>
      <c r="PWL122" s="16"/>
      <c r="PWM122" s="16"/>
      <c r="PWN122" s="16"/>
      <c r="PWO122" s="16"/>
      <c r="PWP122" s="16"/>
      <c r="PWQ122" s="16"/>
      <c r="PWR122" s="16"/>
      <c r="PWS122" s="16"/>
      <c r="PWT122" s="16"/>
      <c r="PWU122" s="16"/>
      <c r="PWV122" s="16"/>
      <c r="PWW122" s="16"/>
      <c r="PWX122" s="16"/>
      <c r="PWY122" s="16"/>
      <c r="PWZ122" s="16"/>
      <c r="PXA122" s="16"/>
      <c r="PXB122" s="16"/>
      <c r="PXC122" s="16"/>
      <c r="PXD122" s="16"/>
      <c r="PXE122" s="16"/>
      <c r="PXF122" s="16"/>
      <c r="PXG122" s="16"/>
      <c r="PXH122" s="16"/>
      <c r="PXI122" s="16"/>
      <c r="PXJ122" s="16"/>
      <c r="PXK122" s="16"/>
      <c r="PXL122" s="16"/>
      <c r="PXM122" s="16"/>
      <c r="PXN122" s="16"/>
      <c r="PXO122" s="16"/>
      <c r="PXP122" s="16"/>
      <c r="PXQ122" s="16"/>
      <c r="PXR122" s="16"/>
      <c r="PXS122" s="16"/>
      <c r="PXT122" s="16"/>
      <c r="PXU122" s="16"/>
      <c r="PXV122" s="16"/>
      <c r="PXW122" s="16"/>
      <c r="PXX122" s="16"/>
      <c r="PXY122" s="16"/>
      <c r="PXZ122" s="16"/>
      <c r="PYA122" s="16"/>
      <c r="PYB122" s="16"/>
      <c r="PYC122" s="16"/>
      <c r="PYD122" s="16"/>
      <c r="PYE122" s="16"/>
      <c r="PYF122" s="16"/>
      <c r="PYG122" s="16"/>
      <c r="PYH122" s="16"/>
      <c r="PYI122" s="16"/>
      <c r="PYJ122" s="16"/>
      <c r="PYK122" s="16"/>
      <c r="PYL122" s="16"/>
      <c r="PYM122" s="16"/>
      <c r="PYN122" s="16"/>
      <c r="PYO122" s="16"/>
      <c r="PYP122" s="16"/>
      <c r="PYQ122" s="16"/>
      <c r="PYR122" s="16"/>
      <c r="PYS122" s="16"/>
      <c r="PYT122" s="16"/>
      <c r="PYU122" s="16"/>
      <c r="PYV122" s="16"/>
      <c r="PYW122" s="16"/>
      <c r="PYX122" s="16"/>
      <c r="PYY122" s="16"/>
      <c r="PYZ122" s="16"/>
      <c r="PZA122" s="16"/>
      <c r="PZB122" s="16"/>
      <c r="PZC122" s="16"/>
      <c r="PZD122" s="16"/>
      <c r="PZE122" s="16"/>
      <c r="PZF122" s="16"/>
      <c r="PZG122" s="16"/>
      <c r="PZH122" s="16"/>
      <c r="PZI122" s="16"/>
      <c r="PZJ122" s="16"/>
      <c r="PZK122" s="16"/>
      <c r="PZL122" s="16"/>
      <c r="PZM122" s="16"/>
      <c r="PZN122" s="16"/>
      <c r="PZO122" s="16"/>
      <c r="PZP122" s="16"/>
      <c r="PZQ122" s="16"/>
      <c r="PZR122" s="16"/>
      <c r="PZS122" s="16"/>
      <c r="PZT122" s="16"/>
      <c r="PZU122" s="16"/>
      <c r="PZV122" s="16"/>
      <c r="PZW122" s="16"/>
      <c r="PZX122" s="16"/>
      <c r="PZY122" s="16"/>
      <c r="PZZ122" s="16"/>
      <c r="QAA122" s="16"/>
      <c r="QAB122" s="16"/>
      <c r="QAC122" s="16"/>
      <c r="QAD122" s="16"/>
      <c r="QAE122" s="16"/>
      <c r="QAF122" s="16"/>
      <c r="QAG122" s="16"/>
      <c r="QAH122" s="16"/>
      <c r="QAI122" s="16"/>
      <c r="QAJ122" s="16"/>
      <c r="QAK122" s="16"/>
      <c r="QAL122" s="16"/>
      <c r="QAM122" s="16"/>
      <c r="QAN122" s="16"/>
      <c r="QAO122" s="16"/>
      <c r="QAP122" s="16"/>
      <c r="QAQ122" s="16"/>
      <c r="QAR122" s="16"/>
      <c r="QAS122" s="16"/>
      <c r="QAT122" s="16"/>
      <c r="QAU122" s="16"/>
      <c r="QAV122" s="16"/>
      <c r="QAW122" s="16"/>
      <c r="QAX122" s="16"/>
      <c r="QAY122" s="16"/>
      <c r="QAZ122" s="16"/>
      <c r="QBA122" s="16"/>
      <c r="QBB122" s="16"/>
      <c r="QBC122" s="16"/>
      <c r="QBD122" s="16"/>
      <c r="QBE122" s="16"/>
      <c r="QBF122" s="16"/>
      <c r="QBG122" s="16"/>
      <c r="QBH122" s="16"/>
      <c r="QBI122" s="16"/>
      <c r="QBJ122" s="16"/>
      <c r="QBK122" s="16"/>
      <c r="QBL122" s="16"/>
      <c r="QBM122" s="16"/>
      <c r="QBN122" s="16"/>
      <c r="QBO122" s="16"/>
      <c r="QBP122" s="16"/>
      <c r="QBQ122" s="16"/>
      <c r="QBR122" s="16"/>
      <c r="QBS122" s="16"/>
      <c r="QBT122" s="16"/>
      <c r="QBU122" s="16"/>
      <c r="QBV122" s="16"/>
      <c r="QBW122" s="16"/>
      <c r="QBX122" s="16"/>
      <c r="QBY122" s="16"/>
      <c r="QBZ122" s="16"/>
      <c r="QCA122" s="16"/>
      <c r="QCB122" s="16"/>
      <c r="QCC122" s="16"/>
      <c r="QCD122" s="16"/>
      <c r="QCE122" s="16"/>
      <c r="QCF122" s="16"/>
      <c r="QCG122" s="16"/>
      <c r="QCH122" s="16"/>
      <c r="QCI122" s="16"/>
      <c r="QCJ122" s="16"/>
      <c r="QCK122" s="16"/>
      <c r="QCL122" s="16"/>
      <c r="QCM122" s="16"/>
      <c r="QCN122" s="16"/>
      <c r="QCO122" s="16"/>
      <c r="QCP122" s="16"/>
      <c r="QCQ122" s="16"/>
      <c r="QCR122" s="16"/>
      <c r="QCS122" s="16"/>
      <c r="QCT122" s="16"/>
      <c r="QCU122" s="16"/>
      <c r="QCV122" s="16"/>
      <c r="QCW122" s="16"/>
      <c r="QCX122" s="16"/>
      <c r="QCY122" s="16"/>
      <c r="QCZ122" s="16"/>
      <c r="QDA122" s="16"/>
      <c r="QDB122" s="16"/>
      <c r="QDC122" s="16"/>
      <c r="QDD122" s="16"/>
      <c r="QDE122" s="16"/>
      <c r="QDF122" s="16"/>
      <c r="QDG122" s="16"/>
      <c r="QDH122" s="16"/>
      <c r="QDI122" s="16"/>
      <c r="QDJ122" s="16"/>
      <c r="QDK122" s="16"/>
      <c r="QDL122" s="16"/>
      <c r="QDM122" s="16"/>
      <c r="QDN122" s="16"/>
      <c r="QDO122" s="16"/>
      <c r="QDP122" s="16"/>
      <c r="QDQ122" s="16"/>
      <c r="QDR122" s="16"/>
      <c r="QDS122" s="16"/>
      <c r="QDT122" s="16"/>
      <c r="QDU122" s="16"/>
      <c r="QDV122" s="16"/>
      <c r="QDW122" s="16"/>
      <c r="QDX122" s="16"/>
      <c r="QDY122" s="16"/>
      <c r="QDZ122" s="16"/>
      <c r="QEA122" s="16"/>
      <c r="QEB122" s="16"/>
      <c r="QEC122" s="16"/>
      <c r="QED122" s="16"/>
      <c r="QEE122" s="16"/>
      <c r="QEF122" s="16"/>
      <c r="QEG122" s="16"/>
      <c r="QEH122" s="16"/>
      <c r="QEI122" s="16"/>
      <c r="QEJ122" s="16"/>
      <c r="QEK122" s="16"/>
      <c r="QEL122" s="16"/>
      <c r="QEM122" s="16"/>
      <c r="QEN122" s="16"/>
      <c r="QEO122" s="16"/>
      <c r="QEP122" s="16"/>
      <c r="QEQ122" s="16"/>
      <c r="QER122" s="16"/>
      <c r="QES122" s="16"/>
      <c r="QET122" s="16"/>
      <c r="QEU122" s="16"/>
      <c r="QEV122" s="16"/>
      <c r="QEW122" s="16"/>
      <c r="QEX122" s="16"/>
      <c r="QEY122" s="16"/>
      <c r="QEZ122" s="16"/>
      <c r="QFA122" s="16"/>
      <c r="QFB122" s="16"/>
      <c r="QFC122" s="16"/>
      <c r="QFD122" s="16"/>
      <c r="QFE122" s="16"/>
      <c r="QFF122" s="16"/>
      <c r="QFG122" s="16"/>
      <c r="QFH122" s="16"/>
      <c r="QFI122" s="16"/>
      <c r="QFJ122" s="16"/>
      <c r="QFK122" s="16"/>
      <c r="QFL122" s="16"/>
      <c r="QFM122" s="16"/>
      <c r="QFN122" s="16"/>
      <c r="QFO122" s="16"/>
      <c r="QFP122" s="16"/>
      <c r="QFQ122" s="16"/>
      <c r="QFR122" s="16"/>
      <c r="QFS122" s="16"/>
      <c r="QFT122" s="16"/>
      <c r="QFU122" s="16"/>
      <c r="QFV122" s="16"/>
      <c r="QFW122" s="16"/>
      <c r="QFX122" s="16"/>
      <c r="QFY122" s="16"/>
      <c r="QFZ122" s="16"/>
      <c r="QGA122" s="16"/>
      <c r="QGB122" s="16"/>
      <c r="QGC122" s="16"/>
      <c r="QGD122" s="16"/>
      <c r="QGE122" s="16"/>
      <c r="QGF122" s="16"/>
      <c r="QGG122" s="16"/>
      <c r="QGH122" s="16"/>
      <c r="QGI122" s="16"/>
      <c r="QGJ122" s="16"/>
      <c r="QGK122" s="16"/>
      <c r="QGL122" s="16"/>
      <c r="QGM122" s="16"/>
      <c r="QGN122" s="16"/>
      <c r="QGO122" s="16"/>
      <c r="QGP122" s="16"/>
      <c r="QGQ122" s="16"/>
      <c r="QGR122" s="16"/>
      <c r="QGS122" s="16"/>
      <c r="QGT122" s="16"/>
      <c r="QGU122" s="16"/>
      <c r="QGV122" s="16"/>
      <c r="QGW122" s="16"/>
      <c r="QGX122" s="16"/>
      <c r="QGY122" s="16"/>
      <c r="QGZ122" s="16"/>
      <c r="QHA122" s="16"/>
      <c r="QHB122" s="16"/>
      <c r="QHC122" s="16"/>
      <c r="QHD122" s="16"/>
      <c r="QHE122" s="16"/>
      <c r="QHF122" s="16"/>
      <c r="QHG122" s="16"/>
      <c r="QHH122" s="16"/>
      <c r="QHI122" s="16"/>
      <c r="QHJ122" s="16"/>
      <c r="QHK122" s="16"/>
      <c r="QHL122" s="16"/>
      <c r="QHM122" s="16"/>
      <c r="QHN122" s="16"/>
      <c r="QHO122" s="16"/>
      <c r="QHP122" s="16"/>
      <c r="QHQ122" s="16"/>
      <c r="QHR122" s="16"/>
      <c r="QHS122" s="16"/>
      <c r="QHT122" s="16"/>
      <c r="QHU122" s="16"/>
      <c r="QHV122" s="16"/>
      <c r="QHW122" s="16"/>
      <c r="QHX122" s="16"/>
      <c r="QHY122" s="16"/>
      <c r="QHZ122" s="16"/>
      <c r="QIA122" s="16"/>
      <c r="QIB122" s="16"/>
      <c r="QIC122" s="16"/>
      <c r="QID122" s="16"/>
      <c r="QIE122" s="16"/>
      <c r="QIF122" s="16"/>
      <c r="QIG122" s="16"/>
      <c r="QIH122" s="16"/>
      <c r="QII122" s="16"/>
      <c r="QIJ122" s="16"/>
      <c r="QIK122" s="16"/>
      <c r="QIL122" s="16"/>
      <c r="QIM122" s="16"/>
      <c r="QIN122" s="16"/>
      <c r="QIO122" s="16"/>
      <c r="QIP122" s="16"/>
      <c r="QIQ122" s="16"/>
      <c r="QIR122" s="16"/>
      <c r="QIS122" s="16"/>
      <c r="QIT122" s="16"/>
      <c r="QIU122" s="16"/>
      <c r="QIV122" s="16"/>
      <c r="QIW122" s="16"/>
      <c r="QIX122" s="16"/>
      <c r="QIY122" s="16"/>
      <c r="QIZ122" s="16"/>
      <c r="QJA122" s="16"/>
      <c r="QJB122" s="16"/>
      <c r="QJC122" s="16"/>
      <c r="QJD122" s="16"/>
      <c r="QJE122" s="16"/>
      <c r="QJF122" s="16"/>
      <c r="QJG122" s="16"/>
      <c r="QJH122" s="16"/>
      <c r="QJI122" s="16"/>
      <c r="QJJ122" s="16"/>
      <c r="QJK122" s="16"/>
      <c r="QJL122" s="16"/>
      <c r="QJM122" s="16"/>
      <c r="QJN122" s="16"/>
      <c r="QJO122" s="16"/>
      <c r="QJP122" s="16"/>
      <c r="QJQ122" s="16"/>
      <c r="QJR122" s="16"/>
      <c r="QJS122" s="16"/>
      <c r="QJT122" s="16"/>
      <c r="QJU122" s="16"/>
      <c r="QJV122" s="16"/>
      <c r="QJW122" s="16"/>
      <c r="QJX122" s="16"/>
      <c r="QJY122" s="16"/>
      <c r="QJZ122" s="16"/>
      <c r="QKA122" s="16"/>
      <c r="QKB122" s="16"/>
      <c r="QKC122" s="16"/>
      <c r="QKD122" s="16"/>
      <c r="QKE122" s="16"/>
      <c r="QKF122" s="16"/>
      <c r="QKG122" s="16"/>
      <c r="QKH122" s="16"/>
      <c r="QKI122" s="16"/>
      <c r="QKJ122" s="16"/>
      <c r="QKK122" s="16"/>
      <c r="QKL122" s="16"/>
      <c r="QKM122" s="16"/>
      <c r="QKN122" s="16"/>
      <c r="QKO122" s="16"/>
      <c r="QKP122" s="16"/>
      <c r="QKQ122" s="16"/>
      <c r="QKR122" s="16"/>
      <c r="QKS122" s="16"/>
      <c r="QKT122" s="16"/>
      <c r="QKU122" s="16"/>
      <c r="QKV122" s="16"/>
      <c r="QKW122" s="16"/>
      <c r="QKX122" s="16"/>
      <c r="QKY122" s="16"/>
      <c r="QKZ122" s="16"/>
      <c r="QLA122" s="16"/>
      <c r="QLB122" s="16"/>
      <c r="QLC122" s="16"/>
      <c r="QLD122" s="16"/>
      <c r="QLE122" s="16"/>
      <c r="QLF122" s="16"/>
      <c r="QLG122" s="16"/>
      <c r="QLH122" s="16"/>
      <c r="QLI122" s="16"/>
      <c r="QLJ122" s="16"/>
      <c r="QLK122" s="16"/>
      <c r="QLL122" s="16"/>
      <c r="QLM122" s="16"/>
      <c r="QLN122" s="16"/>
      <c r="QLO122" s="16"/>
      <c r="QLP122" s="16"/>
      <c r="QLQ122" s="16"/>
      <c r="QLR122" s="16"/>
      <c r="QLS122" s="16"/>
      <c r="QLT122" s="16"/>
      <c r="QLU122" s="16"/>
      <c r="QLV122" s="16"/>
      <c r="QLW122" s="16"/>
      <c r="QLX122" s="16"/>
      <c r="QLY122" s="16"/>
      <c r="QLZ122" s="16"/>
      <c r="QMA122" s="16"/>
      <c r="QMB122" s="16"/>
      <c r="QMC122" s="16"/>
      <c r="QMD122" s="16"/>
      <c r="QME122" s="16"/>
      <c r="QMF122" s="16"/>
      <c r="QMG122" s="16"/>
      <c r="QMH122" s="16"/>
      <c r="QMI122" s="16"/>
      <c r="QMJ122" s="16"/>
      <c r="QMK122" s="16"/>
      <c r="QML122" s="16"/>
      <c r="QMM122" s="16"/>
      <c r="QMN122" s="16"/>
      <c r="QMO122" s="16"/>
      <c r="QMP122" s="16"/>
      <c r="QMQ122" s="16"/>
      <c r="QMR122" s="16"/>
      <c r="QMS122" s="16"/>
      <c r="QMT122" s="16"/>
      <c r="QMU122" s="16"/>
      <c r="QMV122" s="16"/>
      <c r="QMW122" s="16"/>
      <c r="QMX122" s="16"/>
      <c r="QMY122" s="16"/>
      <c r="QMZ122" s="16"/>
      <c r="QNA122" s="16"/>
      <c r="QNB122" s="16"/>
      <c r="QNC122" s="16"/>
      <c r="QND122" s="16"/>
      <c r="QNE122" s="16"/>
      <c r="QNF122" s="16"/>
      <c r="QNG122" s="16"/>
      <c r="QNH122" s="16"/>
      <c r="QNI122" s="16"/>
      <c r="QNJ122" s="16"/>
      <c r="QNK122" s="16"/>
      <c r="QNL122" s="16"/>
      <c r="QNM122" s="16"/>
      <c r="QNN122" s="16"/>
      <c r="QNO122" s="16"/>
      <c r="QNP122" s="16"/>
      <c r="QNQ122" s="16"/>
      <c r="QNR122" s="16"/>
      <c r="QNS122" s="16"/>
      <c r="QNT122" s="16"/>
      <c r="QNU122" s="16"/>
      <c r="QNV122" s="16"/>
      <c r="QNW122" s="16"/>
      <c r="QNX122" s="16"/>
      <c r="QNY122" s="16"/>
      <c r="QNZ122" s="16"/>
      <c r="QOA122" s="16"/>
      <c r="QOB122" s="16"/>
      <c r="QOC122" s="16"/>
      <c r="QOD122" s="16"/>
      <c r="QOE122" s="16"/>
      <c r="QOF122" s="16"/>
      <c r="QOG122" s="16"/>
      <c r="QOH122" s="16"/>
      <c r="QOI122" s="16"/>
      <c r="QOJ122" s="16"/>
      <c r="QOK122" s="16"/>
      <c r="QOL122" s="16"/>
      <c r="QOM122" s="16"/>
      <c r="QON122" s="16"/>
      <c r="QOO122" s="16"/>
      <c r="QOP122" s="16"/>
      <c r="QOQ122" s="16"/>
      <c r="QOR122" s="16"/>
      <c r="QOS122" s="16"/>
      <c r="QOT122" s="16"/>
      <c r="QOU122" s="16"/>
      <c r="QOV122" s="16"/>
      <c r="QOW122" s="16"/>
      <c r="QOX122" s="16"/>
      <c r="QOY122" s="16"/>
      <c r="QOZ122" s="16"/>
      <c r="QPA122" s="16"/>
      <c r="QPB122" s="16"/>
      <c r="QPC122" s="16"/>
      <c r="QPD122" s="16"/>
      <c r="QPE122" s="16"/>
      <c r="QPF122" s="16"/>
      <c r="QPG122" s="16"/>
      <c r="QPH122" s="16"/>
      <c r="QPI122" s="16"/>
      <c r="QPJ122" s="16"/>
      <c r="QPK122" s="16"/>
      <c r="QPL122" s="16"/>
      <c r="QPM122" s="16"/>
      <c r="QPN122" s="16"/>
      <c r="QPO122" s="16"/>
      <c r="QPP122" s="16"/>
      <c r="QPQ122" s="16"/>
      <c r="QPR122" s="16"/>
      <c r="QPS122" s="16"/>
      <c r="QPT122" s="16"/>
      <c r="QPU122" s="16"/>
      <c r="QPV122" s="16"/>
      <c r="QPW122" s="16"/>
      <c r="QPX122" s="16"/>
      <c r="QPY122" s="16"/>
      <c r="QPZ122" s="16"/>
      <c r="QQA122" s="16"/>
      <c r="QQB122" s="16"/>
      <c r="QQC122" s="16"/>
      <c r="QQD122" s="16"/>
      <c r="QQE122" s="16"/>
      <c r="QQF122" s="16"/>
      <c r="QQG122" s="16"/>
      <c r="QQH122" s="16"/>
      <c r="QQI122" s="16"/>
      <c r="QQJ122" s="16"/>
      <c r="QQK122" s="16"/>
      <c r="QQL122" s="16"/>
      <c r="QQM122" s="16"/>
      <c r="QQN122" s="16"/>
      <c r="QQO122" s="16"/>
      <c r="QQP122" s="16"/>
      <c r="QQQ122" s="16"/>
      <c r="QQR122" s="16"/>
      <c r="QQS122" s="16"/>
      <c r="QQT122" s="16"/>
      <c r="QQU122" s="16"/>
      <c r="QQV122" s="16"/>
      <c r="QQW122" s="16"/>
      <c r="QQX122" s="16"/>
      <c r="QQY122" s="16"/>
      <c r="QQZ122" s="16"/>
      <c r="QRA122" s="16"/>
      <c r="QRB122" s="16"/>
      <c r="QRC122" s="16"/>
      <c r="QRD122" s="16"/>
      <c r="QRE122" s="16"/>
      <c r="QRF122" s="16"/>
      <c r="QRG122" s="16"/>
      <c r="QRH122" s="16"/>
      <c r="QRI122" s="16"/>
      <c r="QRJ122" s="16"/>
      <c r="QRK122" s="16"/>
      <c r="QRL122" s="16"/>
      <c r="QRM122" s="16"/>
      <c r="QRN122" s="16"/>
      <c r="QRO122" s="16"/>
      <c r="QRP122" s="16"/>
      <c r="QRQ122" s="16"/>
      <c r="QRR122" s="16"/>
      <c r="QRS122" s="16"/>
      <c r="QRT122" s="16"/>
      <c r="QRU122" s="16"/>
      <c r="QRV122" s="16"/>
      <c r="QRW122" s="16"/>
      <c r="QRX122" s="16"/>
      <c r="QRY122" s="16"/>
      <c r="QRZ122" s="16"/>
      <c r="QSA122" s="16"/>
      <c r="QSB122" s="16"/>
      <c r="QSC122" s="16"/>
      <c r="QSD122" s="16"/>
      <c r="QSE122" s="16"/>
      <c r="QSF122" s="16"/>
      <c r="QSG122" s="16"/>
      <c r="QSH122" s="16"/>
      <c r="QSI122" s="16"/>
      <c r="QSJ122" s="16"/>
      <c r="QSK122" s="16"/>
      <c r="QSL122" s="16"/>
      <c r="QSM122" s="16"/>
      <c r="QSN122" s="16"/>
      <c r="QSO122" s="16"/>
      <c r="QSP122" s="16"/>
      <c r="QSQ122" s="16"/>
      <c r="QSR122" s="16"/>
      <c r="QSS122" s="16"/>
      <c r="QST122" s="16"/>
      <c r="QSU122" s="16"/>
      <c r="QSV122" s="16"/>
      <c r="QSW122" s="16"/>
      <c r="QSX122" s="16"/>
      <c r="QSY122" s="16"/>
      <c r="QSZ122" s="16"/>
      <c r="QTA122" s="16"/>
      <c r="QTB122" s="16"/>
      <c r="QTC122" s="16"/>
      <c r="QTD122" s="16"/>
      <c r="QTE122" s="16"/>
      <c r="QTF122" s="16"/>
      <c r="QTG122" s="16"/>
      <c r="QTH122" s="16"/>
      <c r="QTI122" s="16"/>
      <c r="QTJ122" s="16"/>
      <c r="QTK122" s="16"/>
      <c r="QTL122" s="16"/>
      <c r="QTM122" s="16"/>
      <c r="QTN122" s="16"/>
      <c r="QTO122" s="16"/>
      <c r="QTP122" s="16"/>
      <c r="QTQ122" s="16"/>
      <c r="QTR122" s="16"/>
      <c r="QTS122" s="16"/>
      <c r="QTT122" s="16"/>
      <c r="QTU122" s="16"/>
      <c r="QTV122" s="16"/>
      <c r="QTW122" s="16"/>
      <c r="QTX122" s="16"/>
      <c r="QTY122" s="16"/>
      <c r="QTZ122" s="16"/>
      <c r="QUA122" s="16"/>
      <c r="QUB122" s="16"/>
      <c r="QUC122" s="16"/>
      <c r="QUD122" s="16"/>
      <c r="QUE122" s="16"/>
      <c r="QUF122" s="16"/>
      <c r="QUG122" s="16"/>
      <c r="QUH122" s="16"/>
      <c r="QUI122" s="16"/>
      <c r="QUJ122" s="16"/>
      <c r="QUK122" s="16"/>
      <c r="QUL122" s="16"/>
      <c r="QUM122" s="16"/>
      <c r="QUN122" s="16"/>
      <c r="QUO122" s="16"/>
      <c r="QUP122" s="16"/>
      <c r="QUQ122" s="16"/>
      <c r="QUR122" s="16"/>
      <c r="QUS122" s="16"/>
      <c r="QUT122" s="16"/>
      <c r="QUU122" s="16"/>
      <c r="QUV122" s="16"/>
      <c r="QUW122" s="16"/>
      <c r="QUX122" s="16"/>
      <c r="QUY122" s="16"/>
      <c r="QUZ122" s="16"/>
      <c r="QVA122" s="16"/>
      <c r="QVB122" s="16"/>
      <c r="QVC122" s="16"/>
      <c r="QVD122" s="16"/>
      <c r="QVE122" s="16"/>
      <c r="QVF122" s="16"/>
      <c r="QVG122" s="16"/>
      <c r="QVH122" s="16"/>
      <c r="QVI122" s="16"/>
      <c r="QVJ122" s="16"/>
      <c r="QVK122" s="16"/>
      <c r="QVL122" s="16"/>
      <c r="QVM122" s="16"/>
      <c r="QVN122" s="16"/>
      <c r="QVO122" s="16"/>
      <c r="QVP122" s="16"/>
      <c r="QVQ122" s="16"/>
      <c r="QVR122" s="16"/>
      <c r="QVS122" s="16"/>
      <c r="QVT122" s="16"/>
      <c r="QVU122" s="16"/>
      <c r="QVV122" s="16"/>
      <c r="QVW122" s="16"/>
      <c r="QVX122" s="16"/>
      <c r="QVY122" s="16"/>
      <c r="QVZ122" s="16"/>
      <c r="QWA122" s="16"/>
      <c r="QWB122" s="16"/>
      <c r="QWC122" s="16"/>
      <c r="QWD122" s="16"/>
      <c r="QWE122" s="16"/>
      <c r="QWF122" s="16"/>
      <c r="QWG122" s="16"/>
      <c r="QWH122" s="16"/>
      <c r="QWI122" s="16"/>
      <c r="QWJ122" s="16"/>
      <c r="QWK122" s="16"/>
      <c r="QWL122" s="16"/>
      <c r="QWM122" s="16"/>
      <c r="QWN122" s="16"/>
      <c r="QWO122" s="16"/>
      <c r="QWP122" s="16"/>
      <c r="QWQ122" s="16"/>
      <c r="QWR122" s="16"/>
      <c r="QWS122" s="16"/>
      <c r="QWT122" s="16"/>
      <c r="QWU122" s="16"/>
      <c r="QWV122" s="16"/>
      <c r="QWW122" s="16"/>
      <c r="QWX122" s="16"/>
      <c r="QWY122" s="16"/>
      <c r="QWZ122" s="16"/>
      <c r="QXA122" s="16"/>
      <c r="QXB122" s="16"/>
      <c r="QXC122" s="16"/>
      <c r="QXD122" s="16"/>
      <c r="QXE122" s="16"/>
      <c r="QXF122" s="16"/>
      <c r="QXG122" s="16"/>
      <c r="QXH122" s="16"/>
      <c r="QXI122" s="16"/>
      <c r="QXJ122" s="16"/>
      <c r="QXK122" s="16"/>
      <c r="QXL122" s="16"/>
      <c r="QXM122" s="16"/>
      <c r="QXN122" s="16"/>
      <c r="QXO122" s="16"/>
      <c r="QXP122" s="16"/>
      <c r="QXQ122" s="16"/>
      <c r="QXR122" s="16"/>
      <c r="QXS122" s="16"/>
      <c r="QXT122" s="16"/>
      <c r="QXU122" s="16"/>
      <c r="QXV122" s="16"/>
      <c r="QXW122" s="16"/>
      <c r="QXX122" s="16"/>
      <c r="QXY122" s="16"/>
      <c r="QXZ122" s="16"/>
      <c r="QYA122" s="16"/>
      <c r="QYB122" s="16"/>
      <c r="QYC122" s="16"/>
      <c r="QYD122" s="16"/>
      <c r="QYE122" s="16"/>
      <c r="QYF122" s="16"/>
      <c r="QYG122" s="16"/>
      <c r="QYH122" s="16"/>
      <c r="QYI122" s="16"/>
      <c r="QYJ122" s="16"/>
      <c r="QYK122" s="16"/>
      <c r="QYL122" s="16"/>
      <c r="QYM122" s="16"/>
      <c r="QYN122" s="16"/>
      <c r="QYO122" s="16"/>
      <c r="QYP122" s="16"/>
      <c r="QYQ122" s="16"/>
      <c r="QYR122" s="16"/>
      <c r="QYS122" s="16"/>
      <c r="QYT122" s="16"/>
      <c r="QYU122" s="16"/>
      <c r="QYV122" s="16"/>
      <c r="QYW122" s="16"/>
      <c r="QYX122" s="16"/>
      <c r="QYY122" s="16"/>
      <c r="QYZ122" s="16"/>
      <c r="QZA122" s="16"/>
      <c r="QZB122" s="16"/>
      <c r="QZC122" s="16"/>
      <c r="QZD122" s="16"/>
      <c r="QZE122" s="16"/>
      <c r="QZF122" s="16"/>
      <c r="QZG122" s="16"/>
      <c r="QZH122" s="16"/>
      <c r="QZI122" s="16"/>
      <c r="QZJ122" s="16"/>
      <c r="QZK122" s="16"/>
      <c r="QZL122" s="16"/>
      <c r="QZM122" s="16"/>
      <c r="QZN122" s="16"/>
      <c r="QZO122" s="16"/>
      <c r="QZP122" s="16"/>
      <c r="QZQ122" s="16"/>
      <c r="QZR122" s="16"/>
      <c r="QZS122" s="16"/>
      <c r="QZT122" s="16"/>
      <c r="QZU122" s="16"/>
      <c r="QZV122" s="16"/>
      <c r="QZW122" s="16"/>
      <c r="QZX122" s="16"/>
      <c r="QZY122" s="16"/>
      <c r="QZZ122" s="16"/>
      <c r="RAA122" s="16"/>
      <c r="RAB122" s="16"/>
      <c r="RAC122" s="16"/>
      <c r="RAD122" s="16"/>
      <c r="RAE122" s="16"/>
      <c r="RAF122" s="16"/>
      <c r="RAG122" s="16"/>
      <c r="RAH122" s="16"/>
      <c r="RAI122" s="16"/>
      <c r="RAJ122" s="16"/>
      <c r="RAK122" s="16"/>
      <c r="RAL122" s="16"/>
      <c r="RAM122" s="16"/>
      <c r="RAN122" s="16"/>
      <c r="RAO122" s="16"/>
      <c r="RAP122" s="16"/>
      <c r="RAQ122" s="16"/>
      <c r="RAR122" s="16"/>
      <c r="RAS122" s="16"/>
      <c r="RAT122" s="16"/>
      <c r="RAU122" s="16"/>
      <c r="RAV122" s="16"/>
      <c r="RAW122" s="16"/>
      <c r="RAX122" s="16"/>
      <c r="RAY122" s="16"/>
      <c r="RAZ122" s="16"/>
      <c r="RBA122" s="16"/>
      <c r="RBB122" s="16"/>
      <c r="RBC122" s="16"/>
      <c r="RBD122" s="16"/>
      <c r="RBE122" s="16"/>
      <c r="RBF122" s="16"/>
      <c r="RBG122" s="16"/>
      <c r="RBH122" s="16"/>
      <c r="RBI122" s="16"/>
      <c r="RBJ122" s="16"/>
      <c r="RBK122" s="16"/>
      <c r="RBL122" s="16"/>
      <c r="RBM122" s="16"/>
      <c r="RBN122" s="16"/>
      <c r="RBO122" s="16"/>
      <c r="RBP122" s="16"/>
      <c r="RBQ122" s="16"/>
      <c r="RBR122" s="16"/>
      <c r="RBS122" s="16"/>
      <c r="RBT122" s="16"/>
      <c r="RBU122" s="16"/>
      <c r="RBV122" s="16"/>
      <c r="RBW122" s="16"/>
      <c r="RBX122" s="16"/>
      <c r="RBY122" s="16"/>
      <c r="RBZ122" s="16"/>
      <c r="RCA122" s="16"/>
      <c r="RCB122" s="16"/>
      <c r="RCC122" s="16"/>
      <c r="RCD122" s="16"/>
      <c r="RCE122" s="16"/>
      <c r="RCF122" s="16"/>
      <c r="RCG122" s="16"/>
      <c r="RCH122" s="16"/>
      <c r="RCI122" s="16"/>
      <c r="RCJ122" s="16"/>
      <c r="RCK122" s="16"/>
      <c r="RCL122" s="16"/>
      <c r="RCM122" s="16"/>
      <c r="RCN122" s="16"/>
      <c r="RCO122" s="16"/>
      <c r="RCP122" s="16"/>
      <c r="RCQ122" s="16"/>
      <c r="RCR122" s="16"/>
      <c r="RCS122" s="16"/>
      <c r="RCT122" s="16"/>
      <c r="RCU122" s="16"/>
      <c r="RCV122" s="16"/>
      <c r="RCW122" s="16"/>
      <c r="RCX122" s="16"/>
      <c r="RCY122" s="16"/>
      <c r="RCZ122" s="16"/>
      <c r="RDA122" s="16"/>
      <c r="RDB122" s="16"/>
      <c r="RDC122" s="16"/>
      <c r="RDD122" s="16"/>
      <c r="RDE122" s="16"/>
      <c r="RDF122" s="16"/>
      <c r="RDG122" s="16"/>
      <c r="RDH122" s="16"/>
      <c r="RDI122" s="16"/>
      <c r="RDJ122" s="16"/>
      <c r="RDK122" s="16"/>
      <c r="RDL122" s="16"/>
      <c r="RDM122" s="16"/>
      <c r="RDN122" s="16"/>
      <c r="RDO122" s="16"/>
      <c r="RDP122" s="16"/>
      <c r="RDQ122" s="16"/>
      <c r="RDR122" s="16"/>
      <c r="RDS122" s="16"/>
      <c r="RDT122" s="16"/>
      <c r="RDU122" s="16"/>
      <c r="RDV122" s="16"/>
      <c r="RDW122" s="16"/>
      <c r="RDX122" s="16"/>
      <c r="RDY122" s="16"/>
      <c r="RDZ122" s="16"/>
      <c r="REA122" s="16"/>
      <c r="REB122" s="16"/>
      <c r="REC122" s="16"/>
      <c r="RED122" s="16"/>
      <c r="REE122" s="16"/>
      <c r="REF122" s="16"/>
      <c r="REG122" s="16"/>
      <c r="REH122" s="16"/>
      <c r="REI122" s="16"/>
      <c r="REJ122" s="16"/>
      <c r="REK122" s="16"/>
      <c r="REL122" s="16"/>
      <c r="REM122" s="16"/>
      <c r="REN122" s="16"/>
      <c r="REO122" s="16"/>
      <c r="REP122" s="16"/>
      <c r="REQ122" s="16"/>
      <c r="RER122" s="16"/>
      <c r="RES122" s="16"/>
      <c r="RET122" s="16"/>
      <c r="REU122" s="16"/>
      <c r="REV122" s="16"/>
      <c r="REW122" s="16"/>
      <c r="REX122" s="16"/>
      <c r="REY122" s="16"/>
      <c r="REZ122" s="16"/>
      <c r="RFA122" s="16"/>
      <c r="RFB122" s="16"/>
      <c r="RFC122" s="16"/>
      <c r="RFD122" s="16"/>
      <c r="RFE122" s="16"/>
      <c r="RFF122" s="16"/>
      <c r="RFG122" s="16"/>
      <c r="RFH122" s="16"/>
      <c r="RFI122" s="16"/>
      <c r="RFJ122" s="16"/>
      <c r="RFK122" s="16"/>
      <c r="RFL122" s="16"/>
      <c r="RFM122" s="16"/>
      <c r="RFN122" s="16"/>
      <c r="RFO122" s="16"/>
      <c r="RFP122" s="16"/>
      <c r="RFQ122" s="16"/>
      <c r="RFR122" s="16"/>
      <c r="RFS122" s="16"/>
      <c r="RFT122" s="16"/>
      <c r="RFU122" s="16"/>
      <c r="RFV122" s="16"/>
      <c r="RFW122" s="16"/>
      <c r="RFX122" s="16"/>
      <c r="RFY122" s="16"/>
      <c r="RFZ122" s="16"/>
      <c r="RGA122" s="16"/>
      <c r="RGB122" s="16"/>
      <c r="RGC122" s="16"/>
      <c r="RGD122" s="16"/>
      <c r="RGE122" s="16"/>
      <c r="RGF122" s="16"/>
      <c r="RGG122" s="16"/>
      <c r="RGH122" s="16"/>
      <c r="RGI122" s="16"/>
      <c r="RGJ122" s="16"/>
      <c r="RGK122" s="16"/>
      <c r="RGL122" s="16"/>
      <c r="RGM122" s="16"/>
      <c r="RGN122" s="16"/>
      <c r="RGO122" s="16"/>
      <c r="RGP122" s="16"/>
      <c r="RGQ122" s="16"/>
      <c r="RGR122" s="16"/>
      <c r="RGS122" s="16"/>
      <c r="RGT122" s="16"/>
      <c r="RGU122" s="16"/>
      <c r="RGV122" s="16"/>
      <c r="RGW122" s="16"/>
      <c r="RGX122" s="16"/>
      <c r="RGY122" s="16"/>
      <c r="RGZ122" s="16"/>
      <c r="RHA122" s="16"/>
      <c r="RHB122" s="16"/>
      <c r="RHC122" s="16"/>
      <c r="RHD122" s="16"/>
      <c r="RHE122" s="16"/>
      <c r="RHF122" s="16"/>
      <c r="RHG122" s="16"/>
      <c r="RHH122" s="16"/>
      <c r="RHI122" s="16"/>
      <c r="RHJ122" s="16"/>
      <c r="RHK122" s="16"/>
      <c r="RHL122" s="16"/>
      <c r="RHM122" s="16"/>
      <c r="RHN122" s="16"/>
      <c r="RHO122" s="16"/>
      <c r="RHP122" s="16"/>
      <c r="RHQ122" s="16"/>
      <c r="RHR122" s="16"/>
      <c r="RHS122" s="16"/>
      <c r="RHT122" s="16"/>
      <c r="RHU122" s="16"/>
      <c r="RHV122" s="16"/>
      <c r="RHW122" s="16"/>
      <c r="RHX122" s="16"/>
      <c r="RHY122" s="16"/>
      <c r="RHZ122" s="16"/>
      <c r="RIA122" s="16"/>
      <c r="RIB122" s="16"/>
      <c r="RIC122" s="16"/>
      <c r="RID122" s="16"/>
      <c r="RIE122" s="16"/>
      <c r="RIF122" s="16"/>
      <c r="RIG122" s="16"/>
      <c r="RIH122" s="16"/>
      <c r="RII122" s="16"/>
      <c r="RIJ122" s="16"/>
      <c r="RIK122" s="16"/>
      <c r="RIL122" s="16"/>
      <c r="RIM122" s="16"/>
      <c r="RIN122" s="16"/>
      <c r="RIO122" s="16"/>
      <c r="RIP122" s="16"/>
      <c r="RIQ122" s="16"/>
      <c r="RIR122" s="16"/>
      <c r="RIS122" s="16"/>
      <c r="RIT122" s="16"/>
      <c r="RIU122" s="16"/>
      <c r="RIV122" s="16"/>
      <c r="RIW122" s="16"/>
      <c r="RIX122" s="16"/>
      <c r="RIY122" s="16"/>
      <c r="RIZ122" s="16"/>
      <c r="RJA122" s="16"/>
      <c r="RJB122" s="16"/>
      <c r="RJC122" s="16"/>
      <c r="RJD122" s="16"/>
      <c r="RJE122" s="16"/>
      <c r="RJF122" s="16"/>
      <c r="RJG122" s="16"/>
      <c r="RJH122" s="16"/>
      <c r="RJI122" s="16"/>
      <c r="RJJ122" s="16"/>
      <c r="RJK122" s="16"/>
      <c r="RJL122" s="16"/>
      <c r="RJM122" s="16"/>
      <c r="RJN122" s="16"/>
      <c r="RJO122" s="16"/>
      <c r="RJP122" s="16"/>
      <c r="RJQ122" s="16"/>
      <c r="RJR122" s="16"/>
      <c r="RJS122" s="16"/>
      <c r="RJT122" s="16"/>
      <c r="RJU122" s="16"/>
      <c r="RJV122" s="16"/>
      <c r="RJW122" s="16"/>
      <c r="RJX122" s="16"/>
      <c r="RJY122" s="16"/>
      <c r="RJZ122" s="16"/>
      <c r="RKA122" s="16"/>
      <c r="RKB122" s="16"/>
      <c r="RKC122" s="16"/>
      <c r="RKD122" s="16"/>
      <c r="RKE122" s="16"/>
      <c r="RKF122" s="16"/>
      <c r="RKG122" s="16"/>
      <c r="RKH122" s="16"/>
      <c r="RKI122" s="16"/>
      <c r="RKJ122" s="16"/>
      <c r="RKK122" s="16"/>
      <c r="RKL122" s="16"/>
      <c r="RKM122" s="16"/>
      <c r="RKN122" s="16"/>
      <c r="RKO122" s="16"/>
      <c r="RKP122" s="16"/>
      <c r="RKQ122" s="16"/>
      <c r="RKR122" s="16"/>
      <c r="RKS122" s="16"/>
      <c r="RKT122" s="16"/>
      <c r="RKU122" s="16"/>
      <c r="RKV122" s="16"/>
      <c r="RKW122" s="16"/>
      <c r="RKX122" s="16"/>
      <c r="RKY122" s="16"/>
      <c r="RKZ122" s="16"/>
      <c r="RLA122" s="16"/>
      <c r="RLB122" s="16"/>
      <c r="RLC122" s="16"/>
      <c r="RLD122" s="16"/>
      <c r="RLE122" s="16"/>
      <c r="RLF122" s="16"/>
      <c r="RLG122" s="16"/>
      <c r="RLH122" s="16"/>
      <c r="RLI122" s="16"/>
      <c r="RLJ122" s="16"/>
      <c r="RLK122" s="16"/>
      <c r="RLL122" s="16"/>
      <c r="RLM122" s="16"/>
      <c r="RLN122" s="16"/>
      <c r="RLO122" s="16"/>
      <c r="RLP122" s="16"/>
      <c r="RLQ122" s="16"/>
      <c r="RLR122" s="16"/>
      <c r="RLS122" s="16"/>
      <c r="RLT122" s="16"/>
      <c r="RLU122" s="16"/>
      <c r="RLV122" s="16"/>
      <c r="RLW122" s="16"/>
      <c r="RLX122" s="16"/>
      <c r="RLY122" s="16"/>
      <c r="RLZ122" s="16"/>
      <c r="RMA122" s="16"/>
      <c r="RMB122" s="16"/>
      <c r="RMC122" s="16"/>
      <c r="RMD122" s="16"/>
      <c r="RME122" s="16"/>
      <c r="RMF122" s="16"/>
      <c r="RMG122" s="16"/>
      <c r="RMH122" s="16"/>
      <c r="RMI122" s="16"/>
      <c r="RMJ122" s="16"/>
      <c r="RMK122" s="16"/>
      <c r="RML122" s="16"/>
      <c r="RMM122" s="16"/>
      <c r="RMN122" s="16"/>
      <c r="RMO122" s="16"/>
      <c r="RMP122" s="16"/>
      <c r="RMQ122" s="16"/>
      <c r="RMR122" s="16"/>
      <c r="RMS122" s="16"/>
      <c r="RMT122" s="16"/>
      <c r="RMU122" s="16"/>
      <c r="RMV122" s="16"/>
      <c r="RMW122" s="16"/>
      <c r="RMX122" s="16"/>
      <c r="RMY122" s="16"/>
      <c r="RMZ122" s="16"/>
      <c r="RNA122" s="16"/>
      <c r="RNB122" s="16"/>
      <c r="RNC122" s="16"/>
      <c r="RND122" s="16"/>
      <c r="RNE122" s="16"/>
      <c r="RNF122" s="16"/>
      <c r="RNG122" s="16"/>
      <c r="RNH122" s="16"/>
      <c r="RNI122" s="16"/>
      <c r="RNJ122" s="16"/>
      <c r="RNK122" s="16"/>
      <c r="RNL122" s="16"/>
      <c r="RNM122" s="16"/>
      <c r="RNN122" s="16"/>
      <c r="RNO122" s="16"/>
      <c r="RNP122" s="16"/>
      <c r="RNQ122" s="16"/>
      <c r="RNR122" s="16"/>
      <c r="RNS122" s="16"/>
      <c r="RNT122" s="16"/>
      <c r="RNU122" s="16"/>
      <c r="RNV122" s="16"/>
      <c r="RNW122" s="16"/>
      <c r="RNX122" s="16"/>
      <c r="RNY122" s="16"/>
      <c r="RNZ122" s="16"/>
      <c r="ROA122" s="16"/>
      <c r="ROB122" s="16"/>
      <c r="ROC122" s="16"/>
      <c r="ROD122" s="16"/>
      <c r="ROE122" s="16"/>
      <c r="ROF122" s="16"/>
      <c r="ROG122" s="16"/>
      <c r="ROH122" s="16"/>
      <c r="ROI122" s="16"/>
      <c r="ROJ122" s="16"/>
      <c r="ROK122" s="16"/>
      <c r="ROL122" s="16"/>
      <c r="ROM122" s="16"/>
      <c r="RON122" s="16"/>
      <c r="ROO122" s="16"/>
      <c r="ROP122" s="16"/>
      <c r="ROQ122" s="16"/>
      <c r="ROR122" s="16"/>
      <c r="ROS122" s="16"/>
      <c r="ROT122" s="16"/>
      <c r="ROU122" s="16"/>
      <c r="ROV122" s="16"/>
      <c r="ROW122" s="16"/>
      <c r="ROX122" s="16"/>
      <c r="ROY122" s="16"/>
      <c r="ROZ122" s="16"/>
      <c r="RPA122" s="16"/>
      <c r="RPB122" s="16"/>
      <c r="RPC122" s="16"/>
      <c r="RPD122" s="16"/>
      <c r="RPE122" s="16"/>
      <c r="RPF122" s="16"/>
      <c r="RPG122" s="16"/>
      <c r="RPH122" s="16"/>
      <c r="RPI122" s="16"/>
      <c r="RPJ122" s="16"/>
      <c r="RPK122" s="16"/>
      <c r="RPL122" s="16"/>
      <c r="RPM122" s="16"/>
      <c r="RPN122" s="16"/>
      <c r="RPO122" s="16"/>
      <c r="RPP122" s="16"/>
      <c r="RPQ122" s="16"/>
      <c r="RPR122" s="16"/>
      <c r="RPS122" s="16"/>
      <c r="RPT122" s="16"/>
      <c r="RPU122" s="16"/>
      <c r="RPV122" s="16"/>
      <c r="RPW122" s="16"/>
      <c r="RPX122" s="16"/>
      <c r="RPY122" s="16"/>
      <c r="RPZ122" s="16"/>
      <c r="RQA122" s="16"/>
      <c r="RQB122" s="16"/>
      <c r="RQC122" s="16"/>
      <c r="RQD122" s="16"/>
      <c r="RQE122" s="16"/>
      <c r="RQF122" s="16"/>
      <c r="RQG122" s="16"/>
      <c r="RQH122" s="16"/>
      <c r="RQI122" s="16"/>
      <c r="RQJ122" s="16"/>
      <c r="RQK122" s="16"/>
      <c r="RQL122" s="16"/>
      <c r="RQM122" s="16"/>
      <c r="RQN122" s="16"/>
      <c r="RQO122" s="16"/>
      <c r="RQP122" s="16"/>
      <c r="RQQ122" s="16"/>
      <c r="RQR122" s="16"/>
      <c r="RQS122" s="16"/>
      <c r="RQT122" s="16"/>
      <c r="RQU122" s="16"/>
      <c r="RQV122" s="16"/>
      <c r="RQW122" s="16"/>
      <c r="RQX122" s="16"/>
      <c r="RQY122" s="16"/>
      <c r="RQZ122" s="16"/>
      <c r="RRA122" s="16"/>
      <c r="RRB122" s="16"/>
      <c r="RRC122" s="16"/>
      <c r="RRD122" s="16"/>
      <c r="RRE122" s="16"/>
      <c r="RRF122" s="16"/>
      <c r="RRG122" s="16"/>
      <c r="RRH122" s="16"/>
      <c r="RRI122" s="16"/>
      <c r="RRJ122" s="16"/>
      <c r="RRK122" s="16"/>
      <c r="RRL122" s="16"/>
      <c r="RRM122" s="16"/>
      <c r="RRN122" s="16"/>
      <c r="RRO122" s="16"/>
      <c r="RRP122" s="16"/>
      <c r="RRQ122" s="16"/>
      <c r="RRR122" s="16"/>
      <c r="RRS122" s="16"/>
      <c r="RRT122" s="16"/>
      <c r="RRU122" s="16"/>
      <c r="RRV122" s="16"/>
      <c r="RRW122" s="16"/>
      <c r="RRX122" s="16"/>
      <c r="RRY122" s="16"/>
      <c r="RRZ122" s="16"/>
      <c r="RSA122" s="16"/>
      <c r="RSB122" s="16"/>
      <c r="RSC122" s="16"/>
      <c r="RSD122" s="16"/>
      <c r="RSE122" s="16"/>
      <c r="RSF122" s="16"/>
      <c r="RSG122" s="16"/>
      <c r="RSH122" s="16"/>
      <c r="RSI122" s="16"/>
      <c r="RSJ122" s="16"/>
      <c r="RSK122" s="16"/>
      <c r="RSL122" s="16"/>
      <c r="RSM122" s="16"/>
      <c r="RSN122" s="16"/>
      <c r="RSO122" s="16"/>
      <c r="RSP122" s="16"/>
      <c r="RSQ122" s="16"/>
      <c r="RSR122" s="16"/>
      <c r="RSS122" s="16"/>
      <c r="RST122" s="16"/>
      <c r="RSU122" s="16"/>
      <c r="RSV122" s="16"/>
      <c r="RSW122" s="16"/>
      <c r="RSX122" s="16"/>
      <c r="RSY122" s="16"/>
      <c r="RSZ122" s="16"/>
      <c r="RTA122" s="16"/>
      <c r="RTB122" s="16"/>
      <c r="RTC122" s="16"/>
      <c r="RTD122" s="16"/>
      <c r="RTE122" s="16"/>
      <c r="RTF122" s="16"/>
      <c r="RTG122" s="16"/>
      <c r="RTH122" s="16"/>
      <c r="RTI122" s="16"/>
      <c r="RTJ122" s="16"/>
      <c r="RTK122" s="16"/>
      <c r="RTL122" s="16"/>
      <c r="RTM122" s="16"/>
      <c r="RTN122" s="16"/>
      <c r="RTO122" s="16"/>
      <c r="RTP122" s="16"/>
      <c r="RTQ122" s="16"/>
      <c r="RTR122" s="16"/>
      <c r="RTS122" s="16"/>
      <c r="RTT122" s="16"/>
      <c r="RTU122" s="16"/>
      <c r="RTV122" s="16"/>
      <c r="RTW122" s="16"/>
      <c r="RTX122" s="16"/>
      <c r="RTY122" s="16"/>
      <c r="RTZ122" s="16"/>
      <c r="RUA122" s="16"/>
      <c r="RUB122" s="16"/>
      <c r="RUC122" s="16"/>
      <c r="RUD122" s="16"/>
      <c r="RUE122" s="16"/>
      <c r="RUF122" s="16"/>
      <c r="RUG122" s="16"/>
      <c r="RUH122" s="16"/>
      <c r="RUI122" s="16"/>
      <c r="RUJ122" s="16"/>
      <c r="RUK122" s="16"/>
      <c r="RUL122" s="16"/>
      <c r="RUM122" s="16"/>
      <c r="RUN122" s="16"/>
      <c r="RUO122" s="16"/>
      <c r="RUP122" s="16"/>
      <c r="RUQ122" s="16"/>
      <c r="RUR122" s="16"/>
      <c r="RUS122" s="16"/>
      <c r="RUT122" s="16"/>
      <c r="RUU122" s="16"/>
      <c r="RUV122" s="16"/>
      <c r="RUW122" s="16"/>
      <c r="RUX122" s="16"/>
      <c r="RUY122" s="16"/>
      <c r="RUZ122" s="16"/>
      <c r="RVA122" s="16"/>
      <c r="RVB122" s="16"/>
      <c r="RVC122" s="16"/>
      <c r="RVD122" s="16"/>
      <c r="RVE122" s="16"/>
      <c r="RVF122" s="16"/>
      <c r="RVG122" s="16"/>
      <c r="RVH122" s="16"/>
      <c r="RVI122" s="16"/>
      <c r="RVJ122" s="16"/>
      <c r="RVK122" s="16"/>
      <c r="RVL122" s="16"/>
      <c r="RVM122" s="16"/>
      <c r="RVN122" s="16"/>
      <c r="RVO122" s="16"/>
      <c r="RVP122" s="16"/>
      <c r="RVQ122" s="16"/>
      <c r="RVR122" s="16"/>
      <c r="RVS122" s="16"/>
      <c r="RVT122" s="16"/>
      <c r="RVU122" s="16"/>
      <c r="RVV122" s="16"/>
      <c r="RVW122" s="16"/>
      <c r="RVX122" s="16"/>
      <c r="RVY122" s="16"/>
      <c r="RVZ122" s="16"/>
      <c r="RWA122" s="16"/>
      <c r="RWB122" s="16"/>
      <c r="RWC122" s="16"/>
      <c r="RWD122" s="16"/>
      <c r="RWE122" s="16"/>
      <c r="RWF122" s="16"/>
      <c r="RWG122" s="16"/>
      <c r="RWH122" s="16"/>
      <c r="RWI122" s="16"/>
      <c r="RWJ122" s="16"/>
      <c r="RWK122" s="16"/>
      <c r="RWL122" s="16"/>
      <c r="RWM122" s="16"/>
      <c r="RWN122" s="16"/>
      <c r="RWO122" s="16"/>
      <c r="RWP122" s="16"/>
      <c r="RWQ122" s="16"/>
      <c r="RWR122" s="16"/>
      <c r="RWS122" s="16"/>
      <c r="RWT122" s="16"/>
      <c r="RWU122" s="16"/>
      <c r="RWV122" s="16"/>
      <c r="RWW122" s="16"/>
      <c r="RWX122" s="16"/>
      <c r="RWY122" s="16"/>
      <c r="RWZ122" s="16"/>
      <c r="RXA122" s="16"/>
      <c r="RXB122" s="16"/>
      <c r="RXC122" s="16"/>
      <c r="RXD122" s="16"/>
      <c r="RXE122" s="16"/>
      <c r="RXF122" s="16"/>
      <c r="RXG122" s="16"/>
      <c r="RXH122" s="16"/>
      <c r="RXI122" s="16"/>
      <c r="RXJ122" s="16"/>
      <c r="RXK122" s="16"/>
      <c r="RXL122" s="16"/>
      <c r="RXM122" s="16"/>
      <c r="RXN122" s="16"/>
      <c r="RXO122" s="16"/>
      <c r="RXP122" s="16"/>
      <c r="RXQ122" s="16"/>
      <c r="RXR122" s="16"/>
      <c r="RXS122" s="16"/>
      <c r="RXT122" s="16"/>
      <c r="RXU122" s="16"/>
      <c r="RXV122" s="16"/>
      <c r="RXW122" s="16"/>
      <c r="RXX122" s="16"/>
      <c r="RXY122" s="16"/>
      <c r="RXZ122" s="16"/>
      <c r="RYA122" s="16"/>
      <c r="RYB122" s="16"/>
      <c r="RYC122" s="16"/>
      <c r="RYD122" s="16"/>
      <c r="RYE122" s="16"/>
      <c r="RYF122" s="16"/>
      <c r="RYG122" s="16"/>
      <c r="RYH122" s="16"/>
      <c r="RYI122" s="16"/>
      <c r="RYJ122" s="16"/>
      <c r="RYK122" s="16"/>
      <c r="RYL122" s="16"/>
      <c r="RYM122" s="16"/>
      <c r="RYN122" s="16"/>
      <c r="RYO122" s="16"/>
      <c r="RYP122" s="16"/>
      <c r="RYQ122" s="16"/>
      <c r="RYR122" s="16"/>
      <c r="RYS122" s="16"/>
      <c r="RYT122" s="16"/>
      <c r="RYU122" s="16"/>
      <c r="RYV122" s="16"/>
      <c r="RYW122" s="16"/>
      <c r="RYX122" s="16"/>
      <c r="RYY122" s="16"/>
      <c r="RYZ122" s="16"/>
      <c r="RZA122" s="16"/>
      <c r="RZB122" s="16"/>
      <c r="RZC122" s="16"/>
      <c r="RZD122" s="16"/>
      <c r="RZE122" s="16"/>
      <c r="RZF122" s="16"/>
      <c r="RZG122" s="16"/>
      <c r="RZH122" s="16"/>
      <c r="RZI122" s="16"/>
      <c r="RZJ122" s="16"/>
      <c r="RZK122" s="16"/>
      <c r="RZL122" s="16"/>
      <c r="RZM122" s="16"/>
      <c r="RZN122" s="16"/>
      <c r="RZO122" s="16"/>
      <c r="RZP122" s="16"/>
      <c r="RZQ122" s="16"/>
      <c r="RZR122" s="16"/>
      <c r="RZS122" s="16"/>
      <c r="RZT122" s="16"/>
      <c r="RZU122" s="16"/>
      <c r="RZV122" s="16"/>
      <c r="RZW122" s="16"/>
      <c r="RZX122" s="16"/>
      <c r="RZY122" s="16"/>
      <c r="RZZ122" s="16"/>
      <c r="SAA122" s="16"/>
      <c r="SAB122" s="16"/>
      <c r="SAC122" s="16"/>
      <c r="SAD122" s="16"/>
      <c r="SAE122" s="16"/>
      <c r="SAF122" s="16"/>
      <c r="SAG122" s="16"/>
      <c r="SAH122" s="16"/>
      <c r="SAI122" s="16"/>
      <c r="SAJ122" s="16"/>
      <c r="SAK122" s="16"/>
      <c r="SAL122" s="16"/>
      <c r="SAM122" s="16"/>
      <c r="SAN122" s="16"/>
      <c r="SAO122" s="16"/>
      <c r="SAP122" s="16"/>
      <c r="SAQ122" s="16"/>
      <c r="SAR122" s="16"/>
      <c r="SAS122" s="16"/>
      <c r="SAT122" s="16"/>
      <c r="SAU122" s="16"/>
      <c r="SAV122" s="16"/>
      <c r="SAW122" s="16"/>
      <c r="SAX122" s="16"/>
      <c r="SAY122" s="16"/>
      <c r="SAZ122" s="16"/>
      <c r="SBA122" s="16"/>
      <c r="SBB122" s="16"/>
      <c r="SBC122" s="16"/>
      <c r="SBD122" s="16"/>
      <c r="SBE122" s="16"/>
      <c r="SBF122" s="16"/>
      <c r="SBG122" s="16"/>
      <c r="SBH122" s="16"/>
      <c r="SBI122" s="16"/>
      <c r="SBJ122" s="16"/>
      <c r="SBK122" s="16"/>
      <c r="SBL122" s="16"/>
      <c r="SBM122" s="16"/>
      <c r="SBN122" s="16"/>
      <c r="SBO122" s="16"/>
      <c r="SBP122" s="16"/>
      <c r="SBQ122" s="16"/>
      <c r="SBR122" s="16"/>
      <c r="SBS122" s="16"/>
      <c r="SBT122" s="16"/>
      <c r="SBU122" s="16"/>
      <c r="SBV122" s="16"/>
      <c r="SBW122" s="16"/>
      <c r="SBX122" s="16"/>
      <c r="SBY122" s="16"/>
      <c r="SBZ122" s="16"/>
      <c r="SCA122" s="16"/>
      <c r="SCB122" s="16"/>
      <c r="SCC122" s="16"/>
      <c r="SCD122" s="16"/>
      <c r="SCE122" s="16"/>
      <c r="SCF122" s="16"/>
      <c r="SCG122" s="16"/>
      <c r="SCH122" s="16"/>
      <c r="SCI122" s="16"/>
      <c r="SCJ122" s="16"/>
      <c r="SCK122" s="16"/>
      <c r="SCL122" s="16"/>
      <c r="SCM122" s="16"/>
      <c r="SCN122" s="16"/>
      <c r="SCO122" s="16"/>
      <c r="SCP122" s="16"/>
      <c r="SCQ122" s="16"/>
      <c r="SCR122" s="16"/>
      <c r="SCS122" s="16"/>
      <c r="SCT122" s="16"/>
      <c r="SCU122" s="16"/>
      <c r="SCV122" s="16"/>
      <c r="SCW122" s="16"/>
      <c r="SCX122" s="16"/>
      <c r="SCY122" s="16"/>
      <c r="SCZ122" s="16"/>
      <c r="SDA122" s="16"/>
      <c r="SDB122" s="16"/>
      <c r="SDC122" s="16"/>
      <c r="SDD122" s="16"/>
      <c r="SDE122" s="16"/>
      <c r="SDF122" s="16"/>
      <c r="SDG122" s="16"/>
      <c r="SDH122" s="16"/>
      <c r="SDI122" s="16"/>
      <c r="SDJ122" s="16"/>
      <c r="SDK122" s="16"/>
      <c r="SDL122" s="16"/>
      <c r="SDM122" s="16"/>
      <c r="SDN122" s="16"/>
      <c r="SDO122" s="16"/>
      <c r="SDP122" s="16"/>
      <c r="SDQ122" s="16"/>
      <c r="SDR122" s="16"/>
      <c r="SDS122" s="16"/>
      <c r="SDT122" s="16"/>
      <c r="SDU122" s="16"/>
      <c r="SDV122" s="16"/>
      <c r="SDW122" s="16"/>
      <c r="SDX122" s="16"/>
      <c r="SDY122" s="16"/>
      <c r="SDZ122" s="16"/>
      <c r="SEA122" s="16"/>
      <c r="SEB122" s="16"/>
      <c r="SEC122" s="16"/>
      <c r="SED122" s="16"/>
      <c r="SEE122" s="16"/>
      <c r="SEF122" s="16"/>
      <c r="SEG122" s="16"/>
      <c r="SEH122" s="16"/>
      <c r="SEI122" s="16"/>
      <c r="SEJ122" s="16"/>
      <c r="SEK122" s="16"/>
      <c r="SEL122" s="16"/>
      <c r="SEM122" s="16"/>
      <c r="SEN122" s="16"/>
      <c r="SEO122" s="16"/>
      <c r="SEP122" s="16"/>
      <c r="SEQ122" s="16"/>
      <c r="SER122" s="16"/>
      <c r="SES122" s="16"/>
      <c r="SET122" s="16"/>
      <c r="SEU122" s="16"/>
      <c r="SEV122" s="16"/>
      <c r="SEW122" s="16"/>
      <c r="SEX122" s="16"/>
      <c r="SEY122" s="16"/>
      <c r="SEZ122" s="16"/>
      <c r="SFA122" s="16"/>
      <c r="SFB122" s="16"/>
      <c r="SFC122" s="16"/>
      <c r="SFD122" s="16"/>
      <c r="SFE122" s="16"/>
      <c r="SFF122" s="16"/>
      <c r="SFG122" s="16"/>
      <c r="SFH122" s="16"/>
      <c r="SFI122" s="16"/>
      <c r="SFJ122" s="16"/>
      <c r="SFK122" s="16"/>
      <c r="SFL122" s="16"/>
      <c r="SFM122" s="16"/>
      <c r="SFN122" s="16"/>
      <c r="SFO122" s="16"/>
      <c r="SFP122" s="16"/>
      <c r="SFQ122" s="16"/>
      <c r="SFR122" s="16"/>
      <c r="SFS122" s="16"/>
      <c r="SFT122" s="16"/>
      <c r="SFU122" s="16"/>
      <c r="SFV122" s="16"/>
      <c r="SFW122" s="16"/>
      <c r="SFX122" s="16"/>
      <c r="SFY122" s="16"/>
      <c r="SFZ122" s="16"/>
      <c r="SGA122" s="16"/>
      <c r="SGB122" s="16"/>
      <c r="SGC122" s="16"/>
      <c r="SGD122" s="16"/>
      <c r="SGE122" s="16"/>
      <c r="SGF122" s="16"/>
      <c r="SGG122" s="16"/>
      <c r="SGH122" s="16"/>
      <c r="SGI122" s="16"/>
      <c r="SGJ122" s="16"/>
      <c r="SGK122" s="16"/>
      <c r="SGL122" s="16"/>
      <c r="SGM122" s="16"/>
      <c r="SGN122" s="16"/>
      <c r="SGO122" s="16"/>
      <c r="SGP122" s="16"/>
      <c r="SGQ122" s="16"/>
      <c r="SGR122" s="16"/>
      <c r="SGS122" s="16"/>
      <c r="SGT122" s="16"/>
      <c r="SGU122" s="16"/>
      <c r="SGV122" s="16"/>
      <c r="SGW122" s="16"/>
      <c r="SGX122" s="16"/>
      <c r="SGY122" s="16"/>
      <c r="SGZ122" s="16"/>
      <c r="SHA122" s="16"/>
      <c r="SHB122" s="16"/>
      <c r="SHC122" s="16"/>
      <c r="SHD122" s="16"/>
      <c r="SHE122" s="16"/>
      <c r="SHF122" s="16"/>
      <c r="SHG122" s="16"/>
      <c r="SHH122" s="16"/>
      <c r="SHI122" s="16"/>
      <c r="SHJ122" s="16"/>
      <c r="SHK122" s="16"/>
      <c r="SHL122" s="16"/>
      <c r="SHM122" s="16"/>
      <c r="SHN122" s="16"/>
      <c r="SHO122" s="16"/>
      <c r="SHP122" s="16"/>
      <c r="SHQ122" s="16"/>
      <c r="SHR122" s="16"/>
      <c r="SHS122" s="16"/>
      <c r="SHT122" s="16"/>
      <c r="SHU122" s="16"/>
      <c r="SHV122" s="16"/>
      <c r="SHW122" s="16"/>
      <c r="SHX122" s="16"/>
      <c r="SHY122" s="16"/>
      <c r="SHZ122" s="16"/>
      <c r="SIA122" s="16"/>
      <c r="SIB122" s="16"/>
      <c r="SIC122" s="16"/>
      <c r="SID122" s="16"/>
      <c r="SIE122" s="16"/>
      <c r="SIF122" s="16"/>
      <c r="SIG122" s="16"/>
      <c r="SIH122" s="16"/>
      <c r="SII122" s="16"/>
      <c r="SIJ122" s="16"/>
      <c r="SIK122" s="16"/>
      <c r="SIL122" s="16"/>
      <c r="SIM122" s="16"/>
      <c r="SIN122" s="16"/>
      <c r="SIO122" s="16"/>
      <c r="SIP122" s="16"/>
      <c r="SIQ122" s="16"/>
      <c r="SIR122" s="16"/>
      <c r="SIS122" s="16"/>
      <c r="SIT122" s="16"/>
      <c r="SIU122" s="16"/>
      <c r="SIV122" s="16"/>
      <c r="SIW122" s="16"/>
      <c r="SIX122" s="16"/>
      <c r="SIY122" s="16"/>
      <c r="SIZ122" s="16"/>
      <c r="SJA122" s="16"/>
      <c r="SJB122" s="16"/>
      <c r="SJC122" s="16"/>
      <c r="SJD122" s="16"/>
      <c r="SJE122" s="16"/>
      <c r="SJF122" s="16"/>
      <c r="SJG122" s="16"/>
      <c r="SJH122" s="16"/>
      <c r="SJI122" s="16"/>
      <c r="SJJ122" s="16"/>
      <c r="SJK122" s="16"/>
      <c r="SJL122" s="16"/>
      <c r="SJM122" s="16"/>
      <c r="SJN122" s="16"/>
      <c r="SJO122" s="16"/>
      <c r="SJP122" s="16"/>
      <c r="SJQ122" s="16"/>
      <c r="SJR122" s="16"/>
      <c r="SJS122" s="16"/>
      <c r="SJT122" s="16"/>
      <c r="SJU122" s="16"/>
      <c r="SJV122" s="16"/>
      <c r="SJW122" s="16"/>
      <c r="SJX122" s="16"/>
      <c r="SJY122" s="16"/>
      <c r="SJZ122" s="16"/>
      <c r="SKA122" s="16"/>
      <c r="SKB122" s="16"/>
      <c r="SKC122" s="16"/>
      <c r="SKD122" s="16"/>
      <c r="SKE122" s="16"/>
      <c r="SKF122" s="16"/>
      <c r="SKG122" s="16"/>
      <c r="SKH122" s="16"/>
      <c r="SKI122" s="16"/>
      <c r="SKJ122" s="16"/>
      <c r="SKK122" s="16"/>
      <c r="SKL122" s="16"/>
      <c r="SKM122" s="16"/>
      <c r="SKN122" s="16"/>
      <c r="SKO122" s="16"/>
      <c r="SKP122" s="16"/>
      <c r="SKQ122" s="16"/>
      <c r="SKR122" s="16"/>
      <c r="SKS122" s="16"/>
      <c r="SKT122" s="16"/>
      <c r="SKU122" s="16"/>
      <c r="SKV122" s="16"/>
      <c r="SKW122" s="16"/>
      <c r="SKX122" s="16"/>
      <c r="SKY122" s="16"/>
      <c r="SKZ122" s="16"/>
      <c r="SLA122" s="16"/>
      <c r="SLB122" s="16"/>
      <c r="SLC122" s="16"/>
      <c r="SLD122" s="16"/>
      <c r="SLE122" s="16"/>
      <c r="SLF122" s="16"/>
      <c r="SLG122" s="16"/>
      <c r="SLH122" s="16"/>
      <c r="SLI122" s="16"/>
      <c r="SLJ122" s="16"/>
      <c r="SLK122" s="16"/>
      <c r="SLL122" s="16"/>
      <c r="SLM122" s="16"/>
      <c r="SLN122" s="16"/>
      <c r="SLO122" s="16"/>
      <c r="SLP122" s="16"/>
      <c r="SLQ122" s="16"/>
      <c r="SLR122" s="16"/>
      <c r="SLS122" s="16"/>
      <c r="SLT122" s="16"/>
      <c r="SLU122" s="16"/>
      <c r="SLV122" s="16"/>
      <c r="SLW122" s="16"/>
      <c r="SLX122" s="16"/>
      <c r="SLY122" s="16"/>
      <c r="SLZ122" s="16"/>
      <c r="SMA122" s="16"/>
      <c r="SMB122" s="16"/>
      <c r="SMC122" s="16"/>
      <c r="SMD122" s="16"/>
      <c r="SME122" s="16"/>
      <c r="SMF122" s="16"/>
      <c r="SMG122" s="16"/>
      <c r="SMH122" s="16"/>
      <c r="SMI122" s="16"/>
      <c r="SMJ122" s="16"/>
      <c r="SMK122" s="16"/>
      <c r="SML122" s="16"/>
      <c r="SMM122" s="16"/>
      <c r="SMN122" s="16"/>
      <c r="SMO122" s="16"/>
      <c r="SMP122" s="16"/>
      <c r="SMQ122" s="16"/>
      <c r="SMR122" s="16"/>
      <c r="SMS122" s="16"/>
      <c r="SMT122" s="16"/>
      <c r="SMU122" s="16"/>
      <c r="SMV122" s="16"/>
      <c r="SMW122" s="16"/>
      <c r="SMX122" s="16"/>
      <c r="SMY122" s="16"/>
      <c r="SMZ122" s="16"/>
      <c r="SNA122" s="16"/>
      <c r="SNB122" s="16"/>
      <c r="SNC122" s="16"/>
      <c r="SND122" s="16"/>
      <c r="SNE122" s="16"/>
      <c r="SNF122" s="16"/>
      <c r="SNG122" s="16"/>
      <c r="SNH122" s="16"/>
      <c r="SNI122" s="16"/>
      <c r="SNJ122" s="16"/>
      <c r="SNK122" s="16"/>
      <c r="SNL122" s="16"/>
      <c r="SNM122" s="16"/>
      <c r="SNN122" s="16"/>
      <c r="SNO122" s="16"/>
      <c r="SNP122" s="16"/>
      <c r="SNQ122" s="16"/>
      <c r="SNR122" s="16"/>
      <c r="SNS122" s="16"/>
      <c r="SNT122" s="16"/>
      <c r="SNU122" s="16"/>
      <c r="SNV122" s="16"/>
      <c r="SNW122" s="16"/>
      <c r="SNX122" s="16"/>
      <c r="SNY122" s="16"/>
      <c r="SNZ122" s="16"/>
      <c r="SOA122" s="16"/>
      <c r="SOB122" s="16"/>
      <c r="SOC122" s="16"/>
      <c r="SOD122" s="16"/>
      <c r="SOE122" s="16"/>
      <c r="SOF122" s="16"/>
      <c r="SOG122" s="16"/>
      <c r="SOH122" s="16"/>
      <c r="SOI122" s="16"/>
      <c r="SOJ122" s="16"/>
      <c r="SOK122" s="16"/>
      <c r="SOL122" s="16"/>
      <c r="SOM122" s="16"/>
      <c r="SON122" s="16"/>
      <c r="SOO122" s="16"/>
      <c r="SOP122" s="16"/>
      <c r="SOQ122" s="16"/>
      <c r="SOR122" s="16"/>
      <c r="SOS122" s="16"/>
      <c r="SOT122" s="16"/>
      <c r="SOU122" s="16"/>
      <c r="SOV122" s="16"/>
      <c r="SOW122" s="16"/>
      <c r="SOX122" s="16"/>
      <c r="SOY122" s="16"/>
      <c r="SOZ122" s="16"/>
      <c r="SPA122" s="16"/>
      <c r="SPB122" s="16"/>
      <c r="SPC122" s="16"/>
      <c r="SPD122" s="16"/>
      <c r="SPE122" s="16"/>
      <c r="SPF122" s="16"/>
      <c r="SPG122" s="16"/>
      <c r="SPH122" s="16"/>
      <c r="SPI122" s="16"/>
      <c r="SPJ122" s="16"/>
      <c r="SPK122" s="16"/>
      <c r="SPL122" s="16"/>
      <c r="SPM122" s="16"/>
      <c r="SPN122" s="16"/>
      <c r="SPO122" s="16"/>
      <c r="SPP122" s="16"/>
      <c r="SPQ122" s="16"/>
      <c r="SPR122" s="16"/>
      <c r="SPS122" s="16"/>
      <c r="SPT122" s="16"/>
      <c r="SPU122" s="16"/>
      <c r="SPV122" s="16"/>
      <c r="SPW122" s="16"/>
      <c r="SPX122" s="16"/>
      <c r="SPY122" s="16"/>
      <c r="SPZ122" s="16"/>
      <c r="SQA122" s="16"/>
      <c r="SQB122" s="16"/>
      <c r="SQC122" s="16"/>
      <c r="SQD122" s="16"/>
      <c r="SQE122" s="16"/>
      <c r="SQF122" s="16"/>
      <c r="SQG122" s="16"/>
      <c r="SQH122" s="16"/>
      <c r="SQI122" s="16"/>
      <c r="SQJ122" s="16"/>
      <c r="SQK122" s="16"/>
      <c r="SQL122" s="16"/>
      <c r="SQM122" s="16"/>
      <c r="SQN122" s="16"/>
      <c r="SQO122" s="16"/>
      <c r="SQP122" s="16"/>
      <c r="SQQ122" s="16"/>
      <c r="SQR122" s="16"/>
      <c r="SQS122" s="16"/>
      <c r="SQT122" s="16"/>
      <c r="SQU122" s="16"/>
      <c r="SQV122" s="16"/>
      <c r="SQW122" s="16"/>
      <c r="SQX122" s="16"/>
      <c r="SQY122" s="16"/>
      <c r="SQZ122" s="16"/>
      <c r="SRA122" s="16"/>
      <c r="SRB122" s="16"/>
      <c r="SRC122" s="16"/>
      <c r="SRD122" s="16"/>
      <c r="SRE122" s="16"/>
      <c r="SRF122" s="16"/>
      <c r="SRG122" s="16"/>
      <c r="SRH122" s="16"/>
      <c r="SRI122" s="16"/>
      <c r="SRJ122" s="16"/>
      <c r="SRK122" s="16"/>
      <c r="SRL122" s="16"/>
      <c r="SRM122" s="16"/>
      <c r="SRN122" s="16"/>
      <c r="SRO122" s="16"/>
      <c r="SRP122" s="16"/>
      <c r="SRQ122" s="16"/>
      <c r="SRR122" s="16"/>
      <c r="SRS122" s="16"/>
      <c r="SRT122" s="16"/>
      <c r="SRU122" s="16"/>
      <c r="SRV122" s="16"/>
      <c r="SRW122" s="16"/>
      <c r="SRX122" s="16"/>
      <c r="SRY122" s="16"/>
      <c r="SRZ122" s="16"/>
      <c r="SSA122" s="16"/>
      <c r="SSB122" s="16"/>
      <c r="SSC122" s="16"/>
      <c r="SSD122" s="16"/>
      <c r="SSE122" s="16"/>
      <c r="SSF122" s="16"/>
      <c r="SSG122" s="16"/>
      <c r="SSH122" s="16"/>
      <c r="SSI122" s="16"/>
      <c r="SSJ122" s="16"/>
      <c r="SSK122" s="16"/>
      <c r="SSL122" s="16"/>
      <c r="SSM122" s="16"/>
      <c r="SSN122" s="16"/>
      <c r="SSO122" s="16"/>
      <c r="SSP122" s="16"/>
      <c r="SSQ122" s="16"/>
      <c r="SSR122" s="16"/>
      <c r="SSS122" s="16"/>
      <c r="SST122" s="16"/>
      <c r="SSU122" s="16"/>
      <c r="SSV122" s="16"/>
      <c r="SSW122" s="16"/>
      <c r="SSX122" s="16"/>
      <c r="SSY122" s="16"/>
      <c r="SSZ122" s="16"/>
      <c r="STA122" s="16"/>
      <c r="STB122" s="16"/>
      <c r="STC122" s="16"/>
      <c r="STD122" s="16"/>
      <c r="STE122" s="16"/>
      <c r="STF122" s="16"/>
      <c r="STG122" s="16"/>
      <c r="STH122" s="16"/>
      <c r="STI122" s="16"/>
      <c r="STJ122" s="16"/>
      <c r="STK122" s="16"/>
      <c r="STL122" s="16"/>
      <c r="STM122" s="16"/>
      <c r="STN122" s="16"/>
      <c r="STO122" s="16"/>
      <c r="STP122" s="16"/>
      <c r="STQ122" s="16"/>
      <c r="STR122" s="16"/>
      <c r="STS122" s="16"/>
      <c r="STT122" s="16"/>
      <c r="STU122" s="16"/>
      <c r="STV122" s="16"/>
      <c r="STW122" s="16"/>
      <c r="STX122" s="16"/>
      <c r="STY122" s="16"/>
      <c r="STZ122" s="16"/>
      <c r="SUA122" s="16"/>
      <c r="SUB122" s="16"/>
      <c r="SUC122" s="16"/>
      <c r="SUD122" s="16"/>
      <c r="SUE122" s="16"/>
      <c r="SUF122" s="16"/>
      <c r="SUG122" s="16"/>
      <c r="SUH122" s="16"/>
      <c r="SUI122" s="16"/>
      <c r="SUJ122" s="16"/>
      <c r="SUK122" s="16"/>
      <c r="SUL122" s="16"/>
      <c r="SUM122" s="16"/>
      <c r="SUN122" s="16"/>
      <c r="SUO122" s="16"/>
      <c r="SUP122" s="16"/>
      <c r="SUQ122" s="16"/>
      <c r="SUR122" s="16"/>
      <c r="SUS122" s="16"/>
      <c r="SUT122" s="16"/>
      <c r="SUU122" s="16"/>
      <c r="SUV122" s="16"/>
      <c r="SUW122" s="16"/>
      <c r="SUX122" s="16"/>
      <c r="SUY122" s="16"/>
      <c r="SUZ122" s="16"/>
      <c r="SVA122" s="16"/>
      <c r="SVB122" s="16"/>
      <c r="SVC122" s="16"/>
      <c r="SVD122" s="16"/>
      <c r="SVE122" s="16"/>
      <c r="SVF122" s="16"/>
      <c r="SVG122" s="16"/>
      <c r="SVH122" s="16"/>
      <c r="SVI122" s="16"/>
      <c r="SVJ122" s="16"/>
      <c r="SVK122" s="16"/>
      <c r="SVL122" s="16"/>
      <c r="SVM122" s="16"/>
      <c r="SVN122" s="16"/>
      <c r="SVO122" s="16"/>
      <c r="SVP122" s="16"/>
      <c r="SVQ122" s="16"/>
      <c r="SVR122" s="16"/>
      <c r="SVS122" s="16"/>
      <c r="SVT122" s="16"/>
      <c r="SVU122" s="16"/>
      <c r="SVV122" s="16"/>
      <c r="SVW122" s="16"/>
      <c r="SVX122" s="16"/>
      <c r="SVY122" s="16"/>
      <c r="SVZ122" s="16"/>
      <c r="SWA122" s="16"/>
      <c r="SWB122" s="16"/>
      <c r="SWC122" s="16"/>
      <c r="SWD122" s="16"/>
      <c r="SWE122" s="16"/>
      <c r="SWF122" s="16"/>
      <c r="SWG122" s="16"/>
      <c r="SWH122" s="16"/>
      <c r="SWI122" s="16"/>
      <c r="SWJ122" s="16"/>
      <c r="SWK122" s="16"/>
      <c r="SWL122" s="16"/>
      <c r="SWM122" s="16"/>
      <c r="SWN122" s="16"/>
      <c r="SWO122" s="16"/>
      <c r="SWP122" s="16"/>
      <c r="SWQ122" s="16"/>
      <c r="SWR122" s="16"/>
      <c r="SWS122" s="16"/>
      <c r="SWT122" s="16"/>
      <c r="SWU122" s="16"/>
      <c r="SWV122" s="16"/>
      <c r="SWW122" s="16"/>
      <c r="SWX122" s="16"/>
      <c r="SWY122" s="16"/>
      <c r="SWZ122" s="16"/>
      <c r="SXA122" s="16"/>
      <c r="SXB122" s="16"/>
      <c r="SXC122" s="16"/>
      <c r="SXD122" s="16"/>
      <c r="SXE122" s="16"/>
      <c r="SXF122" s="16"/>
      <c r="SXG122" s="16"/>
      <c r="SXH122" s="16"/>
      <c r="SXI122" s="16"/>
      <c r="SXJ122" s="16"/>
      <c r="SXK122" s="16"/>
      <c r="SXL122" s="16"/>
      <c r="SXM122" s="16"/>
      <c r="SXN122" s="16"/>
      <c r="SXO122" s="16"/>
      <c r="SXP122" s="16"/>
      <c r="SXQ122" s="16"/>
      <c r="SXR122" s="16"/>
      <c r="SXS122" s="16"/>
      <c r="SXT122" s="16"/>
      <c r="SXU122" s="16"/>
      <c r="SXV122" s="16"/>
      <c r="SXW122" s="16"/>
      <c r="SXX122" s="16"/>
      <c r="SXY122" s="16"/>
      <c r="SXZ122" s="16"/>
      <c r="SYA122" s="16"/>
      <c r="SYB122" s="16"/>
      <c r="SYC122" s="16"/>
      <c r="SYD122" s="16"/>
      <c r="SYE122" s="16"/>
      <c r="SYF122" s="16"/>
      <c r="SYG122" s="16"/>
      <c r="SYH122" s="16"/>
      <c r="SYI122" s="16"/>
      <c r="SYJ122" s="16"/>
      <c r="SYK122" s="16"/>
      <c r="SYL122" s="16"/>
      <c r="SYM122" s="16"/>
      <c r="SYN122" s="16"/>
      <c r="SYO122" s="16"/>
      <c r="SYP122" s="16"/>
      <c r="SYQ122" s="16"/>
      <c r="SYR122" s="16"/>
      <c r="SYS122" s="16"/>
      <c r="SYT122" s="16"/>
      <c r="SYU122" s="16"/>
      <c r="SYV122" s="16"/>
      <c r="SYW122" s="16"/>
      <c r="SYX122" s="16"/>
      <c r="SYY122" s="16"/>
      <c r="SYZ122" s="16"/>
      <c r="SZA122" s="16"/>
      <c r="SZB122" s="16"/>
      <c r="SZC122" s="16"/>
      <c r="SZD122" s="16"/>
      <c r="SZE122" s="16"/>
      <c r="SZF122" s="16"/>
      <c r="SZG122" s="16"/>
      <c r="SZH122" s="16"/>
      <c r="SZI122" s="16"/>
      <c r="SZJ122" s="16"/>
      <c r="SZK122" s="16"/>
      <c r="SZL122" s="16"/>
      <c r="SZM122" s="16"/>
      <c r="SZN122" s="16"/>
      <c r="SZO122" s="16"/>
      <c r="SZP122" s="16"/>
      <c r="SZQ122" s="16"/>
      <c r="SZR122" s="16"/>
      <c r="SZS122" s="16"/>
      <c r="SZT122" s="16"/>
      <c r="SZU122" s="16"/>
      <c r="SZV122" s="16"/>
      <c r="SZW122" s="16"/>
      <c r="SZX122" s="16"/>
      <c r="SZY122" s="16"/>
      <c r="SZZ122" s="16"/>
      <c r="TAA122" s="16"/>
      <c r="TAB122" s="16"/>
      <c r="TAC122" s="16"/>
      <c r="TAD122" s="16"/>
      <c r="TAE122" s="16"/>
      <c r="TAF122" s="16"/>
      <c r="TAG122" s="16"/>
      <c r="TAH122" s="16"/>
      <c r="TAI122" s="16"/>
      <c r="TAJ122" s="16"/>
      <c r="TAK122" s="16"/>
      <c r="TAL122" s="16"/>
      <c r="TAM122" s="16"/>
      <c r="TAN122" s="16"/>
      <c r="TAO122" s="16"/>
      <c r="TAP122" s="16"/>
      <c r="TAQ122" s="16"/>
      <c r="TAR122" s="16"/>
      <c r="TAS122" s="16"/>
      <c r="TAT122" s="16"/>
      <c r="TAU122" s="16"/>
      <c r="TAV122" s="16"/>
      <c r="TAW122" s="16"/>
      <c r="TAX122" s="16"/>
      <c r="TAY122" s="16"/>
      <c r="TAZ122" s="16"/>
      <c r="TBA122" s="16"/>
      <c r="TBB122" s="16"/>
      <c r="TBC122" s="16"/>
      <c r="TBD122" s="16"/>
      <c r="TBE122" s="16"/>
      <c r="TBF122" s="16"/>
      <c r="TBG122" s="16"/>
      <c r="TBH122" s="16"/>
      <c r="TBI122" s="16"/>
      <c r="TBJ122" s="16"/>
      <c r="TBK122" s="16"/>
      <c r="TBL122" s="16"/>
      <c r="TBM122" s="16"/>
      <c r="TBN122" s="16"/>
      <c r="TBO122" s="16"/>
      <c r="TBP122" s="16"/>
      <c r="TBQ122" s="16"/>
      <c r="TBR122" s="16"/>
      <c r="TBS122" s="16"/>
      <c r="TBT122" s="16"/>
      <c r="TBU122" s="16"/>
      <c r="TBV122" s="16"/>
      <c r="TBW122" s="16"/>
      <c r="TBX122" s="16"/>
      <c r="TBY122" s="16"/>
      <c r="TBZ122" s="16"/>
      <c r="TCA122" s="16"/>
      <c r="TCB122" s="16"/>
      <c r="TCC122" s="16"/>
      <c r="TCD122" s="16"/>
      <c r="TCE122" s="16"/>
      <c r="TCF122" s="16"/>
      <c r="TCG122" s="16"/>
      <c r="TCH122" s="16"/>
      <c r="TCI122" s="16"/>
      <c r="TCJ122" s="16"/>
      <c r="TCK122" s="16"/>
      <c r="TCL122" s="16"/>
      <c r="TCM122" s="16"/>
      <c r="TCN122" s="16"/>
      <c r="TCO122" s="16"/>
      <c r="TCP122" s="16"/>
      <c r="TCQ122" s="16"/>
      <c r="TCR122" s="16"/>
      <c r="TCS122" s="16"/>
      <c r="TCT122" s="16"/>
      <c r="TCU122" s="16"/>
      <c r="TCV122" s="16"/>
      <c r="TCW122" s="16"/>
      <c r="TCX122" s="16"/>
      <c r="TCY122" s="16"/>
      <c r="TCZ122" s="16"/>
      <c r="TDA122" s="16"/>
      <c r="TDB122" s="16"/>
      <c r="TDC122" s="16"/>
      <c r="TDD122" s="16"/>
      <c r="TDE122" s="16"/>
      <c r="TDF122" s="16"/>
      <c r="TDG122" s="16"/>
      <c r="TDH122" s="16"/>
      <c r="TDI122" s="16"/>
      <c r="TDJ122" s="16"/>
      <c r="TDK122" s="16"/>
      <c r="TDL122" s="16"/>
      <c r="TDM122" s="16"/>
      <c r="TDN122" s="16"/>
      <c r="TDO122" s="16"/>
      <c r="TDP122" s="16"/>
      <c r="TDQ122" s="16"/>
      <c r="TDR122" s="16"/>
      <c r="TDS122" s="16"/>
      <c r="TDT122" s="16"/>
      <c r="TDU122" s="16"/>
      <c r="TDV122" s="16"/>
      <c r="TDW122" s="16"/>
      <c r="TDX122" s="16"/>
      <c r="TDY122" s="16"/>
      <c r="TDZ122" s="16"/>
      <c r="TEA122" s="16"/>
      <c r="TEB122" s="16"/>
      <c r="TEC122" s="16"/>
      <c r="TED122" s="16"/>
      <c r="TEE122" s="16"/>
      <c r="TEF122" s="16"/>
      <c r="TEG122" s="16"/>
      <c r="TEH122" s="16"/>
      <c r="TEI122" s="16"/>
      <c r="TEJ122" s="16"/>
      <c r="TEK122" s="16"/>
      <c r="TEL122" s="16"/>
      <c r="TEM122" s="16"/>
      <c r="TEN122" s="16"/>
      <c r="TEO122" s="16"/>
      <c r="TEP122" s="16"/>
      <c r="TEQ122" s="16"/>
      <c r="TER122" s="16"/>
      <c r="TES122" s="16"/>
      <c r="TET122" s="16"/>
      <c r="TEU122" s="16"/>
      <c r="TEV122" s="16"/>
      <c r="TEW122" s="16"/>
      <c r="TEX122" s="16"/>
      <c r="TEY122" s="16"/>
      <c r="TEZ122" s="16"/>
      <c r="TFA122" s="16"/>
      <c r="TFB122" s="16"/>
      <c r="TFC122" s="16"/>
      <c r="TFD122" s="16"/>
      <c r="TFE122" s="16"/>
      <c r="TFF122" s="16"/>
      <c r="TFG122" s="16"/>
      <c r="TFH122" s="16"/>
      <c r="TFI122" s="16"/>
      <c r="TFJ122" s="16"/>
      <c r="TFK122" s="16"/>
      <c r="TFL122" s="16"/>
      <c r="TFM122" s="16"/>
      <c r="TFN122" s="16"/>
      <c r="TFO122" s="16"/>
      <c r="TFP122" s="16"/>
      <c r="TFQ122" s="16"/>
      <c r="TFR122" s="16"/>
      <c r="TFS122" s="16"/>
      <c r="TFT122" s="16"/>
      <c r="TFU122" s="16"/>
      <c r="TFV122" s="16"/>
      <c r="TFW122" s="16"/>
      <c r="TFX122" s="16"/>
      <c r="TFY122" s="16"/>
      <c r="TFZ122" s="16"/>
      <c r="TGA122" s="16"/>
      <c r="TGB122" s="16"/>
      <c r="TGC122" s="16"/>
      <c r="TGD122" s="16"/>
      <c r="TGE122" s="16"/>
      <c r="TGF122" s="16"/>
      <c r="TGG122" s="16"/>
      <c r="TGH122" s="16"/>
      <c r="TGI122" s="16"/>
      <c r="TGJ122" s="16"/>
      <c r="TGK122" s="16"/>
      <c r="TGL122" s="16"/>
      <c r="TGM122" s="16"/>
      <c r="TGN122" s="16"/>
      <c r="TGO122" s="16"/>
      <c r="TGP122" s="16"/>
      <c r="TGQ122" s="16"/>
      <c r="TGR122" s="16"/>
      <c r="TGS122" s="16"/>
      <c r="TGT122" s="16"/>
      <c r="TGU122" s="16"/>
      <c r="TGV122" s="16"/>
      <c r="TGW122" s="16"/>
      <c r="TGX122" s="16"/>
      <c r="TGY122" s="16"/>
      <c r="TGZ122" s="16"/>
      <c r="THA122" s="16"/>
      <c r="THB122" s="16"/>
      <c r="THC122" s="16"/>
      <c r="THD122" s="16"/>
      <c r="THE122" s="16"/>
      <c r="THF122" s="16"/>
      <c r="THG122" s="16"/>
      <c r="THH122" s="16"/>
      <c r="THI122" s="16"/>
      <c r="THJ122" s="16"/>
      <c r="THK122" s="16"/>
      <c r="THL122" s="16"/>
      <c r="THM122" s="16"/>
      <c r="THN122" s="16"/>
      <c r="THO122" s="16"/>
      <c r="THP122" s="16"/>
      <c r="THQ122" s="16"/>
      <c r="THR122" s="16"/>
      <c r="THS122" s="16"/>
      <c r="THT122" s="16"/>
      <c r="THU122" s="16"/>
      <c r="THV122" s="16"/>
      <c r="THW122" s="16"/>
      <c r="THX122" s="16"/>
      <c r="THY122" s="16"/>
      <c r="THZ122" s="16"/>
      <c r="TIA122" s="16"/>
      <c r="TIB122" s="16"/>
      <c r="TIC122" s="16"/>
      <c r="TID122" s="16"/>
      <c r="TIE122" s="16"/>
      <c r="TIF122" s="16"/>
      <c r="TIG122" s="16"/>
      <c r="TIH122" s="16"/>
      <c r="TII122" s="16"/>
      <c r="TIJ122" s="16"/>
      <c r="TIK122" s="16"/>
      <c r="TIL122" s="16"/>
      <c r="TIM122" s="16"/>
      <c r="TIN122" s="16"/>
      <c r="TIO122" s="16"/>
      <c r="TIP122" s="16"/>
      <c r="TIQ122" s="16"/>
      <c r="TIR122" s="16"/>
      <c r="TIS122" s="16"/>
      <c r="TIT122" s="16"/>
      <c r="TIU122" s="16"/>
      <c r="TIV122" s="16"/>
      <c r="TIW122" s="16"/>
      <c r="TIX122" s="16"/>
      <c r="TIY122" s="16"/>
      <c r="TIZ122" s="16"/>
      <c r="TJA122" s="16"/>
      <c r="TJB122" s="16"/>
      <c r="TJC122" s="16"/>
      <c r="TJD122" s="16"/>
      <c r="TJE122" s="16"/>
      <c r="TJF122" s="16"/>
      <c r="TJG122" s="16"/>
      <c r="TJH122" s="16"/>
      <c r="TJI122" s="16"/>
      <c r="TJJ122" s="16"/>
      <c r="TJK122" s="16"/>
      <c r="TJL122" s="16"/>
      <c r="TJM122" s="16"/>
      <c r="TJN122" s="16"/>
      <c r="TJO122" s="16"/>
      <c r="TJP122" s="16"/>
      <c r="TJQ122" s="16"/>
      <c r="TJR122" s="16"/>
      <c r="TJS122" s="16"/>
      <c r="TJT122" s="16"/>
      <c r="TJU122" s="16"/>
      <c r="TJV122" s="16"/>
      <c r="TJW122" s="16"/>
      <c r="TJX122" s="16"/>
      <c r="TJY122" s="16"/>
      <c r="TJZ122" s="16"/>
      <c r="TKA122" s="16"/>
      <c r="TKB122" s="16"/>
      <c r="TKC122" s="16"/>
      <c r="TKD122" s="16"/>
      <c r="TKE122" s="16"/>
      <c r="TKF122" s="16"/>
      <c r="TKG122" s="16"/>
      <c r="TKH122" s="16"/>
      <c r="TKI122" s="16"/>
      <c r="TKJ122" s="16"/>
      <c r="TKK122" s="16"/>
      <c r="TKL122" s="16"/>
      <c r="TKM122" s="16"/>
      <c r="TKN122" s="16"/>
      <c r="TKO122" s="16"/>
      <c r="TKP122" s="16"/>
      <c r="TKQ122" s="16"/>
      <c r="TKR122" s="16"/>
      <c r="TKS122" s="16"/>
      <c r="TKT122" s="16"/>
      <c r="TKU122" s="16"/>
      <c r="TKV122" s="16"/>
      <c r="TKW122" s="16"/>
      <c r="TKX122" s="16"/>
      <c r="TKY122" s="16"/>
      <c r="TKZ122" s="16"/>
      <c r="TLA122" s="16"/>
      <c r="TLB122" s="16"/>
      <c r="TLC122" s="16"/>
      <c r="TLD122" s="16"/>
      <c r="TLE122" s="16"/>
      <c r="TLF122" s="16"/>
      <c r="TLG122" s="16"/>
      <c r="TLH122" s="16"/>
      <c r="TLI122" s="16"/>
      <c r="TLJ122" s="16"/>
      <c r="TLK122" s="16"/>
      <c r="TLL122" s="16"/>
      <c r="TLM122" s="16"/>
      <c r="TLN122" s="16"/>
      <c r="TLO122" s="16"/>
      <c r="TLP122" s="16"/>
      <c r="TLQ122" s="16"/>
      <c r="TLR122" s="16"/>
      <c r="TLS122" s="16"/>
      <c r="TLT122" s="16"/>
      <c r="TLU122" s="16"/>
      <c r="TLV122" s="16"/>
      <c r="TLW122" s="16"/>
      <c r="TLX122" s="16"/>
      <c r="TLY122" s="16"/>
      <c r="TLZ122" s="16"/>
      <c r="TMA122" s="16"/>
      <c r="TMB122" s="16"/>
      <c r="TMC122" s="16"/>
      <c r="TMD122" s="16"/>
      <c r="TME122" s="16"/>
      <c r="TMF122" s="16"/>
      <c r="TMG122" s="16"/>
      <c r="TMH122" s="16"/>
      <c r="TMI122" s="16"/>
      <c r="TMJ122" s="16"/>
      <c r="TMK122" s="16"/>
      <c r="TML122" s="16"/>
      <c r="TMM122" s="16"/>
      <c r="TMN122" s="16"/>
      <c r="TMO122" s="16"/>
      <c r="TMP122" s="16"/>
      <c r="TMQ122" s="16"/>
      <c r="TMR122" s="16"/>
      <c r="TMS122" s="16"/>
      <c r="TMT122" s="16"/>
      <c r="TMU122" s="16"/>
      <c r="TMV122" s="16"/>
      <c r="TMW122" s="16"/>
      <c r="TMX122" s="16"/>
      <c r="TMY122" s="16"/>
      <c r="TMZ122" s="16"/>
      <c r="TNA122" s="16"/>
      <c r="TNB122" s="16"/>
      <c r="TNC122" s="16"/>
      <c r="TND122" s="16"/>
      <c r="TNE122" s="16"/>
      <c r="TNF122" s="16"/>
      <c r="TNG122" s="16"/>
      <c r="TNH122" s="16"/>
      <c r="TNI122" s="16"/>
      <c r="TNJ122" s="16"/>
      <c r="TNK122" s="16"/>
      <c r="TNL122" s="16"/>
      <c r="TNM122" s="16"/>
      <c r="TNN122" s="16"/>
      <c r="TNO122" s="16"/>
      <c r="TNP122" s="16"/>
      <c r="TNQ122" s="16"/>
      <c r="TNR122" s="16"/>
      <c r="TNS122" s="16"/>
      <c r="TNT122" s="16"/>
      <c r="TNU122" s="16"/>
      <c r="TNV122" s="16"/>
      <c r="TNW122" s="16"/>
      <c r="TNX122" s="16"/>
      <c r="TNY122" s="16"/>
      <c r="TNZ122" s="16"/>
      <c r="TOA122" s="16"/>
      <c r="TOB122" s="16"/>
      <c r="TOC122" s="16"/>
      <c r="TOD122" s="16"/>
      <c r="TOE122" s="16"/>
      <c r="TOF122" s="16"/>
      <c r="TOG122" s="16"/>
      <c r="TOH122" s="16"/>
      <c r="TOI122" s="16"/>
      <c r="TOJ122" s="16"/>
      <c r="TOK122" s="16"/>
      <c r="TOL122" s="16"/>
      <c r="TOM122" s="16"/>
      <c r="TON122" s="16"/>
      <c r="TOO122" s="16"/>
      <c r="TOP122" s="16"/>
      <c r="TOQ122" s="16"/>
      <c r="TOR122" s="16"/>
      <c r="TOS122" s="16"/>
      <c r="TOT122" s="16"/>
      <c r="TOU122" s="16"/>
      <c r="TOV122" s="16"/>
      <c r="TOW122" s="16"/>
      <c r="TOX122" s="16"/>
      <c r="TOY122" s="16"/>
      <c r="TOZ122" s="16"/>
      <c r="TPA122" s="16"/>
      <c r="TPB122" s="16"/>
      <c r="TPC122" s="16"/>
      <c r="TPD122" s="16"/>
      <c r="TPE122" s="16"/>
      <c r="TPF122" s="16"/>
      <c r="TPG122" s="16"/>
      <c r="TPH122" s="16"/>
      <c r="TPI122" s="16"/>
      <c r="TPJ122" s="16"/>
      <c r="TPK122" s="16"/>
      <c r="TPL122" s="16"/>
      <c r="TPM122" s="16"/>
      <c r="TPN122" s="16"/>
      <c r="TPO122" s="16"/>
      <c r="TPP122" s="16"/>
      <c r="TPQ122" s="16"/>
      <c r="TPR122" s="16"/>
      <c r="TPS122" s="16"/>
      <c r="TPT122" s="16"/>
      <c r="TPU122" s="16"/>
      <c r="TPV122" s="16"/>
      <c r="TPW122" s="16"/>
      <c r="TPX122" s="16"/>
      <c r="TPY122" s="16"/>
      <c r="TPZ122" s="16"/>
      <c r="TQA122" s="16"/>
      <c r="TQB122" s="16"/>
      <c r="TQC122" s="16"/>
      <c r="TQD122" s="16"/>
      <c r="TQE122" s="16"/>
      <c r="TQF122" s="16"/>
      <c r="TQG122" s="16"/>
      <c r="TQH122" s="16"/>
      <c r="TQI122" s="16"/>
      <c r="TQJ122" s="16"/>
      <c r="TQK122" s="16"/>
      <c r="TQL122" s="16"/>
      <c r="TQM122" s="16"/>
      <c r="TQN122" s="16"/>
      <c r="TQO122" s="16"/>
      <c r="TQP122" s="16"/>
      <c r="TQQ122" s="16"/>
      <c r="TQR122" s="16"/>
      <c r="TQS122" s="16"/>
      <c r="TQT122" s="16"/>
      <c r="TQU122" s="16"/>
      <c r="TQV122" s="16"/>
      <c r="TQW122" s="16"/>
      <c r="TQX122" s="16"/>
      <c r="TQY122" s="16"/>
      <c r="TQZ122" s="16"/>
      <c r="TRA122" s="16"/>
      <c r="TRB122" s="16"/>
      <c r="TRC122" s="16"/>
      <c r="TRD122" s="16"/>
      <c r="TRE122" s="16"/>
      <c r="TRF122" s="16"/>
      <c r="TRG122" s="16"/>
      <c r="TRH122" s="16"/>
      <c r="TRI122" s="16"/>
      <c r="TRJ122" s="16"/>
      <c r="TRK122" s="16"/>
      <c r="TRL122" s="16"/>
      <c r="TRM122" s="16"/>
      <c r="TRN122" s="16"/>
      <c r="TRO122" s="16"/>
      <c r="TRP122" s="16"/>
      <c r="TRQ122" s="16"/>
      <c r="TRR122" s="16"/>
      <c r="TRS122" s="16"/>
      <c r="TRT122" s="16"/>
      <c r="TRU122" s="16"/>
      <c r="TRV122" s="16"/>
      <c r="TRW122" s="16"/>
      <c r="TRX122" s="16"/>
      <c r="TRY122" s="16"/>
      <c r="TRZ122" s="16"/>
      <c r="TSA122" s="16"/>
      <c r="TSB122" s="16"/>
      <c r="TSC122" s="16"/>
      <c r="TSD122" s="16"/>
      <c r="TSE122" s="16"/>
      <c r="TSF122" s="16"/>
      <c r="TSG122" s="16"/>
      <c r="TSH122" s="16"/>
      <c r="TSI122" s="16"/>
      <c r="TSJ122" s="16"/>
      <c r="TSK122" s="16"/>
      <c r="TSL122" s="16"/>
      <c r="TSM122" s="16"/>
      <c r="TSN122" s="16"/>
      <c r="TSO122" s="16"/>
      <c r="TSP122" s="16"/>
      <c r="TSQ122" s="16"/>
      <c r="TSR122" s="16"/>
      <c r="TSS122" s="16"/>
      <c r="TST122" s="16"/>
      <c r="TSU122" s="16"/>
      <c r="TSV122" s="16"/>
      <c r="TSW122" s="16"/>
      <c r="TSX122" s="16"/>
      <c r="TSY122" s="16"/>
      <c r="TSZ122" s="16"/>
      <c r="TTA122" s="16"/>
      <c r="TTB122" s="16"/>
      <c r="TTC122" s="16"/>
      <c r="TTD122" s="16"/>
      <c r="TTE122" s="16"/>
      <c r="TTF122" s="16"/>
      <c r="TTG122" s="16"/>
      <c r="TTH122" s="16"/>
      <c r="TTI122" s="16"/>
      <c r="TTJ122" s="16"/>
      <c r="TTK122" s="16"/>
      <c r="TTL122" s="16"/>
      <c r="TTM122" s="16"/>
      <c r="TTN122" s="16"/>
      <c r="TTO122" s="16"/>
      <c r="TTP122" s="16"/>
      <c r="TTQ122" s="16"/>
      <c r="TTR122" s="16"/>
      <c r="TTS122" s="16"/>
      <c r="TTT122" s="16"/>
      <c r="TTU122" s="16"/>
      <c r="TTV122" s="16"/>
      <c r="TTW122" s="16"/>
      <c r="TTX122" s="16"/>
      <c r="TTY122" s="16"/>
      <c r="TTZ122" s="16"/>
      <c r="TUA122" s="16"/>
      <c r="TUB122" s="16"/>
      <c r="TUC122" s="16"/>
      <c r="TUD122" s="16"/>
      <c r="TUE122" s="16"/>
      <c r="TUF122" s="16"/>
      <c r="TUG122" s="16"/>
      <c r="TUH122" s="16"/>
      <c r="TUI122" s="16"/>
      <c r="TUJ122" s="16"/>
      <c r="TUK122" s="16"/>
      <c r="TUL122" s="16"/>
      <c r="TUM122" s="16"/>
      <c r="TUN122" s="16"/>
      <c r="TUO122" s="16"/>
      <c r="TUP122" s="16"/>
      <c r="TUQ122" s="16"/>
      <c r="TUR122" s="16"/>
      <c r="TUS122" s="16"/>
      <c r="TUT122" s="16"/>
      <c r="TUU122" s="16"/>
      <c r="TUV122" s="16"/>
      <c r="TUW122" s="16"/>
      <c r="TUX122" s="16"/>
      <c r="TUY122" s="16"/>
      <c r="TUZ122" s="16"/>
      <c r="TVA122" s="16"/>
      <c r="TVB122" s="16"/>
      <c r="TVC122" s="16"/>
      <c r="TVD122" s="16"/>
      <c r="TVE122" s="16"/>
      <c r="TVF122" s="16"/>
      <c r="TVG122" s="16"/>
      <c r="TVH122" s="16"/>
      <c r="TVI122" s="16"/>
      <c r="TVJ122" s="16"/>
      <c r="TVK122" s="16"/>
      <c r="TVL122" s="16"/>
      <c r="TVM122" s="16"/>
      <c r="TVN122" s="16"/>
      <c r="TVO122" s="16"/>
      <c r="TVP122" s="16"/>
      <c r="TVQ122" s="16"/>
      <c r="TVR122" s="16"/>
      <c r="TVS122" s="16"/>
      <c r="TVT122" s="16"/>
      <c r="TVU122" s="16"/>
      <c r="TVV122" s="16"/>
      <c r="TVW122" s="16"/>
      <c r="TVX122" s="16"/>
      <c r="TVY122" s="16"/>
      <c r="TVZ122" s="16"/>
      <c r="TWA122" s="16"/>
      <c r="TWB122" s="16"/>
      <c r="TWC122" s="16"/>
      <c r="TWD122" s="16"/>
      <c r="TWE122" s="16"/>
      <c r="TWF122" s="16"/>
      <c r="TWG122" s="16"/>
      <c r="TWH122" s="16"/>
      <c r="TWI122" s="16"/>
      <c r="TWJ122" s="16"/>
      <c r="TWK122" s="16"/>
      <c r="TWL122" s="16"/>
      <c r="TWM122" s="16"/>
      <c r="TWN122" s="16"/>
      <c r="TWO122" s="16"/>
      <c r="TWP122" s="16"/>
      <c r="TWQ122" s="16"/>
      <c r="TWR122" s="16"/>
      <c r="TWS122" s="16"/>
      <c r="TWT122" s="16"/>
      <c r="TWU122" s="16"/>
      <c r="TWV122" s="16"/>
      <c r="TWW122" s="16"/>
      <c r="TWX122" s="16"/>
      <c r="TWY122" s="16"/>
      <c r="TWZ122" s="16"/>
      <c r="TXA122" s="16"/>
      <c r="TXB122" s="16"/>
      <c r="TXC122" s="16"/>
      <c r="TXD122" s="16"/>
      <c r="TXE122" s="16"/>
      <c r="TXF122" s="16"/>
      <c r="TXG122" s="16"/>
      <c r="TXH122" s="16"/>
      <c r="TXI122" s="16"/>
      <c r="TXJ122" s="16"/>
      <c r="TXK122" s="16"/>
      <c r="TXL122" s="16"/>
      <c r="TXM122" s="16"/>
      <c r="TXN122" s="16"/>
      <c r="TXO122" s="16"/>
      <c r="TXP122" s="16"/>
      <c r="TXQ122" s="16"/>
      <c r="TXR122" s="16"/>
      <c r="TXS122" s="16"/>
      <c r="TXT122" s="16"/>
      <c r="TXU122" s="16"/>
      <c r="TXV122" s="16"/>
      <c r="TXW122" s="16"/>
      <c r="TXX122" s="16"/>
      <c r="TXY122" s="16"/>
      <c r="TXZ122" s="16"/>
      <c r="TYA122" s="16"/>
      <c r="TYB122" s="16"/>
      <c r="TYC122" s="16"/>
      <c r="TYD122" s="16"/>
      <c r="TYE122" s="16"/>
      <c r="TYF122" s="16"/>
      <c r="TYG122" s="16"/>
      <c r="TYH122" s="16"/>
      <c r="TYI122" s="16"/>
      <c r="TYJ122" s="16"/>
      <c r="TYK122" s="16"/>
      <c r="TYL122" s="16"/>
      <c r="TYM122" s="16"/>
      <c r="TYN122" s="16"/>
      <c r="TYO122" s="16"/>
      <c r="TYP122" s="16"/>
      <c r="TYQ122" s="16"/>
      <c r="TYR122" s="16"/>
      <c r="TYS122" s="16"/>
      <c r="TYT122" s="16"/>
      <c r="TYU122" s="16"/>
      <c r="TYV122" s="16"/>
      <c r="TYW122" s="16"/>
      <c r="TYX122" s="16"/>
      <c r="TYY122" s="16"/>
      <c r="TYZ122" s="16"/>
      <c r="TZA122" s="16"/>
      <c r="TZB122" s="16"/>
      <c r="TZC122" s="16"/>
      <c r="TZD122" s="16"/>
      <c r="TZE122" s="16"/>
      <c r="TZF122" s="16"/>
      <c r="TZG122" s="16"/>
      <c r="TZH122" s="16"/>
      <c r="TZI122" s="16"/>
      <c r="TZJ122" s="16"/>
      <c r="TZK122" s="16"/>
      <c r="TZL122" s="16"/>
      <c r="TZM122" s="16"/>
      <c r="TZN122" s="16"/>
      <c r="TZO122" s="16"/>
      <c r="TZP122" s="16"/>
      <c r="TZQ122" s="16"/>
      <c r="TZR122" s="16"/>
      <c r="TZS122" s="16"/>
      <c r="TZT122" s="16"/>
      <c r="TZU122" s="16"/>
      <c r="TZV122" s="16"/>
      <c r="TZW122" s="16"/>
      <c r="TZX122" s="16"/>
      <c r="TZY122" s="16"/>
      <c r="TZZ122" s="16"/>
      <c r="UAA122" s="16"/>
      <c r="UAB122" s="16"/>
      <c r="UAC122" s="16"/>
      <c r="UAD122" s="16"/>
      <c r="UAE122" s="16"/>
      <c r="UAF122" s="16"/>
      <c r="UAG122" s="16"/>
      <c r="UAH122" s="16"/>
      <c r="UAI122" s="16"/>
      <c r="UAJ122" s="16"/>
      <c r="UAK122" s="16"/>
      <c r="UAL122" s="16"/>
      <c r="UAM122" s="16"/>
      <c r="UAN122" s="16"/>
      <c r="UAO122" s="16"/>
      <c r="UAP122" s="16"/>
      <c r="UAQ122" s="16"/>
      <c r="UAR122" s="16"/>
      <c r="UAS122" s="16"/>
      <c r="UAT122" s="16"/>
      <c r="UAU122" s="16"/>
      <c r="UAV122" s="16"/>
      <c r="UAW122" s="16"/>
      <c r="UAX122" s="16"/>
      <c r="UAY122" s="16"/>
      <c r="UAZ122" s="16"/>
      <c r="UBA122" s="16"/>
      <c r="UBB122" s="16"/>
      <c r="UBC122" s="16"/>
      <c r="UBD122" s="16"/>
      <c r="UBE122" s="16"/>
      <c r="UBF122" s="16"/>
      <c r="UBG122" s="16"/>
      <c r="UBH122" s="16"/>
      <c r="UBI122" s="16"/>
      <c r="UBJ122" s="16"/>
      <c r="UBK122" s="16"/>
      <c r="UBL122" s="16"/>
      <c r="UBM122" s="16"/>
      <c r="UBN122" s="16"/>
      <c r="UBO122" s="16"/>
      <c r="UBP122" s="16"/>
      <c r="UBQ122" s="16"/>
      <c r="UBR122" s="16"/>
      <c r="UBS122" s="16"/>
      <c r="UBT122" s="16"/>
      <c r="UBU122" s="16"/>
      <c r="UBV122" s="16"/>
      <c r="UBW122" s="16"/>
      <c r="UBX122" s="16"/>
      <c r="UBY122" s="16"/>
      <c r="UBZ122" s="16"/>
      <c r="UCA122" s="16"/>
      <c r="UCB122" s="16"/>
      <c r="UCC122" s="16"/>
      <c r="UCD122" s="16"/>
      <c r="UCE122" s="16"/>
      <c r="UCF122" s="16"/>
      <c r="UCG122" s="16"/>
      <c r="UCH122" s="16"/>
      <c r="UCI122" s="16"/>
      <c r="UCJ122" s="16"/>
      <c r="UCK122" s="16"/>
      <c r="UCL122" s="16"/>
      <c r="UCM122" s="16"/>
      <c r="UCN122" s="16"/>
      <c r="UCO122" s="16"/>
      <c r="UCP122" s="16"/>
      <c r="UCQ122" s="16"/>
      <c r="UCR122" s="16"/>
      <c r="UCS122" s="16"/>
      <c r="UCT122" s="16"/>
      <c r="UCU122" s="16"/>
      <c r="UCV122" s="16"/>
      <c r="UCW122" s="16"/>
      <c r="UCX122" s="16"/>
      <c r="UCY122" s="16"/>
      <c r="UCZ122" s="16"/>
      <c r="UDA122" s="16"/>
      <c r="UDB122" s="16"/>
      <c r="UDC122" s="16"/>
      <c r="UDD122" s="16"/>
      <c r="UDE122" s="16"/>
      <c r="UDF122" s="16"/>
      <c r="UDG122" s="16"/>
      <c r="UDH122" s="16"/>
      <c r="UDI122" s="16"/>
      <c r="UDJ122" s="16"/>
      <c r="UDK122" s="16"/>
      <c r="UDL122" s="16"/>
      <c r="UDM122" s="16"/>
      <c r="UDN122" s="16"/>
      <c r="UDO122" s="16"/>
      <c r="UDP122" s="16"/>
      <c r="UDQ122" s="16"/>
      <c r="UDR122" s="16"/>
      <c r="UDS122" s="16"/>
      <c r="UDT122" s="16"/>
      <c r="UDU122" s="16"/>
      <c r="UDV122" s="16"/>
      <c r="UDW122" s="16"/>
      <c r="UDX122" s="16"/>
      <c r="UDY122" s="16"/>
      <c r="UDZ122" s="16"/>
      <c r="UEA122" s="16"/>
      <c r="UEB122" s="16"/>
      <c r="UEC122" s="16"/>
      <c r="UED122" s="16"/>
      <c r="UEE122" s="16"/>
      <c r="UEF122" s="16"/>
      <c r="UEG122" s="16"/>
      <c r="UEH122" s="16"/>
      <c r="UEI122" s="16"/>
      <c r="UEJ122" s="16"/>
      <c r="UEK122" s="16"/>
      <c r="UEL122" s="16"/>
      <c r="UEM122" s="16"/>
      <c r="UEN122" s="16"/>
      <c r="UEO122" s="16"/>
      <c r="UEP122" s="16"/>
      <c r="UEQ122" s="16"/>
      <c r="UER122" s="16"/>
      <c r="UES122" s="16"/>
      <c r="UET122" s="16"/>
      <c r="UEU122" s="16"/>
      <c r="UEV122" s="16"/>
      <c r="UEW122" s="16"/>
      <c r="UEX122" s="16"/>
      <c r="UEY122" s="16"/>
      <c r="UEZ122" s="16"/>
      <c r="UFA122" s="16"/>
      <c r="UFB122" s="16"/>
      <c r="UFC122" s="16"/>
      <c r="UFD122" s="16"/>
      <c r="UFE122" s="16"/>
      <c r="UFF122" s="16"/>
      <c r="UFG122" s="16"/>
      <c r="UFH122" s="16"/>
      <c r="UFI122" s="16"/>
      <c r="UFJ122" s="16"/>
      <c r="UFK122" s="16"/>
      <c r="UFL122" s="16"/>
      <c r="UFM122" s="16"/>
      <c r="UFN122" s="16"/>
      <c r="UFO122" s="16"/>
      <c r="UFP122" s="16"/>
      <c r="UFQ122" s="16"/>
      <c r="UFR122" s="16"/>
      <c r="UFS122" s="16"/>
      <c r="UFT122" s="16"/>
      <c r="UFU122" s="16"/>
      <c r="UFV122" s="16"/>
      <c r="UFW122" s="16"/>
      <c r="UFX122" s="16"/>
      <c r="UFY122" s="16"/>
      <c r="UFZ122" s="16"/>
      <c r="UGA122" s="16"/>
      <c r="UGB122" s="16"/>
      <c r="UGC122" s="16"/>
      <c r="UGD122" s="16"/>
      <c r="UGE122" s="16"/>
      <c r="UGF122" s="16"/>
      <c r="UGG122" s="16"/>
      <c r="UGH122" s="16"/>
      <c r="UGI122" s="16"/>
      <c r="UGJ122" s="16"/>
      <c r="UGK122" s="16"/>
      <c r="UGL122" s="16"/>
      <c r="UGM122" s="16"/>
      <c r="UGN122" s="16"/>
      <c r="UGO122" s="16"/>
      <c r="UGP122" s="16"/>
      <c r="UGQ122" s="16"/>
      <c r="UGR122" s="16"/>
      <c r="UGS122" s="16"/>
      <c r="UGT122" s="16"/>
      <c r="UGU122" s="16"/>
      <c r="UGV122" s="16"/>
      <c r="UGW122" s="16"/>
      <c r="UGX122" s="16"/>
      <c r="UGY122" s="16"/>
      <c r="UGZ122" s="16"/>
      <c r="UHA122" s="16"/>
      <c r="UHB122" s="16"/>
      <c r="UHC122" s="16"/>
      <c r="UHD122" s="16"/>
      <c r="UHE122" s="16"/>
      <c r="UHF122" s="16"/>
      <c r="UHG122" s="16"/>
      <c r="UHH122" s="16"/>
      <c r="UHI122" s="16"/>
      <c r="UHJ122" s="16"/>
      <c r="UHK122" s="16"/>
      <c r="UHL122" s="16"/>
      <c r="UHM122" s="16"/>
      <c r="UHN122" s="16"/>
      <c r="UHO122" s="16"/>
      <c r="UHP122" s="16"/>
      <c r="UHQ122" s="16"/>
      <c r="UHR122" s="16"/>
      <c r="UHS122" s="16"/>
      <c r="UHT122" s="16"/>
      <c r="UHU122" s="16"/>
      <c r="UHV122" s="16"/>
      <c r="UHW122" s="16"/>
      <c r="UHX122" s="16"/>
      <c r="UHY122" s="16"/>
      <c r="UHZ122" s="16"/>
      <c r="UIA122" s="16"/>
      <c r="UIB122" s="16"/>
      <c r="UIC122" s="16"/>
      <c r="UID122" s="16"/>
      <c r="UIE122" s="16"/>
      <c r="UIF122" s="16"/>
      <c r="UIG122" s="16"/>
      <c r="UIH122" s="16"/>
      <c r="UII122" s="16"/>
      <c r="UIJ122" s="16"/>
      <c r="UIK122" s="16"/>
      <c r="UIL122" s="16"/>
      <c r="UIM122" s="16"/>
      <c r="UIN122" s="16"/>
      <c r="UIO122" s="16"/>
      <c r="UIP122" s="16"/>
      <c r="UIQ122" s="16"/>
      <c r="UIR122" s="16"/>
      <c r="UIS122" s="16"/>
      <c r="UIT122" s="16"/>
      <c r="UIU122" s="16"/>
      <c r="UIV122" s="16"/>
      <c r="UIW122" s="16"/>
      <c r="UIX122" s="16"/>
      <c r="UIY122" s="16"/>
      <c r="UIZ122" s="16"/>
      <c r="UJA122" s="16"/>
      <c r="UJB122" s="16"/>
      <c r="UJC122" s="16"/>
      <c r="UJD122" s="16"/>
      <c r="UJE122" s="16"/>
      <c r="UJF122" s="16"/>
      <c r="UJG122" s="16"/>
      <c r="UJH122" s="16"/>
      <c r="UJI122" s="16"/>
      <c r="UJJ122" s="16"/>
      <c r="UJK122" s="16"/>
      <c r="UJL122" s="16"/>
      <c r="UJM122" s="16"/>
      <c r="UJN122" s="16"/>
      <c r="UJO122" s="16"/>
      <c r="UJP122" s="16"/>
      <c r="UJQ122" s="16"/>
      <c r="UJR122" s="16"/>
      <c r="UJS122" s="16"/>
      <c r="UJT122" s="16"/>
      <c r="UJU122" s="16"/>
      <c r="UJV122" s="16"/>
      <c r="UJW122" s="16"/>
      <c r="UJX122" s="16"/>
      <c r="UJY122" s="16"/>
      <c r="UJZ122" s="16"/>
      <c r="UKA122" s="16"/>
      <c r="UKB122" s="16"/>
      <c r="UKC122" s="16"/>
      <c r="UKD122" s="16"/>
      <c r="UKE122" s="16"/>
      <c r="UKF122" s="16"/>
      <c r="UKG122" s="16"/>
      <c r="UKH122" s="16"/>
      <c r="UKI122" s="16"/>
      <c r="UKJ122" s="16"/>
      <c r="UKK122" s="16"/>
      <c r="UKL122" s="16"/>
      <c r="UKM122" s="16"/>
      <c r="UKN122" s="16"/>
      <c r="UKO122" s="16"/>
      <c r="UKP122" s="16"/>
      <c r="UKQ122" s="16"/>
      <c r="UKR122" s="16"/>
      <c r="UKS122" s="16"/>
      <c r="UKT122" s="16"/>
      <c r="UKU122" s="16"/>
      <c r="UKV122" s="16"/>
      <c r="UKW122" s="16"/>
      <c r="UKX122" s="16"/>
      <c r="UKY122" s="16"/>
      <c r="UKZ122" s="16"/>
      <c r="ULA122" s="16"/>
      <c r="ULB122" s="16"/>
      <c r="ULC122" s="16"/>
      <c r="ULD122" s="16"/>
      <c r="ULE122" s="16"/>
      <c r="ULF122" s="16"/>
      <c r="ULG122" s="16"/>
      <c r="ULH122" s="16"/>
      <c r="ULI122" s="16"/>
      <c r="ULJ122" s="16"/>
      <c r="ULK122" s="16"/>
      <c r="ULL122" s="16"/>
      <c r="ULM122" s="16"/>
      <c r="ULN122" s="16"/>
      <c r="ULO122" s="16"/>
      <c r="ULP122" s="16"/>
      <c r="ULQ122" s="16"/>
      <c r="ULR122" s="16"/>
      <c r="ULS122" s="16"/>
      <c r="ULT122" s="16"/>
      <c r="ULU122" s="16"/>
      <c r="ULV122" s="16"/>
      <c r="ULW122" s="16"/>
      <c r="ULX122" s="16"/>
      <c r="ULY122" s="16"/>
      <c r="ULZ122" s="16"/>
      <c r="UMA122" s="16"/>
      <c r="UMB122" s="16"/>
      <c r="UMC122" s="16"/>
      <c r="UMD122" s="16"/>
      <c r="UME122" s="16"/>
      <c r="UMF122" s="16"/>
      <c r="UMG122" s="16"/>
      <c r="UMH122" s="16"/>
      <c r="UMI122" s="16"/>
      <c r="UMJ122" s="16"/>
      <c r="UMK122" s="16"/>
      <c r="UML122" s="16"/>
      <c r="UMM122" s="16"/>
      <c r="UMN122" s="16"/>
      <c r="UMO122" s="16"/>
      <c r="UMP122" s="16"/>
      <c r="UMQ122" s="16"/>
      <c r="UMR122" s="16"/>
      <c r="UMS122" s="16"/>
      <c r="UMT122" s="16"/>
      <c r="UMU122" s="16"/>
      <c r="UMV122" s="16"/>
      <c r="UMW122" s="16"/>
      <c r="UMX122" s="16"/>
      <c r="UMY122" s="16"/>
      <c r="UMZ122" s="16"/>
      <c r="UNA122" s="16"/>
      <c r="UNB122" s="16"/>
      <c r="UNC122" s="16"/>
      <c r="UND122" s="16"/>
      <c r="UNE122" s="16"/>
      <c r="UNF122" s="16"/>
      <c r="UNG122" s="16"/>
      <c r="UNH122" s="16"/>
      <c r="UNI122" s="16"/>
      <c r="UNJ122" s="16"/>
      <c r="UNK122" s="16"/>
      <c r="UNL122" s="16"/>
      <c r="UNM122" s="16"/>
      <c r="UNN122" s="16"/>
      <c r="UNO122" s="16"/>
      <c r="UNP122" s="16"/>
      <c r="UNQ122" s="16"/>
      <c r="UNR122" s="16"/>
      <c r="UNS122" s="16"/>
      <c r="UNT122" s="16"/>
      <c r="UNU122" s="16"/>
      <c r="UNV122" s="16"/>
      <c r="UNW122" s="16"/>
      <c r="UNX122" s="16"/>
      <c r="UNY122" s="16"/>
      <c r="UNZ122" s="16"/>
      <c r="UOA122" s="16"/>
      <c r="UOB122" s="16"/>
      <c r="UOC122" s="16"/>
      <c r="UOD122" s="16"/>
      <c r="UOE122" s="16"/>
      <c r="UOF122" s="16"/>
      <c r="UOG122" s="16"/>
      <c r="UOH122" s="16"/>
      <c r="UOI122" s="16"/>
      <c r="UOJ122" s="16"/>
      <c r="UOK122" s="16"/>
      <c r="UOL122" s="16"/>
      <c r="UOM122" s="16"/>
      <c r="UON122" s="16"/>
      <c r="UOO122" s="16"/>
      <c r="UOP122" s="16"/>
      <c r="UOQ122" s="16"/>
      <c r="UOR122" s="16"/>
      <c r="UOS122" s="16"/>
      <c r="UOT122" s="16"/>
      <c r="UOU122" s="16"/>
      <c r="UOV122" s="16"/>
      <c r="UOW122" s="16"/>
      <c r="UOX122" s="16"/>
      <c r="UOY122" s="16"/>
      <c r="UOZ122" s="16"/>
      <c r="UPA122" s="16"/>
      <c r="UPB122" s="16"/>
      <c r="UPC122" s="16"/>
      <c r="UPD122" s="16"/>
      <c r="UPE122" s="16"/>
      <c r="UPF122" s="16"/>
      <c r="UPG122" s="16"/>
      <c r="UPH122" s="16"/>
      <c r="UPI122" s="16"/>
      <c r="UPJ122" s="16"/>
      <c r="UPK122" s="16"/>
      <c r="UPL122" s="16"/>
      <c r="UPM122" s="16"/>
      <c r="UPN122" s="16"/>
      <c r="UPO122" s="16"/>
      <c r="UPP122" s="16"/>
      <c r="UPQ122" s="16"/>
      <c r="UPR122" s="16"/>
      <c r="UPS122" s="16"/>
      <c r="UPT122" s="16"/>
      <c r="UPU122" s="16"/>
      <c r="UPV122" s="16"/>
      <c r="UPW122" s="16"/>
      <c r="UPX122" s="16"/>
      <c r="UPY122" s="16"/>
      <c r="UPZ122" s="16"/>
      <c r="UQA122" s="16"/>
      <c r="UQB122" s="16"/>
      <c r="UQC122" s="16"/>
      <c r="UQD122" s="16"/>
      <c r="UQE122" s="16"/>
      <c r="UQF122" s="16"/>
      <c r="UQG122" s="16"/>
      <c r="UQH122" s="16"/>
      <c r="UQI122" s="16"/>
      <c r="UQJ122" s="16"/>
      <c r="UQK122" s="16"/>
      <c r="UQL122" s="16"/>
      <c r="UQM122" s="16"/>
      <c r="UQN122" s="16"/>
      <c r="UQO122" s="16"/>
      <c r="UQP122" s="16"/>
      <c r="UQQ122" s="16"/>
      <c r="UQR122" s="16"/>
      <c r="UQS122" s="16"/>
      <c r="UQT122" s="16"/>
      <c r="UQU122" s="16"/>
      <c r="UQV122" s="16"/>
      <c r="UQW122" s="16"/>
      <c r="UQX122" s="16"/>
      <c r="UQY122" s="16"/>
      <c r="UQZ122" s="16"/>
      <c r="URA122" s="16"/>
      <c r="URB122" s="16"/>
      <c r="URC122" s="16"/>
      <c r="URD122" s="16"/>
      <c r="URE122" s="16"/>
      <c r="URF122" s="16"/>
      <c r="URG122" s="16"/>
      <c r="URH122" s="16"/>
      <c r="URI122" s="16"/>
      <c r="URJ122" s="16"/>
      <c r="URK122" s="16"/>
      <c r="URL122" s="16"/>
      <c r="URM122" s="16"/>
      <c r="URN122" s="16"/>
      <c r="URO122" s="16"/>
      <c r="URP122" s="16"/>
      <c r="URQ122" s="16"/>
      <c r="URR122" s="16"/>
      <c r="URS122" s="16"/>
      <c r="URT122" s="16"/>
      <c r="URU122" s="16"/>
      <c r="URV122" s="16"/>
      <c r="URW122" s="16"/>
      <c r="URX122" s="16"/>
      <c r="URY122" s="16"/>
      <c r="URZ122" s="16"/>
      <c r="USA122" s="16"/>
      <c r="USB122" s="16"/>
      <c r="USC122" s="16"/>
      <c r="USD122" s="16"/>
      <c r="USE122" s="16"/>
      <c r="USF122" s="16"/>
      <c r="USG122" s="16"/>
      <c r="USH122" s="16"/>
      <c r="USI122" s="16"/>
      <c r="USJ122" s="16"/>
      <c r="USK122" s="16"/>
      <c r="USL122" s="16"/>
      <c r="USM122" s="16"/>
      <c r="USN122" s="16"/>
      <c r="USO122" s="16"/>
      <c r="USP122" s="16"/>
      <c r="USQ122" s="16"/>
      <c r="USR122" s="16"/>
      <c r="USS122" s="16"/>
      <c r="UST122" s="16"/>
      <c r="USU122" s="16"/>
      <c r="USV122" s="16"/>
      <c r="USW122" s="16"/>
      <c r="USX122" s="16"/>
      <c r="USY122" s="16"/>
      <c r="USZ122" s="16"/>
      <c r="UTA122" s="16"/>
      <c r="UTB122" s="16"/>
      <c r="UTC122" s="16"/>
      <c r="UTD122" s="16"/>
      <c r="UTE122" s="16"/>
      <c r="UTF122" s="16"/>
      <c r="UTG122" s="16"/>
      <c r="UTH122" s="16"/>
      <c r="UTI122" s="16"/>
      <c r="UTJ122" s="16"/>
      <c r="UTK122" s="16"/>
      <c r="UTL122" s="16"/>
      <c r="UTM122" s="16"/>
      <c r="UTN122" s="16"/>
      <c r="UTO122" s="16"/>
      <c r="UTP122" s="16"/>
      <c r="UTQ122" s="16"/>
      <c r="UTR122" s="16"/>
      <c r="UTS122" s="16"/>
      <c r="UTT122" s="16"/>
      <c r="UTU122" s="16"/>
      <c r="UTV122" s="16"/>
      <c r="UTW122" s="16"/>
      <c r="UTX122" s="16"/>
      <c r="UTY122" s="16"/>
      <c r="UTZ122" s="16"/>
      <c r="UUA122" s="16"/>
      <c r="UUB122" s="16"/>
      <c r="UUC122" s="16"/>
      <c r="UUD122" s="16"/>
      <c r="UUE122" s="16"/>
      <c r="UUF122" s="16"/>
      <c r="UUG122" s="16"/>
      <c r="UUH122" s="16"/>
      <c r="UUI122" s="16"/>
      <c r="UUJ122" s="16"/>
      <c r="UUK122" s="16"/>
      <c r="UUL122" s="16"/>
      <c r="UUM122" s="16"/>
      <c r="UUN122" s="16"/>
      <c r="UUO122" s="16"/>
      <c r="UUP122" s="16"/>
      <c r="UUQ122" s="16"/>
      <c r="UUR122" s="16"/>
      <c r="UUS122" s="16"/>
      <c r="UUT122" s="16"/>
      <c r="UUU122" s="16"/>
      <c r="UUV122" s="16"/>
      <c r="UUW122" s="16"/>
      <c r="UUX122" s="16"/>
      <c r="UUY122" s="16"/>
      <c r="UUZ122" s="16"/>
      <c r="UVA122" s="16"/>
      <c r="UVB122" s="16"/>
      <c r="UVC122" s="16"/>
      <c r="UVD122" s="16"/>
      <c r="UVE122" s="16"/>
      <c r="UVF122" s="16"/>
      <c r="UVG122" s="16"/>
      <c r="UVH122" s="16"/>
      <c r="UVI122" s="16"/>
      <c r="UVJ122" s="16"/>
      <c r="UVK122" s="16"/>
      <c r="UVL122" s="16"/>
      <c r="UVM122" s="16"/>
      <c r="UVN122" s="16"/>
      <c r="UVO122" s="16"/>
      <c r="UVP122" s="16"/>
      <c r="UVQ122" s="16"/>
      <c r="UVR122" s="16"/>
      <c r="UVS122" s="16"/>
      <c r="UVT122" s="16"/>
      <c r="UVU122" s="16"/>
      <c r="UVV122" s="16"/>
      <c r="UVW122" s="16"/>
      <c r="UVX122" s="16"/>
      <c r="UVY122" s="16"/>
      <c r="UVZ122" s="16"/>
      <c r="UWA122" s="16"/>
      <c r="UWB122" s="16"/>
      <c r="UWC122" s="16"/>
      <c r="UWD122" s="16"/>
      <c r="UWE122" s="16"/>
      <c r="UWF122" s="16"/>
      <c r="UWG122" s="16"/>
      <c r="UWH122" s="16"/>
      <c r="UWI122" s="16"/>
      <c r="UWJ122" s="16"/>
      <c r="UWK122" s="16"/>
      <c r="UWL122" s="16"/>
      <c r="UWM122" s="16"/>
      <c r="UWN122" s="16"/>
      <c r="UWO122" s="16"/>
      <c r="UWP122" s="16"/>
      <c r="UWQ122" s="16"/>
      <c r="UWR122" s="16"/>
      <c r="UWS122" s="16"/>
      <c r="UWT122" s="16"/>
      <c r="UWU122" s="16"/>
      <c r="UWV122" s="16"/>
      <c r="UWW122" s="16"/>
      <c r="UWX122" s="16"/>
      <c r="UWY122" s="16"/>
      <c r="UWZ122" s="16"/>
      <c r="UXA122" s="16"/>
      <c r="UXB122" s="16"/>
      <c r="UXC122" s="16"/>
      <c r="UXD122" s="16"/>
      <c r="UXE122" s="16"/>
      <c r="UXF122" s="16"/>
      <c r="UXG122" s="16"/>
      <c r="UXH122" s="16"/>
      <c r="UXI122" s="16"/>
      <c r="UXJ122" s="16"/>
      <c r="UXK122" s="16"/>
      <c r="UXL122" s="16"/>
      <c r="UXM122" s="16"/>
      <c r="UXN122" s="16"/>
      <c r="UXO122" s="16"/>
      <c r="UXP122" s="16"/>
      <c r="UXQ122" s="16"/>
      <c r="UXR122" s="16"/>
      <c r="UXS122" s="16"/>
      <c r="UXT122" s="16"/>
      <c r="UXU122" s="16"/>
      <c r="UXV122" s="16"/>
      <c r="UXW122" s="16"/>
      <c r="UXX122" s="16"/>
      <c r="UXY122" s="16"/>
      <c r="UXZ122" s="16"/>
      <c r="UYA122" s="16"/>
      <c r="UYB122" s="16"/>
      <c r="UYC122" s="16"/>
      <c r="UYD122" s="16"/>
      <c r="UYE122" s="16"/>
      <c r="UYF122" s="16"/>
      <c r="UYG122" s="16"/>
      <c r="UYH122" s="16"/>
      <c r="UYI122" s="16"/>
      <c r="UYJ122" s="16"/>
      <c r="UYK122" s="16"/>
      <c r="UYL122" s="16"/>
      <c r="UYM122" s="16"/>
      <c r="UYN122" s="16"/>
      <c r="UYO122" s="16"/>
      <c r="UYP122" s="16"/>
      <c r="UYQ122" s="16"/>
      <c r="UYR122" s="16"/>
      <c r="UYS122" s="16"/>
      <c r="UYT122" s="16"/>
      <c r="UYU122" s="16"/>
      <c r="UYV122" s="16"/>
      <c r="UYW122" s="16"/>
      <c r="UYX122" s="16"/>
      <c r="UYY122" s="16"/>
      <c r="UYZ122" s="16"/>
      <c r="UZA122" s="16"/>
      <c r="UZB122" s="16"/>
      <c r="UZC122" s="16"/>
      <c r="UZD122" s="16"/>
      <c r="UZE122" s="16"/>
      <c r="UZF122" s="16"/>
      <c r="UZG122" s="16"/>
      <c r="UZH122" s="16"/>
      <c r="UZI122" s="16"/>
      <c r="UZJ122" s="16"/>
      <c r="UZK122" s="16"/>
      <c r="UZL122" s="16"/>
      <c r="UZM122" s="16"/>
      <c r="UZN122" s="16"/>
      <c r="UZO122" s="16"/>
      <c r="UZP122" s="16"/>
      <c r="UZQ122" s="16"/>
      <c r="UZR122" s="16"/>
      <c r="UZS122" s="16"/>
      <c r="UZT122" s="16"/>
      <c r="UZU122" s="16"/>
      <c r="UZV122" s="16"/>
      <c r="UZW122" s="16"/>
      <c r="UZX122" s="16"/>
      <c r="UZY122" s="16"/>
      <c r="UZZ122" s="16"/>
      <c r="VAA122" s="16"/>
      <c r="VAB122" s="16"/>
      <c r="VAC122" s="16"/>
      <c r="VAD122" s="16"/>
      <c r="VAE122" s="16"/>
      <c r="VAF122" s="16"/>
      <c r="VAG122" s="16"/>
      <c r="VAH122" s="16"/>
      <c r="VAI122" s="16"/>
      <c r="VAJ122" s="16"/>
      <c r="VAK122" s="16"/>
      <c r="VAL122" s="16"/>
      <c r="VAM122" s="16"/>
      <c r="VAN122" s="16"/>
      <c r="VAO122" s="16"/>
      <c r="VAP122" s="16"/>
      <c r="VAQ122" s="16"/>
      <c r="VAR122" s="16"/>
      <c r="VAS122" s="16"/>
      <c r="VAT122" s="16"/>
      <c r="VAU122" s="16"/>
      <c r="VAV122" s="16"/>
      <c r="VAW122" s="16"/>
      <c r="VAX122" s="16"/>
      <c r="VAY122" s="16"/>
      <c r="VAZ122" s="16"/>
      <c r="VBA122" s="16"/>
      <c r="VBB122" s="16"/>
      <c r="VBC122" s="16"/>
      <c r="VBD122" s="16"/>
      <c r="VBE122" s="16"/>
      <c r="VBF122" s="16"/>
      <c r="VBG122" s="16"/>
      <c r="VBH122" s="16"/>
      <c r="VBI122" s="16"/>
      <c r="VBJ122" s="16"/>
      <c r="VBK122" s="16"/>
      <c r="VBL122" s="16"/>
      <c r="VBM122" s="16"/>
      <c r="VBN122" s="16"/>
      <c r="VBO122" s="16"/>
      <c r="VBP122" s="16"/>
      <c r="VBQ122" s="16"/>
      <c r="VBR122" s="16"/>
      <c r="VBS122" s="16"/>
      <c r="VBT122" s="16"/>
      <c r="VBU122" s="16"/>
      <c r="VBV122" s="16"/>
      <c r="VBW122" s="16"/>
      <c r="VBX122" s="16"/>
      <c r="VBY122" s="16"/>
      <c r="VBZ122" s="16"/>
      <c r="VCA122" s="16"/>
      <c r="VCB122" s="16"/>
      <c r="VCC122" s="16"/>
      <c r="VCD122" s="16"/>
      <c r="VCE122" s="16"/>
      <c r="VCF122" s="16"/>
      <c r="VCG122" s="16"/>
      <c r="VCH122" s="16"/>
      <c r="VCI122" s="16"/>
      <c r="VCJ122" s="16"/>
      <c r="VCK122" s="16"/>
      <c r="VCL122" s="16"/>
      <c r="VCM122" s="16"/>
      <c r="VCN122" s="16"/>
      <c r="VCO122" s="16"/>
      <c r="VCP122" s="16"/>
      <c r="VCQ122" s="16"/>
      <c r="VCR122" s="16"/>
      <c r="VCS122" s="16"/>
      <c r="VCT122" s="16"/>
      <c r="VCU122" s="16"/>
      <c r="VCV122" s="16"/>
      <c r="VCW122" s="16"/>
      <c r="VCX122" s="16"/>
      <c r="VCY122" s="16"/>
      <c r="VCZ122" s="16"/>
      <c r="VDA122" s="16"/>
      <c r="VDB122" s="16"/>
      <c r="VDC122" s="16"/>
      <c r="VDD122" s="16"/>
      <c r="VDE122" s="16"/>
      <c r="VDF122" s="16"/>
      <c r="VDG122" s="16"/>
      <c r="VDH122" s="16"/>
      <c r="VDI122" s="16"/>
      <c r="VDJ122" s="16"/>
      <c r="VDK122" s="16"/>
      <c r="VDL122" s="16"/>
      <c r="VDM122" s="16"/>
      <c r="VDN122" s="16"/>
      <c r="VDO122" s="16"/>
      <c r="VDP122" s="16"/>
      <c r="VDQ122" s="16"/>
      <c r="VDR122" s="16"/>
      <c r="VDS122" s="16"/>
      <c r="VDT122" s="16"/>
      <c r="VDU122" s="16"/>
      <c r="VDV122" s="16"/>
      <c r="VDW122" s="16"/>
      <c r="VDX122" s="16"/>
      <c r="VDY122" s="16"/>
      <c r="VDZ122" s="16"/>
      <c r="VEA122" s="16"/>
      <c r="VEB122" s="16"/>
      <c r="VEC122" s="16"/>
      <c r="VED122" s="16"/>
      <c r="VEE122" s="16"/>
      <c r="VEF122" s="16"/>
      <c r="VEG122" s="16"/>
      <c r="VEH122" s="16"/>
      <c r="VEI122" s="16"/>
      <c r="VEJ122" s="16"/>
      <c r="VEK122" s="16"/>
      <c r="VEL122" s="16"/>
      <c r="VEM122" s="16"/>
      <c r="VEN122" s="16"/>
      <c r="VEO122" s="16"/>
      <c r="VEP122" s="16"/>
      <c r="VEQ122" s="16"/>
      <c r="VER122" s="16"/>
      <c r="VES122" s="16"/>
      <c r="VET122" s="16"/>
      <c r="VEU122" s="16"/>
      <c r="VEV122" s="16"/>
      <c r="VEW122" s="16"/>
      <c r="VEX122" s="16"/>
      <c r="VEY122" s="16"/>
      <c r="VEZ122" s="16"/>
      <c r="VFA122" s="16"/>
      <c r="VFB122" s="16"/>
      <c r="VFC122" s="16"/>
      <c r="VFD122" s="16"/>
      <c r="VFE122" s="16"/>
      <c r="VFF122" s="16"/>
      <c r="VFG122" s="16"/>
      <c r="VFH122" s="16"/>
      <c r="VFI122" s="16"/>
      <c r="VFJ122" s="16"/>
      <c r="VFK122" s="16"/>
      <c r="VFL122" s="16"/>
      <c r="VFM122" s="16"/>
      <c r="VFN122" s="16"/>
      <c r="VFO122" s="16"/>
      <c r="VFP122" s="16"/>
      <c r="VFQ122" s="16"/>
      <c r="VFR122" s="16"/>
      <c r="VFS122" s="16"/>
      <c r="VFT122" s="16"/>
      <c r="VFU122" s="16"/>
      <c r="VFV122" s="16"/>
      <c r="VFW122" s="16"/>
      <c r="VFX122" s="16"/>
      <c r="VFY122" s="16"/>
      <c r="VFZ122" s="16"/>
      <c r="VGA122" s="16"/>
      <c r="VGB122" s="16"/>
      <c r="VGC122" s="16"/>
      <c r="VGD122" s="16"/>
      <c r="VGE122" s="16"/>
      <c r="VGF122" s="16"/>
      <c r="VGG122" s="16"/>
      <c r="VGH122" s="16"/>
      <c r="VGI122" s="16"/>
      <c r="VGJ122" s="16"/>
      <c r="VGK122" s="16"/>
      <c r="VGL122" s="16"/>
      <c r="VGM122" s="16"/>
      <c r="VGN122" s="16"/>
      <c r="VGO122" s="16"/>
      <c r="VGP122" s="16"/>
      <c r="VGQ122" s="16"/>
      <c r="VGR122" s="16"/>
      <c r="VGS122" s="16"/>
      <c r="VGT122" s="16"/>
      <c r="VGU122" s="16"/>
      <c r="VGV122" s="16"/>
      <c r="VGW122" s="16"/>
      <c r="VGX122" s="16"/>
      <c r="VGY122" s="16"/>
      <c r="VGZ122" s="16"/>
      <c r="VHA122" s="16"/>
      <c r="VHB122" s="16"/>
      <c r="VHC122" s="16"/>
      <c r="VHD122" s="16"/>
      <c r="VHE122" s="16"/>
      <c r="VHF122" s="16"/>
      <c r="VHG122" s="16"/>
      <c r="VHH122" s="16"/>
      <c r="VHI122" s="16"/>
      <c r="VHJ122" s="16"/>
      <c r="VHK122" s="16"/>
      <c r="VHL122" s="16"/>
      <c r="VHM122" s="16"/>
      <c r="VHN122" s="16"/>
      <c r="VHO122" s="16"/>
      <c r="VHP122" s="16"/>
      <c r="VHQ122" s="16"/>
      <c r="VHR122" s="16"/>
      <c r="VHS122" s="16"/>
      <c r="VHT122" s="16"/>
      <c r="VHU122" s="16"/>
      <c r="VHV122" s="16"/>
      <c r="VHW122" s="16"/>
      <c r="VHX122" s="16"/>
      <c r="VHY122" s="16"/>
      <c r="VHZ122" s="16"/>
      <c r="VIA122" s="16"/>
      <c r="VIB122" s="16"/>
      <c r="VIC122" s="16"/>
      <c r="VID122" s="16"/>
      <c r="VIE122" s="16"/>
      <c r="VIF122" s="16"/>
      <c r="VIG122" s="16"/>
      <c r="VIH122" s="16"/>
      <c r="VII122" s="16"/>
      <c r="VIJ122" s="16"/>
      <c r="VIK122" s="16"/>
      <c r="VIL122" s="16"/>
      <c r="VIM122" s="16"/>
      <c r="VIN122" s="16"/>
      <c r="VIO122" s="16"/>
      <c r="VIP122" s="16"/>
      <c r="VIQ122" s="16"/>
      <c r="VIR122" s="16"/>
      <c r="VIS122" s="16"/>
      <c r="VIT122" s="16"/>
      <c r="VIU122" s="16"/>
      <c r="VIV122" s="16"/>
      <c r="VIW122" s="16"/>
      <c r="VIX122" s="16"/>
      <c r="VIY122" s="16"/>
      <c r="VIZ122" s="16"/>
      <c r="VJA122" s="16"/>
      <c r="VJB122" s="16"/>
      <c r="VJC122" s="16"/>
      <c r="VJD122" s="16"/>
      <c r="VJE122" s="16"/>
      <c r="VJF122" s="16"/>
      <c r="VJG122" s="16"/>
      <c r="VJH122" s="16"/>
      <c r="VJI122" s="16"/>
      <c r="VJJ122" s="16"/>
      <c r="VJK122" s="16"/>
      <c r="VJL122" s="16"/>
      <c r="VJM122" s="16"/>
      <c r="VJN122" s="16"/>
      <c r="VJO122" s="16"/>
      <c r="VJP122" s="16"/>
      <c r="VJQ122" s="16"/>
      <c r="VJR122" s="16"/>
      <c r="VJS122" s="16"/>
      <c r="VJT122" s="16"/>
      <c r="VJU122" s="16"/>
      <c r="VJV122" s="16"/>
      <c r="VJW122" s="16"/>
      <c r="VJX122" s="16"/>
      <c r="VJY122" s="16"/>
      <c r="VJZ122" s="16"/>
      <c r="VKA122" s="16"/>
      <c r="VKB122" s="16"/>
      <c r="VKC122" s="16"/>
      <c r="VKD122" s="16"/>
      <c r="VKE122" s="16"/>
      <c r="VKF122" s="16"/>
      <c r="VKG122" s="16"/>
      <c r="VKH122" s="16"/>
      <c r="VKI122" s="16"/>
      <c r="VKJ122" s="16"/>
      <c r="VKK122" s="16"/>
      <c r="VKL122" s="16"/>
      <c r="VKM122" s="16"/>
      <c r="VKN122" s="16"/>
      <c r="VKO122" s="16"/>
      <c r="VKP122" s="16"/>
      <c r="VKQ122" s="16"/>
      <c r="VKR122" s="16"/>
      <c r="VKS122" s="16"/>
      <c r="VKT122" s="16"/>
      <c r="VKU122" s="16"/>
      <c r="VKV122" s="16"/>
      <c r="VKW122" s="16"/>
      <c r="VKX122" s="16"/>
      <c r="VKY122" s="16"/>
      <c r="VKZ122" s="16"/>
      <c r="VLA122" s="16"/>
      <c r="VLB122" s="16"/>
      <c r="VLC122" s="16"/>
      <c r="VLD122" s="16"/>
      <c r="VLE122" s="16"/>
      <c r="VLF122" s="16"/>
      <c r="VLG122" s="16"/>
      <c r="VLH122" s="16"/>
      <c r="VLI122" s="16"/>
      <c r="VLJ122" s="16"/>
      <c r="VLK122" s="16"/>
      <c r="VLL122" s="16"/>
      <c r="VLM122" s="16"/>
      <c r="VLN122" s="16"/>
      <c r="VLO122" s="16"/>
      <c r="VLP122" s="16"/>
      <c r="VLQ122" s="16"/>
      <c r="VLR122" s="16"/>
      <c r="VLS122" s="16"/>
      <c r="VLT122" s="16"/>
      <c r="VLU122" s="16"/>
      <c r="VLV122" s="16"/>
      <c r="VLW122" s="16"/>
      <c r="VLX122" s="16"/>
      <c r="VLY122" s="16"/>
      <c r="VLZ122" s="16"/>
      <c r="VMA122" s="16"/>
      <c r="VMB122" s="16"/>
      <c r="VMC122" s="16"/>
      <c r="VMD122" s="16"/>
      <c r="VME122" s="16"/>
      <c r="VMF122" s="16"/>
      <c r="VMG122" s="16"/>
      <c r="VMH122" s="16"/>
      <c r="VMI122" s="16"/>
      <c r="VMJ122" s="16"/>
      <c r="VMK122" s="16"/>
      <c r="VML122" s="16"/>
      <c r="VMM122" s="16"/>
      <c r="VMN122" s="16"/>
      <c r="VMO122" s="16"/>
      <c r="VMP122" s="16"/>
      <c r="VMQ122" s="16"/>
      <c r="VMR122" s="16"/>
      <c r="VMS122" s="16"/>
      <c r="VMT122" s="16"/>
      <c r="VMU122" s="16"/>
      <c r="VMV122" s="16"/>
      <c r="VMW122" s="16"/>
      <c r="VMX122" s="16"/>
      <c r="VMY122" s="16"/>
      <c r="VMZ122" s="16"/>
      <c r="VNA122" s="16"/>
      <c r="VNB122" s="16"/>
      <c r="VNC122" s="16"/>
      <c r="VND122" s="16"/>
      <c r="VNE122" s="16"/>
      <c r="VNF122" s="16"/>
      <c r="VNG122" s="16"/>
      <c r="VNH122" s="16"/>
      <c r="VNI122" s="16"/>
      <c r="VNJ122" s="16"/>
      <c r="VNK122" s="16"/>
      <c r="VNL122" s="16"/>
      <c r="VNM122" s="16"/>
      <c r="VNN122" s="16"/>
      <c r="VNO122" s="16"/>
      <c r="VNP122" s="16"/>
      <c r="VNQ122" s="16"/>
      <c r="VNR122" s="16"/>
      <c r="VNS122" s="16"/>
      <c r="VNT122" s="16"/>
      <c r="VNU122" s="16"/>
      <c r="VNV122" s="16"/>
      <c r="VNW122" s="16"/>
      <c r="VNX122" s="16"/>
      <c r="VNY122" s="16"/>
      <c r="VNZ122" s="16"/>
      <c r="VOA122" s="16"/>
      <c r="VOB122" s="16"/>
      <c r="VOC122" s="16"/>
      <c r="VOD122" s="16"/>
      <c r="VOE122" s="16"/>
      <c r="VOF122" s="16"/>
      <c r="VOG122" s="16"/>
      <c r="VOH122" s="16"/>
      <c r="VOI122" s="16"/>
      <c r="VOJ122" s="16"/>
      <c r="VOK122" s="16"/>
      <c r="VOL122" s="16"/>
      <c r="VOM122" s="16"/>
      <c r="VON122" s="16"/>
      <c r="VOO122" s="16"/>
      <c r="VOP122" s="16"/>
      <c r="VOQ122" s="16"/>
      <c r="VOR122" s="16"/>
      <c r="VOS122" s="16"/>
      <c r="VOT122" s="16"/>
      <c r="VOU122" s="16"/>
      <c r="VOV122" s="16"/>
      <c r="VOW122" s="16"/>
      <c r="VOX122" s="16"/>
      <c r="VOY122" s="16"/>
      <c r="VOZ122" s="16"/>
      <c r="VPA122" s="16"/>
      <c r="VPB122" s="16"/>
      <c r="VPC122" s="16"/>
      <c r="VPD122" s="16"/>
      <c r="VPE122" s="16"/>
      <c r="VPF122" s="16"/>
      <c r="VPG122" s="16"/>
      <c r="VPH122" s="16"/>
      <c r="VPI122" s="16"/>
      <c r="VPJ122" s="16"/>
      <c r="VPK122" s="16"/>
      <c r="VPL122" s="16"/>
      <c r="VPM122" s="16"/>
      <c r="VPN122" s="16"/>
      <c r="VPO122" s="16"/>
      <c r="VPP122" s="16"/>
      <c r="VPQ122" s="16"/>
      <c r="VPR122" s="16"/>
      <c r="VPS122" s="16"/>
      <c r="VPT122" s="16"/>
      <c r="VPU122" s="16"/>
      <c r="VPV122" s="16"/>
      <c r="VPW122" s="16"/>
      <c r="VPX122" s="16"/>
      <c r="VPY122" s="16"/>
      <c r="VPZ122" s="16"/>
      <c r="VQA122" s="16"/>
      <c r="VQB122" s="16"/>
      <c r="VQC122" s="16"/>
      <c r="VQD122" s="16"/>
      <c r="VQE122" s="16"/>
      <c r="VQF122" s="16"/>
      <c r="VQG122" s="16"/>
      <c r="VQH122" s="16"/>
      <c r="VQI122" s="16"/>
      <c r="VQJ122" s="16"/>
      <c r="VQK122" s="16"/>
      <c r="VQL122" s="16"/>
      <c r="VQM122" s="16"/>
      <c r="VQN122" s="16"/>
      <c r="VQO122" s="16"/>
      <c r="VQP122" s="16"/>
      <c r="VQQ122" s="16"/>
      <c r="VQR122" s="16"/>
      <c r="VQS122" s="16"/>
      <c r="VQT122" s="16"/>
      <c r="VQU122" s="16"/>
      <c r="VQV122" s="16"/>
      <c r="VQW122" s="16"/>
      <c r="VQX122" s="16"/>
      <c r="VQY122" s="16"/>
      <c r="VQZ122" s="16"/>
      <c r="VRA122" s="16"/>
      <c r="VRB122" s="16"/>
      <c r="VRC122" s="16"/>
      <c r="VRD122" s="16"/>
      <c r="VRE122" s="16"/>
      <c r="VRF122" s="16"/>
      <c r="VRG122" s="16"/>
      <c r="VRH122" s="16"/>
      <c r="VRI122" s="16"/>
      <c r="VRJ122" s="16"/>
      <c r="VRK122" s="16"/>
      <c r="VRL122" s="16"/>
      <c r="VRM122" s="16"/>
      <c r="VRN122" s="16"/>
      <c r="VRO122" s="16"/>
      <c r="VRP122" s="16"/>
      <c r="VRQ122" s="16"/>
      <c r="VRR122" s="16"/>
      <c r="VRS122" s="16"/>
      <c r="VRT122" s="16"/>
      <c r="VRU122" s="16"/>
      <c r="VRV122" s="16"/>
      <c r="VRW122" s="16"/>
      <c r="VRX122" s="16"/>
      <c r="VRY122" s="16"/>
      <c r="VRZ122" s="16"/>
      <c r="VSA122" s="16"/>
      <c r="VSB122" s="16"/>
      <c r="VSC122" s="16"/>
      <c r="VSD122" s="16"/>
      <c r="VSE122" s="16"/>
      <c r="VSF122" s="16"/>
      <c r="VSG122" s="16"/>
      <c r="VSH122" s="16"/>
      <c r="VSI122" s="16"/>
      <c r="VSJ122" s="16"/>
      <c r="VSK122" s="16"/>
      <c r="VSL122" s="16"/>
      <c r="VSM122" s="16"/>
      <c r="VSN122" s="16"/>
      <c r="VSO122" s="16"/>
      <c r="VSP122" s="16"/>
      <c r="VSQ122" s="16"/>
      <c r="VSR122" s="16"/>
      <c r="VSS122" s="16"/>
      <c r="VST122" s="16"/>
      <c r="VSU122" s="16"/>
      <c r="VSV122" s="16"/>
      <c r="VSW122" s="16"/>
      <c r="VSX122" s="16"/>
      <c r="VSY122" s="16"/>
      <c r="VSZ122" s="16"/>
      <c r="VTA122" s="16"/>
      <c r="VTB122" s="16"/>
      <c r="VTC122" s="16"/>
      <c r="VTD122" s="16"/>
      <c r="VTE122" s="16"/>
      <c r="VTF122" s="16"/>
      <c r="VTG122" s="16"/>
      <c r="VTH122" s="16"/>
      <c r="VTI122" s="16"/>
      <c r="VTJ122" s="16"/>
      <c r="VTK122" s="16"/>
      <c r="VTL122" s="16"/>
      <c r="VTM122" s="16"/>
      <c r="VTN122" s="16"/>
      <c r="VTO122" s="16"/>
      <c r="VTP122" s="16"/>
      <c r="VTQ122" s="16"/>
      <c r="VTR122" s="16"/>
      <c r="VTS122" s="16"/>
      <c r="VTT122" s="16"/>
      <c r="VTU122" s="16"/>
      <c r="VTV122" s="16"/>
      <c r="VTW122" s="16"/>
      <c r="VTX122" s="16"/>
      <c r="VTY122" s="16"/>
      <c r="VTZ122" s="16"/>
      <c r="VUA122" s="16"/>
      <c r="VUB122" s="16"/>
      <c r="VUC122" s="16"/>
      <c r="VUD122" s="16"/>
      <c r="VUE122" s="16"/>
      <c r="VUF122" s="16"/>
      <c r="VUG122" s="16"/>
      <c r="VUH122" s="16"/>
      <c r="VUI122" s="16"/>
      <c r="VUJ122" s="16"/>
      <c r="VUK122" s="16"/>
      <c r="VUL122" s="16"/>
      <c r="VUM122" s="16"/>
      <c r="VUN122" s="16"/>
      <c r="VUO122" s="16"/>
      <c r="VUP122" s="16"/>
      <c r="VUQ122" s="16"/>
      <c r="VUR122" s="16"/>
      <c r="VUS122" s="16"/>
      <c r="VUT122" s="16"/>
      <c r="VUU122" s="16"/>
      <c r="VUV122" s="16"/>
      <c r="VUW122" s="16"/>
      <c r="VUX122" s="16"/>
      <c r="VUY122" s="16"/>
      <c r="VUZ122" s="16"/>
      <c r="VVA122" s="16"/>
      <c r="VVB122" s="16"/>
      <c r="VVC122" s="16"/>
      <c r="VVD122" s="16"/>
      <c r="VVE122" s="16"/>
      <c r="VVF122" s="16"/>
      <c r="VVG122" s="16"/>
      <c r="VVH122" s="16"/>
      <c r="VVI122" s="16"/>
      <c r="VVJ122" s="16"/>
      <c r="VVK122" s="16"/>
      <c r="VVL122" s="16"/>
      <c r="VVM122" s="16"/>
      <c r="VVN122" s="16"/>
      <c r="VVO122" s="16"/>
      <c r="VVP122" s="16"/>
      <c r="VVQ122" s="16"/>
      <c r="VVR122" s="16"/>
      <c r="VVS122" s="16"/>
      <c r="VVT122" s="16"/>
      <c r="VVU122" s="16"/>
      <c r="VVV122" s="16"/>
      <c r="VVW122" s="16"/>
      <c r="VVX122" s="16"/>
      <c r="VVY122" s="16"/>
      <c r="VVZ122" s="16"/>
      <c r="VWA122" s="16"/>
      <c r="VWB122" s="16"/>
      <c r="VWC122" s="16"/>
      <c r="VWD122" s="16"/>
      <c r="VWE122" s="16"/>
      <c r="VWF122" s="16"/>
      <c r="VWG122" s="16"/>
      <c r="VWH122" s="16"/>
      <c r="VWI122" s="16"/>
      <c r="VWJ122" s="16"/>
      <c r="VWK122" s="16"/>
      <c r="VWL122" s="16"/>
      <c r="VWM122" s="16"/>
      <c r="VWN122" s="16"/>
      <c r="VWO122" s="16"/>
      <c r="VWP122" s="16"/>
      <c r="VWQ122" s="16"/>
      <c r="VWR122" s="16"/>
      <c r="VWS122" s="16"/>
      <c r="VWT122" s="16"/>
      <c r="VWU122" s="16"/>
      <c r="VWV122" s="16"/>
      <c r="VWW122" s="16"/>
      <c r="VWX122" s="16"/>
      <c r="VWY122" s="16"/>
      <c r="VWZ122" s="16"/>
      <c r="VXA122" s="16"/>
      <c r="VXB122" s="16"/>
      <c r="VXC122" s="16"/>
      <c r="VXD122" s="16"/>
      <c r="VXE122" s="16"/>
      <c r="VXF122" s="16"/>
      <c r="VXG122" s="16"/>
      <c r="VXH122" s="16"/>
      <c r="VXI122" s="16"/>
      <c r="VXJ122" s="16"/>
      <c r="VXK122" s="16"/>
      <c r="VXL122" s="16"/>
      <c r="VXM122" s="16"/>
      <c r="VXN122" s="16"/>
      <c r="VXO122" s="16"/>
      <c r="VXP122" s="16"/>
      <c r="VXQ122" s="16"/>
      <c r="VXR122" s="16"/>
      <c r="VXS122" s="16"/>
      <c r="VXT122" s="16"/>
      <c r="VXU122" s="16"/>
      <c r="VXV122" s="16"/>
      <c r="VXW122" s="16"/>
      <c r="VXX122" s="16"/>
      <c r="VXY122" s="16"/>
      <c r="VXZ122" s="16"/>
      <c r="VYA122" s="16"/>
      <c r="VYB122" s="16"/>
      <c r="VYC122" s="16"/>
      <c r="VYD122" s="16"/>
      <c r="VYE122" s="16"/>
      <c r="VYF122" s="16"/>
      <c r="VYG122" s="16"/>
      <c r="VYH122" s="16"/>
      <c r="VYI122" s="16"/>
      <c r="VYJ122" s="16"/>
      <c r="VYK122" s="16"/>
      <c r="VYL122" s="16"/>
      <c r="VYM122" s="16"/>
      <c r="VYN122" s="16"/>
      <c r="VYO122" s="16"/>
      <c r="VYP122" s="16"/>
      <c r="VYQ122" s="16"/>
      <c r="VYR122" s="16"/>
      <c r="VYS122" s="16"/>
      <c r="VYT122" s="16"/>
      <c r="VYU122" s="16"/>
      <c r="VYV122" s="16"/>
      <c r="VYW122" s="16"/>
      <c r="VYX122" s="16"/>
      <c r="VYY122" s="16"/>
      <c r="VYZ122" s="16"/>
      <c r="VZA122" s="16"/>
      <c r="VZB122" s="16"/>
      <c r="VZC122" s="16"/>
      <c r="VZD122" s="16"/>
      <c r="VZE122" s="16"/>
      <c r="VZF122" s="16"/>
      <c r="VZG122" s="16"/>
      <c r="VZH122" s="16"/>
      <c r="VZI122" s="16"/>
      <c r="VZJ122" s="16"/>
      <c r="VZK122" s="16"/>
      <c r="VZL122" s="16"/>
      <c r="VZM122" s="16"/>
      <c r="VZN122" s="16"/>
      <c r="VZO122" s="16"/>
      <c r="VZP122" s="16"/>
      <c r="VZQ122" s="16"/>
      <c r="VZR122" s="16"/>
      <c r="VZS122" s="16"/>
      <c r="VZT122" s="16"/>
      <c r="VZU122" s="16"/>
      <c r="VZV122" s="16"/>
      <c r="VZW122" s="16"/>
      <c r="VZX122" s="16"/>
      <c r="VZY122" s="16"/>
      <c r="VZZ122" s="16"/>
      <c r="WAA122" s="16"/>
      <c r="WAB122" s="16"/>
      <c r="WAC122" s="16"/>
      <c r="WAD122" s="16"/>
      <c r="WAE122" s="16"/>
      <c r="WAF122" s="16"/>
      <c r="WAG122" s="16"/>
      <c r="WAH122" s="16"/>
      <c r="WAI122" s="16"/>
      <c r="WAJ122" s="16"/>
      <c r="WAK122" s="16"/>
      <c r="WAL122" s="16"/>
      <c r="WAM122" s="16"/>
      <c r="WAN122" s="16"/>
      <c r="WAO122" s="16"/>
      <c r="WAP122" s="16"/>
      <c r="WAQ122" s="16"/>
      <c r="WAR122" s="16"/>
      <c r="WAS122" s="16"/>
      <c r="WAT122" s="16"/>
      <c r="WAU122" s="16"/>
      <c r="WAV122" s="16"/>
      <c r="WAW122" s="16"/>
      <c r="WAX122" s="16"/>
      <c r="WAY122" s="16"/>
      <c r="WAZ122" s="16"/>
      <c r="WBA122" s="16"/>
      <c r="WBB122" s="16"/>
      <c r="WBC122" s="16"/>
      <c r="WBD122" s="16"/>
      <c r="WBE122" s="16"/>
      <c r="WBF122" s="16"/>
      <c r="WBG122" s="16"/>
      <c r="WBH122" s="16"/>
      <c r="WBI122" s="16"/>
      <c r="WBJ122" s="16"/>
      <c r="WBK122" s="16"/>
      <c r="WBL122" s="16"/>
      <c r="WBM122" s="16"/>
      <c r="WBN122" s="16"/>
      <c r="WBO122" s="16"/>
      <c r="WBP122" s="16"/>
      <c r="WBQ122" s="16"/>
      <c r="WBR122" s="16"/>
      <c r="WBS122" s="16"/>
      <c r="WBT122" s="16"/>
      <c r="WBU122" s="16"/>
      <c r="WBV122" s="16"/>
      <c r="WBW122" s="16"/>
      <c r="WBX122" s="16"/>
      <c r="WBY122" s="16"/>
      <c r="WBZ122" s="16"/>
      <c r="WCA122" s="16"/>
      <c r="WCB122" s="16"/>
      <c r="WCC122" s="16"/>
      <c r="WCD122" s="16"/>
      <c r="WCE122" s="16"/>
      <c r="WCF122" s="16"/>
      <c r="WCG122" s="16"/>
      <c r="WCH122" s="16"/>
      <c r="WCI122" s="16"/>
      <c r="WCJ122" s="16"/>
      <c r="WCK122" s="16"/>
      <c r="WCL122" s="16"/>
      <c r="WCM122" s="16"/>
      <c r="WCN122" s="16"/>
      <c r="WCO122" s="16"/>
      <c r="WCP122" s="16"/>
      <c r="WCQ122" s="16"/>
      <c r="WCR122" s="16"/>
      <c r="WCS122" s="16"/>
      <c r="WCT122" s="16"/>
      <c r="WCU122" s="16"/>
      <c r="WCV122" s="16"/>
      <c r="WCW122" s="16"/>
      <c r="WCX122" s="16"/>
      <c r="WCY122" s="16"/>
      <c r="WCZ122" s="16"/>
      <c r="WDA122" s="16"/>
      <c r="WDB122" s="16"/>
      <c r="WDC122" s="16"/>
      <c r="WDD122" s="16"/>
      <c r="WDE122" s="16"/>
      <c r="WDF122" s="16"/>
      <c r="WDG122" s="16"/>
      <c r="WDH122" s="16"/>
      <c r="WDI122" s="16"/>
      <c r="WDJ122" s="16"/>
      <c r="WDK122" s="16"/>
      <c r="WDL122" s="16"/>
      <c r="WDM122" s="16"/>
      <c r="WDN122" s="16"/>
      <c r="WDO122" s="16"/>
      <c r="WDP122" s="16"/>
      <c r="WDQ122" s="16"/>
      <c r="WDR122" s="16"/>
      <c r="WDS122" s="16"/>
      <c r="WDT122" s="16"/>
      <c r="WDU122" s="16"/>
      <c r="WDV122" s="16"/>
      <c r="WDW122" s="16"/>
      <c r="WDX122" s="16"/>
      <c r="WDY122" s="16"/>
      <c r="WDZ122" s="16"/>
      <c r="WEA122" s="16"/>
      <c r="WEB122" s="16"/>
      <c r="WEC122" s="16"/>
      <c r="WED122" s="16"/>
      <c r="WEE122" s="16"/>
      <c r="WEF122" s="16"/>
      <c r="WEG122" s="16"/>
      <c r="WEH122" s="16"/>
      <c r="WEI122" s="16"/>
      <c r="WEJ122" s="16"/>
      <c r="WEK122" s="16"/>
      <c r="WEL122" s="16"/>
      <c r="WEM122" s="16"/>
      <c r="WEN122" s="16"/>
      <c r="WEO122" s="16"/>
      <c r="WEP122" s="16"/>
      <c r="WEQ122" s="16"/>
      <c r="WER122" s="16"/>
      <c r="WES122" s="16"/>
      <c r="WET122" s="16"/>
      <c r="WEU122" s="16"/>
      <c r="WEV122" s="16"/>
      <c r="WEW122" s="16"/>
      <c r="WEX122" s="16"/>
      <c r="WEY122" s="16"/>
      <c r="WEZ122" s="16"/>
      <c r="WFA122" s="16"/>
      <c r="WFB122" s="16"/>
      <c r="WFC122" s="16"/>
      <c r="WFD122" s="16"/>
      <c r="WFE122" s="16"/>
      <c r="WFF122" s="16"/>
      <c r="WFG122" s="16"/>
      <c r="WFH122" s="16"/>
      <c r="WFI122" s="16"/>
      <c r="WFJ122" s="16"/>
      <c r="WFK122" s="16"/>
      <c r="WFL122" s="16"/>
      <c r="WFM122" s="16"/>
      <c r="WFN122" s="16"/>
      <c r="WFO122" s="16"/>
      <c r="WFP122" s="16"/>
      <c r="WFQ122" s="16"/>
      <c r="WFR122" s="16"/>
      <c r="WFS122" s="16"/>
      <c r="WFT122" s="16"/>
      <c r="WFU122" s="16"/>
      <c r="WFV122" s="16"/>
      <c r="WFW122" s="16"/>
      <c r="WFX122" s="16"/>
      <c r="WFY122" s="16"/>
      <c r="WFZ122" s="16"/>
      <c r="WGA122" s="16"/>
      <c r="WGB122" s="16"/>
      <c r="WGC122" s="16"/>
      <c r="WGD122" s="16"/>
      <c r="WGE122" s="16"/>
      <c r="WGF122" s="16"/>
      <c r="WGG122" s="16"/>
      <c r="WGH122" s="16"/>
      <c r="WGI122" s="16"/>
      <c r="WGJ122" s="16"/>
      <c r="WGK122" s="16"/>
      <c r="WGL122" s="16"/>
      <c r="WGM122" s="16"/>
      <c r="WGN122" s="16"/>
      <c r="WGO122" s="16"/>
      <c r="WGP122" s="16"/>
      <c r="WGQ122" s="16"/>
      <c r="WGR122" s="16"/>
      <c r="WGS122" s="16"/>
      <c r="WGT122" s="16"/>
      <c r="WGU122" s="16"/>
      <c r="WGV122" s="16"/>
      <c r="WGW122" s="16"/>
      <c r="WGX122" s="16"/>
      <c r="WGY122" s="16"/>
      <c r="WGZ122" s="16"/>
      <c r="WHA122" s="16"/>
      <c r="WHB122" s="16"/>
      <c r="WHC122" s="16"/>
      <c r="WHD122" s="16"/>
      <c r="WHE122" s="16"/>
      <c r="WHF122" s="16"/>
      <c r="WHG122" s="16"/>
      <c r="WHH122" s="16"/>
      <c r="WHI122" s="16"/>
      <c r="WHJ122" s="16"/>
      <c r="WHK122" s="16"/>
      <c r="WHL122" s="16"/>
      <c r="WHM122" s="16"/>
      <c r="WHN122" s="16"/>
      <c r="WHO122" s="16"/>
      <c r="WHP122" s="16"/>
      <c r="WHQ122" s="16"/>
      <c r="WHR122" s="16"/>
      <c r="WHS122" s="16"/>
      <c r="WHT122" s="16"/>
      <c r="WHU122" s="16"/>
      <c r="WHV122" s="16"/>
      <c r="WHW122" s="16"/>
      <c r="WHX122" s="16"/>
      <c r="WHY122" s="16"/>
      <c r="WHZ122" s="16"/>
      <c r="WIA122" s="16"/>
      <c r="WIB122" s="16"/>
      <c r="WIC122" s="16"/>
      <c r="WID122" s="16"/>
      <c r="WIE122" s="16"/>
      <c r="WIF122" s="16"/>
      <c r="WIG122" s="16"/>
      <c r="WIH122" s="16"/>
      <c r="WII122" s="16"/>
      <c r="WIJ122" s="16"/>
      <c r="WIK122" s="16"/>
      <c r="WIL122" s="16"/>
      <c r="WIM122" s="16"/>
      <c r="WIN122" s="16"/>
      <c r="WIO122" s="16"/>
      <c r="WIP122" s="16"/>
      <c r="WIQ122" s="16"/>
      <c r="WIR122" s="16"/>
      <c r="WIS122" s="16"/>
      <c r="WIT122" s="16"/>
      <c r="WIU122" s="16"/>
      <c r="WIV122" s="16"/>
      <c r="WIW122" s="16"/>
      <c r="WIX122" s="16"/>
      <c r="WIY122" s="16"/>
      <c r="WIZ122" s="16"/>
      <c r="WJA122" s="16"/>
      <c r="WJB122" s="16"/>
      <c r="WJC122" s="16"/>
      <c r="WJD122" s="16"/>
      <c r="WJE122" s="16"/>
      <c r="WJF122" s="16"/>
      <c r="WJG122" s="16"/>
      <c r="WJH122" s="16"/>
      <c r="WJI122" s="16"/>
      <c r="WJJ122" s="16"/>
      <c r="WJK122" s="16"/>
      <c r="WJL122" s="16"/>
      <c r="WJM122" s="16"/>
      <c r="WJN122" s="16"/>
      <c r="WJO122" s="16"/>
      <c r="WJP122" s="16"/>
      <c r="WJQ122" s="16"/>
      <c r="WJR122" s="16"/>
      <c r="WJS122" s="16"/>
      <c r="WJT122" s="16"/>
      <c r="WJU122" s="16"/>
      <c r="WJV122" s="16"/>
      <c r="WJW122" s="16"/>
      <c r="WJX122" s="16"/>
      <c r="WJY122" s="16"/>
      <c r="WJZ122" s="16"/>
      <c r="WKA122" s="16"/>
      <c r="WKB122" s="16"/>
      <c r="WKC122" s="16"/>
      <c r="WKD122" s="16"/>
      <c r="WKE122" s="16"/>
      <c r="WKF122" s="16"/>
      <c r="WKG122" s="16"/>
      <c r="WKH122" s="16"/>
      <c r="WKI122" s="16"/>
      <c r="WKJ122" s="16"/>
      <c r="WKK122" s="16"/>
      <c r="WKL122" s="16"/>
      <c r="WKM122" s="16"/>
      <c r="WKN122" s="16"/>
      <c r="WKO122" s="16"/>
      <c r="WKP122" s="16"/>
      <c r="WKQ122" s="16"/>
      <c r="WKR122" s="16"/>
      <c r="WKS122" s="16"/>
      <c r="WKT122" s="16"/>
      <c r="WKU122" s="16"/>
      <c r="WKV122" s="16"/>
      <c r="WKW122" s="16"/>
      <c r="WKX122" s="16"/>
      <c r="WKY122" s="16"/>
      <c r="WKZ122" s="16"/>
      <c r="WLA122" s="16"/>
      <c r="WLB122" s="16"/>
      <c r="WLC122" s="16"/>
      <c r="WLD122" s="16"/>
      <c r="WLE122" s="16"/>
      <c r="WLF122" s="16"/>
      <c r="WLG122" s="16"/>
      <c r="WLH122" s="16"/>
      <c r="WLI122" s="16"/>
      <c r="WLJ122" s="16"/>
      <c r="WLK122" s="16"/>
      <c r="WLL122" s="16"/>
      <c r="WLM122" s="16"/>
      <c r="WLN122" s="16"/>
      <c r="WLO122" s="16"/>
      <c r="WLP122" s="16"/>
      <c r="WLQ122" s="16"/>
      <c r="WLR122" s="16"/>
      <c r="WLS122" s="16"/>
      <c r="WLT122" s="16"/>
      <c r="WLU122" s="16"/>
      <c r="WLV122" s="16"/>
      <c r="WLW122" s="16"/>
      <c r="WLX122" s="16"/>
      <c r="WLY122" s="16"/>
      <c r="WLZ122" s="16"/>
      <c r="WMA122" s="16"/>
      <c r="WMB122" s="16"/>
      <c r="WMC122" s="16"/>
      <c r="WMD122" s="16"/>
      <c r="WME122" s="16"/>
      <c r="WMF122" s="16"/>
      <c r="WMG122" s="16"/>
      <c r="WMH122" s="16"/>
      <c r="WMI122" s="16"/>
      <c r="WMJ122" s="16"/>
      <c r="WMK122" s="16"/>
      <c r="WML122" s="16"/>
      <c r="WMM122" s="16"/>
      <c r="WMN122" s="16"/>
      <c r="WMO122" s="16"/>
      <c r="WMP122" s="16"/>
      <c r="WMQ122" s="16"/>
      <c r="WMR122" s="16"/>
      <c r="WMS122" s="16"/>
      <c r="WMT122" s="16"/>
      <c r="WMU122" s="16"/>
      <c r="WMV122" s="16"/>
      <c r="WMW122" s="16"/>
      <c r="WMX122" s="16"/>
      <c r="WMY122" s="16"/>
      <c r="WMZ122" s="16"/>
      <c r="WNA122" s="16"/>
      <c r="WNB122" s="16"/>
      <c r="WNC122" s="16"/>
      <c r="WND122" s="16"/>
      <c r="WNE122" s="16"/>
      <c r="WNF122" s="16"/>
      <c r="WNG122" s="16"/>
      <c r="WNH122" s="16"/>
      <c r="WNI122" s="16"/>
      <c r="WNJ122" s="16"/>
      <c r="WNK122" s="16"/>
      <c r="WNL122" s="16"/>
      <c r="WNM122" s="16"/>
      <c r="WNN122" s="16"/>
      <c r="WNO122" s="16"/>
      <c r="WNP122" s="16"/>
      <c r="WNQ122" s="16"/>
      <c r="WNR122" s="16"/>
      <c r="WNS122" s="16"/>
      <c r="WNT122" s="16"/>
      <c r="WNU122" s="16"/>
      <c r="WNV122" s="16"/>
      <c r="WNW122" s="16"/>
      <c r="WNX122" s="16"/>
      <c r="WNY122" s="16"/>
      <c r="WNZ122" s="16"/>
      <c r="WOA122" s="16"/>
      <c r="WOB122" s="16"/>
      <c r="WOC122" s="16"/>
      <c r="WOD122" s="16"/>
      <c r="WOE122" s="16"/>
      <c r="WOF122" s="16"/>
      <c r="WOG122" s="16"/>
      <c r="WOH122" s="16"/>
      <c r="WOI122" s="16"/>
      <c r="WOJ122" s="16"/>
      <c r="WOK122" s="16"/>
      <c r="WOL122" s="16"/>
      <c r="WOM122" s="16"/>
      <c r="WON122" s="16"/>
      <c r="WOO122" s="16"/>
      <c r="WOP122" s="16"/>
      <c r="WOQ122" s="16"/>
      <c r="WOR122" s="16"/>
      <c r="WOS122" s="16"/>
      <c r="WOT122" s="16"/>
      <c r="WOU122" s="16"/>
      <c r="WOV122" s="16"/>
      <c r="WOW122" s="16"/>
      <c r="WOX122" s="16"/>
      <c r="WOY122" s="16"/>
      <c r="WOZ122" s="16"/>
      <c r="WPA122" s="16"/>
      <c r="WPB122" s="16"/>
      <c r="WPC122" s="16"/>
      <c r="WPD122" s="16"/>
      <c r="WPE122" s="16"/>
      <c r="WPF122" s="16"/>
      <c r="WPG122" s="16"/>
      <c r="WPH122" s="16"/>
      <c r="WPI122" s="16"/>
      <c r="WPJ122" s="16"/>
      <c r="WPK122" s="16"/>
      <c r="WPL122" s="16"/>
      <c r="WPM122" s="16"/>
      <c r="WPN122" s="16"/>
      <c r="WPO122" s="16"/>
      <c r="WPP122" s="16"/>
      <c r="WPQ122" s="16"/>
      <c r="WPR122" s="16"/>
      <c r="WPS122" s="16"/>
      <c r="WPT122" s="16"/>
      <c r="WPU122" s="16"/>
      <c r="WPV122" s="16"/>
      <c r="WPW122" s="16"/>
      <c r="WPX122" s="16"/>
      <c r="WPY122" s="16"/>
      <c r="WPZ122" s="16"/>
      <c r="WQA122" s="16"/>
      <c r="WQB122" s="16"/>
      <c r="WQC122" s="16"/>
      <c r="WQD122" s="16"/>
      <c r="WQE122" s="16"/>
      <c r="WQF122" s="16"/>
      <c r="WQG122" s="16"/>
      <c r="WQH122" s="16"/>
      <c r="WQI122" s="16"/>
      <c r="WQJ122" s="16"/>
      <c r="WQK122" s="16"/>
      <c r="WQL122" s="16"/>
      <c r="WQM122" s="16"/>
      <c r="WQN122" s="16"/>
      <c r="WQO122" s="16"/>
      <c r="WQP122" s="16"/>
      <c r="WQQ122" s="16"/>
      <c r="WQR122" s="16"/>
      <c r="WQS122" s="16"/>
      <c r="WQT122" s="16"/>
      <c r="WQU122" s="16"/>
      <c r="WQV122" s="16"/>
      <c r="WQW122" s="16"/>
      <c r="WQX122" s="16"/>
      <c r="WQY122" s="16"/>
      <c r="WQZ122" s="16"/>
      <c r="WRA122" s="16"/>
      <c r="WRB122" s="16"/>
      <c r="WRC122" s="16"/>
      <c r="WRD122" s="16"/>
      <c r="WRE122" s="16"/>
      <c r="WRF122" s="16"/>
      <c r="WRG122" s="16"/>
      <c r="WRH122" s="16"/>
      <c r="WRI122" s="16"/>
      <c r="WRJ122" s="16"/>
      <c r="WRK122" s="16"/>
      <c r="WRL122" s="16"/>
      <c r="WRM122" s="16"/>
      <c r="WRN122" s="16"/>
      <c r="WRO122" s="16"/>
      <c r="WRP122" s="16"/>
      <c r="WRQ122" s="16"/>
      <c r="WRR122" s="16"/>
      <c r="WRS122" s="16"/>
      <c r="WRT122" s="16"/>
      <c r="WRU122" s="16"/>
      <c r="WRV122" s="16"/>
      <c r="WRW122" s="16"/>
      <c r="WRX122" s="16"/>
      <c r="WRY122" s="16"/>
      <c r="WRZ122" s="16"/>
      <c r="WSA122" s="16"/>
      <c r="WSB122" s="16"/>
      <c r="WSC122" s="16"/>
      <c r="WSD122" s="16"/>
      <c r="WSE122" s="16"/>
      <c r="WSF122" s="16"/>
      <c r="WSG122" s="16"/>
      <c r="WSH122" s="16"/>
      <c r="WSI122" s="16"/>
      <c r="WSJ122" s="16"/>
      <c r="WSK122" s="16"/>
      <c r="WSL122" s="16"/>
      <c r="WSM122" s="16"/>
      <c r="WSN122" s="16"/>
      <c r="WSO122" s="16"/>
      <c r="WSP122" s="16"/>
      <c r="WSQ122" s="16"/>
      <c r="WSR122" s="16"/>
      <c r="WSS122" s="16"/>
      <c r="WST122" s="16"/>
      <c r="WSU122" s="16"/>
      <c r="WSV122" s="16"/>
      <c r="WSW122" s="16"/>
      <c r="WSX122" s="16"/>
      <c r="WSY122" s="16"/>
      <c r="WSZ122" s="16"/>
      <c r="WTA122" s="16"/>
      <c r="WTB122" s="16"/>
      <c r="WTC122" s="16"/>
      <c r="WTD122" s="16"/>
      <c r="WTE122" s="16"/>
      <c r="WTF122" s="16"/>
      <c r="WTG122" s="16"/>
      <c r="WTH122" s="16"/>
      <c r="WTI122" s="16"/>
      <c r="WTJ122" s="16"/>
      <c r="WTK122" s="16"/>
      <c r="WTL122" s="16"/>
      <c r="WTM122" s="16"/>
      <c r="WTN122" s="16"/>
      <c r="WTO122" s="16"/>
      <c r="WTP122" s="16"/>
      <c r="WTQ122" s="16"/>
      <c r="WTR122" s="16"/>
      <c r="WTS122" s="16"/>
      <c r="WTT122" s="16"/>
      <c r="WTU122" s="16"/>
      <c r="WTV122" s="16"/>
      <c r="WTW122" s="16"/>
      <c r="WTX122" s="16"/>
      <c r="WTY122" s="16"/>
      <c r="WTZ122" s="16"/>
      <c r="WUA122" s="16"/>
      <c r="WUB122" s="16"/>
      <c r="WUC122" s="16"/>
      <c r="WUD122" s="16"/>
      <c r="WUE122" s="16"/>
      <c r="WUF122" s="16"/>
      <c r="WUG122" s="16"/>
      <c r="WUH122" s="16"/>
      <c r="WUI122" s="16"/>
      <c r="WUJ122" s="16"/>
      <c r="WUK122" s="16"/>
      <c r="WUL122" s="16"/>
      <c r="WUM122" s="16"/>
      <c r="WUN122" s="16"/>
      <c r="WUO122" s="16"/>
      <c r="WUP122" s="16"/>
      <c r="WUQ122" s="16"/>
      <c r="WUR122" s="16"/>
      <c r="WUS122" s="16"/>
      <c r="WUT122" s="16"/>
      <c r="WUU122" s="16"/>
      <c r="WUV122" s="16"/>
      <c r="WUW122" s="16"/>
      <c r="WUX122" s="16"/>
      <c r="WUY122" s="16"/>
      <c r="WUZ122" s="16"/>
      <c r="WVA122" s="16"/>
      <c r="WVB122" s="16"/>
      <c r="WVC122" s="16"/>
      <c r="WVD122" s="16"/>
      <c r="WVE122" s="16"/>
      <c r="WVF122" s="16"/>
      <c r="WVG122" s="16"/>
      <c r="WVH122" s="16"/>
      <c r="WVI122" s="16"/>
      <c r="WVJ122" s="16"/>
      <c r="WVK122" s="16"/>
      <c r="WVL122" s="16"/>
      <c r="WVM122" s="16"/>
      <c r="WVN122" s="16"/>
      <c r="WVO122" s="16"/>
      <c r="WVP122" s="16"/>
      <c r="WVQ122" s="16"/>
      <c r="WVR122" s="16"/>
      <c r="WVS122" s="16"/>
      <c r="WVT122" s="16"/>
      <c r="WVU122" s="16"/>
      <c r="WVV122" s="16"/>
      <c r="WVW122" s="16"/>
      <c r="WVX122" s="16"/>
      <c r="WVY122" s="16"/>
      <c r="WVZ122" s="16"/>
      <c r="WWA122" s="16"/>
      <c r="WWB122" s="16"/>
      <c r="WWC122" s="16"/>
      <c r="WWD122" s="16"/>
      <c r="WWE122" s="16"/>
      <c r="WWF122" s="16"/>
      <c r="WWG122" s="16"/>
      <c r="WWH122" s="16"/>
      <c r="WWI122" s="16"/>
      <c r="WWJ122" s="16"/>
      <c r="WWK122" s="16"/>
      <c r="WWL122" s="16"/>
      <c r="WWM122" s="16"/>
      <c r="WWN122" s="16"/>
      <c r="WWO122" s="16"/>
      <c r="WWP122" s="16"/>
      <c r="WWQ122" s="16"/>
      <c r="WWR122" s="16"/>
      <c r="WWS122" s="16"/>
      <c r="WWT122" s="16"/>
      <c r="WWU122" s="16"/>
      <c r="WWV122" s="16"/>
      <c r="WWW122" s="16"/>
      <c r="WWX122" s="16"/>
      <c r="WWY122" s="16"/>
      <c r="WWZ122" s="16"/>
      <c r="WXA122" s="16"/>
      <c r="WXB122" s="16"/>
      <c r="WXC122" s="16"/>
      <c r="WXD122" s="16"/>
      <c r="WXE122" s="16"/>
      <c r="WXF122" s="16"/>
      <c r="WXG122" s="16"/>
      <c r="WXH122" s="16"/>
      <c r="WXI122" s="16"/>
      <c r="WXJ122" s="16"/>
      <c r="WXK122" s="16"/>
      <c r="WXL122" s="16"/>
      <c r="WXM122" s="16"/>
      <c r="WXN122" s="16"/>
      <c r="WXO122" s="16"/>
      <c r="WXP122" s="16"/>
      <c r="WXQ122" s="16"/>
      <c r="WXR122" s="16"/>
      <c r="WXS122" s="16"/>
      <c r="WXT122" s="16"/>
      <c r="WXU122" s="16"/>
      <c r="WXV122" s="16"/>
      <c r="WXW122" s="16"/>
      <c r="WXX122" s="16"/>
      <c r="WXY122" s="16"/>
      <c r="WXZ122" s="16"/>
      <c r="WYA122" s="16"/>
      <c r="WYB122" s="16"/>
      <c r="WYC122" s="16"/>
      <c r="WYD122" s="16"/>
      <c r="WYE122" s="16"/>
      <c r="WYF122" s="16"/>
      <c r="WYG122" s="16"/>
      <c r="WYH122" s="16"/>
      <c r="WYI122" s="16"/>
      <c r="WYJ122" s="16"/>
      <c r="WYK122" s="16"/>
      <c r="WYL122" s="16"/>
      <c r="WYM122" s="16"/>
      <c r="WYN122" s="16"/>
      <c r="WYO122" s="16"/>
      <c r="WYP122" s="16"/>
      <c r="WYQ122" s="16"/>
      <c r="WYR122" s="16"/>
      <c r="WYS122" s="16"/>
      <c r="WYT122" s="16"/>
      <c r="WYU122" s="16"/>
      <c r="WYV122" s="16"/>
      <c r="WYW122" s="16"/>
      <c r="WYX122" s="16"/>
      <c r="WYY122" s="16"/>
      <c r="WYZ122" s="16"/>
      <c r="WZA122" s="16"/>
      <c r="WZB122" s="16"/>
      <c r="WZC122" s="16"/>
      <c r="WZD122" s="16"/>
      <c r="WZE122" s="16"/>
      <c r="WZF122" s="16"/>
      <c r="WZG122" s="16"/>
      <c r="WZH122" s="16"/>
      <c r="WZI122" s="16"/>
      <c r="WZJ122" s="16"/>
      <c r="WZK122" s="16"/>
      <c r="WZL122" s="16"/>
      <c r="WZM122" s="16"/>
      <c r="WZN122" s="16"/>
      <c r="WZO122" s="16"/>
      <c r="WZP122" s="16"/>
      <c r="WZQ122" s="16"/>
      <c r="WZR122" s="16"/>
      <c r="WZS122" s="16"/>
      <c r="WZT122" s="16"/>
      <c r="WZU122" s="16"/>
      <c r="WZV122" s="16"/>
      <c r="WZW122" s="16"/>
      <c r="WZX122" s="16"/>
      <c r="WZY122" s="16"/>
      <c r="WZZ122" s="16"/>
      <c r="XAA122" s="16"/>
      <c r="XAB122" s="16"/>
      <c r="XAC122" s="16"/>
      <c r="XAD122" s="16"/>
      <c r="XAE122" s="16"/>
      <c r="XAF122" s="16"/>
      <c r="XAG122" s="16"/>
      <c r="XAH122" s="16"/>
      <c r="XAI122" s="16"/>
      <c r="XAJ122" s="16"/>
      <c r="XAK122" s="16"/>
      <c r="XAL122" s="16"/>
      <c r="XAM122" s="16"/>
      <c r="XAN122" s="16"/>
      <c r="XAO122" s="16"/>
      <c r="XAP122" s="16"/>
      <c r="XAQ122" s="16"/>
      <c r="XAR122" s="16"/>
      <c r="XAS122" s="16"/>
      <c r="XAT122" s="16"/>
      <c r="XAU122" s="16"/>
      <c r="XAV122" s="16"/>
      <c r="XAW122" s="16"/>
      <c r="XAX122" s="16"/>
      <c r="XAY122" s="16"/>
      <c r="XAZ122" s="16"/>
      <c r="XBA122" s="16"/>
      <c r="XBB122" s="16"/>
      <c r="XBC122" s="16"/>
      <c r="XBD122" s="16"/>
      <c r="XBE122" s="16"/>
      <c r="XBF122" s="16"/>
      <c r="XBG122" s="16"/>
      <c r="XBH122" s="16"/>
      <c r="XBI122" s="16"/>
      <c r="XBJ122" s="16"/>
      <c r="XBK122" s="16"/>
      <c r="XBL122" s="16"/>
      <c r="XBM122" s="16"/>
      <c r="XBN122" s="16"/>
      <c r="XBO122" s="16"/>
      <c r="XBP122" s="16"/>
      <c r="XBQ122" s="16"/>
      <c r="XBR122" s="16"/>
      <c r="XBS122" s="16"/>
      <c r="XBT122" s="16"/>
      <c r="XBU122" s="16"/>
      <c r="XBV122" s="16"/>
      <c r="XBW122" s="16"/>
      <c r="XBX122" s="16"/>
      <c r="XBY122" s="16"/>
      <c r="XBZ122" s="16"/>
      <c r="XCA122" s="16"/>
      <c r="XCB122" s="16"/>
      <c r="XCC122" s="16"/>
      <c r="XCD122" s="16"/>
      <c r="XCE122" s="16"/>
      <c r="XCF122" s="16"/>
      <c r="XCG122" s="16"/>
      <c r="XCH122" s="16"/>
      <c r="XCI122" s="16"/>
      <c r="XCJ122" s="16"/>
      <c r="XCK122" s="16"/>
      <c r="XCL122" s="16"/>
      <c r="XCM122" s="16"/>
      <c r="XCN122" s="16"/>
      <c r="XCO122" s="16"/>
      <c r="XCP122" s="16"/>
      <c r="XCQ122" s="16"/>
      <c r="XCR122" s="16"/>
      <c r="XCS122" s="16"/>
      <c r="XCT122" s="16"/>
      <c r="XCU122" s="16"/>
      <c r="XCV122" s="16"/>
      <c r="XCW122" s="16"/>
      <c r="XCX122" s="16"/>
      <c r="XCY122" s="16"/>
      <c r="XCZ122" s="16"/>
      <c r="XDA122" s="16"/>
      <c r="XDB122" s="16"/>
      <c r="XDC122" s="16"/>
      <c r="XDD122" s="16"/>
      <c r="XDE122" s="16"/>
      <c r="XDF122" s="16"/>
      <c r="XDG122" s="16"/>
      <c r="XDH122" s="16"/>
      <c r="XDI122" s="16"/>
      <c r="XDJ122" s="16"/>
      <c r="XDK122" s="16"/>
      <c r="XDL122" s="16"/>
      <c r="XDM122" s="16"/>
      <c r="XDN122" s="16"/>
      <c r="XDO122" s="16"/>
      <c r="XDP122" s="16"/>
      <c r="XDQ122" s="16"/>
      <c r="XDR122" s="16"/>
      <c r="XDS122" s="16"/>
      <c r="XDT122" s="16"/>
      <c r="XDU122" s="16"/>
      <c r="XDV122" s="16"/>
      <c r="XDW122" s="16"/>
      <c r="XDX122" s="16"/>
      <c r="XDY122" s="16"/>
      <c r="XDZ122" s="16"/>
      <c r="XEA122" s="16"/>
      <c r="XEB122" s="16"/>
      <c r="XEC122" s="16"/>
      <c r="XED122" s="16"/>
      <c r="XEE122" s="16"/>
      <c r="XEF122" s="16"/>
      <c r="XEG122" s="16"/>
      <c r="XEH122" s="16"/>
      <c r="XEI122" s="16"/>
      <c r="XEJ122" s="16"/>
      <c r="XEK122" s="16"/>
      <c r="XEL122" s="16"/>
      <c r="XEM122" s="16"/>
      <c r="XEN122" s="16"/>
      <c r="XEO122" s="16"/>
      <c r="XEP122" s="16"/>
      <c r="XEQ122" s="16"/>
      <c r="XER122" s="16"/>
      <c r="XES122" s="16"/>
      <c r="XET122" s="16"/>
      <c r="XEU122" s="16"/>
      <c r="XEV122" s="16"/>
      <c r="XEW122" s="16"/>
      <c r="XEX122" s="16"/>
      <c r="XEY122" s="16"/>
      <c r="XEZ122" s="16"/>
      <c r="XFA122" s="16"/>
      <c r="XFB122" s="16"/>
      <c r="XFC122" s="16"/>
    </row>
    <row r="123" s="14" customFormat="1" ht="20.25" spans="1:16383">
      <c r="A123" s="27"/>
      <c r="B123" s="27"/>
      <c r="C123" s="36" t="s">
        <v>2045</v>
      </c>
      <c r="D123" s="36" t="s">
        <v>2057</v>
      </c>
      <c r="E123" s="36" t="s">
        <v>2045</v>
      </c>
      <c r="F123" s="36" t="s">
        <v>2045</v>
      </c>
      <c r="G123" s="36" t="s">
        <v>2138</v>
      </c>
      <c r="H123" s="36" t="s">
        <v>2045</v>
      </c>
      <c r="I123" s="36" t="s">
        <v>2045</v>
      </c>
      <c r="J123" s="36" t="s">
        <v>2138</v>
      </c>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c r="MR123" s="16"/>
      <c r="MS123" s="16"/>
      <c r="MT123" s="16"/>
      <c r="MU123" s="16"/>
      <c r="MV123" s="16"/>
      <c r="MW123" s="16"/>
      <c r="MX123" s="16"/>
      <c r="MY123" s="16"/>
      <c r="MZ123" s="16"/>
      <c r="NA123" s="16"/>
      <c r="NB123" s="16"/>
      <c r="NC123" s="16"/>
      <c r="ND123" s="16"/>
      <c r="NE123" s="16"/>
      <c r="NF123" s="16"/>
      <c r="NG123" s="16"/>
      <c r="NH123" s="16"/>
      <c r="NI123" s="16"/>
      <c r="NJ123" s="16"/>
      <c r="NK123" s="16"/>
      <c r="NL123" s="16"/>
      <c r="NM123" s="16"/>
      <c r="NN123" s="16"/>
      <c r="NO123" s="16"/>
      <c r="NP123" s="16"/>
      <c r="NQ123" s="16"/>
      <c r="NR123" s="16"/>
      <c r="NS123" s="16"/>
      <c r="NT123" s="16"/>
      <c r="NU123" s="16"/>
      <c r="NV123" s="16"/>
      <c r="NW123" s="16"/>
      <c r="NX123" s="16"/>
      <c r="NY123" s="16"/>
      <c r="NZ123" s="16"/>
      <c r="OA123" s="16"/>
      <c r="OB123" s="16"/>
      <c r="OC123" s="16"/>
      <c r="OD123" s="16"/>
      <c r="OE123" s="16"/>
      <c r="OF123" s="16"/>
      <c r="OG123" s="16"/>
      <c r="OH123" s="16"/>
      <c r="OI123" s="16"/>
      <c r="OJ123" s="16"/>
      <c r="OK123" s="16"/>
      <c r="OL123" s="16"/>
      <c r="OM123" s="16"/>
      <c r="ON123" s="16"/>
      <c r="OO123" s="16"/>
      <c r="OP123" s="16"/>
      <c r="OQ123" s="16"/>
      <c r="OR123" s="16"/>
      <c r="OS123" s="16"/>
      <c r="OT123" s="16"/>
      <c r="OU123" s="16"/>
      <c r="OV123" s="16"/>
      <c r="OW123" s="16"/>
      <c r="OX123" s="16"/>
      <c r="OY123" s="16"/>
      <c r="OZ123" s="16"/>
      <c r="PA123" s="16"/>
      <c r="PB123" s="16"/>
      <c r="PC123" s="16"/>
      <c r="PD123" s="16"/>
      <c r="PE123" s="16"/>
      <c r="PF123" s="16"/>
      <c r="PG123" s="16"/>
      <c r="PH123" s="16"/>
      <c r="PI123" s="16"/>
      <c r="PJ123" s="16"/>
      <c r="PK123" s="16"/>
      <c r="PL123" s="16"/>
      <c r="PM123" s="16"/>
      <c r="PN123" s="16"/>
      <c r="PO123" s="16"/>
      <c r="PP123" s="16"/>
      <c r="PQ123" s="16"/>
      <c r="PR123" s="16"/>
      <c r="PS123" s="16"/>
      <c r="PT123" s="16"/>
      <c r="PU123" s="16"/>
      <c r="PV123" s="16"/>
      <c r="PW123" s="16"/>
      <c r="PX123" s="16"/>
      <c r="PY123" s="16"/>
      <c r="PZ123" s="16"/>
      <c r="QA123" s="16"/>
      <c r="QB123" s="16"/>
      <c r="QC123" s="16"/>
      <c r="QD123" s="16"/>
      <c r="QE123" s="16"/>
      <c r="QF123" s="16"/>
      <c r="QG123" s="16"/>
      <c r="QH123" s="16"/>
      <c r="QI123" s="16"/>
      <c r="QJ123" s="16"/>
      <c r="QK123" s="16"/>
      <c r="QL123" s="16"/>
      <c r="QM123" s="16"/>
      <c r="QN123" s="16"/>
      <c r="QO123" s="16"/>
      <c r="QP123" s="16"/>
      <c r="QQ123" s="16"/>
      <c r="QR123" s="16"/>
      <c r="QS123" s="16"/>
      <c r="QT123" s="16"/>
      <c r="QU123" s="16"/>
      <c r="QV123" s="16"/>
      <c r="QW123" s="16"/>
      <c r="QX123" s="16"/>
      <c r="QY123" s="16"/>
      <c r="QZ123" s="16"/>
      <c r="RA123" s="16"/>
      <c r="RB123" s="16"/>
      <c r="RC123" s="16"/>
      <c r="RD123" s="16"/>
      <c r="RE123" s="16"/>
      <c r="RF123" s="16"/>
      <c r="RG123" s="16"/>
      <c r="RH123" s="16"/>
      <c r="RI123" s="16"/>
      <c r="RJ123" s="16"/>
      <c r="RK123" s="16"/>
      <c r="RL123" s="16"/>
      <c r="RM123" s="16"/>
      <c r="RN123" s="16"/>
      <c r="RO123" s="16"/>
      <c r="RP123" s="16"/>
      <c r="RQ123" s="16"/>
      <c r="RR123" s="16"/>
      <c r="RS123" s="16"/>
      <c r="RT123" s="16"/>
      <c r="RU123" s="16"/>
      <c r="RV123" s="16"/>
      <c r="RW123" s="16"/>
      <c r="RX123" s="16"/>
      <c r="RY123" s="16"/>
      <c r="RZ123" s="16"/>
      <c r="SA123" s="16"/>
      <c r="SB123" s="16"/>
      <c r="SC123" s="16"/>
      <c r="SD123" s="16"/>
      <c r="SE123" s="16"/>
      <c r="SF123" s="16"/>
      <c r="SG123" s="16"/>
      <c r="SH123" s="16"/>
      <c r="SI123" s="16"/>
      <c r="SJ123" s="16"/>
      <c r="SK123" s="16"/>
      <c r="SL123" s="16"/>
      <c r="SM123" s="16"/>
      <c r="SN123" s="16"/>
      <c r="SO123" s="16"/>
      <c r="SP123" s="16"/>
      <c r="SQ123" s="16"/>
      <c r="SR123" s="16"/>
      <c r="SS123" s="16"/>
      <c r="ST123" s="16"/>
      <c r="SU123" s="16"/>
      <c r="SV123" s="16"/>
      <c r="SW123" s="16"/>
      <c r="SX123" s="16"/>
      <c r="SY123" s="16"/>
      <c r="SZ123" s="16"/>
      <c r="TA123" s="16"/>
      <c r="TB123" s="16"/>
      <c r="TC123" s="16"/>
      <c r="TD123" s="16"/>
      <c r="TE123" s="16"/>
      <c r="TF123" s="16"/>
      <c r="TG123" s="16"/>
      <c r="TH123" s="16"/>
      <c r="TI123" s="16"/>
      <c r="TJ123" s="16"/>
      <c r="TK123" s="16"/>
      <c r="TL123" s="16"/>
      <c r="TM123" s="16"/>
      <c r="TN123" s="16"/>
      <c r="TO123" s="16"/>
      <c r="TP123" s="16"/>
      <c r="TQ123" s="16"/>
      <c r="TR123" s="16"/>
      <c r="TS123" s="16"/>
      <c r="TT123" s="16"/>
      <c r="TU123" s="16"/>
      <c r="TV123" s="16"/>
      <c r="TW123" s="16"/>
      <c r="TX123" s="16"/>
      <c r="TY123" s="16"/>
      <c r="TZ123" s="16"/>
      <c r="UA123" s="16"/>
      <c r="UB123" s="16"/>
      <c r="UC123" s="16"/>
      <c r="UD123" s="16"/>
      <c r="UE123" s="16"/>
      <c r="UF123" s="16"/>
      <c r="UG123" s="16"/>
      <c r="UH123" s="16"/>
      <c r="UI123" s="16"/>
      <c r="UJ123" s="16"/>
      <c r="UK123" s="16"/>
      <c r="UL123" s="16"/>
      <c r="UM123" s="16"/>
      <c r="UN123" s="16"/>
      <c r="UO123" s="16"/>
      <c r="UP123" s="16"/>
      <c r="UQ123" s="16"/>
      <c r="UR123" s="16"/>
      <c r="US123" s="16"/>
      <c r="UT123" s="16"/>
      <c r="UU123" s="16"/>
      <c r="UV123" s="16"/>
      <c r="UW123" s="16"/>
      <c r="UX123" s="16"/>
      <c r="UY123" s="16"/>
      <c r="UZ123" s="16"/>
      <c r="VA123" s="16"/>
      <c r="VB123" s="16"/>
      <c r="VC123" s="16"/>
      <c r="VD123" s="16"/>
      <c r="VE123" s="16"/>
      <c r="VF123" s="16"/>
      <c r="VG123" s="16"/>
      <c r="VH123" s="16"/>
      <c r="VI123" s="16"/>
      <c r="VJ123" s="16"/>
      <c r="VK123" s="16"/>
      <c r="VL123" s="16"/>
      <c r="VM123" s="16"/>
      <c r="VN123" s="16"/>
      <c r="VO123" s="16"/>
      <c r="VP123" s="16"/>
      <c r="VQ123" s="16"/>
      <c r="VR123" s="16"/>
      <c r="VS123" s="16"/>
      <c r="VT123" s="16"/>
      <c r="VU123" s="16"/>
      <c r="VV123" s="16"/>
      <c r="VW123" s="16"/>
      <c r="VX123" s="16"/>
      <c r="VY123" s="16"/>
      <c r="VZ123" s="16"/>
      <c r="WA123" s="16"/>
      <c r="WB123" s="16"/>
      <c r="WC123" s="16"/>
      <c r="WD123" s="16"/>
      <c r="WE123" s="16"/>
      <c r="WF123" s="16"/>
      <c r="WG123" s="16"/>
      <c r="WH123" s="16"/>
      <c r="WI123" s="16"/>
      <c r="WJ123" s="16"/>
      <c r="WK123" s="16"/>
      <c r="WL123" s="16"/>
      <c r="WM123" s="16"/>
      <c r="WN123" s="16"/>
      <c r="WO123" s="16"/>
      <c r="WP123" s="16"/>
      <c r="WQ123" s="16"/>
      <c r="WR123" s="16"/>
      <c r="WS123" s="16"/>
      <c r="WT123" s="16"/>
      <c r="WU123" s="16"/>
      <c r="WV123" s="16"/>
      <c r="WW123" s="16"/>
      <c r="WX123" s="16"/>
      <c r="WY123" s="16"/>
      <c r="WZ123" s="16"/>
      <c r="XA123" s="16"/>
      <c r="XB123" s="16"/>
      <c r="XC123" s="16"/>
      <c r="XD123" s="16"/>
      <c r="XE123" s="16"/>
      <c r="XF123" s="16"/>
      <c r="XG123" s="16"/>
      <c r="XH123" s="16"/>
      <c r="XI123" s="16"/>
      <c r="XJ123" s="16"/>
      <c r="XK123" s="16"/>
      <c r="XL123" s="16"/>
      <c r="XM123" s="16"/>
      <c r="XN123" s="16"/>
      <c r="XO123" s="16"/>
      <c r="XP123" s="16"/>
      <c r="XQ123" s="16"/>
      <c r="XR123" s="16"/>
      <c r="XS123" s="16"/>
      <c r="XT123" s="16"/>
      <c r="XU123" s="16"/>
      <c r="XV123" s="16"/>
      <c r="XW123" s="16"/>
      <c r="XX123" s="16"/>
      <c r="XY123" s="16"/>
      <c r="XZ123" s="16"/>
      <c r="YA123" s="16"/>
      <c r="YB123" s="16"/>
      <c r="YC123" s="16"/>
      <c r="YD123" s="16"/>
      <c r="YE123" s="16"/>
      <c r="YF123" s="16"/>
      <c r="YG123" s="16"/>
      <c r="YH123" s="16"/>
      <c r="YI123" s="16"/>
      <c r="YJ123" s="16"/>
      <c r="YK123" s="16"/>
      <c r="YL123" s="16"/>
      <c r="YM123" s="16"/>
      <c r="YN123" s="16"/>
      <c r="YO123" s="16"/>
      <c r="YP123" s="16"/>
      <c r="YQ123" s="16"/>
      <c r="YR123" s="16"/>
      <c r="YS123" s="16"/>
      <c r="YT123" s="16"/>
      <c r="YU123" s="16"/>
      <c r="YV123" s="16"/>
      <c r="YW123" s="16"/>
      <c r="YX123" s="16"/>
      <c r="YY123" s="16"/>
      <c r="YZ123" s="16"/>
      <c r="ZA123" s="16"/>
      <c r="ZB123" s="16"/>
      <c r="ZC123" s="16"/>
      <c r="ZD123" s="16"/>
      <c r="ZE123" s="16"/>
      <c r="ZF123" s="16"/>
      <c r="ZG123" s="16"/>
      <c r="ZH123" s="16"/>
      <c r="ZI123" s="16"/>
      <c r="ZJ123" s="16"/>
      <c r="ZK123" s="16"/>
      <c r="ZL123" s="16"/>
      <c r="ZM123" s="16"/>
      <c r="ZN123" s="16"/>
      <c r="ZO123" s="16"/>
      <c r="ZP123" s="16"/>
      <c r="ZQ123" s="16"/>
      <c r="ZR123" s="16"/>
      <c r="ZS123" s="16"/>
      <c r="ZT123" s="16"/>
      <c r="ZU123" s="16"/>
      <c r="ZV123" s="16"/>
      <c r="ZW123" s="16"/>
      <c r="ZX123" s="16"/>
      <c r="ZY123" s="16"/>
      <c r="ZZ123" s="16"/>
      <c r="AAA123" s="16"/>
      <c r="AAB123" s="16"/>
      <c r="AAC123" s="16"/>
      <c r="AAD123" s="16"/>
      <c r="AAE123" s="16"/>
      <c r="AAF123" s="16"/>
      <c r="AAG123" s="16"/>
      <c r="AAH123" s="16"/>
      <c r="AAI123" s="16"/>
      <c r="AAJ123" s="16"/>
      <c r="AAK123" s="16"/>
      <c r="AAL123" s="16"/>
      <c r="AAM123" s="16"/>
      <c r="AAN123" s="16"/>
      <c r="AAO123" s="16"/>
      <c r="AAP123" s="16"/>
      <c r="AAQ123" s="16"/>
      <c r="AAR123" s="16"/>
      <c r="AAS123" s="16"/>
      <c r="AAT123" s="16"/>
      <c r="AAU123" s="16"/>
      <c r="AAV123" s="16"/>
      <c r="AAW123" s="16"/>
      <c r="AAX123" s="16"/>
      <c r="AAY123" s="16"/>
      <c r="AAZ123" s="16"/>
      <c r="ABA123" s="16"/>
      <c r="ABB123" s="16"/>
      <c r="ABC123" s="16"/>
      <c r="ABD123" s="16"/>
      <c r="ABE123" s="16"/>
      <c r="ABF123" s="16"/>
      <c r="ABG123" s="16"/>
      <c r="ABH123" s="16"/>
      <c r="ABI123" s="16"/>
      <c r="ABJ123" s="16"/>
      <c r="ABK123" s="16"/>
      <c r="ABL123" s="16"/>
      <c r="ABM123" s="16"/>
      <c r="ABN123" s="16"/>
      <c r="ABO123" s="16"/>
      <c r="ABP123" s="16"/>
      <c r="ABQ123" s="16"/>
      <c r="ABR123" s="16"/>
      <c r="ABS123" s="16"/>
      <c r="ABT123" s="16"/>
      <c r="ABU123" s="16"/>
      <c r="ABV123" s="16"/>
      <c r="ABW123" s="16"/>
      <c r="ABX123" s="16"/>
      <c r="ABY123" s="16"/>
      <c r="ABZ123" s="16"/>
      <c r="ACA123" s="16"/>
      <c r="ACB123" s="16"/>
      <c r="ACC123" s="16"/>
      <c r="ACD123" s="16"/>
      <c r="ACE123" s="16"/>
      <c r="ACF123" s="16"/>
      <c r="ACG123" s="16"/>
      <c r="ACH123" s="16"/>
      <c r="ACI123" s="16"/>
      <c r="ACJ123" s="16"/>
      <c r="ACK123" s="16"/>
      <c r="ACL123" s="16"/>
      <c r="ACM123" s="16"/>
      <c r="ACN123" s="16"/>
      <c r="ACO123" s="16"/>
      <c r="ACP123" s="16"/>
      <c r="ACQ123" s="16"/>
      <c r="ACR123" s="16"/>
      <c r="ACS123" s="16"/>
      <c r="ACT123" s="16"/>
      <c r="ACU123" s="16"/>
      <c r="ACV123" s="16"/>
      <c r="ACW123" s="16"/>
      <c r="ACX123" s="16"/>
      <c r="ACY123" s="16"/>
      <c r="ACZ123" s="16"/>
      <c r="ADA123" s="16"/>
      <c r="ADB123" s="16"/>
      <c r="ADC123" s="16"/>
      <c r="ADD123" s="16"/>
      <c r="ADE123" s="16"/>
      <c r="ADF123" s="16"/>
      <c r="ADG123" s="16"/>
      <c r="ADH123" s="16"/>
      <c r="ADI123" s="16"/>
      <c r="ADJ123" s="16"/>
      <c r="ADK123" s="16"/>
      <c r="ADL123" s="16"/>
      <c r="ADM123" s="16"/>
      <c r="ADN123" s="16"/>
      <c r="ADO123" s="16"/>
      <c r="ADP123" s="16"/>
      <c r="ADQ123" s="16"/>
      <c r="ADR123" s="16"/>
      <c r="ADS123" s="16"/>
      <c r="ADT123" s="16"/>
      <c r="ADU123" s="16"/>
      <c r="ADV123" s="16"/>
      <c r="ADW123" s="16"/>
      <c r="ADX123" s="16"/>
      <c r="ADY123" s="16"/>
      <c r="ADZ123" s="16"/>
      <c r="AEA123" s="16"/>
      <c r="AEB123" s="16"/>
      <c r="AEC123" s="16"/>
      <c r="AED123" s="16"/>
      <c r="AEE123" s="16"/>
      <c r="AEF123" s="16"/>
      <c r="AEG123" s="16"/>
      <c r="AEH123" s="16"/>
      <c r="AEI123" s="16"/>
      <c r="AEJ123" s="16"/>
      <c r="AEK123" s="16"/>
      <c r="AEL123" s="16"/>
      <c r="AEM123" s="16"/>
      <c r="AEN123" s="16"/>
      <c r="AEO123" s="16"/>
      <c r="AEP123" s="16"/>
      <c r="AEQ123" s="16"/>
      <c r="AER123" s="16"/>
      <c r="AES123" s="16"/>
      <c r="AET123" s="16"/>
      <c r="AEU123" s="16"/>
      <c r="AEV123" s="16"/>
      <c r="AEW123" s="16"/>
      <c r="AEX123" s="16"/>
      <c r="AEY123" s="16"/>
      <c r="AEZ123" s="16"/>
      <c r="AFA123" s="16"/>
      <c r="AFB123" s="16"/>
      <c r="AFC123" s="16"/>
      <c r="AFD123" s="16"/>
      <c r="AFE123" s="16"/>
      <c r="AFF123" s="16"/>
      <c r="AFG123" s="16"/>
      <c r="AFH123" s="16"/>
      <c r="AFI123" s="16"/>
      <c r="AFJ123" s="16"/>
      <c r="AFK123" s="16"/>
      <c r="AFL123" s="16"/>
      <c r="AFM123" s="16"/>
      <c r="AFN123" s="16"/>
      <c r="AFO123" s="16"/>
      <c r="AFP123" s="16"/>
      <c r="AFQ123" s="16"/>
      <c r="AFR123" s="16"/>
      <c r="AFS123" s="16"/>
      <c r="AFT123" s="16"/>
      <c r="AFU123" s="16"/>
      <c r="AFV123" s="16"/>
      <c r="AFW123" s="16"/>
      <c r="AFX123" s="16"/>
      <c r="AFY123" s="16"/>
      <c r="AFZ123" s="16"/>
      <c r="AGA123" s="16"/>
      <c r="AGB123" s="16"/>
      <c r="AGC123" s="16"/>
      <c r="AGD123" s="16"/>
      <c r="AGE123" s="16"/>
      <c r="AGF123" s="16"/>
      <c r="AGG123" s="16"/>
      <c r="AGH123" s="16"/>
      <c r="AGI123" s="16"/>
      <c r="AGJ123" s="16"/>
      <c r="AGK123" s="16"/>
      <c r="AGL123" s="16"/>
      <c r="AGM123" s="16"/>
      <c r="AGN123" s="16"/>
      <c r="AGO123" s="16"/>
      <c r="AGP123" s="16"/>
      <c r="AGQ123" s="16"/>
      <c r="AGR123" s="16"/>
      <c r="AGS123" s="16"/>
      <c r="AGT123" s="16"/>
      <c r="AGU123" s="16"/>
      <c r="AGV123" s="16"/>
      <c r="AGW123" s="16"/>
      <c r="AGX123" s="16"/>
      <c r="AGY123" s="16"/>
      <c r="AGZ123" s="16"/>
      <c r="AHA123" s="16"/>
      <c r="AHB123" s="16"/>
      <c r="AHC123" s="16"/>
      <c r="AHD123" s="16"/>
      <c r="AHE123" s="16"/>
      <c r="AHF123" s="16"/>
      <c r="AHG123" s="16"/>
      <c r="AHH123" s="16"/>
      <c r="AHI123" s="16"/>
      <c r="AHJ123" s="16"/>
      <c r="AHK123" s="16"/>
      <c r="AHL123" s="16"/>
      <c r="AHM123" s="16"/>
      <c r="AHN123" s="16"/>
      <c r="AHO123" s="16"/>
      <c r="AHP123" s="16"/>
      <c r="AHQ123" s="16"/>
      <c r="AHR123" s="16"/>
      <c r="AHS123" s="16"/>
      <c r="AHT123" s="16"/>
      <c r="AHU123" s="16"/>
      <c r="AHV123" s="16"/>
      <c r="AHW123" s="16"/>
      <c r="AHX123" s="16"/>
      <c r="AHY123" s="16"/>
      <c r="AHZ123" s="16"/>
      <c r="AIA123" s="16"/>
      <c r="AIB123" s="16"/>
      <c r="AIC123" s="16"/>
      <c r="AID123" s="16"/>
      <c r="AIE123" s="16"/>
      <c r="AIF123" s="16"/>
      <c r="AIG123" s="16"/>
      <c r="AIH123" s="16"/>
      <c r="AII123" s="16"/>
      <c r="AIJ123" s="16"/>
      <c r="AIK123" s="16"/>
      <c r="AIL123" s="16"/>
      <c r="AIM123" s="16"/>
      <c r="AIN123" s="16"/>
      <c r="AIO123" s="16"/>
      <c r="AIP123" s="16"/>
      <c r="AIQ123" s="16"/>
      <c r="AIR123" s="16"/>
      <c r="AIS123" s="16"/>
      <c r="AIT123" s="16"/>
      <c r="AIU123" s="16"/>
      <c r="AIV123" s="16"/>
      <c r="AIW123" s="16"/>
      <c r="AIX123" s="16"/>
      <c r="AIY123" s="16"/>
      <c r="AIZ123" s="16"/>
      <c r="AJA123" s="16"/>
      <c r="AJB123" s="16"/>
      <c r="AJC123" s="16"/>
      <c r="AJD123" s="16"/>
      <c r="AJE123" s="16"/>
      <c r="AJF123" s="16"/>
      <c r="AJG123" s="16"/>
      <c r="AJH123" s="16"/>
      <c r="AJI123" s="16"/>
      <c r="AJJ123" s="16"/>
      <c r="AJK123" s="16"/>
      <c r="AJL123" s="16"/>
      <c r="AJM123" s="16"/>
      <c r="AJN123" s="16"/>
      <c r="AJO123" s="16"/>
      <c r="AJP123" s="16"/>
      <c r="AJQ123" s="16"/>
      <c r="AJR123" s="16"/>
      <c r="AJS123" s="16"/>
      <c r="AJT123" s="16"/>
      <c r="AJU123" s="16"/>
      <c r="AJV123" s="16"/>
      <c r="AJW123" s="16"/>
      <c r="AJX123" s="16"/>
      <c r="AJY123" s="16"/>
      <c r="AJZ123" s="16"/>
      <c r="AKA123" s="16"/>
      <c r="AKB123" s="16"/>
      <c r="AKC123" s="16"/>
      <c r="AKD123" s="16"/>
      <c r="AKE123" s="16"/>
      <c r="AKF123" s="16"/>
      <c r="AKG123" s="16"/>
      <c r="AKH123" s="16"/>
      <c r="AKI123" s="16"/>
      <c r="AKJ123" s="16"/>
      <c r="AKK123" s="16"/>
      <c r="AKL123" s="16"/>
      <c r="AKM123" s="16"/>
      <c r="AKN123" s="16"/>
      <c r="AKO123" s="16"/>
      <c r="AKP123" s="16"/>
      <c r="AKQ123" s="16"/>
      <c r="AKR123" s="16"/>
      <c r="AKS123" s="16"/>
      <c r="AKT123" s="16"/>
      <c r="AKU123" s="16"/>
      <c r="AKV123" s="16"/>
      <c r="AKW123" s="16"/>
      <c r="AKX123" s="16"/>
      <c r="AKY123" s="16"/>
      <c r="AKZ123" s="16"/>
      <c r="ALA123" s="16"/>
      <c r="ALB123" s="16"/>
      <c r="ALC123" s="16"/>
      <c r="ALD123" s="16"/>
      <c r="ALE123" s="16"/>
      <c r="ALF123" s="16"/>
      <c r="ALG123" s="16"/>
      <c r="ALH123" s="16"/>
      <c r="ALI123" s="16"/>
      <c r="ALJ123" s="16"/>
      <c r="ALK123" s="16"/>
      <c r="ALL123" s="16"/>
      <c r="ALM123" s="16"/>
      <c r="ALN123" s="16"/>
      <c r="ALO123" s="16"/>
      <c r="ALP123" s="16"/>
      <c r="ALQ123" s="16"/>
      <c r="ALR123" s="16"/>
      <c r="ALS123" s="16"/>
      <c r="ALT123" s="16"/>
      <c r="ALU123" s="16"/>
      <c r="ALV123" s="16"/>
      <c r="ALW123" s="16"/>
      <c r="ALX123" s="16"/>
      <c r="ALY123" s="16"/>
      <c r="ALZ123" s="16"/>
      <c r="AMA123" s="16"/>
      <c r="AMB123" s="16"/>
      <c r="AMC123" s="16"/>
      <c r="AMD123" s="16"/>
      <c r="AME123" s="16"/>
      <c r="AMF123" s="16"/>
      <c r="AMG123" s="16"/>
      <c r="AMH123" s="16"/>
      <c r="AMI123" s="16"/>
      <c r="AMJ123" s="16"/>
      <c r="AMK123" s="16"/>
      <c r="AML123" s="16"/>
      <c r="AMM123" s="16"/>
      <c r="AMN123" s="16"/>
      <c r="AMO123" s="16"/>
      <c r="AMP123" s="16"/>
      <c r="AMQ123" s="16"/>
      <c r="AMR123" s="16"/>
      <c r="AMS123" s="16"/>
      <c r="AMT123" s="16"/>
      <c r="AMU123" s="16"/>
      <c r="AMV123" s="16"/>
      <c r="AMW123" s="16"/>
      <c r="AMX123" s="16"/>
      <c r="AMY123" s="16"/>
      <c r="AMZ123" s="16"/>
      <c r="ANA123" s="16"/>
      <c r="ANB123" s="16"/>
      <c r="ANC123" s="16"/>
      <c r="AND123" s="16"/>
      <c r="ANE123" s="16"/>
      <c r="ANF123" s="16"/>
      <c r="ANG123" s="16"/>
      <c r="ANH123" s="16"/>
      <c r="ANI123" s="16"/>
      <c r="ANJ123" s="16"/>
      <c r="ANK123" s="16"/>
      <c r="ANL123" s="16"/>
      <c r="ANM123" s="16"/>
      <c r="ANN123" s="16"/>
      <c r="ANO123" s="16"/>
      <c r="ANP123" s="16"/>
      <c r="ANQ123" s="16"/>
      <c r="ANR123" s="16"/>
      <c r="ANS123" s="16"/>
      <c r="ANT123" s="16"/>
      <c r="ANU123" s="16"/>
      <c r="ANV123" s="16"/>
      <c r="ANW123" s="16"/>
      <c r="ANX123" s="16"/>
      <c r="ANY123" s="16"/>
      <c r="ANZ123" s="16"/>
      <c r="AOA123" s="16"/>
      <c r="AOB123" s="16"/>
      <c r="AOC123" s="16"/>
      <c r="AOD123" s="16"/>
      <c r="AOE123" s="16"/>
      <c r="AOF123" s="16"/>
      <c r="AOG123" s="16"/>
      <c r="AOH123" s="16"/>
      <c r="AOI123" s="16"/>
      <c r="AOJ123" s="16"/>
      <c r="AOK123" s="16"/>
      <c r="AOL123" s="16"/>
      <c r="AOM123" s="16"/>
      <c r="AON123" s="16"/>
      <c r="AOO123" s="16"/>
      <c r="AOP123" s="16"/>
      <c r="AOQ123" s="16"/>
      <c r="AOR123" s="16"/>
      <c r="AOS123" s="16"/>
      <c r="AOT123" s="16"/>
      <c r="AOU123" s="16"/>
      <c r="AOV123" s="16"/>
      <c r="AOW123" s="16"/>
      <c r="AOX123" s="16"/>
      <c r="AOY123" s="16"/>
      <c r="AOZ123" s="16"/>
      <c r="APA123" s="16"/>
      <c r="APB123" s="16"/>
      <c r="APC123" s="16"/>
      <c r="APD123" s="16"/>
      <c r="APE123" s="16"/>
      <c r="APF123" s="16"/>
      <c r="APG123" s="16"/>
      <c r="APH123" s="16"/>
      <c r="API123" s="16"/>
      <c r="APJ123" s="16"/>
      <c r="APK123" s="16"/>
      <c r="APL123" s="16"/>
      <c r="APM123" s="16"/>
      <c r="APN123" s="16"/>
      <c r="APO123" s="16"/>
      <c r="APP123" s="16"/>
      <c r="APQ123" s="16"/>
      <c r="APR123" s="16"/>
      <c r="APS123" s="16"/>
      <c r="APT123" s="16"/>
      <c r="APU123" s="16"/>
      <c r="APV123" s="16"/>
      <c r="APW123" s="16"/>
      <c r="APX123" s="16"/>
      <c r="APY123" s="16"/>
      <c r="APZ123" s="16"/>
      <c r="AQA123" s="16"/>
      <c r="AQB123" s="16"/>
      <c r="AQC123" s="16"/>
      <c r="AQD123" s="16"/>
      <c r="AQE123" s="16"/>
      <c r="AQF123" s="16"/>
      <c r="AQG123" s="16"/>
      <c r="AQH123" s="16"/>
      <c r="AQI123" s="16"/>
      <c r="AQJ123" s="16"/>
      <c r="AQK123" s="16"/>
      <c r="AQL123" s="16"/>
      <c r="AQM123" s="16"/>
      <c r="AQN123" s="16"/>
      <c r="AQO123" s="16"/>
      <c r="AQP123" s="16"/>
      <c r="AQQ123" s="16"/>
      <c r="AQR123" s="16"/>
      <c r="AQS123" s="16"/>
      <c r="AQT123" s="16"/>
      <c r="AQU123" s="16"/>
      <c r="AQV123" s="16"/>
      <c r="AQW123" s="16"/>
      <c r="AQX123" s="16"/>
      <c r="AQY123" s="16"/>
      <c r="AQZ123" s="16"/>
      <c r="ARA123" s="16"/>
      <c r="ARB123" s="16"/>
      <c r="ARC123" s="16"/>
      <c r="ARD123" s="16"/>
      <c r="ARE123" s="16"/>
      <c r="ARF123" s="16"/>
      <c r="ARG123" s="16"/>
      <c r="ARH123" s="16"/>
      <c r="ARI123" s="16"/>
      <c r="ARJ123" s="16"/>
      <c r="ARK123" s="16"/>
      <c r="ARL123" s="16"/>
      <c r="ARM123" s="16"/>
      <c r="ARN123" s="16"/>
      <c r="ARO123" s="16"/>
      <c r="ARP123" s="16"/>
      <c r="ARQ123" s="16"/>
      <c r="ARR123" s="16"/>
      <c r="ARS123" s="16"/>
      <c r="ART123" s="16"/>
      <c r="ARU123" s="16"/>
      <c r="ARV123" s="16"/>
      <c r="ARW123" s="16"/>
      <c r="ARX123" s="16"/>
      <c r="ARY123" s="16"/>
      <c r="ARZ123" s="16"/>
      <c r="ASA123" s="16"/>
      <c r="ASB123" s="16"/>
      <c r="ASC123" s="16"/>
      <c r="ASD123" s="16"/>
      <c r="ASE123" s="16"/>
      <c r="ASF123" s="16"/>
      <c r="ASG123" s="16"/>
      <c r="ASH123" s="16"/>
      <c r="ASI123" s="16"/>
      <c r="ASJ123" s="16"/>
      <c r="ASK123" s="16"/>
      <c r="ASL123" s="16"/>
      <c r="ASM123" s="16"/>
      <c r="ASN123" s="16"/>
      <c r="ASO123" s="16"/>
      <c r="ASP123" s="16"/>
      <c r="ASQ123" s="16"/>
      <c r="ASR123" s="16"/>
      <c r="ASS123" s="16"/>
      <c r="AST123" s="16"/>
      <c r="ASU123" s="16"/>
      <c r="ASV123" s="16"/>
      <c r="ASW123" s="16"/>
      <c r="ASX123" s="16"/>
      <c r="ASY123" s="16"/>
      <c r="ASZ123" s="16"/>
      <c r="ATA123" s="16"/>
      <c r="ATB123" s="16"/>
      <c r="ATC123" s="16"/>
      <c r="ATD123" s="16"/>
      <c r="ATE123" s="16"/>
      <c r="ATF123" s="16"/>
      <c r="ATG123" s="16"/>
      <c r="ATH123" s="16"/>
      <c r="ATI123" s="16"/>
      <c r="ATJ123" s="16"/>
      <c r="ATK123" s="16"/>
      <c r="ATL123" s="16"/>
      <c r="ATM123" s="16"/>
      <c r="ATN123" s="16"/>
      <c r="ATO123" s="16"/>
      <c r="ATP123" s="16"/>
      <c r="ATQ123" s="16"/>
      <c r="ATR123" s="16"/>
      <c r="ATS123" s="16"/>
      <c r="ATT123" s="16"/>
      <c r="ATU123" s="16"/>
      <c r="ATV123" s="16"/>
      <c r="ATW123" s="16"/>
      <c r="ATX123" s="16"/>
      <c r="ATY123" s="16"/>
      <c r="ATZ123" s="16"/>
      <c r="AUA123" s="16"/>
      <c r="AUB123" s="16"/>
      <c r="AUC123" s="16"/>
      <c r="AUD123" s="16"/>
      <c r="AUE123" s="16"/>
      <c r="AUF123" s="16"/>
      <c r="AUG123" s="16"/>
      <c r="AUH123" s="16"/>
      <c r="AUI123" s="16"/>
      <c r="AUJ123" s="16"/>
      <c r="AUK123" s="16"/>
      <c r="AUL123" s="16"/>
      <c r="AUM123" s="16"/>
      <c r="AUN123" s="16"/>
      <c r="AUO123" s="16"/>
      <c r="AUP123" s="16"/>
      <c r="AUQ123" s="16"/>
      <c r="AUR123" s="16"/>
      <c r="AUS123" s="16"/>
      <c r="AUT123" s="16"/>
      <c r="AUU123" s="16"/>
      <c r="AUV123" s="16"/>
      <c r="AUW123" s="16"/>
      <c r="AUX123" s="16"/>
      <c r="AUY123" s="16"/>
      <c r="AUZ123" s="16"/>
      <c r="AVA123" s="16"/>
      <c r="AVB123" s="16"/>
      <c r="AVC123" s="16"/>
      <c r="AVD123" s="16"/>
      <c r="AVE123" s="16"/>
      <c r="AVF123" s="16"/>
      <c r="AVG123" s="16"/>
      <c r="AVH123" s="16"/>
      <c r="AVI123" s="16"/>
      <c r="AVJ123" s="16"/>
      <c r="AVK123" s="16"/>
      <c r="AVL123" s="16"/>
      <c r="AVM123" s="16"/>
      <c r="AVN123" s="16"/>
      <c r="AVO123" s="16"/>
      <c r="AVP123" s="16"/>
      <c r="AVQ123" s="16"/>
      <c r="AVR123" s="16"/>
      <c r="AVS123" s="16"/>
      <c r="AVT123" s="16"/>
      <c r="AVU123" s="16"/>
      <c r="AVV123" s="16"/>
      <c r="AVW123" s="16"/>
      <c r="AVX123" s="16"/>
      <c r="AVY123" s="16"/>
      <c r="AVZ123" s="16"/>
      <c r="AWA123" s="16"/>
      <c r="AWB123" s="16"/>
      <c r="AWC123" s="16"/>
      <c r="AWD123" s="16"/>
      <c r="AWE123" s="16"/>
      <c r="AWF123" s="16"/>
      <c r="AWG123" s="16"/>
      <c r="AWH123" s="16"/>
      <c r="AWI123" s="16"/>
      <c r="AWJ123" s="16"/>
      <c r="AWK123" s="16"/>
      <c r="AWL123" s="16"/>
      <c r="AWM123" s="16"/>
      <c r="AWN123" s="16"/>
      <c r="AWO123" s="16"/>
      <c r="AWP123" s="16"/>
      <c r="AWQ123" s="16"/>
      <c r="AWR123" s="16"/>
      <c r="AWS123" s="16"/>
      <c r="AWT123" s="16"/>
      <c r="AWU123" s="16"/>
      <c r="AWV123" s="16"/>
      <c r="AWW123" s="16"/>
      <c r="AWX123" s="16"/>
      <c r="AWY123" s="16"/>
      <c r="AWZ123" s="16"/>
      <c r="AXA123" s="16"/>
      <c r="AXB123" s="16"/>
      <c r="AXC123" s="16"/>
      <c r="AXD123" s="16"/>
      <c r="AXE123" s="16"/>
      <c r="AXF123" s="16"/>
      <c r="AXG123" s="16"/>
      <c r="AXH123" s="16"/>
      <c r="AXI123" s="16"/>
      <c r="AXJ123" s="16"/>
      <c r="AXK123" s="16"/>
      <c r="AXL123" s="16"/>
      <c r="AXM123" s="16"/>
      <c r="AXN123" s="16"/>
      <c r="AXO123" s="16"/>
      <c r="AXP123" s="16"/>
      <c r="AXQ123" s="16"/>
      <c r="AXR123" s="16"/>
      <c r="AXS123" s="16"/>
      <c r="AXT123" s="16"/>
      <c r="AXU123" s="16"/>
      <c r="AXV123" s="16"/>
      <c r="AXW123" s="16"/>
      <c r="AXX123" s="16"/>
      <c r="AXY123" s="16"/>
      <c r="AXZ123" s="16"/>
      <c r="AYA123" s="16"/>
      <c r="AYB123" s="16"/>
      <c r="AYC123" s="16"/>
      <c r="AYD123" s="16"/>
      <c r="AYE123" s="16"/>
      <c r="AYF123" s="16"/>
      <c r="AYG123" s="16"/>
      <c r="AYH123" s="16"/>
      <c r="AYI123" s="16"/>
      <c r="AYJ123" s="16"/>
      <c r="AYK123" s="16"/>
      <c r="AYL123" s="16"/>
      <c r="AYM123" s="16"/>
      <c r="AYN123" s="16"/>
      <c r="AYO123" s="16"/>
      <c r="AYP123" s="16"/>
      <c r="AYQ123" s="16"/>
      <c r="AYR123" s="16"/>
      <c r="AYS123" s="16"/>
      <c r="AYT123" s="16"/>
      <c r="AYU123" s="16"/>
      <c r="AYV123" s="16"/>
      <c r="AYW123" s="16"/>
      <c r="AYX123" s="16"/>
      <c r="AYY123" s="16"/>
      <c r="AYZ123" s="16"/>
      <c r="AZA123" s="16"/>
      <c r="AZB123" s="16"/>
      <c r="AZC123" s="16"/>
      <c r="AZD123" s="16"/>
      <c r="AZE123" s="16"/>
      <c r="AZF123" s="16"/>
      <c r="AZG123" s="16"/>
      <c r="AZH123" s="16"/>
      <c r="AZI123" s="16"/>
      <c r="AZJ123" s="16"/>
      <c r="AZK123" s="16"/>
      <c r="AZL123" s="16"/>
      <c r="AZM123" s="16"/>
      <c r="AZN123" s="16"/>
      <c r="AZO123" s="16"/>
      <c r="AZP123" s="16"/>
      <c r="AZQ123" s="16"/>
      <c r="AZR123" s="16"/>
      <c r="AZS123" s="16"/>
      <c r="AZT123" s="16"/>
      <c r="AZU123" s="16"/>
      <c r="AZV123" s="16"/>
      <c r="AZW123" s="16"/>
      <c r="AZX123" s="16"/>
      <c r="AZY123" s="16"/>
      <c r="AZZ123" s="16"/>
      <c r="BAA123" s="16"/>
      <c r="BAB123" s="16"/>
      <c r="BAC123" s="16"/>
      <c r="BAD123" s="16"/>
      <c r="BAE123" s="16"/>
      <c r="BAF123" s="16"/>
      <c r="BAG123" s="16"/>
      <c r="BAH123" s="16"/>
      <c r="BAI123" s="16"/>
      <c r="BAJ123" s="16"/>
      <c r="BAK123" s="16"/>
      <c r="BAL123" s="16"/>
      <c r="BAM123" s="16"/>
      <c r="BAN123" s="16"/>
      <c r="BAO123" s="16"/>
      <c r="BAP123" s="16"/>
      <c r="BAQ123" s="16"/>
      <c r="BAR123" s="16"/>
      <c r="BAS123" s="16"/>
      <c r="BAT123" s="16"/>
      <c r="BAU123" s="16"/>
      <c r="BAV123" s="16"/>
      <c r="BAW123" s="16"/>
      <c r="BAX123" s="16"/>
      <c r="BAY123" s="16"/>
      <c r="BAZ123" s="16"/>
      <c r="BBA123" s="16"/>
      <c r="BBB123" s="16"/>
      <c r="BBC123" s="16"/>
      <c r="BBD123" s="16"/>
      <c r="BBE123" s="16"/>
      <c r="BBF123" s="16"/>
      <c r="BBG123" s="16"/>
      <c r="BBH123" s="16"/>
      <c r="BBI123" s="16"/>
      <c r="BBJ123" s="16"/>
      <c r="BBK123" s="16"/>
      <c r="BBL123" s="16"/>
      <c r="BBM123" s="16"/>
      <c r="BBN123" s="16"/>
      <c r="BBO123" s="16"/>
      <c r="BBP123" s="16"/>
      <c r="BBQ123" s="16"/>
      <c r="BBR123" s="16"/>
      <c r="BBS123" s="16"/>
      <c r="BBT123" s="16"/>
      <c r="BBU123" s="16"/>
      <c r="BBV123" s="16"/>
      <c r="BBW123" s="16"/>
      <c r="BBX123" s="16"/>
      <c r="BBY123" s="16"/>
      <c r="BBZ123" s="16"/>
      <c r="BCA123" s="16"/>
      <c r="BCB123" s="16"/>
      <c r="BCC123" s="16"/>
      <c r="BCD123" s="16"/>
      <c r="BCE123" s="16"/>
      <c r="BCF123" s="16"/>
      <c r="BCG123" s="16"/>
      <c r="BCH123" s="16"/>
      <c r="BCI123" s="16"/>
      <c r="BCJ123" s="16"/>
      <c r="BCK123" s="16"/>
      <c r="BCL123" s="16"/>
      <c r="BCM123" s="16"/>
      <c r="BCN123" s="16"/>
      <c r="BCO123" s="16"/>
      <c r="BCP123" s="16"/>
      <c r="BCQ123" s="16"/>
      <c r="BCR123" s="16"/>
      <c r="BCS123" s="16"/>
      <c r="BCT123" s="16"/>
      <c r="BCU123" s="16"/>
      <c r="BCV123" s="16"/>
      <c r="BCW123" s="16"/>
      <c r="BCX123" s="16"/>
      <c r="BCY123" s="16"/>
      <c r="BCZ123" s="16"/>
      <c r="BDA123" s="16"/>
      <c r="BDB123" s="16"/>
      <c r="BDC123" s="16"/>
      <c r="BDD123" s="16"/>
      <c r="BDE123" s="16"/>
      <c r="BDF123" s="16"/>
      <c r="BDG123" s="16"/>
      <c r="BDH123" s="16"/>
      <c r="BDI123" s="16"/>
      <c r="BDJ123" s="16"/>
      <c r="BDK123" s="16"/>
      <c r="BDL123" s="16"/>
      <c r="BDM123" s="16"/>
      <c r="BDN123" s="16"/>
      <c r="BDO123" s="16"/>
      <c r="BDP123" s="16"/>
      <c r="BDQ123" s="16"/>
      <c r="BDR123" s="16"/>
      <c r="BDS123" s="16"/>
      <c r="BDT123" s="16"/>
      <c r="BDU123" s="16"/>
      <c r="BDV123" s="16"/>
      <c r="BDW123" s="16"/>
      <c r="BDX123" s="16"/>
      <c r="BDY123" s="16"/>
      <c r="BDZ123" s="16"/>
      <c r="BEA123" s="16"/>
      <c r="BEB123" s="16"/>
      <c r="BEC123" s="16"/>
      <c r="BED123" s="16"/>
      <c r="BEE123" s="16"/>
      <c r="BEF123" s="16"/>
      <c r="BEG123" s="16"/>
      <c r="BEH123" s="16"/>
      <c r="BEI123" s="16"/>
      <c r="BEJ123" s="16"/>
      <c r="BEK123" s="16"/>
      <c r="BEL123" s="16"/>
      <c r="BEM123" s="16"/>
      <c r="BEN123" s="16"/>
      <c r="BEO123" s="16"/>
      <c r="BEP123" s="16"/>
      <c r="BEQ123" s="16"/>
      <c r="BER123" s="16"/>
      <c r="BES123" s="16"/>
      <c r="BET123" s="16"/>
      <c r="BEU123" s="16"/>
      <c r="BEV123" s="16"/>
      <c r="BEW123" s="16"/>
      <c r="BEX123" s="16"/>
      <c r="BEY123" s="16"/>
      <c r="BEZ123" s="16"/>
      <c r="BFA123" s="16"/>
      <c r="BFB123" s="16"/>
      <c r="BFC123" s="16"/>
      <c r="BFD123" s="16"/>
      <c r="BFE123" s="16"/>
      <c r="BFF123" s="16"/>
      <c r="BFG123" s="16"/>
      <c r="BFH123" s="16"/>
      <c r="BFI123" s="16"/>
      <c r="BFJ123" s="16"/>
      <c r="BFK123" s="16"/>
      <c r="BFL123" s="16"/>
      <c r="BFM123" s="16"/>
      <c r="BFN123" s="16"/>
      <c r="BFO123" s="16"/>
      <c r="BFP123" s="16"/>
      <c r="BFQ123" s="16"/>
      <c r="BFR123" s="16"/>
      <c r="BFS123" s="16"/>
      <c r="BFT123" s="16"/>
      <c r="BFU123" s="16"/>
      <c r="BFV123" s="16"/>
      <c r="BFW123" s="16"/>
      <c r="BFX123" s="16"/>
      <c r="BFY123" s="16"/>
      <c r="BFZ123" s="16"/>
      <c r="BGA123" s="16"/>
      <c r="BGB123" s="16"/>
      <c r="BGC123" s="16"/>
      <c r="BGD123" s="16"/>
      <c r="BGE123" s="16"/>
      <c r="BGF123" s="16"/>
      <c r="BGG123" s="16"/>
      <c r="BGH123" s="16"/>
      <c r="BGI123" s="16"/>
      <c r="BGJ123" s="16"/>
      <c r="BGK123" s="16"/>
      <c r="BGL123" s="16"/>
      <c r="BGM123" s="16"/>
      <c r="BGN123" s="16"/>
      <c r="BGO123" s="16"/>
      <c r="BGP123" s="16"/>
      <c r="BGQ123" s="16"/>
      <c r="BGR123" s="16"/>
      <c r="BGS123" s="16"/>
      <c r="BGT123" s="16"/>
      <c r="BGU123" s="16"/>
      <c r="BGV123" s="16"/>
      <c r="BGW123" s="16"/>
      <c r="BGX123" s="16"/>
      <c r="BGY123" s="16"/>
      <c r="BGZ123" s="16"/>
      <c r="BHA123" s="16"/>
      <c r="BHB123" s="16"/>
      <c r="BHC123" s="16"/>
      <c r="BHD123" s="16"/>
      <c r="BHE123" s="16"/>
      <c r="BHF123" s="16"/>
      <c r="BHG123" s="16"/>
      <c r="BHH123" s="16"/>
      <c r="BHI123" s="16"/>
      <c r="BHJ123" s="16"/>
      <c r="BHK123" s="16"/>
      <c r="BHL123" s="16"/>
      <c r="BHM123" s="16"/>
      <c r="BHN123" s="16"/>
      <c r="BHO123" s="16"/>
      <c r="BHP123" s="16"/>
      <c r="BHQ123" s="16"/>
      <c r="BHR123" s="16"/>
      <c r="BHS123" s="16"/>
      <c r="BHT123" s="16"/>
      <c r="BHU123" s="16"/>
      <c r="BHV123" s="16"/>
      <c r="BHW123" s="16"/>
      <c r="BHX123" s="16"/>
      <c r="BHY123" s="16"/>
      <c r="BHZ123" s="16"/>
      <c r="BIA123" s="16"/>
      <c r="BIB123" s="16"/>
      <c r="BIC123" s="16"/>
      <c r="BID123" s="16"/>
      <c r="BIE123" s="16"/>
      <c r="BIF123" s="16"/>
      <c r="BIG123" s="16"/>
      <c r="BIH123" s="16"/>
      <c r="BII123" s="16"/>
      <c r="BIJ123" s="16"/>
      <c r="BIK123" s="16"/>
      <c r="BIL123" s="16"/>
      <c r="BIM123" s="16"/>
      <c r="BIN123" s="16"/>
      <c r="BIO123" s="16"/>
      <c r="BIP123" s="16"/>
      <c r="BIQ123" s="16"/>
      <c r="BIR123" s="16"/>
      <c r="BIS123" s="16"/>
      <c r="BIT123" s="16"/>
      <c r="BIU123" s="16"/>
      <c r="BIV123" s="16"/>
      <c r="BIW123" s="16"/>
      <c r="BIX123" s="16"/>
      <c r="BIY123" s="16"/>
      <c r="BIZ123" s="16"/>
      <c r="BJA123" s="16"/>
      <c r="BJB123" s="16"/>
      <c r="BJC123" s="16"/>
      <c r="BJD123" s="16"/>
      <c r="BJE123" s="16"/>
      <c r="BJF123" s="16"/>
      <c r="BJG123" s="16"/>
      <c r="BJH123" s="16"/>
      <c r="BJI123" s="16"/>
      <c r="BJJ123" s="16"/>
      <c r="BJK123" s="16"/>
      <c r="BJL123" s="16"/>
      <c r="BJM123" s="16"/>
      <c r="BJN123" s="16"/>
      <c r="BJO123" s="16"/>
      <c r="BJP123" s="16"/>
      <c r="BJQ123" s="16"/>
      <c r="BJR123" s="16"/>
      <c r="BJS123" s="16"/>
      <c r="BJT123" s="16"/>
      <c r="BJU123" s="16"/>
      <c r="BJV123" s="16"/>
      <c r="BJW123" s="16"/>
      <c r="BJX123" s="16"/>
      <c r="BJY123" s="16"/>
      <c r="BJZ123" s="16"/>
      <c r="BKA123" s="16"/>
      <c r="BKB123" s="16"/>
      <c r="BKC123" s="16"/>
      <c r="BKD123" s="16"/>
      <c r="BKE123" s="16"/>
      <c r="BKF123" s="16"/>
      <c r="BKG123" s="16"/>
      <c r="BKH123" s="16"/>
      <c r="BKI123" s="16"/>
      <c r="BKJ123" s="16"/>
      <c r="BKK123" s="16"/>
      <c r="BKL123" s="16"/>
      <c r="BKM123" s="16"/>
      <c r="BKN123" s="16"/>
      <c r="BKO123" s="16"/>
      <c r="BKP123" s="16"/>
      <c r="BKQ123" s="16"/>
      <c r="BKR123" s="16"/>
      <c r="BKS123" s="16"/>
      <c r="BKT123" s="16"/>
      <c r="BKU123" s="16"/>
      <c r="BKV123" s="16"/>
      <c r="BKW123" s="16"/>
      <c r="BKX123" s="16"/>
      <c r="BKY123" s="16"/>
      <c r="BKZ123" s="16"/>
      <c r="BLA123" s="16"/>
      <c r="BLB123" s="16"/>
      <c r="BLC123" s="16"/>
      <c r="BLD123" s="16"/>
      <c r="BLE123" s="16"/>
      <c r="BLF123" s="16"/>
      <c r="BLG123" s="16"/>
      <c r="BLH123" s="16"/>
      <c r="BLI123" s="16"/>
      <c r="BLJ123" s="16"/>
      <c r="BLK123" s="16"/>
      <c r="BLL123" s="16"/>
      <c r="BLM123" s="16"/>
      <c r="BLN123" s="16"/>
      <c r="BLO123" s="16"/>
      <c r="BLP123" s="16"/>
      <c r="BLQ123" s="16"/>
      <c r="BLR123" s="16"/>
      <c r="BLS123" s="16"/>
      <c r="BLT123" s="16"/>
      <c r="BLU123" s="16"/>
      <c r="BLV123" s="16"/>
      <c r="BLW123" s="16"/>
      <c r="BLX123" s="16"/>
      <c r="BLY123" s="16"/>
      <c r="BLZ123" s="16"/>
      <c r="BMA123" s="16"/>
      <c r="BMB123" s="16"/>
      <c r="BMC123" s="16"/>
      <c r="BMD123" s="16"/>
      <c r="BME123" s="16"/>
      <c r="BMF123" s="16"/>
      <c r="BMG123" s="16"/>
      <c r="BMH123" s="16"/>
      <c r="BMI123" s="16"/>
      <c r="BMJ123" s="16"/>
      <c r="BMK123" s="16"/>
      <c r="BML123" s="16"/>
      <c r="BMM123" s="16"/>
      <c r="BMN123" s="16"/>
      <c r="BMO123" s="16"/>
      <c r="BMP123" s="16"/>
      <c r="BMQ123" s="16"/>
      <c r="BMR123" s="16"/>
      <c r="BMS123" s="16"/>
      <c r="BMT123" s="16"/>
      <c r="BMU123" s="16"/>
      <c r="BMV123" s="16"/>
      <c r="BMW123" s="16"/>
      <c r="BMX123" s="16"/>
      <c r="BMY123" s="16"/>
      <c r="BMZ123" s="16"/>
      <c r="BNA123" s="16"/>
      <c r="BNB123" s="16"/>
      <c r="BNC123" s="16"/>
      <c r="BND123" s="16"/>
      <c r="BNE123" s="16"/>
      <c r="BNF123" s="16"/>
      <c r="BNG123" s="16"/>
      <c r="BNH123" s="16"/>
      <c r="BNI123" s="16"/>
      <c r="BNJ123" s="16"/>
      <c r="BNK123" s="16"/>
      <c r="BNL123" s="16"/>
      <c r="BNM123" s="16"/>
      <c r="BNN123" s="16"/>
      <c r="BNO123" s="16"/>
      <c r="BNP123" s="16"/>
      <c r="BNQ123" s="16"/>
      <c r="BNR123" s="16"/>
      <c r="BNS123" s="16"/>
      <c r="BNT123" s="16"/>
      <c r="BNU123" s="16"/>
      <c r="BNV123" s="16"/>
      <c r="BNW123" s="16"/>
      <c r="BNX123" s="16"/>
      <c r="BNY123" s="16"/>
      <c r="BNZ123" s="16"/>
      <c r="BOA123" s="16"/>
      <c r="BOB123" s="16"/>
      <c r="BOC123" s="16"/>
      <c r="BOD123" s="16"/>
      <c r="BOE123" s="16"/>
      <c r="BOF123" s="16"/>
      <c r="BOG123" s="16"/>
      <c r="BOH123" s="16"/>
      <c r="BOI123" s="16"/>
      <c r="BOJ123" s="16"/>
      <c r="BOK123" s="16"/>
      <c r="BOL123" s="16"/>
      <c r="BOM123" s="16"/>
      <c r="BON123" s="16"/>
      <c r="BOO123" s="16"/>
      <c r="BOP123" s="16"/>
      <c r="BOQ123" s="16"/>
      <c r="BOR123" s="16"/>
      <c r="BOS123" s="16"/>
      <c r="BOT123" s="16"/>
      <c r="BOU123" s="16"/>
      <c r="BOV123" s="16"/>
      <c r="BOW123" s="16"/>
      <c r="BOX123" s="16"/>
      <c r="BOY123" s="16"/>
      <c r="BOZ123" s="16"/>
      <c r="BPA123" s="16"/>
      <c r="BPB123" s="16"/>
      <c r="BPC123" s="16"/>
      <c r="BPD123" s="16"/>
      <c r="BPE123" s="16"/>
      <c r="BPF123" s="16"/>
      <c r="BPG123" s="16"/>
      <c r="BPH123" s="16"/>
      <c r="BPI123" s="16"/>
      <c r="BPJ123" s="16"/>
      <c r="BPK123" s="16"/>
      <c r="BPL123" s="16"/>
      <c r="BPM123" s="16"/>
      <c r="BPN123" s="16"/>
      <c r="BPO123" s="16"/>
      <c r="BPP123" s="16"/>
      <c r="BPQ123" s="16"/>
      <c r="BPR123" s="16"/>
      <c r="BPS123" s="16"/>
      <c r="BPT123" s="16"/>
      <c r="BPU123" s="16"/>
      <c r="BPV123" s="16"/>
      <c r="BPW123" s="16"/>
      <c r="BPX123" s="16"/>
      <c r="BPY123" s="16"/>
      <c r="BPZ123" s="16"/>
      <c r="BQA123" s="16"/>
      <c r="BQB123" s="16"/>
      <c r="BQC123" s="16"/>
      <c r="BQD123" s="16"/>
      <c r="BQE123" s="16"/>
      <c r="BQF123" s="16"/>
      <c r="BQG123" s="16"/>
      <c r="BQH123" s="16"/>
      <c r="BQI123" s="16"/>
      <c r="BQJ123" s="16"/>
      <c r="BQK123" s="16"/>
      <c r="BQL123" s="16"/>
      <c r="BQM123" s="16"/>
      <c r="BQN123" s="16"/>
      <c r="BQO123" s="16"/>
      <c r="BQP123" s="16"/>
      <c r="BQQ123" s="16"/>
      <c r="BQR123" s="16"/>
      <c r="BQS123" s="16"/>
      <c r="BQT123" s="16"/>
      <c r="BQU123" s="16"/>
      <c r="BQV123" s="16"/>
      <c r="BQW123" s="16"/>
      <c r="BQX123" s="16"/>
      <c r="BQY123" s="16"/>
      <c r="BQZ123" s="16"/>
      <c r="BRA123" s="16"/>
      <c r="BRB123" s="16"/>
      <c r="BRC123" s="16"/>
      <c r="BRD123" s="16"/>
      <c r="BRE123" s="16"/>
      <c r="BRF123" s="16"/>
      <c r="BRG123" s="16"/>
      <c r="BRH123" s="16"/>
      <c r="BRI123" s="16"/>
      <c r="BRJ123" s="16"/>
      <c r="BRK123" s="16"/>
      <c r="BRL123" s="16"/>
      <c r="BRM123" s="16"/>
      <c r="BRN123" s="16"/>
      <c r="BRO123" s="16"/>
      <c r="BRP123" s="16"/>
      <c r="BRQ123" s="16"/>
      <c r="BRR123" s="16"/>
      <c r="BRS123" s="16"/>
      <c r="BRT123" s="16"/>
      <c r="BRU123" s="16"/>
      <c r="BRV123" s="16"/>
      <c r="BRW123" s="16"/>
      <c r="BRX123" s="16"/>
      <c r="BRY123" s="16"/>
      <c r="BRZ123" s="16"/>
      <c r="BSA123" s="16"/>
      <c r="BSB123" s="16"/>
      <c r="BSC123" s="16"/>
      <c r="BSD123" s="16"/>
      <c r="BSE123" s="16"/>
      <c r="BSF123" s="16"/>
      <c r="BSG123" s="16"/>
      <c r="BSH123" s="16"/>
      <c r="BSI123" s="16"/>
      <c r="BSJ123" s="16"/>
      <c r="BSK123" s="16"/>
      <c r="BSL123" s="16"/>
      <c r="BSM123" s="16"/>
      <c r="BSN123" s="16"/>
      <c r="BSO123" s="16"/>
      <c r="BSP123" s="16"/>
      <c r="BSQ123" s="16"/>
      <c r="BSR123" s="16"/>
      <c r="BSS123" s="16"/>
      <c r="BST123" s="16"/>
      <c r="BSU123" s="16"/>
      <c r="BSV123" s="16"/>
      <c r="BSW123" s="16"/>
      <c r="BSX123" s="16"/>
      <c r="BSY123" s="16"/>
      <c r="BSZ123" s="16"/>
      <c r="BTA123" s="16"/>
      <c r="BTB123" s="16"/>
      <c r="BTC123" s="16"/>
      <c r="BTD123" s="16"/>
      <c r="BTE123" s="16"/>
      <c r="BTF123" s="16"/>
      <c r="BTG123" s="16"/>
      <c r="BTH123" s="16"/>
      <c r="BTI123" s="16"/>
      <c r="BTJ123" s="16"/>
      <c r="BTK123" s="16"/>
      <c r="BTL123" s="16"/>
      <c r="BTM123" s="16"/>
      <c r="BTN123" s="16"/>
      <c r="BTO123" s="16"/>
      <c r="BTP123" s="16"/>
      <c r="BTQ123" s="16"/>
      <c r="BTR123" s="16"/>
      <c r="BTS123" s="16"/>
      <c r="BTT123" s="16"/>
      <c r="BTU123" s="16"/>
      <c r="BTV123" s="16"/>
      <c r="BTW123" s="16"/>
      <c r="BTX123" s="16"/>
      <c r="BTY123" s="16"/>
      <c r="BTZ123" s="16"/>
      <c r="BUA123" s="16"/>
      <c r="BUB123" s="16"/>
      <c r="BUC123" s="16"/>
      <c r="BUD123" s="16"/>
      <c r="BUE123" s="16"/>
      <c r="BUF123" s="16"/>
      <c r="BUG123" s="16"/>
      <c r="BUH123" s="16"/>
      <c r="BUI123" s="16"/>
      <c r="BUJ123" s="16"/>
      <c r="BUK123" s="16"/>
      <c r="BUL123" s="16"/>
      <c r="BUM123" s="16"/>
      <c r="BUN123" s="16"/>
      <c r="BUO123" s="16"/>
      <c r="BUP123" s="16"/>
      <c r="BUQ123" s="16"/>
      <c r="BUR123" s="16"/>
      <c r="BUS123" s="16"/>
      <c r="BUT123" s="16"/>
      <c r="BUU123" s="16"/>
      <c r="BUV123" s="16"/>
      <c r="BUW123" s="16"/>
      <c r="BUX123" s="16"/>
      <c r="BUY123" s="16"/>
      <c r="BUZ123" s="16"/>
      <c r="BVA123" s="16"/>
      <c r="BVB123" s="16"/>
      <c r="BVC123" s="16"/>
      <c r="BVD123" s="16"/>
      <c r="BVE123" s="16"/>
      <c r="BVF123" s="16"/>
      <c r="BVG123" s="16"/>
      <c r="BVH123" s="16"/>
      <c r="BVI123" s="16"/>
      <c r="BVJ123" s="16"/>
      <c r="BVK123" s="16"/>
      <c r="BVL123" s="16"/>
      <c r="BVM123" s="16"/>
      <c r="BVN123" s="16"/>
      <c r="BVO123" s="16"/>
      <c r="BVP123" s="16"/>
      <c r="BVQ123" s="16"/>
      <c r="BVR123" s="16"/>
      <c r="BVS123" s="16"/>
      <c r="BVT123" s="16"/>
      <c r="BVU123" s="16"/>
      <c r="BVV123" s="16"/>
      <c r="BVW123" s="16"/>
      <c r="BVX123" s="16"/>
      <c r="BVY123" s="16"/>
      <c r="BVZ123" s="16"/>
      <c r="BWA123" s="16"/>
      <c r="BWB123" s="16"/>
      <c r="BWC123" s="16"/>
      <c r="BWD123" s="16"/>
      <c r="BWE123" s="16"/>
      <c r="BWF123" s="16"/>
      <c r="BWG123" s="16"/>
      <c r="BWH123" s="16"/>
      <c r="BWI123" s="16"/>
      <c r="BWJ123" s="16"/>
      <c r="BWK123" s="16"/>
      <c r="BWL123" s="16"/>
      <c r="BWM123" s="16"/>
      <c r="BWN123" s="16"/>
      <c r="BWO123" s="16"/>
      <c r="BWP123" s="16"/>
      <c r="BWQ123" s="16"/>
      <c r="BWR123" s="16"/>
      <c r="BWS123" s="16"/>
      <c r="BWT123" s="16"/>
      <c r="BWU123" s="16"/>
      <c r="BWV123" s="16"/>
      <c r="BWW123" s="16"/>
      <c r="BWX123" s="16"/>
      <c r="BWY123" s="16"/>
      <c r="BWZ123" s="16"/>
      <c r="BXA123" s="16"/>
      <c r="BXB123" s="16"/>
      <c r="BXC123" s="16"/>
      <c r="BXD123" s="16"/>
      <c r="BXE123" s="16"/>
      <c r="BXF123" s="16"/>
      <c r="BXG123" s="16"/>
      <c r="BXH123" s="16"/>
      <c r="BXI123" s="16"/>
      <c r="BXJ123" s="16"/>
      <c r="BXK123" s="16"/>
      <c r="BXL123" s="16"/>
      <c r="BXM123" s="16"/>
      <c r="BXN123" s="16"/>
      <c r="BXO123" s="16"/>
      <c r="BXP123" s="16"/>
      <c r="BXQ123" s="16"/>
      <c r="BXR123" s="16"/>
      <c r="BXS123" s="16"/>
      <c r="BXT123" s="16"/>
      <c r="BXU123" s="16"/>
      <c r="BXV123" s="16"/>
      <c r="BXW123" s="16"/>
      <c r="BXX123" s="16"/>
      <c r="BXY123" s="16"/>
      <c r="BXZ123" s="16"/>
      <c r="BYA123" s="16"/>
      <c r="BYB123" s="16"/>
      <c r="BYC123" s="16"/>
      <c r="BYD123" s="16"/>
      <c r="BYE123" s="16"/>
      <c r="BYF123" s="16"/>
      <c r="BYG123" s="16"/>
      <c r="BYH123" s="16"/>
      <c r="BYI123" s="16"/>
      <c r="BYJ123" s="16"/>
      <c r="BYK123" s="16"/>
      <c r="BYL123" s="16"/>
      <c r="BYM123" s="16"/>
      <c r="BYN123" s="16"/>
      <c r="BYO123" s="16"/>
      <c r="BYP123" s="16"/>
      <c r="BYQ123" s="16"/>
      <c r="BYR123" s="16"/>
      <c r="BYS123" s="16"/>
      <c r="BYT123" s="16"/>
      <c r="BYU123" s="16"/>
      <c r="BYV123" s="16"/>
      <c r="BYW123" s="16"/>
      <c r="BYX123" s="16"/>
      <c r="BYY123" s="16"/>
      <c r="BYZ123" s="16"/>
      <c r="BZA123" s="16"/>
      <c r="BZB123" s="16"/>
      <c r="BZC123" s="16"/>
      <c r="BZD123" s="16"/>
      <c r="BZE123" s="16"/>
      <c r="BZF123" s="16"/>
      <c r="BZG123" s="16"/>
      <c r="BZH123" s="16"/>
      <c r="BZI123" s="16"/>
      <c r="BZJ123" s="16"/>
      <c r="BZK123" s="16"/>
      <c r="BZL123" s="16"/>
      <c r="BZM123" s="16"/>
      <c r="BZN123" s="16"/>
      <c r="BZO123" s="16"/>
      <c r="BZP123" s="16"/>
      <c r="BZQ123" s="16"/>
      <c r="BZR123" s="16"/>
      <c r="BZS123" s="16"/>
      <c r="BZT123" s="16"/>
      <c r="BZU123" s="16"/>
      <c r="BZV123" s="16"/>
      <c r="BZW123" s="16"/>
      <c r="BZX123" s="16"/>
      <c r="BZY123" s="16"/>
      <c r="BZZ123" s="16"/>
      <c r="CAA123" s="16"/>
      <c r="CAB123" s="16"/>
      <c r="CAC123" s="16"/>
      <c r="CAD123" s="16"/>
      <c r="CAE123" s="16"/>
      <c r="CAF123" s="16"/>
      <c r="CAG123" s="16"/>
      <c r="CAH123" s="16"/>
      <c r="CAI123" s="16"/>
      <c r="CAJ123" s="16"/>
      <c r="CAK123" s="16"/>
      <c r="CAL123" s="16"/>
      <c r="CAM123" s="16"/>
      <c r="CAN123" s="16"/>
      <c r="CAO123" s="16"/>
      <c r="CAP123" s="16"/>
      <c r="CAQ123" s="16"/>
      <c r="CAR123" s="16"/>
      <c r="CAS123" s="16"/>
      <c r="CAT123" s="16"/>
      <c r="CAU123" s="16"/>
      <c r="CAV123" s="16"/>
      <c r="CAW123" s="16"/>
      <c r="CAX123" s="16"/>
      <c r="CAY123" s="16"/>
      <c r="CAZ123" s="16"/>
      <c r="CBA123" s="16"/>
      <c r="CBB123" s="16"/>
      <c r="CBC123" s="16"/>
      <c r="CBD123" s="16"/>
      <c r="CBE123" s="16"/>
      <c r="CBF123" s="16"/>
      <c r="CBG123" s="16"/>
      <c r="CBH123" s="16"/>
      <c r="CBI123" s="16"/>
      <c r="CBJ123" s="16"/>
      <c r="CBK123" s="16"/>
      <c r="CBL123" s="16"/>
      <c r="CBM123" s="16"/>
      <c r="CBN123" s="16"/>
      <c r="CBO123" s="16"/>
      <c r="CBP123" s="16"/>
      <c r="CBQ123" s="16"/>
      <c r="CBR123" s="16"/>
      <c r="CBS123" s="16"/>
      <c r="CBT123" s="16"/>
      <c r="CBU123" s="16"/>
      <c r="CBV123" s="16"/>
      <c r="CBW123" s="16"/>
      <c r="CBX123" s="16"/>
      <c r="CBY123" s="16"/>
      <c r="CBZ123" s="16"/>
      <c r="CCA123" s="16"/>
      <c r="CCB123" s="16"/>
      <c r="CCC123" s="16"/>
      <c r="CCD123" s="16"/>
      <c r="CCE123" s="16"/>
      <c r="CCF123" s="16"/>
      <c r="CCG123" s="16"/>
      <c r="CCH123" s="16"/>
      <c r="CCI123" s="16"/>
      <c r="CCJ123" s="16"/>
      <c r="CCK123" s="16"/>
      <c r="CCL123" s="16"/>
      <c r="CCM123" s="16"/>
      <c r="CCN123" s="16"/>
      <c r="CCO123" s="16"/>
      <c r="CCP123" s="16"/>
      <c r="CCQ123" s="16"/>
      <c r="CCR123" s="16"/>
      <c r="CCS123" s="16"/>
      <c r="CCT123" s="16"/>
      <c r="CCU123" s="16"/>
      <c r="CCV123" s="16"/>
      <c r="CCW123" s="16"/>
      <c r="CCX123" s="16"/>
      <c r="CCY123" s="16"/>
      <c r="CCZ123" s="16"/>
      <c r="CDA123" s="16"/>
      <c r="CDB123" s="16"/>
      <c r="CDC123" s="16"/>
      <c r="CDD123" s="16"/>
      <c r="CDE123" s="16"/>
      <c r="CDF123" s="16"/>
      <c r="CDG123" s="16"/>
      <c r="CDH123" s="16"/>
      <c r="CDI123" s="16"/>
      <c r="CDJ123" s="16"/>
      <c r="CDK123" s="16"/>
      <c r="CDL123" s="16"/>
      <c r="CDM123" s="16"/>
      <c r="CDN123" s="16"/>
      <c r="CDO123" s="16"/>
      <c r="CDP123" s="16"/>
      <c r="CDQ123" s="16"/>
      <c r="CDR123" s="16"/>
      <c r="CDS123" s="16"/>
      <c r="CDT123" s="16"/>
      <c r="CDU123" s="16"/>
      <c r="CDV123" s="16"/>
      <c r="CDW123" s="16"/>
      <c r="CDX123" s="16"/>
      <c r="CDY123" s="16"/>
      <c r="CDZ123" s="16"/>
      <c r="CEA123" s="16"/>
      <c r="CEB123" s="16"/>
      <c r="CEC123" s="16"/>
      <c r="CED123" s="16"/>
      <c r="CEE123" s="16"/>
      <c r="CEF123" s="16"/>
      <c r="CEG123" s="16"/>
      <c r="CEH123" s="16"/>
      <c r="CEI123" s="16"/>
      <c r="CEJ123" s="16"/>
      <c r="CEK123" s="16"/>
      <c r="CEL123" s="16"/>
      <c r="CEM123" s="16"/>
      <c r="CEN123" s="16"/>
      <c r="CEO123" s="16"/>
      <c r="CEP123" s="16"/>
      <c r="CEQ123" s="16"/>
      <c r="CER123" s="16"/>
      <c r="CES123" s="16"/>
      <c r="CET123" s="16"/>
      <c r="CEU123" s="16"/>
      <c r="CEV123" s="16"/>
      <c r="CEW123" s="16"/>
      <c r="CEX123" s="16"/>
      <c r="CEY123" s="16"/>
      <c r="CEZ123" s="16"/>
      <c r="CFA123" s="16"/>
      <c r="CFB123" s="16"/>
      <c r="CFC123" s="16"/>
      <c r="CFD123" s="16"/>
      <c r="CFE123" s="16"/>
      <c r="CFF123" s="16"/>
      <c r="CFG123" s="16"/>
      <c r="CFH123" s="16"/>
      <c r="CFI123" s="16"/>
      <c r="CFJ123" s="16"/>
      <c r="CFK123" s="16"/>
      <c r="CFL123" s="16"/>
      <c r="CFM123" s="16"/>
      <c r="CFN123" s="16"/>
      <c r="CFO123" s="16"/>
      <c r="CFP123" s="16"/>
      <c r="CFQ123" s="16"/>
      <c r="CFR123" s="16"/>
      <c r="CFS123" s="16"/>
      <c r="CFT123" s="16"/>
      <c r="CFU123" s="16"/>
      <c r="CFV123" s="16"/>
      <c r="CFW123" s="16"/>
      <c r="CFX123" s="16"/>
      <c r="CFY123" s="16"/>
      <c r="CFZ123" s="16"/>
      <c r="CGA123" s="16"/>
      <c r="CGB123" s="16"/>
      <c r="CGC123" s="16"/>
      <c r="CGD123" s="16"/>
      <c r="CGE123" s="16"/>
      <c r="CGF123" s="16"/>
      <c r="CGG123" s="16"/>
      <c r="CGH123" s="16"/>
      <c r="CGI123" s="16"/>
      <c r="CGJ123" s="16"/>
      <c r="CGK123" s="16"/>
      <c r="CGL123" s="16"/>
      <c r="CGM123" s="16"/>
      <c r="CGN123" s="16"/>
      <c r="CGO123" s="16"/>
      <c r="CGP123" s="16"/>
      <c r="CGQ123" s="16"/>
      <c r="CGR123" s="16"/>
      <c r="CGS123" s="16"/>
      <c r="CGT123" s="16"/>
      <c r="CGU123" s="16"/>
      <c r="CGV123" s="16"/>
      <c r="CGW123" s="16"/>
      <c r="CGX123" s="16"/>
      <c r="CGY123" s="16"/>
      <c r="CGZ123" s="16"/>
      <c r="CHA123" s="16"/>
      <c r="CHB123" s="16"/>
      <c r="CHC123" s="16"/>
      <c r="CHD123" s="16"/>
      <c r="CHE123" s="16"/>
      <c r="CHF123" s="16"/>
      <c r="CHG123" s="16"/>
      <c r="CHH123" s="16"/>
      <c r="CHI123" s="16"/>
      <c r="CHJ123" s="16"/>
      <c r="CHK123" s="16"/>
      <c r="CHL123" s="16"/>
      <c r="CHM123" s="16"/>
      <c r="CHN123" s="16"/>
      <c r="CHO123" s="16"/>
      <c r="CHP123" s="16"/>
      <c r="CHQ123" s="16"/>
      <c r="CHR123" s="16"/>
      <c r="CHS123" s="16"/>
      <c r="CHT123" s="16"/>
      <c r="CHU123" s="16"/>
      <c r="CHV123" s="16"/>
      <c r="CHW123" s="16"/>
      <c r="CHX123" s="16"/>
      <c r="CHY123" s="16"/>
      <c r="CHZ123" s="16"/>
      <c r="CIA123" s="16"/>
      <c r="CIB123" s="16"/>
      <c r="CIC123" s="16"/>
      <c r="CID123" s="16"/>
      <c r="CIE123" s="16"/>
      <c r="CIF123" s="16"/>
      <c r="CIG123" s="16"/>
      <c r="CIH123" s="16"/>
      <c r="CII123" s="16"/>
      <c r="CIJ123" s="16"/>
      <c r="CIK123" s="16"/>
      <c r="CIL123" s="16"/>
      <c r="CIM123" s="16"/>
      <c r="CIN123" s="16"/>
      <c r="CIO123" s="16"/>
      <c r="CIP123" s="16"/>
      <c r="CIQ123" s="16"/>
      <c r="CIR123" s="16"/>
      <c r="CIS123" s="16"/>
      <c r="CIT123" s="16"/>
      <c r="CIU123" s="16"/>
      <c r="CIV123" s="16"/>
      <c r="CIW123" s="16"/>
      <c r="CIX123" s="16"/>
      <c r="CIY123" s="16"/>
      <c r="CIZ123" s="16"/>
      <c r="CJA123" s="16"/>
      <c r="CJB123" s="16"/>
      <c r="CJC123" s="16"/>
      <c r="CJD123" s="16"/>
      <c r="CJE123" s="16"/>
      <c r="CJF123" s="16"/>
      <c r="CJG123" s="16"/>
      <c r="CJH123" s="16"/>
      <c r="CJI123" s="16"/>
      <c r="CJJ123" s="16"/>
      <c r="CJK123" s="16"/>
      <c r="CJL123" s="16"/>
      <c r="CJM123" s="16"/>
      <c r="CJN123" s="16"/>
      <c r="CJO123" s="16"/>
      <c r="CJP123" s="16"/>
      <c r="CJQ123" s="16"/>
      <c r="CJR123" s="16"/>
      <c r="CJS123" s="16"/>
      <c r="CJT123" s="16"/>
      <c r="CJU123" s="16"/>
      <c r="CJV123" s="16"/>
      <c r="CJW123" s="16"/>
      <c r="CJX123" s="16"/>
      <c r="CJY123" s="16"/>
      <c r="CJZ123" s="16"/>
      <c r="CKA123" s="16"/>
      <c r="CKB123" s="16"/>
      <c r="CKC123" s="16"/>
      <c r="CKD123" s="16"/>
      <c r="CKE123" s="16"/>
      <c r="CKF123" s="16"/>
      <c r="CKG123" s="16"/>
      <c r="CKH123" s="16"/>
      <c r="CKI123" s="16"/>
      <c r="CKJ123" s="16"/>
      <c r="CKK123" s="16"/>
      <c r="CKL123" s="16"/>
      <c r="CKM123" s="16"/>
      <c r="CKN123" s="16"/>
      <c r="CKO123" s="16"/>
      <c r="CKP123" s="16"/>
      <c r="CKQ123" s="16"/>
      <c r="CKR123" s="16"/>
      <c r="CKS123" s="16"/>
      <c r="CKT123" s="16"/>
      <c r="CKU123" s="16"/>
      <c r="CKV123" s="16"/>
      <c r="CKW123" s="16"/>
      <c r="CKX123" s="16"/>
      <c r="CKY123" s="16"/>
      <c r="CKZ123" s="16"/>
      <c r="CLA123" s="16"/>
      <c r="CLB123" s="16"/>
      <c r="CLC123" s="16"/>
      <c r="CLD123" s="16"/>
      <c r="CLE123" s="16"/>
      <c r="CLF123" s="16"/>
      <c r="CLG123" s="16"/>
      <c r="CLH123" s="16"/>
      <c r="CLI123" s="16"/>
      <c r="CLJ123" s="16"/>
      <c r="CLK123" s="16"/>
      <c r="CLL123" s="16"/>
      <c r="CLM123" s="16"/>
      <c r="CLN123" s="16"/>
      <c r="CLO123" s="16"/>
      <c r="CLP123" s="16"/>
      <c r="CLQ123" s="16"/>
      <c r="CLR123" s="16"/>
      <c r="CLS123" s="16"/>
      <c r="CLT123" s="16"/>
      <c r="CLU123" s="16"/>
      <c r="CLV123" s="16"/>
      <c r="CLW123" s="16"/>
      <c r="CLX123" s="16"/>
      <c r="CLY123" s="16"/>
      <c r="CLZ123" s="16"/>
      <c r="CMA123" s="16"/>
      <c r="CMB123" s="16"/>
      <c r="CMC123" s="16"/>
      <c r="CMD123" s="16"/>
      <c r="CME123" s="16"/>
      <c r="CMF123" s="16"/>
      <c r="CMG123" s="16"/>
      <c r="CMH123" s="16"/>
      <c r="CMI123" s="16"/>
      <c r="CMJ123" s="16"/>
      <c r="CMK123" s="16"/>
      <c r="CML123" s="16"/>
      <c r="CMM123" s="16"/>
      <c r="CMN123" s="16"/>
      <c r="CMO123" s="16"/>
      <c r="CMP123" s="16"/>
      <c r="CMQ123" s="16"/>
      <c r="CMR123" s="16"/>
      <c r="CMS123" s="16"/>
      <c r="CMT123" s="16"/>
      <c r="CMU123" s="16"/>
      <c r="CMV123" s="16"/>
      <c r="CMW123" s="16"/>
      <c r="CMX123" s="16"/>
      <c r="CMY123" s="16"/>
      <c r="CMZ123" s="16"/>
      <c r="CNA123" s="16"/>
      <c r="CNB123" s="16"/>
      <c r="CNC123" s="16"/>
      <c r="CND123" s="16"/>
      <c r="CNE123" s="16"/>
      <c r="CNF123" s="16"/>
      <c r="CNG123" s="16"/>
      <c r="CNH123" s="16"/>
      <c r="CNI123" s="16"/>
      <c r="CNJ123" s="16"/>
      <c r="CNK123" s="16"/>
      <c r="CNL123" s="16"/>
      <c r="CNM123" s="16"/>
      <c r="CNN123" s="16"/>
      <c r="CNO123" s="16"/>
      <c r="CNP123" s="16"/>
      <c r="CNQ123" s="16"/>
      <c r="CNR123" s="16"/>
      <c r="CNS123" s="16"/>
      <c r="CNT123" s="16"/>
      <c r="CNU123" s="16"/>
      <c r="CNV123" s="16"/>
      <c r="CNW123" s="16"/>
      <c r="CNX123" s="16"/>
      <c r="CNY123" s="16"/>
      <c r="CNZ123" s="16"/>
      <c r="COA123" s="16"/>
      <c r="COB123" s="16"/>
      <c r="COC123" s="16"/>
      <c r="COD123" s="16"/>
      <c r="COE123" s="16"/>
      <c r="COF123" s="16"/>
      <c r="COG123" s="16"/>
      <c r="COH123" s="16"/>
      <c r="COI123" s="16"/>
      <c r="COJ123" s="16"/>
      <c r="COK123" s="16"/>
      <c r="COL123" s="16"/>
      <c r="COM123" s="16"/>
      <c r="CON123" s="16"/>
      <c r="COO123" s="16"/>
      <c r="COP123" s="16"/>
      <c r="COQ123" s="16"/>
      <c r="COR123" s="16"/>
      <c r="COS123" s="16"/>
      <c r="COT123" s="16"/>
      <c r="COU123" s="16"/>
      <c r="COV123" s="16"/>
      <c r="COW123" s="16"/>
      <c r="COX123" s="16"/>
      <c r="COY123" s="16"/>
      <c r="COZ123" s="16"/>
      <c r="CPA123" s="16"/>
      <c r="CPB123" s="16"/>
      <c r="CPC123" s="16"/>
      <c r="CPD123" s="16"/>
      <c r="CPE123" s="16"/>
      <c r="CPF123" s="16"/>
      <c r="CPG123" s="16"/>
      <c r="CPH123" s="16"/>
      <c r="CPI123" s="16"/>
      <c r="CPJ123" s="16"/>
      <c r="CPK123" s="16"/>
      <c r="CPL123" s="16"/>
      <c r="CPM123" s="16"/>
      <c r="CPN123" s="16"/>
      <c r="CPO123" s="16"/>
      <c r="CPP123" s="16"/>
      <c r="CPQ123" s="16"/>
      <c r="CPR123" s="16"/>
      <c r="CPS123" s="16"/>
      <c r="CPT123" s="16"/>
      <c r="CPU123" s="16"/>
      <c r="CPV123" s="16"/>
      <c r="CPW123" s="16"/>
      <c r="CPX123" s="16"/>
      <c r="CPY123" s="16"/>
      <c r="CPZ123" s="16"/>
      <c r="CQA123" s="16"/>
      <c r="CQB123" s="16"/>
      <c r="CQC123" s="16"/>
      <c r="CQD123" s="16"/>
      <c r="CQE123" s="16"/>
      <c r="CQF123" s="16"/>
      <c r="CQG123" s="16"/>
      <c r="CQH123" s="16"/>
      <c r="CQI123" s="16"/>
      <c r="CQJ123" s="16"/>
      <c r="CQK123" s="16"/>
      <c r="CQL123" s="16"/>
      <c r="CQM123" s="16"/>
      <c r="CQN123" s="16"/>
      <c r="CQO123" s="16"/>
      <c r="CQP123" s="16"/>
      <c r="CQQ123" s="16"/>
      <c r="CQR123" s="16"/>
      <c r="CQS123" s="16"/>
      <c r="CQT123" s="16"/>
      <c r="CQU123" s="16"/>
      <c r="CQV123" s="16"/>
      <c r="CQW123" s="16"/>
      <c r="CQX123" s="16"/>
      <c r="CQY123" s="16"/>
      <c r="CQZ123" s="16"/>
      <c r="CRA123" s="16"/>
      <c r="CRB123" s="16"/>
      <c r="CRC123" s="16"/>
      <c r="CRD123" s="16"/>
      <c r="CRE123" s="16"/>
      <c r="CRF123" s="16"/>
      <c r="CRG123" s="16"/>
      <c r="CRH123" s="16"/>
      <c r="CRI123" s="16"/>
      <c r="CRJ123" s="16"/>
      <c r="CRK123" s="16"/>
      <c r="CRL123" s="16"/>
      <c r="CRM123" s="16"/>
      <c r="CRN123" s="16"/>
      <c r="CRO123" s="16"/>
      <c r="CRP123" s="16"/>
      <c r="CRQ123" s="16"/>
      <c r="CRR123" s="16"/>
      <c r="CRS123" s="16"/>
      <c r="CRT123" s="16"/>
      <c r="CRU123" s="16"/>
      <c r="CRV123" s="16"/>
      <c r="CRW123" s="16"/>
      <c r="CRX123" s="16"/>
      <c r="CRY123" s="16"/>
      <c r="CRZ123" s="16"/>
      <c r="CSA123" s="16"/>
      <c r="CSB123" s="16"/>
      <c r="CSC123" s="16"/>
      <c r="CSD123" s="16"/>
      <c r="CSE123" s="16"/>
      <c r="CSF123" s="16"/>
      <c r="CSG123" s="16"/>
      <c r="CSH123" s="16"/>
      <c r="CSI123" s="16"/>
      <c r="CSJ123" s="16"/>
      <c r="CSK123" s="16"/>
      <c r="CSL123" s="16"/>
      <c r="CSM123" s="16"/>
      <c r="CSN123" s="16"/>
      <c r="CSO123" s="16"/>
      <c r="CSP123" s="16"/>
      <c r="CSQ123" s="16"/>
      <c r="CSR123" s="16"/>
      <c r="CSS123" s="16"/>
      <c r="CST123" s="16"/>
      <c r="CSU123" s="16"/>
      <c r="CSV123" s="16"/>
      <c r="CSW123" s="16"/>
      <c r="CSX123" s="16"/>
      <c r="CSY123" s="16"/>
      <c r="CSZ123" s="16"/>
      <c r="CTA123" s="16"/>
      <c r="CTB123" s="16"/>
      <c r="CTC123" s="16"/>
      <c r="CTD123" s="16"/>
      <c r="CTE123" s="16"/>
      <c r="CTF123" s="16"/>
      <c r="CTG123" s="16"/>
      <c r="CTH123" s="16"/>
      <c r="CTI123" s="16"/>
      <c r="CTJ123" s="16"/>
      <c r="CTK123" s="16"/>
      <c r="CTL123" s="16"/>
      <c r="CTM123" s="16"/>
      <c r="CTN123" s="16"/>
      <c r="CTO123" s="16"/>
      <c r="CTP123" s="16"/>
      <c r="CTQ123" s="16"/>
      <c r="CTR123" s="16"/>
      <c r="CTS123" s="16"/>
      <c r="CTT123" s="16"/>
      <c r="CTU123" s="16"/>
      <c r="CTV123" s="16"/>
      <c r="CTW123" s="16"/>
      <c r="CTX123" s="16"/>
      <c r="CTY123" s="16"/>
      <c r="CTZ123" s="16"/>
      <c r="CUA123" s="16"/>
      <c r="CUB123" s="16"/>
      <c r="CUC123" s="16"/>
      <c r="CUD123" s="16"/>
      <c r="CUE123" s="16"/>
      <c r="CUF123" s="16"/>
      <c r="CUG123" s="16"/>
      <c r="CUH123" s="16"/>
      <c r="CUI123" s="16"/>
      <c r="CUJ123" s="16"/>
      <c r="CUK123" s="16"/>
      <c r="CUL123" s="16"/>
      <c r="CUM123" s="16"/>
      <c r="CUN123" s="16"/>
      <c r="CUO123" s="16"/>
      <c r="CUP123" s="16"/>
      <c r="CUQ123" s="16"/>
      <c r="CUR123" s="16"/>
      <c r="CUS123" s="16"/>
      <c r="CUT123" s="16"/>
      <c r="CUU123" s="16"/>
      <c r="CUV123" s="16"/>
      <c r="CUW123" s="16"/>
      <c r="CUX123" s="16"/>
      <c r="CUY123" s="16"/>
      <c r="CUZ123" s="16"/>
      <c r="CVA123" s="16"/>
      <c r="CVB123" s="16"/>
      <c r="CVC123" s="16"/>
      <c r="CVD123" s="16"/>
      <c r="CVE123" s="16"/>
      <c r="CVF123" s="16"/>
      <c r="CVG123" s="16"/>
      <c r="CVH123" s="16"/>
      <c r="CVI123" s="16"/>
      <c r="CVJ123" s="16"/>
      <c r="CVK123" s="16"/>
      <c r="CVL123" s="16"/>
      <c r="CVM123" s="16"/>
      <c r="CVN123" s="16"/>
      <c r="CVO123" s="16"/>
      <c r="CVP123" s="16"/>
      <c r="CVQ123" s="16"/>
      <c r="CVR123" s="16"/>
      <c r="CVS123" s="16"/>
      <c r="CVT123" s="16"/>
      <c r="CVU123" s="16"/>
      <c r="CVV123" s="16"/>
      <c r="CVW123" s="16"/>
      <c r="CVX123" s="16"/>
      <c r="CVY123" s="16"/>
      <c r="CVZ123" s="16"/>
      <c r="CWA123" s="16"/>
      <c r="CWB123" s="16"/>
      <c r="CWC123" s="16"/>
      <c r="CWD123" s="16"/>
      <c r="CWE123" s="16"/>
      <c r="CWF123" s="16"/>
      <c r="CWG123" s="16"/>
      <c r="CWH123" s="16"/>
      <c r="CWI123" s="16"/>
      <c r="CWJ123" s="16"/>
      <c r="CWK123" s="16"/>
      <c r="CWL123" s="16"/>
      <c r="CWM123" s="16"/>
      <c r="CWN123" s="16"/>
      <c r="CWO123" s="16"/>
      <c r="CWP123" s="16"/>
      <c r="CWQ123" s="16"/>
      <c r="CWR123" s="16"/>
      <c r="CWS123" s="16"/>
      <c r="CWT123" s="16"/>
      <c r="CWU123" s="16"/>
      <c r="CWV123" s="16"/>
      <c r="CWW123" s="16"/>
      <c r="CWX123" s="16"/>
      <c r="CWY123" s="16"/>
      <c r="CWZ123" s="16"/>
      <c r="CXA123" s="16"/>
      <c r="CXB123" s="16"/>
      <c r="CXC123" s="16"/>
      <c r="CXD123" s="16"/>
      <c r="CXE123" s="16"/>
      <c r="CXF123" s="16"/>
      <c r="CXG123" s="16"/>
      <c r="CXH123" s="16"/>
      <c r="CXI123" s="16"/>
      <c r="CXJ123" s="16"/>
      <c r="CXK123" s="16"/>
      <c r="CXL123" s="16"/>
      <c r="CXM123" s="16"/>
      <c r="CXN123" s="16"/>
      <c r="CXO123" s="16"/>
      <c r="CXP123" s="16"/>
      <c r="CXQ123" s="16"/>
      <c r="CXR123" s="16"/>
      <c r="CXS123" s="16"/>
      <c r="CXT123" s="16"/>
      <c r="CXU123" s="16"/>
      <c r="CXV123" s="16"/>
      <c r="CXW123" s="16"/>
      <c r="CXX123" s="16"/>
      <c r="CXY123" s="16"/>
      <c r="CXZ123" s="16"/>
      <c r="CYA123" s="16"/>
      <c r="CYB123" s="16"/>
      <c r="CYC123" s="16"/>
      <c r="CYD123" s="16"/>
      <c r="CYE123" s="16"/>
      <c r="CYF123" s="16"/>
      <c r="CYG123" s="16"/>
      <c r="CYH123" s="16"/>
      <c r="CYI123" s="16"/>
      <c r="CYJ123" s="16"/>
      <c r="CYK123" s="16"/>
      <c r="CYL123" s="16"/>
      <c r="CYM123" s="16"/>
      <c r="CYN123" s="16"/>
      <c r="CYO123" s="16"/>
      <c r="CYP123" s="16"/>
      <c r="CYQ123" s="16"/>
      <c r="CYR123" s="16"/>
      <c r="CYS123" s="16"/>
      <c r="CYT123" s="16"/>
      <c r="CYU123" s="16"/>
      <c r="CYV123" s="16"/>
      <c r="CYW123" s="16"/>
      <c r="CYX123" s="16"/>
      <c r="CYY123" s="16"/>
      <c r="CYZ123" s="16"/>
      <c r="CZA123" s="16"/>
      <c r="CZB123" s="16"/>
      <c r="CZC123" s="16"/>
      <c r="CZD123" s="16"/>
      <c r="CZE123" s="16"/>
      <c r="CZF123" s="16"/>
      <c r="CZG123" s="16"/>
      <c r="CZH123" s="16"/>
      <c r="CZI123" s="16"/>
      <c r="CZJ123" s="16"/>
      <c r="CZK123" s="16"/>
      <c r="CZL123" s="16"/>
      <c r="CZM123" s="16"/>
      <c r="CZN123" s="16"/>
      <c r="CZO123" s="16"/>
      <c r="CZP123" s="16"/>
      <c r="CZQ123" s="16"/>
      <c r="CZR123" s="16"/>
      <c r="CZS123" s="16"/>
      <c r="CZT123" s="16"/>
      <c r="CZU123" s="16"/>
      <c r="CZV123" s="16"/>
      <c r="CZW123" s="16"/>
      <c r="CZX123" s="16"/>
      <c r="CZY123" s="16"/>
      <c r="CZZ123" s="16"/>
      <c r="DAA123" s="16"/>
      <c r="DAB123" s="16"/>
      <c r="DAC123" s="16"/>
      <c r="DAD123" s="16"/>
      <c r="DAE123" s="16"/>
      <c r="DAF123" s="16"/>
      <c r="DAG123" s="16"/>
      <c r="DAH123" s="16"/>
      <c r="DAI123" s="16"/>
      <c r="DAJ123" s="16"/>
      <c r="DAK123" s="16"/>
      <c r="DAL123" s="16"/>
      <c r="DAM123" s="16"/>
      <c r="DAN123" s="16"/>
      <c r="DAO123" s="16"/>
      <c r="DAP123" s="16"/>
      <c r="DAQ123" s="16"/>
      <c r="DAR123" s="16"/>
      <c r="DAS123" s="16"/>
      <c r="DAT123" s="16"/>
      <c r="DAU123" s="16"/>
      <c r="DAV123" s="16"/>
      <c r="DAW123" s="16"/>
      <c r="DAX123" s="16"/>
      <c r="DAY123" s="16"/>
      <c r="DAZ123" s="16"/>
      <c r="DBA123" s="16"/>
      <c r="DBB123" s="16"/>
      <c r="DBC123" s="16"/>
      <c r="DBD123" s="16"/>
      <c r="DBE123" s="16"/>
      <c r="DBF123" s="16"/>
      <c r="DBG123" s="16"/>
      <c r="DBH123" s="16"/>
      <c r="DBI123" s="16"/>
      <c r="DBJ123" s="16"/>
      <c r="DBK123" s="16"/>
      <c r="DBL123" s="16"/>
      <c r="DBM123" s="16"/>
      <c r="DBN123" s="16"/>
      <c r="DBO123" s="16"/>
      <c r="DBP123" s="16"/>
      <c r="DBQ123" s="16"/>
      <c r="DBR123" s="16"/>
      <c r="DBS123" s="16"/>
      <c r="DBT123" s="16"/>
      <c r="DBU123" s="16"/>
      <c r="DBV123" s="16"/>
      <c r="DBW123" s="16"/>
      <c r="DBX123" s="16"/>
      <c r="DBY123" s="16"/>
      <c r="DBZ123" s="16"/>
      <c r="DCA123" s="16"/>
      <c r="DCB123" s="16"/>
      <c r="DCC123" s="16"/>
      <c r="DCD123" s="16"/>
      <c r="DCE123" s="16"/>
      <c r="DCF123" s="16"/>
      <c r="DCG123" s="16"/>
      <c r="DCH123" s="16"/>
      <c r="DCI123" s="16"/>
      <c r="DCJ123" s="16"/>
      <c r="DCK123" s="16"/>
      <c r="DCL123" s="16"/>
      <c r="DCM123" s="16"/>
      <c r="DCN123" s="16"/>
      <c r="DCO123" s="16"/>
      <c r="DCP123" s="16"/>
      <c r="DCQ123" s="16"/>
      <c r="DCR123" s="16"/>
      <c r="DCS123" s="16"/>
      <c r="DCT123" s="16"/>
      <c r="DCU123" s="16"/>
      <c r="DCV123" s="16"/>
      <c r="DCW123" s="16"/>
      <c r="DCX123" s="16"/>
      <c r="DCY123" s="16"/>
      <c r="DCZ123" s="16"/>
      <c r="DDA123" s="16"/>
      <c r="DDB123" s="16"/>
      <c r="DDC123" s="16"/>
      <c r="DDD123" s="16"/>
      <c r="DDE123" s="16"/>
      <c r="DDF123" s="16"/>
      <c r="DDG123" s="16"/>
      <c r="DDH123" s="16"/>
      <c r="DDI123" s="16"/>
      <c r="DDJ123" s="16"/>
      <c r="DDK123" s="16"/>
      <c r="DDL123" s="16"/>
      <c r="DDM123" s="16"/>
      <c r="DDN123" s="16"/>
      <c r="DDO123" s="16"/>
      <c r="DDP123" s="16"/>
      <c r="DDQ123" s="16"/>
      <c r="DDR123" s="16"/>
      <c r="DDS123" s="16"/>
      <c r="DDT123" s="16"/>
      <c r="DDU123" s="16"/>
      <c r="DDV123" s="16"/>
      <c r="DDW123" s="16"/>
      <c r="DDX123" s="16"/>
      <c r="DDY123" s="16"/>
      <c r="DDZ123" s="16"/>
      <c r="DEA123" s="16"/>
      <c r="DEB123" s="16"/>
      <c r="DEC123" s="16"/>
      <c r="DED123" s="16"/>
      <c r="DEE123" s="16"/>
      <c r="DEF123" s="16"/>
      <c r="DEG123" s="16"/>
      <c r="DEH123" s="16"/>
      <c r="DEI123" s="16"/>
      <c r="DEJ123" s="16"/>
      <c r="DEK123" s="16"/>
      <c r="DEL123" s="16"/>
      <c r="DEM123" s="16"/>
      <c r="DEN123" s="16"/>
      <c r="DEO123" s="16"/>
      <c r="DEP123" s="16"/>
      <c r="DEQ123" s="16"/>
      <c r="DER123" s="16"/>
      <c r="DES123" s="16"/>
      <c r="DET123" s="16"/>
      <c r="DEU123" s="16"/>
      <c r="DEV123" s="16"/>
      <c r="DEW123" s="16"/>
      <c r="DEX123" s="16"/>
      <c r="DEY123" s="16"/>
      <c r="DEZ123" s="16"/>
      <c r="DFA123" s="16"/>
      <c r="DFB123" s="16"/>
      <c r="DFC123" s="16"/>
      <c r="DFD123" s="16"/>
      <c r="DFE123" s="16"/>
      <c r="DFF123" s="16"/>
      <c r="DFG123" s="16"/>
      <c r="DFH123" s="16"/>
      <c r="DFI123" s="16"/>
      <c r="DFJ123" s="16"/>
      <c r="DFK123" s="16"/>
      <c r="DFL123" s="16"/>
      <c r="DFM123" s="16"/>
      <c r="DFN123" s="16"/>
      <c r="DFO123" s="16"/>
      <c r="DFP123" s="16"/>
      <c r="DFQ123" s="16"/>
      <c r="DFR123" s="16"/>
      <c r="DFS123" s="16"/>
      <c r="DFT123" s="16"/>
      <c r="DFU123" s="16"/>
      <c r="DFV123" s="16"/>
      <c r="DFW123" s="16"/>
      <c r="DFX123" s="16"/>
      <c r="DFY123" s="16"/>
      <c r="DFZ123" s="16"/>
      <c r="DGA123" s="16"/>
      <c r="DGB123" s="16"/>
      <c r="DGC123" s="16"/>
      <c r="DGD123" s="16"/>
      <c r="DGE123" s="16"/>
      <c r="DGF123" s="16"/>
      <c r="DGG123" s="16"/>
      <c r="DGH123" s="16"/>
      <c r="DGI123" s="16"/>
      <c r="DGJ123" s="16"/>
      <c r="DGK123" s="16"/>
      <c r="DGL123" s="16"/>
      <c r="DGM123" s="16"/>
      <c r="DGN123" s="16"/>
      <c r="DGO123" s="16"/>
      <c r="DGP123" s="16"/>
      <c r="DGQ123" s="16"/>
      <c r="DGR123" s="16"/>
      <c r="DGS123" s="16"/>
      <c r="DGT123" s="16"/>
      <c r="DGU123" s="16"/>
      <c r="DGV123" s="16"/>
      <c r="DGW123" s="16"/>
      <c r="DGX123" s="16"/>
      <c r="DGY123" s="16"/>
      <c r="DGZ123" s="16"/>
      <c r="DHA123" s="16"/>
      <c r="DHB123" s="16"/>
      <c r="DHC123" s="16"/>
      <c r="DHD123" s="16"/>
      <c r="DHE123" s="16"/>
      <c r="DHF123" s="16"/>
      <c r="DHG123" s="16"/>
      <c r="DHH123" s="16"/>
      <c r="DHI123" s="16"/>
      <c r="DHJ123" s="16"/>
      <c r="DHK123" s="16"/>
      <c r="DHL123" s="16"/>
      <c r="DHM123" s="16"/>
      <c r="DHN123" s="16"/>
      <c r="DHO123" s="16"/>
      <c r="DHP123" s="16"/>
      <c r="DHQ123" s="16"/>
      <c r="DHR123" s="16"/>
      <c r="DHS123" s="16"/>
      <c r="DHT123" s="16"/>
      <c r="DHU123" s="16"/>
      <c r="DHV123" s="16"/>
      <c r="DHW123" s="16"/>
      <c r="DHX123" s="16"/>
      <c r="DHY123" s="16"/>
      <c r="DHZ123" s="16"/>
      <c r="DIA123" s="16"/>
      <c r="DIB123" s="16"/>
      <c r="DIC123" s="16"/>
      <c r="DID123" s="16"/>
      <c r="DIE123" s="16"/>
      <c r="DIF123" s="16"/>
      <c r="DIG123" s="16"/>
      <c r="DIH123" s="16"/>
      <c r="DII123" s="16"/>
      <c r="DIJ123" s="16"/>
      <c r="DIK123" s="16"/>
      <c r="DIL123" s="16"/>
      <c r="DIM123" s="16"/>
      <c r="DIN123" s="16"/>
      <c r="DIO123" s="16"/>
      <c r="DIP123" s="16"/>
      <c r="DIQ123" s="16"/>
      <c r="DIR123" s="16"/>
      <c r="DIS123" s="16"/>
      <c r="DIT123" s="16"/>
      <c r="DIU123" s="16"/>
      <c r="DIV123" s="16"/>
      <c r="DIW123" s="16"/>
      <c r="DIX123" s="16"/>
      <c r="DIY123" s="16"/>
      <c r="DIZ123" s="16"/>
      <c r="DJA123" s="16"/>
      <c r="DJB123" s="16"/>
      <c r="DJC123" s="16"/>
      <c r="DJD123" s="16"/>
      <c r="DJE123" s="16"/>
      <c r="DJF123" s="16"/>
      <c r="DJG123" s="16"/>
      <c r="DJH123" s="16"/>
      <c r="DJI123" s="16"/>
      <c r="DJJ123" s="16"/>
      <c r="DJK123" s="16"/>
      <c r="DJL123" s="16"/>
      <c r="DJM123" s="16"/>
      <c r="DJN123" s="16"/>
      <c r="DJO123" s="16"/>
      <c r="DJP123" s="16"/>
      <c r="DJQ123" s="16"/>
      <c r="DJR123" s="16"/>
      <c r="DJS123" s="16"/>
      <c r="DJT123" s="16"/>
      <c r="DJU123" s="16"/>
      <c r="DJV123" s="16"/>
      <c r="DJW123" s="16"/>
      <c r="DJX123" s="16"/>
      <c r="DJY123" s="16"/>
      <c r="DJZ123" s="16"/>
      <c r="DKA123" s="16"/>
      <c r="DKB123" s="16"/>
      <c r="DKC123" s="16"/>
      <c r="DKD123" s="16"/>
      <c r="DKE123" s="16"/>
      <c r="DKF123" s="16"/>
      <c r="DKG123" s="16"/>
      <c r="DKH123" s="16"/>
      <c r="DKI123" s="16"/>
      <c r="DKJ123" s="16"/>
      <c r="DKK123" s="16"/>
      <c r="DKL123" s="16"/>
      <c r="DKM123" s="16"/>
      <c r="DKN123" s="16"/>
      <c r="DKO123" s="16"/>
      <c r="DKP123" s="16"/>
      <c r="DKQ123" s="16"/>
      <c r="DKR123" s="16"/>
      <c r="DKS123" s="16"/>
      <c r="DKT123" s="16"/>
      <c r="DKU123" s="16"/>
      <c r="DKV123" s="16"/>
      <c r="DKW123" s="16"/>
      <c r="DKX123" s="16"/>
      <c r="DKY123" s="16"/>
      <c r="DKZ123" s="16"/>
      <c r="DLA123" s="16"/>
      <c r="DLB123" s="16"/>
      <c r="DLC123" s="16"/>
      <c r="DLD123" s="16"/>
      <c r="DLE123" s="16"/>
      <c r="DLF123" s="16"/>
      <c r="DLG123" s="16"/>
      <c r="DLH123" s="16"/>
      <c r="DLI123" s="16"/>
      <c r="DLJ123" s="16"/>
      <c r="DLK123" s="16"/>
      <c r="DLL123" s="16"/>
      <c r="DLM123" s="16"/>
      <c r="DLN123" s="16"/>
      <c r="DLO123" s="16"/>
      <c r="DLP123" s="16"/>
      <c r="DLQ123" s="16"/>
      <c r="DLR123" s="16"/>
      <c r="DLS123" s="16"/>
      <c r="DLT123" s="16"/>
      <c r="DLU123" s="16"/>
      <c r="DLV123" s="16"/>
      <c r="DLW123" s="16"/>
      <c r="DLX123" s="16"/>
      <c r="DLY123" s="16"/>
      <c r="DLZ123" s="16"/>
      <c r="DMA123" s="16"/>
      <c r="DMB123" s="16"/>
      <c r="DMC123" s="16"/>
      <c r="DMD123" s="16"/>
      <c r="DME123" s="16"/>
      <c r="DMF123" s="16"/>
      <c r="DMG123" s="16"/>
      <c r="DMH123" s="16"/>
      <c r="DMI123" s="16"/>
      <c r="DMJ123" s="16"/>
      <c r="DMK123" s="16"/>
      <c r="DML123" s="16"/>
      <c r="DMM123" s="16"/>
      <c r="DMN123" s="16"/>
      <c r="DMO123" s="16"/>
      <c r="DMP123" s="16"/>
      <c r="DMQ123" s="16"/>
      <c r="DMR123" s="16"/>
      <c r="DMS123" s="16"/>
      <c r="DMT123" s="16"/>
      <c r="DMU123" s="16"/>
      <c r="DMV123" s="16"/>
      <c r="DMW123" s="16"/>
      <c r="DMX123" s="16"/>
      <c r="DMY123" s="16"/>
      <c r="DMZ123" s="16"/>
      <c r="DNA123" s="16"/>
      <c r="DNB123" s="16"/>
      <c r="DNC123" s="16"/>
      <c r="DND123" s="16"/>
      <c r="DNE123" s="16"/>
      <c r="DNF123" s="16"/>
      <c r="DNG123" s="16"/>
      <c r="DNH123" s="16"/>
      <c r="DNI123" s="16"/>
      <c r="DNJ123" s="16"/>
      <c r="DNK123" s="16"/>
      <c r="DNL123" s="16"/>
      <c r="DNM123" s="16"/>
      <c r="DNN123" s="16"/>
      <c r="DNO123" s="16"/>
      <c r="DNP123" s="16"/>
      <c r="DNQ123" s="16"/>
      <c r="DNR123" s="16"/>
      <c r="DNS123" s="16"/>
      <c r="DNT123" s="16"/>
      <c r="DNU123" s="16"/>
      <c r="DNV123" s="16"/>
      <c r="DNW123" s="16"/>
      <c r="DNX123" s="16"/>
      <c r="DNY123" s="16"/>
      <c r="DNZ123" s="16"/>
      <c r="DOA123" s="16"/>
      <c r="DOB123" s="16"/>
      <c r="DOC123" s="16"/>
      <c r="DOD123" s="16"/>
      <c r="DOE123" s="16"/>
      <c r="DOF123" s="16"/>
      <c r="DOG123" s="16"/>
      <c r="DOH123" s="16"/>
      <c r="DOI123" s="16"/>
      <c r="DOJ123" s="16"/>
      <c r="DOK123" s="16"/>
      <c r="DOL123" s="16"/>
      <c r="DOM123" s="16"/>
      <c r="DON123" s="16"/>
      <c r="DOO123" s="16"/>
      <c r="DOP123" s="16"/>
      <c r="DOQ123" s="16"/>
      <c r="DOR123" s="16"/>
      <c r="DOS123" s="16"/>
      <c r="DOT123" s="16"/>
      <c r="DOU123" s="16"/>
      <c r="DOV123" s="16"/>
      <c r="DOW123" s="16"/>
      <c r="DOX123" s="16"/>
      <c r="DOY123" s="16"/>
      <c r="DOZ123" s="16"/>
      <c r="DPA123" s="16"/>
      <c r="DPB123" s="16"/>
      <c r="DPC123" s="16"/>
      <c r="DPD123" s="16"/>
      <c r="DPE123" s="16"/>
      <c r="DPF123" s="16"/>
      <c r="DPG123" s="16"/>
      <c r="DPH123" s="16"/>
      <c r="DPI123" s="16"/>
      <c r="DPJ123" s="16"/>
      <c r="DPK123" s="16"/>
      <c r="DPL123" s="16"/>
      <c r="DPM123" s="16"/>
      <c r="DPN123" s="16"/>
      <c r="DPO123" s="16"/>
      <c r="DPP123" s="16"/>
      <c r="DPQ123" s="16"/>
      <c r="DPR123" s="16"/>
      <c r="DPS123" s="16"/>
      <c r="DPT123" s="16"/>
      <c r="DPU123" s="16"/>
      <c r="DPV123" s="16"/>
      <c r="DPW123" s="16"/>
      <c r="DPX123" s="16"/>
      <c r="DPY123" s="16"/>
      <c r="DPZ123" s="16"/>
      <c r="DQA123" s="16"/>
      <c r="DQB123" s="16"/>
      <c r="DQC123" s="16"/>
      <c r="DQD123" s="16"/>
      <c r="DQE123" s="16"/>
      <c r="DQF123" s="16"/>
      <c r="DQG123" s="16"/>
      <c r="DQH123" s="16"/>
      <c r="DQI123" s="16"/>
      <c r="DQJ123" s="16"/>
      <c r="DQK123" s="16"/>
      <c r="DQL123" s="16"/>
      <c r="DQM123" s="16"/>
      <c r="DQN123" s="16"/>
      <c r="DQO123" s="16"/>
      <c r="DQP123" s="16"/>
      <c r="DQQ123" s="16"/>
      <c r="DQR123" s="16"/>
      <c r="DQS123" s="16"/>
      <c r="DQT123" s="16"/>
      <c r="DQU123" s="16"/>
      <c r="DQV123" s="16"/>
      <c r="DQW123" s="16"/>
      <c r="DQX123" s="16"/>
      <c r="DQY123" s="16"/>
      <c r="DQZ123" s="16"/>
      <c r="DRA123" s="16"/>
      <c r="DRB123" s="16"/>
      <c r="DRC123" s="16"/>
      <c r="DRD123" s="16"/>
      <c r="DRE123" s="16"/>
      <c r="DRF123" s="16"/>
      <c r="DRG123" s="16"/>
      <c r="DRH123" s="16"/>
      <c r="DRI123" s="16"/>
      <c r="DRJ123" s="16"/>
      <c r="DRK123" s="16"/>
      <c r="DRL123" s="16"/>
      <c r="DRM123" s="16"/>
      <c r="DRN123" s="16"/>
      <c r="DRO123" s="16"/>
      <c r="DRP123" s="16"/>
      <c r="DRQ123" s="16"/>
      <c r="DRR123" s="16"/>
      <c r="DRS123" s="16"/>
      <c r="DRT123" s="16"/>
      <c r="DRU123" s="16"/>
      <c r="DRV123" s="16"/>
      <c r="DRW123" s="16"/>
      <c r="DRX123" s="16"/>
      <c r="DRY123" s="16"/>
      <c r="DRZ123" s="16"/>
      <c r="DSA123" s="16"/>
      <c r="DSB123" s="16"/>
      <c r="DSC123" s="16"/>
      <c r="DSD123" s="16"/>
      <c r="DSE123" s="16"/>
      <c r="DSF123" s="16"/>
      <c r="DSG123" s="16"/>
      <c r="DSH123" s="16"/>
      <c r="DSI123" s="16"/>
      <c r="DSJ123" s="16"/>
      <c r="DSK123" s="16"/>
      <c r="DSL123" s="16"/>
      <c r="DSM123" s="16"/>
      <c r="DSN123" s="16"/>
      <c r="DSO123" s="16"/>
      <c r="DSP123" s="16"/>
      <c r="DSQ123" s="16"/>
      <c r="DSR123" s="16"/>
      <c r="DSS123" s="16"/>
      <c r="DST123" s="16"/>
      <c r="DSU123" s="16"/>
      <c r="DSV123" s="16"/>
      <c r="DSW123" s="16"/>
      <c r="DSX123" s="16"/>
      <c r="DSY123" s="16"/>
      <c r="DSZ123" s="16"/>
      <c r="DTA123" s="16"/>
      <c r="DTB123" s="16"/>
      <c r="DTC123" s="16"/>
      <c r="DTD123" s="16"/>
      <c r="DTE123" s="16"/>
      <c r="DTF123" s="16"/>
      <c r="DTG123" s="16"/>
      <c r="DTH123" s="16"/>
      <c r="DTI123" s="16"/>
      <c r="DTJ123" s="16"/>
      <c r="DTK123" s="16"/>
      <c r="DTL123" s="16"/>
      <c r="DTM123" s="16"/>
      <c r="DTN123" s="16"/>
      <c r="DTO123" s="16"/>
      <c r="DTP123" s="16"/>
      <c r="DTQ123" s="16"/>
      <c r="DTR123" s="16"/>
      <c r="DTS123" s="16"/>
      <c r="DTT123" s="16"/>
      <c r="DTU123" s="16"/>
      <c r="DTV123" s="16"/>
      <c r="DTW123" s="16"/>
      <c r="DTX123" s="16"/>
      <c r="DTY123" s="16"/>
      <c r="DTZ123" s="16"/>
      <c r="DUA123" s="16"/>
      <c r="DUB123" s="16"/>
      <c r="DUC123" s="16"/>
      <c r="DUD123" s="16"/>
      <c r="DUE123" s="16"/>
      <c r="DUF123" s="16"/>
      <c r="DUG123" s="16"/>
      <c r="DUH123" s="16"/>
      <c r="DUI123" s="16"/>
      <c r="DUJ123" s="16"/>
      <c r="DUK123" s="16"/>
      <c r="DUL123" s="16"/>
      <c r="DUM123" s="16"/>
      <c r="DUN123" s="16"/>
      <c r="DUO123" s="16"/>
      <c r="DUP123" s="16"/>
      <c r="DUQ123" s="16"/>
      <c r="DUR123" s="16"/>
      <c r="DUS123" s="16"/>
      <c r="DUT123" s="16"/>
      <c r="DUU123" s="16"/>
      <c r="DUV123" s="16"/>
      <c r="DUW123" s="16"/>
      <c r="DUX123" s="16"/>
      <c r="DUY123" s="16"/>
      <c r="DUZ123" s="16"/>
      <c r="DVA123" s="16"/>
      <c r="DVB123" s="16"/>
      <c r="DVC123" s="16"/>
      <c r="DVD123" s="16"/>
      <c r="DVE123" s="16"/>
      <c r="DVF123" s="16"/>
      <c r="DVG123" s="16"/>
      <c r="DVH123" s="16"/>
      <c r="DVI123" s="16"/>
      <c r="DVJ123" s="16"/>
      <c r="DVK123" s="16"/>
      <c r="DVL123" s="16"/>
      <c r="DVM123" s="16"/>
      <c r="DVN123" s="16"/>
      <c r="DVO123" s="16"/>
      <c r="DVP123" s="16"/>
      <c r="DVQ123" s="16"/>
      <c r="DVR123" s="16"/>
      <c r="DVS123" s="16"/>
      <c r="DVT123" s="16"/>
      <c r="DVU123" s="16"/>
      <c r="DVV123" s="16"/>
      <c r="DVW123" s="16"/>
      <c r="DVX123" s="16"/>
      <c r="DVY123" s="16"/>
      <c r="DVZ123" s="16"/>
      <c r="DWA123" s="16"/>
      <c r="DWB123" s="16"/>
      <c r="DWC123" s="16"/>
      <c r="DWD123" s="16"/>
      <c r="DWE123" s="16"/>
      <c r="DWF123" s="16"/>
      <c r="DWG123" s="16"/>
      <c r="DWH123" s="16"/>
      <c r="DWI123" s="16"/>
      <c r="DWJ123" s="16"/>
      <c r="DWK123" s="16"/>
      <c r="DWL123" s="16"/>
      <c r="DWM123" s="16"/>
      <c r="DWN123" s="16"/>
      <c r="DWO123" s="16"/>
      <c r="DWP123" s="16"/>
      <c r="DWQ123" s="16"/>
      <c r="DWR123" s="16"/>
      <c r="DWS123" s="16"/>
      <c r="DWT123" s="16"/>
      <c r="DWU123" s="16"/>
      <c r="DWV123" s="16"/>
      <c r="DWW123" s="16"/>
      <c r="DWX123" s="16"/>
      <c r="DWY123" s="16"/>
      <c r="DWZ123" s="16"/>
      <c r="DXA123" s="16"/>
      <c r="DXB123" s="16"/>
      <c r="DXC123" s="16"/>
      <c r="DXD123" s="16"/>
      <c r="DXE123" s="16"/>
      <c r="DXF123" s="16"/>
      <c r="DXG123" s="16"/>
      <c r="DXH123" s="16"/>
      <c r="DXI123" s="16"/>
      <c r="DXJ123" s="16"/>
      <c r="DXK123" s="16"/>
      <c r="DXL123" s="16"/>
      <c r="DXM123" s="16"/>
      <c r="DXN123" s="16"/>
      <c r="DXO123" s="16"/>
      <c r="DXP123" s="16"/>
      <c r="DXQ123" s="16"/>
      <c r="DXR123" s="16"/>
      <c r="DXS123" s="16"/>
      <c r="DXT123" s="16"/>
      <c r="DXU123" s="16"/>
      <c r="DXV123" s="16"/>
      <c r="DXW123" s="16"/>
      <c r="DXX123" s="16"/>
      <c r="DXY123" s="16"/>
      <c r="DXZ123" s="16"/>
      <c r="DYA123" s="16"/>
      <c r="DYB123" s="16"/>
      <c r="DYC123" s="16"/>
      <c r="DYD123" s="16"/>
      <c r="DYE123" s="16"/>
      <c r="DYF123" s="16"/>
      <c r="DYG123" s="16"/>
      <c r="DYH123" s="16"/>
      <c r="DYI123" s="16"/>
      <c r="DYJ123" s="16"/>
      <c r="DYK123" s="16"/>
      <c r="DYL123" s="16"/>
      <c r="DYM123" s="16"/>
      <c r="DYN123" s="16"/>
      <c r="DYO123" s="16"/>
      <c r="DYP123" s="16"/>
      <c r="DYQ123" s="16"/>
      <c r="DYR123" s="16"/>
      <c r="DYS123" s="16"/>
      <c r="DYT123" s="16"/>
      <c r="DYU123" s="16"/>
      <c r="DYV123" s="16"/>
      <c r="DYW123" s="16"/>
      <c r="DYX123" s="16"/>
      <c r="DYY123" s="16"/>
      <c r="DYZ123" s="16"/>
      <c r="DZA123" s="16"/>
      <c r="DZB123" s="16"/>
      <c r="DZC123" s="16"/>
      <c r="DZD123" s="16"/>
      <c r="DZE123" s="16"/>
      <c r="DZF123" s="16"/>
      <c r="DZG123" s="16"/>
      <c r="DZH123" s="16"/>
      <c r="DZI123" s="16"/>
      <c r="DZJ123" s="16"/>
      <c r="DZK123" s="16"/>
      <c r="DZL123" s="16"/>
      <c r="DZM123" s="16"/>
      <c r="DZN123" s="16"/>
      <c r="DZO123" s="16"/>
      <c r="DZP123" s="16"/>
      <c r="DZQ123" s="16"/>
      <c r="DZR123" s="16"/>
      <c r="DZS123" s="16"/>
      <c r="DZT123" s="16"/>
      <c r="DZU123" s="16"/>
      <c r="DZV123" s="16"/>
      <c r="DZW123" s="16"/>
      <c r="DZX123" s="16"/>
      <c r="DZY123" s="16"/>
      <c r="DZZ123" s="16"/>
      <c r="EAA123" s="16"/>
      <c r="EAB123" s="16"/>
      <c r="EAC123" s="16"/>
      <c r="EAD123" s="16"/>
      <c r="EAE123" s="16"/>
      <c r="EAF123" s="16"/>
      <c r="EAG123" s="16"/>
      <c r="EAH123" s="16"/>
      <c r="EAI123" s="16"/>
      <c r="EAJ123" s="16"/>
      <c r="EAK123" s="16"/>
      <c r="EAL123" s="16"/>
      <c r="EAM123" s="16"/>
      <c r="EAN123" s="16"/>
      <c r="EAO123" s="16"/>
      <c r="EAP123" s="16"/>
      <c r="EAQ123" s="16"/>
      <c r="EAR123" s="16"/>
      <c r="EAS123" s="16"/>
      <c r="EAT123" s="16"/>
      <c r="EAU123" s="16"/>
      <c r="EAV123" s="16"/>
      <c r="EAW123" s="16"/>
      <c r="EAX123" s="16"/>
      <c r="EAY123" s="16"/>
      <c r="EAZ123" s="16"/>
      <c r="EBA123" s="16"/>
      <c r="EBB123" s="16"/>
      <c r="EBC123" s="16"/>
      <c r="EBD123" s="16"/>
      <c r="EBE123" s="16"/>
      <c r="EBF123" s="16"/>
      <c r="EBG123" s="16"/>
      <c r="EBH123" s="16"/>
      <c r="EBI123" s="16"/>
      <c r="EBJ123" s="16"/>
      <c r="EBK123" s="16"/>
      <c r="EBL123" s="16"/>
      <c r="EBM123" s="16"/>
      <c r="EBN123" s="16"/>
      <c r="EBO123" s="16"/>
      <c r="EBP123" s="16"/>
      <c r="EBQ123" s="16"/>
      <c r="EBR123" s="16"/>
      <c r="EBS123" s="16"/>
      <c r="EBT123" s="16"/>
      <c r="EBU123" s="16"/>
      <c r="EBV123" s="16"/>
      <c r="EBW123" s="16"/>
      <c r="EBX123" s="16"/>
      <c r="EBY123" s="16"/>
      <c r="EBZ123" s="16"/>
      <c r="ECA123" s="16"/>
      <c r="ECB123" s="16"/>
      <c r="ECC123" s="16"/>
      <c r="ECD123" s="16"/>
      <c r="ECE123" s="16"/>
      <c r="ECF123" s="16"/>
      <c r="ECG123" s="16"/>
      <c r="ECH123" s="16"/>
      <c r="ECI123" s="16"/>
      <c r="ECJ123" s="16"/>
      <c r="ECK123" s="16"/>
      <c r="ECL123" s="16"/>
      <c r="ECM123" s="16"/>
      <c r="ECN123" s="16"/>
      <c r="ECO123" s="16"/>
      <c r="ECP123" s="16"/>
      <c r="ECQ123" s="16"/>
      <c r="ECR123" s="16"/>
      <c r="ECS123" s="16"/>
      <c r="ECT123" s="16"/>
      <c r="ECU123" s="16"/>
      <c r="ECV123" s="16"/>
      <c r="ECW123" s="16"/>
      <c r="ECX123" s="16"/>
      <c r="ECY123" s="16"/>
      <c r="ECZ123" s="16"/>
      <c r="EDA123" s="16"/>
      <c r="EDB123" s="16"/>
      <c r="EDC123" s="16"/>
      <c r="EDD123" s="16"/>
      <c r="EDE123" s="16"/>
      <c r="EDF123" s="16"/>
      <c r="EDG123" s="16"/>
      <c r="EDH123" s="16"/>
      <c r="EDI123" s="16"/>
      <c r="EDJ123" s="16"/>
      <c r="EDK123" s="16"/>
      <c r="EDL123" s="16"/>
      <c r="EDM123" s="16"/>
      <c r="EDN123" s="16"/>
      <c r="EDO123" s="16"/>
      <c r="EDP123" s="16"/>
      <c r="EDQ123" s="16"/>
      <c r="EDR123" s="16"/>
      <c r="EDS123" s="16"/>
      <c r="EDT123" s="16"/>
      <c r="EDU123" s="16"/>
      <c r="EDV123" s="16"/>
      <c r="EDW123" s="16"/>
      <c r="EDX123" s="16"/>
      <c r="EDY123" s="16"/>
      <c r="EDZ123" s="16"/>
      <c r="EEA123" s="16"/>
      <c r="EEB123" s="16"/>
      <c r="EEC123" s="16"/>
      <c r="EED123" s="16"/>
      <c r="EEE123" s="16"/>
      <c r="EEF123" s="16"/>
      <c r="EEG123" s="16"/>
      <c r="EEH123" s="16"/>
      <c r="EEI123" s="16"/>
      <c r="EEJ123" s="16"/>
      <c r="EEK123" s="16"/>
      <c r="EEL123" s="16"/>
      <c r="EEM123" s="16"/>
      <c r="EEN123" s="16"/>
      <c r="EEO123" s="16"/>
      <c r="EEP123" s="16"/>
      <c r="EEQ123" s="16"/>
      <c r="EER123" s="16"/>
      <c r="EES123" s="16"/>
      <c r="EET123" s="16"/>
      <c r="EEU123" s="16"/>
      <c r="EEV123" s="16"/>
      <c r="EEW123" s="16"/>
      <c r="EEX123" s="16"/>
      <c r="EEY123" s="16"/>
      <c r="EEZ123" s="16"/>
      <c r="EFA123" s="16"/>
      <c r="EFB123" s="16"/>
      <c r="EFC123" s="16"/>
      <c r="EFD123" s="16"/>
      <c r="EFE123" s="16"/>
      <c r="EFF123" s="16"/>
      <c r="EFG123" s="16"/>
      <c r="EFH123" s="16"/>
      <c r="EFI123" s="16"/>
      <c r="EFJ123" s="16"/>
      <c r="EFK123" s="16"/>
      <c r="EFL123" s="16"/>
      <c r="EFM123" s="16"/>
      <c r="EFN123" s="16"/>
      <c r="EFO123" s="16"/>
      <c r="EFP123" s="16"/>
      <c r="EFQ123" s="16"/>
      <c r="EFR123" s="16"/>
      <c r="EFS123" s="16"/>
      <c r="EFT123" s="16"/>
      <c r="EFU123" s="16"/>
      <c r="EFV123" s="16"/>
      <c r="EFW123" s="16"/>
      <c r="EFX123" s="16"/>
      <c r="EFY123" s="16"/>
      <c r="EFZ123" s="16"/>
      <c r="EGA123" s="16"/>
      <c r="EGB123" s="16"/>
      <c r="EGC123" s="16"/>
      <c r="EGD123" s="16"/>
      <c r="EGE123" s="16"/>
      <c r="EGF123" s="16"/>
      <c r="EGG123" s="16"/>
      <c r="EGH123" s="16"/>
      <c r="EGI123" s="16"/>
      <c r="EGJ123" s="16"/>
      <c r="EGK123" s="16"/>
      <c r="EGL123" s="16"/>
      <c r="EGM123" s="16"/>
      <c r="EGN123" s="16"/>
      <c r="EGO123" s="16"/>
      <c r="EGP123" s="16"/>
      <c r="EGQ123" s="16"/>
      <c r="EGR123" s="16"/>
      <c r="EGS123" s="16"/>
      <c r="EGT123" s="16"/>
      <c r="EGU123" s="16"/>
      <c r="EGV123" s="16"/>
      <c r="EGW123" s="16"/>
      <c r="EGX123" s="16"/>
      <c r="EGY123" s="16"/>
      <c r="EGZ123" s="16"/>
      <c r="EHA123" s="16"/>
      <c r="EHB123" s="16"/>
      <c r="EHC123" s="16"/>
      <c r="EHD123" s="16"/>
      <c r="EHE123" s="16"/>
      <c r="EHF123" s="16"/>
      <c r="EHG123" s="16"/>
      <c r="EHH123" s="16"/>
      <c r="EHI123" s="16"/>
      <c r="EHJ123" s="16"/>
      <c r="EHK123" s="16"/>
      <c r="EHL123" s="16"/>
      <c r="EHM123" s="16"/>
      <c r="EHN123" s="16"/>
      <c r="EHO123" s="16"/>
      <c r="EHP123" s="16"/>
      <c r="EHQ123" s="16"/>
      <c r="EHR123" s="16"/>
      <c r="EHS123" s="16"/>
      <c r="EHT123" s="16"/>
      <c r="EHU123" s="16"/>
      <c r="EHV123" s="16"/>
      <c r="EHW123" s="16"/>
      <c r="EHX123" s="16"/>
      <c r="EHY123" s="16"/>
      <c r="EHZ123" s="16"/>
      <c r="EIA123" s="16"/>
      <c r="EIB123" s="16"/>
      <c r="EIC123" s="16"/>
      <c r="EID123" s="16"/>
      <c r="EIE123" s="16"/>
      <c r="EIF123" s="16"/>
      <c r="EIG123" s="16"/>
      <c r="EIH123" s="16"/>
      <c r="EII123" s="16"/>
      <c r="EIJ123" s="16"/>
      <c r="EIK123" s="16"/>
      <c r="EIL123" s="16"/>
      <c r="EIM123" s="16"/>
      <c r="EIN123" s="16"/>
      <c r="EIO123" s="16"/>
      <c r="EIP123" s="16"/>
      <c r="EIQ123" s="16"/>
      <c r="EIR123" s="16"/>
      <c r="EIS123" s="16"/>
      <c r="EIT123" s="16"/>
      <c r="EIU123" s="16"/>
      <c r="EIV123" s="16"/>
      <c r="EIW123" s="16"/>
      <c r="EIX123" s="16"/>
      <c r="EIY123" s="16"/>
      <c r="EIZ123" s="16"/>
      <c r="EJA123" s="16"/>
      <c r="EJB123" s="16"/>
      <c r="EJC123" s="16"/>
      <c r="EJD123" s="16"/>
      <c r="EJE123" s="16"/>
      <c r="EJF123" s="16"/>
      <c r="EJG123" s="16"/>
      <c r="EJH123" s="16"/>
      <c r="EJI123" s="16"/>
      <c r="EJJ123" s="16"/>
      <c r="EJK123" s="16"/>
      <c r="EJL123" s="16"/>
      <c r="EJM123" s="16"/>
      <c r="EJN123" s="16"/>
      <c r="EJO123" s="16"/>
      <c r="EJP123" s="16"/>
      <c r="EJQ123" s="16"/>
      <c r="EJR123" s="16"/>
      <c r="EJS123" s="16"/>
      <c r="EJT123" s="16"/>
      <c r="EJU123" s="16"/>
      <c r="EJV123" s="16"/>
      <c r="EJW123" s="16"/>
      <c r="EJX123" s="16"/>
      <c r="EJY123" s="16"/>
      <c r="EJZ123" s="16"/>
      <c r="EKA123" s="16"/>
      <c r="EKB123" s="16"/>
      <c r="EKC123" s="16"/>
      <c r="EKD123" s="16"/>
      <c r="EKE123" s="16"/>
      <c r="EKF123" s="16"/>
      <c r="EKG123" s="16"/>
      <c r="EKH123" s="16"/>
      <c r="EKI123" s="16"/>
      <c r="EKJ123" s="16"/>
      <c r="EKK123" s="16"/>
      <c r="EKL123" s="16"/>
      <c r="EKM123" s="16"/>
      <c r="EKN123" s="16"/>
      <c r="EKO123" s="16"/>
      <c r="EKP123" s="16"/>
      <c r="EKQ123" s="16"/>
      <c r="EKR123" s="16"/>
      <c r="EKS123" s="16"/>
      <c r="EKT123" s="16"/>
      <c r="EKU123" s="16"/>
      <c r="EKV123" s="16"/>
      <c r="EKW123" s="16"/>
      <c r="EKX123" s="16"/>
      <c r="EKY123" s="16"/>
      <c r="EKZ123" s="16"/>
      <c r="ELA123" s="16"/>
      <c r="ELB123" s="16"/>
      <c r="ELC123" s="16"/>
      <c r="ELD123" s="16"/>
      <c r="ELE123" s="16"/>
      <c r="ELF123" s="16"/>
      <c r="ELG123" s="16"/>
      <c r="ELH123" s="16"/>
      <c r="ELI123" s="16"/>
      <c r="ELJ123" s="16"/>
      <c r="ELK123" s="16"/>
      <c r="ELL123" s="16"/>
      <c r="ELM123" s="16"/>
      <c r="ELN123" s="16"/>
      <c r="ELO123" s="16"/>
      <c r="ELP123" s="16"/>
      <c r="ELQ123" s="16"/>
      <c r="ELR123" s="16"/>
      <c r="ELS123" s="16"/>
      <c r="ELT123" s="16"/>
      <c r="ELU123" s="16"/>
      <c r="ELV123" s="16"/>
      <c r="ELW123" s="16"/>
      <c r="ELX123" s="16"/>
      <c r="ELY123" s="16"/>
      <c r="ELZ123" s="16"/>
      <c r="EMA123" s="16"/>
      <c r="EMB123" s="16"/>
      <c r="EMC123" s="16"/>
      <c r="EMD123" s="16"/>
      <c r="EME123" s="16"/>
      <c r="EMF123" s="16"/>
      <c r="EMG123" s="16"/>
      <c r="EMH123" s="16"/>
      <c r="EMI123" s="16"/>
      <c r="EMJ123" s="16"/>
      <c r="EMK123" s="16"/>
      <c r="EML123" s="16"/>
      <c r="EMM123" s="16"/>
      <c r="EMN123" s="16"/>
      <c r="EMO123" s="16"/>
      <c r="EMP123" s="16"/>
      <c r="EMQ123" s="16"/>
      <c r="EMR123" s="16"/>
      <c r="EMS123" s="16"/>
      <c r="EMT123" s="16"/>
      <c r="EMU123" s="16"/>
      <c r="EMV123" s="16"/>
      <c r="EMW123" s="16"/>
      <c r="EMX123" s="16"/>
      <c r="EMY123" s="16"/>
      <c r="EMZ123" s="16"/>
      <c r="ENA123" s="16"/>
      <c r="ENB123" s="16"/>
      <c r="ENC123" s="16"/>
      <c r="END123" s="16"/>
      <c r="ENE123" s="16"/>
      <c r="ENF123" s="16"/>
      <c r="ENG123" s="16"/>
      <c r="ENH123" s="16"/>
      <c r="ENI123" s="16"/>
      <c r="ENJ123" s="16"/>
      <c r="ENK123" s="16"/>
      <c r="ENL123" s="16"/>
      <c r="ENM123" s="16"/>
      <c r="ENN123" s="16"/>
      <c r="ENO123" s="16"/>
      <c r="ENP123" s="16"/>
      <c r="ENQ123" s="16"/>
      <c r="ENR123" s="16"/>
      <c r="ENS123" s="16"/>
      <c r="ENT123" s="16"/>
      <c r="ENU123" s="16"/>
      <c r="ENV123" s="16"/>
      <c r="ENW123" s="16"/>
      <c r="ENX123" s="16"/>
      <c r="ENY123" s="16"/>
      <c r="ENZ123" s="16"/>
      <c r="EOA123" s="16"/>
      <c r="EOB123" s="16"/>
      <c r="EOC123" s="16"/>
      <c r="EOD123" s="16"/>
      <c r="EOE123" s="16"/>
      <c r="EOF123" s="16"/>
      <c r="EOG123" s="16"/>
      <c r="EOH123" s="16"/>
      <c r="EOI123" s="16"/>
      <c r="EOJ123" s="16"/>
      <c r="EOK123" s="16"/>
      <c r="EOL123" s="16"/>
      <c r="EOM123" s="16"/>
      <c r="EON123" s="16"/>
      <c r="EOO123" s="16"/>
      <c r="EOP123" s="16"/>
      <c r="EOQ123" s="16"/>
      <c r="EOR123" s="16"/>
      <c r="EOS123" s="16"/>
      <c r="EOT123" s="16"/>
      <c r="EOU123" s="16"/>
      <c r="EOV123" s="16"/>
      <c r="EOW123" s="16"/>
      <c r="EOX123" s="16"/>
      <c r="EOY123" s="16"/>
      <c r="EOZ123" s="16"/>
      <c r="EPA123" s="16"/>
      <c r="EPB123" s="16"/>
      <c r="EPC123" s="16"/>
      <c r="EPD123" s="16"/>
      <c r="EPE123" s="16"/>
      <c r="EPF123" s="16"/>
      <c r="EPG123" s="16"/>
      <c r="EPH123" s="16"/>
      <c r="EPI123" s="16"/>
      <c r="EPJ123" s="16"/>
      <c r="EPK123" s="16"/>
      <c r="EPL123" s="16"/>
      <c r="EPM123" s="16"/>
      <c r="EPN123" s="16"/>
      <c r="EPO123" s="16"/>
      <c r="EPP123" s="16"/>
      <c r="EPQ123" s="16"/>
      <c r="EPR123" s="16"/>
      <c r="EPS123" s="16"/>
      <c r="EPT123" s="16"/>
      <c r="EPU123" s="16"/>
      <c r="EPV123" s="16"/>
      <c r="EPW123" s="16"/>
      <c r="EPX123" s="16"/>
      <c r="EPY123" s="16"/>
      <c r="EPZ123" s="16"/>
      <c r="EQA123" s="16"/>
      <c r="EQB123" s="16"/>
      <c r="EQC123" s="16"/>
      <c r="EQD123" s="16"/>
      <c r="EQE123" s="16"/>
      <c r="EQF123" s="16"/>
      <c r="EQG123" s="16"/>
      <c r="EQH123" s="16"/>
      <c r="EQI123" s="16"/>
      <c r="EQJ123" s="16"/>
      <c r="EQK123" s="16"/>
      <c r="EQL123" s="16"/>
      <c r="EQM123" s="16"/>
      <c r="EQN123" s="16"/>
      <c r="EQO123" s="16"/>
      <c r="EQP123" s="16"/>
      <c r="EQQ123" s="16"/>
      <c r="EQR123" s="16"/>
      <c r="EQS123" s="16"/>
      <c r="EQT123" s="16"/>
      <c r="EQU123" s="16"/>
      <c r="EQV123" s="16"/>
      <c r="EQW123" s="16"/>
      <c r="EQX123" s="16"/>
      <c r="EQY123" s="16"/>
      <c r="EQZ123" s="16"/>
      <c r="ERA123" s="16"/>
      <c r="ERB123" s="16"/>
      <c r="ERC123" s="16"/>
      <c r="ERD123" s="16"/>
      <c r="ERE123" s="16"/>
      <c r="ERF123" s="16"/>
      <c r="ERG123" s="16"/>
      <c r="ERH123" s="16"/>
      <c r="ERI123" s="16"/>
      <c r="ERJ123" s="16"/>
      <c r="ERK123" s="16"/>
      <c r="ERL123" s="16"/>
      <c r="ERM123" s="16"/>
      <c r="ERN123" s="16"/>
      <c r="ERO123" s="16"/>
      <c r="ERP123" s="16"/>
      <c r="ERQ123" s="16"/>
      <c r="ERR123" s="16"/>
      <c r="ERS123" s="16"/>
      <c r="ERT123" s="16"/>
      <c r="ERU123" s="16"/>
      <c r="ERV123" s="16"/>
      <c r="ERW123" s="16"/>
      <c r="ERX123" s="16"/>
      <c r="ERY123" s="16"/>
      <c r="ERZ123" s="16"/>
      <c r="ESA123" s="16"/>
      <c r="ESB123" s="16"/>
      <c r="ESC123" s="16"/>
      <c r="ESD123" s="16"/>
      <c r="ESE123" s="16"/>
      <c r="ESF123" s="16"/>
      <c r="ESG123" s="16"/>
      <c r="ESH123" s="16"/>
      <c r="ESI123" s="16"/>
      <c r="ESJ123" s="16"/>
      <c r="ESK123" s="16"/>
      <c r="ESL123" s="16"/>
      <c r="ESM123" s="16"/>
      <c r="ESN123" s="16"/>
      <c r="ESO123" s="16"/>
      <c r="ESP123" s="16"/>
      <c r="ESQ123" s="16"/>
      <c r="ESR123" s="16"/>
      <c r="ESS123" s="16"/>
      <c r="EST123" s="16"/>
      <c r="ESU123" s="16"/>
      <c r="ESV123" s="16"/>
      <c r="ESW123" s="16"/>
      <c r="ESX123" s="16"/>
      <c r="ESY123" s="16"/>
      <c r="ESZ123" s="16"/>
      <c r="ETA123" s="16"/>
      <c r="ETB123" s="16"/>
      <c r="ETC123" s="16"/>
      <c r="ETD123" s="16"/>
      <c r="ETE123" s="16"/>
      <c r="ETF123" s="16"/>
      <c r="ETG123" s="16"/>
      <c r="ETH123" s="16"/>
      <c r="ETI123" s="16"/>
      <c r="ETJ123" s="16"/>
      <c r="ETK123" s="16"/>
      <c r="ETL123" s="16"/>
      <c r="ETM123" s="16"/>
      <c r="ETN123" s="16"/>
      <c r="ETO123" s="16"/>
      <c r="ETP123" s="16"/>
      <c r="ETQ123" s="16"/>
      <c r="ETR123" s="16"/>
      <c r="ETS123" s="16"/>
      <c r="ETT123" s="16"/>
      <c r="ETU123" s="16"/>
      <c r="ETV123" s="16"/>
      <c r="ETW123" s="16"/>
      <c r="ETX123" s="16"/>
      <c r="ETY123" s="16"/>
      <c r="ETZ123" s="16"/>
      <c r="EUA123" s="16"/>
      <c r="EUB123" s="16"/>
      <c r="EUC123" s="16"/>
      <c r="EUD123" s="16"/>
      <c r="EUE123" s="16"/>
      <c r="EUF123" s="16"/>
      <c r="EUG123" s="16"/>
      <c r="EUH123" s="16"/>
      <c r="EUI123" s="16"/>
      <c r="EUJ123" s="16"/>
      <c r="EUK123" s="16"/>
      <c r="EUL123" s="16"/>
      <c r="EUM123" s="16"/>
      <c r="EUN123" s="16"/>
      <c r="EUO123" s="16"/>
      <c r="EUP123" s="16"/>
      <c r="EUQ123" s="16"/>
      <c r="EUR123" s="16"/>
      <c r="EUS123" s="16"/>
      <c r="EUT123" s="16"/>
      <c r="EUU123" s="16"/>
      <c r="EUV123" s="16"/>
      <c r="EUW123" s="16"/>
      <c r="EUX123" s="16"/>
      <c r="EUY123" s="16"/>
      <c r="EUZ123" s="16"/>
      <c r="EVA123" s="16"/>
      <c r="EVB123" s="16"/>
      <c r="EVC123" s="16"/>
      <c r="EVD123" s="16"/>
      <c r="EVE123" s="16"/>
      <c r="EVF123" s="16"/>
      <c r="EVG123" s="16"/>
      <c r="EVH123" s="16"/>
      <c r="EVI123" s="16"/>
      <c r="EVJ123" s="16"/>
      <c r="EVK123" s="16"/>
      <c r="EVL123" s="16"/>
      <c r="EVM123" s="16"/>
      <c r="EVN123" s="16"/>
      <c r="EVO123" s="16"/>
      <c r="EVP123" s="16"/>
      <c r="EVQ123" s="16"/>
      <c r="EVR123" s="16"/>
      <c r="EVS123" s="16"/>
      <c r="EVT123" s="16"/>
      <c r="EVU123" s="16"/>
      <c r="EVV123" s="16"/>
      <c r="EVW123" s="16"/>
      <c r="EVX123" s="16"/>
      <c r="EVY123" s="16"/>
      <c r="EVZ123" s="16"/>
      <c r="EWA123" s="16"/>
      <c r="EWB123" s="16"/>
      <c r="EWC123" s="16"/>
      <c r="EWD123" s="16"/>
      <c r="EWE123" s="16"/>
      <c r="EWF123" s="16"/>
      <c r="EWG123" s="16"/>
      <c r="EWH123" s="16"/>
      <c r="EWI123" s="16"/>
      <c r="EWJ123" s="16"/>
      <c r="EWK123" s="16"/>
      <c r="EWL123" s="16"/>
      <c r="EWM123" s="16"/>
      <c r="EWN123" s="16"/>
      <c r="EWO123" s="16"/>
      <c r="EWP123" s="16"/>
      <c r="EWQ123" s="16"/>
      <c r="EWR123" s="16"/>
      <c r="EWS123" s="16"/>
      <c r="EWT123" s="16"/>
      <c r="EWU123" s="16"/>
      <c r="EWV123" s="16"/>
      <c r="EWW123" s="16"/>
      <c r="EWX123" s="16"/>
      <c r="EWY123" s="16"/>
      <c r="EWZ123" s="16"/>
      <c r="EXA123" s="16"/>
      <c r="EXB123" s="16"/>
      <c r="EXC123" s="16"/>
      <c r="EXD123" s="16"/>
      <c r="EXE123" s="16"/>
      <c r="EXF123" s="16"/>
      <c r="EXG123" s="16"/>
      <c r="EXH123" s="16"/>
      <c r="EXI123" s="16"/>
      <c r="EXJ123" s="16"/>
      <c r="EXK123" s="16"/>
      <c r="EXL123" s="16"/>
      <c r="EXM123" s="16"/>
      <c r="EXN123" s="16"/>
      <c r="EXO123" s="16"/>
      <c r="EXP123" s="16"/>
      <c r="EXQ123" s="16"/>
      <c r="EXR123" s="16"/>
      <c r="EXS123" s="16"/>
      <c r="EXT123" s="16"/>
      <c r="EXU123" s="16"/>
      <c r="EXV123" s="16"/>
      <c r="EXW123" s="16"/>
      <c r="EXX123" s="16"/>
      <c r="EXY123" s="16"/>
      <c r="EXZ123" s="16"/>
      <c r="EYA123" s="16"/>
      <c r="EYB123" s="16"/>
      <c r="EYC123" s="16"/>
      <c r="EYD123" s="16"/>
      <c r="EYE123" s="16"/>
      <c r="EYF123" s="16"/>
      <c r="EYG123" s="16"/>
      <c r="EYH123" s="16"/>
      <c r="EYI123" s="16"/>
      <c r="EYJ123" s="16"/>
      <c r="EYK123" s="16"/>
      <c r="EYL123" s="16"/>
      <c r="EYM123" s="16"/>
      <c r="EYN123" s="16"/>
      <c r="EYO123" s="16"/>
      <c r="EYP123" s="16"/>
      <c r="EYQ123" s="16"/>
      <c r="EYR123" s="16"/>
      <c r="EYS123" s="16"/>
      <c r="EYT123" s="16"/>
      <c r="EYU123" s="16"/>
      <c r="EYV123" s="16"/>
      <c r="EYW123" s="16"/>
      <c r="EYX123" s="16"/>
      <c r="EYY123" s="16"/>
      <c r="EYZ123" s="16"/>
      <c r="EZA123" s="16"/>
      <c r="EZB123" s="16"/>
      <c r="EZC123" s="16"/>
      <c r="EZD123" s="16"/>
      <c r="EZE123" s="16"/>
      <c r="EZF123" s="16"/>
      <c r="EZG123" s="16"/>
      <c r="EZH123" s="16"/>
      <c r="EZI123" s="16"/>
      <c r="EZJ123" s="16"/>
      <c r="EZK123" s="16"/>
      <c r="EZL123" s="16"/>
      <c r="EZM123" s="16"/>
      <c r="EZN123" s="16"/>
      <c r="EZO123" s="16"/>
      <c r="EZP123" s="16"/>
      <c r="EZQ123" s="16"/>
      <c r="EZR123" s="16"/>
      <c r="EZS123" s="16"/>
      <c r="EZT123" s="16"/>
      <c r="EZU123" s="16"/>
      <c r="EZV123" s="16"/>
      <c r="EZW123" s="16"/>
      <c r="EZX123" s="16"/>
      <c r="EZY123" s="16"/>
      <c r="EZZ123" s="16"/>
      <c r="FAA123" s="16"/>
      <c r="FAB123" s="16"/>
      <c r="FAC123" s="16"/>
      <c r="FAD123" s="16"/>
      <c r="FAE123" s="16"/>
      <c r="FAF123" s="16"/>
      <c r="FAG123" s="16"/>
      <c r="FAH123" s="16"/>
      <c r="FAI123" s="16"/>
      <c r="FAJ123" s="16"/>
      <c r="FAK123" s="16"/>
      <c r="FAL123" s="16"/>
      <c r="FAM123" s="16"/>
      <c r="FAN123" s="16"/>
      <c r="FAO123" s="16"/>
      <c r="FAP123" s="16"/>
      <c r="FAQ123" s="16"/>
      <c r="FAR123" s="16"/>
      <c r="FAS123" s="16"/>
      <c r="FAT123" s="16"/>
      <c r="FAU123" s="16"/>
      <c r="FAV123" s="16"/>
      <c r="FAW123" s="16"/>
      <c r="FAX123" s="16"/>
      <c r="FAY123" s="16"/>
      <c r="FAZ123" s="16"/>
      <c r="FBA123" s="16"/>
      <c r="FBB123" s="16"/>
      <c r="FBC123" s="16"/>
      <c r="FBD123" s="16"/>
      <c r="FBE123" s="16"/>
      <c r="FBF123" s="16"/>
      <c r="FBG123" s="16"/>
      <c r="FBH123" s="16"/>
      <c r="FBI123" s="16"/>
      <c r="FBJ123" s="16"/>
      <c r="FBK123" s="16"/>
      <c r="FBL123" s="16"/>
      <c r="FBM123" s="16"/>
      <c r="FBN123" s="16"/>
      <c r="FBO123" s="16"/>
      <c r="FBP123" s="16"/>
      <c r="FBQ123" s="16"/>
      <c r="FBR123" s="16"/>
      <c r="FBS123" s="16"/>
      <c r="FBT123" s="16"/>
      <c r="FBU123" s="16"/>
      <c r="FBV123" s="16"/>
      <c r="FBW123" s="16"/>
      <c r="FBX123" s="16"/>
      <c r="FBY123" s="16"/>
      <c r="FBZ123" s="16"/>
      <c r="FCA123" s="16"/>
      <c r="FCB123" s="16"/>
      <c r="FCC123" s="16"/>
      <c r="FCD123" s="16"/>
      <c r="FCE123" s="16"/>
      <c r="FCF123" s="16"/>
      <c r="FCG123" s="16"/>
      <c r="FCH123" s="16"/>
      <c r="FCI123" s="16"/>
      <c r="FCJ123" s="16"/>
      <c r="FCK123" s="16"/>
      <c r="FCL123" s="16"/>
      <c r="FCM123" s="16"/>
      <c r="FCN123" s="16"/>
      <c r="FCO123" s="16"/>
      <c r="FCP123" s="16"/>
      <c r="FCQ123" s="16"/>
      <c r="FCR123" s="16"/>
      <c r="FCS123" s="16"/>
      <c r="FCT123" s="16"/>
      <c r="FCU123" s="16"/>
      <c r="FCV123" s="16"/>
      <c r="FCW123" s="16"/>
      <c r="FCX123" s="16"/>
      <c r="FCY123" s="16"/>
      <c r="FCZ123" s="16"/>
      <c r="FDA123" s="16"/>
      <c r="FDB123" s="16"/>
      <c r="FDC123" s="16"/>
      <c r="FDD123" s="16"/>
      <c r="FDE123" s="16"/>
      <c r="FDF123" s="16"/>
      <c r="FDG123" s="16"/>
      <c r="FDH123" s="16"/>
      <c r="FDI123" s="16"/>
      <c r="FDJ123" s="16"/>
      <c r="FDK123" s="16"/>
      <c r="FDL123" s="16"/>
      <c r="FDM123" s="16"/>
      <c r="FDN123" s="16"/>
      <c r="FDO123" s="16"/>
      <c r="FDP123" s="16"/>
      <c r="FDQ123" s="16"/>
      <c r="FDR123" s="16"/>
      <c r="FDS123" s="16"/>
      <c r="FDT123" s="16"/>
      <c r="FDU123" s="16"/>
      <c r="FDV123" s="16"/>
      <c r="FDW123" s="16"/>
      <c r="FDX123" s="16"/>
      <c r="FDY123" s="16"/>
      <c r="FDZ123" s="16"/>
      <c r="FEA123" s="16"/>
      <c r="FEB123" s="16"/>
      <c r="FEC123" s="16"/>
      <c r="FED123" s="16"/>
      <c r="FEE123" s="16"/>
      <c r="FEF123" s="16"/>
      <c r="FEG123" s="16"/>
      <c r="FEH123" s="16"/>
      <c r="FEI123" s="16"/>
      <c r="FEJ123" s="16"/>
      <c r="FEK123" s="16"/>
      <c r="FEL123" s="16"/>
      <c r="FEM123" s="16"/>
      <c r="FEN123" s="16"/>
      <c r="FEO123" s="16"/>
      <c r="FEP123" s="16"/>
      <c r="FEQ123" s="16"/>
      <c r="FER123" s="16"/>
      <c r="FES123" s="16"/>
      <c r="FET123" s="16"/>
      <c r="FEU123" s="16"/>
      <c r="FEV123" s="16"/>
      <c r="FEW123" s="16"/>
      <c r="FEX123" s="16"/>
      <c r="FEY123" s="16"/>
      <c r="FEZ123" s="16"/>
      <c r="FFA123" s="16"/>
      <c r="FFB123" s="16"/>
      <c r="FFC123" s="16"/>
      <c r="FFD123" s="16"/>
      <c r="FFE123" s="16"/>
      <c r="FFF123" s="16"/>
      <c r="FFG123" s="16"/>
      <c r="FFH123" s="16"/>
      <c r="FFI123" s="16"/>
      <c r="FFJ123" s="16"/>
      <c r="FFK123" s="16"/>
      <c r="FFL123" s="16"/>
      <c r="FFM123" s="16"/>
      <c r="FFN123" s="16"/>
      <c r="FFO123" s="16"/>
      <c r="FFP123" s="16"/>
      <c r="FFQ123" s="16"/>
      <c r="FFR123" s="16"/>
      <c r="FFS123" s="16"/>
      <c r="FFT123" s="16"/>
      <c r="FFU123" s="16"/>
      <c r="FFV123" s="16"/>
      <c r="FFW123" s="16"/>
      <c r="FFX123" s="16"/>
      <c r="FFY123" s="16"/>
      <c r="FFZ123" s="16"/>
      <c r="FGA123" s="16"/>
      <c r="FGB123" s="16"/>
      <c r="FGC123" s="16"/>
      <c r="FGD123" s="16"/>
      <c r="FGE123" s="16"/>
      <c r="FGF123" s="16"/>
      <c r="FGG123" s="16"/>
      <c r="FGH123" s="16"/>
      <c r="FGI123" s="16"/>
      <c r="FGJ123" s="16"/>
      <c r="FGK123" s="16"/>
      <c r="FGL123" s="16"/>
      <c r="FGM123" s="16"/>
      <c r="FGN123" s="16"/>
      <c r="FGO123" s="16"/>
      <c r="FGP123" s="16"/>
      <c r="FGQ123" s="16"/>
      <c r="FGR123" s="16"/>
      <c r="FGS123" s="16"/>
      <c r="FGT123" s="16"/>
      <c r="FGU123" s="16"/>
      <c r="FGV123" s="16"/>
      <c r="FGW123" s="16"/>
      <c r="FGX123" s="16"/>
      <c r="FGY123" s="16"/>
      <c r="FGZ123" s="16"/>
      <c r="FHA123" s="16"/>
      <c r="FHB123" s="16"/>
      <c r="FHC123" s="16"/>
      <c r="FHD123" s="16"/>
      <c r="FHE123" s="16"/>
      <c r="FHF123" s="16"/>
      <c r="FHG123" s="16"/>
      <c r="FHH123" s="16"/>
      <c r="FHI123" s="16"/>
      <c r="FHJ123" s="16"/>
      <c r="FHK123" s="16"/>
      <c r="FHL123" s="16"/>
      <c r="FHM123" s="16"/>
      <c r="FHN123" s="16"/>
      <c r="FHO123" s="16"/>
      <c r="FHP123" s="16"/>
      <c r="FHQ123" s="16"/>
      <c r="FHR123" s="16"/>
      <c r="FHS123" s="16"/>
      <c r="FHT123" s="16"/>
      <c r="FHU123" s="16"/>
      <c r="FHV123" s="16"/>
      <c r="FHW123" s="16"/>
      <c r="FHX123" s="16"/>
      <c r="FHY123" s="16"/>
      <c r="FHZ123" s="16"/>
      <c r="FIA123" s="16"/>
      <c r="FIB123" s="16"/>
      <c r="FIC123" s="16"/>
      <c r="FID123" s="16"/>
      <c r="FIE123" s="16"/>
      <c r="FIF123" s="16"/>
      <c r="FIG123" s="16"/>
      <c r="FIH123" s="16"/>
      <c r="FII123" s="16"/>
      <c r="FIJ123" s="16"/>
      <c r="FIK123" s="16"/>
      <c r="FIL123" s="16"/>
      <c r="FIM123" s="16"/>
      <c r="FIN123" s="16"/>
      <c r="FIO123" s="16"/>
      <c r="FIP123" s="16"/>
      <c r="FIQ123" s="16"/>
      <c r="FIR123" s="16"/>
      <c r="FIS123" s="16"/>
      <c r="FIT123" s="16"/>
      <c r="FIU123" s="16"/>
      <c r="FIV123" s="16"/>
      <c r="FIW123" s="16"/>
      <c r="FIX123" s="16"/>
      <c r="FIY123" s="16"/>
      <c r="FIZ123" s="16"/>
      <c r="FJA123" s="16"/>
      <c r="FJB123" s="16"/>
      <c r="FJC123" s="16"/>
      <c r="FJD123" s="16"/>
      <c r="FJE123" s="16"/>
      <c r="FJF123" s="16"/>
      <c r="FJG123" s="16"/>
      <c r="FJH123" s="16"/>
      <c r="FJI123" s="16"/>
      <c r="FJJ123" s="16"/>
      <c r="FJK123" s="16"/>
      <c r="FJL123" s="16"/>
      <c r="FJM123" s="16"/>
      <c r="FJN123" s="16"/>
      <c r="FJO123" s="16"/>
      <c r="FJP123" s="16"/>
      <c r="FJQ123" s="16"/>
      <c r="FJR123" s="16"/>
      <c r="FJS123" s="16"/>
      <c r="FJT123" s="16"/>
      <c r="FJU123" s="16"/>
      <c r="FJV123" s="16"/>
      <c r="FJW123" s="16"/>
      <c r="FJX123" s="16"/>
      <c r="FJY123" s="16"/>
      <c r="FJZ123" s="16"/>
      <c r="FKA123" s="16"/>
      <c r="FKB123" s="16"/>
      <c r="FKC123" s="16"/>
      <c r="FKD123" s="16"/>
      <c r="FKE123" s="16"/>
      <c r="FKF123" s="16"/>
      <c r="FKG123" s="16"/>
      <c r="FKH123" s="16"/>
      <c r="FKI123" s="16"/>
      <c r="FKJ123" s="16"/>
      <c r="FKK123" s="16"/>
      <c r="FKL123" s="16"/>
      <c r="FKM123" s="16"/>
      <c r="FKN123" s="16"/>
      <c r="FKO123" s="16"/>
      <c r="FKP123" s="16"/>
      <c r="FKQ123" s="16"/>
      <c r="FKR123" s="16"/>
      <c r="FKS123" s="16"/>
      <c r="FKT123" s="16"/>
      <c r="FKU123" s="16"/>
      <c r="FKV123" s="16"/>
      <c r="FKW123" s="16"/>
      <c r="FKX123" s="16"/>
      <c r="FKY123" s="16"/>
      <c r="FKZ123" s="16"/>
      <c r="FLA123" s="16"/>
      <c r="FLB123" s="16"/>
      <c r="FLC123" s="16"/>
      <c r="FLD123" s="16"/>
      <c r="FLE123" s="16"/>
      <c r="FLF123" s="16"/>
      <c r="FLG123" s="16"/>
      <c r="FLH123" s="16"/>
      <c r="FLI123" s="16"/>
      <c r="FLJ123" s="16"/>
      <c r="FLK123" s="16"/>
      <c r="FLL123" s="16"/>
      <c r="FLM123" s="16"/>
      <c r="FLN123" s="16"/>
      <c r="FLO123" s="16"/>
      <c r="FLP123" s="16"/>
      <c r="FLQ123" s="16"/>
      <c r="FLR123" s="16"/>
      <c r="FLS123" s="16"/>
      <c r="FLT123" s="16"/>
      <c r="FLU123" s="16"/>
      <c r="FLV123" s="16"/>
      <c r="FLW123" s="16"/>
      <c r="FLX123" s="16"/>
      <c r="FLY123" s="16"/>
      <c r="FLZ123" s="16"/>
      <c r="FMA123" s="16"/>
      <c r="FMB123" s="16"/>
      <c r="FMC123" s="16"/>
      <c r="FMD123" s="16"/>
      <c r="FME123" s="16"/>
      <c r="FMF123" s="16"/>
      <c r="FMG123" s="16"/>
      <c r="FMH123" s="16"/>
      <c r="FMI123" s="16"/>
      <c r="FMJ123" s="16"/>
      <c r="FMK123" s="16"/>
      <c r="FML123" s="16"/>
      <c r="FMM123" s="16"/>
      <c r="FMN123" s="16"/>
      <c r="FMO123" s="16"/>
      <c r="FMP123" s="16"/>
      <c r="FMQ123" s="16"/>
      <c r="FMR123" s="16"/>
      <c r="FMS123" s="16"/>
      <c r="FMT123" s="16"/>
      <c r="FMU123" s="16"/>
      <c r="FMV123" s="16"/>
      <c r="FMW123" s="16"/>
      <c r="FMX123" s="16"/>
      <c r="FMY123" s="16"/>
      <c r="FMZ123" s="16"/>
      <c r="FNA123" s="16"/>
      <c r="FNB123" s="16"/>
      <c r="FNC123" s="16"/>
      <c r="FND123" s="16"/>
      <c r="FNE123" s="16"/>
      <c r="FNF123" s="16"/>
      <c r="FNG123" s="16"/>
      <c r="FNH123" s="16"/>
      <c r="FNI123" s="16"/>
      <c r="FNJ123" s="16"/>
      <c r="FNK123" s="16"/>
      <c r="FNL123" s="16"/>
      <c r="FNM123" s="16"/>
      <c r="FNN123" s="16"/>
      <c r="FNO123" s="16"/>
      <c r="FNP123" s="16"/>
      <c r="FNQ123" s="16"/>
      <c r="FNR123" s="16"/>
      <c r="FNS123" s="16"/>
      <c r="FNT123" s="16"/>
      <c r="FNU123" s="16"/>
      <c r="FNV123" s="16"/>
      <c r="FNW123" s="16"/>
      <c r="FNX123" s="16"/>
      <c r="FNY123" s="16"/>
      <c r="FNZ123" s="16"/>
      <c r="FOA123" s="16"/>
      <c r="FOB123" s="16"/>
      <c r="FOC123" s="16"/>
      <c r="FOD123" s="16"/>
      <c r="FOE123" s="16"/>
      <c r="FOF123" s="16"/>
      <c r="FOG123" s="16"/>
      <c r="FOH123" s="16"/>
      <c r="FOI123" s="16"/>
      <c r="FOJ123" s="16"/>
      <c r="FOK123" s="16"/>
      <c r="FOL123" s="16"/>
      <c r="FOM123" s="16"/>
      <c r="FON123" s="16"/>
      <c r="FOO123" s="16"/>
      <c r="FOP123" s="16"/>
      <c r="FOQ123" s="16"/>
      <c r="FOR123" s="16"/>
      <c r="FOS123" s="16"/>
      <c r="FOT123" s="16"/>
      <c r="FOU123" s="16"/>
      <c r="FOV123" s="16"/>
      <c r="FOW123" s="16"/>
      <c r="FOX123" s="16"/>
      <c r="FOY123" s="16"/>
      <c r="FOZ123" s="16"/>
      <c r="FPA123" s="16"/>
      <c r="FPB123" s="16"/>
      <c r="FPC123" s="16"/>
      <c r="FPD123" s="16"/>
      <c r="FPE123" s="16"/>
      <c r="FPF123" s="16"/>
      <c r="FPG123" s="16"/>
      <c r="FPH123" s="16"/>
      <c r="FPI123" s="16"/>
      <c r="FPJ123" s="16"/>
      <c r="FPK123" s="16"/>
      <c r="FPL123" s="16"/>
      <c r="FPM123" s="16"/>
      <c r="FPN123" s="16"/>
      <c r="FPO123" s="16"/>
      <c r="FPP123" s="16"/>
      <c r="FPQ123" s="16"/>
      <c r="FPR123" s="16"/>
      <c r="FPS123" s="16"/>
      <c r="FPT123" s="16"/>
      <c r="FPU123" s="16"/>
      <c r="FPV123" s="16"/>
      <c r="FPW123" s="16"/>
      <c r="FPX123" s="16"/>
      <c r="FPY123" s="16"/>
      <c r="FPZ123" s="16"/>
      <c r="FQA123" s="16"/>
      <c r="FQB123" s="16"/>
      <c r="FQC123" s="16"/>
      <c r="FQD123" s="16"/>
      <c r="FQE123" s="16"/>
      <c r="FQF123" s="16"/>
      <c r="FQG123" s="16"/>
      <c r="FQH123" s="16"/>
      <c r="FQI123" s="16"/>
      <c r="FQJ123" s="16"/>
      <c r="FQK123" s="16"/>
      <c r="FQL123" s="16"/>
      <c r="FQM123" s="16"/>
      <c r="FQN123" s="16"/>
      <c r="FQO123" s="16"/>
      <c r="FQP123" s="16"/>
      <c r="FQQ123" s="16"/>
      <c r="FQR123" s="16"/>
      <c r="FQS123" s="16"/>
      <c r="FQT123" s="16"/>
      <c r="FQU123" s="16"/>
      <c r="FQV123" s="16"/>
      <c r="FQW123" s="16"/>
      <c r="FQX123" s="16"/>
      <c r="FQY123" s="16"/>
      <c r="FQZ123" s="16"/>
      <c r="FRA123" s="16"/>
      <c r="FRB123" s="16"/>
      <c r="FRC123" s="16"/>
      <c r="FRD123" s="16"/>
      <c r="FRE123" s="16"/>
      <c r="FRF123" s="16"/>
      <c r="FRG123" s="16"/>
      <c r="FRH123" s="16"/>
      <c r="FRI123" s="16"/>
      <c r="FRJ123" s="16"/>
      <c r="FRK123" s="16"/>
      <c r="FRL123" s="16"/>
      <c r="FRM123" s="16"/>
      <c r="FRN123" s="16"/>
      <c r="FRO123" s="16"/>
      <c r="FRP123" s="16"/>
      <c r="FRQ123" s="16"/>
      <c r="FRR123" s="16"/>
      <c r="FRS123" s="16"/>
      <c r="FRT123" s="16"/>
      <c r="FRU123" s="16"/>
      <c r="FRV123" s="16"/>
      <c r="FRW123" s="16"/>
      <c r="FRX123" s="16"/>
      <c r="FRY123" s="16"/>
      <c r="FRZ123" s="16"/>
      <c r="FSA123" s="16"/>
      <c r="FSB123" s="16"/>
      <c r="FSC123" s="16"/>
      <c r="FSD123" s="16"/>
      <c r="FSE123" s="16"/>
      <c r="FSF123" s="16"/>
      <c r="FSG123" s="16"/>
      <c r="FSH123" s="16"/>
      <c r="FSI123" s="16"/>
      <c r="FSJ123" s="16"/>
      <c r="FSK123" s="16"/>
      <c r="FSL123" s="16"/>
      <c r="FSM123" s="16"/>
      <c r="FSN123" s="16"/>
      <c r="FSO123" s="16"/>
      <c r="FSP123" s="16"/>
      <c r="FSQ123" s="16"/>
      <c r="FSR123" s="16"/>
      <c r="FSS123" s="16"/>
      <c r="FST123" s="16"/>
      <c r="FSU123" s="16"/>
      <c r="FSV123" s="16"/>
      <c r="FSW123" s="16"/>
      <c r="FSX123" s="16"/>
      <c r="FSY123" s="16"/>
      <c r="FSZ123" s="16"/>
      <c r="FTA123" s="16"/>
      <c r="FTB123" s="16"/>
      <c r="FTC123" s="16"/>
      <c r="FTD123" s="16"/>
      <c r="FTE123" s="16"/>
      <c r="FTF123" s="16"/>
      <c r="FTG123" s="16"/>
      <c r="FTH123" s="16"/>
      <c r="FTI123" s="16"/>
      <c r="FTJ123" s="16"/>
      <c r="FTK123" s="16"/>
      <c r="FTL123" s="16"/>
      <c r="FTM123" s="16"/>
      <c r="FTN123" s="16"/>
      <c r="FTO123" s="16"/>
      <c r="FTP123" s="16"/>
      <c r="FTQ123" s="16"/>
      <c r="FTR123" s="16"/>
      <c r="FTS123" s="16"/>
      <c r="FTT123" s="16"/>
      <c r="FTU123" s="16"/>
      <c r="FTV123" s="16"/>
      <c r="FTW123" s="16"/>
      <c r="FTX123" s="16"/>
      <c r="FTY123" s="16"/>
      <c r="FTZ123" s="16"/>
      <c r="FUA123" s="16"/>
      <c r="FUB123" s="16"/>
      <c r="FUC123" s="16"/>
      <c r="FUD123" s="16"/>
      <c r="FUE123" s="16"/>
      <c r="FUF123" s="16"/>
      <c r="FUG123" s="16"/>
      <c r="FUH123" s="16"/>
      <c r="FUI123" s="16"/>
      <c r="FUJ123" s="16"/>
      <c r="FUK123" s="16"/>
      <c r="FUL123" s="16"/>
      <c r="FUM123" s="16"/>
      <c r="FUN123" s="16"/>
      <c r="FUO123" s="16"/>
      <c r="FUP123" s="16"/>
      <c r="FUQ123" s="16"/>
      <c r="FUR123" s="16"/>
      <c r="FUS123" s="16"/>
      <c r="FUT123" s="16"/>
      <c r="FUU123" s="16"/>
      <c r="FUV123" s="16"/>
      <c r="FUW123" s="16"/>
      <c r="FUX123" s="16"/>
      <c r="FUY123" s="16"/>
      <c r="FUZ123" s="16"/>
      <c r="FVA123" s="16"/>
      <c r="FVB123" s="16"/>
      <c r="FVC123" s="16"/>
      <c r="FVD123" s="16"/>
      <c r="FVE123" s="16"/>
      <c r="FVF123" s="16"/>
      <c r="FVG123" s="16"/>
      <c r="FVH123" s="16"/>
      <c r="FVI123" s="16"/>
      <c r="FVJ123" s="16"/>
      <c r="FVK123" s="16"/>
      <c r="FVL123" s="16"/>
      <c r="FVM123" s="16"/>
      <c r="FVN123" s="16"/>
      <c r="FVO123" s="16"/>
      <c r="FVP123" s="16"/>
      <c r="FVQ123" s="16"/>
      <c r="FVR123" s="16"/>
      <c r="FVS123" s="16"/>
      <c r="FVT123" s="16"/>
      <c r="FVU123" s="16"/>
      <c r="FVV123" s="16"/>
      <c r="FVW123" s="16"/>
      <c r="FVX123" s="16"/>
      <c r="FVY123" s="16"/>
      <c r="FVZ123" s="16"/>
      <c r="FWA123" s="16"/>
      <c r="FWB123" s="16"/>
      <c r="FWC123" s="16"/>
      <c r="FWD123" s="16"/>
      <c r="FWE123" s="16"/>
      <c r="FWF123" s="16"/>
      <c r="FWG123" s="16"/>
      <c r="FWH123" s="16"/>
      <c r="FWI123" s="16"/>
      <c r="FWJ123" s="16"/>
      <c r="FWK123" s="16"/>
      <c r="FWL123" s="16"/>
      <c r="FWM123" s="16"/>
      <c r="FWN123" s="16"/>
      <c r="FWO123" s="16"/>
      <c r="FWP123" s="16"/>
      <c r="FWQ123" s="16"/>
      <c r="FWR123" s="16"/>
      <c r="FWS123" s="16"/>
      <c r="FWT123" s="16"/>
      <c r="FWU123" s="16"/>
      <c r="FWV123" s="16"/>
      <c r="FWW123" s="16"/>
      <c r="FWX123" s="16"/>
      <c r="FWY123" s="16"/>
      <c r="FWZ123" s="16"/>
      <c r="FXA123" s="16"/>
      <c r="FXB123" s="16"/>
      <c r="FXC123" s="16"/>
      <c r="FXD123" s="16"/>
      <c r="FXE123" s="16"/>
      <c r="FXF123" s="16"/>
      <c r="FXG123" s="16"/>
      <c r="FXH123" s="16"/>
      <c r="FXI123" s="16"/>
      <c r="FXJ123" s="16"/>
      <c r="FXK123" s="16"/>
      <c r="FXL123" s="16"/>
      <c r="FXM123" s="16"/>
      <c r="FXN123" s="16"/>
      <c r="FXO123" s="16"/>
      <c r="FXP123" s="16"/>
      <c r="FXQ123" s="16"/>
      <c r="FXR123" s="16"/>
      <c r="FXS123" s="16"/>
      <c r="FXT123" s="16"/>
      <c r="FXU123" s="16"/>
      <c r="FXV123" s="16"/>
      <c r="FXW123" s="16"/>
      <c r="FXX123" s="16"/>
      <c r="FXY123" s="16"/>
      <c r="FXZ123" s="16"/>
      <c r="FYA123" s="16"/>
      <c r="FYB123" s="16"/>
      <c r="FYC123" s="16"/>
      <c r="FYD123" s="16"/>
      <c r="FYE123" s="16"/>
      <c r="FYF123" s="16"/>
      <c r="FYG123" s="16"/>
      <c r="FYH123" s="16"/>
      <c r="FYI123" s="16"/>
      <c r="FYJ123" s="16"/>
      <c r="FYK123" s="16"/>
      <c r="FYL123" s="16"/>
      <c r="FYM123" s="16"/>
      <c r="FYN123" s="16"/>
      <c r="FYO123" s="16"/>
      <c r="FYP123" s="16"/>
      <c r="FYQ123" s="16"/>
      <c r="FYR123" s="16"/>
      <c r="FYS123" s="16"/>
      <c r="FYT123" s="16"/>
      <c r="FYU123" s="16"/>
      <c r="FYV123" s="16"/>
      <c r="FYW123" s="16"/>
      <c r="FYX123" s="16"/>
      <c r="FYY123" s="16"/>
      <c r="FYZ123" s="16"/>
      <c r="FZA123" s="16"/>
      <c r="FZB123" s="16"/>
      <c r="FZC123" s="16"/>
      <c r="FZD123" s="16"/>
      <c r="FZE123" s="16"/>
      <c r="FZF123" s="16"/>
      <c r="FZG123" s="16"/>
      <c r="FZH123" s="16"/>
      <c r="FZI123" s="16"/>
      <c r="FZJ123" s="16"/>
      <c r="FZK123" s="16"/>
      <c r="FZL123" s="16"/>
      <c r="FZM123" s="16"/>
      <c r="FZN123" s="16"/>
      <c r="FZO123" s="16"/>
      <c r="FZP123" s="16"/>
      <c r="FZQ123" s="16"/>
      <c r="FZR123" s="16"/>
      <c r="FZS123" s="16"/>
      <c r="FZT123" s="16"/>
      <c r="FZU123" s="16"/>
      <c r="FZV123" s="16"/>
      <c r="FZW123" s="16"/>
      <c r="FZX123" s="16"/>
      <c r="FZY123" s="16"/>
      <c r="FZZ123" s="16"/>
      <c r="GAA123" s="16"/>
      <c r="GAB123" s="16"/>
      <c r="GAC123" s="16"/>
      <c r="GAD123" s="16"/>
      <c r="GAE123" s="16"/>
      <c r="GAF123" s="16"/>
      <c r="GAG123" s="16"/>
      <c r="GAH123" s="16"/>
      <c r="GAI123" s="16"/>
      <c r="GAJ123" s="16"/>
      <c r="GAK123" s="16"/>
      <c r="GAL123" s="16"/>
      <c r="GAM123" s="16"/>
      <c r="GAN123" s="16"/>
      <c r="GAO123" s="16"/>
      <c r="GAP123" s="16"/>
      <c r="GAQ123" s="16"/>
      <c r="GAR123" s="16"/>
      <c r="GAS123" s="16"/>
      <c r="GAT123" s="16"/>
      <c r="GAU123" s="16"/>
      <c r="GAV123" s="16"/>
      <c r="GAW123" s="16"/>
      <c r="GAX123" s="16"/>
      <c r="GAY123" s="16"/>
      <c r="GAZ123" s="16"/>
      <c r="GBA123" s="16"/>
      <c r="GBB123" s="16"/>
      <c r="GBC123" s="16"/>
      <c r="GBD123" s="16"/>
      <c r="GBE123" s="16"/>
      <c r="GBF123" s="16"/>
      <c r="GBG123" s="16"/>
      <c r="GBH123" s="16"/>
      <c r="GBI123" s="16"/>
      <c r="GBJ123" s="16"/>
      <c r="GBK123" s="16"/>
      <c r="GBL123" s="16"/>
      <c r="GBM123" s="16"/>
      <c r="GBN123" s="16"/>
      <c r="GBO123" s="16"/>
      <c r="GBP123" s="16"/>
      <c r="GBQ123" s="16"/>
      <c r="GBR123" s="16"/>
      <c r="GBS123" s="16"/>
      <c r="GBT123" s="16"/>
      <c r="GBU123" s="16"/>
      <c r="GBV123" s="16"/>
      <c r="GBW123" s="16"/>
      <c r="GBX123" s="16"/>
      <c r="GBY123" s="16"/>
      <c r="GBZ123" s="16"/>
      <c r="GCA123" s="16"/>
      <c r="GCB123" s="16"/>
      <c r="GCC123" s="16"/>
      <c r="GCD123" s="16"/>
      <c r="GCE123" s="16"/>
      <c r="GCF123" s="16"/>
      <c r="GCG123" s="16"/>
      <c r="GCH123" s="16"/>
      <c r="GCI123" s="16"/>
      <c r="GCJ123" s="16"/>
      <c r="GCK123" s="16"/>
      <c r="GCL123" s="16"/>
      <c r="GCM123" s="16"/>
      <c r="GCN123" s="16"/>
      <c r="GCO123" s="16"/>
      <c r="GCP123" s="16"/>
      <c r="GCQ123" s="16"/>
      <c r="GCR123" s="16"/>
      <c r="GCS123" s="16"/>
      <c r="GCT123" s="16"/>
      <c r="GCU123" s="16"/>
      <c r="GCV123" s="16"/>
      <c r="GCW123" s="16"/>
      <c r="GCX123" s="16"/>
      <c r="GCY123" s="16"/>
      <c r="GCZ123" s="16"/>
      <c r="GDA123" s="16"/>
      <c r="GDB123" s="16"/>
      <c r="GDC123" s="16"/>
      <c r="GDD123" s="16"/>
      <c r="GDE123" s="16"/>
      <c r="GDF123" s="16"/>
      <c r="GDG123" s="16"/>
      <c r="GDH123" s="16"/>
      <c r="GDI123" s="16"/>
      <c r="GDJ123" s="16"/>
      <c r="GDK123" s="16"/>
      <c r="GDL123" s="16"/>
      <c r="GDM123" s="16"/>
      <c r="GDN123" s="16"/>
      <c r="GDO123" s="16"/>
      <c r="GDP123" s="16"/>
      <c r="GDQ123" s="16"/>
      <c r="GDR123" s="16"/>
      <c r="GDS123" s="16"/>
      <c r="GDT123" s="16"/>
      <c r="GDU123" s="16"/>
      <c r="GDV123" s="16"/>
      <c r="GDW123" s="16"/>
      <c r="GDX123" s="16"/>
      <c r="GDY123" s="16"/>
      <c r="GDZ123" s="16"/>
      <c r="GEA123" s="16"/>
      <c r="GEB123" s="16"/>
      <c r="GEC123" s="16"/>
      <c r="GED123" s="16"/>
      <c r="GEE123" s="16"/>
      <c r="GEF123" s="16"/>
      <c r="GEG123" s="16"/>
      <c r="GEH123" s="16"/>
      <c r="GEI123" s="16"/>
      <c r="GEJ123" s="16"/>
      <c r="GEK123" s="16"/>
      <c r="GEL123" s="16"/>
      <c r="GEM123" s="16"/>
      <c r="GEN123" s="16"/>
      <c r="GEO123" s="16"/>
      <c r="GEP123" s="16"/>
      <c r="GEQ123" s="16"/>
      <c r="GER123" s="16"/>
      <c r="GES123" s="16"/>
      <c r="GET123" s="16"/>
      <c r="GEU123" s="16"/>
      <c r="GEV123" s="16"/>
      <c r="GEW123" s="16"/>
      <c r="GEX123" s="16"/>
      <c r="GEY123" s="16"/>
      <c r="GEZ123" s="16"/>
      <c r="GFA123" s="16"/>
      <c r="GFB123" s="16"/>
      <c r="GFC123" s="16"/>
      <c r="GFD123" s="16"/>
      <c r="GFE123" s="16"/>
      <c r="GFF123" s="16"/>
      <c r="GFG123" s="16"/>
      <c r="GFH123" s="16"/>
      <c r="GFI123" s="16"/>
      <c r="GFJ123" s="16"/>
      <c r="GFK123" s="16"/>
      <c r="GFL123" s="16"/>
      <c r="GFM123" s="16"/>
      <c r="GFN123" s="16"/>
      <c r="GFO123" s="16"/>
      <c r="GFP123" s="16"/>
      <c r="GFQ123" s="16"/>
      <c r="GFR123" s="16"/>
      <c r="GFS123" s="16"/>
      <c r="GFT123" s="16"/>
      <c r="GFU123" s="16"/>
      <c r="GFV123" s="16"/>
      <c r="GFW123" s="16"/>
      <c r="GFX123" s="16"/>
      <c r="GFY123" s="16"/>
      <c r="GFZ123" s="16"/>
      <c r="GGA123" s="16"/>
      <c r="GGB123" s="16"/>
      <c r="GGC123" s="16"/>
      <c r="GGD123" s="16"/>
      <c r="GGE123" s="16"/>
      <c r="GGF123" s="16"/>
      <c r="GGG123" s="16"/>
      <c r="GGH123" s="16"/>
      <c r="GGI123" s="16"/>
      <c r="GGJ123" s="16"/>
      <c r="GGK123" s="16"/>
      <c r="GGL123" s="16"/>
      <c r="GGM123" s="16"/>
      <c r="GGN123" s="16"/>
      <c r="GGO123" s="16"/>
      <c r="GGP123" s="16"/>
      <c r="GGQ123" s="16"/>
      <c r="GGR123" s="16"/>
      <c r="GGS123" s="16"/>
      <c r="GGT123" s="16"/>
      <c r="GGU123" s="16"/>
      <c r="GGV123" s="16"/>
      <c r="GGW123" s="16"/>
      <c r="GGX123" s="16"/>
      <c r="GGY123" s="16"/>
      <c r="GGZ123" s="16"/>
      <c r="GHA123" s="16"/>
      <c r="GHB123" s="16"/>
      <c r="GHC123" s="16"/>
      <c r="GHD123" s="16"/>
      <c r="GHE123" s="16"/>
      <c r="GHF123" s="16"/>
      <c r="GHG123" s="16"/>
      <c r="GHH123" s="16"/>
      <c r="GHI123" s="16"/>
      <c r="GHJ123" s="16"/>
      <c r="GHK123" s="16"/>
      <c r="GHL123" s="16"/>
      <c r="GHM123" s="16"/>
      <c r="GHN123" s="16"/>
      <c r="GHO123" s="16"/>
      <c r="GHP123" s="16"/>
      <c r="GHQ123" s="16"/>
      <c r="GHR123" s="16"/>
      <c r="GHS123" s="16"/>
      <c r="GHT123" s="16"/>
      <c r="GHU123" s="16"/>
      <c r="GHV123" s="16"/>
      <c r="GHW123" s="16"/>
      <c r="GHX123" s="16"/>
      <c r="GHY123" s="16"/>
      <c r="GHZ123" s="16"/>
      <c r="GIA123" s="16"/>
      <c r="GIB123" s="16"/>
      <c r="GIC123" s="16"/>
      <c r="GID123" s="16"/>
      <c r="GIE123" s="16"/>
      <c r="GIF123" s="16"/>
      <c r="GIG123" s="16"/>
      <c r="GIH123" s="16"/>
      <c r="GII123" s="16"/>
      <c r="GIJ123" s="16"/>
      <c r="GIK123" s="16"/>
      <c r="GIL123" s="16"/>
      <c r="GIM123" s="16"/>
      <c r="GIN123" s="16"/>
      <c r="GIO123" s="16"/>
      <c r="GIP123" s="16"/>
      <c r="GIQ123" s="16"/>
      <c r="GIR123" s="16"/>
      <c r="GIS123" s="16"/>
      <c r="GIT123" s="16"/>
      <c r="GIU123" s="16"/>
      <c r="GIV123" s="16"/>
      <c r="GIW123" s="16"/>
      <c r="GIX123" s="16"/>
      <c r="GIY123" s="16"/>
      <c r="GIZ123" s="16"/>
      <c r="GJA123" s="16"/>
      <c r="GJB123" s="16"/>
      <c r="GJC123" s="16"/>
      <c r="GJD123" s="16"/>
      <c r="GJE123" s="16"/>
      <c r="GJF123" s="16"/>
      <c r="GJG123" s="16"/>
      <c r="GJH123" s="16"/>
      <c r="GJI123" s="16"/>
      <c r="GJJ123" s="16"/>
      <c r="GJK123" s="16"/>
      <c r="GJL123" s="16"/>
      <c r="GJM123" s="16"/>
      <c r="GJN123" s="16"/>
      <c r="GJO123" s="16"/>
      <c r="GJP123" s="16"/>
      <c r="GJQ123" s="16"/>
      <c r="GJR123" s="16"/>
      <c r="GJS123" s="16"/>
      <c r="GJT123" s="16"/>
      <c r="GJU123" s="16"/>
      <c r="GJV123" s="16"/>
      <c r="GJW123" s="16"/>
      <c r="GJX123" s="16"/>
      <c r="GJY123" s="16"/>
      <c r="GJZ123" s="16"/>
      <c r="GKA123" s="16"/>
      <c r="GKB123" s="16"/>
      <c r="GKC123" s="16"/>
      <c r="GKD123" s="16"/>
      <c r="GKE123" s="16"/>
      <c r="GKF123" s="16"/>
      <c r="GKG123" s="16"/>
      <c r="GKH123" s="16"/>
      <c r="GKI123" s="16"/>
      <c r="GKJ123" s="16"/>
      <c r="GKK123" s="16"/>
      <c r="GKL123" s="16"/>
      <c r="GKM123" s="16"/>
      <c r="GKN123" s="16"/>
      <c r="GKO123" s="16"/>
      <c r="GKP123" s="16"/>
      <c r="GKQ123" s="16"/>
      <c r="GKR123" s="16"/>
      <c r="GKS123" s="16"/>
      <c r="GKT123" s="16"/>
      <c r="GKU123" s="16"/>
      <c r="GKV123" s="16"/>
      <c r="GKW123" s="16"/>
      <c r="GKX123" s="16"/>
      <c r="GKY123" s="16"/>
      <c r="GKZ123" s="16"/>
      <c r="GLA123" s="16"/>
      <c r="GLB123" s="16"/>
      <c r="GLC123" s="16"/>
      <c r="GLD123" s="16"/>
      <c r="GLE123" s="16"/>
      <c r="GLF123" s="16"/>
      <c r="GLG123" s="16"/>
      <c r="GLH123" s="16"/>
      <c r="GLI123" s="16"/>
      <c r="GLJ123" s="16"/>
      <c r="GLK123" s="16"/>
      <c r="GLL123" s="16"/>
      <c r="GLM123" s="16"/>
      <c r="GLN123" s="16"/>
      <c r="GLO123" s="16"/>
      <c r="GLP123" s="16"/>
      <c r="GLQ123" s="16"/>
      <c r="GLR123" s="16"/>
      <c r="GLS123" s="16"/>
      <c r="GLT123" s="16"/>
      <c r="GLU123" s="16"/>
      <c r="GLV123" s="16"/>
      <c r="GLW123" s="16"/>
      <c r="GLX123" s="16"/>
      <c r="GLY123" s="16"/>
      <c r="GLZ123" s="16"/>
      <c r="GMA123" s="16"/>
      <c r="GMB123" s="16"/>
      <c r="GMC123" s="16"/>
      <c r="GMD123" s="16"/>
      <c r="GME123" s="16"/>
      <c r="GMF123" s="16"/>
      <c r="GMG123" s="16"/>
      <c r="GMH123" s="16"/>
      <c r="GMI123" s="16"/>
      <c r="GMJ123" s="16"/>
      <c r="GMK123" s="16"/>
      <c r="GML123" s="16"/>
      <c r="GMM123" s="16"/>
      <c r="GMN123" s="16"/>
      <c r="GMO123" s="16"/>
      <c r="GMP123" s="16"/>
      <c r="GMQ123" s="16"/>
      <c r="GMR123" s="16"/>
      <c r="GMS123" s="16"/>
      <c r="GMT123" s="16"/>
      <c r="GMU123" s="16"/>
      <c r="GMV123" s="16"/>
      <c r="GMW123" s="16"/>
      <c r="GMX123" s="16"/>
      <c r="GMY123" s="16"/>
      <c r="GMZ123" s="16"/>
      <c r="GNA123" s="16"/>
      <c r="GNB123" s="16"/>
      <c r="GNC123" s="16"/>
      <c r="GND123" s="16"/>
      <c r="GNE123" s="16"/>
      <c r="GNF123" s="16"/>
      <c r="GNG123" s="16"/>
      <c r="GNH123" s="16"/>
      <c r="GNI123" s="16"/>
      <c r="GNJ123" s="16"/>
      <c r="GNK123" s="16"/>
      <c r="GNL123" s="16"/>
      <c r="GNM123" s="16"/>
      <c r="GNN123" s="16"/>
      <c r="GNO123" s="16"/>
      <c r="GNP123" s="16"/>
      <c r="GNQ123" s="16"/>
      <c r="GNR123" s="16"/>
      <c r="GNS123" s="16"/>
      <c r="GNT123" s="16"/>
      <c r="GNU123" s="16"/>
      <c r="GNV123" s="16"/>
      <c r="GNW123" s="16"/>
      <c r="GNX123" s="16"/>
      <c r="GNY123" s="16"/>
      <c r="GNZ123" s="16"/>
      <c r="GOA123" s="16"/>
      <c r="GOB123" s="16"/>
      <c r="GOC123" s="16"/>
      <c r="GOD123" s="16"/>
      <c r="GOE123" s="16"/>
      <c r="GOF123" s="16"/>
      <c r="GOG123" s="16"/>
      <c r="GOH123" s="16"/>
      <c r="GOI123" s="16"/>
      <c r="GOJ123" s="16"/>
      <c r="GOK123" s="16"/>
      <c r="GOL123" s="16"/>
      <c r="GOM123" s="16"/>
      <c r="GON123" s="16"/>
      <c r="GOO123" s="16"/>
      <c r="GOP123" s="16"/>
      <c r="GOQ123" s="16"/>
      <c r="GOR123" s="16"/>
      <c r="GOS123" s="16"/>
      <c r="GOT123" s="16"/>
      <c r="GOU123" s="16"/>
      <c r="GOV123" s="16"/>
      <c r="GOW123" s="16"/>
      <c r="GOX123" s="16"/>
      <c r="GOY123" s="16"/>
      <c r="GOZ123" s="16"/>
      <c r="GPA123" s="16"/>
      <c r="GPB123" s="16"/>
      <c r="GPC123" s="16"/>
      <c r="GPD123" s="16"/>
      <c r="GPE123" s="16"/>
      <c r="GPF123" s="16"/>
      <c r="GPG123" s="16"/>
      <c r="GPH123" s="16"/>
      <c r="GPI123" s="16"/>
      <c r="GPJ123" s="16"/>
      <c r="GPK123" s="16"/>
      <c r="GPL123" s="16"/>
      <c r="GPM123" s="16"/>
      <c r="GPN123" s="16"/>
      <c r="GPO123" s="16"/>
      <c r="GPP123" s="16"/>
      <c r="GPQ123" s="16"/>
      <c r="GPR123" s="16"/>
      <c r="GPS123" s="16"/>
      <c r="GPT123" s="16"/>
      <c r="GPU123" s="16"/>
      <c r="GPV123" s="16"/>
      <c r="GPW123" s="16"/>
      <c r="GPX123" s="16"/>
      <c r="GPY123" s="16"/>
      <c r="GPZ123" s="16"/>
      <c r="GQA123" s="16"/>
      <c r="GQB123" s="16"/>
      <c r="GQC123" s="16"/>
      <c r="GQD123" s="16"/>
      <c r="GQE123" s="16"/>
      <c r="GQF123" s="16"/>
      <c r="GQG123" s="16"/>
      <c r="GQH123" s="16"/>
      <c r="GQI123" s="16"/>
      <c r="GQJ123" s="16"/>
      <c r="GQK123" s="16"/>
      <c r="GQL123" s="16"/>
      <c r="GQM123" s="16"/>
      <c r="GQN123" s="16"/>
      <c r="GQO123" s="16"/>
      <c r="GQP123" s="16"/>
      <c r="GQQ123" s="16"/>
      <c r="GQR123" s="16"/>
      <c r="GQS123" s="16"/>
      <c r="GQT123" s="16"/>
      <c r="GQU123" s="16"/>
      <c r="GQV123" s="16"/>
      <c r="GQW123" s="16"/>
      <c r="GQX123" s="16"/>
      <c r="GQY123" s="16"/>
      <c r="GQZ123" s="16"/>
      <c r="GRA123" s="16"/>
      <c r="GRB123" s="16"/>
      <c r="GRC123" s="16"/>
      <c r="GRD123" s="16"/>
      <c r="GRE123" s="16"/>
      <c r="GRF123" s="16"/>
      <c r="GRG123" s="16"/>
      <c r="GRH123" s="16"/>
      <c r="GRI123" s="16"/>
      <c r="GRJ123" s="16"/>
      <c r="GRK123" s="16"/>
      <c r="GRL123" s="16"/>
      <c r="GRM123" s="16"/>
      <c r="GRN123" s="16"/>
      <c r="GRO123" s="16"/>
      <c r="GRP123" s="16"/>
      <c r="GRQ123" s="16"/>
      <c r="GRR123" s="16"/>
      <c r="GRS123" s="16"/>
      <c r="GRT123" s="16"/>
      <c r="GRU123" s="16"/>
      <c r="GRV123" s="16"/>
      <c r="GRW123" s="16"/>
      <c r="GRX123" s="16"/>
      <c r="GRY123" s="16"/>
      <c r="GRZ123" s="16"/>
      <c r="GSA123" s="16"/>
      <c r="GSB123" s="16"/>
      <c r="GSC123" s="16"/>
      <c r="GSD123" s="16"/>
      <c r="GSE123" s="16"/>
      <c r="GSF123" s="16"/>
      <c r="GSG123" s="16"/>
      <c r="GSH123" s="16"/>
      <c r="GSI123" s="16"/>
      <c r="GSJ123" s="16"/>
      <c r="GSK123" s="16"/>
      <c r="GSL123" s="16"/>
      <c r="GSM123" s="16"/>
      <c r="GSN123" s="16"/>
      <c r="GSO123" s="16"/>
      <c r="GSP123" s="16"/>
      <c r="GSQ123" s="16"/>
      <c r="GSR123" s="16"/>
      <c r="GSS123" s="16"/>
      <c r="GST123" s="16"/>
      <c r="GSU123" s="16"/>
      <c r="GSV123" s="16"/>
      <c r="GSW123" s="16"/>
      <c r="GSX123" s="16"/>
      <c r="GSY123" s="16"/>
      <c r="GSZ123" s="16"/>
      <c r="GTA123" s="16"/>
      <c r="GTB123" s="16"/>
      <c r="GTC123" s="16"/>
      <c r="GTD123" s="16"/>
      <c r="GTE123" s="16"/>
      <c r="GTF123" s="16"/>
      <c r="GTG123" s="16"/>
      <c r="GTH123" s="16"/>
      <c r="GTI123" s="16"/>
      <c r="GTJ123" s="16"/>
      <c r="GTK123" s="16"/>
      <c r="GTL123" s="16"/>
      <c r="GTM123" s="16"/>
      <c r="GTN123" s="16"/>
      <c r="GTO123" s="16"/>
      <c r="GTP123" s="16"/>
      <c r="GTQ123" s="16"/>
      <c r="GTR123" s="16"/>
      <c r="GTS123" s="16"/>
      <c r="GTT123" s="16"/>
      <c r="GTU123" s="16"/>
      <c r="GTV123" s="16"/>
      <c r="GTW123" s="16"/>
      <c r="GTX123" s="16"/>
      <c r="GTY123" s="16"/>
      <c r="GTZ123" s="16"/>
      <c r="GUA123" s="16"/>
      <c r="GUB123" s="16"/>
      <c r="GUC123" s="16"/>
      <c r="GUD123" s="16"/>
      <c r="GUE123" s="16"/>
      <c r="GUF123" s="16"/>
      <c r="GUG123" s="16"/>
      <c r="GUH123" s="16"/>
      <c r="GUI123" s="16"/>
      <c r="GUJ123" s="16"/>
      <c r="GUK123" s="16"/>
      <c r="GUL123" s="16"/>
      <c r="GUM123" s="16"/>
      <c r="GUN123" s="16"/>
      <c r="GUO123" s="16"/>
      <c r="GUP123" s="16"/>
      <c r="GUQ123" s="16"/>
      <c r="GUR123" s="16"/>
      <c r="GUS123" s="16"/>
      <c r="GUT123" s="16"/>
      <c r="GUU123" s="16"/>
      <c r="GUV123" s="16"/>
      <c r="GUW123" s="16"/>
      <c r="GUX123" s="16"/>
      <c r="GUY123" s="16"/>
      <c r="GUZ123" s="16"/>
      <c r="GVA123" s="16"/>
      <c r="GVB123" s="16"/>
      <c r="GVC123" s="16"/>
      <c r="GVD123" s="16"/>
      <c r="GVE123" s="16"/>
      <c r="GVF123" s="16"/>
      <c r="GVG123" s="16"/>
      <c r="GVH123" s="16"/>
      <c r="GVI123" s="16"/>
      <c r="GVJ123" s="16"/>
      <c r="GVK123" s="16"/>
      <c r="GVL123" s="16"/>
      <c r="GVM123" s="16"/>
      <c r="GVN123" s="16"/>
      <c r="GVO123" s="16"/>
      <c r="GVP123" s="16"/>
      <c r="GVQ123" s="16"/>
      <c r="GVR123" s="16"/>
      <c r="GVS123" s="16"/>
      <c r="GVT123" s="16"/>
      <c r="GVU123" s="16"/>
      <c r="GVV123" s="16"/>
      <c r="GVW123" s="16"/>
      <c r="GVX123" s="16"/>
      <c r="GVY123" s="16"/>
      <c r="GVZ123" s="16"/>
      <c r="GWA123" s="16"/>
      <c r="GWB123" s="16"/>
      <c r="GWC123" s="16"/>
      <c r="GWD123" s="16"/>
      <c r="GWE123" s="16"/>
      <c r="GWF123" s="16"/>
      <c r="GWG123" s="16"/>
      <c r="GWH123" s="16"/>
      <c r="GWI123" s="16"/>
      <c r="GWJ123" s="16"/>
      <c r="GWK123" s="16"/>
      <c r="GWL123" s="16"/>
      <c r="GWM123" s="16"/>
      <c r="GWN123" s="16"/>
      <c r="GWO123" s="16"/>
      <c r="GWP123" s="16"/>
      <c r="GWQ123" s="16"/>
      <c r="GWR123" s="16"/>
      <c r="GWS123" s="16"/>
      <c r="GWT123" s="16"/>
      <c r="GWU123" s="16"/>
      <c r="GWV123" s="16"/>
      <c r="GWW123" s="16"/>
      <c r="GWX123" s="16"/>
      <c r="GWY123" s="16"/>
      <c r="GWZ123" s="16"/>
      <c r="GXA123" s="16"/>
      <c r="GXB123" s="16"/>
      <c r="GXC123" s="16"/>
      <c r="GXD123" s="16"/>
      <c r="GXE123" s="16"/>
      <c r="GXF123" s="16"/>
      <c r="GXG123" s="16"/>
      <c r="GXH123" s="16"/>
      <c r="GXI123" s="16"/>
      <c r="GXJ123" s="16"/>
      <c r="GXK123" s="16"/>
      <c r="GXL123" s="16"/>
      <c r="GXM123" s="16"/>
      <c r="GXN123" s="16"/>
      <c r="GXO123" s="16"/>
      <c r="GXP123" s="16"/>
      <c r="GXQ123" s="16"/>
      <c r="GXR123" s="16"/>
      <c r="GXS123" s="16"/>
      <c r="GXT123" s="16"/>
      <c r="GXU123" s="16"/>
      <c r="GXV123" s="16"/>
      <c r="GXW123" s="16"/>
      <c r="GXX123" s="16"/>
      <c r="GXY123" s="16"/>
      <c r="GXZ123" s="16"/>
      <c r="GYA123" s="16"/>
      <c r="GYB123" s="16"/>
      <c r="GYC123" s="16"/>
      <c r="GYD123" s="16"/>
      <c r="GYE123" s="16"/>
      <c r="GYF123" s="16"/>
      <c r="GYG123" s="16"/>
      <c r="GYH123" s="16"/>
      <c r="GYI123" s="16"/>
      <c r="GYJ123" s="16"/>
      <c r="GYK123" s="16"/>
      <c r="GYL123" s="16"/>
      <c r="GYM123" s="16"/>
      <c r="GYN123" s="16"/>
      <c r="GYO123" s="16"/>
      <c r="GYP123" s="16"/>
      <c r="GYQ123" s="16"/>
      <c r="GYR123" s="16"/>
      <c r="GYS123" s="16"/>
      <c r="GYT123" s="16"/>
      <c r="GYU123" s="16"/>
      <c r="GYV123" s="16"/>
      <c r="GYW123" s="16"/>
      <c r="GYX123" s="16"/>
      <c r="GYY123" s="16"/>
      <c r="GYZ123" s="16"/>
      <c r="GZA123" s="16"/>
      <c r="GZB123" s="16"/>
      <c r="GZC123" s="16"/>
      <c r="GZD123" s="16"/>
      <c r="GZE123" s="16"/>
      <c r="GZF123" s="16"/>
      <c r="GZG123" s="16"/>
      <c r="GZH123" s="16"/>
      <c r="GZI123" s="16"/>
      <c r="GZJ123" s="16"/>
      <c r="GZK123" s="16"/>
      <c r="GZL123" s="16"/>
      <c r="GZM123" s="16"/>
      <c r="GZN123" s="16"/>
      <c r="GZO123" s="16"/>
      <c r="GZP123" s="16"/>
      <c r="GZQ123" s="16"/>
      <c r="GZR123" s="16"/>
      <c r="GZS123" s="16"/>
      <c r="GZT123" s="16"/>
      <c r="GZU123" s="16"/>
      <c r="GZV123" s="16"/>
      <c r="GZW123" s="16"/>
      <c r="GZX123" s="16"/>
      <c r="GZY123" s="16"/>
      <c r="GZZ123" s="16"/>
      <c r="HAA123" s="16"/>
      <c r="HAB123" s="16"/>
      <c r="HAC123" s="16"/>
      <c r="HAD123" s="16"/>
      <c r="HAE123" s="16"/>
      <c r="HAF123" s="16"/>
      <c r="HAG123" s="16"/>
      <c r="HAH123" s="16"/>
      <c r="HAI123" s="16"/>
      <c r="HAJ123" s="16"/>
      <c r="HAK123" s="16"/>
      <c r="HAL123" s="16"/>
      <c r="HAM123" s="16"/>
      <c r="HAN123" s="16"/>
      <c r="HAO123" s="16"/>
      <c r="HAP123" s="16"/>
      <c r="HAQ123" s="16"/>
      <c r="HAR123" s="16"/>
      <c r="HAS123" s="16"/>
      <c r="HAT123" s="16"/>
      <c r="HAU123" s="16"/>
      <c r="HAV123" s="16"/>
      <c r="HAW123" s="16"/>
      <c r="HAX123" s="16"/>
      <c r="HAY123" s="16"/>
      <c r="HAZ123" s="16"/>
      <c r="HBA123" s="16"/>
      <c r="HBB123" s="16"/>
      <c r="HBC123" s="16"/>
      <c r="HBD123" s="16"/>
      <c r="HBE123" s="16"/>
      <c r="HBF123" s="16"/>
      <c r="HBG123" s="16"/>
      <c r="HBH123" s="16"/>
      <c r="HBI123" s="16"/>
      <c r="HBJ123" s="16"/>
      <c r="HBK123" s="16"/>
      <c r="HBL123" s="16"/>
      <c r="HBM123" s="16"/>
      <c r="HBN123" s="16"/>
      <c r="HBO123" s="16"/>
      <c r="HBP123" s="16"/>
      <c r="HBQ123" s="16"/>
      <c r="HBR123" s="16"/>
      <c r="HBS123" s="16"/>
      <c r="HBT123" s="16"/>
      <c r="HBU123" s="16"/>
      <c r="HBV123" s="16"/>
      <c r="HBW123" s="16"/>
      <c r="HBX123" s="16"/>
      <c r="HBY123" s="16"/>
      <c r="HBZ123" s="16"/>
      <c r="HCA123" s="16"/>
      <c r="HCB123" s="16"/>
      <c r="HCC123" s="16"/>
      <c r="HCD123" s="16"/>
      <c r="HCE123" s="16"/>
      <c r="HCF123" s="16"/>
      <c r="HCG123" s="16"/>
      <c r="HCH123" s="16"/>
      <c r="HCI123" s="16"/>
      <c r="HCJ123" s="16"/>
      <c r="HCK123" s="16"/>
      <c r="HCL123" s="16"/>
      <c r="HCM123" s="16"/>
      <c r="HCN123" s="16"/>
      <c r="HCO123" s="16"/>
      <c r="HCP123" s="16"/>
      <c r="HCQ123" s="16"/>
      <c r="HCR123" s="16"/>
      <c r="HCS123" s="16"/>
      <c r="HCT123" s="16"/>
      <c r="HCU123" s="16"/>
      <c r="HCV123" s="16"/>
      <c r="HCW123" s="16"/>
      <c r="HCX123" s="16"/>
      <c r="HCY123" s="16"/>
      <c r="HCZ123" s="16"/>
      <c r="HDA123" s="16"/>
      <c r="HDB123" s="16"/>
      <c r="HDC123" s="16"/>
      <c r="HDD123" s="16"/>
      <c r="HDE123" s="16"/>
      <c r="HDF123" s="16"/>
      <c r="HDG123" s="16"/>
      <c r="HDH123" s="16"/>
      <c r="HDI123" s="16"/>
      <c r="HDJ123" s="16"/>
      <c r="HDK123" s="16"/>
      <c r="HDL123" s="16"/>
      <c r="HDM123" s="16"/>
      <c r="HDN123" s="16"/>
      <c r="HDO123" s="16"/>
      <c r="HDP123" s="16"/>
      <c r="HDQ123" s="16"/>
      <c r="HDR123" s="16"/>
      <c r="HDS123" s="16"/>
      <c r="HDT123" s="16"/>
      <c r="HDU123" s="16"/>
      <c r="HDV123" s="16"/>
      <c r="HDW123" s="16"/>
      <c r="HDX123" s="16"/>
      <c r="HDY123" s="16"/>
      <c r="HDZ123" s="16"/>
      <c r="HEA123" s="16"/>
      <c r="HEB123" s="16"/>
      <c r="HEC123" s="16"/>
      <c r="HED123" s="16"/>
      <c r="HEE123" s="16"/>
      <c r="HEF123" s="16"/>
      <c r="HEG123" s="16"/>
      <c r="HEH123" s="16"/>
      <c r="HEI123" s="16"/>
      <c r="HEJ123" s="16"/>
      <c r="HEK123" s="16"/>
      <c r="HEL123" s="16"/>
      <c r="HEM123" s="16"/>
      <c r="HEN123" s="16"/>
      <c r="HEO123" s="16"/>
      <c r="HEP123" s="16"/>
      <c r="HEQ123" s="16"/>
      <c r="HER123" s="16"/>
      <c r="HES123" s="16"/>
      <c r="HET123" s="16"/>
      <c r="HEU123" s="16"/>
      <c r="HEV123" s="16"/>
      <c r="HEW123" s="16"/>
      <c r="HEX123" s="16"/>
      <c r="HEY123" s="16"/>
      <c r="HEZ123" s="16"/>
      <c r="HFA123" s="16"/>
      <c r="HFB123" s="16"/>
      <c r="HFC123" s="16"/>
      <c r="HFD123" s="16"/>
      <c r="HFE123" s="16"/>
      <c r="HFF123" s="16"/>
      <c r="HFG123" s="16"/>
      <c r="HFH123" s="16"/>
      <c r="HFI123" s="16"/>
      <c r="HFJ123" s="16"/>
      <c r="HFK123" s="16"/>
      <c r="HFL123" s="16"/>
      <c r="HFM123" s="16"/>
      <c r="HFN123" s="16"/>
      <c r="HFO123" s="16"/>
      <c r="HFP123" s="16"/>
      <c r="HFQ123" s="16"/>
      <c r="HFR123" s="16"/>
      <c r="HFS123" s="16"/>
      <c r="HFT123" s="16"/>
      <c r="HFU123" s="16"/>
      <c r="HFV123" s="16"/>
      <c r="HFW123" s="16"/>
      <c r="HFX123" s="16"/>
      <c r="HFY123" s="16"/>
      <c r="HFZ123" s="16"/>
      <c r="HGA123" s="16"/>
      <c r="HGB123" s="16"/>
      <c r="HGC123" s="16"/>
      <c r="HGD123" s="16"/>
      <c r="HGE123" s="16"/>
      <c r="HGF123" s="16"/>
      <c r="HGG123" s="16"/>
      <c r="HGH123" s="16"/>
      <c r="HGI123" s="16"/>
      <c r="HGJ123" s="16"/>
      <c r="HGK123" s="16"/>
      <c r="HGL123" s="16"/>
      <c r="HGM123" s="16"/>
      <c r="HGN123" s="16"/>
      <c r="HGO123" s="16"/>
      <c r="HGP123" s="16"/>
      <c r="HGQ123" s="16"/>
      <c r="HGR123" s="16"/>
      <c r="HGS123" s="16"/>
      <c r="HGT123" s="16"/>
      <c r="HGU123" s="16"/>
      <c r="HGV123" s="16"/>
      <c r="HGW123" s="16"/>
      <c r="HGX123" s="16"/>
      <c r="HGY123" s="16"/>
      <c r="HGZ123" s="16"/>
      <c r="HHA123" s="16"/>
      <c r="HHB123" s="16"/>
      <c r="HHC123" s="16"/>
      <c r="HHD123" s="16"/>
      <c r="HHE123" s="16"/>
      <c r="HHF123" s="16"/>
      <c r="HHG123" s="16"/>
      <c r="HHH123" s="16"/>
      <c r="HHI123" s="16"/>
      <c r="HHJ123" s="16"/>
      <c r="HHK123" s="16"/>
      <c r="HHL123" s="16"/>
      <c r="HHM123" s="16"/>
      <c r="HHN123" s="16"/>
      <c r="HHO123" s="16"/>
      <c r="HHP123" s="16"/>
      <c r="HHQ123" s="16"/>
      <c r="HHR123" s="16"/>
      <c r="HHS123" s="16"/>
      <c r="HHT123" s="16"/>
      <c r="HHU123" s="16"/>
      <c r="HHV123" s="16"/>
      <c r="HHW123" s="16"/>
      <c r="HHX123" s="16"/>
      <c r="HHY123" s="16"/>
      <c r="HHZ123" s="16"/>
      <c r="HIA123" s="16"/>
      <c r="HIB123" s="16"/>
      <c r="HIC123" s="16"/>
      <c r="HID123" s="16"/>
      <c r="HIE123" s="16"/>
      <c r="HIF123" s="16"/>
      <c r="HIG123" s="16"/>
      <c r="HIH123" s="16"/>
      <c r="HII123" s="16"/>
      <c r="HIJ123" s="16"/>
      <c r="HIK123" s="16"/>
      <c r="HIL123" s="16"/>
      <c r="HIM123" s="16"/>
      <c r="HIN123" s="16"/>
      <c r="HIO123" s="16"/>
      <c r="HIP123" s="16"/>
      <c r="HIQ123" s="16"/>
      <c r="HIR123" s="16"/>
      <c r="HIS123" s="16"/>
      <c r="HIT123" s="16"/>
      <c r="HIU123" s="16"/>
      <c r="HIV123" s="16"/>
      <c r="HIW123" s="16"/>
      <c r="HIX123" s="16"/>
      <c r="HIY123" s="16"/>
      <c r="HIZ123" s="16"/>
      <c r="HJA123" s="16"/>
      <c r="HJB123" s="16"/>
      <c r="HJC123" s="16"/>
      <c r="HJD123" s="16"/>
      <c r="HJE123" s="16"/>
      <c r="HJF123" s="16"/>
      <c r="HJG123" s="16"/>
      <c r="HJH123" s="16"/>
      <c r="HJI123" s="16"/>
      <c r="HJJ123" s="16"/>
      <c r="HJK123" s="16"/>
      <c r="HJL123" s="16"/>
      <c r="HJM123" s="16"/>
      <c r="HJN123" s="16"/>
      <c r="HJO123" s="16"/>
      <c r="HJP123" s="16"/>
      <c r="HJQ123" s="16"/>
      <c r="HJR123" s="16"/>
      <c r="HJS123" s="16"/>
      <c r="HJT123" s="16"/>
      <c r="HJU123" s="16"/>
      <c r="HJV123" s="16"/>
      <c r="HJW123" s="16"/>
      <c r="HJX123" s="16"/>
      <c r="HJY123" s="16"/>
      <c r="HJZ123" s="16"/>
      <c r="HKA123" s="16"/>
      <c r="HKB123" s="16"/>
      <c r="HKC123" s="16"/>
      <c r="HKD123" s="16"/>
      <c r="HKE123" s="16"/>
      <c r="HKF123" s="16"/>
      <c r="HKG123" s="16"/>
      <c r="HKH123" s="16"/>
      <c r="HKI123" s="16"/>
      <c r="HKJ123" s="16"/>
      <c r="HKK123" s="16"/>
      <c r="HKL123" s="16"/>
      <c r="HKM123" s="16"/>
      <c r="HKN123" s="16"/>
      <c r="HKO123" s="16"/>
      <c r="HKP123" s="16"/>
      <c r="HKQ123" s="16"/>
      <c r="HKR123" s="16"/>
      <c r="HKS123" s="16"/>
      <c r="HKT123" s="16"/>
      <c r="HKU123" s="16"/>
      <c r="HKV123" s="16"/>
      <c r="HKW123" s="16"/>
      <c r="HKX123" s="16"/>
      <c r="HKY123" s="16"/>
      <c r="HKZ123" s="16"/>
      <c r="HLA123" s="16"/>
      <c r="HLB123" s="16"/>
      <c r="HLC123" s="16"/>
      <c r="HLD123" s="16"/>
      <c r="HLE123" s="16"/>
      <c r="HLF123" s="16"/>
      <c r="HLG123" s="16"/>
      <c r="HLH123" s="16"/>
      <c r="HLI123" s="16"/>
      <c r="HLJ123" s="16"/>
      <c r="HLK123" s="16"/>
      <c r="HLL123" s="16"/>
      <c r="HLM123" s="16"/>
      <c r="HLN123" s="16"/>
      <c r="HLO123" s="16"/>
      <c r="HLP123" s="16"/>
      <c r="HLQ123" s="16"/>
      <c r="HLR123" s="16"/>
      <c r="HLS123" s="16"/>
      <c r="HLT123" s="16"/>
      <c r="HLU123" s="16"/>
      <c r="HLV123" s="16"/>
      <c r="HLW123" s="16"/>
      <c r="HLX123" s="16"/>
      <c r="HLY123" s="16"/>
      <c r="HLZ123" s="16"/>
      <c r="HMA123" s="16"/>
      <c r="HMB123" s="16"/>
      <c r="HMC123" s="16"/>
      <c r="HMD123" s="16"/>
      <c r="HME123" s="16"/>
      <c r="HMF123" s="16"/>
      <c r="HMG123" s="16"/>
      <c r="HMH123" s="16"/>
      <c r="HMI123" s="16"/>
      <c r="HMJ123" s="16"/>
      <c r="HMK123" s="16"/>
      <c r="HML123" s="16"/>
      <c r="HMM123" s="16"/>
      <c r="HMN123" s="16"/>
      <c r="HMO123" s="16"/>
      <c r="HMP123" s="16"/>
      <c r="HMQ123" s="16"/>
      <c r="HMR123" s="16"/>
      <c r="HMS123" s="16"/>
      <c r="HMT123" s="16"/>
      <c r="HMU123" s="16"/>
      <c r="HMV123" s="16"/>
      <c r="HMW123" s="16"/>
      <c r="HMX123" s="16"/>
      <c r="HMY123" s="16"/>
      <c r="HMZ123" s="16"/>
      <c r="HNA123" s="16"/>
      <c r="HNB123" s="16"/>
      <c r="HNC123" s="16"/>
      <c r="HND123" s="16"/>
      <c r="HNE123" s="16"/>
      <c r="HNF123" s="16"/>
      <c r="HNG123" s="16"/>
      <c r="HNH123" s="16"/>
      <c r="HNI123" s="16"/>
      <c r="HNJ123" s="16"/>
      <c r="HNK123" s="16"/>
      <c r="HNL123" s="16"/>
      <c r="HNM123" s="16"/>
      <c r="HNN123" s="16"/>
      <c r="HNO123" s="16"/>
      <c r="HNP123" s="16"/>
      <c r="HNQ123" s="16"/>
      <c r="HNR123" s="16"/>
      <c r="HNS123" s="16"/>
      <c r="HNT123" s="16"/>
      <c r="HNU123" s="16"/>
      <c r="HNV123" s="16"/>
      <c r="HNW123" s="16"/>
      <c r="HNX123" s="16"/>
      <c r="HNY123" s="16"/>
      <c r="HNZ123" s="16"/>
      <c r="HOA123" s="16"/>
      <c r="HOB123" s="16"/>
      <c r="HOC123" s="16"/>
      <c r="HOD123" s="16"/>
      <c r="HOE123" s="16"/>
      <c r="HOF123" s="16"/>
      <c r="HOG123" s="16"/>
      <c r="HOH123" s="16"/>
      <c r="HOI123" s="16"/>
      <c r="HOJ123" s="16"/>
      <c r="HOK123" s="16"/>
      <c r="HOL123" s="16"/>
      <c r="HOM123" s="16"/>
      <c r="HON123" s="16"/>
      <c r="HOO123" s="16"/>
      <c r="HOP123" s="16"/>
      <c r="HOQ123" s="16"/>
      <c r="HOR123" s="16"/>
      <c r="HOS123" s="16"/>
      <c r="HOT123" s="16"/>
      <c r="HOU123" s="16"/>
      <c r="HOV123" s="16"/>
      <c r="HOW123" s="16"/>
      <c r="HOX123" s="16"/>
      <c r="HOY123" s="16"/>
      <c r="HOZ123" s="16"/>
      <c r="HPA123" s="16"/>
      <c r="HPB123" s="16"/>
      <c r="HPC123" s="16"/>
      <c r="HPD123" s="16"/>
      <c r="HPE123" s="16"/>
      <c r="HPF123" s="16"/>
      <c r="HPG123" s="16"/>
      <c r="HPH123" s="16"/>
      <c r="HPI123" s="16"/>
      <c r="HPJ123" s="16"/>
      <c r="HPK123" s="16"/>
      <c r="HPL123" s="16"/>
      <c r="HPM123" s="16"/>
      <c r="HPN123" s="16"/>
      <c r="HPO123" s="16"/>
      <c r="HPP123" s="16"/>
      <c r="HPQ123" s="16"/>
      <c r="HPR123" s="16"/>
      <c r="HPS123" s="16"/>
      <c r="HPT123" s="16"/>
      <c r="HPU123" s="16"/>
      <c r="HPV123" s="16"/>
      <c r="HPW123" s="16"/>
      <c r="HPX123" s="16"/>
      <c r="HPY123" s="16"/>
      <c r="HPZ123" s="16"/>
      <c r="HQA123" s="16"/>
      <c r="HQB123" s="16"/>
      <c r="HQC123" s="16"/>
      <c r="HQD123" s="16"/>
      <c r="HQE123" s="16"/>
      <c r="HQF123" s="16"/>
      <c r="HQG123" s="16"/>
      <c r="HQH123" s="16"/>
      <c r="HQI123" s="16"/>
      <c r="HQJ123" s="16"/>
      <c r="HQK123" s="16"/>
      <c r="HQL123" s="16"/>
      <c r="HQM123" s="16"/>
      <c r="HQN123" s="16"/>
      <c r="HQO123" s="16"/>
      <c r="HQP123" s="16"/>
      <c r="HQQ123" s="16"/>
      <c r="HQR123" s="16"/>
      <c r="HQS123" s="16"/>
      <c r="HQT123" s="16"/>
      <c r="HQU123" s="16"/>
      <c r="HQV123" s="16"/>
      <c r="HQW123" s="16"/>
      <c r="HQX123" s="16"/>
      <c r="HQY123" s="16"/>
      <c r="HQZ123" s="16"/>
      <c r="HRA123" s="16"/>
      <c r="HRB123" s="16"/>
      <c r="HRC123" s="16"/>
      <c r="HRD123" s="16"/>
      <c r="HRE123" s="16"/>
      <c r="HRF123" s="16"/>
      <c r="HRG123" s="16"/>
      <c r="HRH123" s="16"/>
      <c r="HRI123" s="16"/>
      <c r="HRJ123" s="16"/>
      <c r="HRK123" s="16"/>
      <c r="HRL123" s="16"/>
      <c r="HRM123" s="16"/>
      <c r="HRN123" s="16"/>
      <c r="HRO123" s="16"/>
      <c r="HRP123" s="16"/>
      <c r="HRQ123" s="16"/>
      <c r="HRR123" s="16"/>
      <c r="HRS123" s="16"/>
      <c r="HRT123" s="16"/>
      <c r="HRU123" s="16"/>
      <c r="HRV123" s="16"/>
      <c r="HRW123" s="16"/>
      <c r="HRX123" s="16"/>
      <c r="HRY123" s="16"/>
      <c r="HRZ123" s="16"/>
      <c r="HSA123" s="16"/>
      <c r="HSB123" s="16"/>
      <c r="HSC123" s="16"/>
      <c r="HSD123" s="16"/>
      <c r="HSE123" s="16"/>
      <c r="HSF123" s="16"/>
      <c r="HSG123" s="16"/>
      <c r="HSH123" s="16"/>
      <c r="HSI123" s="16"/>
      <c r="HSJ123" s="16"/>
      <c r="HSK123" s="16"/>
      <c r="HSL123" s="16"/>
      <c r="HSM123" s="16"/>
      <c r="HSN123" s="16"/>
      <c r="HSO123" s="16"/>
      <c r="HSP123" s="16"/>
      <c r="HSQ123" s="16"/>
      <c r="HSR123" s="16"/>
      <c r="HSS123" s="16"/>
      <c r="HST123" s="16"/>
      <c r="HSU123" s="16"/>
      <c r="HSV123" s="16"/>
      <c r="HSW123" s="16"/>
      <c r="HSX123" s="16"/>
      <c r="HSY123" s="16"/>
      <c r="HSZ123" s="16"/>
      <c r="HTA123" s="16"/>
      <c r="HTB123" s="16"/>
      <c r="HTC123" s="16"/>
      <c r="HTD123" s="16"/>
      <c r="HTE123" s="16"/>
      <c r="HTF123" s="16"/>
      <c r="HTG123" s="16"/>
      <c r="HTH123" s="16"/>
      <c r="HTI123" s="16"/>
      <c r="HTJ123" s="16"/>
      <c r="HTK123" s="16"/>
      <c r="HTL123" s="16"/>
      <c r="HTM123" s="16"/>
      <c r="HTN123" s="16"/>
      <c r="HTO123" s="16"/>
      <c r="HTP123" s="16"/>
      <c r="HTQ123" s="16"/>
      <c r="HTR123" s="16"/>
      <c r="HTS123" s="16"/>
      <c r="HTT123" s="16"/>
      <c r="HTU123" s="16"/>
      <c r="HTV123" s="16"/>
      <c r="HTW123" s="16"/>
      <c r="HTX123" s="16"/>
      <c r="HTY123" s="16"/>
      <c r="HTZ123" s="16"/>
      <c r="HUA123" s="16"/>
      <c r="HUB123" s="16"/>
      <c r="HUC123" s="16"/>
      <c r="HUD123" s="16"/>
      <c r="HUE123" s="16"/>
      <c r="HUF123" s="16"/>
      <c r="HUG123" s="16"/>
      <c r="HUH123" s="16"/>
      <c r="HUI123" s="16"/>
      <c r="HUJ123" s="16"/>
      <c r="HUK123" s="16"/>
      <c r="HUL123" s="16"/>
      <c r="HUM123" s="16"/>
      <c r="HUN123" s="16"/>
      <c r="HUO123" s="16"/>
      <c r="HUP123" s="16"/>
      <c r="HUQ123" s="16"/>
      <c r="HUR123" s="16"/>
      <c r="HUS123" s="16"/>
      <c r="HUT123" s="16"/>
      <c r="HUU123" s="16"/>
      <c r="HUV123" s="16"/>
      <c r="HUW123" s="16"/>
      <c r="HUX123" s="16"/>
      <c r="HUY123" s="16"/>
      <c r="HUZ123" s="16"/>
      <c r="HVA123" s="16"/>
      <c r="HVB123" s="16"/>
      <c r="HVC123" s="16"/>
      <c r="HVD123" s="16"/>
      <c r="HVE123" s="16"/>
      <c r="HVF123" s="16"/>
      <c r="HVG123" s="16"/>
      <c r="HVH123" s="16"/>
      <c r="HVI123" s="16"/>
      <c r="HVJ123" s="16"/>
      <c r="HVK123" s="16"/>
      <c r="HVL123" s="16"/>
      <c r="HVM123" s="16"/>
      <c r="HVN123" s="16"/>
      <c r="HVO123" s="16"/>
      <c r="HVP123" s="16"/>
      <c r="HVQ123" s="16"/>
      <c r="HVR123" s="16"/>
      <c r="HVS123" s="16"/>
      <c r="HVT123" s="16"/>
      <c r="HVU123" s="16"/>
      <c r="HVV123" s="16"/>
      <c r="HVW123" s="16"/>
      <c r="HVX123" s="16"/>
      <c r="HVY123" s="16"/>
      <c r="HVZ123" s="16"/>
      <c r="HWA123" s="16"/>
      <c r="HWB123" s="16"/>
      <c r="HWC123" s="16"/>
      <c r="HWD123" s="16"/>
      <c r="HWE123" s="16"/>
      <c r="HWF123" s="16"/>
      <c r="HWG123" s="16"/>
      <c r="HWH123" s="16"/>
      <c r="HWI123" s="16"/>
      <c r="HWJ123" s="16"/>
      <c r="HWK123" s="16"/>
      <c r="HWL123" s="16"/>
      <c r="HWM123" s="16"/>
      <c r="HWN123" s="16"/>
      <c r="HWO123" s="16"/>
      <c r="HWP123" s="16"/>
      <c r="HWQ123" s="16"/>
      <c r="HWR123" s="16"/>
      <c r="HWS123" s="16"/>
      <c r="HWT123" s="16"/>
      <c r="HWU123" s="16"/>
      <c r="HWV123" s="16"/>
      <c r="HWW123" s="16"/>
      <c r="HWX123" s="16"/>
      <c r="HWY123" s="16"/>
      <c r="HWZ123" s="16"/>
      <c r="HXA123" s="16"/>
      <c r="HXB123" s="16"/>
      <c r="HXC123" s="16"/>
      <c r="HXD123" s="16"/>
      <c r="HXE123" s="16"/>
      <c r="HXF123" s="16"/>
      <c r="HXG123" s="16"/>
      <c r="HXH123" s="16"/>
      <c r="HXI123" s="16"/>
      <c r="HXJ123" s="16"/>
      <c r="HXK123" s="16"/>
      <c r="HXL123" s="16"/>
      <c r="HXM123" s="16"/>
      <c r="HXN123" s="16"/>
      <c r="HXO123" s="16"/>
      <c r="HXP123" s="16"/>
      <c r="HXQ123" s="16"/>
      <c r="HXR123" s="16"/>
      <c r="HXS123" s="16"/>
      <c r="HXT123" s="16"/>
      <c r="HXU123" s="16"/>
      <c r="HXV123" s="16"/>
      <c r="HXW123" s="16"/>
      <c r="HXX123" s="16"/>
      <c r="HXY123" s="16"/>
      <c r="HXZ123" s="16"/>
      <c r="HYA123" s="16"/>
      <c r="HYB123" s="16"/>
      <c r="HYC123" s="16"/>
      <c r="HYD123" s="16"/>
      <c r="HYE123" s="16"/>
      <c r="HYF123" s="16"/>
      <c r="HYG123" s="16"/>
      <c r="HYH123" s="16"/>
      <c r="HYI123" s="16"/>
      <c r="HYJ123" s="16"/>
      <c r="HYK123" s="16"/>
      <c r="HYL123" s="16"/>
      <c r="HYM123" s="16"/>
      <c r="HYN123" s="16"/>
      <c r="HYO123" s="16"/>
      <c r="HYP123" s="16"/>
      <c r="HYQ123" s="16"/>
      <c r="HYR123" s="16"/>
      <c r="HYS123" s="16"/>
      <c r="HYT123" s="16"/>
      <c r="HYU123" s="16"/>
      <c r="HYV123" s="16"/>
      <c r="HYW123" s="16"/>
      <c r="HYX123" s="16"/>
      <c r="HYY123" s="16"/>
      <c r="HYZ123" s="16"/>
      <c r="HZA123" s="16"/>
      <c r="HZB123" s="16"/>
      <c r="HZC123" s="16"/>
      <c r="HZD123" s="16"/>
      <c r="HZE123" s="16"/>
      <c r="HZF123" s="16"/>
      <c r="HZG123" s="16"/>
      <c r="HZH123" s="16"/>
      <c r="HZI123" s="16"/>
      <c r="HZJ123" s="16"/>
      <c r="HZK123" s="16"/>
      <c r="HZL123" s="16"/>
      <c r="HZM123" s="16"/>
      <c r="HZN123" s="16"/>
      <c r="HZO123" s="16"/>
      <c r="HZP123" s="16"/>
      <c r="HZQ123" s="16"/>
      <c r="HZR123" s="16"/>
      <c r="HZS123" s="16"/>
      <c r="HZT123" s="16"/>
      <c r="HZU123" s="16"/>
      <c r="HZV123" s="16"/>
      <c r="HZW123" s="16"/>
      <c r="HZX123" s="16"/>
      <c r="HZY123" s="16"/>
      <c r="HZZ123" s="16"/>
      <c r="IAA123" s="16"/>
      <c r="IAB123" s="16"/>
      <c r="IAC123" s="16"/>
      <c r="IAD123" s="16"/>
      <c r="IAE123" s="16"/>
      <c r="IAF123" s="16"/>
      <c r="IAG123" s="16"/>
      <c r="IAH123" s="16"/>
      <c r="IAI123" s="16"/>
      <c r="IAJ123" s="16"/>
      <c r="IAK123" s="16"/>
      <c r="IAL123" s="16"/>
      <c r="IAM123" s="16"/>
      <c r="IAN123" s="16"/>
      <c r="IAO123" s="16"/>
      <c r="IAP123" s="16"/>
      <c r="IAQ123" s="16"/>
      <c r="IAR123" s="16"/>
      <c r="IAS123" s="16"/>
      <c r="IAT123" s="16"/>
      <c r="IAU123" s="16"/>
      <c r="IAV123" s="16"/>
      <c r="IAW123" s="16"/>
      <c r="IAX123" s="16"/>
      <c r="IAY123" s="16"/>
      <c r="IAZ123" s="16"/>
      <c r="IBA123" s="16"/>
      <c r="IBB123" s="16"/>
      <c r="IBC123" s="16"/>
      <c r="IBD123" s="16"/>
      <c r="IBE123" s="16"/>
      <c r="IBF123" s="16"/>
      <c r="IBG123" s="16"/>
      <c r="IBH123" s="16"/>
      <c r="IBI123" s="16"/>
      <c r="IBJ123" s="16"/>
      <c r="IBK123" s="16"/>
      <c r="IBL123" s="16"/>
      <c r="IBM123" s="16"/>
      <c r="IBN123" s="16"/>
      <c r="IBO123" s="16"/>
      <c r="IBP123" s="16"/>
      <c r="IBQ123" s="16"/>
      <c r="IBR123" s="16"/>
      <c r="IBS123" s="16"/>
      <c r="IBT123" s="16"/>
      <c r="IBU123" s="16"/>
      <c r="IBV123" s="16"/>
      <c r="IBW123" s="16"/>
      <c r="IBX123" s="16"/>
      <c r="IBY123" s="16"/>
      <c r="IBZ123" s="16"/>
      <c r="ICA123" s="16"/>
      <c r="ICB123" s="16"/>
      <c r="ICC123" s="16"/>
      <c r="ICD123" s="16"/>
      <c r="ICE123" s="16"/>
      <c r="ICF123" s="16"/>
      <c r="ICG123" s="16"/>
      <c r="ICH123" s="16"/>
      <c r="ICI123" s="16"/>
      <c r="ICJ123" s="16"/>
      <c r="ICK123" s="16"/>
      <c r="ICL123" s="16"/>
      <c r="ICM123" s="16"/>
      <c r="ICN123" s="16"/>
      <c r="ICO123" s="16"/>
      <c r="ICP123" s="16"/>
      <c r="ICQ123" s="16"/>
      <c r="ICR123" s="16"/>
      <c r="ICS123" s="16"/>
      <c r="ICT123" s="16"/>
      <c r="ICU123" s="16"/>
      <c r="ICV123" s="16"/>
      <c r="ICW123" s="16"/>
      <c r="ICX123" s="16"/>
      <c r="ICY123" s="16"/>
      <c r="ICZ123" s="16"/>
      <c r="IDA123" s="16"/>
      <c r="IDB123" s="16"/>
      <c r="IDC123" s="16"/>
      <c r="IDD123" s="16"/>
      <c r="IDE123" s="16"/>
      <c r="IDF123" s="16"/>
      <c r="IDG123" s="16"/>
      <c r="IDH123" s="16"/>
      <c r="IDI123" s="16"/>
      <c r="IDJ123" s="16"/>
      <c r="IDK123" s="16"/>
      <c r="IDL123" s="16"/>
      <c r="IDM123" s="16"/>
      <c r="IDN123" s="16"/>
      <c r="IDO123" s="16"/>
      <c r="IDP123" s="16"/>
      <c r="IDQ123" s="16"/>
      <c r="IDR123" s="16"/>
      <c r="IDS123" s="16"/>
      <c r="IDT123" s="16"/>
      <c r="IDU123" s="16"/>
      <c r="IDV123" s="16"/>
      <c r="IDW123" s="16"/>
      <c r="IDX123" s="16"/>
      <c r="IDY123" s="16"/>
      <c r="IDZ123" s="16"/>
      <c r="IEA123" s="16"/>
      <c r="IEB123" s="16"/>
      <c r="IEC123" s="16"/>
      <c r="IED123" s="16"/>
      <c r="IEE123" s="16"/>
      <c r="IEF123" s="16"/>
      <c r="IEG123" s="16"/>
      <c r="IEH123" s="16"/>
      <c r="IEI123" s="16"/>
      <c r="IEJ123" s="16"/>
      <c r="IEK123" s="16"/>
      <c r="IEL123" s="16"/>
      <c r="IEM123" s="16"/>
      <c r="IEN123" s="16"/>
      <c r="IEO123" s="16"/>
      <c r="IEP123" s="16"/>
      <c r="IEQ123" s="16"/>
      <c r="IER123" s="16"/>
      <c r="IES123" s="16"/>
      <c r="IET123" s="16"/>
      <c r="IEU123" s="16"/>
      <c r="IEV123" s="16"/>
      <c r="IEW123" s="16"/>
      <c r="IEX123" s="16"/>
      <c r="IEY123" s="16"/>
      <c r="IEZ123" s="16"/>
      <c r="IFA123" s="16"/>
      <c r="IFB123" s="16"/>
      <c r="IFC123" s="16"/>
      <c r="IFD123" s="16"/>
      <c r="IFE123" s="16"/>
      <c r="IFF123" s="16"/>
      <c r="IFG123" s="16"/>
      <c r="IFH123" s="16"/>
      <c r="IFI123" s="16"/>
      <c r="IFJ123" s="16"/>
      <c r="IFK123" s="16"/>
      <c r="IFL123" s="16"/>
      <c r="IFM123" s="16"/>
      <c r="IFN123" s="16"/>
      <c r="IFO123" s="16"/>
      <c r="IFP123" s="16"/>
      <c r="IFQ123" s="16"/>
      <c r="IFR123" s="16"/>
      <c r="IFS123" s="16"/>
      <c r="IFT123" s="16"/>
      <c r="IFU123" s="16"/>
      <c r="IFV123" s="16"/>
      <c r="IFW123" s="16"/>
      <c r="IFX123" s="16"/>
      <c r="IFY123" s="16"/>
      <c r="IFZ123" s="16"/>
      <c r="IGA123" s="16"/>
      <c r="IGB123" s="16"/>
      <c r="IGC123" s="16"/>
      <c r="IGD123" s="16"/>
      <c r="IGE123" s="16"/>
      <c r="IGF123" s="16"/>
      <c r="IGG123" s="16"/>
      <c r="IGH123" s="16"/>
      <c r="IGI123" s="16"/>
      <c r="IGJ123" s="16"/>
      <c r="IGK123" s="16"/>
      <c r="IGL123" s="16"/>
      <c r="IGM123" s="16"/>
      <c r="IGN123" s="16"/>
      <c r="IGO123" s="16"/>
      <c r="IGP123" s="16"/>
      <c r="IGQ123" s="16"/>
      <c r="IGR123" s="16"/>
      <c r="IGS123" s="16"/>
      <c r="IGT123" s="16"/>
      <c r="IGU123" s="16"/>
      <c r="IGV123" s="16"/>
      <c r="IGW123" s="16"/>
      <c r="IGX123" s="16"/>
      <c r="IGY123" s="16"/>
      <c r="IGZ123" s="16"/>
      <c r="IHA123" s="16"/>
      <c r="IHB123" s="16"/>
      <c r="IHC123" s="16"/>
      <c r="IHD123" s="16"/>
      <c r="IHE123" s="16"/>
      <c r="IHF123" s="16"/>
      <c r="IHG123" s="16"/>
      <c r="IHH123" s="16"/>
      <c r="IHI123" s="16"/>
      <c r="IHJ123" s="16"/>
      <c r="IHK123" s="16"/>
      <c r="IHL123" s="16"/>
      <c r="IHM123" s="16"/>
      <c r="IHN123" s="16"/>
      <c r="IHO123" s="16"/>
      <c r="IHP123" s="16"/>
      <c r="IHQ123" s="16"/>
      <c r="IHR123" s="16"/>
      <c r="IHS123" s="16"/>
      <c r="IHT123" s="16"/>
      <c r="IHU123" s="16"/>
      <c r="IHV123" s="16"/>
      <c r="IHW123" s="16"/>
      <c r="IHX123" s="16"/>
      <c r="IHY123" s="16"/>
      <c r="IHZ123" s="16"/>
      <c r="IIA123" s="16"/>
      <c r="IIB123" s="16"/>
      <c r="IIC123" s="16"/>
      <c r="IID123" s="16"/>
      <c r="IIE123" s="16"/>
      <c r="IIF123" s="16"/>
      <c r="IIG123" s="16"/>
      <c r="IIH123" s="16"/>
      <c r="III123" s="16"/>
      <c r="IIJ123" s="16"/>
      <c r="IIK123" s="16"/>
      <c r="IIL123" s="16"/>
      <c r="IIM123" s="16"/>
      <c r="IIN123" s="16"/>
      <c r="IIO123" s="16"/>
      <c r="IIP123" s="16"/>
      <c r="IIQ123" s="16"/>
      <c r="IIR123" s="16"/>
      <c r="IIS123" s="16"/>
      <c r="IIT123" s="16"/>
      <c r="IIU123" s="16"/>
      <c r="IIV123" s="16"/>
      <c r="IIW123" s="16"/>
      <c r="IIX123" s="16"/>
      <c r="IIY123" s="16"/>
      <c r="IIZ123" s="16"/>
      <c r="IJA123" s="16"/>
      <c r="IJB123" s="16"/>
      <c r="IJC123" s="16"/>
      <c r="IJD123" s="16"/>
      <c r="IJE123" s="16"/>
      <c r="IJF123" s="16"/>
      <c r="IJG123" s="16"/>
      <c r="IJH123" s="16"/>
      <c r="IJI123" s="16"/>
      <c r="IJJ123" s="16"/>
      <c r="IJK123" s="16"/>
      <c r="IJL123" s="16"/>
      <c r="IJM123" s="16"/>
      <c r="IJN123" s="16"/>
      <c r="IJO123" s="16"/>
      <c r="IJP123" s="16"/>
      <c r="IJQ123" s="16"/>
      <c r="IJR123" s="16"/>
      <c r="IJS123" s="16"/>
      <c r="IJT123" s="16"/>
      <c r="IJU123" s="16"/>
      <c r="IJV123" s="16"/>
      <c r="IJW123" s="16"/>
      <c r="IJX123" s="16"/>
      <c r="IJY123" s="16"/>
      <c r="IJZ123" s="16"/>
      <c r="IKA123" s="16"/>
      <c r="IKB123" s="16"/>
      <c r="IKC123" s="16"/>
      <c r="IKD123" s="16"/>
      <c r="IKE123" s="16"/>
      <c r="IKF123" s="16"/>
      <c r="IKG123" s="16"/>
      <c r="IKH123" s="16"/>
      <c r="IKI123" s="16"/>
      <c r="IKJ123" s="16"/>
      <c r="IKK123" s="16"/>
      <c r="IKL123" s="16"/>
      <c r="IKM123" s="16"/>
      <c r="IKN123" s="16"/>
      <c r="IKO123" s="16"/>
      <c r="IKP123" s="16"/>
      <c r="IKQ123" s="16"/>
      <c r="IKR123" s="16"/>
      <c r="IKS123" s="16"/>
      <c r="IKT123" s="16"/>
      <c r="IKU123" s="16"/>
      <c r="IKV123" s="16"/>
      <c r="IKW123" s="16"/>
      <c r="IKX123" s="16"/>
      <c r="IKY123" s="16"/>
      <c r="IKZ123" s="16"/>
      <c r="ILA123" s="16"/>
      <c r="ILB123" s="16"/>
      <c r="ILC123" s="16"/>
      <c r="ILD123" s="16"/>
      <c r="ILE123" s="16"/>
      <c r="ILF123" s="16"/>
      <c r="ILG123" s="16"/>
      <c r="ILH123" s="16"/>
      <c r="ILI123" s="16"/>
      <c r="ILJ123" s="16"/>
      <c r="ILK123" s="16"/>
      <c r="ILL123" s="16"/>
      <c r="ILM123" s="16"/>
      <c r="ILN123" s="16"/>
      <c r="ILO123" s="16"/>
      <c r="ILP123" s="16"/>
      <c r="ILQ123" s="16"/>
      <c r="ILR123" s="16"/>
      <c r="ILS123" s="16"/>
      <c r="ILT123" s="16"/>
      <c r="ILU123" s="16"/>
      <c r="ILV123" s="16"/>
      <c r="ILW123" s="16"/>
      <c r="ILX123" s="16"/>
      <c r="ILY123" s="16"/>
      <c r="ILZ123" s="16"/>
      <c r="IMA123" s="16"/>
      <c r="IMB123" s="16"/>
      <c r="IMC123" s="16"/>
      <c r="IMD123" s="16"/>
      <c r="IME123" s="16"/>
      <c r="IMF123" s="16"/>
      <c r="IMG123" s="16"/>
      <c r="IMH123" s="16"/>
      <c r="IMI123" s="16"/>
      <c r="IMJ123" s="16"/>
      <c r="IMK123" s="16"/>
      <c r="IML123" s="16"/>
      <c r="IMM123" s="16"/>
      <c r="IMN123" s="16"/>
      <c r="IMO123" s="16"/>
      <c r="IMP123" s="16"/>
      <c r="IMQ123" s="16"/>
      <c r="IMR123" s="16"/>
      <c r="IMS123" s="16"/>
      <c r="IMT123" s="16"/>
      <c r="IMU123" s="16"/>
      <c r="IMV123" s="16"/>
      <c r="IMW123" s="16"/>
      <c r="IMX123" s="16"/>
      <c r="IMY123" s="16"/>
      <c r="IMZ123" s="16"/>
      <c r="INA123" s="16"/>
      <c r="INB123" s="16"/>
      <c r="INC123" s="16"/>
      <c r="IND123" s="16"/>
      <c r="INE123" s="16"/>
      <c r="INF123" s="16"/>
      <c r="ING123" s="16"/>
      <c r="INH123" s="16"/>
      <c r="INI123" s="16"/>
      <c r="INJ123" s="16"/>
      <c r="INK123" s="16"/>
      <c r="INL123" s="16"/>
      <c r="INM123" s="16"/>
      <c r="INN123" s="16"/>
      <c r="INO123" s="16"/>
      <c r="INP123" s="16"/>
      <c r="INQ123" s="16"/>
      <c r="INR123" s="16"/>
      <c r="INS123" s="16"/>
      <c r="INT123" s="16"/>
      <c r="INU123" s="16"/>
      <c r="INV123" s="16"/>
      <c r="INW123" s="16"/>
      <c r="INX123" s="16"/>
      <c r="INY123" s="16"/>
      <c r="INZ123" s="16"/>
      <c r="IOA123" s="16"/>
      <c r="IOB123" s="16"/>
      <c r="IOC123" s="16"/>
      <c r="IOD123" s="16"/>
      <c r="IOE123" s="16"/>
      <c r="IOF123" s="16"/>
      <c r="IOG123" s="16"/>
      <c r="IOH123" s="16"/>
      <c r="IOI123" s="16"/>
      <c r="IOJ123" s="16"/>
      <c r="IOK123" s="16"/>
      <c r="IOL123" s="16"/>
      <c r="IOM123" s="16"/>
      <c r="ION123" s="16"/>
      <c r="IOO123" s="16"/>
      <c r="IOP123" s="16"/>
      <c r="IOQ123" s="16"/>
      <c r="IOR123" s="16"/>
      <c r="IOS123" s="16"/>
      <c r="IOT123" s="16"/>
      <c r="IOU123" s="16"/>
      <c r="IOV123" s="16"/>
      <c r="IOW123" s="16"/>
      <c r="IOX123" s="16"/>
      <c r="IOY123" s="16"/>
      <c r="IOZ123" s="16"/>
      <c r="IPA123" s="16"/>
      <c r="IPB123" s="16"/>
      <c r="IPC123" s="16"/>
      <c r="IPD123" s="16"/>
      <c r="IPE123" s="16"/>
      <c r="IPF123" s="16"/>
      <c r="IPG123" s="16"/>
      <c r="IPH123" s="16"/>
      <c r="IPI123" s="16"/>
      <c r="IPJ123" s="16"/>
      <c r="IPK123" s="16"/>
      <c r="IPL123" s="16"/>
      <c r="IPM123" s="16"/>
      <c r="IPN123" s="16"/>
      <c r="IPO123" s="16"/>
      <c r="IPP123" s="16"/>
      <c r="IPQ123" s="16"/>
      <c r="IPR123" s="16"/>
      <c r="IPS123" s="16"/>
      <c r="IPT123" s="16"/>
      <c r="IPU123" s="16"/>
      <c r="IPV123" s="16"/>
      <c r="IPW123" s="16"/>
      <c r="IPX123" s="16"/>
      <c r="IPY123" s="16"/>
      <c r="IPZ123" s="16"/>
      <c r="IQA123" s="16"/>
      <c r="IQB123" s="16"/>
      <c r="IQC123" s="16"/>
      <c r="IQD123" s="16"/>
      <c r="IQE123" s="16"/>
      <c r="IQF123" s="16"/>
      <c r="IQG123" s="16"/>
      <c r="IQH123" s="16"/>
      <c r="IQI123" s="16"/>
      <c r="IQJ123" s="16"/>
      <c r="IQK123" s="16"/>
      <c r="IQL123" s="16"/>
      <c r="IQM123" s="16"/>
      <c r="IQN123" s="16"/>
      <c r="IQO123" s="16"/>
      <c r="IQP123" s="16"/>
      <c r="IQQ123" s="16"/>
      <c r="IQR123" s="16"/>
      <c r="IQS123" s="16"/>
      <c r="IQT123" s="16"/>
      <c r="IQU123" s="16"/>
      <c r="IQV123" s="16"/>
      <c r="IQW123" s="16"/>
      <c r="IQX123" s="16"/>
      <c r="IQY123" s="16"/>
      <c r="IQZ123" s="16"/>
      <c r="IRA123" s="16"/>
      <c r="IRB123" s="16"/>
      <c r="IRC123" s="16"/>
      <c r="IRD123" s="16"/>
      <c r="IRE123" s="16"/>
      <c r="IRF123" s="16"/>
      <c r="IRG123" s="16"/>
      <c r="IRH123" s="16"/>
      <c r="IRI123" s="16"/>
      <c r="IRJ123" s="16"/>
      <c r="IRK123" s="16"/>
      <c r="IRL123" s="16"/>
      <c r="IRM123" s="16"/>
      <c r="IRN123" s="16"/>
      <c r="IRO123" s="16"/>
      <c r="IRP123" s="16"/>
      <c r="IRQ123" s="16"/>
      <c r="IRR123" s="16"/>
      <c r="IRS123" s="16"/>
      <c r="IRT123" s="16"/>
      <c r="IRU123" s="16"/>
      <c r="IRV123" s="16"/>
      <c r="IRW123" s="16"/>
      <c r="IRX123" s="16"/>
      <c r="IRY123" s="16"/>
      <c r="IRZ123" s="16"/>
      <c r="ISA123" s="16"/>
      <c r="ISB123" s="16"/>
      <c r="ISC123" s="16"/>
      <c r="ISD123" s="16"/>
      <c r="ISE123" s="16"/>
      <c r="ISF123" s="16"/>
      <c r="ISG123" s="16"/>
      <c r="ISH123" s="16"/>
      <c r="ISI123" s="16"/>
      <c r="ISJ123" s="16"/>
      <c r="ISK123" s="16"/>
      <c r="ISL123" s="16"/>
      <c r="ISM123" s="16"/>
      <c r="ISN123" s="16"/>
      <c r="ISO123" s="16"/>
      <c r="ISP123" s="16"/>
      <c r="ISQ123" s="16"/>
      <c r="ISR123" s="16"/>
      <c r="ISS123" s="16"/>
      <c r="IST123" s="16"/>
      <c r="ISU123" s="16"/>
      <c r="ISV123" s="16"/>
      <c r="ISW123" s="16"/>
      <c r="ISX123" s="16"/>
      <c r="ISY123" s="16"/>
      <c r="ISZ123" s="16"/>
      <c r="ITA123" s="16"/>
      <c r="ITB123" s="16"/>
      <c r="ITC123" s="16"/>
      <c r="ITD123" s="16"/>
      <c r="ITE123" s="16"/>
      <c r="ITF123" s="16"/>
      <c r="ITG123" s="16"/>
      <c r="ITH123" s="16"/>
      <c r="ITI123" s="16"/>
      <c r="ITJ123" s="16"/>
      <c r="ITK123" s="16"/>
      <c r="ITL123" s="16"/>
      <c r="ITM123" s="16"/>
      <c r="ITN123" s="16"/>
      <c r="ITO123" s="16"/>
      <c r="ITP123" s="16"/>
      <c r="ITQ123" s="16"/>
      <c r="ITR123" s="16"/>
      <c r="ITS123" s="16"/>
      <c r="ITT123" s="16"/>
      <c r="ITU123" s="16"/>
      <c r="ITV123" s="16"/>
      <c r="ITW123" s="16"/>
      <c r="ITX123" s="16"/>
      <c r="ITY123" s="16"/>
      <c r="ITZ123" s="16"/>
      <c r="IUA123" s="16"/>
      <c r="IUB123" s="16"/>
      <c r="IUC123" s="16"/>
      <c r="IUD123" s="16"/>
      <c r="IUE123" s="16"/>
      <c r="IUF123" s="16"/>
      <c r="IUG123" s="16"/>
      <c r="IUH123" s="16"/>
      <c r="IUI123" s="16"/>
      <c r="IUJ123" s="16"/>
      <c r="IUK123" s="16"/>
      <c r="IUL123" s="16"/>
      <c r="IUM123" s="16"/>
      <c r="IUN123" s="16"/>
      <c r="IUO123" s="16"/>
      <c r="IUP123" s="16"/>
      <c r="IUQ123" s="16"/>
      <c r="IUR123" s="16"/>
      <c r="IUS123" s="16"/>
      <c r="IUT123" s="16"/>
      <c r="IUU123" s="16"/>
      <c r="IUV123" s="16"/>
      <c r="IUW123" s="16"/>
      <c r="IUX123" s="16"/>
      <c r="IUY123" s="16"/>
      <c r="IUZ123" s="16"/>
      <c r="IVA123" s="16"/>
      <c r="IVB123" s="16"/>
      <c r="IVC123" s="16"/>
      <c r="IVD123" s="16"/>
      <c r="IVE123" s="16"/>
      <c r="IVF123" s="16"/>
      <c r="IVG123" s="16"/>
      <c r="IVH123" s="16"/>
      <c r="IVI123" s="16"/>
      <c r="IVJ123" s="16"/>
      <c r="IVK123" s="16"/>
      <c r="IVL123" s="16"/>
      <c r="IVM123" s="16"/>
      <c r="IVN123" s="16"/>
      <c r="IVO123" s="16"/>
      <c r="IVP123" s="16"/>
      <c r="IVQ123" s="16"/>
      <c r="IVR123" s="16"/>
      <c r="IVS123" s="16"/>
      <c r="IVT123" s="16"/>
      <c r="IVU123" s="16"/>
      <c r="IVV123" s="16"/>
      <c r="IVW123" s="16"/>
      <c r="IVX123" s="16"/>
      <c r="IVY123" s="16"/>
      <c r="IVZ123" s="16"/>
      <c r="IWA123" s="16"/>
      <c r="IWB123" s="16"/>
      <c r="IWC123" s="16"/>
      <c r="IWD123" s="16"/>
      <c r="IWE123" s="16"/>
      <c r="IWF123" s="16"/>
      <c r="IWG123" s="16"/>
      <c r="IWH123" s="16"/>
      <c r="IWI123" s="16"/>
      <c r="IWJ123" s="16"/>
      <c r="IWK123" s="16"/>
      <c r="IWL123" s="16"/>
      <c r="IWM123" s="16"/>
      <c r="IWN123" s="16"/>
      <c r="IWO123" s="16"/>
      <c r="IWP123" s="16"/>
      <c r="IWQ123" s="16"/>
      <c r="IWR123" s="16"/>
      <c r="IWS123" s="16"/>
      <c r="IWT123" s="16"/>
      <c r="IWU123" s="16"/>
      <c r="IWV123" s="16"/>
      <c r="IWW123" s="16"/>
      <c r="IWX123" s="16"/>
      <c r="IWY123" s="16"/>
      <c r="IWZ123" s="16"/>
      <c r="IXA123" s="16"/>
      <c r="IXB123" s="16"/>
      <c r="IXC123" s="16"/>
      <c r="IXD123" s="16"/>
      <c r="IXE123" s="16"/>
      <c r="IXF123" s="16"/>
      <c r="IXG123" s="16"/>
      <c r="IXH123" s="16"/>
      <c r="IXI123" s="16"/>
      <c r="IXJ123" s="16"/>
      <c r="IXK123" s="16"/>
      <c r="IXL123" s="16"/>
      <c r="IXM123" s="16"/>
      <c r="IXN123" s="16"/>
      <c r="IXO123" s="16"/>
      <c r="IXP123" s="16"/>
      <c r="IXQ123" s="16"/>
      <c r="IXR123" s="16"/>
      <c r="IXS123" s="16"/>
      <c r="IXT123" s="16"/>
      <c r="IXU123" s="16"/>
      <c r="IXV123" s="16"/>
      <c r="IXW123" s="16"/>
      <c r="IXX123" s="16"/>
      <c r="IXY123" s="16"/>
      <c r="IXZ123" s="16"/>
      <c r="IYA123" s="16"/>
      <c r="IYB123" s="16"/>
      <c r="IYC123" s="16"/>
      <c r="IYD123" s="16"/>
      <c r="IYE123" s="16"/>
      <c r="IYF123" s="16"/>
      <c r="IYG123" s="16"/>
      <c r="IYH123" s="16"/>
      <c r="IYI123" s="16"/>
      <c r="IYJ123" s="16"/>
      <c r="IYK123" s="16"/>
      <c r="IYL123" s="16"/>
      <c r="IYM123" s="16"/>
      <c r="IYN123" s="16"/>
      <c r="IYO123" s="16"/>
      <c r="IYP123" s="16"/>
      <c r="IYQ123" s="16"/>
      <c r="IYR123" s="16"/>
      <c r="IYS123" s="16"/>
      <c r="IYT123" s="16"/>
      <c r="IYU123" s="16"/>
      <c r="IYV123" s="16"/>
      <c r="IYW123" s="16"/>
      <c r="IYX123" s="16"/>
      <c r="IYY123" s="16"/>
      <c r="IYZ123" s="16"/>
      <c r="IZA123" s="16"/>
      <c r="IZB123" s="16"/>
      <c r="IZC123" s="16"/>
      <c r="IZD123" s="16"/>
      <c r="IZE123" s="16"/>
      <c r="IZF123" s="16"/>
      <c r="IZG123" s="16"/>
      <c r="IZH123" s="16"/>
      <c r="IZI123" s="16"/>
      <c r="IZJ123" s="16"/>
      <c r="IZK123" s="16"/>
      <c r="IZL123" s="16"/>
      <c r="IZM123" s="16"/>
      <c r="IZN123" s="16"/>
      <c r="IZO123" s="16"/>
      <c r="IZP123" s="16"/>
      <c r="IZQ123" s="16"/>
      <c r="IZR123" s="16"/>
      <c r="IZS123" s="16"/>
      <c r="IZT123" s="16"/>
      <c r="IZU123" s="16"/>
      <c r="IZV123" s="16"/>
      <c r="IZW123" s="16"/>
      <c r="IZX123" s="16"/>
      <c r="IZY123" s="16"/>
      <c r="IZZ123" s="16"/>
      <c r="JAA123" s="16"/>
      <c r="JAB123" s="16"/>
      <c r="JAC123" s="16"/>
      <c r="JAD123" s="16"/>
      <c r="JAE123" s="16"/>
      <c r="JAF123" s="16"/>
      <c r="JAG123" s="16"/>
      <c r="JAH123" s="16"/>
      <c r="JAI123" s="16"/>
      <c r="JAJ123" s="16"/>
      <c r="JAK123" s="16"/>
      <c r="JAL123" s="16"/>
      <c r="JAM123" s="16"/>
      <c r="JAN123" s="16"/>
      <c r="JAO123" s="16"/>
      <c r="JAP123" s="16"/>
      <c r="JAQ123" s="16"/>
      <c r="JAR123" s="16"/>
      <c r="JAS123" s="16"/>
      <c r="JAT123" s="16"/>
      <c r="JAU123" s="16"/>
      <c r="JAV123" s="16"/>
      <c r="JAW123" s="16"/>
      <c r="JAX123" s="16"/>
      <c r="JAY123" s="16"/>
      <c r="JAZ123" s="16"/>
      <c r="JBA123" s="16"/>
      <c r="JBB123" s="16"/>
      <c r="JBC123" s="16"/>
      <c r="JBD123" s="16"/>
      <c r="JBE123" s="16"/>
      <c r="JBF123" s="16"/>
      <c r="JBG123" s="16"/>
      <c r="JBH123" s="16"/>
      <c r="JBI123" s="16"/>
      <c r="JBJ123" s="16"/>
      <c r="JBK123" s="16"/>
      <c r="JBL123" s="16"/>
      <c r="JBM123" s="16"/>
      <c r="JBN123" s="16"/>
      <c r="JBO123" s="16"/>
      <c r="JBP123" s="16"/>
      <c r="JBQ123" s="16"/>
      <c r="JBR123" s="16"/>
      <c r="JBS123" s="16"/>
      <c r="JBT123" s="16"/>
      <c r="JBU123" s="16"/>
      <c r="JBV123" s="16"/>
      <c r="JBW123" s="16"/>
      <c r="JBX123" s="16"/>
      <c r="JBY123" s="16"/>
      <c r="JBZ123" s="16"/>
      <c r="JCA123" s="16"/>
      <c r="JCB123" s="16"/>
      <c r="JCC123" s="16"/>
      <c r="JCD123" s="16"/>
      <c r="JCE123" s="16"/>
      <c r="JCF123" s="16"/>
      <c r="JCG123" s="16"/>
      <c r="JCH123" s="16"/>
      <c r="JCI123" s="16"/>
      <c r="JCJ123" s="16"/>
      <c r="JCK123" s="16"/>
      <c r="JCL123" s="16"/>
      <c r="JCM123" s="16"/>
      <c r="JCN123" s="16"/>
      <c r="JCO123" s="16"/>
      <c r="JCP123" s="16"/>
      <c r="JCQ123" s="16"/>
      <c r="JCR123" s="16"/>
      <c r="JCS123" s="16"/>
      <c r="JCT123" s="16"/>
      <c r="JCU123" s="16"/>
      <c r="JCV123" s="16"/>
      <c r="JCW123" s="16"/>
      <c r="JCX123" s="16"/>
      <c r="JCY123" s="16"/>
      <c r="JCZ123" s="16"/>
      <c r="JDA123" s="16"/>
      <c r="JDB123" s="16"/>
      <c r="JDC123" s="16"/>
      <c r="JDD123" s="16"/>
      <c r="JDE123" s="16"/>
      <c r="JDF123" s="16"/>
      <c r="JDG123" s="16"/>
      <c r="JDH123" s="16"/>
      <c r="JDI123" s="16"/>
      <c r="JDJ123" s="16"/>
      <c r="JDK123" s="16"/>
      <c r="JDL123" s="16"/>
      <c r="JDM123" s="16"/>
      <c r="JDN123" s="16"/>
      <c r="JDO123" s="16"/>
      <c r="JDP123" s="16"/>
      <c r="JDQ123" s="16"/>
      <c r="JDR123" s="16"/>
      <c r="JDS123" s="16"/>
      <c r="JDT123" s="16"/>
      <c r="JDU123" s="16"/>
      <c r="JDV123" s="16"/>
      <c r="JDW123" s="16"/>
      <c r="JDX123" s="16"/>
      <c r="JDY123" s="16"/>
      <c r="JDZ123" s="16"/>
      <c r="JEA123" s="16"/>
      <c r="JEB123" s="16"/>
      <c r="JEC123" s="16"/>
      <c r="JED123" s="16"/>
      <c r="JEE123" s="16"/>
      <c r="JEF123" s="16"/>
      <c r="JEG123" s="16"/>
      <c r="JEH123" s="16"/>
      <c r="JEI123" s="16"/>
      <c r="JEJ123" s="16"/>
      <c r="JEK123" s="16"/>
      <c r="JEL123" s="16"/>
      <c r="JEM123" s="16"/>
      <c r="JEN123" s="16"/>
      <c r="JEO123" s="16"/>
      <c r="JEP123" s="16"/>
      <c r="JEQ123" s="16"/>
      <c r="JER123" s="16"/>
      <c r="JES123" s="16"/>
      <c r="JET123" s="16"/>
      <c r="JEU123" s="16"/>
      <c r="JEV123" s="16"/>
      <c r="JEW123" s="16"/>
      <c r="JEX123" s="16"/>
      <c r="JEY123" s="16"/>
      <c r="JEZ123" s="16"/>
      <c r="JFA123" s="16"/>
      <c r="JFB123" s="16"/>
      <c r="JFC123" s="16"/>
      <c r="JFD123" s="16"/>
      <c r="JFE123" s="16"/>
      <c r="JFF123" s="16"/>
      <c r="JFG123" s="16"/>
      <c r="JFH123" s="16"/>
      <c r="JFI123" s="16"/>
      <c r="JFJ123" s="16"/>
      <c r="JFK123" s="16"/>
      <c r="JFL123" s="16"/>
      <c r="JFM123" s="16"/>
      <c r="JFN123" s="16"/>
      <c r="JFO123" s="16"/>
      <c r="JFP123" s="16"/>
      <c r="JFQ123" s="16"/>
      <c r="JFR123" s="16"/>
      <c r="JFS123" s="16"/>
      <c r="JFT123" s="16"/>
      <c r="JFU123" s="16"/>
      <c r="JFV123" s="16"/>
      <c r="JFW123" s="16"/>
      <c r="JFX123" s="16"/>
      <c r="JFY123" s="16"/>
      <c r="JFZ123" s="16"/>
      <c r="JGA123" s="16"/>
      <c r="JGB123" s="16"/>
      <c r="JGC123" s="16"/>
      <c r="JGD123" s="16"/>
      <c r="JGE123" s="16"/>
      <c r="JGF123" s="16"/>
      <c r="JGG123" s="16"/>
      <c r="JGH123" s="16"/>
      <c r="JGI123" s="16"/>
      <c r="JGJ123" s="16"/>
      <c r="JGK123" s="16"/>
      <c r="JGL123" s="16"/>
      <c r="JGM123" s="16"/>
      <c r="JGN123" s="16"/>
      <c r="JGO123" s="16"/>
      <c r="JGP123" s="16"/>
      <c r="JGQ123" s="16"/>
      <c r="JGR123" s="16"/>
      <c r="JGS123" s="16"/>
      <c r="JGT123" s="16"/>
      <c r="JGU123" s="16"/>
      <c r="JGV123" s="16"/>
      <c r="JGW123" s="16"/>
      <c r="JGX123" s="16"/>
      <c r="JGY123" s="16"/>
      <c r="JGZ123" s="16"/>
      <c r="JHA123" s="16"/>
      <c r="JHB123" s="16"/>
      <c r="JHC123" s="16"/>
      <c r="JHD123" s="16"/>
      <c r="JHE123" s="16"/>
      <c r="JHF123" s="16"/>
      <c r="JHG123" s="16"/>
      <c r="JHH123" s="16"/>
      <c r="JHI123" s="16"/>
      <c r="JHJ123" s="16"/>
      <c r="JHK123" s="16"/>
      <c r="JHL123" s="16"/>
      <c r="JHM123" s="16"/>
      <c r="JHN123" s="16"/>
      <c r="JHO123" s="16"/>
      <c r="JHP123" s="16"/>
      <c r="JHQ123" s="16"/>
      <c r="JHR123" s="16"/>
      <c r="JHS123" s="16"/>
      <c r="JHT123" s="16"/>
      <c r="JHU123" s="16"/>
      <c r="JHV123" s="16"/>
      <c r="JHW123" s="16"/>
      <c r="JHX123" s="16"/>
      <c r="JHY123" s="16"/>
      <c r="JHZ123" s="16"/>
      <c r="JIA123" s="16"/>
      <c r="JIB123" s="16"/>
      <c r="JIC123" s="16"/>
      <c r="JID123" s="16"/>
      <c r="JIE123" s="16"/>
      <c r="JIF123" s="16"/>
      <c r="JIG123" s="16"/>
      <c r="JIH123" s="16"/>
      <c r="JII123" s="16"/>
      <c r="JIJ123" s="16"/>
      <c r="JIK123" s="16"/>
      <c r="JIL123" s="16"/>
      <c r="JIM123" s="16"/>
      <c r="JIN123" s="16"/>
      <c r="JIO123" s="16"/>
      <c r="JIP123" s="16"/>
      <c r="JIQ123" s="16"/>
      <c r="JIR123" s="16"/>
      <c r="JIS123" s="16"/>
      <c r="JIT123" s="16"/>
      <c r="JIU123" s="16"/>
      <c r="JIV123" s="16"/>
      <c r="JIW123" s="16"/>
      <c r="JIX123" s="16"/>
      <c r="JIY123" s="16"/>
      <c r="JIZ123" s="16"/>
      <c r="JJA123" s="16"/>
      <c r="JJB123" s="16"/>
      <c r="JJC123" s="16"/>
      <c r="JJD123" s="16"/>
      <c r="JJE123" s="16"/>
      <c r="JJF123" s="16"/>
      <c r="JJG123" s="16"/>
      <c r="JJH123" s="16"/>
      <c r="JJI123" s="16"/>
      <c r="JJJ123" s="16"/>
      <c r="JJK123" s="16"/>
      <c r="JJL123" s="16"/>
      <c r="JJM123" s="16"/>
      <c r="JJN123" s="16"/>
      <c r="JJO123" s="16"/>
      <c r="JJP123" s="16"/>
      <c r="JJQ123" s="16"/>
      <c r="JJR123" s="16"/>
      <c r="JJS123" s="16"/>
      <c r="JJT123" s="16"/>
      <c r="JJU123" s="16"/>
      <c r="JJV123" s="16"/>
      <c r="JJW123" s="16"/>
      <c r="JJX123" s="16"/>
      <c r="JJY123" s="16"/>
      <c r="JJZ123" s="16"/>
      <c r="JKA123" s="16"/>
      <c r="JKB123" s="16"/>
      <c r="JKC123" s="16"/>
      <c r="JKD123" s="16"/>
      <c r="JKE123" s="16"/>
      <c r="JKF123" s="16"/>
      <c r="JKG123" s="16"/>
      <c r="JKH123" s="16"/>
      <c r="JKI123" s="16"/>
      <c r="JKJ123" s="16"/>
      <c r="JKK123" s="16"/>
      <c r="JKL123" s="16"/>
      <c r="JKM123" s="16"/>
      <c r="JKN123" s="16"/>
      <c r="JKO123" s="16"/>
      <c r="JKP123" s="16"/>
      <c r="JKQ123" s="16"/>
      <c r="JKR123" s="16"/>
      <c r="JKS123" s="16"/>
      <c r="JKT123" s="16"/>
      <c r="JKU123" s="16"/>
      <c r="JKV123" s="16"/>
      <c r="JKW123" s="16"/>
      <c r="JKX123" s="16"/>
      <c r="JKY123" s="16"/>
      <c r="JKZ123" s="16"/>
      <c r="JLA123" s="16"/>
      <c r="JLB123" s="16"/>
      <c r="JLC123" s="16"/>
      <c r="JLD123" s="16"/>
      <c r="JLE123" s="16"/>
      <c r="JLF123" s="16"/>
      <c r="JLG123" s="16"/>
      <c r="JLH123" s="16"/>
      <c r="JLI123" s="16"/>
      <c r="JLJ123" s="16"/>
      <c r="JLK123" s="16"/>
      <c r="JLL123" s="16"/>
      <c r="JLM123" s="16"/>
      <c r="JLN123" s="16"/>
      <c r="JLO123" s="16"/>
      <c r="JLP123" s="16"/>
      <c r="JLQ123" s="16"/>
      <c r="JLR123" s="16"/>
      <c r="JLS123" s="16"/>
      <c r="JLT123" s="16"/>
      <c r="JLU123" s="16"/>
      <c r="JLV123" s="16"/>
      <c r="JLW123" s="16"/>
      <c r="JLX123" s="16"/>
      <c r="JLY123" s="16"/>
      <c r="JLZ123" s="16"/>
      <c r="JMA123" s="16"/>
      <c r="JMB123" s="16"/>
      <c r="JMC123" s="16"/>
      <c r="JMD123" s="16"/>
      <c r="JME123" s="16"/>
      <c r="JMF123" s="16"/>
      <c r="JMG123" s="16"/>
      <c r="JMH123" s="16"/>
      <c r="JMI123" s="16"/>
      <c r="JMJ123" s="16"/>
      <c r="JMK123" s="16"/>
      <c r="JML123" s="16"/>
      <c r="JMM123" s="16"/>
      <c r="JMN123" s="16"/>
      <c r="JMO123" s="16"/>
      <c r="JMP123" s="16"/>
      <c r="JMQ123" s="16"/>
      <c r="JMR123" s="16"/>
      <c r="JMS123" s="16"/>
      <c r="JMT123" s="16"/>
      <c r="JMU123" s="16"/>
      <c r="JMV123" s="16"/>
      <c r="JMW123" s="16"/>
      <c r="JMX123" s="16"/>
      <c r="JMY123" s="16"/>
      <c r="JMZ123" s="16"/>
      <c r="JNA123" s="16"/>
      <c r="JNB123" s="16"/>
      <c r="JNC123" s="16"/>
      <c r="JND123" s="16"/>
      <c r="JNE123" s="16"/>
      <c r="JNF123" s="16"/>
      <c r="JNG123" s="16"/>
      <c r="JNH123" s="16"/>
      <c r="JNI123" s="16"/>
      <c r="JNJ123" s="16"/>
      <c r="JNK123" s="16"/>
      <c r="JNL123" s="16"/>
      <c r="JNM123" s="16"/>
      <c r="JNN123" s="16"/>
      <c r="JNO123" s="16"/>
      <c r="JNP123" s="16"/>
      <c r="JNQ123" s="16"/>
      <c r="JNR123" s="16"/>
      <c r="JNS123" s="16"/>
      <c r="JNT123" s="16"/>
      <c r="JNU123" s="16"/>
      <c r="JNV123" s="16"/>
      <c r="JNW123" s="16"/>
      <c r="JNX123" s="16"/>
      <c r="JNY123" s="16"/>
      <c r="JNZ123" s="16"/>
      <c r="JOA123" s="16"/>
      <c r="JOB123" s="16"/>
      <c r="JOC123" s="16"/>
      <c r="JOD123" s="16"/>
      <c r="JOE123" s="16"/>
      <c r="JOF123" s="16"/>
      <c r="JOG123" s="16"/>
      <c r="JOH123" s="16"/>
      <c r="JOI123" s="16"/>
      <c r="JOJ123" s="16"/>
      <c r="JOK123" s="16"/>
      <c r="JOL123" s="16"/>
      <c r="JOM123" s="16"/>
      <c r="JON123" s="16"/>
      <c r="JOO123" s="16"/>
      <c r="JOP123" s="16"/>
      <c r="JOQ123" s="16"/>
      <c r="JOR123" s="16"/>
      <c r="JOS123" s="16"/>
      <c r="JOT123" s="16"/>
      <c r="JOU123" s="16"/>
      <c r="JOV123" s="16"/>
      <c r="JOW123" s="16"/>
      <c r="JOX123" s="16"/>
      <c r="JOY123" s="16"/>
      <c r="JOZ123" s="16"/>
      <c r="JPA123" s="16"/>
      <c r="JPB123" s="16"/>
      <c r="JPC123" s="16"/>
      <c r="JPD123" s="16"/>
      <c r="JPE123" s="16"/>
      <c r="JPF123" s="16"/>
      <c r="JPG123" s="16"/>
      <c r="JPH123" s="16"/>
      <c r="JPI123" s="16"/>
      <c r="JPJ123" s="16"/>
      <c r="JPK123" s="16"/>
      <c r="JPL123" s="16"/>
      <c r="JPM123" s="16"/>
      <c r="JPN123" s="16"/>
      <c r="JPO123" s="16"/>
      <c r="JPP123" s="16"/>
      <c r="JPQ123" s="16"/>
      <c r="JPR123" s="16"/>
      <c r="JPS123" s="16"/>
      <c r="JPT123" s="16"/>
      <c r="JPU123" s="16"/>
      <c r="JPV123" s="16"/>
      <c r="JPW123" s="16"/>
      <c r="JPX123" s="16"/>
      <c r="JPY123" s="16"/>
      <c r="JPZ123" s="16"/>
      <c r="JQA123" s="16"/>
      <c r="JQB123" s="16"/>
      <c r="JQC123" s="16"/>
      <c r="JQD123" s="16"/>
      <c r="JQE123" s="16"/>
      <c r="JQF123" s="16"/>
      <c r="JQG123" s="16"/>
      <c r="JQH123" s="16"/>
      <c r="JQI123" s="16"/>
      <c r="JQJ123" s="16"/>
      <c r="JQK123" s="16"/>
      <c r="JQL123" s="16"/>
      <c r="JQM123" s="16"/>
      <c r="JQN123" s="16"/>
      <c r="JQO123" s="16"/>
      <c r="JQP123" s="16"/>
      <c r="JQQ123" s="16"/>
      <c r="JQR123" s="16"/>
      <c r="JQS123" s="16"/>
      <c r="JQT123" s="16"/>
      <c r="JQU123" s="16"/>
      <c r="JQV123" s="16"/>
      <c r="JQW123" s="16"/>
      <c r="JQX123" s="16"/>
      <c r="JQY123" s="16"/>
      <c r="JQZ123" s="16"/>
      <c r="JRA123" s="16"/>
      <c r="JRB123" s="16"/>
      <c r="JRC123" s="16"/>
      <c r="JRD123" s="16"/>
      <c r="JRE123" s="16"/>
      <c r="JRF123" s="16"/>
      <c r="JRG123" s="16"/>
      <c r="JRH123" s="16"/>
      <c r="JRI123" s="16"/>
      <c r="JRJ123" s="16"/>
      <c r="JRK123" s="16"/>
      <c r="JRL123" s="16"/>
      <c r="JRM123" s="16"/>
      <c r="JRN123" s="16"/>
      <c r="JRO123" s="16"/>
      <c r="JRP123" s="16"/>
      <c r="JRQ123" s="16"/>
      <c r="JRR123" s="16"/>
      <c r="JRS123" s="16"/>
      <c r="JRT123" s="16"/>
      <c r="JRU123" s="16"/>
      <c r="JRV123" s="16"/>
      <c r="JRW123" s="16"/>
      <c r="JRX123" s="16"/>
      <c r="JRY123" s="16"/>
      <c r="JRZ123" s="16"/>
      <c r="JSA123" s="16"/>
      <c r="JSB123" s="16"/>
      <c r="JSC123" s="16"/>
      <c r="JSD123" s="16"/>
      <c r="JSE123" s="16"/>
      <c r="JSF123" s="16"/>
      <c r="JSG123" s="16"/>
      <c r="JSH123" s="16"/>
      <c r="JSI123" s="16"/>
      <c r="JSJ123" s="16"/>
      <c r="JSK123" s="16"/>
      <c r="JSL123" s="16"/>
      <c r="JSM123" s="16"/>
      <c r="JSN123" s="16"/>
      <c r="JSO123" s="16"/>
      <c r="JSP123" s="16"/>
      <c r="JSQ123" s="16"/>
      <c r="JSR123" s="16"/>
      <c r="JSS123" s="16"/>
      <c r="JST123" s="16"/>
      <c r="JSU123" s="16"/>
      <c r="JSV123" s="16"/>
      <c r="JSW123" s="16"/>
      <c r="JSX123" s="16"/>
      <c r="JSY123" s="16"/>
      <c r="JSZ123" s="16"/>
      <c r="JTA123" s="16"/>
      <c r="JTB123" s="16"/>
      <c r="JTC123" s="16"/>
      <c r="JTD123" s="16"/>
      <c r="JTE123" s="16"/>
      <c r="JTF123" s="16"/>
      <c r="JTG123" s="16"/>
      <c r="JTH123" s="16"/>
      <c r="JTI123" s="16"/>
      <c r="JTJ123" s="16"/>
      <c r="JTK123" s="16"/>
      <c r="JTL123" s="16"/>
      <c r="JTM123" s="16"/>
      <c r="JTN123" s="16"/>
      <c r="JTO123" s="16"/>
      <c r="JTP123" s="16"/>
      <c r="JTQ123" s="16"/>
      <c r="JTR123" s="16"/>
      <c r="JTS123" s="16"/>
      <c r="JTT123" s="16"/>
      <c r="JTU123" s="16"/>
      <c r="JTV123" s="16"/>
      <c r="JTW123" s="16"/>
      <c r="JTX123" s="16"/>
      <c r="JTY123" s="16"/>
      <c r="JTZ123" s="16"/>
      <c r="JUA123" s="16"/>
      <c r="JUB123" s="16"/>
      <c r="JUC123" s="16"/>
      <c r="JUD123" s="16"/>
      <c r="JUE123" s="16"/>
      <c r="JUF123" s="16"/>
      <c r="JUG123" s="16"/>
      <c r="JUH123" s="16"/>
      <c r="JUI123" s="16"/>
      <c r="JUJ123" s="16"/>
      <c r="JUK123" s="16"/>
      <c r="JUL123" s="16"/>
      <c r="JUM123" s="16"/>
      <c r="JUN123" s="16"/>
      <c r="JUO123" s="16"/>
      <c r="JUP123" s="16"/>
      <c r="JUQ123" s="16"/>
      <c r="JUR123" s="16"/>
      <c r="JUS123" s="16"/>
      <c r="JUT123" s="16"/>
      <c r="JUU123" s="16"/>
      <c r="JUV123" s="16"/>
      <c r="JUW123" s="16"/>
      <c r="JUX123" s="16"/>
      <c r="JUY123" s="16"/>
      <c r="JUZ123" s="16"/>
      <c r="JVA123" s="16"/>
      <c r="JVB123" s="16"/>
      <c r="JVC123" s="16"/>
      <c r="JVD123" s="16"/>
      <c r="JVE123" s="16"/>
      <c r="JVF123" s="16"/>
      <c r="JVG123" s="16"/>
      <c r="JVH123" s="16"/>
      <c r="JVI123" s="16"/>
      <c r="JVJ123" s="16"/>
      <c r="JVK123" s="16"/>
      <c r="JVL123" s="16"/>
      <c r="JVM123" s="16"/>
      <c r="JVN123" s="16"/>
      <c r="JVO123" s="16"/>
      <c r="JVP123" s="16"/>
      <c r="JVQ123" s="16"/>
      <c r="JVR123" s="16"/>
      <c r="JVS123" s="16"/>
      <c r="JVT123" s="16"/>
      <c r="JVU123" s="16"/>
      <c r="JVV123" s="16"/>
      <c r="JVW123" s="16"/>
      <c r="JVX123" s="16"/>
      <c r="JVY123" s="16"/>
      <c r="JVZ123" s="16"/>
      <c r="JWA123" s="16"/>
      <c r="JWB123" s="16"/>
      <c r="JWC123" s="16"/>
      <c r="JWD123" s="16"/>
      <c r="JWE123" s="16"/>
      <c r="JWF123" s="16"/>
      <c r="JWG123" s="16"/>
      <c r="JWH123" s="16"/>
      <c r="JWI123" s="16"/>
      <c r="JWJ123" s="16"/>
      <c r="JWK123" s="16"/>
      <c r="JWL123" s="16"/>
      <c r="JWM123" s="16"/>
      <c r="JWN123" s="16"/>
      <c r="JWO123" s="16"/>
      <c r="JWP123" s="16"/>
      <c r="JWQ123" s="16"/>
      <c r="JWR123" s="16"/>
      <c r="JWS123" s="16"/>
      <c r="JWT123" s="16"/>
      <c r="JWU123" s="16"/>
      <c r="JWV123" s="16"/>
      <c r="JWW123" s="16"/>
      <c r="JWX123" s="16"/>
      <c r="JWY123" s="16"/>
      <c r="JWZ123" s="16"/>
      <c r="JXA123" s="16"/>
      <c r="JXB123" s="16"/>
      <c r="JXC123" s="16"/>
      <c r="JXD123" s="16"/>
      <c r="JXE123" s="16"/>
      <c r="JXF123" s="16"/>
      <c r="JXG123" s="16"/>
      <c r="JXH123" s="16"/>
      <c r="JXI123" s="16"/>
      <c r="JXJ123" s="16"/>
      <c r="JXK123" s="16"/>
      <c r="JXL123" s="16"/>
      <c r="JXM123" s="16"/>
      <c r="JXN123" s="16"/>
      <c r="JXO123" s="16"/>
      <c r="JXP123" s="16"/>
      <c r="JXQ123" s="16"/>
      <c r="JXR123" s="16"/>
      <c r="JXS123" s="16"/>
      <c r="JXT123" s="16"/>
      <c r="JXU123" s="16"/>
      <c r="JXV123" s="16"/>
      <c r="JXW123" s="16"/>
      <c r="JXX123" s="16"/>
      <c r="JXY123" s="16"/>
      <c r="JXZ123" s="16"/>
      <c r="JYA123" s="16"/>
      <c r="JYB123" s="16"/>
      <c r="JYC123" s="16"/>
      <c r="JYD123" s="16"/>
      <c r="JYE123" s="16"/>
      <c r="JYF123" s="16"/>
      <c r="JYG123" s="16"/>
      <c r="JYH123" s="16"/>
      <c r="JYI123" s="16"/>
      <c r="JYJ123" s="16"/>
      <c r="JYK123" s="16"/>
      <c r="JYL123" s="16"/>
      <c r="JYM123" s="16"/>
      <c r="JYN123" s="16"/>
      <c r="JYO123" s="16"/>
      <c r="JYP123" s="16"/>
      <c r="JYQ123" s="16"/>
      <c r="JYR123" s="16"/>
      <c r="JYS123" s="16"/>
      <c r="JYT123" s="16"/>
      <c r="JYU123" s="16"/>
      <c r="JYV123" s="16"/>
      <c r="JYW123" s="16"/>
      <c r="JYX123" s="16"/>
      <c r="JYY123" s="16"/>
      <c r="JYZ123" s="16"/>
      <c r="JZA123" s="16"/>
      <c r="JZB123" s="16"/>
      <c r="JZC123" s="16"/>
      <c r="JZD123" s="16"/>
      <c r="JZE123" s="16"/>
      <c r="JZF123" s="16"/>
      <c r="JZG123" s="16"/>
      <c r="JZH123" s="16"/>
      <c r="JZI123" s="16"/>
      <c r="JZJ123" s="16"/>
      <c r="JZK123" s="16"/>
      <c r="JZL123" s="16"/>
      <c r="JZM123" s="16"/>
      <c r="JZN123" s="16"/>
      <c r="JZO123" s="16"/>
      <c r="JZP123" s="16"/>
      <c r="JZQ123" s="16"/>
      <c r="JZR123" s="16"/>
      <c r="JZS123" s="16"/>
      <c r="JZT123" s="16"/>
      <c r="JZU123" s="16"/>
      <c r="JZV123" s="16"/>
      <c r="JZW123" s="16"/>
      <c r="JZX123" s="16"/>
      <c r="JZY123" s="16"/>
      <c r="JZZ123" s="16"/>
      <c r="KAA123" s="16"/>
      <c r="KAB123" s="16"/>
      <c r="KAC123" s="16"/>
      <c r="KAD123" s="16"/>
      <c r="KAE123" s="16"/>
      <c r="KAF123" s="16"/>
      <c r="KAG123" s="16"/>
      <c r="KAH123" s="16"/>
      <c r="KAI123" s="16"/>
      <c r="KAJ123" s="16"/>
      <c r="KAK123" s="16"/>
      <c r="KAL123" s="16"/>
      <c r="KAM123" s="16"/>
      <c r="KAN123" s="16"/>
      <c r="KAO123" s="16"/>
      <c r="KAP123" s="16"/>
      <c r="KAQ123" s="16"/>
      <c r="KAR123" s="16"/>
      <c r="KAS123" s="16"/>
      <c r="KAT123" s="16"/>
      <c r="KAU123" s="16"/>
      <c r="KAV123" s="16"/>
      <c r="KAW123" s="16"/>
      <c r="KAX123" s="16"/>
      <c r="KAY123" s="16"/>
      <c r="KAZ123" s="16"/>
      <c r="KBA123" s="16"/>
      <c r="KBB123" s="16"/>
      <c r="KBC123" s="16"/>
      <c r="KBD123" s="16"/>
      <c r="KBE123" s="16"/>
      <c r="KBF123" s="16"/>
      <c r="KBG123" s="16"/>
      <c r="KBH123" s="16"/>
      <c r="KBI123" s="16"/>
      <c r="KBJ123" s="16"/>
      <c r="KBK123" s="16"/>
      <c r="KBL123" s="16"/>
      <c r="KBM123" s="16"/>
      <c r="KBN123" s="16"/>
      <c r="KBO123" s="16"/>
      <c r="KBP123" s="16"/>
      <c r="KBQ123" s="16"/>
      <c r="KBR123" s="16"/>
      <c r="KBS123" s="16"/>
      <c r="KBT123" s="16"/>
      <c r="KBU123" s="16"/>
      <c r="KBV123" s="16"/>
      <c r="KBW123" s="16"/>
      <c r="KBX123" s="16"/>
      <c r="KBY123" s="16"/>
      <c r="KBZ123" s="16"/>
      <c r="KCA123" s="16"/>
      <c r="KCB123" s="16"/>
      <c r="KCC123" s="16"/>
      <c r="KCD123" s="16"/>
      <c r="KCE123" s="16"/>
      <c r="KCF123" s="16"/>
      <c r="KCG123" s="16"/>
      <c r="KCH123" s="16"/>
      <c r="KCI123" s="16"/>
      <c r="KCJ123" s="16"/>
      <c r="KCK123" s="16"/>
      <c r="KCL123" s="16"/>
      <c r="KCM123" s="16"/>
      <c r="KCN123" s="16"/>
      <c r="KCO123" s="16"/>
      <c r="KCP123" s="16"/>
      <c r="KCQ123" s="16"/>
      <c r="KCR123" s="16"/>
      <c r="KCS123" s="16"/>
      <c r="KCT123" s="16"/>
      <c r="KCU123" s="16"/>
      <c r="KCV123" s="16"/>
      <c r="KCW123" s="16"/>
      <c r="KCX123" s="16"/>
      <c r="KCY123" s="16"/>
      <c r="KCZ123" s="16"/>
      <c r="KDA123" s="16"/>
      <c r="KDB123" s="16"/>
      <c r="KDC123" s="16"/>
      <c r="KDD123" s="16"/>
      <c r="KDE123" s="16"/>
      <c r="KDF123" s="16"/>
      <c r="KDG123" s="16"/>
      <c r="KDH123" s="16"/>
      <c r="KDI123" s="16"/>
      <c r="KDJ123" s="16"/>
      <c r="KDK123" s="16"/>
      <c r="KDL123" s="16"/>
      <c r="KDM123" s="16"/>
      <c r="KDN123" s="16"/>
      <c r="KDO123" s="16"/>
      <c r="KDP123" s="16"/>
      <c r="KDQ123" s="16"/>
      <c r="KDR123" s="16"/>
      <c r="KDS123" s="16"/>
      <c r="KDT123" s="16"/>
      <c r="KDU123" s="16"/>
      <c r="KDV123" s="16"/>
      <c r="KDW123" s="16"/>
      <c r="KDX123" s="16"/>
      <c r="KDY123" s="16"/>
      <c r="KDZ123" s="16"/>
      <c r="KEA123" s="16"/>
      <c r="KEB123" s="16"/>
      <c r="KEC123" s="16"/>
      <c r="KED123" s="16"/>
      <c r="KEE123" s="16"/>
      <c r="KEF123" s="16"/>
      <c r="KEG123" s="16"/>
      <c r="KEH123" s="16"/>
      <c r="KEI123" s="16"/>
      <c r="KEJ123" s="16"/>
      <c r="KEK123" s="16"/>
      <c r="KEL123" s="16"/>
      <c r="KEM123" s="16"/>
      <c r="KEN123" s="16"/>
      <c r="KEO123" s="16"/>
      <c r="KEP123" s="16"/>
      <c r="KEQ123" s="16"/>
      <c r="KER123" s="16"/>
      <c r="KES123" s="16"/>
      <c r="KET123" s="16"/>
      <c r="KEU123" s="16"/>
      <c r="KEV123" s="16"/>
      <c r="KEW123" s="16"/>
      <c r="KEX123" s="16"/>
      <c r="KEY123" s="16"/>
      <c r="KEZ123" s="16"/>
      <c r="KFA123" s="16"/>
      <c r="KFB123" s="16"/>
      <c r="KFC123" s="16"/>
      <c r="KFD123" s="16"/>
      <c r="KFE123" s="16"/>
      <c r="KFF123" s="16"/>
      <c r="KFG123" s="16"/>
      <c r="KFH123" s="16"/>
      <c r="KFI123" s="16"/>
      <c r="KFJ123" s="16"/>
      <c r="KFK123" s="16"/>
      <c r="KFL123" s="16"/>
      <c r="KFM123" s="16"/>
      <c r="KFN123" s="16"/>
      <c r="KFO123" s="16"/>
      <c r="KFP123" s="16"/>
      <c r="KFQ123" s="16"/>
      <c r="KFR123" s="16"/>
      <c r="KFS123" s="16"/>
      <c r="KFT123" s="16"/>
      <c r="KFU123" s="16"/>
      <c r="KFV123" s="16"/>
      <c r="KFW123" s="16"/>
      <c r="KFX123" s="16"/>
      <c r="KFY123" s="16"/>
      <c r="KFZ123" s="16"/>
      <c r="KGA123" s="16"/>
      <c r="KGB123" s="16"/>
      <c r="KGC123" s="16"/>
      <c r="KGD123" s="16"/>
      <c r="KGE123" s="16"/>
      <c r="KGF123" s="16"/>
      <c r="KGG123" s="16"/>
      <c r="KGH123" s="16"/>
      <c r="KGI123" s="16"/>
      <c r="KGJ123" s="16"/>
      <c r="KGK123" s="16"/>
      <c r="KGL123" s="16"/>
      <c r="KGM123" s="16"/>
      <c r="KGN123" s="16"/>
      <c r="KGO123" s="16"/>
      <c r="KGP123" s="16"/>
      <c r="KGQ123" s="16"/>
      <c r="KGR123" s="16"/>
      <c r="KGS123" s="16"/>
      <c r="KGT123" s="16"/>
      <c r="KGU123" s="16"/>
      <c r="KGV123" s="16"/>
      <c r="KGW123" s="16"/>
      <c r="KGX123" s="16"/>
      <c r="KGY123" s="16"/>
      <c r="KGZ123" s="16"/>
      <c r="KHA123" s="16"/>
      <c r="KHB123" s="16"/>
      <c r="KHC123" s="16"/>
      <c r="KHD123" s="16"/>
      <c r="KHE123" s="16"/>
      <c r="KHF123" s="16"/>
      <c r="KHG123" s="16"/>
      <c r="KHH123" s="16"/>
      <c r="KHI123" s="16"/>
      <c r="KHJ123" s="16"/>
      <c r="KHK123" s="16"/>
      <c r="KHL123" s="16"/>
      <c r="KHM123" s="16"/>
      <c r="KHN123" s="16"/>
      <c r="KHO123" s="16"/>
      <c r="KHP123" s="16"/>
      <c r="KHQ123" s="16"/>
      <c r="KHR123" s="16"/>
      <c r="KHS123" s="16"/>
      <c r="KHT123" s="16"/>
      <c r="KHU123" s="16"/>
      <c r="KHV123" s="16"/>
      <c r="KHW123" s="16"/>
      <c r="KHX123" s="16"/>
      <c r="KHY123" s="16"/>
      <c r="KHZ123" s="16"/>
      <c r="KIA123" s="16"/>
      <c r="KIB123" s="16"/>
      <c r="KIC123" s="16"/>
      <c r="KID123" s="16"/>
      <c r="KIE123" s="16"/>
      <c r="KIF123" s="16"/>
      <c r="KIG123" s="16"/>
      <c r="KIH123" s="16"/>
      <c r="KII123" s="16"/>
      <c r="KIJ123" s="16"/>
      <c r="KIK123" s="16"/>
      <c r="KIL123" s="16"/>
      <c r="KIM123" s="16"/>
      <c r="KIN123" s="16"/>
      <c r="KIO123" s="16"/>
      <c r="KIP123" s="16"/>
      <c r="KIQ123" s="16"/>
      <c r="KIR123" s="16"/>
      <c r="KIS123" s="16"/>
      <c r="KIT123" s="16"/>
      <c r="KIU123" s="16"/>
      <c r="KIV123" s="16"/>
      <c r="KIW123" s="16"/>
      <c r="KIX123" s="16"/>
      <c r="KIY123" s="16"/>
      <c r="KIZ123" s="16"/>
      <c r="KJA123" s="16"/>
      <c r="KJB123" s="16"/>
      <c r="KJC123" s="16"/>
      <c r="KJD123" s="16"/>
      <c r="KJE123" s="16"/>
      <c r="KJF123" s="16"/>
      <c r="KJG123" s="16"/>
      <c r="KJH123" s="16"/>
      <c r="KJI123" s="16"/>
      <c r="KJJ123" s="16"/>
      <c r="KJK123" s="16"/>
      <c r="KJL123" s="16"/>
      <c r="KJM123" s="16"/>
      <c r="KJN123" s="16"/>
      <c r="KJO123" s="16"/>
      <c r="KJP123" s="16"/>
      <c r="KJQ123" s="16"/>
      <c r="KJR123" s="16"/>
      <c r="KJS123" s="16"/>
      <c r="KJT123" s="16"/>
      <c r="KJU123" s="16"/>
      <c r="KJV123" s="16"/>
      <c r="KJW123" s="16"/>
      <c r="KJX123" s="16"/>
      <c r="KJY123" s="16"/>
      <c r="KJZ123" s="16"/>
      <c r="KKA123" s="16"/>
      <c r="KKB123" s="16"/>
      <c r="KKC123" s="16"/>
      <c r="KKD123" s="16"/>
      <c r="KKE123" s="16"/>
      <c r="KKF123" s="16"/>
      <c r="KKG123" s="16"/>
      <c r="KKH123" s="16"/>
      <c r="KKI123" s="16"/>
      <c r="KKJ123" s="16"/>
      <c r="KKK123" s="16"/>
      <c r="KKL123" s="16"/>
      <c r="KKM123" s="16"/>
      <c r="KKN123" s="16"/>
      <c r="KKO123" s="16"/>
      <c r="KKP123" s="16"/>
      <c r="KKQ123" s="16"/>
      <c r="KKR123" s="16"/>
      <c r="KKS123" s="16"/>
      <c r="KKT123" s="16"/>
      <c r="KKU123" s="16"/>
      <c r="KKV123" s="16"/>
      <c r="KKW123" s="16"/>
      <c r="KKX123" s="16"/>
      <c r="KKY123" s="16"/>
      <c r="KKZ123" s="16"/>
      <c r="KLA123" s="16"/>
      <c r="KLB123" s="16"/>
      <c r="KLC123" s="16"/>
      <c r="KLD123" s="16"/>
      <c r="KLE123" s="16"/>
      <c r="KLF123" s="16"/>
      <c r="KLG123" s="16"/>
      <c r="KLH123" s="16"/>
      <c r="KLI123" s="16"/>
      <c r="KLJ123" s="16"/>
      <c r="KLK123" s="16"/>
      <c r="KLL123" s="16"/>
      <c r="KLM123" s="16"/>
      <c r="KLN123" s="16"/>
      <c r="KLO123" s="16"/>
      <c r="KLP123" s="16"/>
      <c r="KLQ123" s="16"/>
      <c r="KLR123" s="16"/>
      <c r="KLS123" s="16"/>
      <c r="KLT123" s="16"/>
      <c r="KLU123" s="16"/>
      <c r="KLV123" s="16"/>
      <c r="KLW123" s="16"/>
      <c r="KLX123" s="16"/>
      <c r="KLY123" s="16"/>
      <c r="KLZ123" s="16"/>
      <c r="KMA123" s="16"/>
      <c r="KMB123" s="16"/>
      <c r="KMC123" s="16"/>
      <c r="KMD123" s="16"/>
      <c r="KME123" s="16"/>
      <c r="KMF123" s="16"/>
      <c r="KMG123" s="16"/>
      <c r="KMH123" s="16"/>
      <c r="KMI123" s="16"/>
      <c r="KMJ123" s="16"/>
      <c r="KMK123" s="16"/>
      <c r="KML123" s="16"/>
      <c r="KMM123" s="16"/>
      <c r="KMN123" s="16"/>
      <c r="KMO123" s="16"/>
      <c r="KMP123" s="16"/>
      <c r="KMQ123" s="16"/>
      <c r="KMR123" s="16"/>
      <c r="KMS123" s="16"/>
      <c r="KMT123" s="16"/>
      <c r="KMU123" s="16"/>
      <c r="KMV123" s="16"/>
      <c r="KMW123" s="16"/>
      <c r="KMX123" s="16"/>
      <c r="KMY123" s="16"/>
      <c r="KMZ123" s="16"/>
      <c r="KNA123" s="16"/>
      <c r="KNB123" s="16"/>
      <c r="KNC123" s="16"/>
      <c r="KND123" s="16"/>
      <c r="KNE123" s="16"/>
      <c r="KNF123" s="16"/>
      <c r="KNG123" s="16"/>
      <c r="KNH123" s="16"/>
      <c r="KNI123" s="16"/>
      <c r="KNJ123" s="16"/>
      <c r="KNK123" s="16"/>
      <c r="KNL123" s="16"/>
      <c r="KNM123" s="16"/>
      <c r="KNN123" s="16"/>
      <c r="KNO123" s="16"/>
      <c r="KNP123" s="16"/>
      <c r="KNQ123" s="16"/>
      <c r="KNR123" s="16"/>
      <c r="KNS123" s="16"/>
      <c r="KNT123" s="16"/>
      <c r="KNU123" s="16"/>
      <c r="KNV123" s="16"/>
      <c r="KNW123" s="16"/>
      <c r="KNX123" s="16"/>
      <c r="KNY123" s="16"/>
      <c r="KNZ123" s="16"/>
      <c r="KOA123" s="16"/>
      <c r="KOB123" s="16"/>
      <c r="KOC123" s="16"/>
      <c r="KOD123" s="16"/>
      <c r="KOE123" s="16"/>
      <c r="KOF123" s="16"/>
      <c r="KOG123" s="16"/>
      <c r="KOH123" s="16"/>
      <c r="KOI123" s="16"/>
      <c r="KOJ123" s="16"/>
      <c r="KOK123" s="16"/>
      <c r="KOL123" s="16"/>
      <c r="KOM123" s="16"/>
      <c r="KON123" s="16"/>
      <c r="KOO123" s="16"/>
      <c r="KOP123" s="16"/>
      <c r="KOQ123" s="16"/>
      <c r="KOR123" s="16"/>
      <c r="KOS123" s="16"/>
      <c r="KOT123" s="16"/>
      <c r="KOU123" s="16"/>
      <c r="KOV123" s="16"/>
      <c r="KOW123" s="16"/>
      <c r="KOX123" s="16"/>
      <c r="KOY123" s="16"/>
      <c r="KOZ123" s="16"/>
      <c r="KPA123" s="16"/>
      <c r="KPB123" s="16"/>
      <c r="KPC123" s="16"/>
      <c r="KPD123" s="16"/>
      <c r="KPE123" s="16"/>
      <c r="KPF123" s="16"/>
      <c r="KPG123" s="16"/>
      <c r="KPH123" s="16"/>
      <c r="KPI123" s="16"/>
      <c r="KPJ123" s="16"/>
      <c r="KPK123" s="16"/>
      <c r="KPL123" s="16"/>
      <c r="KPM123" s="16"/>
      <c r="KPN123" s="16"/>
      <c r="KPO123" s="16"/>
      <c r="KPP123" s="16"/>
      <c r="KPQ123" s="16"/>
      <c r="KPR123" s="16"/>
      <c r="KPS123" s="16"/>
      <c r="KPT123" s="16"/>
      <c r="KPU123" s="16"/>
      <c r="KPV123" s="16"/>
      <c r="KPW123" s="16"/>
      <c r="KPX123" s="16"/>
      <c r="KPY123" s="16"/>
      <c r="KPZ123" s="16"/>
      <c r="KQA123" s="16"/>
      <c r="KQB123" s="16"/>
      <c r="KQC123" s="16"/>
      <c r="KQD123" s="16"/>
      <c r="KQE123" s="16"/>
      <c r="KQF123" s="16"/>
      <c r="KQG123" s="16"/>
      <c r="KQH123" s="16"/>
      <c r="KQI123" s="16"/>
      <c r="KQJ123" s="16"/>
      <c r="KQK123" s="16"/>
      <c r="KQL123" s="16"/>
      <c r="KQM123" s="16"/>
      <c r="KQN123" s="16"/>
      <c r="KQO123" s="16"/>
      <c r="KQP123" s="16"/>
      <c r="KQQ123" s="16"/>
      <c r="KQR123" s="16"/>
      <c r="KQS123" s="16"/>
      <c r="KQT123" s="16"/>
      <c r="KQU123" s="16"/>
      <c r="KQV123" s="16"/>
      <c r="KQW123" s="16"/>
      <c r="KQX123" s="16"/>
      <c r="KQY123" s="16"/>
      <c r="KQZ123" s="16"/>
      <c r="KRA123" s="16"/>
      <c r="KRB123" s="16"/>
      <c r="KRC123" s="16"/>
      <c r="KRD123" s="16"/>
      <c r="KRE123" s="16"/>
      <c r="KRF123" s="16"/>
      <c r="KRG123" s="16"/>
      <c r="KRH123" s="16"/>
      <c r="KRI123" s="16"/>
      <c r="KRJ123" s="16"/>
      <c r="KRK123" s="16"/>
      <c r="KRL123" s="16"/>
      <c r="KRM123" s="16"/>
      <c r="KRN123" s="16"/>
      <c r="KRO123" s="16"/>
      <c r="KRP123" s="16"/>
      <c r="KRQ123" s="16"/>
      <c r="KRR123" s="16"/>
      <c r="KRS123" s="16"/>
      <c r="KRT123" s="16"/>
      <c r="KRU123" s="16"/>
      <c r="KRV123" s="16"/>
      <c r="KRW123" s="16"/>
      <c r="KRX123" s="16"/>
      <c r="KRY123" s="16"/>
      <c r="KRZ123" s="16"/>
      <c r="KSA123" s="16"/>
      <c r="KSB123" s="16"/>
      <c r="KSC123" s="16"/>
      <c r="KSD123" s="16"/>
      <c r="KSE123" s="16"/>
      <c r="KSF123" s="16"/>
      <c r="KSG123" s="16"/>
      <c r="KSH123" s="16"/>
      <c r="KSI123" s="16"/>
      <c r="KSJ123" s="16"/>
      <c r="KSK123" s="16"/>
      <c r="KSL123" s="16"/>
      <c r="KSM123" s="16"/>
      <c r="KSN123" s="16"/>
      <c r="KSO123" s="16"/>
      <c r="KSP123" s="16"/>
      <c r="KSQ123" s="16"/>
      <c r="KSR123" s="16"/>
      <c r="KSS123" s="16"/>
      <c r="KST123" s="16"/>
      <c r="KSU123" s="16"/>
      <c r="KSV123" s="16"/>
      <c r="KSW123" s="16"/>
      <c r="KSX123" s="16"/>
      <c r="KSY123" s="16"/>
      <c r="KSZ123" s="16"/>
      <c r="KTA123" s="16"/>
      <c r="KTB123" s="16"/>
      <c r="KTC123" s="16"/>
      <c r="KTD123" s="16"/>
      <c r="KTE123" s="16"/>
      <c r="KTF123" s="16"/>
      <c r="KTG123" s="16"/>
      <c r="KTH123" s="16"/>
      <c r="KTI123" s="16"/>
      <c r="KTJ123" s="16"/>
      <c r="KTK123" s="16"/>
      <c r="KTL123" s="16"/>
      <c r="KTM123" s="16"/>
      <c r="KTN123" s="16"/>
      <c r="KTO123" s="16"/>
      <c r="KTP123" s="16"/>
      <c r="KTQ123" s="16"/>
      <c r="KTR123" s="16"/>
      <c r="KTS123" s="16"/>
      <c r="KTT123" s="16"/>
      <c r="KTU123" s="16"/>
      <c r="KTV123" s="16"/>
      <c r="KTW123" s="16"/>
      <c r="KTX123" s="16"/>
      <c r="KTY123" s="16"/>
      <c r="KTZ123" s="16"/>
      <c r="KUA123" s="16"/>
      <c r="KUB123" s="16"/>
      <c r="KUC123" s="16"/>
      <c r="KUD123" s="16"/>
      <c r="KUE123" s="16"/>
      <c r="KUF123" s="16"/>
      <c r="KUG123" s="16"/>
      <c r="KUH123" s="16"/>
      <c r="KUI123" s="16"/>
      <c r="KUJ123" s="16"/>
      <c r="KUK123" s="16"/>
      <c r="KUL123" s="16"/>
      <c r="KUM123" s="16"/>
      <c r="KUN123" s="16"/>
      <c r="KUO123" s="16"/>
      <c r="KUP123" s="16"/>
      <c r="KUQ123" s="16"/>
      <c r="KUR123" s="16"/>
      <c r="KUS123" s="16"/>
      <c r="KUT123" s="16"/>
      <c r="KUU123" s="16"/>
      <c r="KUV123" s="16"/>
      <c r="KUW123" s="16"/>
      <c r="KUX123" s="16"/>
      <c r="KUY123" s="16"/>
      <c r="KUZ123" s="16"/>
      <c r="KVA123" s="16"/>
      <c r="KVB123" s="16"/>
      <c r="KVC123" s="16"/>
      <c r="KVD123" s="16"/>
      <c r="KVE123" s="16"/>
      <c r="KVF123" s="16"/>
      <c r="KVG123" s="16"/>
      <c r="KVH123" s="16"/>
      <c r="KVI123" s="16"/>
      <c r="KVJ123" s="16"/>
      <c r="KVK123" s="16"/>
      <c r="KVL123" s="16"/>
      <c r="KVM123" s="16"/>
      <c r="KVN123" s="16"/>
      <c r="KVO123" s="16"/>
      <c r="KVP123" s="16"/>
      <c r="KVQ123" s="16"/>
      <c r="KVR123" s="16"/>
      <c r="KVS123" s="16"/>
      <c r="KVT123" s="16"/>
      <c r="KVU123" s="16"/>
      <c r="KVV123" s="16"/>
      <c r="KVW123" s="16"/>
      <c r="KVX123" s="16"/>
      <c r="KVY123" s="16"/>
      <c r="KVZ123" s="16"/>
      <c r="KWA123" s="16"/>
      <c r="KWB123" s="16"/>
      <c r="KWC123" s="16"/>
      <c r="KWD123" s="16"/>
      <c r="KWE123" s="16"/>
      <c r="KWF123" s="16"/>
      <c r="KWG123" s="16"/>
      <c r="KWH123" s="16"/>
      <c r="KWI123" s="16"/>
      <c r="KWJ123" s="16"/>
      <c r="KWK123" s="16"/>
      <c r="KWL123" s="16"/>
      <c r="KWM123" s="16"/>
      <c r="KWN123" s="16"/>
      <c r="KWO123" s="16"/>
      <c r="KWP123" s="16"/>
      <c r="KWQ123" s="16"/>
      <c r="KWR123" s="16"/>
      <c r="KWS123" s="16"/>
      <c r="KWT123" s="16"/>
      <c r="KWU123" s="16"/>
      <c r="KWV123" s="16"/>
      <c r="KWW123" s="16"/>
      <c r="KWX123" s="16"/>
      <c r="KWY123" s="16"/>
      <c r="KWZ123" s="16"/>
      <c r="KXA123" s="16"/>
      <c r="KXB123" s="16"/>
      <c r="KXC123" s="16"/>
      <c r="KXD123" s="16"/>
      <c r="KXE123" s="16"/>
      <c r="KXF123" s="16"/>
      <c r="KXG123" s="16"/>
      <c r="KXH123" s="16"/>
      <c r="KXI123" s="16"/>
      <c r="KXJ123" s="16"/>
      <c r="KXK123" s="16"/>
      <c r="KXL123" s="16"/>
      <c r="KXM123" s="16"/>
      <c r="KXN123" s="16"/>
      <c r="KXO123" s="16"/>
      <c r="KXP123" s="16"/>
      <c r="KXQ123" s="16"/>
      <c r="KXR123" s="16"/>
      <c r="KXS123" s="16"/>
      <c r="KXT123" s="16"/>
      <c r="KXU123" s="16"/>
      <c r="KXV123" s="16"/>
      <c r="KXW123" s="16"/>
      <c r="KXX123" s="16"/>
      <c r="KXY123" s="16"/>
      <c r="KXZ123" s="16"/>
      <c r="KYA123" s="16"/>
      <c r="KYB123" s="16"/>
      <c r="KYC123" s="16"/>
      <c r="KYD123" s="16"/>
      <c r="KYE123" s="16"/>
      <c r="KYF123" s="16"/>
      <c r="KYG123" s="16"/>
      <c r="KYH123" s="16"/>
      <c r="KYI123" s="16"/>
      <c r="KYJ123" s="16"/>
      <c r="KYK123" s="16"/>
      <c r="KYL123" s="16"/>
      <c r="KYM123" s="16"/>
      <c r="KYN123" s="16"/>
      <c r="KYO123" s="16"/>
      <c r="KYP123" s="16"/>
      <c r="KYQ123" s="16"/>
      <c r="KYR123" s="16"/>
      <c r="KYS123" s="16"/>
      <c r="KYT123" s="16"/>
      <c r="KYU123" s="16"/>
      <c r="KYV123" s="16"/>
      <c r="KYW123" s="16"/>
      <c r="KYX123" s="16"/>
      <c r="KYY123" s="16"/>
      <c r="KYZ123" s="16"/>
      <c r="KZA123" s="16"/>
      <c r="KZB123" s="16"/>
      <c r="KZC123" s="16"/>
      <c r="KZD123" s="16"/>
      <c r="KZE123" s="16"/>
      <c r="KZF123" s="16"/>
      <c r="KZG123" s="16"/>
      <c r="KZH123" s="16"/>
      <c r="KZI123" s="16"/>
      <c r="KZJ123" s="16"/>
      <c r="KZK123" s="16"/>
      <c r="KZL123" s="16"/>
      <c r="KZM123" s="16"/>
      <c r="KZN123" s="16"/>
      <c r="KZO123" s="16"/>
      <c r="KZP123" s="16"/>
      <c r="KZQ123" s="16"/>
      <c r="KZR123" s="16"/>
      <c r="KZS123" s="16"/>
      <c r="KZT123" s="16"/>
      <c r="KZU123" s="16"/>
      <c r="KZV123" s="16"/>
      <c r="KZW123" s="16"/>
      <c r="KZX123" s="16"/>
      <c r="KZY123" s="16"/>
      <c r="KZZ123" s="16"/>
      <c r="LAA123" s="16"/>
      <c r="LAB123" s="16"/>
      <c r="LAC123" s="16"/>
      <c r="LAD123" s="16"/>
      <c r="LAE123" s="16"/>
      <c r="LAF123" s="16"/>
      <c r="LAG123" s="16"/>
      <c r="LAH123" s="16"/>
      <c r="LAI123" s="16"/>
      <c r="LAJ123" s="16"/>
      <c r="LAK123" s="16"/>
      <c r="LAL123" s="16"/>
      <c r="LAM123" s="16"/>
      <c r="LAN123" s="16"/>
      <c r="LAO123" s="16"/>
      <c r="LAP123" s="16"/>
      <c r="LAQ123" s="16"/>
      <c r="LAR123" s="16"/>
      <c r="LAS123" s="16"/>
      <c r="LAT123" s="16"/>
      <c r="LAU123" s="16"/>
      <c r="LAV123" s="16"/>
      <c r="LAW123" s="16"/>
      <c r="LAX123" s="16"/>
      <c r="LAY123" s="16"/>
      <c r="LAZ123" s="16"/>
      <c r="LBA123" s="16"/>
      <c r="LBB123" s="16"/>
      <c r="LBC123" s="16"/>
      <c r="LBD123" s="16"/>
      <c r="LBE123" s="16"/>
      <c r="LBF123" s="16"/>
      <c r="LBG123" s="16"/>
      <c r="LBH123" s="16"/>
      <c r="LBI123" s="16"/>
      <c r="LBJ123" s="16"/>
      <c r="LBK123" s="16"/>
      <c r="LBL123" s="16"/>
      <c r="LBM123" s="16"/>
      <c r="LBN123" s="16"/>
      <c r="LBO123" s="16"/>
      <c r="LBP123" s="16"/>
      <c r="LBQ123" s="16"/>
      <c r="LBR123" s="16"/>
      <c r="LBS123" s="16"/>
      <c r="LBT123" s="16"/>
      <c r="LBU123" s="16"/>
      <c r="LBV123" s="16"/>
      <c r="LBW123" s="16"/>
      <c r="LBX123" s="16"/>
      <c r="LBY123" s="16"/>
      <c r="LBZ123" s="16"/>
      <c r="LCA123" s="16"/>
      <c r="LCB123" s="16"/>
      <c r="LCC123" s="16"/>
      <c r="LCD123" s="16"/>
      <c r="LCE123" s="16"/>
      <c r="LCF123" s="16"/>
      <c r="LCG123" s="16"/>
      <c r="LCH123" s="16"/>
      <c r="LCI123" s="16"/>
      <c r="LCJ123" s="16"/>
      <c r="LCK123" s="16"/>
      <c r="LCL123" s="16"/>
      <c r="LCM123" s="16"/>
      <c r="LCN123" s="16"/>
      <c r="LCO123" s="16"/>
      <c r="LCP123" s="16"/>
      <c r="LCQ123" s="16"/>
      <c r="LCR123" s="16"/>
      <c r="LCS123" s="16"/>
      <c r="LCT123" s="16"/>
      <c r="LCU123" s="16"/>
      <c r="LCV123" s="16"/>
      <c r="LCW123" s="16"/>
      <c r="LCX123" s="16"/>
      <c r="LCY123" s="16"/>
      <c r="LCZ123" s="16"/>
      <c r="LDA123" s="16"/>
      <c r="LDB123" s="16"/>
      <c r="LDC123" s="16"/>
      <c r="LDD123" s="16"/>
      <c r="LDE123" s="16"/>
      <c r="LDF123" s="16"/>
      <c r="LDG123" s="16"/>
      <c r="LDH123" s="16"/>
      <c r="LDI123" s="16"/>
      <c r="LDJ123" s="16"/>
      <c r="LDK123" s="16"/>
      <c r="LDL123" s="16"/>
      <c r="LDM123" s="16"/>
      <c r="LDN123" s="16"/>
      <c r="LDO123" s="16"/>
      <c r="LDP123" s="16"/>
      <c r="LDQ123" s="16"/>
      <c r="LDR123" s="16"/>
      <c r="LDS123" s="16"/>
      <c r="LDT123" s="16"/>
      <c r="LDU123" s="16"/>
      <c r="LDV123" s="16"/>
      <c r="LDW123" s="16"/>
      <c r="LDX123" s="16"/>
      <c r="LDY123" s="16"/>
      <c r="LDZ123" s="16"/>
      <c r="LEA123" s="16"/>
      <c r="LEB123" s="16"/>
      <c r="LEC123" s="16"/>
      <c r="LED123" s="16"/>
      <c r="LEE123" s="16"/>
      <c r="LEF123" s="16"/>
      <c r="LEG123" s="16"/>
      <c r="LEH123" s="16"/>
      <c r="LEI123" s="16"/>
      <c r="LEJ123" s="16"/>
      <c r="LEK123" s="16"/>
      <c r="LEL123" s="16"/>
      <c r="LEM123" s="16"/>
      <c r="LEN123" s="16"/>
      <c r="LEO123" s="16"/>
      <c r="LEP123" s="16"/>
      <c r="LEQ123" s="16"/>
      <c r="LER123" s="16"/>
      <c r="LES123" s="16"/>
      <c r="LET123" s="16"/>
      <c r="LEU123" s="16"/>
      <c r="LEV123" s="16"/>
      <c r="LEW123" s="16"/>
      <c r="LEX123" s="16"/>
      <c r="LEY123" s="16"/>
      <c r="LEZ123" s="16"/>
      <c r="LFA123" s="16"/>
      <c r="LFB123" s="16"/>
      <c r="LFC123" s="16"/>
      <c r="LFD123" s="16"/>
      <c r="LFE123" s="16"/>
      <c r="LFF123" s="16"/>
      <c r="LFG123" s="16"/>
      <c r="LFH123" s="16"/>
      <c r="LFI123" s="16"/>
      <c r="LFJ123" s="16"/>
      <c r="LFK123" s="16"/>
      <c r="LFL123" s="16"/>
      <c r="LFM123" s="16"/>
      <c r="LFN123" s="16"/>
      <c r="LFO123" s="16"/>
      <c r="LFP123" s="16"/>
      <c r="LFQ123" s="16"/>
      <c r="LFR123" s="16"/>
      <c r="LFS123" s="16"/>
      <c r="LFT123" s="16"/>
      <c r="LFU123" s="16"/>
      <c r="LFV123" s="16"/>
      <c r="LFW123" s="16"/>
      <c r="LFX123" s="16"/>
      <c r="LFY123" s="16"/>
      <c r="LFZ123" s="16"/>
      <c r="LGA123" s="16"/>
      <c r="LGB123" s="16"/>
      <c r="LGC123" s="16"/>
      <c r="LGD123" s="16"/>
      <c r="LGE123" s="16"/>
      <c r="LGF123" s="16"/>
      <c r="LGG123" s="16"/>
      <c r="LGH123" s="16"/>
      <c r="LGI123" s="16"/>
      <c r="LGJ123" s="16"/>
      <c r="LGK123" s="16"/>
      <c r="LGL123" s="16"/>
      <c r="LGM123" s="16"/>
      <c r="LGN123" s="16"/>
      <c r="LGO123" s="16"/>
      <c r="LGP123" s="16"/>
      <c r="LGQ123" s="16"/>
      <c r="LGR123" s="16"/>
      <c r="LGS123" s="16"/>
      <c r="LGT123" s="16"/>
      <c r="LGU123" s="16"/>
      <c r="LGV123" s="16"/>
      <c r="LGW123" s="16"/>
      <c r="LGX123" s="16"/>
      <c r="LGY123" s="16"/>
      <c r="LGZ123" s="16"/>
      <c r="LHA123" s="16"/>
      <c r="LHB123" s="16"/>
      <c r="LHC123" s="16"/>
      <c r="LHD123" s="16"/>
      <c r="LHE123" s="16"/>
      <c r="LHF123" s="16"/>
      <c r="LHG123" s="16"/>
      <c r="LHH123" s="16"/>
      <c r="LHI123" s="16"/>
      <c r="LHJ123" s="16"/>
      <c r="LHK123" s="16"/>
      <c r="LHL123" s="16"/>
      <c r="LHM123" s="16"/>
      <c r="LHN123" s="16"/>
      <c r="LHO123" s="16"/>
      <c r="LHP123" s="16"/>
      <c r="LHQ123" s="16"/>
      <c r="LHR123" s="16"/>
      <c r="LHS123" s="16"/>
      <c r="LHT123" s="16"/>
      <c r="LHU123" s="16"/>
      <c r="LHV123" s="16"/>
      <c r="LHW123" s="16"/>
      <c r="LHX123" s="16"/>
      <c r="LHY123" s="16"/>
      <c r="LHZ123" s="16"/>
      <c r="LIA123" s="16"/>
      <c r="LIB123" s="16"/>
      <c r="LIC123" s="16"/>
      <c r="LID123" s="16"/>
      <c r="LIE123" s="16"/>
      <c r="LIF123" s="16"/>
      <c r="LIG123" s="16"/>
      <c r="LIH123" s="16"/>
      <c r="LII123" s="16"/>
      <c r="LIJ123" s="16"/>
      <c r="LIK123" s="16"/>
      <c r="LIL123" s="16"/>
      <c r="LIM123" s="16"/>
      <c r="LIN123" s="16"/>
      <c r="LIO123" s="16"/>
      <c r="LIP123" s="16"/>
      <c r="LIQ123" s="16"/>
      <c r="LIR123" s="16"/>
      <c r="LIS123" s="16"/>
      <c r="LIT123" s="16"/>
      <c r="LIU123" s="16"/>
      <c r="LIV123" s="16"/>
      <c r="LIW123" s="16"/>
      <c r="LIX123" s="16"/>
      <c r="LIY123" s="16"/>
      <c r="LIZ123" s="16"/>
      <c r="LJA123" s="16"/>
      <c r="LJB123" s="16"/>
      <c r="LJC123" s="16"/>
      <c r="LJD123" s="16"/>
      <c r="LJE123" s="16"/>
      <c r="LJF123" s="16"/>
      <c r="LJG123" s="16"/>
      <c r="LJH123" s="16"/>
      <c r="LJI123" s="16"/>
      <c r="LJJ123" s="16"/>
      <c r="LJK123" s="16"/>
      <c r="LJL123" s="16"/>
      <c r="LJM123" s="16"/>
      <c r="LJN123" s="16"/>
      <c r="LJO123" s="16"/>
      <c r="LJP123" s="16"/>
      <c r="LJQ123" s="16"/>
      <c r="LJR123" s="16"/>
      <c r="LJS123" s="16"/>
      <c r="LJT123" s="16"/>
      <c r="LJU123" s="16"/>
      <c r="LJV123" s="16"/>
      <c r="LJW123" s="16"/>
      <c r="LJX123" s="16"/>
      <c r="LJY123" s="16"/>
      <c r="LJZ123" s="16"/>
      <c r="LKA123" s="16"/>
      <c r="LKB123" s="16"/>
      <c r="LKC123" s="16"/>
      <c r="LKD123" s="16"/>
      <c r="LKE123" s="16"/>
      <c r="LKF123" s="16"/>
      <c r="LKG123" s="16"/>
      <c r="LKH123" s="16"/>
      <c r="LKI123" s="16"/>
      <c r="LKJ123" s="16"/>
      <c r="LKK123" s="16"/>
      <c r="LKL123" s="16"/>
      <c r="LKM123" s="16"/>
      <c r="LKN123" s="16"/>
      <c r="LKO123" s="16"/>
      <c r="LKP123" s="16"/>
      <c r="LKQ123" s="16"/>
      <c r="LKR123" s="16"/>
      <c r="LKS123" s="16"/>
      <c r="LKT123" s="16"/>
      <c r="LKU123" s="16"/>
      <c r="LKV123" s="16"/>
      <c r="LKW123" s="16"/>
      <c r="LKX123" s="16"/>
      <c r="LKY123" s="16"/>
      <c r="LKZ123" s="16"/>
      <c r="LLA123" s="16"/>
      <c r="LLB123" s="16"/>
      <c r="LLC123" s="16"/>
      <c r="LLD123" s="16"/>
      <c r="LLE123" s="16"/>
      <c r="LLF123" s="16"/>
      <c r="LLG123" s="16"/>
      <c r="LLH123" s="16"/>
      <c r="LLI123" s="16"/>
      <c r="LLJ123" s="16"/>
      <c r="LLK123" s="16"/>
      <c r="LLL123" s="16"/>
      <c r="LLM123" s="16"/>
      <c r="LLN123" s="16"/>
      <c r="LLO123" s="16"/>
      <c r="LLP123" s="16"/>
      <c r="LLQ123" s="16"/>
      <c r="LLR123" s="16"/>
      <c r="LLS123" s="16"/>
      <c r="LLT123" s="16"/>
      <c r="LLU123" s="16"/>
      <c r="LLV123" s="16"/>
      <c r="LLW123" s="16"/>
      <c r="LLX123" s="16"/>
      <c r="LLY123" s="16"/>
      <c r="LLZ123" s="16"/>
      <c r="LMA123" s="16"/>
      <c r="LMB123" s="16"/>
      <c r="LMC123" s="16"/>
      <c r="LMD123" s="16"/>
      <c r="LME123" s="16"/>
      <c r="LMF123" s="16"/>
      <c r="LMG123" s="16"/>
      <c r="LMH123" s="16"/>
      <c r="LMI123" s="16"/>
      <c r="LMJ123" s="16"/>
      <c r="LMK123" s="16"/>
      <c r="LML123" s="16"/>
      <c r="LMM123" s="16"/>
      <c r="LMN123" s="16"/>
      <c r="LMO123" s="16"/>
      <c r="LMP123" s="16"/>
      <c r="LMQ123" s="16"/>
      <c r="LMR123" s="16"/>
      <c r="LMS123" s="16"/>
      <c r="LMT123" s="16"/>
      <c r="LMU123" s="16"/>
      <c r="LMV123" s="16"/>
      <c r="LMW123" s="16"/>
      <c r="LMX123" s="16"/>
      <c r="LMY123" s="16"/>
      <c r="LMZ123" s="16"/>
      <c r="LNA123" s="16"/>
      <c r="LNB123" s="16"/>
      <c r="LNC123" s="16"/>
      <c r="LND123" s="16"/>
      <c r="LNE123" s="16"/>
      <c r="LNF123" s="16"/>
      <c r="LNG123" s="16"/>
      <c r="LNH123" s="16"/>
      <c r="LNI123" s="16"/>
      <c r="LNJ123" s="16"/>
      <c r="LNK123" s="16"/>
      <c r="LNL123" s="16"/>
      <c r="LNM123" s="16"/>
      <c r="LNN123" s="16"/>
      <c r="LNO123" s="16"/>
      <c r="LNP123" s="16"/>
      <c r="LNQ123" s="16"/>
      <c r="LNR123" s="16"/>
      <c r="LNS123" s="16"/>
      <c r="LNT123" s="16"/>
      <c r="LNU123" s="16"/>
      <c r="LNV123" s="16"/>
      <c r="LNW123" s="16"/>
      <c r="LNX123" s="16"/>
      <c r="LNY123" s="16"/>
      <c r="LNZ123" s="16"/>
      <c r="LOA123" s="16"/>
      <c r="LOB123" s="16"/>
      <c r="LOC123" s="16"/>
      <c r="LOD123" s="16"/>
      <c r="LOE123" s="16"/>
      <c r="LOF123" s="16"/>
      <c r="LOG123" s="16"/>
      <c r="LOH123" s="16"/>
      <c r="LOI123" s="16"/>
      <c r="LOJ123" s="16"/>
      <c r="LOK123" s="16"/>
      <c r="LOL123" s="16"/>
      <c r="LOM123" s="16"/>
      <c r="LON123" s="16"/>
      <c r="LOO123" s="16"/>
      <c r="LOP123" s="16"/>
      <c r="LOQ123" s="16"/>
      <c r="LOR123" s="16"/>
      <c r="LOS123" s="16"/>
      <c r="LOT123" s="16"/>
      <c r="LOU123" s="16"/>
      <c r="LOV123" s="16"/>
      <c r="LOW123" s="16"/>
      <c r="LOX123" s="16"/>
      <c r="LOY123" s="16"/>
      <c r="LOZ123" s="16"/>
      <c r="LPA123" s="16"/>
      <c r="LPB123" s="16"/>
      <c r="LPC123" s="16"/>
      <c r="LPD123" s="16"/>
      <c r="LPE123" s="16"/>
      <c r="LPF123" s="16"/>
      <c r="LPG123" s="16"/>
      <c r="LPH123" s="16"/>
      <c r="LPI123" s="16"/>
      <c r="LPJ123" s="16"/>
      <c r="LPK123" s="16"/>
      <c r="LPL123" s="16"/>
      <c r="LPM123" s="16"/>
      <c r="LPN123" s="16"/>
      <c r="LPO123" s="16"/>
      <c r="LPP123" s="16"/>
      <c r="LPQ123" s="16"/>
      <c r="LPR123" s="16"/>
      <c r="LPS123" s="16"/>
      <c r="LPT123" s="16"/>
      <c r="LPU123" s="16"/>
      <c r="LPV123" s="16"/>
      <c r="LPW123" s="16"/>
      <c r="LPX123" s="16"/>
      <c r="LPY123" s="16"/>
      <c r="LPZ123" s="16"/>
      <c r="LQA123" s="16"/>
      <c r="LQB123" s="16"/>
      <c r="LQC123" s="16"/>
      <c r="LQD123" s="16"/>
      <c r="LQE123" s="16"/>
      <c r="LQF123" s="16"/>
      <c r="LQG123" s="16"/>
      <c r="LQH123" s="16"/>
      <c r="LQI123" s="16"/>
      <c r="LQJ123" s="16"/>
      <c r="LQK123" s="16"/>
      <c r="LQL123" s="16"/>
      <c r="LQM123" s="16"/>
      <c r="LQN123" s="16"/>
      <c r="LQO123" s="16"/>
      <c r="LQP123" s="16"/>
      <c r="LQQ123" s="16"/>
      <c r="LQR123" s="16"/>
      <c r="LQS123" s="16"/>
      <c r="LQT123" s="16"/>
      <c r="LQU123" s="16"/>
      <c r="LQV123" s="16"/>
      <c r="LQW123" s="16"/>
      <c r="LQX123" s="16"/>
      <c r="LQY123" s="16"/>
      <c r="LQZ123" s="16"/>
      <c r="LRA123" s="16"/>
      <c r="LRB123" s="16"/>
      <c r="LRC123" s="16"/>
      <c r="LRD123" s="16"/>
      <c r="LRE123" s="16"/>
      <c r="LRF123" s="16"/>
      <c r="LRG123" s="16"/>
      <c r="LRH123" s="16"/>
      <c r="LRI123" s="16"/>
      <c r="LRJ123" s="16"/>
      <c r="LRK123" s="16"/>
      <c r="LRL123" s="16"/>
      <c r="LRM123" s="16"/>
      <c r="LRN123" s="16"/>
      <c r="LRO123" s="16"/>
      <c r="LRP123" s="16"/>
      <c r="LRQ123" s="16"/>
      <c r="LRR123" s="16"/>
      <c r="LRS123" s="16"/>
      <c r="LRT123" s="16"/>
      <c r="LRU123" s="16"/>
      <c r="LRV123" s="16"/>
      <c r="LRW123" s="16"/>
      <c r="LRX123" s="16"/>
      <c r="LRY123" s="16"/>
      <c r="LRZ123" s="16"/>
      <c r="LSA123" s="16"/>
      <c r="LSB123" s="16"/>
      <c r="LSC123" s="16"/>
      <c r="LSD123" s="16"/>
      <c r="LSE123" s="16"/>
      <c r="LSF123" s="16"/>
      <c r="LSG123" s="16"/>
      <c r="LSH123" s="16"/>
      <c r="LSI123" s="16"/>
      <c r="LSJ123" s="16"/>
      <c r="LSK123" s="16"/>
      <c r="LSL123" s="16"/>
      <c r="LSM123" s="16"/>
      <c r="LSN123" s="16"/>
      <c r="LSO123" s="16"/>
      <c r="LSP123" s="16"/>
      <c r="LSQ123" s="16"/>
      <c r="LSR123" s="16"/>
      <c r="LSS123" s="16"/>
      <c r="LST123" s="16"/>
      <c r="LSU123" s="16"/>
      <c r="LSV123" s="16"/>
      <c r="LSW123" s="16"/>
      <c r="LSX123" s="16"/>
      <c r="LSY123" s="16"/>
      <c r="LSZ123" s="16"/>
      <c r="LTA123" s="16"/>
      <c r="LTB123" s="16"/>
      <c r="LTC123" s="16"/>
      <c r="LTD123" s="16"/>
      <c r="LTE123" s="16"/>
      <c r="LTF123" s="16"/>
      <c r="LTG123" s="16"/>
      <c r="LTH123" s="16"/>
      <c r="LTI123" s="16"/>
      <c r="LTJ123" s="16"/>
      <c r="LTK123" s="16"/>
      <c r="LTL123" s="16"/>
      <c r="LTM123" s="16"/>
      <c r="LTN123" s="16"/>
      <c r="LTO123" s="16"/>
      <c r="LTP123" s="16"/>
      <c r="LTQ123" s="16"/>
      <c r="LTR123" s="16"/>
      <c r="LTS123" s="16"/>
      <c r="LTT123" s="16"/>
      <c r="LTU123" s="16"/>
      <c r="LTV123" s="16"/>
      <c r="LTW123" s="16"/>
      <c r="LTX123" s="16"/>
      <c r="LTY123" s="16"/>
      <c r="LTZ123" s="16"/>
      <c r="LUA123" s="16"/>
      <c r="LUB123" s="16"/>
      <c r="LUC123" s="16"/>
      <c r="LUD123" s="16"/>
      <c r="LUE123" s="16"/>
      <c r="LUF123" s="16"/>
      <c r="LUG123" s="16"/>
      <c r="LUH123" s="16"/>
      <c r="LUI123" s="16"/>
      <c r="LUJ123" s="16"/>
      <c r="LUK123" s="16"/>
      <c r="LUL123" s="16"/>
      <c r="LUM123" s="16"/>
      <c r="LUN123" s="16"/>
      <c r="LUO123" s="16"/>
      <c r="LUP123" s="16"/>
      <c r="LUQ123" s="16"/>
      <c r="LUR123" s="16"/>
      <c r="LUS123" s="16"/>
      <c r="LUT123" s="16"/>
      <c r="LUU123" s="16"/>
      <c r="LUV123" s="16"/>
      <c r="LUW123" s="16"/>
      <c r="LUX123" s="16"/>
      <c r="LUY123" s="16"/>
      <c r="LUZ123" s="16"/>
      <c r="LVA123" s="16"/>
      <c r="LVB123" s="16"/>
      <c r="LVC123" s="16"/>
      <c r="LVD123" s="16"/>
      <c r="LVE123" s="16"/>
      <c r="LVF123" s="16"/>
      <c r="LVG123" s="16"/>
      <c r="LVH123" s="16"/>
      <c r="LVI123" s="16"/>
      <c r="LVJ123" s="16"/>
      <c r="LVK123" s="16"/>
      <c r="LVL123" s="16"/>
      <c r="LVM123" s="16"/>
      <c r="LVN123" s="16"/>
      <c r="LVO123" s="16"/>
      <c r="LVP123" s="16"/>
      <c r="LVQ123" s="16"/>
      <c r="LVR123" s="16"/>
      <c r="LVS123" s="16"/>
      <c r="LVT123" s="16"/>
      <c r="LVU123" s="16"/>
      <c r="LVV123" s="16"/>
      <c r="LVW123" s="16"/>
      <c r="LVX123" s="16"/>
      <c r="LVY123" s="16"/>
      <c r="LVZ123" s="16"/>
      <c r="LWA123" s="16"/>
      <c r="LWB123" s="16"/>
      <c r="LWC123" s="16"/>
      <c r="LWD123" s="16"/>
      <c r="LWE123" s="16"/>
      <c r="LWF123" s="16"/>
      <c r="LWG123" s="16"/>
      <c r="LWH123" s="16"/>
      <c r="LWI123" s="16"/>
      <c r="LWJ123" s="16"/>
      <c r="LWK123" s="16"/>
      <c r="LWL123" s="16"/>
      <c r="LWM123" s="16"/>
      <c r="LWN123" s="16"/>
      <c r="LWO123" s="16"/>
      <c r="LWP123" s="16"/>
      <c r="LWQ123" s="16"/>
      <c r="LWR123" s="16"/>
      <c r="LWS123" s="16"/>
      <c r="LWT123" s="16"/>
      <c r="LWU123" s="16"/>
      <c r="LWV123" s="16"/>
      <c r="LWW123" s="16"/>
      <c r="LWX123" s="16"/>
      <c r="LWY123" s="16"/>
      <c r="LWZ123" s="16"/>
      <c r="LXA123" s="16"/>
      <c r="LXB123" s="16"/>
      <c r="LXC123" s="16"/>
      <c r="LXD123" s="16"/>
      <c r="LXE123" s="16"/>
      <c r="LXF123" s="16"/>
      <c r="LXG123" s="16"/>
      <c r="LXH123" s="16"/>
      <c r="LXI123" s="16"/>
      <c r="LXJ123" s="16"/>
      <c r="LXK123" s="16"/>
      <c r="LXL123" s="16"/>
      <c r="LXM123" s="16"/>
      <c r="LXN123" s="16"/>
      <c r="LXO123" s="16"/>
      <c r="LXP123" s="16"/>
      <c r="LXQ123" s="16"/>
      <c r="LXR123" s="16"/>
      <c r="LXS123" s="16"/>
      <c r="LXT123" s="16"/>
      <c r="LXU123" s="16"/>
      <c r="LXV123" s="16"/>
      <c r="LXW123" s="16"/>
      <c r="LXX123" s="16"/>
      <c r="LXY123" s="16"/>
      <c r="LXZ123" s="16"/>
      <c r="LYA123" s="16"/>
      <c r="LYB123" s="16"/>
      <c r="LYC123" s="16"/>
      <c r="LYD123" s="16"/>
      <c r="LYE123" s="16"/>
      <c r="LYF123" s="16"/>
      <c r="LYG123" s="16"/>
      <c r="LYH123" s="16"/>
      <c r="LYI123" s="16"/>
      <c r="LYJ123" s="16"/>
      <c r="LYK123" s="16"/>
      <c r="LYL123" s="16"/>
      <c r="LYM123" s="16"/>
      <c r="LYN123" s="16"/>
      <c r="LYO123" s="16"/>
      <c r="LYP123" s="16"/>
      <c r="LYQ123" s="16"/>
      <c r="LYR123" s="16"/>
      <c r="LYS123" s="16"/>
      <c r="LYT123" s="16"/>
      <c r="LYU123" s="16"/>
      <c r="LYV123" s="16"/>
      <c r="LYW123" s="16"/>
      <c r="LYX123" s="16"/>
      <c r="LYY123" s="16"/>
      <c r="LYZ123" s="16"/>
      <c r="LZA123" s="16"/>
      <c r="LZB123" s="16"/>
      <c r="LZC123" s="16"/>
      <c r="LZD123" s="16"/>
      <c r="LZE123" s="16"/>
      <c r="LZF123" s="16"/>
      <c r="LZG123" s="16"/>
      <c r="LZH123" s="16"/>
      <c r="LZI123" s="16"/>
      <c r="LZJ123" s="16"/>
      <c r="LZK123" s="16"/>
      <c r="LZL123" s="16"/>
      <c r="LZM123" s="16"/>
      <c r="LZN123" s="16"/>
      <c r="LZO123" s="16"/>
      <c r="LZP123" s="16"/>
      <c r="LZQ123" s="16"/>
      <c r="LZR123" s="16"/>
      <c r="LZS123" s="16"/>
      <c r="LZT123" s="16"/>
      <c r="LZU123" s="16"/>
      <c r="LZV123" s="16"/>
      <c r="LZW123" s="16"/>
      <c r="LZX123" s="16"/>
      <c r="LZY123" s="16"/>
      <c r="LZZ123" s="16"/>
      <c r="MAA123" s="16"/>
      <c r="MAB123" s="16"/>
      <c r="MAC123" s="16"/>
      <c r="MAD123" s="16"/>
      <c r="MAE123" s="16"/>
      <c r="MAF123" s="16"/>
      <c r="MAG123" s="16"/>
      <c r="MAH123" s="16"/>
      <c r="MAI123" s="16"/>
      <c r="MAJ123" s="16"/>
      <c r="MAK123" s="16"/>
      <c r="MAL123" s="16"/>
      <c r="MAM123" s="16"/>
      <c r="MAN123" s="16"/>
      <c r="MAO123" s="16"/>
      <c r="MAP123" s="16"/>
      <c r="MAQ123" s="16"/>
      <c r="MAR123" s="16"/>
      <c r="MAS123" s="16"/>
      <c r="MAT123" s="16"/>
      <c r="MAU123" s="16"/>
      <c r="MAV123" s="16"/>
      <c r="MAW123" s="16"/>
      <c r="MAX123" s="16"/>
      <c r="MAY123" s="16"/>
      <c r="MAZ123" s="16"/>
      <c r="MBA123" s="16"/>
      <c r="MBB123" s="16"/>
      <c r="MBC123" s="16"/>
      <c r="MBD123" s="16"/>
      <c r="MBE123" s="16"/>
      <c r="MBF123" s="16"/>
      <c r="MBG123" s="16"/>
      <c r="MBH123" s="16"/>
      <c r="MBI123" s="16"/>
      <c r="MBJ123" s="16"/>
      <c r="MBK123" s="16"/>
      <c r="MBL123" s="16"/>
      <c r="MBM123" s="16"/>
      <c r="MBN123" s="16"/>
      <c r="MBO123" s="16"/>
      <c r="MBP123" s="16"/>
      <c r="MBQ123" s="16"/>
      <c r="MBR123" s="16"/>
      <c r="MBS123" s="16"/>
      <c r="MBT123" s="16"/>
      <c r="MBU123" s="16"/>
      <c r="MBV123" s="16"/>
      <c r="MBW123" s="16"/>
      <c r="MBX123" s="16"/>
      <c r="MBY123" s="16"/>
      <c r="MBZ123" s="16"/>
      <c r="MCA123" s="16"/>
      <c r="MCB123" s="16"/>
      <c r="MCC123" s="16"/>
      <c r="MCD123" s="16"/>
      <c r="MCE123" s="16"/>
      <c r="MCF123" s="16"/>
      <c r="MCG123" s="16"/>
      <c r="MCH123" s="16"/>
      <c r="MCI123" s="16"/>
      <c r="MCJ123" s="16"/>
      <c r="MCK123" s="16"/>
      <c r="MCL123" s="16"/>
      <c r="MCM123" s="16"/>
      <c r="MCN123" s="16"/>
      <c r="MCO123" s="16"/>
      <c r="MCP123" s="16"/>
      <c r="MCQ123" s="16"/>
      <c r="MCR123" s="16"/>
      <c r="MCS123" s="16"/>
      <c r="MCT123" s="16"/>
      <c r="MCU123" s="16"/>
      <c r="MCV123" s="16"/>
      <c r="MCW123" s="16"/>
      <c r="MCX123" s="16"/>
      <c r="MCY123" s="16"/>
      <c r="MCZ123" s="16"/>
      <c r="MDA123" s="16"/>
      <c r="MDB123" s="16"/>
      <c r="MDC123" s="16"/>
      <c r="MDD123" s="16"/>
      <c r="MDE123" s="16"/>
      <c r="MDF123" s="16"/>
      <c r="MDG123" s="16"/>
      <c r="MDH123" s="16"/>
      <c r="MDI123" s="16"/>
      <c r="MDJ123" s="16"/>
      <c r="MDK123" s="16"/>
      <c r="MDL123" s="16"/>
      <c r="MDM123" s="16"/>
      <c r="MDN123" s="16"/>
      <c r="MDO123" s="16"/>
      <c r="MDP123" s="16"/>
      <c r="MDQ123" s="16"/>
      <c r="MDR123" s="16"/>
      <c r="MDS123" s="16"/>
      <c r="MDT123" s="16"/>
      <c r="MDU123" s="16"/>
      <c r="MDV123" s="16"/>
      <c r="MDW123" s="16"/>
      <c r="MDX123" s="16"/>
      <c r="MDY123" s="16"/>
      <c r="MDZ123" s="16"/>
      <c r="MEA123" s="16"/>
      <c r="MEB123" s="16"/>
      <c r="MEC123" s="16"/>
      <c r="MED123" s="16"/>
      <c r="MEE123" s="16"/>
      <c r="MEF123" s="16"/>
      <c r="MEG123" s="16"/>
      <c r="MEH123" s="16"/>
      <c r="MEI123" s="16"/>
      <c r="MEJ123" s="16"/>
      <c r="MEK123" s="16"/>
      <c r="MEL123" s="16"/>
      <c r="MEM123" s="16"/>
      <c r="MEN123" s="16"/>
      <c r="MEO123" s="16"/>
      <c r="MEP123" s="16"/>
      <c r="MEQ123" s="16"/>
      <c r="MER123" s="16"/>
      <c r="MES123" s="16"/>
      <c r="MET123" s="16"/>
      <c r="MEU123" s="16"/>
      <c r="MEV123" s="16"/>
      <c r="MEW123" s="16"/>
      <c r="MEX123" s="16"/>
      <c r="MEY123" s="16"/>
      <c r="MEZ123" s="16"/>
      <c r="MFA123" s="16"/>
      <c r="MFB123" s="16"/>
      <c r="MFC123" s="16"/>
      <c r="MFD123" s="16"/>
      <c r="MFE123" s="16"/>
      <c r="MFF123" s="16"/>
      <c r="MFG123" s="16"/>
      <c r="MFH123" s="16"/>
      <c r="MFI123" s="16"/>
      <c r="MFJ123" s="16"/>
      <c r="MFK123" s="16"/>
      <c r="MFL123" s="16"/>
      <c r="MFM123" s="16"/>
      <c r="MFN123" s="16"/>
      <c r="MFO123" s="16"/>
      <c r="MFP123" s="16"/>
      <c r="MFQ123" s="16"/>
      <c r="MFR123" s="16"/>
      <c r="MFS123" s="16"/>
      <c r="MFT123" s="16"/>
      <c r="MFU123" s="16"/>
      <c r="MFV123" s="16"/>
      <c r="MFW123" s="16"/>
      <c r="MFX123" s="16"/>
      <c r="MFY123" s="16"/>
      <c r="MFZ123" s="16"/>
      <c r="MGA123" s="16"/>
      <c r="MGB123" s="16"/>
      <c r="MGC123" s="16"/>
      <c r="MGD123" s="16"/>
      <c r="MGE123" s="16"/>
      <c r="MGF123" s="16"/>
      <c r="MGG123" s="16"/>
      <c r="MGH123" s="16"/>
      <c r="MGI123" s="16"/>
      <c r="MGJ123" s="16"/>
      <c r="MGK123" s="16"/>
      <c r="MGL123" s="16"/>
      <c r="MGM123" s="16"/>
      <c r="MGN123" s="16"/>
      <c r="MGO123" s="16"/>
      <c r="MGP123" s="16"/>
      <c r="MGQ123" s="16"/>
      <c r="MGR123" s="16"/>
      <c r="MGS123" s="16"/>
      <c r="MGT123" s="16"/>
      <c r="MGU123" s="16"/>
      <c r="MGV123" s="16"/>
      <c r="MGW123" s="16"/>
      <c r="MGX123" s="16"/>
      <c r="MGY123" s="16"/>
      <c r="MGZ123" s="16"/>
      <c r="MHA123" s="16"/>
      <c r="MHB123" s="16"/>
      <c r="MHC123" s="16"/>
      <c r="MHD123" s="16"/>
      <c r="MHE123" s="16"/>
      <c r="MHF123" s="16"/>
      <c r="MHG123" s="16"/>
      <c r="MHH123" s="16"/>
      <c r="MHI123" s="16"/>
      <c r="MHJ123" s="16"/>
      <c r="MHK123" s="16"/>
      <c r="MHL123" s="16"/>
      <c r="MHM123" s="16"/>
      <c r="MHN123" s="16"/>
      <c r="MHO123" s="16"/>
      <c r="MHP123" s="16"/>
      <c r="MHQ123" s="16"/>
      <c r="MHR123" s="16"/>
      <c r="MHS123" s="16"/>
      <c r="MHT123" s="16"/>
      <c r="MHU123" s="16"/>
      <c r="MHV123" s="16"/>
      <c r="MHW123" s="16"/>
      <c r="MHX123" s="16"/>
      <c r="MHY123" s="16"/>
      <c r="MHZ123" s="16"/>
      <c r="MIA123" s="16"/>
      <c r="MIB123" s="16"/>
      <c r="MIC123" s="16"/>
      <c r="MID123" s="16"/>
      <c r="MIE123" s="16"/>
      <c r="MIF123" s="16"/>
      <c r="MIG123" s="16"/>
      <c r="MIH123" s="16"/>
      <c r="MII123" s="16"/>
      <c r="MIJ123" s="16"/>
      <c r="MIK123" s="16"/>
      <c r="MIL123" s="16"/>
      <c r="MIM123" s="16"/>
      <c r="MIN123" s="16"/>
      <c r="MIO123" s="16"/>
      <c r="MIP123" s="16"/>
      <c r="MIQ123" s="16"/>
      <c r="MIR123" s="16"/>
      <c r="MIS123" s="16"/>
      <c r="MIT123" s="16"/>
      <c r="MIU123" s="16"/>
      <c r="MIV123" s="16"/>
      <c r="MIW123" s="16"/>
      <c r="MIX123" s="16"/>
      <c r="MIY123" s="16"/>
      <c r="MIZ123" s="16"/>
      <c r="MJA123" s="16"/>
      <c r="MJB123" s="16"/>
      <c r="MJC123" s="16"/>
      <c r="MJD123" s="16"/>
      <c r="MJE123" s="16"/>
      <c r="MJF123" s="16"/>
      <c r="MJG123" s="16"/>
      <c r="MJH123" s="16"/>
      <c r="MJI123" s="16"/>
      <c r="MJJ123" s="16"/>
      <c r="MJK123" s="16"/>
      <c r="MJL123" s="16"/>
      <c r="MJM123" s="16"/>
      <c r="MJN123" s="16"/>
      <c r="MJO123" s="16"/>
      <c r="MJP123" s="16"/>
      <c r="MJQ123" s="16"/>
      <c r="MJR123" s="16"/>
      <c r="MJS123" s="16"/>
      <c r="MJT123" s="16"/>
      <c r="MJU123" s="16"/>
      <c r="MJV123" s="16"/>
      <c r="MJW123" s="16"/>
      <c r="MJX123" s="16"/>
      <c r="MJY123" s="16"/>
      <c r="MJZ123" s="16"/>
      <c r="MKA123" s="16"/>
      <c r="MKB123" s="16"/>
      <c r="MKC123" s="16"/>
      <c r="MKD123" s="16"/>
      <c r="MKE123" s="16"/>
      <c r="MKF123" s="16"/>
      <c r="MKG123" s="16"/>
      <c r="MKH123" s="16"/>
      <c r="MKI123" s="16"/>
      <c r="MKJ123" s="16"/>
      <c r="MKK123" s="16"/>
      <c r="MKL123" s="16"/>
      <c r="MKM123" s="16"/>
      <c r="MKN123" s="16"/>
      <c r="MKO123" s="16"/>
      <c r="MKP123" s="16"/>
      <c r="MKQ123" s="16"/>
      <c r="MKR123" s="16"/>
      <c r="MKS123" s="16"/>
      <c r="MKT123" s="16"/>
      <c r="MKU123" s="16"/>
      <c r="MKV123" s="16"/>
      <c r="MKW123" s="16"/>
      <c r="MKX123" s="16"/>
      <c r="MKY123" s="16"/>
      <c r="MKZ123" s="16"/>
      <c r="MLA123" s="16"/>
      <c r="MLB123" s="16"/>
      <c r="MLC123" s="16"/>
      <c r="MLD123" s="16"/>
      <c r="MLE123" s="16"/>
      <c r="MLF123" s="16"/>
      <c r="MLG123" s="16"/>
      <c r="MLH123" s="16"/>
      <c r="MLI123" s="16"/>
      <c r="MLJ123" s="16"/>
      <c r="MLK123" s="16"/>
      <c r="MLL123" s="16"/>
      <c r="MLM123" s="16"/>
      <c r="MLN123" s="16"/>
      <c r="MLO123" s="16"/>
      <c r="MLP123" s="16"/>
      <c r="MLQ123" s="16"/>
      <c r="MLR123" s="16"/>
      <c r="MLS123" s="16"/>
      <c r="MLT123" s="16"/>
      <c r="MLU123" s="16"/>
      <c r="MLV123" s="16"/>
      <c r="MLW123" s="16"/>
      <c r="MLX123" s="16"/>
      <c r="MLY123" s="16"/>
      <c r="MLZ123" s="16"/>
      <c r="MMA123" s="16"/>
      <c r="MMB123" s="16"/>
      <c r="MMC123" s="16"/>
      <c r="MMD123" s="16"/>
      <c r="MME123" s="16"/>
      <c r="MMF123" s="16"/>
      <c r="MMG123" s="16"/>
      <c r="MMH123" s="16"/>
      <c r="MMI123" s="16"/>
      <c r="MMJ123" s="16"/>
      <c r="MMK123" s="16"/>
      <c r="MML123" s="16"/>
      <c r="MMM123" s="16"/>
      <c r="MMN123" s="16"/>
      <c r="MMO123" s="16"/>
      <c r="MMP123" s="16"/>
      <c r="MMQ123" s="16"/>
      <c r="MMR123" s="16"/>
      <c r="MMS123" s="16"/>
      <c r="MMT123" s="16"/>
      <c r="MMU123" s="16"/>
      <c r="MMV123" s="16"/>
      <c r="MMW123" s="16"/>
      <c r="MMX123" s="16"/>
      <c r="MMY123" s="16"/>
      <c r="MMZ123" s="16"/>
      <c r="MNA123" s="16"/>
      <c r="MNB123" s="16"/>
      <c r="MNC123" s="16"/>
      <c r="MND123" s="16"/>
      <c r="MNE123" s="16"/>
      <c r="MNF123" s="16"/>
      <c r="MNG123" s="16"/>
      <c r="MNH123" s="16"/>
      <c r="MNI123" s="16"/>
      <c r="MNJ123" s="16"/>
      <c r="MNK123" s="16"/>
      <c r="MNL123" s="16"/>
      <c r="MNM123" s="16"/>
      <c r="MNN123" s="16"/>
      <c r="MNO123" s="16"/>
      <c r="MNP123" s="16"/>
      <c r="MNQ123" s="16"/>
      <c r="MNR123" s="16"/>
      <c r="MNS123" s="16"/>
      <c r="MNT123" s="16"/>
      <c r="MNU123" s="16"/>
      <c r="MNV123" s="16"/>
      <c r="MNW123" s="16"/>
      <c r="MNX123" s="16"/>
      <c r="MNY123" s="16"/>
      <c r="MNZ123" s="16"/>
      <c r="MOA123" s="16"/>
      <c r="MOB123" s="16"/>
      <c r="MOC123" s="16"/>
      <c r="MOD123" s="16"/>
      <c r="MOE123" s="16"/>
      <c r="MOF123" s="16"/>
      <c r="MOG123" s="16"/>
      <c r="MOH123" s="16"/>
      <c r="MOI123" s="16"/>
      <c r="MOJ123" s="16"/>
      <c r="MOK123" s="16"/>
      <c r="MOL123" s="16"/>
      <c r="MOM123" s="16"/>
      <c r="MON123" s="16"/>
      <c r="MOO123" s="16"/>
      <c r="MOP123" s="16"/>
      <c r="MOQ123" s="16"/>
      <c r="MOR123" s="16"/>
      <c r="MOS123" s="16"/>
      <c r="MOT123" s="16"/>
      <c r="MOU123" s="16"/>
      <c r="MOV123" s="16"/>
      <c r="MOW123" s="16"/>
      <c r="MOX123" s="16"/>
      <c r="MOY123" s="16"/>
      <c r="MOZ123" s="16"/>
      <c r="MPA123" s="16"/>
      <c r="MPB123" s="16"/>
      <c r="MPC123" s="16"/>
      <c r="MPD123" s="16"/>
      <c r="MPE123" s="16"/>
      <c r="MPF123" s="16"/>
      <c r="MPG123" s="16"/>
      <c r="MPH123" s="16"/>
      <c r="MPI123" s="16"/>
      <c r="MPJ123" s="16"/>
      <c r="MPK123" s="16"/>
      <c r="MPL123" s="16"/>
      <c r="MPM123" s="16"/>
      <c r="MPN123" s="16"/>
      <c r="MPO123" s="16"/>
      <c r="MPP123" s="16"/>
      <c r="MPQ123" s="16"/>
      <c r="MPR123" s="16"/>
      <c r="MPS123" s="16"/>
      <c r="MPT123" s="16"/>
      <c r="MPU123" s="16"/>
      <c r="MPV123" s="16"/>
      <c r="MPW123" s="16"/>
      <c r="MPX123" s="16"/>
      <c r="MPY123" s="16"/>
      <c r="MPZ123" s="16"/>
      <c r="MQA123" s="16"/>
      <c r="MQB123" s="16"/>
      <c r="MQC123" s="16"/>
      <c r="MQD123" s="16"/>
      <c r="MQE123" s="16"/>
      <c r="MQF123" s="16"/>
      <c r="MQG123" s="16"/>
      <c r="MQH123" s="16"/>
      <c r="MQI123" s="16"/>
      <c r="MQJ123" s="16"/>
      <c r="MQK123" s="16"/>
      <c r="MQL123" s="16"/>
      <c r="MQM123" s="16"/>
      <c r="MQN123" s="16"/>
      <c r="MQO123" s="16"/>
      <c r="MQP123" s="16"/>
      <c r="MQQ123" s="16"/>
      <c r="MQR123" s="16"/>
      <c r="MQS123" s="16"/>
      <c r="MQT123" s="16"/>
      <c r="MQU123" s="16"/>
      <c r="MQV123" s="16"/>
      <c r="MQW123" s="16"/>
      <c r="MQX123" s="16"/>
      <c r="MQY123" s="16"/>
      <c r="MQZ123" s="16"/>
      <c r="MRA123" s="16"/>
      <c r="MRB123" s="16"/>
      <c r="MRC123" s="16"/>
      <c r="MRD123" s="16"/>
      <c r="MRE123" s="16"/>
      <c r="MRF123" s="16"/>
      <c r="MRG123" s="16"/>
      <c r="MRH123" s="16"/>
      <c r="MRI123" s="16"/>
      <c r="MRJ123" s="16"/>
      <c r="MRK123" s="16"/>
      <c r="MRL123" s="16"/>
      <c r="MRM123" s="16"/>
      <c r="MRN123" s="16"/>
      <c r="MRO123" s="16"/>
      <c r="MRP123" s="16"/>
      <c r="MRQ123" s="16"/>
      <c r="MRR123" s="16"/>
      <c r="MRS123" s="16"/>
      <c r="MRT123" s="16"/>
      <c r="MRU123" s="16"/>
      <c r="MRV123" s="16"/>
      <c r="MRW123" s="16"/>
      <c r="MRX123" s="16"/>
      <c r="MRY123" s="16"/>
      <c r="MRZ123" s="16"/>
      <c r="MSA123" s="16"/>
      <c r="MSB123" s="16"/>
      <c r="MSC123" s="16"/>
      <c r="MSD123" s="16"/>
      <c r="MSE123" s="16"/>
      <c r="MSF123" s="16"/>
      <c r="MSG123" s="16"/>
      <c r="MSH123" s="16"/>
      <c r="MSI123" s="16"/>
      <c r="MSJ123" s="16"/>
      <c r="MSK123" s="16"/>
      <c r="MSL123" s="16"/>
      <c r="MSM123" s="16"/>
      <c r="MSN123" s="16"/>
      <c r="MSO123" s="16"/>
      <c r="MSP123" s="16"/>
      <c r="MSQ123" s="16"/>
      <c r="MSR123" s="16"/>
      <c r="MSS123" s="16"/>
      <c r="MST123" s="16"/>
      <c r="MSU123" s="16"/>
      <c r="MSV123" s="16"/>
      <c r="MSW123" s="16"/>
      <c r="MSX123" s="16"/>
      <c r="MSY123" s="16"/>
      <c r="MSZ123" s="16"/>
      <c r="MTA123" s="16"/>
      <c r="MTB123" s="16"/>
      <c r="MTC123" s="16"/>
      <c r="MTD123" s="16"/>
      <c r="MTE123" s="16"/>
      <c r="MTF123" s="16"/>
      <c r="MTG123" s="16"/>
      <c r="MTH123" s="16"/>
      <c r="MTI123" s="16"/>
      <c r="MTJ123" s="16"/>
      <c r="MTK123" s="16"/>
      <c r="MTL123" s="16"/>
      <c r="MTM123" s="16"/>
      <c r="MTN123" s="16"/>
      <c r="MTO123" s="16"/>
      <c r="MTP123" s="16"/>
      <c r="MTQ123" s="16"/>
      <c r="MTR123" s="16"/>
      <c r="MTS123" s="16"/>
      <c r="MTT123" s="16"/>
      <c r="MTU123" s="16"/>
      <c r="MTV123" s="16"/>
      <c r="MTW123" s="16"/>
      <c r="MTX123" s="16"/>
      <c r="MTY123" s="16"/>
      <c r="MTZ123" s="16"/>
      <c r="MUA123" s="16"/>
      <c r="MUB123" s="16"/>
      <c r="MUC123" s="16"/>
      <c r="MUD123" s="16"/>
      <c r="MUE123" s="16"/>
      <c r="MUF123" s="16"/>
      <c r="MUG123" s="16"/>
      <c r="MUH123" s="16"/>
      <c r="MUI123" s="16"/>
      <c r="MUJ123" s="16"/>
      <c r="MUK123" s="16"/>
      <c r="MUL123" s="16"/>
      <c r="MUM123" s="16"/>
      <c r="MUN123" s="16"/>
      <c r="MUO123" s="16"/>
      <c r="MUP123" s="16"/>
      <c r="MUQ123" s="16"/>
      <c r="MUR123" s="16"/>
      <c r="MUS123" s="16"/>
      <c r="MUT123" s="16"/>
      <c r="MUU123" s="16"/>
      <c r="MUV123" s="16"/>
      <c r="MUW123" s="16"/>
      <c r="MUX123" s="16"/>
      <c r="MUY123" s="16"/>
      <c r="MUZ123" s="16"/>
      <c r="MVA123" s="16"/>
      <c r="MVB123" s="16"/>
      <c r="MVC123" s="16"/>
      <c r="MVD123" s="16"/>
      <c r="MVE123" s="16"/>
      <c r="MVF123" s="16"/>
      <c r="MVG123" s="16"/>
      <c r="MVH123" s="16"/>
      <c r="MVI123" s="16"/>
      <c r="MVJ123" s="16"/>
      <c r="MVK123" s="16"/>
      <c r="MVL123" s="16"/>
      <c r="MVM123" s="16"/>
      <c r="MVN123" s="16"/>
      <c r="MVO123" s="16"/>
      <c r="MVP123" s="16"/>
      <c r="MVQ123" s="16"/>
      <c r="MVR123" s="16"/>
      <c r="MVS123" s="16"/>
      <c r="MVT123" s="16"/>
      <c r="MVU123" s="16"/>
      <c r="MVV123" s="16"/>
      <c r="MVW123" s="16"/>
      <c r="MVX123" s="16"/>
      <c r="MVY123" s="16"/>
      <c r="MVZ123" s="16"/>
      <c r="MWA123" s="16"/>
      <c r="MWB123" s="16"/>
      <c r="MWC123" s="16"/>
      <c r="MWD123" s="16"/>
      <c r="MWE123" s="16"/>
      <c r="MWF123" s="16"/>
      <c r="MWG123" s="16"/>
      <c r="MWH123" s="16"/>
      <c r="MWI123" s="16"/>
      <c r="MWJ123" s="16"/>
      <c r="MWK123" s="16"/>
      <c r="MWL123" s="16"/>
      <c r="MWM123" s="16"/>
      <c r="MWN123" s="16"/>
      <c r="MWO123" s="16"/>
      <c r="MWP123" s="16"/>
      <c r="MWQ123" s="16"/>
      <c r="MWR123" s="16"/>
      <c r="MWS123" s="16"/>
      <c r="MWT123" s="16"/>
      <c r="MWU123" s="16"/>
      <c r="MWV123" s="16"/>
      <c r="MWW123" s="16"/>
      <c r="MWX123" s="16"/>
      <c r="MWY123" s="16"/>
      <c r="MWZ123" s="16"/>
      <c r="MXA123" s="16"/>
      <c r="MXB123" s="16"/>
      <c r="MXC123" s="16"/>
      <c r="MXD123" s="16"/>
      <c r="MXE123" s="16"/>
      <c r="MXF123" s="16"/>
      <c r="MXG123" s="16"/>
      <c r="MXH123" s="16"/>
      <c r="MXI123" s="16"/>
      <c r="MXJ123" s="16"/>
      <c r="MXK123" s="16"/>
      <c r="MXL123" s="16"/>
      <c r="MXM123" s="16"/>
      <c r="MXN123" s="16"/>
      <c r="MXO123" s="16"/>
      <c r="MXP123" s="16"/>
      <c r="MXQ123" s="16"/>
      <c r="MXR123" s="16"/>
      <c r="MXS123" s="16"/>
      <c r="MXT123" s="16"/>
      <c r="MXU123" s="16"/>
      <c r="MXV123" s="16"/>
      <c r="MXW123" s="16"/>
      <c r="MXX123" s="16"/>
      <c r="MXY123" s="16"/>
      <c r="MXZ123" s="16"/>
      <c r="MYA123" s="16"/>
      <c r="MYB123" s="16"/>
      <c r="MYC123" s="16"/>
      <c r="MYD123" s="16"/>
      <c r="MYE123" s="16"/>
      <c r="MYF123" s="16"/>
      <c r="MYG123" s="16"/>
      <c r="MYH123" s="16"/>
      <c r="MYI123" s="16"/>
      <c r="MYJ123" s="16"/>
      <c r="MYK123" s="16"/>
      <c r="MYL123" s="16"/>
      <c r="MYM123" s="16"/>
      <c r="MYN123" s="16"/>
      <c r="MYO123" s="16"/>
      <c r="MYP123" s="16"/>
      <c r="MYQ123" s="16"/>
      <c r="MYR123" s="16"/>
      <c r="MYS123" s="16"/>
      <c r="MYT123" s="16"/>
      <c r="MYU123" s="16"/>
      <c r="MYV123" s="16"/>
      <c r="MYW123" s="16"/>
      <c r="MYX123" s="16"/>
      <c r="MYY123" s="16"/>
      <c r="MYZ123" s="16"/>
      <c r="MZA123" s="16"/>
      <c r="MZB123" s="16"/>
      <c r="MZC123" s="16"/>
      <c r="MZD123" s="16"/>
      <c r="MZE123" s="16"/>
      <c r="MZF123" s="16"/>
      <c r="MZG123" s="16"/>
      <c r="MZH123" s="16"/>
      <c r="MZI123" s="16"/>
      <c r="MZJ123" s="16"/>
      <c r="MZK123" s="16"/>
      <c r="MZL123" s="16"/>
      <c r="MZM123" s="16"/>
      <c r="MZN123" s="16"/>
      <c r="MZO123" s="16"/>
      <c r="MZP123" s="16"/>
      <c r="MZQ123" s="16"/>
      <c r="MZR123" s="16"/>
      <c r="MZS123" s="16"/>
      <c r="MZT123" s="16"/>
      <c r="MZU123" s="16"/>
      <c r="MZV123" s="16"/>
      <c r="MZW123" s="16"/>
      <c r="MZX123" s="16"/>
      <c r="MZY123" s="16"/>
      <c r="MZZ123" s="16"/>
      <c r="NAA123" s="16"/>
      <c r="NAB123" s="16"/>
      <c r="NAC123" s="16"/>
      <c r="NAD123" s="16"/>
      <c r="NAE123" s="16"/>
      <c r="NAF123" s="16"/>
      <c r="NAG123" s="16"/>
      <c r="NAH123" s="16"/>
      <c r="NAI123" s="16"/>
      <c r="NAJ123" s="16"/>
      <c r="NAK123" s="16"/>
      <c r="NAL123" s="16"/>
      <c r="NAM123" s="16"/>
      <c r="NAN123" s="16"/>
      <c r="NAO123" s="16"/>
      <c r="NAP123" s="16"/>
      <c r="NAQ123" s="16"/>
      <c r="NAR123" s="16"/>
      <c r="NAS123" s="16"/>
      <c r="NAT123" s="16"/>
      <c r="NAU123" s="16"/>
      <c r="NAV123" s="16"/>
      <c r="NAW123" s="16"/>
      <c r="NAX123" s="16"/>
      <c r="NAY123" s="16"/>
      <c r="NAZ123" s="16"/>
      <c r="NBA123" s="16"/>
      <c r="NBB123" s="16"/>
      <c r="NBC123" s="16"/>
      <c r="NBD123" s="16"/>
      <c r="NBE123" s="16"/>
      <c r="NBF123" s="16"/>
      <c r="NBG123" s="16"/>
      <c r="NBH123" s="16"/>
      <c r="NBI123" s="16"/>
      <c r="NBJ123" s="16"/>
      <c r="NBK123" s="16"/>
      <c r="NBL123" s="16"/>
      <c r="NBM123" s="16"/>
      <c r="NBN123" s="16"/>
      <c r="NBO123" s="16"/>
      <c r="NBP123" s="16"/>
      <c r="NBQ123" s="16"/>
      <c r="NBR123" s="16"/>
      <c r="NBS123" s="16"/>
      <c r="NBT123" s="16"/>
      <c r="NBU123" s="16"/>
      <c r="NBV123" s="16"/>
      <c r="NBW123" s="16"/>
      <c r="NBX123" s="16"/>
      <c r="NBY123" s="16"/>
      <c r="NBZ123" s="16"/>
      <c r="NCA123" s="16"/>
      <c r="NCB123" s="16"/>
      <c r="NCC123" s="16"/>
      <c r="NCD123" s="16"/>
      <c r="NCE123" s="16"/>
      <c r="NCF123" s="16"/>
      <c r="NCG123" s="16"/>
      <c r="NCH123" s="16"/>
      <c r="NCI123" s="16"/>
      <c r="NCJ123" s="16"/>
      <c r="NCK123" s="16"/>
      <c r="NCL123" s="16"/>
      <c r="NCM123" s="16"/>
      <c r="NCN123" s="16"/>
      <c r="NCO123" s="16"/>
      <c r="NCP123" s="16"/>
      <c r="NCQ123" s="16"/>
      <c r="NCR123" s="16"/>
      <c r="NCS123" s="16"/>
      <c r="NCT123" s="16"/>
      <c r="NCU123" s="16"/>
      <c r="NCV123" s="16"/>
      <c r="NCW123" s="16"/>
      <c r="NCX123" s="16"/>
      <c r="NCY123" s="16"/>
      <c r="NCZ123" s="16"/>
      <c r="NDA123" s="16"/>
      <c r="NDB123" s="16"/>
      <c r="NDC123" s="16"/>
      <c r="NDD123" s="16"/>
      <c r="NDE123" s="16"/>
      <c r="NDF123" s="16"/>
      <c r="NDG123" s="16"/>
      <c r="NDH123" s="16"/>
      <c r="NDI123" s="16"/>
      <c r="NDJ123" s="16"/>
      <c r="NDK123" s="16"/>
      <c r="NDL123" s="16"/>
      <c r="NDM123" s="16"/>
      <c r="NDN123" s="16"/>
      <c r="NDO123" s="16"/>
      <c r="NDP123" s="16"/>
      <c r="NDQ123" s="16"/>
      <c r="NDR123" s="16"/>
      <c r="NDS123" s="16"/>
      <c r="NDT123" s="16"/>
      <c r="NDU123" s="16"/>
      <c r="NDV123" s="16"/>
      <c r="NDW123" s="16"/>
      <c r="NDX123" s="16"/>
      <c r="NDY123" s="16"/>
      <c r="NDZ123" s="16"/>
      <c r="NEA123" s="16"/>
      <c r="NEB123" s="16"/>
      <c r="NEC123" s="16"/>
      <c r="NED123" s="16"/>
      <c r="NEE123" s="16"/>
      <c r="NEF123" s="16"/>
      <c r="NEG123" s="16"/>
      <c r="NEH123" s="16"/>
      <c r="NEI123" s="16"/>
      <c r="NEJ123" s="16"/>
      <c r="NEK123" s="16"/>
      <c r="NEL123" s="16"/>
      <c r="NEM123" s="16"/>
      <c r="NEN123" s="16"/>
      <c r="NEO123" s="16"/>
      <c r="NEP123" s="16"/>
      <c r="NEQ123" s="16"/>
      <c r="NER123" s="16"/>
      <c r="NES123" s="16"/>
      <c r="NET123" s="16"/>
      <c r="NEU123" s="16"/>
      <c r="NEV123" s="16"/>
      <c r="NEW123" s="16"/>
      <c r="NEX123" s="16"/>
      <c r="NEY123" s="16"/>
      <c r="NEZ123" s="16"/>
      <c r="NFA123" s="16"/>
      <c r="NFB123" s="16"/>
      <c r="NFC123" s="16"/>
      <c r="NFD123" s="16"/>
      <c r="NFE123" s="16"/>
      <c r="NFF123" s="16"/>
      <c r="NFG123" s="16"/>
      <c r="NFH123" s="16"/>
      <c r="NFI123" s="16"/>
      <c r="NFJ123" s="16"/>
      <c r="NFK123" s="16"/>
      <c r="NFL123" s="16"/>
      <c r="NFM123" s="16"/>
      <c r="NFN123" s="16"/>
      <c r="NFO123" s="16"/>
      <c r="NFP123" s="16"/>
      <c r="NFQ123" s="16"/>
      <c r="NFR123" s="16"/>
      <c r="NFS123" s="16"/>
      <c r="NFT123" s="16"/>
      <c r="NFU123" s="16"/>
      <c r="NFV123" s="16"/>
      <c r="NFW123" s="16"/>
      <c r="NFX123" s="16"/>
      <c r="NFY123" s="16"/>
      <c r="NFZ123" s="16"/>
      <c r="NGA123" s="16"/>
      <c r="NGB123" s="16"/>
      <c r="NGC123" s="16"/>
      <c r="NGD123" s="16"/>
      <c r="NGE123" s="16"/>
      <c r="NGF123" s="16"/>
      <c r="NGG123" s="16"/>
      <c r="NGH123" s="16"/>
      <c r="NGI123" s="16"/>
      <c r="NGJ123" s="16"/>
      <c r="NGK123" s="16"/>
      <c r="NGL123" s="16"/>
      <c r="NGM123" s="16"/>
      <c r="NGN123" s="16"/>
      <c r="NGO123" s="16"/>
      <c r="NGP123" s="16"/>
      <c r="NGQ123" s="16"/>
      <c r="NGR123" s="16"/>
      <c r="NGS123" s="16"/>
      <c r="NGT123" s="16"/>
      <c r="NGU123" s="16"/>
      <c r="NGV123" s="16"/>
      <c r="NGW123" s="16"/>
      <c r="NGX123" s="16"/>
      <c r="NGY123" s="16"/>
      <c r="NGZ123" s="16"/>
      <c r="NHA123" s="16"/>
      <c r="NHB123" s="16"/>
      <c r="NHC123" s="16"/>
      <c r="NHD123" s="16"/>
      <c r="NHE123" s="16"/>
      <c r="NHF123" s="16"/>
      <c r="NHG123" s="16"/>
      <c r="NHH123" s="16"/>
      <c r="NHI123" s="16"/>
      <c r="NHJ123" s="16"/>
      <c r="NHK123" s="16"/>
      <c r="NHL123" s="16"/>
      <c r="NHM123" s="16"/>
      <c r="NHN123" s="16"/>
      <c r="NHO123" s="16"/>
      <c r="NHP123" s="16"/>
      <c r="NHQ123" s="16"/>
      <c r="NHR123" s="16"/>
      <c r="NHS123" s="16"/>
      <c r="NHT123" s="16"/>
      <c r="NHU123" s="16"/>
      <c r="NHV123" s="16"/>
      <c r="NHW123" s="16"/>
      <c r="NHX123" s="16"/>
      <c r="NHY123" s="16"/>
      <c r="NHZ123" s="16"/>
      <c r="NIA123" s="16"/>
      <c r="NIB123" s="16"/>
      <c r="NIC123" s="16"/>
      <c r="NID123" s="16"/>
      <c r="NIE123" s="16"/>
      <c r="NIF123" s="16"/>
      <c r="NIG123" s="16"/>
      <c r="NIH123" s="16"/>
      <c r="NII123" s="16"/>
      <c r="NIJ123" s="16"/>
      <c r="NIK123" s="16"/>
      <c r="NIL123" s="16"/>
      <c r="NIM123" s="16"/>
      <c r="NIN123" s="16"/>
      <c r="NIO123" s="16"/>
      <c r="NIP123" s="16"/>
      <c r="NIQ123" s="16"/>
      <c r="NIR123" s="16"/>
      <c r="NIS123" s="16"/>
      <c r="NIT123" s="16"/>
      <c r="NIU123" s="16"/>
      <c r="NIV123" s="16"/>
      <c r="NIW123" s="16"/>
      <c r="NIX123" s="16"/>
      <c r="NIY123" s="16"/>
      <c r="NIZ123" s="16"/>
      <c r="NJA123" s="16"/>
      <c r="NJB123" s="16"/>
      <c r="NJC123" s="16"/>
      <c r="NJD123" s="16"/>
      <c r="NJE123" s="16"/>
      <c r="NJF123" s="16"/>
      <c r="NJG123" s="16"/>
      <c r="NJH123" s="16"/>
      <c r="NJI123" s="16"/>
      <c r="NJJ123" s="16"/>
      <c r="NJK123" s="16"/>
      <c r="NJL123" s="16"/>
      <c r="NJM123" s="16"/>
      <c r="NJN123" s="16"/>
      <c r="NJO123" s="16"/>
      <c r="NJP123" s="16"/>
      <c r="NJQ123" s="16"/>
      <c r="NJR123" s="16"/>
      <c r="NJS123" s="16"/>
      <c r="NJT123" s="16"/>
      <c r="NJU123" s="16"/>
      <c r="NJV123" s="16"/>
      <c r="NJW123" s="16"/>
      <c r="NJX123" s="16"/>
      <c r="NJY123" s="16"/>
      <c r="NJZ123" s="16"/>
      <c r="NKA123" s="16"/>
      <c r="NKB123" s="16"/>
      <c r="NKC123" s="16"/>
      <c r="NKD123" s="16"/>
      <c r="NKE123" s="16"/>
      <c r="NKF123" s="16"/>
      <c r="NKG123" s="16"/>
      <c r="NKH123" s="16"/>
      <c r="NKI123" s="16"/>
      <c r="NKJ123" s="16"/>
      <c r="NKK123" s="16"/>
      <c r="NKL123" s="16"/>
      <c r="NKM123" s="16"/>
      <c r="NKN123" s="16"/>
      <c r="NKO123" s="16"/>
      <c r="NKP123" s="16"/>
      <c r="NKQ123" s="16"/>
      <c r="NKR123" s="16"/>
      <c r="NKS123" s="16"/>
      <c r="NKT123" s="16"/>
      <c r="NKU123" s="16"/>
      <c r="NKV123" s="16"/>
      <c r="NKW123" s="16"/>
      <c r="NKX123" s="16"/>
      <c r="NKY123" s="16"/>
      <c r="NKZ123" s="16"/>
      <c r="NLA123" s="16"/>
      <c r="NLB123" s="16"/>
      <c r="NLC123" s="16"/>
      <c r="NLD123" s="16"/>
      <c r="NLE123" s="16"/>
      <c r="NLF123" s="16"/>
      <c r="NLG123" s="16"/>
      <c r="NLH123" s="16"/>
      <c r="NLI123" s="16"/>
      <c r="NLJ123" s="16"/>
      <c r="NLK123" s="16"/>
      <c r="NLL123" s="16"/>
      <c r="NLM123" s="16"/>
      <c r="NLN123" s="16"/>
      <c r="NLO123" s="16"/>
      <c r="NLP123" s="16"/>
      <c r="NLQ123" s="16"/>
      <c r="NLR123" s="16"/>
      <c r="NLS123" s="16"/>
      <c r="NLT123" s="16"/>
      <c r="NLU123" s="16"/>
      <c r="NLV123" s="16"/>
      <c r="NLW123" s="16"/>
      <c r="NLX123" s="16"/>
      <c r="NLY123" s="16"/>
      <c r="NLZ123" s="16"/>
      <c r="NMA123" s="16"/>
      <c r="NMB123" s="16"/>
      <c r="NMC123" s="16"/>
      <c r="NMD123" s="16"/>
      <c r="NME123" s="16"/>
      <c r="NMF123" s="16"/>
      <c r="NMG123" s="16"/>
      <c r="NMH123" s="16"/>
      <c r="NMI123" s="16"/>
      <c r="NMJ123" s="16"/>
      <c r="NMK123" s="16"/>
      <c r="NML123" s="16"/>
      <c r="NMM123" s="16"/>
      <c r="NMN123" s="16"/>
      <c r="NMO123" s="16"/>
      <c r="NMP123" s="16"/>
      <c r="NMQ123" s="16"/>
      <c r="NMR123" s="16"/>
      <c r="NMS123" s="16"/>
      <c r="NMT123" s="16"/>
      <c r="NMU123" s="16"/>
      <c r="NMV123" s="16"/>
      <c r="NMW123" s="16"/>
      <c r="NMX123" s="16"/>
      <c r="NMY123" s="16"/>
      <c r="NMZ123" s="16"/>
      <c r="NNA123" s="16"/>
      <c r="NNB123" s="16"/>
      <c r="NNC123" s="16"/>
      <c r="NND123" s="16"/>
      <c r="NNE123" s="16"/>
      <c r="NNF123" s="16"/>
      <c r="NNG123" s="16"/>
      <c r="NNH123" s="16"/>
      <c r="NNI123" s="16"/>
      <c r="NNJ123" s="16"/>
      <c r="NNK123" s="16"/>
      <c r="NNL123" s="16"/>
      <c r="NNM123" s="16"/>
      <c r="NNN123" s="16"/>
      <c r="NNO123" s="16"/>
      <c r="NNP123" s="16"/>
      <c r="NNQ123" s="16"/>
      <c r="NNR123" s="16"/>
      <c r="NNS123" s="16"/>
      <c r="NNT123" s="16"/>
      <c r="NNU123" s="16"/>
      <c r="NNV123" s="16"/>
      <c r="NNW123" s="16"/>
      <c r="NNX123" s="16"/>
      <c r="NNY123" s="16"/>
      <c r="NNZ123" s="16"/>
      <c r="NOA123" s="16"/>
      <c r="NOB123" s="16"/>
      <c r="NOC123" s="16"/>
      <c r="NOD123" s="16"/>
      <c r="NOE123" s="16"/>
      <c r="NOF123" s="16"/>
      <c r="NOG123" s="16"/>
      <c r="NOH123" s="16"/>
      <c r="NOI123" s="16"/>
      <c r="NOJ123" s="16"/>
      <c r="NOK123" s="16"/>
      <c r="NOL123" s="16"/>
      <c r="NOM123" s="16"/>
      <c r="NON123" s="16"/>
      <c r="NOO123" s="16"/>
      <c r="NOP123" s="16"/>
      <c r="NOQ123" s="16"/>
      <c r="NOR123" s="16"/>
      <c r="NOS123" s="16"/>
      <c r="NOT123" s="16"/>
      <c r="NOU123" s="16"/>
      <c r="NOV123" s="16"/>
      <c r="NOW123" s="16"/>
      <c r="NOX123" s="16"/>
      <c r="NOY123" s="16"/>
      <c r="NOZ123" s="16"/>
      <c r="NPA123" s="16"/>
      <c r="NPB123" s="16"/>
      <c r="NPC123" s="16"/>
      <c r="NPD123" s="16"/>
      <c r="NPE123" s="16"/>
      <c r="NPF123" s="16"/>
      <c r="NPG123" s="16"/>
      <c r="NPH123" s="16"/>
      <c r="NPI123" s="16"/>
      <c r="NPJ123" s="16"/>
      <c r="NPK123" s="16"/>
      <c r="NPL123" s="16"/>
      <c r="NPM123" s="16"/>
      <c r="NPN123" s="16"/>
      <c r="NPO123" s="16"/>
      <c r="NPP123" s="16"/>
      <c r="NPQ123" s="16"/>
      <c r="NPR123" s="16"/>
      <c r="NPS123" s="16"/>
      <c r="NPT123" s="16"/>
      <c r="NPU123" s="16"/>
      <c r="NPV123" s="16"/>
      <c r="NPW123" s="16"/>
      <c r="NPX123" s="16"/>
      <c r="NPY123" s="16"/>
      <c r="NPZ123" s="16"/>
      <c r="NQA123" s="16"/>
      <c r="NQB123" s="16"/>
      <c r="NQC123" s="16"/>
      <c r="NQD123" s="16"/>
      <c r="NQE123" s="16"/>
      <c r="NQF123" s="16"/>
      <c r="NQG123" s="16"/>
      <c r="NQH123" s="16"/>
      <c r="NQI123" s="16"/>
      <c r="NQJ123" s="16"/>
      <c r="NQK123" s="16"/>
      <c r="NQL123" s="16"/>
      <c r="NQM123" s="16"/>
      <c r="NQN123" s="16"/>
      <c r="NQO123" s="16"/>
      <c r="NQP123" s="16"/>
      <c r="NQQ123" s="16"/>
      <c r="NQR123" s="16"/>
      <c r="NQS123" s="16"/>
      <c r="NQT123" s="16"/>
      <c r="NQU123" s="16"/>
      <c r="NQV123" s="16"/>
      <c r="NQW123" s="16"/>
      <c r="NQX123" s="16"/>
      <c r="NQY123" s="16"/>
      <c r="NQZ123" s="16"/>
      <c r="NRA123" s="16"/>
      <c r="NRB123" s="16"/>
      <c r="NRC123" s="16"/>
      <c r="NRD123" s="16"/>
      <c r="NRE123" s="16"/>
      <c r="NRF123" s="16"/>
      <c r="NRG123" s="16"/>
      <c r="NRH123" s="16"/>
      <c r="NRI123" s="16"/>
      <c r="NRJ123" s="16"/>
      <c r="NRK123" s="16"/>
      <c r="NRL123" s="16"/>
      <c r="NRM123" s="16"/>
      <c r="NRN123" s="16"/>
      <c r="NRO123" s="16"/>
      <c r="NRP123" s="16"/>
      <c r="NRQ123" s="16"/>
      <c r="NRR123" s="16"/>
      <c r="NRS123" s="16"/>
      <c r="NRT123" s="16"/>
      <c r="NRU123" s="16"/>
      <c r="NRV123" s="16"/>
      <c r="NRW123" s="16"/>
      <c r="NRX123" s="16"/>
      <c r="NRY123" s="16"/>
      <c r="NRZ123" s="16"/>
      <c r="NSA123" s="16"/>
      <c r="NSB123" s="16"/>
      <c r="NSC123" s="16"/>
      <c r="NSD123" s="16"/>
      <c r="NSE123" s="16"/>
      <c r="NSF123" s="16"/>
      <c r="NSG123" s="16"/>
      <c r="NSH123" s="16"/>
      <c r="NSI123" s="16"/>
      <c r="NSJ123" s="16"/>
      <c r="NSK123" s="16"/>
      <c r="NSL123" s="16"/>
      <c r="NSM123" s="16"/>
      <c r="NSN123" s="16"/>
      <c r="NSO123" s="16"/>
      <c r="NSP123" s="16"/>
      <c r="NSQ123" s="16"/>
      <c r="NSR123" s="16"/>
      <c r="NSS123" s="16"/>
      <c r="NST123" s="16"/>
      <c r="NSU123" s="16"/>
      <c r="NSV123" s="16"/>
      <c r="NSW123" s="16"/>
      <c r="NSX123" s="16"/>
      <c r="NSY123" s="16"/>
      <c r="NSZ123" s="16"/>
      <c r="NTA123" s="16"/>
      <c r="NTB123" s="16"/>
      <c r="NTC123" s="16"/>
      <c r="NTD123" s="16"/>
      <c r="NTE123" s="16"/>
      <c r="NTF123" s="16"/>
      <c r="NTG123" s="16"/>
      <c r="NTH123" s="16"/>
      <c r="NTI123" s="16"/>
      <c r="NTJ123" s="16"/>
      <c r="NTK123" s="16"/>
      <c r="NTL123" s="16"/>
      <c r="NTM123" s="16"/>
      <c r="NTN123" s="16"/>
      <c r="NTO123" s="16"/>
      <c r="NTP123" s="16"/>
      <c r="NTQ123" s="16"/>
      <c r="NTR123" s="16"/>
      <c r="NTS123" s="16"/>
      <c r="NTT123" s="16"/>
      <c r="NTU123" s="16"/>
      <c r="NTV123" s="16"/>
      <c r="NTW123" s="16"/>
      <c r="NTX123" s="16"/>
      <c r="NTY123" s="16"/>
      <c r="NTZ123" s="16"/>
      <c r="NUA123" s="16"/>
      <c r="NUB123" s="16"/>
      <c r="NUC123" s="16"/>
      <c r="NUD123" s="16"/>
      <c r="NUE123" s="16"/>
      <c r="NUF123" s="16"/>
      <c r="NUG123" s="16"/>
      <c r="NUH123" s="16"/>
      <c r="NUI123" s="16"/>
      <c r="NUJ123" s="16"/>
      <c r="NUK123" s="16"/>
      <c r="NUL123" s="16"/>
      <c r="NUM123" s="16"/>
      <c r="NUN123" s="16"/>
      <c r="NUO123" s="16"/>
      <c r="NUP123" s="16"/>
      <c r="NUQ123" s="16"/>
      <c r="NUR123" s="16"/>
      <c r="NUS123" s="16"/>
      <c r="NUT123" s="16"/>
      <c r="NUU123" s="16"/>
      <c r="NUV123" s="16"/>
      <c r="NUW123" s="16"/>
      <c r="NUX123" s="16"/>
      <c r="NUY123" s="16"/>
      <c r="NUZ123" s="16"/>
      <c r="NVA123" s="16"/>
      <c r="NVB123" s="16"/>
      <c r="NVC123" s="16"/>
      <c r="NVD123" s="16"/>
      <c r="NVE123" s="16"/>
      <c r="NVF123" s="16"/>
      <c r="NVG123" s="16"/>
      <c r="NVH123" s="16"/>
      <c r="NVI123" s="16"/>
      <c r="NVJ123" s="16"/>
      <c r="NVK123" s="16"/>
      <c r="NVL123" s="16"/>
      <c r="NVM123" s="16"/>
      <c r="NVN123" s="16"/>
      <c r="NVO123" s="16"/>
      <c r="NVP123" s="16"/>
      <c r="NVQ123" s="16"/>
      <c r="NVR123" s="16"/>
      <c r="NVS123" s="16"/>
      <c r="NVT123" s="16"/>
      <c r="NVU123" s="16"/>
      <c r="NVV123" s="16"/>
      <c r="NVW123" s="16"/>
      <c r="NVX123" s="16"/>
      <c r="NVY123" s="16"/>
      <c r="NVZ123" s="16"/>
      <c r="NWA123" s="16"/>
      <c r="NWB123" s="16"/>
      <c r="NWC123" s="16"/>
      <c r="NWD123" s="16"/>
      <c r="NWE123" s="16"/>
      <c r="NWF123" s="16"/>
      <c r="NWG123" s="16"/>
      <c r="NWH123" s="16"/>
      <c r="NWI123" s="16"/>
      <c r="NWJ123" s="16"/>
      <c r="NWK123" s="16"/>
      <c r="NWL123" s="16"/>
      <c r="NWM123" s="16"/>
      <c r="NWN123" s="16"/>
      <c r="NWO123" s="16"/>
      <c r="NWP123" s="16"/>
      <c r="NWQ123" s="16"/>
      <c r="NWR123" s="16"/>
      <c r="NWS123" s="16"/>
      <c r="NWT123" s="16"/>
      <c r="NWU123" s="16"/>
      <c r="NWV123" s="16"/>
      <c r="NWW123" s="16"/>
      <c r="NWX123" s="16"/>
      <c r="NWY123" s="16"/>
      <c r="NWZ123" s="16"/>
      <c r="NXA123" s="16"/>
      <c r="NXB123" s="16"/>
      <c r="NXC123" s="16"/>
      <c r="NXD123" s="16"/>
      <c r="NXE123" s="16"/>
      <c r="NXF123" s="16"/>
      <c r="NXG123" s="16"/>
      <c r="NXH123" s="16"/>
      <c r="NXI123" s="16"/>
      <c r="NXJ123" s="16"/>
      <c r="NXK123" s="16"/>
      <c r="NXL123" s="16"/>
      <c r="NXM123" s="16"/>
      <c r="NXN123" s="16"/>
      <c r="NXO123" s="16"/>
      <c r="NXP123" s="16"/>
      <c r="NXQ123" s="16"/>
      <c r="NXR123" s="16"/>
      <c r="NXS123" s="16"/>
      <c r="NXT123" s="16"/>
      <c r="NXU123" s="16"/>
      <c r="NXV123" s="16"/>
      <c r="NXW123" s="16"/>
      <c r="NXX123" s="16"/>
      <c r="NXY123" s="16"/>
      <c r="NXZ123" s="16"/>
      <c r="NYA123" s="16"/>
      <c r="NYB123" s="16"/>
      <c r="NYC123" s="16"/>
      <c r="NYD123" s="16"/>
      <c r="NYE123" s="16"/>
      <c r="NYF123" s="16"/>
      <c r="NYG123" s="16"/>
      <c r="NYH123" s="16"/>
      <c r="NYI123" s="16"/>
      <c r="NYJ123" s="16"/>
      <c r="NYK123" s="16"/>
      <c r="NYL123" s="16"/>
      <c r="NYM123" s="16"/>
      <c r="NYN123" s="16"/>
      <c r="NYO123" s="16"/>
      <c r="NYP123" s="16"/>
      <c r="NYQ123" s="16"/>
      <c r="NYR123" s="16"/>
      <c r="NYS123" s="16"/>
      <c r="NYT123" s="16"/>
      <c r="NYU123" s="16"/>
      <c r="NYV123" s="16"/>
      <c r="NYW123" s="16"/>
      <c r="NYX123" s="16"/>
      <c r="NYY123" s="16"/>
      <c r="NYZ123" s="16"/>
      <c r="NZA123" s="16"/>
      <c r="NZB123" s="16"/>
      <c r="NZC123" s="16"/>
      <c r="NZD123" s="16"/>
      <c r="NZE123" s="16"/>
      <c r="NZF123" s="16"/>
      <c r="NZG123" s="16"/>
      <c r="NZH123" s="16"/>
      <c r="NZI123" s="16"/>
      <c r="NZJ123" s="16"/>
      <c r="NZK123" s="16"/>
      <c r="NZL123" s="16"/>
      <c r="NZM123" s="16"/>
      <c r="NZN123" s="16"/>
      <c r="NZO123" s="16"/>
      <c r="NZP123" s="16"/>
      <c r="NZQ123" s="16"/>
      <c r="NZR123" s="16"/>
      <c r="NZS123" s="16"/>
      <c r="NZT123" s="16"/>
      <c r="NZU123" s="16"/>
      <c r="NZV123" s="16"/>
      <c r="NZW123" s="16"/>
      <c r="NZX123" s="16"/>
      <c r="NZY123" s="16"/>
      <c r="NZZ123" s="16"/>
      <c r="OAA123" s="16"/>
      <c r="OAB123" s="16"/>
      <c r="OAC123" s="16"/>
      <c r="OAD123" s="16"/>
      <c r="OAE123" s="16"/>
      <c r="OAF123" s="16"/>
      <c r="OAG123" s="16"/>
      <c r="OAH123" s="16"/>
      <c r="OAI123" s="16"/>
      <c r="OAJ123" s="16"/>
      <c r="OAK123" s="16"/>
      <c r="OAL123" s="16"/>
      <c r="OAM123" s="16"/>
      <c r="OAN123" s="16"/>
      <c r="OAO123" s="16"/>
      <c r="OAP123" s="16"/>
      <c r="OAQ123" s="16"/>
      <c r="OAR123" s="16"/>
      <c r="OAS123" s="16"/>
      <c r="OAT123" s="16"/>
      <c r="OAU123" s="16"/>
      <c r="OAV123" s="16"/>
      <c r="OAW123" s="16"/>
      <c r="OAX123" s="16"/>
      <c r="OAY123" s="16"/>
      <c r="OAZ123" s="16"/>
      <c r="OBA123" s="16"/>
      <c r="OBB123" s="16"/>
      <c r="OBC123" s="16"/>
      <c r="OBD123" s="16"/>
      <c r="OBE123" s="16"/>
      <c r="OBF123" s="16"/>
      <c r="OBG123" s="16"/>
      <c r="OBH123" s="16"/>
      <c r="OBI123" s="16"/>
      <c r="OBJ123" s="16"/>
      <c r="OBK123" s="16"/>
      <c r="OBL123" s="16"/>
      <c r="OBM123" s="16"/>
      <c r="OBN123" s="16"/>
      <c r="OBO123" s="16"/>
      <c r="OBP123" s="16"/>
      <c r="OBQ123" s="16"/>
      <c r="OBR123" s="16"/>
      <c r="OBS123" s="16"/>
      <c r="OBT123" s="16"/>
      <c r="OBU123" s="16"/>
      <c r="OBV123" s="16"/>
      <c r="OBW123" s="16"/>
      <c r="OBX123" s="16"/>
      <c r="OBY123" s="16"/>
      <c r="OBZ123" s="16"/>
      <c r="OCA123" s="16"/>
      <c r="OCB123" s="16"/>
      <c r="OCC123" s="16"/>
      <c r="OCD123" s="16"/>
      <c r="OCE123" s="16"/>
      <c r="OCF123" s="16"/>
      <c r="OCG123" s="16"/>
      <c r="OCH123" s="16"/>
      <c r="OCI123" s="16"/>
      <c r="OCJ123" s="16"/>
      <c r="OCK123" s="16"/>
      <c r="OCL123" s="16"/>
      <c r="OCM123" s="16"/>
      <c r="OCN123" s="16"/>
      <c r="OCO123" s="16"/>
      <c r="OCP123" s="16"/>
      <c r="OCQ123" s="16"/>
      <c r="OCR123" s="16"/>
      <c r="OCS123" s="16"/>
      <c r="OCT123" s="16"/>
      <c r="OCU123" s="16"/>
      <c r="OCV123" s="16"/>
      <c r="OCW123" s="16"/>
      <c r="OCX123" s="16"/>
      <c r="OCY123" s="16"/>
      <c r="OCZ123" s="16"/>
      <c r="ODA123" s="16"/>
      <c r="ODB123" s="16"/>
      <c r="ODC123" s="16"/>
      <c r="ODD123" s="16"/>
      <c r="ODE123" s="16"/>
      <c r="ODF123" s="16"/>
      <c r="ODG123" s="16"/>
      <c r="ODH123" s="16"/>
      <c r="ODI123" s="16"/>
      <c r="ODJ123" s="16"/>
      <c r="ODK123" s="16"/>
      <c r="ODL123" s="16"/>
      <c r="ODM123" s="16"/>
      <c r="ODN123" s="16"/>
      <c r="ODO123" s="16"/>
      <c r="ODP123" s="16"/>
      <c r="ODQ123" s="16"/>
      <c r="ODR123" s="16"/>
      <c r="ODS123" s="16"/>
      <c r="ODT123" s="16"/>
      <c r="ODU123" s="16"/>
      <c r="ODV123" s="16"/>
      <c r="ODW123" s="16"/>
      <c r="ODX123" s="16"/>
      <c r="ODY123" s="16"/>
      <c r="ODZ123" s="16"/>
      <c r="OEA123" s="16"/>
      <c r="OEB123" s="16"/>
      <c r="OEC123" s="16"/>
      <c r="OED123" s="16"/>
      <c r="OEE123" s="16"/>
      <c r="OEF123" s="16"/>
      <c r="OEG123" s="16"/>
      <c r="OEH123" s="16"/>
      <c r="OEI123" s="16"/>
      <c r="OEJ123" s="16"/>
      <c r="OEK123" s="16"/>
      <c r="OEL123" s="16"/>
      <c r="OEM123" s="16"/>
      <c r="OEN123" s="16"/>
      <c r="OEO123" s="16"/>
      <c r="OEP123" s="16"/>
      <c r="OEQ123" s="16"/>
      <c r="OER123" s="16"/>
      <c r="OES123" s="16"/>
      <c r="OET123" s="16"/>
      <c r="OEU123" s="16"/>
      <c r="OEV123" s="16"/>
      <c r="OEW123" s="16"/>
      <c r="OEX123" s="16"/>
      <c r="OEY123" s="16"/>
      <c r="OEZ123" s="16"/>
      <c r="OFA123" s="16"/>
      <c r="OFB123" s="16"/>
      <c r="OFC123" s="16"/>
      <c r="OFD123" s="16"/>
      <c r="OFE123" s="16"/>
      <c r="OFF123" s="16"/>
      <c r="OFG123" s="16"/>
      <c r="OFH123" s="16"/>
      <c r="OFI123" s="16"/>
      <c r="OFJ123" s="16"/>
      <c r="OFK123" s="16"/>
      <c r="OFL123" s="16"/>
      <c r="OFM123" s="16"/>
      <c r="OFN123" s="16"/>
      <c r="OFO123" s="16"/>
      <c r="OFP123" s="16"/>
      <c r="OFQ123" s="16"/>
      <c r="OFR123" s="16"/>
      <c r="OFS123" s="16"/>
      <c r="OFT123" s="16"/>
      <c r="OFU123" s="16"/>
      <c r="OFV123" s="16"/>
      <c r="OFW123" s="16"/>
      <c r="OFX123" s="16"/>
      <c r="OFY123" s="16"/>
      <c r="OFZ123" s="16"/>
      <c r="OGA123" s="16"/>
      <c r="OGB123" s="16"/>
      <c r="OGC123" s="16"/>
      <c r="OGD123" s="16"/>
      <c r="OGE123" s="16"/>
      <c r="OGF123" s="16"/>
      <c r="OGG123" s="16"/>
      <c r="OGH123" s="16"/>
      <c r="OGI123" s="16"/>
      <c r="OGJ123" s="16"/>
      <c r="OGK123" s="16"/>
      <c r="OGL123" s="16"/>
      <c r="OGM123" s="16"/>
      <c r="OGN123" s="16"/>
      <c r="OGO123" s="16"/>
      <c r="OGP123" s="16"/>
      <c r="OGQ123" s="16"/>
      <c r="OGR123" s="16"/>
      <c r="OGS123" s="16"/>
      <c r="OGT123" s="16"/>
      <c r="OGU123" s="16"/>
      <c r="OGV123" s="16"/>
      <c r="OGW123" s="16"/>
      <c r="OGX123" s="16"/>
      <c r="OGY123" s="16"/>
      <c r="OGZ123" s="16"/>
      <c r="OHA123" s="16"/>
      <c r="OHB123" s="16"/>
      <c r="OHC123" s="16"/>
      <c r="OHD123" s="16"/>
      <c r="OHE123" s="16"/>
      <c r="OHF123" s="16"/>
      <c r="OHG123" s="16"/>
      <c r="OHH123" s="16"/>
      <c r="OHI123" s="16"/>
      <c r="OHJ123" s="16"/>
      <c r="OHK123" s="16"/>
      <c r="OHL123" s="16"/>
      <c r="OHM123" s="16"/>
      <c r="OHN123" s="16"/>
      <c r="OHO123" s="16"/>
      <c r="OHP123" s="16"/>
      <c r="OHQ123" s="16"/>
      <c r="OHR123" s="16"/>
      <c r="OHS123" s="16"/>
      <c r="OHT123" s="16"/>
      <c r="OHU123" s="16"/>
      <c r="OHV123" s="16"/>
      <c r="OHW123" s="16"/>
      <c r="OHX123" s="16"/>
      <c r="OHY123" s="16"/>
      <c r="OHZ123" s="16"/>
      <c r="OIA123" s="16"/>
      <c r="OIB123" s="16"/>
      <c r="OIC123" s="16"/>
      <c r="OID123" s="16"/>
      <c r="OIE123" s="16"/>
      <c r="OIF123" s="16"/>
      <c r="OIG123" s="16"/>
      <c r="OIH123" s="16"/>
      <c r="OII123" s="16"/>
      <c r="OIJ123" s="16"/>
      <c r="OIK123" s="16"/>
      <c r="OIL123" s="16"/>
      <c r="OIM123" s="16"/>
      <c r="OIN123" s="16"/>
      <c r="OIO123" s="16"/>
      <c r="OIP123" s="16"/>
      <c r="OIQ123" s="16"/>
      <c r="OIR123" s="16"/>
      <c r="OIS123" s="16"/>
      <c r="OIT123" s="16"/>
      <c r="OIU123" s="16"/>
      <c r="OIV123" s="16"/>
      <c r="OIW123" s="16"/>
      <c r="OIX123" s="16"/>
      <c r="OIY123" s="16"/>
      <c r="OIZ123" s="16"/>
      <c r="OJA123" s="16"/>
      <c r="OJB123" s="16"/>
      <c r="OJC123" s="16"/>
      <c r="OJD123" s="16"/>
      <c r="OJE123" s="16"/>
      <c r="OJF123" s="16"/>
      <c r="OJG123" s="16"/>
      <c r="OJH123" s="16"/>
      <c r="OJI123" s="16"/>
      <c r="OJJ123" s="16"/>
      <c r="OJK123" s="16"/>
      <c r="OJL123" s="16"/>
      <c r="OJM123" s="16"/>
      <c r="OJN123" s="16"/>
      <c r="OJO123" s="16"/>
      <c r="OJP123" s="16"/>
      <c r="OJQ123" s="16"/>
      <c r="OJR123" s="16"/>
      <c r="OJS123" s="16"/>
      <c r="OJT123" s="16"/>
      <c r="OJU123" s="16"/>
      <c r="OJV123" s="16"/>
      <c r="OJW123" s="16"/>
      <c r="OJX123" s="16"/>
      <c r="OJY123" s="16"/>
      <c r="OJZ123" s="16"/>
      <c r="OKA123" s="16"/>
      <c r="OKB123" s="16"/>
      <c r="OKC123" s="16"/>
      <c r="OKD123" s="16"/>
      <c r="OKE123" s="16"/>
      <c r="OKF123" s="16"/>
      <c r="OKG123" s="16"/>
      <c r="OKH123" s="16"/>
      <c r="OKI123" s="16"/>
      <c r="OKJ123" s="16"/>
      <c r="OKK123" s="16"/>
      <c r="OKL123" s="16"/>
      <c r="OKM123" s="16"/>
      <c r="OKN123" s="16"/>
      <c r="OKO123" s="16"/>
      <c r="OKP123" s="16"/>
      <c r="OKQ123" s="16"/>
      <c r="OKR123" s="16"/>
      <c r="OKS123" s="16"/>
      <c r="OKT123" s="16"/>
      <c r="OKU123" s="16"/>
      <c r="OKV123" s="16"/>
      <c r="OKW123" s="16"/>
      <c r="OKX123" s="16"/>
      <c r="OKY123" s="16"/>
      <c r="OKZ123" s="16"/>
      <c r="OLA123" s="16"/>
      <c r="OLB123" s="16"/>
      <c r="OLC123" s="16"/>
      <c r="OLD123" s="16"/>
      <c r="OLE123" s="16"/>
      <c r="OLF123" s="16"/>
      <c r="OLG123" s="16"/>
      <c r="OLH123" s="16"/>
      <c r="OLI123" s="16"/>
      <c r="OLJ123" s="16"/>
      <c r="OLK123" s="16"/>
      <c r="OLL123" s="16"/>
      <c r="OLM123" s="16"/>
      <c r="OLN123" s="16"/>
      <c r="OLO123" s="16"/>
      <c r="OLP123" s="16"/>
      <c r="OLQ123" s="16"/>
      <c r="OLR123" s="16"/>
      <c r="OLS123" s="16"/>
      <c r="OLT123" s="16"/>
      <c r="OLU123" s="16"/>
      <c r="OLV123" s="16"/>
      <c r="OLW123" s="16"/>
      <c r="OLX123" s="16"/>
      <c r="OLY123" s="16"/>
      <c r="OLZ123" s="16"/>
      <c r="OMA123" s="16"/>
      <c r="OMB123" s="16"/>
      <c r="OMC123" s="16"/>
      <c r="OMD123" s="16"/>
      <c r="OME123" s="16"/>
      <c r="OMF123" s="16"/>
      <c r="OMG123" s="16"/>
      <c r="OMH123" s="16"/>
      <c r="OMI123" s="16"/>
      <c r="OMJ123" s="16"/>
      <c r="OMK123" s="16"/>
      <c r="OML123" s="16"/>
      <c r="OMM123" s="16"/>
      <c r="OMN123" s="16"/>
      <c r="OMO123" s="16"/>
      <c r="OMP123" s="16"/>
      <c r="OMQ123" s="16"/>
      <c r="OMR123" s="16"/>
      <c r="OMS123" s="16"/>
      <c r="OMT123" s="16"/>
      <c r="OMU123" s="16"/>
      <c r="OMV123" s="16"/>
      <c r="OMW123" s="16"/>
      <c r="OMX123" s="16"/>
      <c r="OMY123" s="16"/>
      <c r="OMZ123" s="16"/>
      <c r="ONA123" s="16"/>
      <c r="ONB123" s="16"/>
      <c r="ONC123" s="16"/>
      <c r="OND123" s="16"/>
      <c r="ONE123" s="16"/>
      <c r="ONF123" s="16"/>
      <c r="ONG123" s="16"/>
      <c r="ONH123" s="16"/>
      <c r="ONI123" s="16"/>
      <c r="ONJ123" s="16"/>
      <c r="ONK123" s="16"/>
      <c r="ONL123" s="16"/>
      <c r="ONM123" s="16"/>
      <c r="ONN123" s="16"/>
      <c r="ONO123" s="16"/>
      <c r="ONP123" s="16"/>
      <c r="ONQ123" s="16"/>
      <c r="ONR123" s="16"/>
      <c r="ONS123" s="16"/>
      <c r="ONT123" s="16"/>
      <c r="ONU123" s="16"/>
      <c r="ONV123" s="16"/>
      <c r="ONW123" s="16"/>
      <c r="ONX123" s="16"/>
      <c r="ONY123" s="16"/>
      <c r="ONZ123" s="16"/>
      <c r="OOA123" s="16"/>
      <c r="OOB123" s="16"/>
      <c r="OOC123" s="16"/>
      <c r="OOD123" s="16"/>
      <c r="OOE123" s="16"/>
      <c r="OOF123" s="16"/>
      <c r="OOG123" s="16"/>
      <c r="OOH123" s="16"/>
      <c r="OOI123" s="16"/>
      <c r="OOJ123" s="16"/>
      <c r="OOK123" s="16"/>
      <c r="OOL123" s="16"/>
      <c r="OOM123" s="16"/>
      <c r="OON123" s="16"/>
      <c r="OOO123" s="16"/>
      <c r="OOP123" s="16"/>
      <c r="OOQ123" s="16"/>
      <c r="OOR123" s="16"/>
      <c r="OOS123" s="16"/>
      <c r="OOT123" s="16"/>
      <c r="OOU123" s="16"/>
      <c r="OOV123" s="16"/>
      <c r="OOW123" s="16"/>
      <c r="OOX123" s="16"/>
      <c r="OOY123" s="16"/>
      <c r="OOZ123" s="16"/>
      <c r="OPA123" s="16"/>
      <c r="OPB123" s="16"/>
      <c r="OPC123" s="16"/>
      <c r="OPD123" s="16"/>
      <c r="OPE123" s="16"/>
      <c r="OPF123" s="16"/>
      <c r="OPG123" s="16"/>
      <c r="OPH123" s="16"/>
      <c r="OPI123" s="16"/>
      <c r="OPJ123" s="16"/>
      <c r="OPK123" s="16"/>
      <c r="OPL123" s="16"/>
      <c r="OPM123" s="16"/>
      <c r="OPN123" s="16"/>
      <c r="OPO123" s="16"/>
      <c r="OPP123" s="16"/>
      <c r="OPQ123" s="16"/>
      <c r="OPR123" s="16"/>
      <c r="OPS123" s="16"/>
      <c r="OPT123" s="16"/>
      <c r="OPU123" s="16"/>
      <c r="OPV123" s="16"/>
      <c r="OPW123" s="16"/>
      <c r="OPX123" s="16"/>
      <c r="OPY123" s="16"/>
      <c r="OPZ123" s="16"/>
      <c r="OQA123" s="16"/>
      <c r="OQB123" s="16"/>
      <c r="OQC123" s="16"/>
      <c r="OQD123" s="16"/>
      <c r="OQE123" s="16"/>
      <c r="OQF123" s="16"/>
      <c r="OQG123" s="16"/>
      <c r="OQH123" s="16"/>
      <c r="OQI123" s="16"/>
      <c r="OQJ123" s="16"/>
      <c r="OQK123" s="16"/>
      <c r="OQL123" s="16"/>
      <c r="OQM123" s="16"/>
      <c r="OQN123" s="16"/>
      <c r="OQO123" s="16"/>
      <c r="OQP123" s="16"/>
      <c r="OQQ123" s="16"/>
      <c r="OQR123" s="16"/>
      <c r="OQS123" s="16"/>
      <c r="OQT123" s="16"/>
      <c r="OQU123" s="16"/>
      <c r="OQV123" s="16"/>
      <c r="OQW123" s="16"/>
      <c r="OQX123" s="16"/>
      <c r="OQY123" s="16"/>
      <c r="OQZ123" s="16"/>
      <c r="ORA123" s="16"/>
      <c r="ORB123" s="16"/>
      <c r="ORC123" s="16"/>
      <c r="ORD123" s="16"/>
      <c r="ORE123" s="16"/>
      <c r="ORF123" s="16"/>
      <c r="ORG123" s="16"/>
      <c r="ORH123" s="16"/>
      <c r="ORI123" s="16"/>
      <c r="ORJ123" s="16"/>
      <c r="ORK123" s="16"/>
      <c r="ORL123" s="16"/>
      <c r="ORM123" s="16"/>
      <c r="ORN123" s="16"/>
      <c r="ORO123" s="16"/>
      <c r="ORP123" s="16"/>
      <c r="ORQ123" s="16"/>
      <c r="ORR123" s="16"/>
      <c r="ORS123" s="16"/>
      <c r="ORT123" s="16"/>
      <c r="ORU123" s="16"/>
      <c r="ORV123" s="16"/>
      <c r="ORW123" s="16"/>
      <c r="ORX123" s="16"/>
      <c r="ORY123" s="16"/>
      <c r="ORZ123" s="16"/>
      <c r="OSA123" s="16"/>
      <c r="OSB123" s="16"/>
      <c r="OSC123" s="16"/>
      <c r="OSD123" s="16"/>
      <c r="OSE123" s="16"/>
      <c r="OSF123" s="16"/>
      <c r="OSG123" s="16"/>
      <c r="OSH123" s="16"/>
      <c r="OSI123" s="16"/>
      <c r="OSJ123" s="16"/>
      <c r="OSK123" s="16"/>
      <c r="OSL123" s="16"/>
      <c r="OSM123" s="16"/>
      <c r="OSN123" s="16"/>
      <c r="OSO123" s="16"/>
      <c r="OSP123" s="16"/>
      <c r="OSQ123" s="16"/>
      <c r="OSR123" s="16"/>
      <c r="OSS123" s="16"/>
      <c r="OST123" s="16"/>
      <c r="OSU123" s="16"/>
      <c r="OSV123" s="16"/>
      <c r="OSW123" s="16"/>
      <c r="OSX123" s="16"/>
      <c r="OSY123" s="16"/>
      <c r="OSZ123" s="16"/>
      <c r="OTA123" s="16"/>
      <c r="OTB123" s="16"/>
      <c r="OTC123" s="16"/>
      <c r="OTD123" s="16"/>
      <c r="OTE123" s="16"/>
      <c r="OTF123" s="16"/>
      <c r="OTG123" s="16"/>
      <c r="OTH123" s="16"/>
      <c r="OTI123" s="16"/>
      <c r="OTJ123" s="16"/>
      <c r="OTK123" s="16"/>
      <c r="OTL123" s="16"/>
      <c r="OTM123" s="16"/>
      <c r="OTN123" s="16"/>
      <c r="OTO123" s="16"/>
      <c r="OTP123" s="16"/>
      <c r="OTQ123" s="16"/>
      <c r="OTR123" s="16"/>
      <c r="OTS123" s="16"/>
      <c r="OTT123" s="16"/>
      <c r="OTU123" s="16"/>
      <c r="OTV123" s="16"/>
      <c r="OTW123" s="16"/>
      <c r="OTX123" s="16"/>
      <c r="OTY123" s="16"/>
      <c r="OTZ123" s="16"/>
      <c r="OUA123" s="16"/>
      <c r="OUB123" s="16"/>
      <c r="OUC123" s="16"/>
      <c r="OUD123" s="16"/>
      <c r="OUE123" s="16"/>
      <c r="OUF123" s="16"/>
      <c r="OUG123" s="16"/>
      <c r="OUH123" s="16"/>
      <c r="OUI123" s="16"/>
      <c r="OUJ123" s="16"/>
      <c r="OUK123" s="16"/>
      <c r="OUL123" s="16"/>
      <c r="OUM123" s="16"/>
      <c r="OUN123" s="16"/>
      <c r="OUO123" s="16"/>
      <c r="OUP123" s="16"/>
      <c r="OUQ123" s="16"/>
      <c r="OUR123" s="16"/>
      <c r="OUS123" s="16"/>
      <c r="OUT123" s="16"/>
      <c r="OUU123" s="16"/>
      <c r="OUV123" s="16"/>
      <c r="OUW123" s="16"/>
      <c r="OUX123" s="16"/>
      <c r="OUY123" s="16"/>
      <c r="OUZ123" s="16"/>
      <c r="OVA123" s="16"/>
      <c r="OVB123" s="16"/>
      <c r="OVC123" s="16"/>
      <c r="OVD123" s="16"/>
      <c r="OVE123" s="16"/>
      <c r="OVF123" s="16"/>
      <c r="OVG123" s="16"/>
      <c r="OVH123" s="16"/>
      <c r="OVI123" s="16"/>
      <c r="OVJ123" s="16"/>
      <c r="OVK123" s="16"/>
      <c r="OVL123" s="16"/>
      <c r="OVM123" s="16"/>
      <c r="OVN123" s="16"/>
      <c r="OVO123" s="16"/>
      <c r="OVP123" s="16"/>
      <c r="OVQ123" s="16"/>
      <c r="OVR123" s="16"/>
      <c r="OVS123" s="16"/>
      <c r="OVT123" s="16"/>
      <c r="OVU123" s="16"/>
      <c r="OVV123" s="16"/>
      <c r="OVW123" s="16"/>
      <c r="OVX123" s="16"/>
      <c r="OVY123" s="16"/>
      <c r="OVZ123" s="16"/>
      <c r="OWA123" s="16"/>
      <c r="OWB123" s="16"/>
      <c r="OWC123" s="16"/>
      <c r="OWD123" s="16"/>
      <c r="OWE123" s="16"/>
      <c r="OWF123" s="16"/>
      <c r="OWG123" s="16"/>
      <c r="OWH123" s="16"/>
      <c r="OWI123" s="16"/>
      <c r="OWJ123" s="16"/>
      <c r="OWK123" s="16"/>
      <c r="OWL123" s="16"/>
      <c r="OWM123" s="16"/>
      <c r="OWN123" s="16"/>
      <c r="OWO123" s="16"/>
      <c r="OWP123" s="16"/>
      <c r="OWQ123" s="16"/>
      <c r="OWR123" s="16"/>
      <c r="OWS123" s="16"/>
      <c r="OWT123" s="16"/>
      <c r="OWU123" s="16"/>
      <c r="OWV123" s="16"/>
      <c r="OWW123" s="16"/>
      <c r="OWX123" s="16"/>
      <c r="OWY123" s="16"/>
      <c r="OWZ123" s="16"/>
      <c r="OXA123" s="16"/>
      <c r="OXB123" s="16"/>
      <c r="OXC123" s="16"/>
      <c r="OXD123" s="16"/>
      <c r="OXE123" s="16"/>
      <c r="OXF123" s="16"/>
      <c r="OXG123" s="16"/>
      <c r="OXH123" s="16"/>
      <c r="OXI123" s="16"/>
      <c r="OXJ123" s="16"/>
      <c r="OXK123" s="16"/>
      <c r="OXL123" s="16"/>
      <c r="OXM123" s="16"/>
      <c r="OXN123" s="16"/>
      <c r="OXO123" s="16"/>
      <c r="OXP123" s="16"/>
      <c r="OXQ123" s="16"/>
      <c r="OXR123" s="16"/>
      <c r="OXS123" s="16"/>
      <c r="OXT123" s="16"/>
      <c r="OXU123" s="16"/>
      <c r="OXV123" s="16"/>
      <c r="OXW123" s="16"/>
      <c r="OXX123" s="16"/>
      <c r="OXY123" s="16"/>
      <c r="OXZ123" s="16"/>
      <c r="OYA123" s="16"/>
      <c r="OYB123" s="16"/>
      <c r="OYC123" s="16"/>
      <c r="OYD123" s="16"/>
      <c r="OYE123" s="16"/>
      <c r="OYF123" s="16"/>
      <c r="OYG123" s="16"/>
      <c r="OYH123" s="16"/>
      <c r="OYI123" s="16"/>
      <c r="OYJ123" s="16"/>
      <c r="OYK123" s="16"/>
      <c r="OYL123" s="16"/>
      <c r="OYM123" s="16"/>
      <c r="OYN123" s="16"/>
      <c r="OYO123" s="16"/>
      <c r="OYP123" s="16"/>
      <c r="OYQ123" s="16"/>
      <c r="OYR123" s="16"/>
      <c r="OYS123" s="16"/>
      <c r="OYT123" s="16"/>
      <c r="OYU123" s="16"/>
      <c r="OYV123" s="16"/>
      <c r="OYW123" s="16"/>
      <c r="OYX123" s="16"/>
      <c r="OYY123" s="16"/>
      <c r="OYZ123" s="16"/>
      <c r="OZA123" s="16"/>
      <c r="OZB123" s="16"/>
      <c r="OZC123" s="16"/>
      <c r="OZD123" s="16"/>
      <c r="OZE123" s="16"/>
      <c r="OZF123" s="16"/>
      <c r="OZG123" s="16"/>
      <c r="OZH123" s="16"/>
      <c r="OZI123" s="16"/>
      <c r="OZJ123" s="16"/>
      <c r="OZK123" s="16"/>
      <c r="OZL123" s="16"/>
      <c r="OZM123" s="16"/>
      <c r="OZN123" s="16"/>
      <c r="OZO123" s="16"/>
      <c r="OZP123" s="16"/>
      <c r="OZQ123" s="16"/>
      <c r="OZR123" s="16"/>
      <c r="OZS123" s="16"/>
      <c r="OZT123" s="16"/>
      <c r="OZU123" s="16"/>
      <c r="OZV123" s="16"/>
      <c r="OZW123" s="16"/>
      <c r="OZX123" s="16"/>
      <c r="OZY123" s="16"/>
      <c r="OZZ123" s="16"/>
      <c r="PAA123" s="16"/>
      <c r="PAB123" s="16"/>
      <c r="PAC123" s="16"/>
      <c r="PAD123" s="16"/>
      <c r="PAE123" s="16"/>
      <c r="PAF123" s="16"/>
      <c r="PAG123" s="16"/>
      <c r="PAH123" s="16"/>
      <c r="PAI123" s="16"/>
      <c r="PAJ123" s="16"/>
      <c r="PAK123" s="16"/>
      <c r="PAL123" s="16"/>
      <c r="PAM123" s="16"/>
      <c r="PAN123" s="16"/>
      <c r="PAO123" s="16"/>
      <c r="PAP123" s="16"/>
      <c r="PAQ123" s="16"/>
      <c r="PAR123" s="16"/>
      <c r="PAS123" s="16"/>
      <c r="PAT123" s="16"/>
      <c r="PAU123" s="16"/>
      <c r="PAV123" s="16"/>
      <c r="PAW123" s="16"/>
      <c r="PAX123" s="16"/>
      <c r="PAY123" s="16"/>
      <c r="PAZ123" s="16"/>
      <c r="PBA123" s="16"/>
      <c r="PBB123" s="16"/>
      <c r="PBC123" s="16"/>
      <c r="PBD123" s="16"/>
      <c r="PBE123" s="16"/>
      <c r="PBF123" s="16"/>
      <c r="PBG123" s="16"/>
      <c r="PBH123" s="16"/>
      <c r="PBI123" s="16"/>
      <c r="PBJ123" s="16"/>
      <c r="PBK123" s="16"/>
      <c r="PBL123" s="16"/>
      <c r="PBM123" s="16"/>
      <c r="PBN123" s="16"/>
      <c r="PBO123" s="16"/>
      <c r="PBP123" s="16"/>
      <c r="PBQ123" s="16"/>
      <c r="PBR123" s="16"/>
      <c r="PBS123" s="16"/>
      <c r="PBT123" s="16"/>
      <c r="PBU123" s="16"/>
      <c r="PBV123" s="16"/>
      <c r="PBW123" s="16"/>
      <c r="PBX123" s="16"/>
      <c r="PBY123" s="16"/>
      <c r="PBZ123" s="16"/>
      <c r="PCA123" s="16"/>
      <c r="PCB123" s="16"/>
      <c r="PCC123" s="16"/>
      <c r="PCD123" s="16"/>
      <c r="PCE123" s="16"/>
      <c r="PCF123" s="16"/>
      <c r="PCG123" s="16"/>
      <c r="PCH123" s="16"/>
      <c r="PCI123" s="16"/>
      <c r="PCJ123" s="16"/>
      <c r="PCK123" s="16"/>
      <c r="PCL123" s="16"/>
      <c r="PCM123" s="16"/>
      <c r="PCN123" s="16"/>
      <c r="PCO123" s="16"/>
      <c r="PCP123" s="16"/>
      <c r="PCQ123" s="16"/>
      <c r="PCR123" s="16"/>
      <c r="PCS123" s="16"/>
      <c r="PCT123" s="16"/>
      <c r="PCU123" s="16"/>
      <c r="PCV123" s="16"/>
      <c r="PCW123" s="16"/>
      <c r="PCX123" s="16"/>
      <c r="PCY123" s="16"/>
      <c r="PCZ123" s="16"/>
      <c r="PDA123" s="16"/>
      <c r="PDB123" s="16"/>
      <c r="PDC123" s="16"/>
      <c r="PDD123" s="16"/>
      <c r="PDE123" s="16"/>
      <c r="PDF123" s="16"/>
      <c r="PDG123" s="16"/>
      <c r="PDH123" s="16"/>
      <c r="PDI123" s="16"/>
      <c r="PDJ123" s="16"/>
      <c r="PDK123" s="16"/>
      <c r="PDL123" s="16"/>
      <c r="PDM123" s="16"/>
      <c r="PDN123" s="16"/>
      <c r="PDO123" s="16"/>
      <c r="PDP123" s="16"/>
      <c r="PDQ123" s="16"/>
      <c r="PDR123" s="16"/>
      <c r="PDS123" s="16"/>
      <c r="PDT123" s="16"/>
      <c r="PDU123" s="16"/>
      <c r="PDV123" s="16"/>
      <c r="PDW123" s="16"/>
      <c r="PDX123" s="16"/>
      <c r="PDY123" s="16"/>
      <c r="PDZ123" s="16"/>
      <c r="PEA123" s="16"/>
      <c r="PEB123" s="16"/>
      <c r="PEC123" s="16"/>
      <c r="PED123" s="16"/>
      <c r="PEE123" s="16"/>
      <c r="PEF123" s="16"/>
      <c r="PEG123" s="16"/>
      <c r="PEH123" s="16"/>
      <c r="PEI123" s="16"/>
      <c r="PEJ123" s="16"/>
      <c r="PEK123" s="16"/>
      <c r="PEL123" s="16"/>
      <c r="PEM123" s="16"/>
      <c r="PEN123" s="16"/>
      <c r="PEO123" s="16"/>
      <c r="PEP123" s="16"/>
      <c r="PEQ123" s="16"/>
      <c r="PER123" s="16"/>
      <c r="PES123" s="16"/>
      <c r="PET123" s="16"/>
      <c r="PEU123" s="16"/>
      <c r="PEV123" s="16"/>
      <c r="PEW123" s="16"/>
      <c r="PEX123" s="16"/>
      <c r="PEY123" s="16"/>
      <c r="PEZ123" s="16"/>
      <c r="PFA123" s="16"/>
      <c r="PFB123" s="16"/>
      <c r="PFC123" s="16"/>
      <c r="PFD123" s="16"/>
      <c r="PFE123" s="16"/>
      <c r="PFF123" s="16"/>
      <c r="PFG123" s="16"/>
      <c r="PFH123" s="16"/>
      <c r="PFI123" s="16"/>
      <c r="PFJ123" s="16"/>
      <c r="PFK123" s="16"/>
      <c r="PFL123" s="16"/>
      <c r="PFM123" s="16"/>
      <c r="PFN123" s="16"/>
      <c r="PFO123" s="16"/>
      <c r="PFP123" s="16"/>
      <c r="PFQ123" s="16"/>
      <c r="PFR123" s="16"/>
      <c r="PFS123" s="16"/>
      <c r="PFT123" s="16"/>
      <c r="PFU123" s="16"/>
      <c r="PFV123" s="16"/>
      <c r="PFW123" s="16"/>
      <c r="PFX123" s="16"/>
      <c r="PFY123" s="16"/>
      <c r="PFZ123" s="16"/>
      <c r="PGA123" s="16"/>
      <c r="PGB123" s="16"/>
      <c r="PGC123" s="16"/>
      <c r="PGD123" s="16"/>
      <c r="PGE123" s="16"/>
      <c r="PGF123" s="16"/>
      <c r="PGG123" s="16"/>
      <c r="PGH123" s="16"/>
      <c r="PGI123" s="16"/>
      <c r="PGJ123" s="16"/>
      <c r="PGK123" s="16"/>
      <c r="PGL123" s="16"/>
      <c r="PGM123" s="16"/>
      <c r="PGN123" s="16"/>
      <c r="PGO123" s="16"/>
      <c r="PGP123" s="16"/>
      <c r="PGQ123" s="16"/>
      <c r="PGR123" s="16"/>
      <c r="PGS123" s="16"/>
      <c r="PGT123" s="16"/>
      <c r="PGU123" s="16"/>
      <c r="PGV123" s="16"/>
      <c r="PGW123" s="16"/>
      <c r="PGX123" s="16"/>
      <c r="PGY123" s="16"/>
      <c r="PGZ123" s="16"/>
      <c r="PHA123" s="16"/>
      <c r="PHB123" s="16"/>
      <c r="PHC123" s="16"/>
      <c r="PHD123" s="16"/>
      <c r="PHE123" s="16"/>
      <c r="PHF123" s="16"/>
      <c r="PHG123" s="16"/>
      <c r="PHH123" s="16"/>
      <c r="PHI123" s="16"/>
      <c r="PHJ123" s="16"/>
      <c r="PHK123" s="16"/>
      <c r="PHL123" s="16"/>
      <c r="PHM123" s="16"/>
      <c r="PHN123" s="16"/>
      <c r="PHO123" s="16"/>
      <c r="PHP123" s="16"/>
      <c r="PHQ123" s="16"/>
      <c r="PHR123" s="16"/>
      <c r="PHS123" s="16"/>
      <c r="PHT123" s="16"/>
      <c r="PHU123" s="16"/>
      <c r="PHV123" s="16"/>
      <c r="PHW123" s="16"/>
      <c r="PHX123" s="16"/>
      <c r="PHY123" s="16"/>
      <c r="PHZ123" s="16"/>
      <c r="PIA123" s="16"/>
      <c r="PIB123" s="16"/>
      <c r="PIC123" s="16"/>
      <c r="PID123" s="16"/>
      <c r="PIE123" s="16"/>
      <c r="PIF123" s="16"/>
      <c r="PIG123" s="16"/>
      <c r="PIH123" s="16"/>
      <c r="PII123" s="16"/>
      <c r="PIJ123" s="16"/>
      <c r="PIK123" s="16"/>
      <c r="PIL123" s="16"/>
      <c r="PIM123" s="16"/>
      <c r="PIN123" s="16"/>
      <c r="PIO123" s="16"/>
      <c r="PIP123" s="16"/>
      <c r="PIQ123" s="16"/>
      <c r="PIR123" s="16"/>
      <c r="PIS123" s="16"/>
      <c r="PIT123" s="16"/>
      <c r="PIU123" s="16"/>
      <c r="PIV123" s="16"/>
      <c r="PIW123" s="16"/>
      <c r="PIX123" s="16"/>
      <c r="PIY123" s="16"/>
      <c r="PIZ123" s="16"/>
      <c r="PJA123" s="16"/>
      <c r="PJB123" s="16"/>
      <c r="PJC123" s="16"/>
      <c r="PJD123" s="16"/>
      <c r="PJE123" s="16"/>
      <c r="PJF123" s="16"/>
      <c r="PJG123" s="16"/>
      <c r="PJH123" s="16"/>
      <c r="PJI123" s="16"/>
      <c r="PJJ123" s="16"/>
      <c r="PJK123" s="16"/>
      <c r="PJL123" s="16"/>
      <c r="PJM123" s="16"/>
      <c r="PJN123" s="16"/>
      <c r="PJO123" s="16"/>
      <c r="PJP123" s="16"/>
      <c r="PJQ123" s="16"/>
      <c r="PJR123" s="16"/>
      <c r="PJS123" s="16"/>
      <c r="PJT123" s="16"/>
      <c r="PJU123" s="16"/>
      <c r="PJV123" s="16"/>
      <c r="PJW123" s="16"/>
      <c r="PJX123" s="16"/>
      <c r="PJY123" s="16"/>
      <c r="PJZ123" s="16"/>
      <c r="PKA123" s="16"/>
      <c r="PKB123" s="16"/>
      <c r="PKC123" s="16"/>
      <c r="PKD123" s="16"/>
      <c r="PKE123" s="16"/>
      <c r="PKF123" s="16"/>
      <c r="PKG123" s="16"/>
      <c r="PKH123" s="16"/>
      <c r="PKI123" s="16"/>
      <c r="PKJ123" s="16"/>
      <c r="PKK123" s="16"/>
      <c r="PKL123" s="16"/>
      <c r="PKM123" s="16"/>
      <c r="PKN123" s="16"/>
      <c r="PKO123" s="16"/>
      <c r="PKP123" s="16"/>
      <c r="PKQ123" s="16"/>
      <c r="PKR123" s="16"/>
      <c r="PKS123" s="16"/>
      <c r="PKT123" s="16"/>
      <c r="PKU123" s="16"/>
      <c r="PKV123" s="16"/>
      <c r="PKW123" s="16"/>
      <c r="PKX123" s="16"/>
      <c r="PKY123" s="16"/>
      <c r="PKZ123" s="16"/>
      <c r="PLA123" s="16"/>
      <c r="PLB123" s="16"/>
      <c r="PLC123" s="16"/>
      <c r="PLD123" s="16"/>
      <c r="PLE123" s="16"/>
      <c r="PLF123" s="16"/>
      <c r="PLG123" s="16"/>
      <c r="PLH123" s="16"/>
      <c r="PLI123" s="16"/>
      <c r="PLJ123" s="16"/>
      <c r="PLK123" s="16"/>
      <c r="PLL123" s="16"/>
      <c r="PLM123" s="16"/>
      <c r="PLN123" s="16"/>
      <c r="PLO123" s="16"/>
      <c r="PLP123" s="16"/>
      <c r="PLQ123" s="16"/>
      <c r="PLR123" s="16"/>
      <c r="PLS123" s="16"/>
      <c r="PLT123" s="16"/>
      <c r="PLU123" s="16"/>
      <c r="PLV123" s="16"/>
      <c r="PLW123" s="16"/>
      <c r="PLX123" s="16"/>
      <c r="PLY123" s="16"/>
      <c r="PLZ123" s="16"/>
      <c r="PMA123" s="16"/>
      <c r="PMB123" s="16"/>
      <c r="PMC123" s="16"/>
      <c r="PMD123" s="16"/>
      <c r="PME123" s="16"/>
      <c r="PMF123" s="16"/>
      <c r="PMG123" s="16"/>
      <c r="PMH123" s="16"/>
      <c r="PMI123" s="16"/>
      <c r="PMJ123" s="16"/>
      <c r="PMK123" s="16"/>
      <c r="PML123" s="16"/>
      <c r="PMM123" s="16"/>
      <c r="PMN123" s="16"/>
      <c r="PMO123" s="16"/>
      <c r="PMP123" s="16"/>
      <c r="PMQ123" s="16"/>
      <c r="PMR123" s="16"/>
      <c r="PMS123" s="16"/>
      <c r="PMT123" s="16"/>
      <c r="PMU123" s="16"/>
      <c r="PMV123" s="16"/>
      <c r="PMW123" s="16"/>
      <c r="PMX123" s="16"/>
      <c r="PMY123" s="16"/>
      <c r="PMZ123" s="16"/>
      <c r="PNA123" s="16"/>
      <c r="PNB123" s="16"/>
      <c r="PNC123" s="16"/>
      <c r="PND123" s="16"/>
      <c r="PNE123" s="16"/>
      <c r="PNF123" s="16"/>
      <c r="PNG123" s="16"/>
      <c r="PNH123" s="16"/>
      <c r="PNI123" s="16"/>
      <c r="PNJ123" s="16"/>
      <c r="PNK123" s="16"/>
      <c r="PNL123" s="16"/>
      <c r="PNM123" s="16"/>
      <c r="PNN123" s="16"/>
      <c r="PNO123" s="16"/>
      <c r="PNP123" s="16"/>
      <c r="PNQ123" s="16"/>
      <c r="PNR123" s="16"/>
      <c r="PNS123" s="16"/>
      <c r="PNT123" s="16"/>
      <c r="PNU123" s="16"/>
      <c r="PNV123" s="16"/>
      <c r="PNW123" s="16"/>
      <c r="PNX123" s="16"/>
      <c r="PNY123" s="16"/>
      <c r="PNZ123" s="16"/>
      <c r="POA123" s="16"/>
      <c r="POB123" s="16"/>
      <c r="POC123" s="16"/>
      <c r="POD123" s="16"/>
      <c r="POE123" s="16"/>
      <c r="POF123" s="16"/>
      <c r="POG123" s="16"/>
      <c r="POH123" s="16"/>
      <c r="POI123" s="16"/>
      <c r="POJ123" s="16"/>
      <c r="POK123" s="16"/>
      <c r="POL123" s="16"/>
      <c r="POM123" s="16"/>
      <c r="PON123" s="16"/>
      <c r="POO123" s="16"/>
      <c r="POP123" s="16"/>
      <c r="POQ123" s="16"/>
      <c r="POR123" s="16"/>
      <c r="POS123" s="16"/>
      <c r="POT123" s="16"/>
      <c r="POU123" s="16"/>
      <c r="POV123" s="16"/>
      <c r="POW123" s="16"/>
      <c r="POX123" s="16"/>
      <c r="POY123" s="16"/>
      <c r="POZ123" s="16"/>
      <c r="PPA123" s="16"/>
      <c r="PPB123" s="16"/>
      <c r="PPC123" s="16"/>
      <c r="PPD123" s="16"/>
      <c r="PPE123" s="16"/>
      <c r="PPF123" s="16"/>
      <c r="PPG123" s="16"/>
      <c r="PPH123" s="16"/>
      <c r="PPI123" s="16"/>
      <c r="PPJ123" s="16"/>
      <c r="PPK123" s="16"/>
      <c r="PPL123" s="16"/>
      <c r="PPM123" s="16"/>
      <c r="PPN123" s="16"/>
      <c r="PPO123" s="16"/>
      <c r="PPP123" s="16"/>
      <c r="PPQ123" s="16"/>
      <c r="PPR123" s="16"/>
      <c r="PPS123" s="16"/>
      <c r="PPT123" s="16"/>
      <c r="PPU123" s="16"/>
      <c r="PPV123" s="16"/>
      <c r="PPW123" s="16"/>
      <c r="PPX123" s="16"/>
      <c r="PPY123" s="16"/>
      <c r="PPZ123" s="16"/>
      <c r="PQA123" s="16"/>
      <c r="PQB123" s="16"/>
      <c r="PQC123" s="16"/>
      <c r="PQD123" s="16"/>
      <c r="PQE123" s="16"/>
      <c r="PQF123" s="16"/>
      <c r="PQG123" s="16"/>
      <c r="PQH123" s="16"/>
      <c r="PQI123" s="16"/>
      <c r="PQJ123" s="16"/>
      <c r="PQK123" s="16"/>
      <c r="PQL123" s="16"/>
      <c r="PQM123" s="16"/>
      <c r="PQN123" s="16"/>
      <c r="PQO123" s="16"/>
      <c r="PQP123" s="16"/>
      <c r="PQQ123" s="16"/>
      <c r="PQR123" s="16"/>
      <c r="PQS123" s="16"/>
      <c r="PQT123" s="16"/>
      <c r="PQU123" s="16"/>
      <c r="PQV123" s="16"/>
      <c r="PQW123" s="16"/>
      <c r="PQX123" s="16"/>
      <c r="PQY123" s="16"/>
      <c r="PQZ123" s="16"/>
      <c r="PRA123" s="16"/>
      <c r="PRB123" s="16"/>
      <c r="PRC123" s="16"/>
      <c r="PRD123" s="16"/>
      <c r="PRE123" s="16"/>
      <c r="PRF123" s="16"/>
      <c r="PRG123" s="16"/>
      <c r="PRH123" s="16"/>
      <c r="PRI123" s="16"/>
      <c r="PRJ123" s="16"/>
      <c r="PRK123" s="16"/>
      <c r="PRL123" s="16"/>
      <c r="PRM123" s="16"/>
      <c r="PRN123" s="16"/>
      <c r="PRO123" s="16"/>
      <c r="PRP123" s="16"/>
      <c r="PRQ123" s="16"/>
      <c r="PRR123" s="16"/>
      <c r="PRS123" s="16"/>
      <c r="PRT123" s="16"/>
      <c r="PRU123" s="16"/>
      <c r="PRV123" s="16"/>
      <c r="PRW123" s="16"/>
      <c r="PRX123" s="16"/>
      <c r="PRY123" s="16"/>
      <c r="PRZ123" s="16"/>
      <c r="PSA123" s="16"/>
      <c r="PSB123" s="16"/>
      <c r="PSC123" s="16"/>
      <c r="PSD123" s="16"/>
      <c r="PSE123" s="16"/>
      <c r="PSF123" s="16"/>
      <c r="PSG123" s="16"/>
      <c r="PSH123" s="16"/>
      <c r="PSI123" s="16"/>
      <c r="PSJ123" s="16"/>
      <c r="PSK123" s="16"/>
      <c r="PSL123" s="16"/>
      <c r="PSM123" s="16"/>
      <c r="PSN123" s="16"/>
      <c r="PSO123" s="16"/>
      <c r="PSP123" s="16"/>
      <c r="PSQ123" s="16"/>
      <c r="PSR123" s="16"/>
      <c r="PSS123" s="16"/>
      <c r="PST123" s="16"/>
      <c r="PSU123" s="16"/>
      <c r="PSV123" s="16"/>
      <c r="PSW123" s="16"/>
      <c r="PSX123" s="16"/>
      <c r="PSY123" s="16"/>
      <c r="PSZ123" s="16"/>
      <c r="PTA123" s="16"/>
      <c r="PTB123" s="16"/>
      <c r="PTC123" s="16"/>
      <c r="PTD123" s="16"/>
      <c r="PTE123" s="16"/>
      <c r="PTF123" s="16"/>
      <c r="PTG123" s="16"/>
      <c r="PTH123" s="16"/>
      <c r="PTI123" s="16"/>
      <c r="PTJ123" s="16"/>
      <c r="PTK123" s="16"/>
      <c r="PTL123" s="16"/>
      <c r="PTM123" s="16"/>
      <c r="PTN123" s="16"/>
      <c r="PTO123" s="16"/>
      <c r="PTP123" s="16"/>
      <c r="PTQ123" s="16"/>
      <c r="PTR123" s="16"/>
      <c r="PTS123" s="16"/>
      <c r="PTT123" s="16"/>
      <c r="PTU123" s="16"/>
      <c r="PTV123" s="16"/>
      <c r="PTW123" s="16"/>
      <c r="PTX123" s="16"/>
      <c r="PTY123" s="16"/>
      <c r="PTZ123" s="16"/>
      <c r="PUA123" s="16"/>
      <c r="PUB123" s="16"/>
      <c r="PUC123" s="16"/>
      <c r="PUD123" s="16"/>
      <c r="PUE123" s="16"/>
      <c r="PUF123" s="16"/>
      <c r="PUG123" s="16"/>
      <c r="PUH123" s="16"/>
      <c r="PUI123" s="16"/>
      <c r="PUJ123" s="16"/>
      <c r="PUK123" s="16"/>
      <c r="PUL123" s="16"/>
      <c r="PUM123" s="16"/>
      <c r="PUN123" s="16"/>
      <c r="PUO123" s="16"/>
      <c r="PUP123" s="16"/>
      <c r="PUQ123" s="16"/>
      <c r="PUR123" s="16"/>
      <c r="PUS123" s="16"/>
      <c r="PUT123" s="16"/>
      <c r="PUU123" s="16"/>
      <c r="PUV123" s="16"/>
      <c r="PUW123" s="16"/>
      <c r="PUX123" s="16"/>
      <c r="PUY123" s="16"/>
      <c r="PUZ123" s="16"/>
      <c r="PVA123" s="16"/>
      <c r="PVB123" s="16"/>
      <c r="PVC123" s="16"/>
      <c r="PVD123" s="16"/>
      <c r="PVE123" s="16"/>
      <c r="PVF123" s="16"/>
      <c r="PVG123" s="16"/>
      <c r="PVH123" s="16"/>
      <c r="PVI123" s="16"/>
      <c r="PVJ123" s="16"/>
      <c r="PVK123" s="16"/>
      <c r="PVL123" s="16"/>
      <c r="PVM123" s="16"/>
      <c r="PVN123" s="16"/>
      <c r="PVO123" s="16"/>
      <c r="PVP123" s="16"/>
      <c r="PVQ123" s="16"/>
      <c r="PVR123" s="16"/>
      <c r="PVS123" s="16"/>
      <c r="PVT123" s="16"/>
      <c r="PVU123" s="16"/>
      <c r="PVV123" s="16"/>
      <c r="PVW123" s="16"/>
      <c r="PVX123" s="16"/>
      <c r="PVY123" s="16"/>
      <c r="PVZ123" s="16"/>
      <c r="PWA123" s="16"/>
      <c r="PWB123" s="16"/>
      <c r="PWC123" s="16"/>
      <c r="PWD123" s="16"/>
      <c r="PWE123" s="16"/>
      <c r="PWF123" s="16"/>
      <c r="PWG123" s="16"/>
      <c r="PWH123" s="16"/>
      <c r="PWI123" s="16"/>
      <c r="PWJ123" s="16"/>
      <c r="PWK123" s="16"/>
      <c r="PWL123" s="16"/>
      <c r="PWM123" s="16"/>
      <c r="PWN123" s="16"/>
      <c r="PWO123" s="16"/>
      <c r="PWP123" s="16"/>
      <c r="PWQ123" s="16"/>
      <c r="PWR123" s="16"/>
      <c r="PWS123" s="16"/>
      <c r="PWT123" s="16"/>
      <c r="PWU123" s="16"/>
      <c r="PWV123" s="16"/>
      <c r="PWW123" s="16"/>
      <c r="PWX123" s="16"/>
      <c r="PWY123" s="16"/>
      <c r="PWZ123" s="16"/>
      <c r="PXA123" s="16"/>
      <c r="PXB123" s="16"/>
      <c r="PXC123" s="16"/>
      <c r="PXD123" s="16"/>
      <c r="PXE123" s="16"/>
      <c r="PXF123" s="16"/>
      <c r="PXG123" s="16"/>
      <c r="PXH123" s="16"/>
      <c r="PXI123" s="16"/>
      <c r="PXJ123" s="16"/>
      <c r="PXK123" s="16"/>
      <c r="PXL123" s="16"/>
      <c r="PXM123" s="16"/>
      <c r="PXN123" s="16"/>
      <c r="PXO123" s="16"/>
      <c r="PXP123" s="16"/>
      <c r="PXQ123" s="16"/>
      <c r="PXR123" s="16"/>
      <c r="PXS123" s="16"/>
      <c r="PXT123" s="16"/>
      <c r="PXU123" s="16"/>
      <c r="PXV123" s="16"/>
      <c r="PXW123" s="16"/>
      <c r="PXX123" s="16"/>
      <c r="PXY123" s="16"/>
      <c r="PXZ123" s="16"/>
      <c r="PYA123" s="16"/>
      <c r="PYB123" s="16"/>
      <c r="PYC123" s="16"/>
      <c r="PYD123" s="16"/>
      <c r="PYE123" s="16"/>
      <c r="PYF123" s="16"/>
      <c r="PYG123" s="16"/>
      <c r="PYH123" s="16"/>
      <c r="PYI123" s="16"/>
      <c r="PYJ123" s="16"/>
      <c r="PYK123" s="16"/>
      <c r="PYL123" s="16"/>
      <c r="PYM123" s="16"/>
      <c r="PYN123" s="16"/>
      <c r="PYO123" s="16"/>
      <c r="PYP123" s="16"/>
      <c r="PYQ123" s="16"/>
      <c r="PYR123" s="16"/>
      <c r="PYS123" s="16"/>
      <c r="PYT123" s="16"/>
      <c r="PYU123" s="16"/>
      <c r="PYV123" s="16"/>
      <c r="PYW123" s="16"/>
      <c r="PYX123" s="16"/>
      <c r="PYY123" s="16"/>
      <c r="PYZ123" s="16"/>
      <c r="PZA123" s="16"/>
      <c r="PZB123" s="16"/>
      <c r="PZC123" s="16"/>
      <c r="PZD123" s="16"/>
      <c r="PZE123" s="16"/>
      <c r="PZF123" s="16"/>
      <c r="PZG123" s="16"/>
      <c r="PZH123" s="16"/>
      <c r="PZI123" s="16"/>
      <c r="PZJ123" s="16"/>
      <c r="PZK123" s="16"/>
      <c r="PZL123" s="16"/>
      <c r="PZM123" s="16"/>
      <c r="PZN123" s="16"/>
      <c r="PZO123" s="16"/>
      <c r="PZP123" s="16"/>
      <c r="PZQ123" s="16"/>
      <c r="PZR123" s="16"/>
      <c r="PZS123" s="16"/>
      <c r="PZT123" s="16"/>
      <c r="PZU123" s="16"/>
      <c r="PZV123" s="16"/>
      <c r="PZW123" s="16"/>
      <c r="PZX123" s="16"/>
      <c r="PZY123" s="16"/>
      <c r="PZZ123" s="16"/>
      <c r="QAA123" s="16"/>
      <c r="QAB123" s="16"/>
      <c r="QAC123" s="16"/>
      <c r="QAD123" s="16"/>
      <c r="QAE123" s="16"/>
      <c r="QAF123" s="16"/>
      <c r="QAG123" s="16"/>
      <c r="QAH123" s="16"/>
      <c r="QAI123" s="16"/>
      <c r="QAJ123" s="16"/>
      <c r="QAK123" s="16"/>
      <c r="QAL123" s="16"/>
      <c r="QAM123" s="16"/>
      <c r="QAN123" s="16"/>
      <c r="QAO123" s="16"/>
      <c r="QAP123" s="16"/>
      <c r="QAQ123" s="16"/>
      <c r="QAR123" s="16"/>
      <c r="QAS123" s="16"/>
      <c r="QAT123" s="16"/>
      <c r="QAU123" s="16"/>
      <c r="QAV123" s="16"/>
      <c r="QAW123" s="16"/>
      <c r="QAX123" s="16"/>
      <c r="QAY123" s="16"/>
      <c r="QAZ123" s="16"/>
      <c r="QBA123" s="16"/>
      <c r="QBB123" s="16"/>
      <c r="QBC123" s="16"/>
      <c r="QBD123" s="16"/>
      <c r="QBE123" s="16"/>
      <c r="QBF123" s="16"/>
      <c r="QBG123" s="16"/>
      <c r="QBH123" s="16"/>
      <c r="QBI123" s="16"/>
      <c r="QBJ123" s="16"/>
      <c r="QBK123" s="16"/>
      <c r="QBL123" s="16"/>
      <c r="QBM123" s="16"/>
      <c r="QBN123" s="16"/>
      <c r="QBO123" s="16"/>
      <c r="QBP123" s="16"/>
      <c r="QBQ123" s="16"/>
      <c r="QBR123" s="16"/>
      <c r="QBS123" s="16"/>
      <c r="QBT123" s="16"/>
      <c r="QBU123" s="16"/>
      <c r="QBV123" s="16"/>
      <c r="QBW123" s="16"/>
      <c r="QBX123" s="16"/>
      <c r="QBY123" s="16"/>
      <c r="QBZ123" s="16"/>
      <c r="QCA123" s="16"/>
      <c r="QCB123" s="16"/>
      <c r="QCC123" s="16"/>
      <c r="QCD123" s="16"/>
      <c r="QCE123" s="16"/>
      <c r="QCF123" s="16"/>
      <c r="QCG123" s="16"/>
      <c r="QCH123" s="16"/>
      <c r="QCI123" s="16"/>
      <c r="QCJ123" s="16"/>
      <c r="QCK123" s="16"/>
      <c r="QCL123" s="16"/>
      <c r="QCM123" s="16"/>
      <c r="QCN123" s="16"/>
      <c r="QCO123" s="16"/>
      <c r="QCP123" s="16"/>
      <c r="QCQ123" s="16"/>
      <c r="QCR123" s="16"/>
      <c r="QCS123" s="16"/>
      <c r="QCT123" s="16"/>
      <c r="QCU123" s="16"/>
      <c r="QCV123" s="16"/>
      <c r="QCW123" s="16"/>
      <c r="QCX123" s="16"/>
      <c r="QCY123" s="16"/>
      <c r="QCZ123" s="16"/>
      <c r="QDA123" s="16"/>
      <c r="QDB123" s="16"/>
      <c r="QDC123" s="16"/>
      <c r="QDD123" s="16"/>
      <c r="QDE123" s="16"/>
      <c r="QDF123" s="16"/>
      <c r="QDG123" s="16"/>
      <c r="QDH123" s="16"/>
      <c r="QDI123" s="16"/>
      <c r="QDJ123" s="16"/>
      <c r="QDK123" s="16"/>
      <c r="QDL123" s="16"/>
      <c r="QDM123" s="16"/>
      <c r="QDN123" s="16"/>
      <c r="QDO123" s="16"/>
      <c r="QDP123" s="16"/>
      <c r="QDQ123" s="16"/>
      <c r="QDR123" s="16"/>
      <c r="QDS123" s="16"/>
      <c r="QDT123" s="16"/>
      <c r="QDU123" s="16"/>
      <c r="QDV123" s="16"/>
      <c r="QDW123" s="16"/>
      <c r="QDX123" s="16"/>
      <c r="QDY123" s="16"/>
      <c r="QDZ123" s="16"/>
      <c r="QEA123" s="16"/>
      <c r="QEB123" s="16"/>
      <c r="QEC123" s="16"/>
      <c r="QED123" s="16"/>
      <c r="QEE123" s="16"/>
      <c r="QEF123" s="16"/>
      <c r="QEG123" s="16"/>
      <c r="QEH123" s="16"/>
      <c r="QEI123" s="16"/>
      <c r="QEJ123" s="16"/>
      <c r="QEK123" s="16"/>
      <c r="QEL123" s="16"/>
      <c r="QEM123" s="16"/>
      <c r="QEN123" s="16"/>
      <c r="QEO123" s="16"/>
      <c r="QEP123" s="16"/>
      <c r="QEQ123" s="16"/>
      <c r="QER123" s="16"/>
      <c r="QES123" s="16"/>
      <c r="QET123" s="16"/>
      <c r="QEU123" s="16"/>
      <c r="QEV123" s="16"/>
      <c r="QEW123" s="16"/>
      <c r="QEX123" s="16"/>
      <c r="QEY123" s="16"/>
      <c r="QEZ123" s="16"/>
      <c r="QFA123" s="16"/>
      <c r="QFB123" s="16"/>
      <c r="QFC123" s="16"/>
      <c r="QFD123" s="16"/>
      <c r="QFE123" s="16"/>
      <c r="QFF123" s="16"/>
      <c r="QFG123" s="16"/>
      <c r="QFH123" s="16"/>
      <c r="QFI123" s="16"/>
      <c r="QFJ123" s="16"/>
      <c r="QFK123" s="16"/>
      <c r="QFL123" s="16"/>
      <c r="QFM123" s="16"/>
      <c r="QFN123" s="16"/>
      <c r="QFO123" s="16"/>
      <c r="QFP123" s="16"/>
      <c r="QFQ123" s="16"/>
      <c r="QFR123" s="16"/>
      <c r="QFS123" s="16"/>
      <c r="QFT123" s="16"/>
      <c r="QFU123" s="16"/>
      <c r="QFV123" s="16"/>
      <c r="QFW123" s="16"/>
      <c r="QFX123" s="16"/>
      <c r="QFY123" s="16"/>
      <c r="QFZ123" s="16"/>
      <c r="QGA123" s="16"/>
      <c r="QGB123" s="16"/>
      <c r="QGC123" s="16"/>
      <c r="QGD123" s="16"/>
      <c r="QGE123" s="16"/>
      <c r="QGF123" s="16"/>
      <c r="QGG123" s="16"/>
      <c r="QGH123" s="16"/>
      <c r="QGI123" s="16"/>
      <c r="QGJ123" s="16"/>
      <c r="QGK123" s="16"/>
      <c r="QGL123" s="16"/>
      <c r="QGM123" s="16"/>
      <c r="QGN123" s="16"/>
      <c r="QGO123" s="16"/>
      <c r="QGP123" s="16"/>
      <c r="QGQ123" s="16"/>
      <c r="QGR123" s="16"/>
      <c r="QGS123" s="16"/>
      <c r="QGT123" s="16"/>
      <c r="QGU123" s="16"/>
      <c r="QGV123" s="16"/>
      <c r="QGW123" s="16"/>
      <c r="QGX123" s="16"/>
      <c r="QGY123" s="16"/>
      <c r="QGZ123" s="16"/>
      <c r="QHA123" s="16"/>
      <c r="QHB123" s="16"/>
      <c r="QHC123" s="16"/>
      <c r="QHD123" s="16"/>
      <c r="QHE123" s="16"/>
      <c r="QHF123" s="16"/>
      <c r="QHG123" s="16"/>
      <c r="QHH123" s="16"/>
      <c r="QHI123" s="16"/>
      <c r="QHJ123" s="16"/>
      <c r="QHK123" s="16"/>
      <c r="QHL123" s="16"/>
      <c r="QHM123" s="16"/>
      <c r="QHN123" s="16"/>
      <c r="QHO123" s="16"/>
      <c r="QHP123" s="16"/>
      <c r="QHQ123" s="16"/>
      <c r="QHR123" s="16"/>
      <c r="QHS123" s="16"/>
      <c r="QHT123" s="16"/>
      <c r="QHU123" s="16"/>
      <c r="QHV123" s="16"/>
      <c r="QHW123" s="16"/>
      <c r="QHX123" s="16"/>
      <c r="QHY123" s="16"/>
      <c r="QHZ123" s="16"/>
      <c r="QIA123" s="16"/>
      <c r="QIB123" s="16"/>
      <c r="QIC123" s="16"/>
      <c r="QID123" s="16"/>
      <c r="QIE123" s="16"/>
      <c r="QIF123" s="16"/>
      <c r="QIG123" s="16"/>
      <c r="QIH123" s="16"/>
      <c r="QII123" s="16"/>
      <c r="QIJ123" s="16"/>
      <c r="QIK123" s="16"/>
      <c r="QIL123" s="16"/>
      <c r="QIM123" s="16"/>
      <c r="QIN123" s="16"/>
      <c r="QIO123" s="16"/>
      <c r="QIP123" s="16"/>
      <c r="QIQ123" s="16"/>
      <c r="QIR123" s="16"/>
      <c r="QIS123" s="16"/>
      <c r="QIT123" s="16"/>
      <c r="QIU123" s="16"/>
      <c r="QIV123" s="16"/>
      <c r="QIW123" s="16"/>
      <c r="QIX123" s="16"/>
      <c r="QIY123" s="16"/>
      <c r="QIZ123" s="16"/>
      <c r="QJA123" s="16"/>
      <c r="QJB123" s="16"/>
      <c r="QJC123" s="16"/>
      <c r="QJD123" s="16"/>
      <c r="QJE123" s="16"/>
      <c r="QJF123" s="16"/>
      <c r="QJG123" s="16"/>
      <c r="QJH123" s="16"/>
      <c r="QJI123" s="16"/>
      <c r="QJJ123" s="16"/>
      <c r="QJK123" s="16"/>
      <c r="QJL123" s="16"/>
      <c r="QJM123" s="16"/>
      <c r="QJN123" s="16"/>
      <c r="QJO123" s="16"/>
      <c r="QJP123" s="16"/>
      <c r="QJQ123" s="16"/>
      <c r="QJR123" s="16"/>
      <c r="QJS123" s="16"/>
      <c r="QJT123" s="16"/>
      <c r="QJU123" s="16"/>
      <c r="QJV123" s="16"/>
      <c r="QJW123" s="16"/>
      <c r="QJX123" s="16"/>
      <c r="QJY123" s="16"/>
      <c r="QJZ123" s="16"/>
      <c r="QKA123" s="16"/>
      <c r="QKB123" s="16"/>
      <c r="QKC123" s="16"/>
      <c r="QKD123" s="16"/>
      <c r="QKE123" s="16"/>
      <c r="QKF123" s="16"/>
      <c r="QKG123" s="16"/>
      <c r="QKH123" s="16"/>
      <c r="QKI123" s="16"/>
      <c r="QKJ123" s="16"/>
      <c r="QKK123" s="16"/>
      <c r="QKL123" s="16"/>
      <c r="QKM123" s="16"/>
      <c r="QKN123" s="16"/>
      <c r="QKO123" s="16"/>
      <c r="QKP123" s="16"/>
      <c r="QKQ123" s="16"/>
      <c r="QKR123" s="16"/>
      <c r="QKS123" s="16"/>
      <c r="QKT123" s="16"/>
      <c r="QKU123" s="16"/>
      <c r="QKV123" s="16"/>
      <c r="QKW123" s="16"/>
      <c r="QKX123" s="16"/>
      <c r="QKY123" s="16"/>
      <c r="QKZ123" s="16"/>
      <c r="QLA123" s="16"/>
      <c r="QLB123" s="16"/>
      <c r="QLC123" s="16"/>
      <c r="QLD123" s="16"/>
      <c r="QLE123" s="16"/>
      <c r="QLF123" s="16"/>
      <c r="QLG123" s="16"/>
      <c r="QLH123" s="16"/>
      <c r="QLI123" s="16"/>
      <c r="QLJ123" s="16"/>
      <c r="QLK123" s="16"/>
      <c r="QLL123" s="16"/>
      <c r="QLM123" s="16"/>
      <c r="QLN123" s="16"/>
      <c r="QLO123" s="16"/>
      <c r="QLP123" s="16"/>
      <c r="QLQ123" s="16"/>
      <c r="QLR123" s="16"/>
      <c r="QLS123" s="16"/>
      <c r="QLT123" s="16"/>
      <c r="QLU123" s="16"/>
      <c r="QLV123" s="16"/>
      <c r="QLW123" s="16"/>
      <c r="QLX123" s="16"/>
      <c r="QLY123" s="16"/>
      <c r="QLZ123" s="16"/>
      <c r="QMA123" s="16"/>
      <c r="QMB123" s="16"/>
      <c r="QMC123" s="16"/>
      <c r="QMD123" s="16"/>
      <c r="QME123" s="16"/>
      <c r="QMF123" s="16"/>
      <c r="QMG123" s="16"/>
      <c r="QMH123" s="16"/>
      <c r="QMI123" s="16"/>
      <c r="QMJ123" s="16"/>
      <c r="QMK123" s="16"/>
      <c r="QML123" s="16"/>
      <c r="QMM123" s="16"/>
      <c r="QMN123" s="16"/>
      <c r="QMO123" s="16"/>
      <c r="QMP123" s="16"/>
      <c r="QMQ123" s="16"/>
      <c r="QMR123" s="16"/>
      <c r="QMS123" s="16"/>
      <c r="QMT123" s="16"/>
      <c r="QMU123" s="16"/>
      <c r="QMV123" s="16"/>
      <c r="QMW123" s="16"/>
      <c r="QMX123" s="16"/>
      <c r="QMY123" s="16"/>
      <c r="QMZ123" s="16"/>
      <c r="QNA123" s="16"/>
      <c r="QNB123" s="16"/>
      <c r="QNC123" s="16"/>
      <c r="QND123" s="16"/>
      <c r="QNE123" s="16"/>
      <c r="QNF123" s="16"/>
      <c r="QNG123" s="16"/>
      <c r="QNH123" s="16"/>
      <c r="QNI123" s="16"/>
      <c r="QNJ123" s="16"/>
      <c r="QNK123" s="16"/>
      <c r="QNL123" s="16"/>
      <c r="QNM123" s="16"/>
      <c r="QNN123" s="16"/>
      <c r="QNO123" s="16"/>
      <c r="QNP123" s="16"/>
      <c r="QNQ123" s="16"/>
      <c r="QNR123" s="16"/>
      <c r="QNS123" s="16"/>
      <c r="QNT123" s="16"/>
      <c r="QNU123" s="16"/>
      <c r="QNV123" s="16"/>
      <c r="QNW123" s="16"/>
      <c r="QNX123" s="16"/>
      <c r="QNY123" s="16"/>
      <c r="QNZ123" s="16"/>
      <c r="QOA123" s="16"/>
      <c r="QOB123" s="16"/>
      <c r="QOC123" s="16"/>
      <c r="QOD123" s="16"/>
      <c r="QOE123" s="16"/>
      <c r="QOF123" s="16"/>
      <c r="QOG123" s="16"/>
      <c r="QOH123" s="16"/>
      <c r="QOI123" s="16"/>
      <c r="QOJ123" s="16"/>
      <c r="QOK123" s="16"/>
      <c r="QOL123" s="16"/>
      <c r="QOM123" s="16"/>
      <c r="QON123" s="16"/>
      <c r="QOO123" s="16"/>
      <c r="QOP123" s="16"/>
      <c r="QOQ123" s="16"/>
      <c r="QOR123" s="16"/>
      <c r="QOS123" s="16"/>
      <c r="QOT123" s="16"/>
      <c r="QOU123" s="16"/>
      <c r="QOV123" s="16"/>
      <c r="QOW123" s="16"/>
      <c r="QOX123" s="16"/>
      <c r="QOY123" s="16"/>
      <c r="QOZ123" s="16"/>
      <c r="QPA123" s="16"/>
      <c r="QPB123" s="16"/>
      <c r="QPC123" s="16"/>
      <c r="QPD123" s="16"/>
      <c r="QPE123" s="16"/>
      <c r="QPF123" s="16"/>
      <c r="QPG123" s="16"/>
      <c r="QPH123" s="16"/>
      <c r="QPI123" s="16"/>
      <c r="QPJ123" s="16"/>
      <c r="QPK123" s="16"/>
      <c r="QPL123" s="16"/>
      <c r="QPM123" s="16"/>
      <c r="QPN123" s="16"/>
      <c r="QPO123" s="16"/>
      <c r="QPP123" s="16"/>
      <c r="QPQ123" s="16"/>
      <c r="QPR123" s="16"/>
      <c r="QPS123" s="16"/>
      <c r="QPT123" s="16"/>
      <c r="QPU123" s="16"/>
      <c r="QPV123" s="16"/>
      <c r="QPW123" s="16"/>
      <c r="QPX123" s="16"/>
      <c r="QPY123" s="16"/>
      <c r="QPZ123" s="16"/>
      <c r="QQA123" s="16"/>
      <c r="QQB123" s="16"/>
      <c r="QQC123" s="16"/>
      <c r="QQD123" s="16"/>
      <c r="QQE123" s="16"/>
      <c r="QQF123" s="16"/>
      <c r="QQG123" s="16"/>
      <c r="QQH123" s="16"/>
      <c r="QQI123" s="16"/>
      <c r="QQJ123" s="16"/>
      <c r="QQK123" s="16"/>
      <c r="QQL123" s="16"/>
      <c r="QQM123" s="16"/>
      <c r="QQN123" s="16"/>
      <c r="QQO123" s="16"/>
      <c r="QQP123" s="16"/>
      <c r="QQQ123" s="16"/>
      <c r="QQR123" s="16"/>
      <c r="QQS123" s="16"/>
      <c r="QQT123" s="16"/>
      <c r="QQU123" s="16"/>
      <c r="QQV123" s="16"/>
      <c r="QQW123" s="16"/>
      <c r="QQX123" s="16"/>
      <c r="QQY123" s="16"/>
      <c r="QQZ123" s="16"/>
      <c r="QRA123" s="16"/>
      <c r="QRB123" s="16"/>
      <c r="QRC123" s="16"/>
      <c r="QRD123" s="16"/>
      <c r="QRE123" s="16"/>
      <c r="QRF123" s="16"/>
      <c r="QRG123" s="16"/>
      <c r="QRH123" s="16"/>
      <c r="QRI123" s="16"/>
      <c r="QRJ123" s="16"/>
      <c r="QRK123" s="16"/>
      <c r="QRL123" s="16"/>
      <c r="QRM123" s="16"/>
      <c r="QRN123" s="16"/>
      <c r="QRO123" s="16"/>
      <c r="QRP123" s="16"/>
      <c r="QRQ123" s="16"/>
      <c r="QRR123" s="16"/>
      <c r="QRS123" s="16"/>
      <c r="QRT123" s="16"/>
      <c r="QRU123" s="16"/>
      <c r="QRV123" s="16"/>
      <c r="QRW123" s="16"/>
      <c r="QRX123" s="16"/>
      <c r="QRY123" s="16"/>
      <c r="QRZ123" s="16"/>
      <c r="QSA123" s="16"/>
      <c r="QSB123" s="16"/>
      <c r="QSC123" s="16"/>
      <c r="QSD123" s="16"/>
      <c r="QSE123" s="16"/>
      <c r="QSF123" s="16"/>
      <c r="QSG123" s="16"/>
      <c r="QSH123" s="16"/>
      <c r="QSI123" s="16"/>
      <c r="QSJ123" s="16"/>
      <c r="QSK123" s="16"/>
      <c r="QSL123" s="16"/>
      <c r="QSM123" s="16"/>
      <c r="QSN123" s="16"/>
      <c r="QSO123" s="16"/>
      <c r="QSP123" s="16"/>
      <c r="QSQ123" s="16"/>
      <c r="QSR123" s="16"/>
      <c r="QSS123" s="16"/>
      <c r="QST123" s="16"/>
      <c r="QSU123" s="16"/>
      <c r="QSV123" s="16"/>
      <c r="QSW123" s="16"/>
      <c r="QSX123" s="16"/>
      <c r="QSY123" s="16"/>
      <c r="QSZ123" s="16"/>
      <c r="QTA123" s="16"/>
      <c r="QTB123" s="16"/>
      <c r="QTC123" s="16"/>
      <c r="QTD123" s="16"/>
      <c r="QTE123" s="16"/>
      <c r="QTF123" s="16"/>
      <c r="QTG123" s="16"/>
      <c r="QTH123" s="16"/>
      <c r="QTI123" s="16"/>
      <c r="QTJ123" s="16"/>
      <c r="QTK123" s="16"/>
      <c r="QTL123" s="16"/>
      <c r="QTM123" s="16"/>
      <c r="QTN123" s="16"/>
      <c r="QTO123" s="16"/>
      <c r="QTP123" s="16"/>
      <c r="QTQ123" s="16"/>
      <c r="QTR123" s="16"/>
      <c r="QTS123" s="16"/>
      <c r="QTT123" s="16"/>
      <c r="QTU123" s="16"/>
      <c r="QTV123" s="16"/>
      <c r="QTW123" s="16"/>
      <c r="QTX123" s="16"/>
      <c r="QTY123" s="16"/>
      <c r="QTZ123" s="16"/>
      <c r="QUA123" s="16"/>
      <c r="QUB123" s="16"/>
      <c r="QUC123" s="16"/>
      <c r="QUD123" s="16"/>
      <c r="QUE123" s="16"/>
      <c r="QUF123" s="16"/>
      <c r="QUG123" s="16"/>
      <c r="QUH123" s="16"/>
      <c r="QUI123" s="16"/>
      <c r="QUJ123" s="16"/>
      <c r="QUK123" s="16"/>
      <c r="QUL123" s="16"/>
      <c r="QUM123" s="16"/>
      <c r="QUN123" s="16"/>
      <c r="QUO123" s="16"/>
      <c r="QUP123" s="16"/>
      <c r="QUQ123" s="16"/>
      <c r="QUR123" s="16"/>
      <c r="QUS123" s="16"/>
      <c r="QUT123" s="16"/>
      <c r="QUU123" s="16"/>
      <c r="QUV123" s="16"/>
      <c r="QUW123" s="16"/>
      <c r="QUX123" s="16"/>
      <c r="QUY123" s="16"/>
      <c r="QUZ123" s="16"/>
      <c r="QVA123" s="16"/>
      <c r="QVB123" s="16"/>
      <c r="QVC123" s="16"/>
      <c r="QVD123" s="16"/>
      <c r="QVE123" s="16"/>
      <c r="QVF123" s="16"/>
      <c r="QVG123" s="16"/>
      <c r="QVH123" s="16"/>
      <c r="QVI123" s="16"/>
      <c r="QVJ123" s="16"/>
      <c r="QVK123" s="16"/>
      <c r="QVL123" s="16"/>
      <c r="QVM123" s="16"/>
      <c r="QVN123" s="16"/>
      <c r="QVO123" s="16"/>
      <c r="QVP123" s="16"/>
      <c r="QVQ123" s="16"/>
      <c r="QVR123" s="16"/>
      <c r="QVS123" s="16"/>
      <c r="QVT123" s="16"/>
      <c r="QVU123" s="16"/>
      <c r="QVV123" s="16"/>
      <c r="QVW123" s="16"/>
      <c r="QVX123" s="16"/>
      <c r="QVY123" s="16"/>
      <c r="QVZ123" s="16"/>
      <c r="QWA123" s="16"/>
      <c r="QWB123" s="16"/>
      <c r="QWC123" s="16"/>
      <c r="QWD123" s="16"/>
      <c r="QWE123" s="16"/>
      <c r="QWF123" s="16"/>
      <c r="QWG123" s="16"/>
      <c r="QWH123" s="16"/>
      <c r="QWI123" s="16"/>
      <c r="QWJ123" s="16"/>
      <c r="QWK123" s="16"/>
      <c r="QWL123" s="16"/>
      <c r="QWM123" s="16"/>
      <c r="QWN123" s="16"/>
      <c r="QWO123" s="16"/>
      <c r="QWP123" s="16"/>
      <c r="QWQ123" s="16"/>
      <c r="QWR123" s="16"/>
      <c r="QWS123" s="16"/>
      <c r="QWT123" s="16"/>
      <c r="QWU123" s="16"/>
      <c r="QWV123" s="16"/>
      <c r="QWW123" s="16"/>
      <c r="QWX123" s="16"/>
      <c r="QWY123" s="16"/>
      <c r="QWZ123" s="16"/>
      <c r="QXA123" s="16"/>
      <c r="QXB123" s="16"/>
      <c r="QXC123" s="16"/>
      <c r="QXD123" s="16"/>
      <c r="QXE123" s="16"/>
      <c r="QXF123" s="16"/>
      <c r="QXG123" s="16"/>
      <c r="QXH123" s="16"/>
      <c r="QXI123" s="16"/>
      <c r="QXJ123" s="16"/>
      <c r="QXK123" s="16"/>
      <c r="QXL123" s="16"/>
      <c r="QXM123" s="16"/>
      <c r="QXN123" s="16"/>
      <c r="QXO123" s="16"/>
      <c r="QXP123" s="16"/>
      <c r="QXQ123" s="16"/>
      <c r="QXR123" s="16"/>
      <c r="QXS123" s="16"/>
      <c r="QXT123" s="16"/>
      <c r="QXU123" s="16"/>
      <c r="QXV123" s="16"/>
      <c r="QXW123" s="16"/>
      <c r="QXX123" s="16"/>
      <c r="QXY123" s="16"/>
      <c r="QXZ123" s="16"/>
      <c r="QYA123" s="16"/>
      <c r="QYB123" s="16"/>
      <c r="QYC123" s="16"/>
      <c r="QYD123" s="16"/>
      <c r="QYE123" s="16"/>
      <c r="QYF123" s="16"/>
      <c r="QYG123" s="16"/>
      <c r="QYH123" s="16"/>
      <c r="QYI123" s="16"/>
      <c r="QYJ123" s="16"/>
      <c r="QYK123" s="16"/>
      <c r="QYL123" s="16"/>
      <c r="QYM123" s="16"/>
      <c r="QYN123" s="16"/>
      <c r="QYO123" s="16"/>
      <c r="QYP123" s="16"/>
      <c r="QYQ123" s="16"/>
      <c r="QYR123" s="16"/>
      <c r="QYS123" s="16"/>
      <c r="QYT123" s="16"/>
      <c r="QYU123" s="16"/>
      <c r="QYV123" s="16"/>
      <c r="QYW123" s="16"/>
      <c r="QYX123" s="16"/>
      <c r="QYY123" s="16"/>
      <c r="QYZ123" s="16"/>
      <c r="QZA123" s="16"/>
      <c r="QZB123" s="16"/>
      <c r="QZC123" s="16"/>
      <c r="QZD123" s="16"/>
      <c r="QZE123" s="16"/>
      <c r="QZF123" s="16"/>
      <c r="QZG123" s="16"/>
      <c r="QZH123" s="16"/>
      <c r="QZI123" s="16"/>
      <c r="QZJ123" s="16"/>
      <c r="QZK123" s="16"/>
      <c r="QZL123" s="16"/>
      <c r="QZM123" s="16"/>
      <c r="QZN123" s="16"/>
      <c r="QZO123" s="16"/>
      <c r="QZP123" s="16"/>
      <c r="QZQ123" s="16"/>
      <c r="QZR123" s="16"/>
      <c r="QZS123" s="16"/>
      <c r="QZT123" s="16"/>
      <c r="QZU123" s="16"/>
      <c r="QZV123" s="16"/>
      <c r="QZW123" s="16"/>
      <c r="QZX123" s="16"/>
      <c r="QZY123" s="16"/>
      <c r="QZZ123" s="16"/>
      <c r="RAA123" s="16"/>
      <c r="RAB123" s="16"/>
      <c r="RAC123" s="16"/>
      <c r="RAD123" s="16"/>
      <c r="RAE123" s="16"/>
      <c r="RAF123" s="16"/>
      <c r="RAG123" s="16"/>
      <c r="RAH123" s="16"/>
      <c r="RAI123" s="16"/>
      <c r="RAJ123" s="16"/>
      <c r="RAK123" s="16"/>
      <c r="RAL123" s="16"/>
      <c r="RAM123" s="16"/>
      <c r="RAN123" s="16"/>
      <c r="RAO123" s="16"/>
      <c r="RAP123" s="16"/>
      <c r="RAQ123" s="16"/>
      <c r="RAR123" s="16"/>
      <c r="RAS123" s="16"/>
      <c r="RAT123" s="16"/>
      <c r="RAU123" s="16"/>
      <c r="RAV123" s="16"/>
      <c r="RAW123" s="16"/>
      <c r="RAX123" s="16"/>
      <c r="RAY123" s="16"/>
      <c r="RAZ123" s="16"/>
      <c r="RBA123" s="16"/>
      <c r="RBB123" s="16"/>
      <c r="RBC123" s="16"/>
      <c r="RBD123" s="16"/>
      <c r="RBE123" s="16"/>
      <c r="RBF123" s="16"/>
      <c r="RBG123" s="16"/>
      <c r="RBH123" s="16"/>
      <c r="RBI123" s="16"/>
      <c r="RBJ123" s="16"/>
      <c r="RBK123" s="16"/>
      <c r="RBL123" s="16"/>
      <c r="RBM123" s="16"/>
      <c r="RBN123" s="16"/>
      <c r="RBO123" s="16"/>
      <c r="RBP123" s="16"/>
      <c r="RBQ123" s="16"/>
      <c r="RBR123" s="16"/>
      <c r="RBS123" s="16"/>
      <c r="RBT123" s="16"/>
      <c r="RBU123" s="16"/>
      <c r="RBV123" s="16"/>
      <c r="RBW123" s="16"/>
      <c r="RBX123" s="16"/>
      <c r="RBY123" s="16"/>
      <c r="RBZ123" s="16"/>
      <c r="RCA123" s="16"/>
      <c r="RCB123" s="16"/>
      <c r="RCC123" s="16"/>
      <c r="RCD123" s="16"/>
      <c r="RCE123" s="16"/>
      <c r="RCF123" s="16"/>
      <c r="RCG123" s="16"/>
      <c r="RCH123" s="16"/>
      <c r="RCI123" s="16"/>
      <c r="RCJ123" s="16"/>
      <c r="RCK123" s="16"/>
      <c r="RCL123" s="16"/>
      <c r="RCM123" s="16"/>
      <c r="RCN123" s="16"/>
      <c r="RCO123" s="16"/>
      <c r="RCP123" s="16"/>
      <c r="RCQ123" s="16"/>
      <c r="RCR123" s="16"/>
      <c r="RCS123" s="16"/>
      <c r="RCT123" s="16"/>
      <c r="RCU123" s="16"/>
      <c r="RCV123" s="16"/>
      <c r="RCW123" s="16"/>
      <c r="RCX123" s="16"/>
      <c r="RCY123" s="16"/>
      <c r="RCZ123" s="16"/>
      <c r="RDA123" s="16"/>
      <c r="RDB123" s="16"/>
      <c r="RDC123" s="16"/>
      <c r="RDD123" s="16"/>
      <c r="RDE123" s="16"/>
      <c r="RDF123" s="16"/>
      <c r="RDG123" s="16"/>
      <c r="RDH123" s="16"/>
      <c r="RDI123" s="16"/>
      <c r="RDJ123" s="16"/>
      <c r="RDK123" s="16"/>
      <c r="RDL123" s="16"/>
      <c r="RDM123" s="16"/>
      <c r="RDN123" s="16"/>
      <c r="RDO123" s="16"/>
      <c r="RDP123" s="16"/>
      <c r="RDQ123" s="16"/>
      <c r="RDR123" s="16"/>
      <c r="RDS123" s="16"/>
      <c r="RDT123" s="16"/>
      <c r="RDU123" s="16"/>
      <c r="RDV123" s="16"/>
      <c r="RDW123" s="16"/>
      <c r="RDX123" s="16"/>
      <c r="RDY123" s="16"/>
      <c r="RDZ123" s="16"/>
      <c r="REA123" s="16"/>
      <c r="REB123" s="16"/>
      <c r="REC123" s="16"/>
      <c r="RED123" s="16"/>
      <c r="REE123" s="16"/>
      <c r="REF123" s="16"/>
      <c r="REG123" s="16"/>
      <c r="REH123" s="16"/>
      <c r="REI123" s="16"/>
      <c r="REJ123" s="16"/>
      <c r="REK123" s="16"/>
      <c r="REL123" s="16"/>
      <c r="REM123" s="16"/>
      <c r="REN123" s="16"/>
      <c r="REO123" s="16"/>
      <c r="REP123" s="16"/>
      <c r="REQ123" s="16"/>
      <c r="RER123" s="16"/>
      <c r="RES123" s="16"/>
      <c r="RET123" s="16"/>
      <c r="REU123" s="16"/>
      <c r="REV123" s="16"/>
      <c r="REW123" s="16"/>
      <c r="REX123" s="16"/>
      <c r="REY123" s="16"/>
      <c r="REZ123" s="16"/>
      <c r="RFA123" s="16"/>
      <c r="RFB123" s="16"/>
      <c r="RFC123" s="16"/>
      <c r="RFD123" s="16"/>
      <c r="RFE123" s="16"/>
      <c r="RFF123" s="16"/>
      <c r="RFG123" s="16"/>
      <c r="RFH123" s="16"/>
      <c r="RFI123" s="16"/>
      <c r="RFJ123" s="16"/>
      <c r="RFK123" s="16"/>
      <c r="RFL123" s="16"/>
      <c r="RFM123" s="16"/>
      <c r="RFN123" s="16"/>
      <c r="RFO123" s="16"/>
      <c r="RFP123" s="16"/>
      <c r="RFQ123" s="16"/>
      <c r="RFR123" s="16"/>
      <c r="RFS123" s="16"/>
      <c r="RFT123" s="16"/>
      <c r="RFU123" s="16"/>
      <c r="RFV123" s="16"/>
      <c r="RFW123" s="16"/>
      <c r="RFX123" s="16"/>
      <c r="RFY123" s="16"/>
      <c r="RFZ123" s="16"/>
      <c r="RGA123" s="16"/>
      <c r="RGB123" s="16"/>
      <c r="RGC123" s="16"/>
      <c r="RGD123" s="16"/>
      <c r="RGE123" s="16"/>
      <c r="RGF123" s="16"/>
      <c r="RGG123" s="16"/>
      <c r="RGH123" s="16"/>
      <c r="RGI123" s="16"/>
      <c r="RGJ123" s="16"/>
      <c r="RGK123" s="16"/>
      <c r="RGL123" s="16"/>
      <c r="RGM123" s="16"/>
      <c r="RGN123" s="16"/>
      <c r="RGO123" s="16"/>
      <c r="RGP123" s="16"/>
      <c r="RGQ123" s="16"/>
      <c r="RGR123" s="16"/>
      <c r="RGS123" s="16"/>
      <c r="RGT123" s="16"/>
      <c r="RGU123" s="16"/>
      <c r="RGV123" s="16"/>
      <c r="RGW123" s="16"/>
      <c r="RGX123" s="16"/>
      <c r="RGY123" s="16"/>
      <c r="RGZ123" s="16"/>
      <c r="RHA123" s="16"/>
      <c r="RHB123" s="16"/>
      <c r="RHC123" s="16"/>
      <c r="RHD123" s="16"/>
      <c r="RHE123" s="16"/>
      <c r="RHF123" s="16"/>
      <c r="RHG123" s="16"/>
      <c r="RHH123" s="16"/>
      <c r="RHI123" s="16"/>
      <c r="RHJ123" s="16"/>
      <c r="RHK123" s="16"/>
      <c r="RHL123" s="16"/>
      <c r="RHM123" s="16"/>
      <c r="RHN123" s="16"/>
      <c r="RHO123" s="16"/>
      <c r="RHP123" s="16"/>
      <c r="RHQ123" s="16"/>
      <c r="RHR123" s="16"/>
      <c r="RHS123" s="16"/>
      <c r="RHT123" s="16"/>
      <c r="RHU123" s="16"/>
      <c r="RHV123" s="16"/>
      <c r="RHW123" s="16"/>
      <c r="RHX123" s="16"/>
      <c r="RHY123" s="16"/>
      <c r="RHZ123" s="16"/>
      <c r="RIA123" s="16"/>
      <c r="RIB123" s="16"/>
      <c r="RIC123" s="16"/>
      <c r="RID123" s="16"/>
      <c r="RIE123" s="16"/>
      <c r="RIF123" s="16"/>
      <c r="RIG123" s="16"/>
      <c r="RIH123" s="16"/>
      <c r="RII123" s="16"/>
      <c r="RIJ123" s="16"/>
      <c r="RIK123" s="16"/>
      <c r="RIL123" s="16"/>
      <c r="RIM123" s="16"/>
      <c r="RIN123" s="16"/>
      <c r="RIO123" s="16"/>
      <c r="RIP123" s="16"/>
      <c r="RIQ123" s="16"/>
      <c r="RIR123" s="16"/>
      <c r="RIS123" s="16"/>
      <c r="RIT123" s="16"/>
      <c r="RIU123" s="16"/>
      <c r="RIV123" s="16"/>
      <c r="RIW123" s="16"/>
      <c r="RIX123" s="16"/>
      <c r="RIY123" s="16"/>
      <c r="RIZ123" s="16"/>
      <c r="RJA123" s="16"/>
      <c r="RJB123" s="16"/>
      <c r="RJC123" s="16"/>
      <c r="RJD123" s="16"/>
      <c r="RJE123" s="16"/>
      <c r="RJF123" s="16"/>
      <c r="RJG123" s="16"/>
      <c r="RJH123" s="16"/>
      <c r="RJI123" s="16"/>
      <c r="RJJ123" s="16"/>
      <c r="RJK123" s="16"/>
      <c r="RJL123" s="16"/>
      <c r="RJM123" s="16"/>
      <c r="RJN123" s="16"/>
      <c r="RJO123" s="16"/>
      <c r="RJP123" s="16"/>
      <c r="RJQ123" s="16"/>
      <c r="RJR123" s="16"/>
      <c r="RJS123" s="16"/>
      <c r="RJT123" s="16"/>
      <c r="RJU123" s="16"/>
      <c r="RJV123" s="16"/>
      <c r="RJW123" s="16"/>
      <c r="RJX123" s="16"/>
      <c r="RJY123" s="16"/>
      <c r="RJZ123" s="16"/>
      <c r="RKA123" s="16"/>
      <c r="RKB123" s="16"/>
      <c r="RKC123" s="16"/>
      <c r="RKD123" s="16"/>
      <c r="RKE123" s="16"/>
      <c r="RKF123" s="16"/>
      <c r="RKG123" s="16"/>
      <c r="RKH123" s="16"/>
      <c r="RKI123" s="16"/>
      <c r="RKJ123" s="16"/>
      <c r="RKK123" s="16"/>
      <c r="RKL123" s="16"/>
      <c r="RKM123" s="16"/>
      <c r="RKN123" s="16"/>
      <c r="RKO123" s="16"/>
      <c r="RKP123" s="16"/>
      <c r="RKQ123" s="16"/>
      <c r="RKR123" s="16"/>
      <c r="RKS123" s="16"/>
      <c r="RKT123" s="16"/>
      <c r="RKU123" s="16"/>
      <c r="RKV123" s="16"/>
      <c r="RKW123" s="16"/>
      <c r="RKX123" s="16"/>
      <c r="RKY123" s="16"/>
      <c r="RKZ123" s="16"/>
      <c r="RLA123" s="16"/>
      <c r="RLB123" s="16"/>
      <c r="RLC123" s="16"/>
      <c r="RLD123" s="16"/>
      <c r="RLE123" s="16"/>
      <c r="RLF123" s="16"/>
      <c r="RLG123" s="16"/>
      <c r="RLH123" s="16"/>
      <c r="RLI123" s="16"/>
      <c r="RLJ123" s="16"/>
      <c r="RLK123" s="16"/>
      <c r="RLL123" s="16"/>
      <c r="RLM123" s="16"/>
      <c r="RLN123" s="16"/>
      <c r="RLO123" s="16"/>
      <c r="RLP123" s="16"/>
      <c r="RLQ123" s="16"/>
      <c r="RLR123" s="16"/>
      <c r="RLS123" s="16"/>
      <c r="RLT123" s="16"/>
      <c r="RLU123" s="16"/>
      <c r="RLV123" s="16"/>
      <c r="RLW123" s="16"/>
      <c r="RLX123" s="16"/>
      <c r="RLY123" s="16"/>
      <c r="RLZ123" s="16"/>
      <c r="RMA123" s="16"/>
      <c r="RMB123" s="16"/>
      <c r="RMC123" s="16"/>
      <c r="RMD123" s="16"/>
      <c r="RME123" s="16"/>
      <c r="RMF123" s="16"/>
      <c r="RMG123" s="16"/>
      <c r="RMH123" s="16"/>
      <c r="RMI123" s="16"/>
      <c r="RMJ123" s="16"/>
      <c r="RMK123" s="16"/>
      <c r="RML123" s="16"/>
      <c r="RMM123" s="16"/>
      <c r="RMN123" s="16"/>
      <c r="RMO123" s="16"/>
      <c r="RMP123" s="16"/>
      <c r="RMQ123" s="16"/>
      <c r="RMR123" s="16"/>
      <c r="RMS123" s="16"/>
      <c r="RMT123" s="16"/>
      <c r="RMU123" s="16"/>
      <c r="RMV123" s="16"/>
      <c r="RMW123" s="16"/>
      <c r="RMX123" s="16"/>
      <c r="RMY123" s="16"/>
      <c r="RMZ123" s="16"/>
      <c r="RNA123" s="16"/>
      <c r="RNB123" s="16"/>
      <c r="RNC123" s="16"/>
      <c r="RND123" s="16"/>
      <c r="RNE123" s="16"/>
      <c r="RNF123" s="16"/>
      <c r="RNG123" s="16"/>
      <c r="RNH123" s="16"/>
      <c r="RNI123" s="16"/>
      <c r="RNJ123" s="16"/>
      <c r="RNK123" s="16"/>
      <c r="RNL123" s="16"/>
      <c r="RNM123" s="16"/>
      <c r="RNN123" s="16"/>
      <c r="RNO123" s="16"/>
      <c r="RNP123" s="16"/>
      <c r="RNQ123" s="16"/>
      <c r="RNR123" s="16"/>
      <c r="RNS123" s="16"/>
      <c r="RNT123" s="16"/>
      <c r="RNU123" s="16"/>
      <c r="RNV123" s="16"/>
      <c r="RNW123" s="16"/>
      <c r="RNX123" s="16"/>
      <c r="RNY123" s="16"/>
      <c r="RNZ123" s="16"/>
      <c r="ROA123" s="16"/>
      <c r="ROB123" s="16"/>
      <c r="ROC123" s="16"/>
      <c r="ROD123" s="16"/>
      <c r="ROE123" s="16"/>
      <c r="ROF123" s="16"/>
      <c r="ROG123" s="16"/>
      <c r="ROH123" s="16"/>
      <c r="ROI123" s="16"/>
      <c r="ROJ123" s="16"/>
      <c r="ROK123" s="16"/>
      <c r="ROL123" s="16"/>
      <c r="ROM123" s="16"/>
      <c r="RON123" s="16"/>
      <c r="ROO123" s="16"/>
      <c r="ROP123" s="16"/>
      <c r="ROQ123" s="16"/>
      <c r="ROR123" s="16"/>
      <c r="ROS123" s="16"/>
      <c r="ROT123" s="16"/>
      <c r="ROU123" s="16"/>
      <c r="ROV123" s="16"/>
      <c r="ROW123" s="16"/>
      <c r="ROX123" s="16"/>
      <c r="ROY123" s="16"/>
      <c r="ROZ123" s="16"/>
      <c r="RPA123" s="16"/>
      <c r="RPB123" s="16"/>
      <c r="RPC123" s="16"/>
      <c r="RPD123" s="16"/>
      <c r="RPE123" s="16"/>
      <c r="RPF123" s="16"/>
      <c r="RPG123" s="16"/>
      <c r="RPH123" s="16"/>
      <c r="RPI123" s="16"/>
      <c r="RPJ123" s="16"/>
      <c r="RPK123" s="16"/>
      <c r="RPL123" s="16"/>
      <c r="RPM123" s="16"/>
      <c r="RPN123" s="16"/>
      <c r="RPO123" s="16"/>
      <c r="RPP123" s="16"/>
      <c r="RPQ123" s="16"/>
      <c r="RPR123" s="16"/>
      <c r="RPS123" s="16"/>
      <c r="RPT123" s="16"/>
      <c r="RPU123" s="16"/>
      <c r="RPV123" s="16"/>
      <c r="RPW123" s="16"/>
      <c r="RPX123" s="16"/>
      <c r="RPY123" s="16"/>
      <c r="RPZ123" s="16"/>
      <c r="RQA123" s="16"/>
      <c r="RQB123" s="16"/>
      <c r="RQC123" s="16"/>
      <c r="RQD123" s="16"/>
      <c r="RQE123" s="16"/>
      <c r="RQF123" s="16"/>
      <c r="RQG123" s="16"/>
      <c r="RQH123" s="16"/>
      <c r="RQI123" s="16"/>
      <c r="RQJ123" s="16"/>
      <c r="RQK123" s="16"/>
      <c r="RQL123" s="16"/>
      <c r="RQM123" s="16"/>
      <c r="RQN123" s="16"/>
      <c r="RQO123" s="16"/>
      <c r="RQP123" s="16"/>
      <c r="RQQ123" s="16"/>
      <c r="RQR123" s="16"/>
      <c r="RQS123" s="16"/>
      <c r="RQT123" s="16"/>
      <c r="RQU123" s="16"/>
      <c r="RQV123" s="16"/>
      <c r="RQW123" s="16"/>
      <c r="RQX123" s="16"/>
      <c r="RQY123" s="16"/>
      <c r="RQZ123" s="16"/>
      <c r="RRA123" s="16"/>
      <c r="RRB123" s="16"/>
      <c r="RRC123" s="16"/>
      <c r="RRD123" s="16"/>
      <c r="RRE123" s="16"/>
      <c r="RRF123" s="16"/>
      <c r="RRG123" s="16"/>
      <c r="RRH123" s="16"/>
      <c r="RRI123" s="16"/>
      <c r="RRJ123" s="16"/>
      <c r="RRK123" s="16"/>
      <c r="RRL123" s="16"/>
      <c r="RRM123" s="16"/>
      <c r="RRN123" s="16"/>
      <c r="RRO123" s="16"/>
      <c r="RRP123" s="16"/>
      <c r="RRQ123" s="16"/>
      <c r="RRR123" s="16"/>
      <c r="RRS123" s="16"/>
      <c r="RRT123" s="16"/>
      <c r="RRU123" s="16"/>
      <c r="RRV123" s="16"/>
      <c r="RRW123" s="16"/>
      <c r="RRX123" s="16"/>
      <c r="RRY123" s="16"/>
      <c r="RRZ123" s="16"/>
      <c r="RSA123" s="16"/>
      <c r="RSB123" s="16"/>
      <c r="RSC123" s="16"/>
      <c r="RSD123" s="16"/>
      <c r="RSE123" s="16"/>
      <c r="RSF123" s="16"/>
      <c r="RSG123" s="16"/>
      <c r="RSH123" s="16"/>
      <c r="RSI123" s="16"/>
      <c r="RSJ123" s="16"/>
      <c r="RSK123" s="16"/>
      <c r="RSL123" s="16"/>
      <c r="RSM123" s="16"/>
      <c r="RSN123" s="16"/>
      <c r="RSO123" s="16"/>
      <c r="RSP123" s="16"/>
      <c r="RSQ123" s="16"/>
      <c r="RSR123" s="16"/>
      <c r="RSS123" s="16"/>
      <c r="RST123" s="16"/>
      <c r="RSU123" s="16"/>
      <c r="RSV123" s="16"/>
      <c r="RSW123" s="16"/>
      <c r="RSX123" s="16"/>
      <c r="RSY123" s="16"/>
      <c r="RSZ123" s="16"/>
      <c r="RTA123" s="16"/>
      <c r="RTB123" s="16"/>
      <c r="RTC123" s="16"/>
      <c r="RTD123" s="16"/>
      <c r="RTE123" s="16"/>
      <c r="RTF123" s="16"/>
      <c r="RTG123" s="16"/>
      <c r="RTH123" s="16"/>
      <c r="RTI123" s="16"/>
      <c r="RTJ123" s="16"/>
      <c r="RTK123" s="16"/>
      <c r="RTL123" s="16"/>
      <c r="RTM123" s="16"/>
      <c r="RTN123" s="16"/>
      <c r="RTO123" s="16"/>
      <c r="RTP123" s="16"/>
      <c r="RTQ123" s="16"/>
      <c r="RTR123" s="16"/>
      <c r="RTS123" s="16"/>
      <c r="RTT123" s="16"/>
      <c r="RTU123" s="16"/>
      <c r="RTV123" s="16"/>
      <c r="RTW123" s="16"/>
      <c r="RTX123" s="16"/>
      <c r="RTY123" s="16"/>
      <c r="RTZ123" s="16"/>
      <c r="RUA123" s="16"/>
      <c r="RUB123" s="16"/>
      <c r="RUC123" s="16"/>
      <c r="RUD123" s="16"/>
      <c r="RUE123" s="16"/>
      <c r="RUF123" s="16"/>
      <c r="RUG123" s="16"/>
      <c r="RUH123" s="16"/>
      <c r="RUI123" s="16"/>
      <c r="RUJ123" s="16"/>
      <c r="RUK123" s="16"/>
      <c r="RUL123" s="16"/>
      <c r="RUM123" s="16"/>
      <c r="RUN123" s="16"/>
      <c r="RUO123" s="16"/>
      <c r="RUP123" s="16"/>
      <c r="RUQ123" s="16"/>
      <c r="RUR123" s="16"/>
      <c r="RUS123" s="16"/>
      <c r="RUT123" s="16"/>
      <c r="RUU123" s="16"/>
      <c r="RUV123" s="16"/>
      <c r="RUW123" s="16"/>
      <c r="RUX123" s="16"/>
      <c r="RUY123" s="16"/>
      <c r="RUZ123" s="16"/>
      <c r="RVA123" s="16"/>
      <c r="RVB123" s="16"/>
      <c r="RVC123" s="16"/>
      <c r="RVD123" s="16"/>
      <c r="RVE123" s="16"/>
      <c r="RVF123" s="16"/>
      <c r="RVG123" s="16"/>
      <c r="RVH123" s="16"/>
      <c r="RVI123" s="16"/>
      <c r="RVJ123" s="16"/>
      <c r="RVK123" s="16"/>
      <c r="RVL123" s="16"/>
      <c r="RVM123" s="16"/>
      <c r="RVN123" s="16"/>
      <c r="RVO123" s="16"/>
      <c r="RVP123" s="16"/>
      <c r="RVQ123" s="16"/>
      <c r="RVR123" s="16"/>
      <c r="RVS123" s="16"/>
      <c r="RVT123" s="16"/>
      <c r="RVU123" s="16"/>
      <c r="RVV123" s="16"/>
      <c r="RVW123" s="16"/>
      <c r="RVX123" s="16"/>
      <c r="RVY123" s="16"/>
      <c r="RVZ123" s="16"/>
      <c r="RWA123" s="16"/>
      <c r="RWB123" s="16"/>
      <c r="RWC123" s="16"/>
      <c r="RWD123" s="16"/>
      <c r="RWE123" s="16"/>
      <c r="RWF123" s="16"/>
      <c r="RWG123" s="16"/>
      <c r="RWH123" s="16"/>
      <c r="RWI123" s="16"/>
      <c r="RWJ123" s="16"/>
      <c r="RWK123" s="16"/>
      <c r="RWL123" s="16"/>
      <c r="RWM123" s="16"/>
      <c r="RWN123" s="16"/>
      <c r="RWO123" s="16"/>
      <c r="RWP123" s="16"/>
      <c r="RWQ123" s="16"/>
      <c r="RWR123" s="16"/>
      <c r="RWS123" s="16"/>
      <c r="RWT123" s="16"/>
      <c r="RWU123" s="16"/>
      <c r="RWV123" s="16"/>
      <c r="RWW123" s="16"/>
      <c r="RWX123" s="16"/>
      <c r="RWY123" s="16"/>
      <c r="RWZ123" s="16"/>
      <c r="RXA123" s="16"/>
      <c r="RXB123" s="16"/>
      <c r="RXC123" s="16"/>
      <c r="RXD123" s="16"/>
      <c r="RXE123" s="16"/>
      <c r="RXF123" s="16"/>
      <c r="RXG123" s="16"/>
      <c r="RXH123" s="16"/>
      <c r="RXI123" s="16"/>
      <c r="RXJ123" s="16"/>
      <c r="RXK123" s="16"/>
      <c r="RXL123" s="16"/>
      <c r="RXM123" s="16"/>
      <c r="RXN123" s="16"/>
      <c r="RXO123" s="16"/>
      <c r="RXP123" s="16"/>
      <c r="RXQ123" s="16"/>
      <c r="RXR123" s="16"/>
      <c r="RXS123" s="16"/>
      <c r="RXT123" s="16"/>
      <c r="RXU123" s="16"/>
      <c r="RXV123" s="16"/>
      <c r="RXW123" s="16"/>
      <c r="RXX123" s="16"/>
      <c r="RXY123" s="16"/>
      <c r="RXZ123" s="16"/>
      <c r="RYA123" s="16"/>
      <c r="RYB123" s="16"/>
      <c r="RYC123" s="16"/>
      <c r="RYD123" s="16"/>
      <c r="RYE123" s="16"/>
      <c r="RYF123" s="16"/>
      <c r="RYG123" s="16"/>
      <c r="RYH123" s="16"/>
      <c r="RYI123" s="16"/>
      <c r="RYJ123" s="16"/>
      <c r="RYK123" s="16"/>
      <c r="RYL123" s="16"/>
      <c r="RYM123" s="16"/>
      <c r="RYN123" s="16"/>
      <c r="RYO123" s="16"/>
      <c r="RYP123" s="16"/>
      <c r="RYQ123" s="16"/>
      <c r="RYR123" s="16"/>
      <c r="RYS123" s="16"/>
      <c r="RYT123" s="16"/>
      <c r="RYU123" s="16"/>
      <c r="RYV123" s="16"/>
      <c r="RYW123" s="16"/>
      <c r="RYX123" s="16"/>
      <c r="RYY123" s="16"/>
      <c r="RYZ123" s="16"/>
      <c r="RZA123" s="16"/>
      <c r="RZB123" s="16"/>
      <c r="RZC123" s="16"/>
      <c r="RZD123" s="16"/>
      <c r="RZE123" s="16"/>
      <c r="RZF123" s="16"/>
      <c r="RZG123" s="16"/>
      <c r="RZH123" s="16"/>
      <c r="RZI123" s="16"/>
      <c r="RZJ123" s="16"/>
      <c r="RZK123" s="16"/>
      <c r="RZL123" s="16"/>
      <c r="RZM123" s="16"/>
      <c r="RZN123" s="16"/>
      <c r="RZO123" s="16"/>
      <c r="RZP123" s="16"/>
      <c r="RZQ123" s="16"/>
      <c r="RZR123" s="16"/>
      <c r="RZS123" s="16"/>
      <c r="RZT123" s="16"/>
      <c r="RZU123" s="16"/>
      <c r="RZV123" s="16"/>
      <c r="RZW123" s="16"/>
      <c r="RZX123" s="16"/>
      <c r="RZY123" s="16"/>
      <c r="RZZ123" s="16"/>
      <c r="SAA123" s="16"/>
      <c r="SAB123" s="16"/>
      <c r="SAC123" s="16"/>
      <c r="SAD123" s="16"/>
      <c r="SAE123" s="16"/>
      <c r="SAF123" s="16"/>
      <c r="SAG123" s="16"/>
      <c r="SAH123" s="16"/>
      <c r="SAI123" s="16"/>
      <c r="SAJ123" s="16"/>
      <c r="SAK123" s="16"/>
      <c r="SAL123" s="16"/>
      <c r="SAM123" s="16"/>
      <c r="SAN123" s="16"/>
      <c r="SAO123" s="16"/>
      <c r="SAP123" s="16"/>
      <c r="SAQ123" s="16"/>
      <c r="SAR123" s="16"/>
      <c r="SAS123" s="16"/>
      <c r="SAT123" s="16"/>
      <c r="SAU123" s="16"/>
      <c r="SAV123" s="16"/>
      <c r="SAW123" s="16"/>
      <c r="SAX123" s="16"/>
      <c r="SAY123" s="16"/>
      <c r="SAZ123" s="16"/>
      <c r="SBA123" s="16"/>
      <c r="SBB123" s="16"/>
      <c r="SBC123" s="16"/>
      <c r="SBD123" s="16"/>
      <c r="SBE123" s="16"/>
      <c r="SBF123" s="16"/>
      <c r="SBG123" s="16"/>
      <c r="SBH123" s="16"/>
      <c r="SBI123" s="16"/>
      <c r="SBJ123" s="16"/>
      <c r="SBK123" s="16"/>
      <c r="SBL123" s="16"/>
      <c r="SBM123" s="16"/>
      <c r="SBN123" s="16"/>
      <c r="SBO123" s="16"/>
      <c r="SBP123" s="16"/>
      <c r="SBQ123" s="16"/>
      <c r="SBR123" s="16"/>
      <c r="SBS123" s="16"/>
      <c r="SBT123" s="16"/>
      <c r="SBU123" s="16"/>
      <c r="SBV123" s="16"/>
      <c r="SBW123" s="16"/>
      <c r="SBX123" s="16"/>
      <c r="SBY123" s="16"/>
      <c r="SBZ123" s="16"/>
      <c r="SCA123" s="16"/>
      <c r="SCB123" s="16"/>
      <c r="SCC123" s="16"/>
      <c r="SCD123" s="16"/>
      <c r="SCE123" s="16"/>
      <c r="SCF123" s="16"/>
      <c r="SCG123" s="16"/>
      <c r="SCH123" s="16"/>
      <c r="SCI123" s="16"/>
      <c r="SCJ123" s="16"/>
      <c r="SCK123" s="16"/>
      <c r="SCL123" s="16"/>
      <c r="SCM123" s="16"/>
      <c r="SCN123" s="16"/>
      <c r="SCO123" s="16"/>
      <c r="SCP123" s="16"/>
      <c r="SCQ123" s="16"/>
      <c r="SCR123" s="16"/>
      <c r="SCS123" s="16"/>
      <c r="SCT123" s="16"/>
      <c r="SCU123" s="16"/>
      <c r="SCV123" s="16"/>
      <c r="SCW123" s="16"/>
      <c r="SCX123" s="16"/>
      <c r="SCY123" s="16"/>
      <c r="SCZ123" s="16"/>
      <c r="SDA123" s="16"/>
      <c r="SDB123" s="16"/>
      <c r="SDC123" s="16"/>
      <c r="SDD123" s="16"/>
      <c r="SDE123" s="16"/>
      <c r="SDF123" s="16"/>
      <c r="SDG123" s="16"/>
      <c r="SDH123" s="16"/>
      <c r="SDI123" s="16"/>
      <c r="SDJ123" s="16"/>
      <c r="SDK123" s="16"/>
      <c r="SDL123" s="16"/>
      <c r="SDM123" s="16"/>
      <c r="SDN123" s="16"/>
      <c r="SDO123" s="16"/>
      <c r="SDP123" s="16"/>
      <c r="SDQ123" s="16"/>
      <c r="SDR123" s="16"/>
      <c r="SDS123" s="16"/>
      <c r="SDT123" s="16"/>
      <c r="SDU123" s="16"/>
      <c r="SDV123" s="16"/>
      <c r="SDW123" s="16"/>
      <c r="SDX123" s="16"/>
      <c r="SDY123" s="16"/>
      <c r="SDZ123" s="16"/>
      <c r="SEA123" s="16"/>
      <c r="SEB123" s="16"/>
      <c r="SEC123" s="16"/>
      <c r="SED123" s="16"/>
      <c r="SEE123" s="16"/>
      <c r="SEF123" s="16"/>
      <c r="SEG123" s="16"/>
      <c r="SEH123" s="16"/>
      <c r="SEI123" s="16"/>
      <c r="SEJ123" s="16"/>
      <c r="SEK123" s="16"/>
      <c r="SEL123" s="16"/>
      <c r="SEM123" s="16"/>
      <c r="SEN123" s="16"/>
      <c r="SEO123" s="16"/>
      <c r="SEP123" s="16"/>
      <c r="SEQ123" s="16"/>
      <c r="SER123" s="16"/>
      <c r="SES123" s="16"/>
      <c r="SET123" s="16"/>
      <c r="SEU123" s="16"/>
      <c r="SEV123" s="16"/>
      <c r="SEW123" s="16"/>
      <c r="SEX123" s="16"/>
      <c r="SEY123" s="16"/>
      <c r="SEZ123" s="16"/>
      <c r="SFA123" s="16"/>
      <c r="SFB123" s="16"/>
      <c r="SFC123" s="16"/>
      <c r="SFD123" s="16"/>
      <c r="SFE123" s="16"/>
      <c r="SFF123" s="16"/>
      <c r="SFG123" s="16"/>
      <c r="SFH123" s="16"/>
      <c r="SFI123" s="16"/>
      <c r="SFJ123" s="16"/>
      <c r="SFK123" s="16"/>
      <c r="SFL123" s="16"/>
      <c r="SFM123" s="16"/>
      <c r="SFN123" s="16"/>
      <c r="SFO123" s="16"/>
      <c r="SFP123" s="16"/>
      <c r="SFQ123" s="16"/>
      <c r="SFR123" s="16"/>
      <c r="SFS123" s="16"/>
      <c r="SFT123" s="16"/>
      <c r="SFU123" s="16"/>
      <c r="SFV123" s="16"/>
      <c r="SFW123" s="16"/>
      <c r="SFX123" s="16"/>
      <c r="SFY123" s="16"/>
      <c r="SFZ123" s="16"/>
      <c r="SGA123" s="16"/>
      <c r="SGB123" s="16"/>
      <c r="SGC123" s="16"/>
      <c r="SGD123" s="16"/>
      <c r="SGE123" s="16"/>
      <c r="SGF123" s="16"/>
      <c r="SGG123" s="16"/>
      <c r="SGH123" s="16"/>
      <c r="SGI123" s="16"/>
      <c r="SGJ123" s="16"/>
      <c r="SGK123" s="16"/>
      <c r="SGL123" s="16"/>
      <c r="SGM123" s="16"/>
      <c r="SGN123" s="16"/>
      <c r="SGO123" s="16"/>
      <c r="SGP123" s="16"/>
      <c r="SGQ123" s="16"/>
      <c r="SGR123" s="16"/>
      <c r="SGS123" s="16"/>
      <c r="SGT123" s="16"/>
      <c r="SGU123" s="16"/>
      <c r="SGV123" s="16"/>
      <c r="SGW123" s="16"/>
      <c r="SGX123" s="16"/>
      <c r="SGY123" s="16"/>
      <c r="SGZ123" s="16"/>
      <c r="SHA123" s="16"/>
      <c r="SHB123" s="16"/>
      <c r="SHC123" s="16"/>
      <c r="SHD123" s="16"/>
      <c r="SHE123" s="16"/>
      <c r="SHF123" s="16"/>
      <c r="SHG123" s="16"/>
      <c r="SHH123" s="16"/>
      <c r="SHI123" s="16"/>
      <c r="SHJ123" s="16"/>
      <c r="SHK123" s="16"/>
      <c r="SHL123" s="16"/>
      <c r="SHM123" s="16"/>
      <c r="SHN123" s="16"/>
      <c r="SHO123" s="16"/>
      <c r="SHP123" s="16"/>
      <c r="SHQ123" s="16"/>
      <c r="SHR123" s="16"/>
      <c r="SHS123" s="16"/>
      <c r="SHT123" s="16"/>
      <c r="SHU123" s="16"/>
      <c r="SHV123" s="16"/>
      <c r="SHW123" s="16"/>
      <c r="SHX123" s="16"/>
      <c r="SHY123" s="16"/>
      <c r="SHZ123" s="16"/>
      <c r="SIA123" s="16"/>
      <c r="SIB123" s="16"/>
      <c r="SIC123" s="16"/>
      <c r="SID123" s="16"/>
      <c r="SIE123" s="16"/>
      <c r="SIF123" s="16"/>
      <c r="SIG123" s="16"/>
      <c r="SIH123" s="16"/>
      <c r="SII123" s="16"/>
      <c r="SIJ123" s="16"/>
      <c r="SIK123" s="16"/>
      <c r="SIL123" s="16"/>
      <c r="SIM123" s="16"/>
      <c r="SIN123" s="16"/>
      <c r="SIO123" s="16"/>
      <c r="SIP123" s="16"/>
      <c r="SIQ123" s="16"/>
      <c r="SIR123" s="16"/>
      <c r="SIS123" s="16"/>
      <c r="SIT123" s="16"/>
      <c r="SIU123" s="16"/>
      <c r="SIV123" s="16"/>
      <c r="SIW123" s="16"/>
      <c r="SIX123" s="16"/>
      <c r="SIY123" s="16"/>
      <c r="SIZ123" s="16"/>
      <c r="SJA123" s="16"/>
      <c r="SJB123" s="16"/>
      <c r="SJC123" s="16"/>
      <c r="SJD123" s="16"/>
      <c r="SJE123" s="16"/>
      <c r="SJF123" s="16"/>
      <c r="SJG123" s="16"/>
      <c r="SJH123" s="16"/>
      <c r="SJI123" s="16"/>
      <c r="SJJ123" s="16"/>
      <c r="SJK123" s="16"/>
      <c r="SJL123" s="16"/>
      <c r="SJM123" s="16"/>
      <c r="SJN123" s="16"/>
      <c r="SJO123" s="16"/>
      <c r="SJP123" s="16"/>
      <c r="SJQ123" s="16"/>
      <c r="SJR123" s="16"/>
      <c r="SJS123" s="16"/>
      <c r="SJT123" s="16"/>
      <c r="SJU123" s="16"/>
      <c r="SJV123" s="16"/>
      <c r="SJW123" s="16"/>
      <c r="SJX123" s="16"/>
      <c r="SJY123" s="16"/>
      <c r="SJZ123" s="16"/>
      <c r="SKA123" s="16"/>
      <c r="SKB123" s="16"/>
      <c r="SKC123" s="16"/>
      <c r="SKD123" s="16"/>
      <c r="SKE123" s="16"/>
      <c r="SKF123" s="16"/>
      <c r="SKG123" s="16"/>
      <c r="SKH123" s="16"/>
      <c r="SKI123" s="16"/>
      <c r="SKJ123" s="16"/>
      <c r="SKK123" s="16"/>
      <c r="SKL123" s="16"/>
      <c r="SKM123" s="16"/>
      <c r="SKN123" s="16"/>
      <c r="SKO123" s="16"/>
      <c r="SKP123" s="16"/>
      <c r="SKQ123" s="16"/>
      <c r="SKR123" s="16"/>
      <c r="SKS123" s="16"/>
      <c r="SKT123" s="16"/>
      <c r="SKU123" s="16"/>
      <c r="SKV123" s="16"/>
      <c r="SKW123" s="16"/>
      <c r="SKX123" s="16"/>
      <c r="SKY123" s="16"/>
      <c r="SKZ123" s="16"/>
      <c r="SLA123" s="16"/>
      <c r="SLB123" s="16"/>
      <c r="SLC123" s="16"/>
      <c r="SLD123" s="16"/>
      <c r="SLE123" s="16"/>
      <c r="SLF123" s="16"/>
      <c r="SLG123" s="16"/>
      <c r="SLH123" s="16"/>
      <c r="SLI123" s="16"/>
      <c r="SLJ123" s="16"/>
      <c r="SLK123" s="16"/>
      <c r="SLL123" s="16"/>
      <c r="SLM123" s="16"/>
      <c r="SLN123" s="16"/>
      <c r="SLO123" s="16"/>
      <c r="SLP123" s="16"/>
      <c r="SLQ123" s="16"/>
      <c r="SLR123" s="16"/>
      <c r="SLS123" s="16"/>
      <c r="SLT123" s="16"/>
      <c r="SLU123" s="16"/>
      <c r="SLV123" s="16"/>
      <c r="SLW123" s="16"/>
      <c r="SLX123" s="16"/>
      <c r="SLY123" s="16"/>
      <c r="SLZ123" s="16"/>
      <c r="SMA123" s="16"/>
      <c r="SMB123" s="16"/>
      <c r="SMC123" s="16"/>
      <c r="SMD123" s="16"/>
      <c r="SME123" s="16"/>
      <c r="SMF123" s="16"/>
      <c r="SMG123" s="16"/>
      <c r="SMH123" s="16"/>
      <c r="SMI123" s="16"/>
      <c r="SMJ123" s="16"/>
      <c r="SMK123" s="16"/>
      <c r="SML123" s="16"/>
      <c r="SMM123" s="16"/>
      <c r="SMN123" s="16"/>
      <c r="SMO123" s="16"/>
      <c r="SMP123" s="16"/>
      <c r="SMQ123" s="16"/>
      <c r="SMR123" s="16"/>
      <c r="SMS123" s="16"/>
      <c r="SMT123" s="16"/>
      <c r="SMU123" s="16"/>
      <c r="SMV123" s="16"/>
      <c r="SMW123" s="16"/>
      <c r="SMX123" s="16"/>
      <c r="SMY123" s="16"/>
      <c r="SMZ123" s="16"/>
      <c r="SNA123" s="16"/>
      <c r="SNB123" s="16"/>
      <c r="SNC123" s="16"/>
      <c r="SND123" s="16"/>
      <c r="SNE123" s="16"/>
      <c r="SNF123" s="16"/>
      <c r="SNG123" s="16"/>
      <c r="SNH123" s="16"/>
      <c r="SNI123" s="16"/>
      <c r="SNJ123" s="16"/>
      <c r="SNK123" s="16"/>
      <c r="SNL123" s="16"/>
      <c r="SNM123" s="16"/>
      <c r="SNN123" s="16"/>
      <c r="SNO123" s="16"/>
      <c r="SNP123" s="16"/>
      <c r="SNQ123" s="16"/>
      <c r="SNR123" s="16"/>
      <c r="SNS123" s="16"/>
      <c r="SNT123" s="16"/>
      <c r="SNU123" s="16"/>
      <c r="SNV123" s="16"/>
      <c r="SNW123" s="16"/>
      <c r="SNX123" s="16"/>
      <c r="SNY123" s="16"/>
      <c r="SNZ123" s="16"/>
      <c r="SOA123" s="16"/>
      <c r="SOB123" s="16"/>
      <c r="SOC123" s="16"/>
      <c r="SOD123" s="16"/>
      <c r="SOE123" s="16"/>
      <c r="SOF123" s="16"/>
      <c r="SOG123" s="16"/>
      <c r="SOH123" s="16"/>
      <c r="SOI123" s="16"/>
      <c r="SOJ123" s="16"/>
      <c r="SOK123" s="16"/>
      <c r="SOL123" s="16"/>
      <c r="SOM123" s="16"/>
      <c r="SON123" s="16"/>
      <c r="SOO123" s="16"/>
      <c r="SOP123" s="16"/>
      <c r="SOQ123" s="16"/>
      <c r="SOR123" s="16"/>
      <c r="SOS123" s="16"/>
      <c r="SOT123" s="16"/>
      <c r="SOU123" s="16"/>
      <c r="SOV123" s="16"/>
      <c r="SOW123" s="16"/>
      <c r="SOX123" s="16"/>
      <c r="SOY123" s="16"/>
      <c r="SOZ123" s="16"/>
      <c r="SPA123" s="16"/>
      <c r="SPB123" s="16"/>
      <c r="SPC123" s="16"/>
      <c r="SPD123" s="16"/>
      <c r="SPE123" s="16"/>
      <c r="SPF123" s="16"/>
      <c r="SPG123" s="16"/>
      <c r="SPH123" s="16"/>
      <c r="SPI123" s="16"/>
      <c r="SPJ123" s="16"/>
      <c r="SPK123" s="16"/>
      <c r="SPL123" s="16"/>
      <c r="SPM123" s="16"/>
      <c r="SPN123" s="16"/>
      <c r="SPO123" s="16"/>
      <c r="SPP123" s="16"/>
      <c r="SPQ123" s="16"/>
      <c r="SPR123" s="16"/>
      <c r="SPS123" s="16"/>
      <c r="SPT123" s="16"/>
      <c r="SPU123" s="16"/>
      <c r="SPV123" s="16"/>
      <c r="SPW123" s="16"/>
      <c r="SPX123" s="16"/>
      <c r="SPY123" s="16"/>
      <c r="SPZ123" s="16"/>
      <c r="SQA123" s="16"/>
      <c r="SQB123" s="16"/>
      <c r="SQC123" s="16"/>
      <c r="SQD123" s="16"/>
      <c r="SQE123" s="16"/>
      <c r="SQF123" s="16"/>
      <c r="SQG123" s="16"/>
      <c r="SQH123" s="16"/>
      <c r="SQI123" s="16"/>
      <c r="SQJ123" s="16"/>
      <c r="SQK123" s="16"/>
      <c r="SQL123" s="16"/>
      <c r="SQM123" s="16"/>
      <c r="SQN123" s="16"/>
      <c r="SQO123" s="16"/>
      <c r="SQP123" s="16"/>
      <c r="SQQ123" s="16"/>
      <c r="SQR123" s="16"/>
      <c r="SQS123" s="16"/>
      <c r="SQT123" s="16"/>
      <c r="SQU123" s="16"/>
      <c r="SQV123" s="16"/>
      <c r="SQW123" s="16"/>
      <c r="SQX123" s="16"/>
      <c r="SQY123" s="16"/>
      <c r="SQZ123" s="16"/>
      <c r="SRA123" s="16"/>
      <c r="SRB123" s="16"/>
      <c r="SRC123" s="16"/>
      <c r="SRD123" s="16"/>
      <c r="SRE123" s="16"/>
      <c r="SRF123" s="16"/>
      <c r="SRG123" s="16"/>
      <c r="SRH123" s="16"/>
      <c r="SRI123" s="16"/>
      <c r="SRJ123" s="16"/>
      <c r="SRK123" s="16"/>
      <c r="SRL123" s="16"/>
      <c r="SRM123" s="16"/>
      <c r="SRN123" s="16"/>
      <c r="SRO123" s="16"/>
      <c r="SRP123" s="16"/>
      <c r="SRQ123" s="16"/>
      <c r="SRR123" s="16"/>
      <c r="SRS123" s="16"/>
      <c r="SRT123" s="16"/>
      <c r="SRU123" s="16"/>
      <c r="SRV123" s="16"/>
      <c r="SRW123" s="16"/>
      <c r="SRX123" s="16"/>
      <c r="SRY123" s="16"/>
      <c r="SRZ123" s="16"/>
      <c r="SSA123" s="16"/>
      <c r="SSB123" s="16"/>
      <c r="SSC123" s="16"/>
      <c r="SSD123" s="16"/>
      <c r="SSE123" s="16"/>
      <c r="SSF123" s="16"/>
      <c r="SSG123" s="16"/>
      <c r="SSH123" s="16"/>
      <c r="SSI123" s="16"/>
      <c r="SSJ123" s="16"/>
      <c r="SSK123" s="16"/>
      <c r="SSL123" s="16"/>
      <c r="SSM123" s="16"/>
      <c r="SSN123" s="16"/>
      <c r="SSO123" s="16"/>
      <c r="SSP123" s="16"/>
      <c r="SSQ123" s="16"/>
      <c r="SSR123" s="16"/>
      <c r="SSS123" s="16"/>
      <c r="SST123" s="16"/>
      <c r="SSU123" s="16"/>
      <c r="SSV123" s="16"/>
      <c r="SSW123" s="16"/>
      <c r="SSX123" s="16"/>
      <c r="SSY123" s="16"/>
      <c r="SSZ123" s="16"/>
      <c r="STA123" s="16"/>
      <c r="STB123" s="16"/>
      <c r="STC123" s="16"/>
      <c r="STD123" s="16"/>
      <c r="STE123" s="16"/>
      <c r="STF123" s="16"/>
      <c r="STG123" s="16"/>
      <c r="STH123" s="16"/>
      <c r="STI123" s="16"/>
      <c r="STJ123" s="16"/>
      <c r="STK123" s="16"/>
      <c r="STL123" s="16"/>
      <c r="STM123" s="16"/>
      <c r="STN123" s="16"/>
      <c r="STO123" s="16"/>
      <c r="STP123" s="16"/>
      <c r="STQ123" s="16"/>
      <c r="STR123" s="16"/>
      <c r="STS123" s="16"/>
      <c r="STT123" s="16"/>
      <c r="STU123" s="16"/>
      <c r="STV123" s="16"/>
      <c r="STW123" s="16"/>
      <c r="STX123" s="16"/>
      <c r="STY123" s="16"/>
      <c r="STZ123" s="16"/>
      <c r="SUA123" s="16"/>
      <c r="SUB123" s="16"/>
      <c r="SUC123" s="16"/>
      <c r="SUD123" s="16"/>
      <c r="SUE123" s="16"/>
      <c r="SUF123" s="16"/>
      <c r="SUG123" s="16"/>
      <c r="SUH123" s="16"/>
      <c r="SUI123" s="16"/>
      <c r="SUJ123" s="16"/>
      <c r="SUK123" s="16"/>
      <c r="SUL123" s="16"/>
      <c r="SUM123" s="16"/>
      <c r="SUN123" s="16"/>
      <c r="SUO123" s="16"/>
      <c r="SUP123" s="16"/>
      <c r="SUQ123" s="16"/>
      <c r="SUR123" s="16"/>
      <c r="SUS123" s="16"/>
      <c r="SUT123" s="16"/>
      <c r="SUU123" s="16"/>
      <c r="SUV123" s="16"/>
      <c r="SUW123" s="16"/>
      <c r="SUX123" s="16"/>
      <c r="SUY123" s="16"/>
      <c r="SUZ123" s="16"/>
      <c r="SVA123" s="16"/>
      <c r="SVB123" s="16"/>
      <c r="SVC123" s="16"/>
      <c r="SVD123" s="16"/>
      <c r="SVE123" s="16"/>
      <c r="SVF123" s="16"/>
      <c r="SVG123" s="16"/>
      <c r="SVH123" s="16"/>
      <c r="SVI123" s="16"/>
      <c r="SVJ123" s="16"/>
      <c r="SVK123" s="16"/>
      <c r="SVL123" s="16"/>
      <c r="SVM123" s="16"/>
      <c r="SVN123" s="16"/>
      <c r="SVO123" s="16"/>
      <c r="SVP123" s="16"/>
      <c r="SVQ123" s="16"/>
      <c r="SVR123" s="16"/>
      <c r="SVS123" s="16"/>
      <c r="SVT123" s="16"/>
      <c r="SVU123" s="16"/>
      <c r="SVV123" s="16"/>
      <c r="SVW123" s="16"/>
      <c r="SVX123" s="16"/>
      <c r="SVY123" s="16"/>
      <c r="SVZ123" s="16"/>
      <c r="SWA123" s="16"/>
      <c r="SWB123" s="16"/>
      <c r="SWC123" s="16"/>
      <c r="SWD123" s="16"/>
      <c r="SWE123" s="16"/>
      <c r="SWF123" s="16"/>
      <c r="SWG123" s="16"/>
      <c r="SWH123" s="16"/>
      <c r="SWI123" s="16"/>
      <c r="SWJ123" s="16"/>
      <c r="SWK123" s="16"/>
      <c r="SWL123" s="16"/>
      <c r="SWM123" s="16"/>
      <c r="SWN123" s="16"/>
      <c r="SWO123" s="16"/>
      <c r="SWP123" s="16"/>
      <c r="SWQ123" s="16"/>
      <c r="SWR123" s="16"/>
      <c r="SWS123" s="16"/>
      <c r="SWT123" s="16"/>
      <c r="SWU123" s="16"/>
      <c r="SWV123" s="16"/>
      <c r="SWW123" s="16"/>
      <c r="SWX123" s="16"/>
      <c r="SWY123" s="16"/>
      <c r="SWZ123" s="16"/>
      <c r="SXA123" s="16"/>
      <c r="SXB123" s="16"/>
      <c r="SXC123" s="16"/>
      <c r="SXD123" s="16"/>
      <c r="SXE123" s="16"/>
      <c r="SXF123" s="16"/>
      <c r="SXG123" s="16"/>
      <c r="SXH123" s="16"/>
      <c r="SXI123" s="16"/>
      <c r="SXJ123" s="16"/>
      <c r="SXK123" s="16"/>
      <c r="SXL123" s="16"/>
      <c r="SXM123" s="16"/>
      <c r="SXN123" s="16"/>
      <c r="SXO123" s="16"/>
      <c r="SXP123" s="16"/>
      <c r="SXQ123" s="16"/>
      <c r="SXR123" s="16"/>
      <c r="SXS123" s="16"/>
      <c r="SXT123" s="16"/>
      <c r="SXU123" s="16"/>
      <c r="SXV123" s="16"/>
      <c r="SXW123" s="16"/>
      <c r="SXX123" s="16"/>
      <c r="SXY123" s="16"/>
      <c r="SXZ123" s="16"/>
      <c r="SYA123" s="16"/>
      <c r="SYB123" s="16"/>
      <c r="SYC123" s="16"/>
      <c r="SYD123" s="16"/>
      <c r="SYE123" s="16"/>
      <c r="SYF123" s="16"/>
      <c r="SYG123" s="16"/>
      <c r="SYH123" s="16"/>
      <c r="SYI123" s="16"/>
      <c r="SYJ123" s="16"/>
      <c r="SYK123" s="16"/>
      <c r="SYL123" s="16"/>
      <c r="SYM123" s="16"/>
      <c r="SYN123" s="16"/>
      <c r="SYO123" s="16"/>
      <c r="SYP123" s="16"/>
      <c r="SYQ123" s="16"/>
      <c r="SYR123" s="16"/>
      <c r="SYS123" s="16"/>
      <c r="SYT123" s="16"/>
      <c r="SYU123" s="16"/>
      <c r="SYV123" s="16"/>
      <c r="SYW123" s="16"/>
      <c r="SYX123" s="16"/>
      <c r="SYY123" s="16"/>
      <c r="SYZ123" s="16"/>
      <c r="SZA123" s="16"/>
      <c r="SZB123" s="16"/>
      <c r="SZC123" s="16"/>
      <c r="SZD123" s="16"/>
      <c r="SZE123" s="16"/>
      <c r="SZF123" s="16"/>
      <c r="SZG123" s="16"/>
      <c r="SZH123" s="16"/>
      <c r="SZI123" s="16"/>
      <c r="SZJ123" s="16"/>
      <c r="SZK123" s="16"/>
      <c r="SZL123" s="16"/>
      <c r="SZM123" s="16"/>
      <c r="SZN123" s="16"/>
      <c r="SZO123" s="16"/>
      <c r="SZP123" s="16"/>
      <c r="SZQ123" s="16"/>
      <c r="SZR123" s="16"/>
      <c r="SZS123" s="16"/>
      <c r="SZT123" s="16"/>
      <c r="SZU123" s="16"/>
      <c r="SZV123" s="16"/>
      <c r="SZW123" s="16"/>
      <c r="SZX123" s="16"/>
      <c r="SZY123" s="16"/>
      <c r="SZZ123" s="16"/>
      <c r="TAA123" s="16"/>
      <c r="TAB123" s="16"/>
      <c r="TAC123" s="16"/>
      <c r="TAD123" s="16"/>
      <c r="TAE123" s="16"/>
      <c r="TAF123" s="16"/>
      <c r="TAG123" s="16"/>
      <c r="TAH123" s="16"/>
      <c r="TAI123" s="16"/>
      <c r="TAJ123" s="16"/>
      <c r="TAK123" s="16"/>
      <c r="TAL123" s="16"/>
      <c r="TAM123" s="16"/>
      <c r="TAN123" s="16"/>
      <c r="TAO123" s="16"/>
      <c r="TAP123" s="16"/>
      <c r="TAQ123" s="16"/>
      <c r="TAR123" s="16"/>
      <c r="TAS123" s="16"/>
      <c r="TAT123" s="16"/>
      <c r="TAU123" s="16"/>
      <c r="TAV123" s="16"/>
      <c r="TAW123" s="16"/>
      <c r="TAX123" s="16"/>
      <c r="TAY123" s="16"/>
      <c r="TAZ123" s="16"/>
      <c r="TBA123" s="16"/>
      <c r="TBB123" s="16"/>
      <c r="TBC123" s="16"/>
      <c r="TBD123" s="16"/>
      <c r="TBE123" s="16"/>
      <c r="TBF123" s="16"/>
      <c r="TBG123" s="16"/>
      <c r="TBH123" s="16"/>
      <c r="TBI123" s="16"/>
      <c r="TBJ123" s="16"/>
      <c r="TBK123" s="16"/>
      <c r="TBL123" s="16"/>
      <c r="TBM123" s="16"/>
      <c r="TBN123" s="16"/>
      <c r="TBO123" s="16"/>
      <c r="TBP123" s="16"/>
      <c r="TBQ123" s="16"/>
      <c r="TBR123" s="16"/>
      <c r="TBS123" s="16"/>
      <c r="TBT123" s="16"/>
      <c r="TBU123" s="16"/>
      <c r="TBV123" s="16"/>
      <c r="TBW123" s="16"/>
      <c r="TBX123" s="16"/>
      <c r="TBY123" s="16"/>
      <c r="TBZ123" s="16"/>
      <c r="TCA123" s="16"/>
      <c r="TCB123" s="16"/>
      <c r="TCC123" s="16"/>
      <c r="TCD123" s="16"/>
      <c r="TCE123" s="16"/>
      <c r="TCF123" s="16"/>
      <c r="TCG123" s="16"/>
      <c r="TCH123" s="16"/>
      <c r="TCI123" s="16"/>
      <c r="TCJ123" s="16"/>
      <c r="TCK123" s="16"/>
      <c r="TCL123" s="16"/>
      <c r="TCM123" s="16"/>
      <c r="TCN123" s="16"/>
      <c r="TCO123" s="16"/>
      <c r="TCP123" s="16"/>
      <c r="TCQ123" s="16"/>
      <c r="TCR123" s="16"/>
      <c r="TCS123" s="16"/>
      <c r="TCT123" s="16"/>
      <c r="TCU123" s="16"/>
      <c r="TCV123" s="16"/>
      <c r="TCW123" s="16"/>
      <c r="TCX123" s="16"/>
      <c r="TCY123" s="16"/>
      <c r="TCZ123" s="16"/>
      <c r="TDA123" s="16"/>
      <c r="TDB123" s="16"/>
      <c r="TDC123" s="16"/>
      <c r="TDD123" s="16"/>
      <c r="TDE123" s="16"/>
      <c r="TDF123" s="16"/>
      <c r="TDG123" s="16"/>
      <c r="TDH123" s="16"/>
      <c r="TDI123" s="16"/>
      <c r="TDJ123" s="16"/>
      <c r="TDK123" s="16"/>
      <c r="TDL123" s="16"/>
      <c r="TDM123" s="16"/>
      <c r="TDN123" s="16"/>
      <c r="TDO123" s="16"/>
      <c r="TDP123" s="16"/>
      <c r="TDQ123" s="16"/>
      <c r="TDR123" s="16"/>
      <c r="TDS123" s="16"/>
      <c r="TDT123" s="16"/>
      <c r="TDU123" s="16"/>
      <c r="TDV123" s="16"/>
      <c r="TDW123" s="16"/>
      <c r="TDX123" s="16"/>
      <c r="TDY123" s="16"/>
      <c r="TDZ123" s="16"/>
      <c r="TEA123" s="16"/>
      <c r="TEB123" s="16"/>
      <c r="TEC123" s="16"/>
      <c r="TED123" s="16"/>
      <c r="TEE123" s="16"/>
      <c r="TEF123" s="16"/>
      <c r="TEG123" s="16"/>
      <c r="TEH123" s="16"/>
      <c r="TEI123" s="16"/>
      <c r="TEJ123" s="16"/>
      <c r="TEK123" s="16"/>
      <c r="TEL123" s="16"/>
      <c r="TEM123" s="16"/>
      <c r="TEN123" s="16"/>
      <c r="TEO123" s="16"/>
      <c r="TEP123" s="16"/>
      <c r="TEQ123" s="16"/>
      <c r="TER123" s="16"/>
      <c r="TES123" s="16"/>
      <c r="TET123" s="16"/>
      <c r="TEU123" s="16"/>
      <c r="TEV123" s="16"/>
      <c r="TEW123" s="16"/>
      <c r="TEX123" s="16"/>
      <c r="TEY123" s="16"/>
      <c r="TEZ123" s="16"/>
      <c r="TFA123" s="16"/>
      <c r="TFB123" s="16"/>
      <c r="TFC123" s="16"/>
      <c r="TFD123" s="16"/>
      <c r="TFE123" s="16"/>
      <c r="TFF123" s="16"/>
      <c r="TFG123" s="16"/>
      <c r="TFH123" s="16"/>
      <c r="TFI123" s="16"/>
      <c r="TFJ123" s="16"/>
      <c r="TFK123" s="16"/>
      <c r="TFL123" s="16"/>
      <c r="TFM123" s="16"/>
      <c r="TFN123" s="16"/>
      <c r="TFO123" s="16"/>
      <c r="TFP123" s="16"/>
      <c r="TFQ123" s="16"/>
      <c r="TFR123" s="16"/>
      <c r="TFS123" s="16"/>
      <c r="TFT123" s="16"/>
      <c r="TFU123" s="16"/>
      <c r="TFV123" s="16"/>
      <c r="TFW123" s="16"/>
      <c r="TFX123" s="16"/>
      <c r="TFY123" s="16"/>
      <c r="TFZ123" s="16"/>
      <c r="TGA123" s="16"/>
      <c r="TGB123" s="16"/>
      <c r="TGC123" s="16"/>
      <c r="TGD123" s="16"/>
      <c r="TGE123" s="16"/>
      <c r="TGF123" s="16"/>
      <c r="TGG123" s="16"/>
      <c r="TGH123" s="16"/>
      <c r="TGI123" s="16"/>
      <c r="TGJ123" s="16"/>
      <c r="TGK123" s="16"/>
      <c r="TGL123" s="16"/>
      <c r="TGM123" s="16"/>
      <c r="TGN123" s="16"/>
      <c r="TGO123" s="16"/>
      <c r="TGP123" s="16"/>
      <c r="TGQ123" s="16"/>
      <c r="TGR123" s="16"/>
      <c r="TGS123" s="16"/>
      <c r="TGT123" s="16"/>
      <c r="TGU123" s="16"/>
      <c r="TGV123" s="16"/>
      <c r="TGW123" s="16"/>
      <c r="TGX123" s="16"/>
      <c r="TGY123" s="16"/>
      <c r="TGZ123" s="16"/>
      <c r="THA123" s="16"/>
      <c r="THB123" s="16"/>
      <c r="THC123" s="16"/>
      <c r="THD123" s="16"/>
      <c r="THE123" s="16"/>
      <c r="THF123" s="16"/>
      <c r="THG123" s="16"/>
      <c r="THH123" s="16"/>
      <c r="THI123" s="16"/>
      <c r="THJ123" s="16"/>
      <c r="THK123" s="16"/>
      <c r="THL123" s="16"/>
      <c r="THM123" s="16"/>
      <c r="THN123" s="16"/>
      <c r="THO123" s="16"/>
      <c r="THP123" s="16"/>
      <c r="THQ123" s="16"/>
      <c r="THR123" s="16"/>
      <c r="THS123" s="16"/>
      <c r="THT123" s="16"/>
      <c r="THU123" s="16"/>
      <c r="THV123" s="16"/>
      <c r="THW123" s="16"/>
      <c r="THX123" s="16"/>
      <c r="THY123" s="16"/>
      <c r="THZ123" s="16"/>
      <c r="TIA123" s="16"/>
      <c r="TIB123" s="16"/>
      <c r="TIC123" s="16"/>
      <c r="TID123" s="16"/>
      <c r="TIE123" s="16"/>
      <c r="TIF123" s="16"/>
      <c r="TIG123" s="16"/>
      <c r="TIH123" s="16"/>
      <c r="TII123" s="16"/>
      <c r="TIJ123" s="16"/>
      <c r="TIK123" s="16"/>
      <c r="TIL123" s="16"/>
      <c r="TIM123" s="16"/>
      <c r="TIN123" s="16"/>
      <c r="TIO123" s="16"/>
      <c r="TIP123" s="16"/>
      <c r="TIQ123" s="16"/>
      <c r="TIR123" s="16"/>
      <c r="TIS123" s="16"/>
      <c r="TIT123" s="16"/>
      <c r="TIU123" s="16"/>
      <c r="TIV123" s="16"/>
      <c r="TIW123" s="16"/>
      <c r="TIX123" s="16"/>
      <c r="TIY123" s="16"/>
      <c r="TIZ123" s="16"/>
      <c r="TJA123" s="16"/>
      <c r="TJB123" s="16"/>
      <c r="TJC123" s="16"/>
      <c r="TJD123" s="16"/>
      <c r="TJE123" s="16"/>
      <c r="TJF123" s="16"/>
      <c r="TJG123" s="16"/>
      <c r="TJH123" s="16"/>
      <c r="TJI123" s="16"/>
      <c r="TJJ123" s="16"/>
      <c r="TJK123" s="16"/>
      <c r="TJL123" s="16"/>
      <c r="TJM123" s="16"/>
      <c r="TJN123" s="16"/>
      <c r="TJO123" s="16"/>
      <c r="TJP123" s="16"/>
      <c r="TJQ123" s="16"/>
      <c r="TJR123" s="16"/>
      <c r="TJS123" s="16"/>
      <c r="TJT123" s="16"/>
      <c r="TJU123" s="16"/>
      <c r="TJV123" s="16"/>
      <c r="TJW123" s="16"/>
      <c r="TJX123" s="16"/>
      <c r="TJY123" s="16"/>
      <c r="TJZ123" s="16"/>
      <c r="TKA123" s="16"/>
      <c r="TKB123" s="16"/>
      <c r="TKC123" s="16"/>
      <c r="TKD123" s="16"/>
      <c r="TKE123" s="16"/>
      <c r="TKF123" s="16"/>
      <c r="TKG123" s="16"/>
      <c r="TKH123" s="16"/>
      <c r="TKI123" s="16"/>
      <c r="TKJ123" s="16"/>
      <c r="TKK123" s="16"/>
      <c r="TKL123" s="16"/>
      <c r="TKM123" s="16"/>
      <c r="TKN123" s="16"/>
      <c r="TKO123" s="16"/>
      <c r="TKP123" s="16"/>
      <c r="TKQ123" s="16"/>
      <c r="TKR123" s="16"/>
      <c r="TKS123" s="16"/>
      <c r="TKT123" s="16"/>
      <c r="TKU123" s="16"/>
      <c r="TKV123" s="16"/>
      <c r="TKW123" s="16"/>
      <c r="TKX123" s="16"/>
      <c r="TKY123" s="16"/>
      <c r="TKZ123" s="16"/>
      <c r="TLA123" s="16"/>
      <c r="TLB123" s="16"/>
      <c r="TLC123" s="16"/>
      <c r="TLD123" s="16"/>
      <c r="TLE123" s="16"/>
      <c r="TLF123" s="16"/>
      <c r="TLG123" s="16"/>
      <c r="TLH123" s="16"/>
      <c r="TLI123" s="16"/>
      <c r="TLJ123" s="16"/>
      <c r="TLK123" s="16"/>
      <c r="TLL123" s="16"/>
      <c r="TLM123" s="16"/>
      <c r="TLN123" s="16"/>
      <c r="TLO123" s="16"/>
      <c r="TLP123" s="16"/>
      <c r="TLQ123" s="16"/>
      <c r="TLR123" s="16"/>
      <c r="TLS123" s="16"/>
      <c r="TLT123" s="16"/>
      <c r="TLU123" s="16"/>
      <c r="TLV123" s="16"/>
      <c r="TLW123" s="16"/>
      <c r="TLX123" s="16"/>
      <c r="TLY123" s="16"/>
      <c r="TLZ123" s="16"/>
      <c r="TMA123" s="16"/>
      <c r="TMB123" s="16"/>
      <c r="TMC123" s="16"/>
      <c r="TMD123" s="16"/>
      <c r="TME123" s="16"/>
      <c r="TMF123" s="16"/>
      <c r="TMG123" s="16"/>
      <c r="TMH123" s="16"/>
      <c r="TMI123" s="16"/>
      <c r="TMJ123" s="16"/>
      <c r="TMK123" s="16"/>
      <c r="TML123" s="16"/>
      <c r="TMM123" s="16"/>
      <c r="TMN123" s="16"/>
      <c r="TMO123" s="16"/>
      <c r="TMP123" s="16"/>
      <c r="TMQ123" s="16"/>
      <c r="TMR123" s="16"/>
      <c r="TMS123" s="16"/>
      <c r="TMT123" s="16"/>
      <c r="TMU123" s="16"/>
      <c r="TMV123" s="16"/>
      <c r="TMW123" s="16"/>
      <c r="TMX123" s="16"/>
      <c r="TMY123" s="16"/>
      <c r="TMZ123" s="16"/>
      <c r="TNA123" s="16"/>
      <c r="TNB123" s="16"/>
      <c r="TNC123" s="16"/>
      <c r="TND123" s="16"/>
      <c r="TNE123" s="16"/>
      <c r="TNF123" s="16"/>
      <c r="TNG123" s="16"/>
      <c r="TNH123" s="16"/>
      <c r="TNI123" s="16"/>
      <c r="TNJ123" s="16"/>
      <c r="TNK123" s="16"/>
      <c r="TNL123" s="16"/>
      <c r="TNM123" s="16"/>
      <c r="TNN123" s="16"/>
      <c r="TNO123" s="16"/>
      <c r="TNP123" s="16"/>
      <c r="TNQ123" s="16"/>
      <c r="TNR123" s="16"/>
      <c r="TNS123" s="16"/>
      <c r="TNT123" s="16"/>
      <c r="TNU123" s="16"/>
      <c r="TNV123" s="16"/>
      <c r="TNW123" s="16"/>
      <c r="TNX123" s="16"/>
      <c r="TNY123" s="16"/>
      <c r="TNZ123" s="16"/>
      <c r="TOA123" s="16"/>
      <c r="TOB123" s="16"/>
      <c r="TOC123" s="16"/>
      <c r="TOD123" s="16"/>
      <c r="TOE123" s="16"/>
      <c r="TOF123" s="16"/>
      <c r="TOG123" s="16"/>
      <c r="TOH123" s="16"/>
      <c r="TOI123" s="16"/>
      <c r="TOJ123" s="16"/>
      <c r="TOK123" s="16"/>
      <c r="TOL123" s="16"/>
      <c r="TOM123" s="16"/>
      <c r="TON123" s="16"/>
      <c r="TOO123" s="16"/>
      <c r="TOP123" s="16"/>
      <c r="TOQ123" s="16"/>
      <c r="TOR123" s="16"/>
      <c r="TOS123" s="16"/>
      <c r="TOT123" s="16"/>
      <c r="TOU123" s="16"/>
      <c r="TOV123" s="16"/>
      <c r="TOW123" s="16"/>
      <c r="TOX123" s="16"/>
      <c r="TOY123" s="16"/>
      <c r="TOZ123" s="16"/>
      <c r="TPA123" s="16"/>
      <c r="TPB123" s="16"/>
      <c r="TPC123" s="16"/>
      <c r="TPD123" s="16"/>
      <c r="TPE123" s="16"/>
      <c r="TPF123" s="16"/>
      <c r="TPG123" s="16"/>
      <c r="TPH123" s="16"/>
      <c r="TPI123" s="16"/>
      <c r="TPJ123" s="16"/>
      <c r="TPK123" s="16"/>
      <c r="TPL123" s="16"/>
      <c r="TPM123" s="16"/>
      <c r="TPN123" s="16"/>
      <c r="TPO123" s="16"/>
      <c r="TPP123" s="16"/>
      <c r="TPQ123" s="16"/>
      <c r="TPR123" s="16"/>
      <c r="TPS123" s="16"/>
      <c r="TPT123" s="16"/>
      <c r="TPU123" s="16"/>
      <c r="TPV123" s="16"/>
      <c r="TPW123" s="16"/>
      <c r="TPX123" s="16"/>
      <c r="TPY123" s="16"/>
      <c r="TPZ123" s="16"/>
      <c r="TQA123" s="16"/>
      <c r="TQB123" s="16"/>
      <c r="TQC123" s="16"/>
      <c r="TQD123" s="16"/>
      <c r="TQE123" s="16"/>
      <c r="TQF123" s="16"/>
      <c r="TQG123" s="16"/>
      <c r="TQH123" s="16"/>
      <c r="TQI123" s="16"/>
      <c r="TQJ123" s="16"/>
      <c r="TQK123" s="16"/>
      <c r="TQL123" s="16"/>
      <c r="TQM123" s="16"/>
      <c r="TQN123" s="16"/>
      <c r="TQO123" s="16"/>
      <c r="TQP123" s="16"/>
      <c r="TQQ123" s="16"/>
      <c r="TQR123" s="16"/>
      <c r="TQS123" s="16"/>
      <c r="TQT123" s="16"/>
      <c r="TQU123" s="16"/>
      <c r="TQV123" s="16"/>
      <c r="TQW123" s="16"/>
      <c r="TQX123" s="16"/>
      <c r="TQY123" s="16"/>
      <c r="TQZ123" s="16"/>
      <c r="TRA123" s="16"/>
      <c r="TRB123" s="16"/>
      <c r="TRC123" s="16"/>
      <c r="TRD123" s="16"/>
      <c r="TRE123" s="16"/>
      <c r="TRF123" s="16"/>
      <c r="TRG123" s="16"/>
      <c r="TRH123" s="16"/>
      <c r="TRI123" s="16"/>
      <c r="TRJ123" s="16"/>
      <c r="TRK123" s="16"/>
      <c r="TRL123" s="16"/>
      <c r="TRM123" s="16"/>
      <c r="TRN123" s="16"/>
      <c r="TRO123" s="16"/>
      <c r="TRP123" s="16"/>
      <c r="TRQ123" s="16"/>
      <c r="TRR123" s="16"/>
      <c r="TRS123" s="16"/>
      <c r="TRT123" s="16"/>
      <c r="TRU123" s="16"/>
      <c r="TRV123" s="16"/>
      <c r="TRW123" s="16"/>
      <c r="TRX123" s="16"/>
      <c r="TRY123" s="16"/>
      <c r="TRZ123" s="16"/>
      <c r="TSA123" s="16"/>
      <c r="TSB123" s="16"/>
      <c r="TSC123" s="16"/>
      <c r="TSD123" s="16"/>
      <c r="TSE123" s="16"/>
      <c r="TSF123" s="16"/>
      <c r="TSG123" s="16"/>
      <c r="TSH123" s="16"/>
      <c r="TSI123" s="16"/>
      <c r="TSJ123" s="16"/>
      <c r="TSK123" s="16"/>
      <c r="TSL123" s="16"/>
      <c r="TSM123" s="16"/>
      <c r="TSN123" s="16"/>
      <c r="TSO123" s="16"/>
      <c r="TSP123" s="16"/>
      <c r="TSQ123" s="16"/>
      <c r="TSR123" s="16"/>
      <c r="TSS123" s="16"/>
      <c r="TST123" s="16"/>
      <c r="TSU123" s="16"/>
      <c r="TSV123" s="16"/>
      <c r="TSW123" s="16"/>
      <c r="TSX123" s="16"/>
      <c r="TSY123" s="16"/>
      <c r="TSZ123" s="16"/>
      <c r="TTA123" s="16"/>
      <c r="TTB123" s="16"/>
      <c r="TTC123" s="16"/>
      <c r="TTD123" s="16"/>
      <c r="TTE123" s="16"/>
      <c r="TTF123" s="16"/>
      <c r="TTG123" s="16"/>
      <c r="TTH123" s="16"/>
      <c r="TTI123" s="16"/>
      <c r="TTJ123" s="16"/>
      <c r="TTK123" s="16"/>
      <c r="TTL123" s="16"/>
      <c r="TTM123" s="16"/>
      <c r="TTN123" s="16"/>
      <c r="TTO123" s="16"/>
      <c r="TTP123" s="16"/>
      <c r="TTQ123" s="16"/>
      <c r="TTR123" s="16"/>
      <c r="TTS123" s="16"/>
      <c r="TTT123" s="16"/>
      <c r="TTU123" s="16"/>
      <c r="TTV123" s="16"/>
      <c r="TTW123" s="16"/>
      <c r="TTX123" s="16"/>
      <c r="TTY123" s="16"/>
      <c r="TTZ123" s="16"/>
      <c r="TUA123" s="16"/>
      <c r="TUB123" s="16"/>
      <c r="TUC123" s="16"/>
      <c r="TUD123" s="16"/>
      <c r="TUE123" s="16"/>
      <c r="TUF123" s="16"/>
      <c r="TUG123" s="16"/>
      <c r="TUH123" s="16"/>
      <c r="TUI123" s="16"/>
      <c r="TUJ123" s="16"/>
      <c r="TUK123" s="16"/>
      <c r="TUL123" s="16"/>
      <c r="TUM123" s="16"/>
      <c r="TUN123" s="16"/>
      <c r="TUO123" s="16"/>
      <c r="TUP123" s="16"/>
      <c r="TUQ123" s="16"/>
      <c r="TUR123" s="16"/>
      <c r="TUS123" s="16"/>
      <c r="TUT123" s="16"/>
      <c r="TUU123" s="16"/>
      <c r="TUV123" s="16"/>
      <c r="TUW123" s="16"/>
      <c r="TUX123" s="16"/>
      <c r="TUY123" s="16"/>
      <c r="TUZ123" s="16"/>
      <c r="TVA123" s="16"/>
      <c r="TVB123" s="16"/>
      <c r="TVC123" s="16"/>
      <c r="TVD123" s="16"/>
      <c r="TVE123" s="16"/>
      <c r="TVF123" s="16"/>
      <c r="TVG123" s="16"/>
      <c r="TVH123" s="16"/>
      <c r="TVI123" s="16"/>
      <c r="TVJ123" s="16"/>
      <c r="TVK123" s="16"/>
      <c r="TVL123" s="16"/>
      <c r="TVM123" s="16"/>
      <c r="TVN123" s="16"/>
      <c r="TVO123" s="16"/>
      <c r="TVP123" s="16"/>
      <c r="TVQ123" s="16"/>
      <c r="TVR123" s="16"/>
      <c r="TVS123" s="16"/>
      <c r="TVT123" s="16"/>
      <c r="TVU123" s="16"/>
      <c r="TVV123" s="16"/>
      <c r="TVW123" s="16"/>
      <c r="TVX123" s="16"/>
      <c r="TVY123" s="16"/>
      <c r="TVZ123" s="16"/>
      <c r="TWA123" s="16"/>
      <c r="TWB123" s="16"/>
      <c r="TWC123" s="16"/>
      <c r="TWD123" s="16"/>
      <c r="TWE123" s="16"/>
      <c r="TWF123" s="16"/>
      <c r="TWG123" s="16"/>
      <c r="TWH123" s="16"/>
      <c r="TWI123" s="16"/>
      <c r="TWJ123" s="16"/>
      <c r="TWK123" s="16"/>
      <c r="TWL123" s="16"/>
      <c r="TWM123" s="16"/>
      <c r="TWN123" s="16"/>
      <c r="TWO123" s="16"/>
      <c r="TWP123" s="16"/>
      <c r="TWQ123" s="16"/>
      <c r="TWR123" s="16"/>
      <c r="TWS123" s="16"/>
      <c r="TWT123" s="16"/>
      <c r="TWU123" s="16"/>
      <c r="TWV123" s="16"/>
      <c r="TWW123" s="16"/>
      <c r="TWX123" s="16"/>
      <c r="TWY123" s="16"/>
      <c r="TWZ123" s="16"/>
      <c r="TXA123" s="16"/>
      <c r="TXB123" s="16"/>
      <c r="TXC123" s="16"/>
      <c r="TXD123" s="16"/>
      <c r="TXE123" s="16"/>
      <c r="TXF123" s="16"/>
      <c r="TXG123" s="16"/>
      <c r="TXH123" s="16"/>
      <c r="TXI123" s="16"/>
      <c r="TXJ123" s="16"/>
      <c r="TXK123" s="16"/>
      <c r="TXL123" s="16"/>
      <c r="TXM123" s="16"/>
      <c r="TXN123" s="16"/>
      <c r="TXO123" s="16"/>
      <c r="TXP123" s="16"/>
      <c r="TXQ123" s="16"/>
      <c r="TXR123" s="16"/>
      <c r="TXS123" s="16"/>
      <c r="TXT123" s="16"/>
      <c r="TXU123" s="16"/>
      <c r="TXV123" s="16"/>
      <c r="TXW123" s="16"/>
      <c r="TXX123" s="16"/>
      <c r="TXY123" s="16"/>
      <c r="TXZ123" s="16"/>
      <c r="TYA123" s="16"/>
      <c r="TYB123" s="16"/>
      <c r="TYC123" s="16"/>
      <c r="TYD123" s="16"/>
      <c r="TYE123" s="16"/>
      <c r="TYF123" s="16"/>
      <c r="TYG123" s="16"/>
      <c r="TYH123" s="16"/>
      <c r="TYI123" s="16"/>
      <c r="TYJ123" s="16"/>
      <c r="TYK123" s="16"/>
      <c r="TYL123" s="16"/>
      <c r="TYM123" s="16"/>
      <c r="TYN123" s="16"/>
      <c r="TYO123" s="16"/>
      <c r="TYP123" s="16"/>
      <c r="TYQ123" s="16"/>
      <c r="TYR123" s="16"/>
      <c r="TYS123" s="16"/>
      <c r="TYT123" s="16"/>
      <c r="TYU123" s="16"/>
      <c r="TYV123" s="16"/>
      <c r="TYW123" s="16"/>
      <c r="TYX123" s="16"/>
      <c r="TYY123" s="16"/>
      <c r="TYZ123" s="16"/>
      <c r="TZA123" s="16"/>
      <c r="TZB123" s="16"/>
      <c r="TZC123" s="16"/>
      <c r="TZD123" s="16"/>
      <c r="TZE123" s="16"/>
      <c r="TZF123" s="16"/>
      <c r="TZG123" s="16"/>
      <c r="TZH123" s="16"/>
      <c r="TZI123" s="16"/>
      <c r="TZJ123" s="16"/>
      <c r="TZK123" s="16"/>
      <c r="TZL123" s="16"/>
      <c r="TZM123" s="16"/>
      <c r="TZN123" s="16"/>
      <c r="TZO123" s="16"/>
      <c r="TZP123" s="16"/>
      <c r="TZQ123" s="16"/>
      <c r="TZR123" s="16"/>
      <c r="TZS123" s="16"/>
      <c r="TZT123" s="16"/>
      <c r="TZU123" s="16"/>
      <c r="TZV123" s="16"/>
      <c r="TZW123" s="16"/>
      <c r="TZX123" s="16"/>
      <c r="TZY123" s="16"/>
      <c r="TZZ123" s="16"/>
      <c r="UAA123" s="16"/>
      <c r="UAB123" s="16"/>
      <c r="UAC123" s="16"/>
      <c r="UAD123" s="16"/>
      <c r="UAE123" s="16"/>
      <c r="UAF123" s="16"/>
      <c r="UAG123" s="16"/>
      <c r="UAH123" s="16"/>
      <c r="UAI123" s="16"/>
      <c r="UAJ123" s="16"/>
      <c r="UAK123" s="16"/>
      <c r="UAL123" s="16"/>
      <c r="UAM123" s="16"/>
      <c r="UAN123" s="16"/>
      <c r="UAO123" s="16"/>
      <c r="UAP123" s="16"/>
      <c r="UAQ123" s="16"/>
      <c r="UAR123" s="16"/>
      <c r="UAS123" s="16"/>
      <c r="UAT123" s="16"/>
      <c r="UAU123" s="16"/>
      <c r="UAV123" s="16"/>
      <c r="UAW123" s="16"/>
      <c r="UAX123" s="16"/>
      <c r="UAY123" s="16"/>
      <c r="UAZ123" s="16"/>
      <c r="UBA123" s="16"/>
      <c r="UBB123" s="16"/>
      <c r="UBC123" s="16"/>
      <c r="UBD123" s="16"/>
      <c r="UBE123" s="16"/>
      <c r="UBF123" s="16"/>
      <c r="UBG123" s="16"/>
      <c r="UBH123" s="16"/>
      <c r="UBI123" s="16"/>
      <c r="UBJ123" s="16"/>
      <c r="UBK123" s="16"/>
      <c r="UBL123" s="16"/>
      <c r="UBM123" s="16"/>
      <c r="UBN123" s="16"/>
      <c r="UBO123" s="16"/>
      <c r="UBP123" s="16"/>
      <c r="UBQ123" s="16"/>
      <c r="UBR123" s="16"/>
      <c r="UBS123" s="16"/>
      <c r="UBT123" s="16"/>
      <c r="UBU123" s="16"/>
      <c r="UBV123" s="16"/>
      <c r="UBW123" s="16"/>
      <c r="UBX123" s="16"/>
      <c r="UBY123" s="16"/>
      <c r="UBZ123" s="16"/>
      <c r="UCA123" s="16"/>
      <c r="UCB123" s="16"/>
      <c r="UCC123" s="16"/>
      <c r="UCD123" s="16"/>
      <c r="UCE123" s="16"/>
      <c r="UCF123" s="16"/>
      <c r="UCG123" s="16"/>
      <c r="UCH123" s="16"/>
      <c r="UCI123" s="16"/>
      <c r="UCJ123" s="16"/>
      <c r="UCK123" s="16"/>
      <c r="UCL123" s="16"/>
      <c r="UCM123" s="16"/>
      <c r="UCN123" s="16"/>
      <c r="UCO123" s="16"/>
      <c r="UCP123" s="16"/>
      <c r="UCQ123" s="16"/>
      <c r="UCR123" s="16"/>
      <c r="UCS123" s="16"/>
      <c r="UCT123" s="16"/>
      <c r="UCU123" s="16"/>
      <c r="UCV123" s="16"/>
      <c r="UCW123" s="16"/>
      <c r="UCX123" s="16"/>
      <c r="UCY123" s="16"/>
      <c r="UCZ123" s="16"/>
      <c r="UDA123" s="16"/>
      <c r="UDB123" s="16"/>
      <c r="UDC123" s="16"/>
      <c r="UDD123" s="16"/>
      <c r="UDE123" s="16"/>
      <c r="UDF123" s="16"/>
      <c r="UDG123" s="16"/>
      <c r="UDH123" s="16"/>
      <c r="UDI123" s="16"/>
      <c r="UDJ123" s="16"/>
      <c r="UDK123" s="16"/>
      <c r="UDL123" s="16"/>
      <c r="UDM123" s="16"/>
      <c r="UDN123" s="16"/>
      <c r="UDO123" s="16"/>
      <c r="UDP123" s="16"/>
      <c r="UDQ123" s="16"/>
      <c r="UDR123" s="16"/>
      <c r="UDS123" s="16"/>
      <c r="UDT123" s="16"/>
      <c r="UDU123" s="16"/>
      <c r="UDV123" s="16"/>
      <c r="UDW123" s="16"/>
      <c r="UDX123" s="16"/>
      <c r="UDY123" s="16"/>
      <c r="UDZ123" s="16"/>
      <c r="UEA123" s="16"/>
      <c r="UEB123" s="16"/>
      <c r="UEC123" s="16"/>
      <c r="UED123" s="16"/>
      <c r="UEE123" s="16"/>
      <c r="UEF123" s="16"/>
      <c r="UEG123" s="16"/>
      <c r="UEH123" s="16"/>
      <c r="UEI123" s="16"/>
      <c r="UEJ123" s="16"/>
      <c r="UEK123" s="16"/>
      <c r="UEL123" s="16"/>
      <c r="UEM123" s="16"/>
      <c r="UEN123" s="16"/>
      <c r="UEO123" s="16"/>
      <c r="UEP123" s="16"/>
      <c r="UEQ123" s="16"/>
      <c r="UER123" s="16"/>
      <c r="UES123" s="16"/>
      <c r="UET123" s="16"/>
      <c r="UEU123" s="16"/>
      <c r="UEV123" s="16"/>
      <c r="UEW123" s="16"/>
      <c r="UEX123" s="16"/>
      <c r="UEY123" s="16"/>
      <c r="UEZ123" s="16"/>
      <c r="UFA123" s="16"/>
      <c r="UFB123" s="16"/>
      <c r="UFC123" s="16"/>
      <c r="UFD123" s="16"/>
      <c r="UFE123" s="16"/>
      <c r="UFF123" s="16"/>
      <c r="UFG123" s="16"/>
      <c r="UFH123" s="16"/>
      <c r="UFI123" s="16"/>
      <c r="UFJ123" s="16"/>
      <c r="UFK123" s="16"/>
      <c r="UFL123" s="16"/>
      <c r="UFM123" s="16"/>
      <c r="UFN123" s="16"/>
      <c r="UFO123" s="16"/>
      <c r="UFP123" s="16"/>
      <c r="UFQ123" s="16"/>
      <c r="UFR123" s="16"/>
      <c r="UFS123" s="16"/>
      <c r="UFT123" s="16"/>
      <c r="UFU123" s="16"/>
      <c r="UFV123" s="16"/>
      <c r="UFW123" s="16"/>
      <c r="UFX123" s="16"/>
      <c r="UFY123" s="16"/>
      <c r="UFZ123" s="16"/>
      <c r="UGA123" s="16"/>
      <c r="UGB123" s="16"/>
      <c r="UGC123" s="16"/>
      <c r="UGD123" s="16"/>
      <c r="UGE123" s="16"/>
      <c r="UGF123" s="16"/>
      <c r="UGG123" s="16"/>
      <c r="UGH123" s="16"/>
      <c r="UGI123" s="16"/>
      <c r="UGJ123" s="16"/>
      <c r="UGK123" s="16"/>
      <c r="UGL123" s="16"/>
      <c r="UGM123" s="16"/>
      <c r="UGN123" s="16"/>
      <c r="UGO123" s="16"/>
      <c r="UGP123" s="16"/>
      <c r="UGQ123" s="16"/>
      <c r="UGR123" s="16"/>
      <c r="UGS123" s="16"/>
      <c r="UGT123" s="16"/>
      <c r="UGU123" s="16"/>
      <c r="UGV123" s="16"/>
      <c r="UGW123" s="16"/>
      <c r="UGX123" s="16"/>
      <c r="UGY123" s="16"/>
      <c r="UGZ123" s="16"/>
      <c r="UHA123" s="16"/>
      <c r="UHB123" s="16"/>
      <c r="UHC123" s="16"/>
      <c r="UHD123" s="16"/>
      <c r="UHE123" s="16"/>
      <c r="UHF123" s="16"/>
      <c r="UHG123" s="16"/>
      <c r="UHH123" s="16"/>
      <c r="UHI123" s="16"/>
      <c r="UHJ123" s="16"/>
      <c r="UHK123" s="16"/>
      <c r="UHL123" s="16"/>
      <c r="UHM123" s="16"/>
      <c r="UHN123" s="16"/>
      <c r="UHO123" s="16"/>
      <c r="UHP123" s="16"/>
      <c r="UHQ123" s="16"/>
      <c r="UHR123" s="16"/>
      <c r="UHS123" s="16"/>
      <c r="UHT123" s="16"/>
      <c r="UHU123" s="16"/>
      <c r="UHV123" s="16"/>
      <c r="UHW123" s="16"/>
      <c r="UHX123" s="16"/>
      <c r="UHY123" s="16"/>
      <c r="UHZ123" s="16"/>
      <c r="UIA123" s="16"/>
      <c r="UIB123" s="16"/>
      <c r="UIC123" s="16"/>
      <c r="UID123" s="16"/>
      <c r="UIE123" s="16"/>
      <c r="UIF123" s="16"/>
      <c r="UIG123" s="16"/>
      <c r="UIH123" s="16"/>
      <c r="UII123" s="16"/>
      <c r="UIJ123" s="16"/>
      <c r="UIK123" s="16"/>
      <c r="UIL123" s="16"/>
      <c r="UIM123" s="16"/>
      <c r="UIN123" s="16"/>
      <c r="UIO123" s="16"/>
      <c r="UIP123" s="16"/>
      <c r="UIQ123" s="16"/>
      <c r="UIR123" s="16"/>
      <c r="UIS123" s="16"/>
      <c r="UIT123" s="16"/>
      <c r="UIU123" s="16"/>
      <c r="UIV123" s="16"/>
      <c r="UIW123" s="16"/>
      <c r="UIX123" s="16"/>
      <c r="UIY123" s="16"/>
      <c r="UIZ123" s="16"/>
      <c r="UJA123" s="16"/>
      <c r="UJB123" s="16"/>
      <c r="UJC123" s="16"/>
      <c r="UJD123" s="16"/>
      <c r="UJE123" s="16"/>
      <c r="UJF123" s="16"/>
      <c r="UJG123" s="16"/>
      <c r="UJH123" s="16"/>
      <c r="UJI123" s="16"/>
      <c r="UJJ123" s="16"/>
      <c r="UJK123" s="16"/>
      <c r="UJL123" s="16"/>
      <c r="UJM123" s="16"/>
      <c r="UJN123" s="16"/>
      <c r="UJO123" s="16"/>
      <c r="UJP123" s="16"/>
      <c r="UJQ123" s="16"/>
      <c r="UJR123" s="16"/>
      <c r="UJS123" s="16"/>
      <c r="UJT123" s="16"/>
      <c r="UJU123" s="16"/>
      <c r="UJV123" s="16"/>
      <c r="UJW123" s="16"/>
      <c r="UJX123" s="16"/>
      <c r="UJY123" s="16"/>
      <c r="UJZ123" s="16"/>
      <c r="UKA123" s="16"/>
      <c r="UKB123" s="16"/>
      <c r="UKC123" s="16"/>
      <c r="UKD123" s="16"/>
      <c r="UKE123" s="16"/>
      <c r="UKF123" s="16"/>
      <c r="UKG123" s="16"/>
      <c r="UKH123" s="16"/>
      <c r="UKI123" s="16"/>
      <c r="UKJ123" s="16"/>
      <c r="UKK123" s="16"/>
      <c r="UKL123" s="16"/>
      <c r="UKM123" s="16"/>
      <c r="UKN123" s="16"/>
      <c r="UKO123" s="16"/>
      <c r="UKP123" s="16"/>
      <c r="UKQ123" s="16"/>
      <c r="UKR123" s="16"/>
      <c r="UKS123" s="16"/>
      <c r="UKT123" s="16"/>
      <c r="UKU123" s="16"/>
      <c r="UKV123" s="16"/>
      <c r="UKW123" s="16"/>
      <c r="UKX123" s="16"/>
      <c r="UKY123" s="16"/>
      <c r="UKZ123" s="16"/>
      <c r="ULA123" s="16"/>
      <c r="ULB123" s="16"/>
      <c r="ULC123" s="16"/>
      <c r="ULD123" s="16"/>
      <c r="ULE123" s="16"/>
      <c r="ULF123" s="16"/>
      <c r="ULG123" s="16"/>
      <c r="ULH123" s="16"/>
      <c r="ULI123" s="16"/>
      <c r="ULJ123" s="16"/>
      <c r="ULK123" s="16"/>
      <c r="ULL123" s="16"/>
      <c r="ULM123" s="16"/>
      <c r="ULN123" s="16"/>
      <c r="ULO123" s="16"/>
      <c r="ULP123" s="16"/>
      <c r="ULQ123" s="16"/>
      <c r="ULR123" s="16"/>
      <c r="ULS123" s="16"/>
      <c r="ULT123" s="16"/>
      <c r="ULU123" s="16"/>
      <c r="ULV123" s="16"/>
      <c r="ULW123" s="16"/>
      <c r="ULX123" s="16"/>
      <c r="ULY123" s="16"/>
      <c r="ULZ123" s="16"/>
      <c r="UMA123" s="16"/>
      <c r="UMB123" s="16"/>
      <c r="UMC123" s="16"/>
      <c r="UMD123" s="16"/>
      <c r="UME123" s="16"/>
      <c r="UMF123" s="16"/>
      <c r="UMG123" s="16"/>
      <c r="UMH123" s="16"/>
      <c r="UMI123" s="16"/>
      <c r="UMJ123" s="16"/>
      <c r="UMK123" s="16"/>
      <c r="UML123" s="16"/>
      <c r="UMM123" s="16"/>
      <c r="UMN123" s="16"/>
      <c r="UMO123" s="16"/>
      <c r="UMP123" s="16"/>
      <c r="UMQ123" s="16"/>
      <c r="UMR123" s="16"/>
      <c r="UMS123" s="16"/>
      <c r="UMT123" s="16"/>
      <c r="UMU123" s="16"/>
      <c r="UMV123" s="16"/>
      <c r="UMW123" s="16"/>
      <c r="UMX123" s="16"/>
      <c r="UMY123" s="16"/>
      <c r="UMZ123" s="16"/>
      <c r="UNA123" s="16"/>
      <c r="UNB123" s="16"/>
      <c r="UNC123" s="16"/>
      <c r="UND123" s="16"/>
      <c r="UNE123" s="16"/>
      <c r="UNF123" s="16"/>
      <c r="UNG123" s="16"/>
      <c r="UNH123" s="16"/>
      <c r="UNI123" s="16"/>
      <c r="UNJ123" s="16"/>
      <c r="UNK123" s="16"/>
      <c r="UNL123" s="16"/>
      <c r="UNM123" s="16"/>
      <c r="UNN123" s="16"/>
      <c r="UNO123" s="16"/>
      <c r="UNP123" s="16"/>
      <c r="UNQ123" s="16"/>
      <c r="UNR123" s="16"/>
      <c r="UNS123" s="16"/>
      <c r="UNT123" s="16"/>
      <c r="UNU123" s="16"/>
      <c r="UNV123" s="16"/>
      <c r="UNW123" s="16"/>
      <c r="UNX123" s="16"/>
      <c r="UNY123" s="16"/>
      <c r="UNZ123" s="16"/>
      <c r="UOA123" s="16"/>
      <c r="UOB123" s="16"/>
      <c r="UOC123" s="16"/>
      <c r="UOD123" s="16"/>
      <c r="UOE123" s="16"/>
      <c r="UOF123" s="16"/>
      <c r="UOG123" s="16"/>
      <c r="UOH123" s="16"/>
      <c r="UOI123" s="16"/>
      <c r="UOJ123" s="16"/>
      <c r="UOK123" s="16"/>
      <c r="UOL123" s="16"/>
      <c r="UOM123" s="16"/>
      <c r="UON123" s="16"/>
      <c r="UOO123" s="16"/>
      <c r="UOP123" s="16"/>
      <c r="UOQ123" s="16"/>
      <c r="UOR123" s="16"/>
      <c r="UOS123" s="16"/>
      <c r="UOT123" s="16"/>
      <c r="UOU123" s="16"/>
      <c r="UOV123" s="16"/>
      <c r="UOW123" s="16"/>
      <c r="UOX123" s="16"/>
      <c r="UOY123" s="16"/>
      <c r="UOZ123" s="16"/>
      <c r="UPA123" s="16"/>
      <c r="UPB123" s="16"/>
      <c r="UPC123" s="16"/>
      <c r="UPD123" s="16"/>
      <c r="UPE123" s="16"/>
      <c r="UPF123" s="16"/>
      <c r="UPG123" s="16"/>
      <c r="UPH123" s="16"/>
      <c r="UPI123" s="16"/>
      <c r="UPJ123" s="16"/>
      <c r="UPK123" s="16"/>
      <c r="UPL123" s="16"/>
      <c r="UPM123" s="16"/>
      <c r="UPN123" s="16"/>
      <c r="UPO123" s="16"/>
      <c r="UPP123" s="16"/>
      <c r="UPQ123" s="16"/>
      <c r="UPR123" s="16"/>
      <c r="UPS123" s="16"/>
      <c r="UPT123" s="16"/>
      <c r="UPU123" s="16"/>
      <c r="UPV123" s="16"/>
      <c r="UPW123" s="16"/>
      <c r="UPX123" s="16"/>
      <c r="UPY123" s="16"/>
      <c r="UPZ123" s="16"/>
      <c r="UQA123" s="16"/>
      <c r="UQB123" s="16"/>
      <c r="UQC123" s="16"/>
      <c r="UQD123" s="16"/>
      <c r="UQE123" s="16"/>
      <c r="UQF123" s="16"/>
      <c r="UQG123" s="16"/>
      <c r="UQH123" s="16"/>
      <c r="UQI123" s="16"/>
      <c r="UQJ123" s="16"/>
      <c r="UQK123" s="16"/>
      <c r="UQL123" s="16"/>
      <c r="UQM123" s="16"/>
      <c r="UQN123" s="16"/>
      <c r="UQO123" s="16"/>
      <c r="UQP123" s="16"/>
      <c r="UQQ123" s="16"/>
      <c r="UQR123" s="16"/>
      <c r="UQS123" s="16"/>
      <c r="UQT123" s="16"/>
      <c r="UQU123" s="16"/>
      <c r="UQV123" s="16"/>
      <c r="UQW123" s="16"/>
      <c r="UQX123" s="16"/>
      <c r="UQY123" s="16"/>
      <c r="UQZ123" s="16"/>
      <c r="URA123" s="16"/>
      <c r="URB123" s="16"/>
      <c r="URC123" s="16"/>
      <c r="URD123" s="16"/>
      <c r="URE123" s="16"/>
      <c r="URF123" s="16"/>
      <c r="URG123" s="16"/>
      <c r="URH123" s="16"/>
      <c r="URI123" s="16"/>
      <c r="URJ123" s="16"/>
      <c r="URK123" s="16"/>
      <c r="URL123" s="16"/>
      <c r="URM123" s="16"/>
      <c r="URN123" s="16"/>
      <c r="URO123" s="16"/>
      <c r="URP123" s="16"/>
      <c r="URQ123" s="16"/>
      <c r="URR123" s="16"/>
      <c r="URS123" s="16"/>
      <c r="URT123" s="16"/>
      <c r="URU123" s="16"/>
      <c r="URV123" s="16"/>
      <c r="URW123" s="16"/>
      <c r="URX123" s="16"/>
      <c r="URY123" s="16"/>
      <c r="URZ123" s="16"/>
      <c r="USA123" s="16"/>
      <c r="USB123" s="16"/>
      <c r="USC123" s="16"/>
      <c r="USD123" s="16"/>
      <c r="USE123" s="16"/>
      <c r="USF123" s="16"/>
      <c r="USG123" s="16"/>
      <c r="USH123" s="16"/>
      <c r="USI123" s="16"/>
      <c r="USJ123" s="16"/>
      <c r="USK123" s="16"/>
      <c r="USL123" s="16"/>
      <c r="USM123" s="16"/>
      <c r="USN123" s="16"/>
      <c r="USO123" s="16"/>
      <c r="USP123" s="16"/>
      <c r="USQ123" s="16"/>
      <c r="USR123" s="16"/>
      <c r="USS123" s="16"/>
      <c r="UST123" s="16"/>
      <c r="USU123" s="16"/>
      <c r="USV123" s="16"/>
      <c r="USW123" s="16"/>
      <c r="USX123" s="16"/>
      <c r="USY123" s="16"/>
      <c r="USZ123" s="16"/>
      <c r="UTA123" s="16"/>
      <c r="UTB123" s="16"/>
      <c r="UTC123" s="16"/>
      <c r="UTD123" s="16"/>
      <c r="UTE123" s="16"/>
      <c r="UTF123" s="16"/>
      <c r="UTG123" s="16"/>
      <c r="UTH123" s="16"/>
      <c r="UTI123" s="16"/>
      <c r="UTJ123" s="16"/>
      <c r="UTK123" s="16"/>
      <c r="UTL123" s="16"/>
      <c r="UTM123" s="16"/>
      <c r="UTN123" s="16"/>
      <c r="UTO123" s="16"/>
      <c r="UTP123" s="16"/>
      <c r="UTQ123" s="16"/>
      <c r="UTR123" s="16"/>
      <c r="UTS123" s="16"/>
      <c r="UTT123" s="16"/>
      <c r="UTU123" s="16"/>
      <c r="UTV123" s="16"/>
      <c r="UTW123" s="16"/>
      <c r="UTX123" s="16"/>
      <c r="UTY123" s="16"/>
      <c r="UTZ123" s="16"/>
      <c r="UUA123" s="16"/>
      <c r="UUB123" s="16"/>
      <c r="UUC123" s="16"/>
      <c r="UUD123" s="16"/>
      <c r="UUE123" s="16"/>
      <c r="UUF123" s="16"/>
      <c r="UUG123" s="16"/>
      <c r="UUH123" s="16"/>
      <c r="UUI123" s="16"/>
      <c r="UUJ123" s="16"/>
      <c r="UUK123" s="16"/>
      <c r="UUL123" s="16"/>
      <c r="UUM123" s="16"/>
      <c r="UUN123" s="16"/>
      <c r="UUO123" s="16"/>
      <c r="UUP123" s="16"/>
      <c r="UUQ123" s="16"/>
      <c r="UUR123" s="16"/>
      <c r="UUS123" s="16"/>
      <c r="UUT123" s="16"/>
      <c r="UUU123" s="16"/>
      <c r="UUV123" s="16"/>
      <c r="UUW123" s="16"/>
      <c r="UUX123" s="16"/>
      <c r="UUY123" s="16"/>
      <c r="UUZ123" s="16"/>
      <c r="UVA123" s="16"/>
      <c r="UVB123" s="16"/>
      <c r="UVC123" s="16"/>
      <c r="UVD123" s="16"/>
      <c r="UVE123" s="16"/>
      <c r="UVF123" s="16"/>
      <c r="UVG123" s="16"/>
      <c r="UVH123" s="16"/>
      <c r="UVI123" s="16"/>
      <c r="UVJ123" s="16"/>
      <c r="UVK123" s="16"/>
      <c r="UVL123" s="16"/>
      <c r="UVM123" s="16"/>
      <c r="UVN123" s="16"/>
      <c r="UVO123" s="16"/>
      <c r="UVP123" s="16"/>
      <c r="UVQ123" s="16"/>
      <c r="UVR123" s="16"/>
      <c r="UVS123" s="16"/>
      <c r="UVT123" s="16"/>
      <c r="UVU123" s="16"/>
      <c r="UVV123" s="16"/>
      <c r="UVW123" s="16"/>
      <c r="UVX123" s="16"/>
      <c r="UVY123" s="16"/>
      <c r="UVZ123" s="16"/>
      <c r="UWA123" s="16"/>
      <c r="UWB123" s="16"/>
      <c r="UWC123" s="16"/>
      <c r="UWD123" s="16"/>
      <c r="UWE123" s="16"/>
      <c r="UWF123" s="16"/>
      <c r="UWG123" s="16"/>
      <c r="UWH123" s="16"/>
      <c r="UWI123" s="16"/>
      <c r="UWJ123" s="16"/>
      <c r="UWK123" s="16"/>
      <c r="UWL123" s="16"/>
      <c r="UWM123" s="16"/>
      <c r="UWN123" s="16"/>
      <c r="UWO123" s="16"/>
      <c r="UWP123" s="16"/>
      <c r="UWQ123" s="16"/>
      <c r="UWR123" s="16"/>
      <c r="UWS123" s="16"/>
      <c r="UWT123" s="16"/>
      <c r="UWU123" s="16"/>
      <c r="UWV123" s="16"/>
      <c r="UWW123" s="16"/>
      <c r="UWX123" s="16"/>
      <c r="UWY123" s="16"/>
      <c r="UWZ123" s="16"/>
      <c r="UXA123" s="16"/>
      <c r="UXB123" s="16"/>
      <c r="UXC123" s="16"/>
      <c r="UXD123" s="16"/>
      <c r="UXE123" s="16"/>
      <c r="UXF123" s="16"/>
      <c r="UXG123" s="16"/>
      <c r="UXH123" s="16"/>
      <c r="UXI123" s="16"/>
      <c r="UXJ123" s="16"/>
      <c r="UXK123" s="16"/>
      <c r="UXL123" s="16"/>
      <c r="UXM123" s="16"/>
      <c r="UXN123" s="16"/>
      <c r="UXO123" s="16"/>
      <c r="UXP123" s="16"/>
      <c r="UXQ123" s="16"/>
      <c r="UXR123" s="16"/>
      <c r="UXS123" s="16"/>
      <c r="UXT123" s="16"/>
      <c r="UXU123" s="16"/>
      <c r="UXV123" s="16"/>
      <c r="UXW123" s="16"/>
      <c r="UXX123" s="16"/>
      <c r="UXY123" s="16"/>
      <c r="UXZ123" s="16"/>
      <c r="UYA123" s="16"/>
      <c r="UYB123" s="16"/>
      <c r="UYC123" s="16"/>
      <c r="UYD123" s="16"/>
      <c r="UYE123" s="16"/>
      <c r="UYF123" s="16"/>
      <c r="UYG123" s="16"/>
      <c r="UYH123" s="16"/>
      <c r="UYI123" s="16"/>
      <c r="UYJ123" s="16"/>
      <c r="UYK123" s="16"/>
      <c r="UYL123" s="16"/>
      <c r="UYM123" s="16"/>
      <c r="UYN123" s="16"/>
      <c r="UYO123" s="16"/>
      <c r="UYP123" s="16"/>
      <c r="UYQ123" s="16"/>
      <c r="UYR123" s="16"/>
      <c r="UYS123" s="16"/>
      <c r="UYT123" s="16"/>
      <c r="UYU123" s="16"/>
      <c r="UYV123" s="16"/>
      <c r="UYW123" s="16"/>
      <c r="UYX123" s="16"/>
      <c r="UYY123" s="16"/>
      <c r="UYZ123" s="16"/>
      <c r="UZA123" s="16"/>
      <c r="UZB123" s="16"/>
      <c r="UZC123" s="16"/>
      <c r="UZD123" s="16"/>
      <c r="UZE123" s="16"/>
      <c r="UZF123" s="16"/>
      <c r="UZG123" s="16"/>
      <c r="UZH123" s="16"/>
      <c r="UZI123" s="16"/>
      <c r="UZJ123" s="16"/>
      <c r="UZK123" s="16"/>
      <c r="UZL123" s="16"/>
      <c r="UZM123" s="16"/>
      <c r="UZN123" s="16"/>
      <c r="UZO123" s="16"/>
      <c r="UZP123" s="16"/>
      <c r="UZQ123" s="16"/>
      <c r="UZR123" s="16"/>
      <c r="UZS123" s="16"/>
      <c r="UZT123" s="16"/>
      <c r="UZU123" s="16"/>
      <c r="UZV123" s="16"/>
      <c r="UZW123" s="16"/>
      <c r="UZX123" s="16"/>
      <c r="UZY123" s="16"/>
      <c r="UZZ123" s="16"/>
      <c r="VAA123" s="16"/>
      <c r="VAB123" s="16"/>
      <c r="VAC123" s="16"/>
      <c r="VAD123" s="16"/>
      <c r="VAE123" s="16"/>
      <c r="VAF123" s="16"/>
      <c r="VAG123" s="16"/>
      <c r="VAH123" s="16"/>
      <c r="VAI123" s="16"/>
      <c r="VAJ123" s="16"/>
      <c r="VAK123" s="16"/>
      <c r="VAL123" s="16"/>
      <c r="VAM123" s="16"/>
      <c r="VAN123" s="16"/>
      <c r="VAO123" s="16"/>
      <c r="VAP123" s="16"/>
      <c r="VAQ123" s="16"/>
      <c r="VAR123" s="16"/>
      <c r="VAS123" s="16"/>
      <c r="VAT123" s="16"/>
      <c r="VAU123" s="16"/>
      <c r="VAV123" s="16"/>
      <c r="VAW123" s="16"/>
      <c r="VAX123" s="16"/>
      <c r="VAY123" s="16"/>
      <c r="VAZ123" s="16"/>
      <c r="VBA123" s="16"/>
      <c r="VBB123" s="16"/>
      <c r="VBC123" s="16"/>
      <c r="VBD123" s="16"/>
      <c r="VBE123" s="16"/>
      <c r="VBF123" s="16"/>
      <c r="VBG123" s="16"/>
      <c r="VBH123" s="16"/>
      <c r="VBI123" s="16"/>
      <c r="VBJ123" s="16"/>
      <c r="VBK123" s="16"/>
      <c r="VBL123" s="16"/>
      <c r="VBM123" s="16"/>
      <c r="VBN123" s="16"/>
      <c r="VBO123" s="16"/>
      <c r="VBP123" s="16"/>
      <c r="VBQ123" s="16"/>
      <c r="VBR123" s="16"/>
      <c r="VBS123" s="16"/>
      <c r="VBT123" s="16"/>
      <c r="VBU123" s="16"/>
      <c r="VBV123" s="16"/>
      <c r="VBW123" s="16"/>
      <c r="VBX123" s="16"/>
      <c r="VBY123" s="16"/>
      <c r="VBZ123" s="16"/>
      <c r="VCA123" s="16"/>
      <c r="VCB123" s="16"/>
      <c r="VCC123" s="16"/>
      <c r="VCD123" s="16"/>
      <c r="VCE123" s="16"/>
      <c r="VCF123" s="16"/>
      <c r="VCG123" s="16"/>
      <c r="VCH123" s="16"/>
      <c r="VCI123" s="16"/>
      <c r="VCJ123" s="16"/>
      <c r="VCK123" s="16"/>
      <c r="VCL123" s="16"/>
      <c r="VCM123" s="16"/>
      <c r="VCN123" s="16"/>
      <c r="VCO123" s="16"/>
      <c r="VCP123" s="16"/>
      <c r="VCQ123" s="16"/>
      <c r="VCR123" s="16"/>
      <c r="VCS123" s="16"/>
      <c r="VCT123" s="16"/>
      <c r="VCU123" s="16"/>
      <c r="VCV123" s="16"/>
      <c r="VCW123" s="16"/>
      <c r="VCX123" s="16"/>
      <c r="VCY123" s="16"/>
      <c r="VCZ123" s="16"/>
      <c r="VDA123" s="16"/>
      <c r="VDB123" s="16"/>
      <c r="VDC123" s="16"/>
      <c r="VDD123" s="16"/>
      <c r="VDE123" s="16"/>
      <c r="VDF123" s="16"/>
      <c r="VDG123" s="16"/>
      <c r="VDH123" s="16"/>
      <c r="VDI123" s="16"/>
      <c r="VDJ123" s="16"/>
      <c r="VDK123" s="16"/>
      <c r="VDL123" s="16"/>
      <c r="VDM123" s="16"/>
      <c r="VDN123" s="16"/>
      <c r="VDO123" s="16"/>
      <c r="VDP123" s="16"/>
      <c r="VDQ123" s="16"/>
      <c r="VDR123" s="16"/>
      <c r="VDS123" s="16"/>
      <c r="VDT123" s="16"/>
      <c r="VDU123" s="16"/>
      <c r="VDV123" s="16"/>
      <c r="VDW123" s="16"/>
      <c r="VDX123" s="16"/>
      <c r="VDY123" s="16"/>
      <c r="VDZ123" s="16"/>
      <c r="VEA123" s="16"/>
      <c r="VEB123" s="16"/>
      <c r="VEC123" s="16"/>
      <c r="VED123" s="16"/>
      <c r="VEE123" s="16"/>
      <c r="VEF123" s="16"/>
      <c r="VEG123" s="16"/>
      <c r="VEH123" s="16"/>
      <c r="VEI123" s="16"/>
      <c r="VEJ123" s="16"/>
      <c r="VEK123" s="16"/>
      <c r="VEL123" s="16"/>
      <c r="VEM123" s="16"/>
      <c r="VEN123" s="16"/>
      <c r="VEO123" s="16"/>
      <c r="VEP123" s="16"/>
      <c r="VEQ123" s="16"/>
      <c r="VER123" s="16"/>
      <c r="VES123" s="16"/>
      <c r="VET123" s="16"/>
      <c r="VEU123" s="16"/>
      <c r="VEV123" s="16"/>
      <c r="VEW123" s="16"/>
      <c r="VEX123" s="16"/>
      <c r="VEY123" s="16"/>
      <c r="VEZ123" s="16"/>
      <c r="VFA123" s="16"/>
      <c r="VFB123" s="16"/>
      <c r="VFC123" s="16"/>
      <c r="VFD123" s="16"/>
      <c r="VFE123" s="16"/>
      <c r="VFF123" s="16"/>
      <c r="VFG123" s="16"/>
      <c r="VFH123" s="16"/>
      <c r="VFI123" s="16"/>
      <c r="VFJ123" s="16"/>
      <c r="VFK123" s="16"/>
      <c r="VFL123" s="16"/>
      <c r="VFM123" s="16"/>
      <c r="VFN123" s="16"/>
      <c r="VFO123" s="16"/>
      <c r="VFP123" s="16"/>
      <c r="VFQ123" s="16"/>
      <c r="VFR123" s="16"/>
      <c r="VFS123" s="16"/>
      <c r="VFT123" s="16"/>
      <c r="VFU123" s="16"/>
      <c r="VFV123" s="16"/>
      <c r="VFW123" s="16"/>
      <c r="VFX123" s="16"/>
      <c r="VFY123" s="16"/>
      <c r="VFZ123" s="16"/>
      <c r="VGA123" s="16"/>
      <c r="VGB123" s="16"/>
      <c r="VGC123" s="16"/>
      <c r="VGD123" s="16"/>
      <c r="VGE123" s="16"/>
      <c r="VGF123" s="16"/>
      <c r="VGG123" s="16"/>
      <c r="VGH123" s="16"/>
      <c r="VGI123" s="16"/>
      <c r="VGJ123" s="16"/>
      <c r="VGK123" s="16"/>
      <c r="VGL123" s="16"/>
      <c r="VGM123" s="16"/>
      <c r="VGN123" s="16"/>
      <c r="VGO123" s="16"/>
      <c r="VGP123" s="16"/>
      <c r="VGQ123" s="16"/>
      <c r="VGR123" s="16"/>
      <c r="VGS123" s="16"/>
      <c r="VGT123" s="16"/>
      <c r="VGU123" s="16"/>
      <c r="VGV123" s="16"/>
      <c r="VGW123" s="16"/>
      <c r="VGX123" s="16"/>
      <c r="VGY123" s="16"/>
      <c r="VGZ123" s="16"/>
      <c r="VHA123" s="16"/>
      <c r="VHB123" s="16"/>
      <c r="VHC123" s="16"/>
      <c r="VHD123" s="16"/>
      <c r="VHE123" s="16"/>
      <c r="VHF123" s="16"/>
      <c r="VHG123" s="16"/>
      <c r="VHH123" s="16"/>
      <c r="VHI123" s="16"/>
      <c r="VHJ123" s="16"/>
      <c r="VHK123" s="16"/>
      <c r="VHL123" s="16"/>
      <c r="VHM123" s="16"/>
      <c r="VHN123" s="16"/>
      <c r="VHO123" s="16"/>
      <c r="VHP123" s="16"/>
      <c r="VHQ123" s="16"/>
      <c r="VHR123" s="16"/>
      <c r="VHS123" s="16"/>
      <c r="VHT123" s="16"/>
      <c r="VHU123" s="16"/>
      <c r="VHV123" s="16"/>
      <c r="VHW123" s="16"/>
      <c r="VHX123" s="16"/>
      <c r="VHY123" s="16"/>
      <c r="VHZ123" s="16"/>
      <c r="VIA123" s="16"/>
      <c r="VIB123" s="16"/>
      <c r="VIC123" s="16"/>
      <c r="VID123" s="16"/>
      <c r="VIE123" s="16"/>
      <c r="VIF123" s="16"/>
      <c r="VIG123" s="16"/>
      <c r="VIH123" s="16"/>
      <c r="VII123" s="16"/>
      <c r="VIJ123" s="16"/>
      <c r="VIK123" s="16"/>
      <c r="VIL123" s="16"/>
      <c r="VIM123" s="16"/>
      <c r="VIN123" s="16"/>
      <c r="VIO123" s="16"/>
      <c r="VIP123" s="16"/>
      <c r="VIQ123" s="16"/>
      <c r="VIR123" s="16"/>
      <c r="VIS123" s="16"/>
      <c r="VIT123" s="16"/>
      <c r="VIU123" s="16"/>
      <c r="VIV123" s="16"/>
      <c r="VIW123" s="16"/>
      <c r="VIX123" s="16"/>
      <c r="VIY123" s="16"/>
      <c r="VIZ123" s="16"/>
      <c r="VJA123" s="16"/>
      <c r="VJB123" s="16"/>
      <c r="VJC123" s="16"/>
      <c r="VJD123" s="16"/>
      <c r="VJE123" s="16"/>
      <c r="VJF123" s="16"/>
      <c r="VJG123" s="16"/>
      <c r="VJH123" s="16"/>
      <c r="VJI123" s="16"/>
      <c r="VJJ123" s="16"/>
      <c r="VJK123" s="16"/>
      <c r="VJL123" s="16"/>
      <c r="VJM123" s="16"/>
      <c r="VJN123" s="16"/>
      <c r="VJO123" s="16"/>
      <c r="VJP123" s="16"/>
      <c r="VJQ123" s="16"/>
      <c r="VJR123" s="16"/>
      <c r="VJS123" s="16"/>
      <c r="VJT123" s="16"/>
      <c r="VJU123" s="16"/>
      <c r="VJV123" s="16"/>
      <c r="VJW123" s="16"/>
      <c r="VJX123" s="16"/>
      <c r="VJY123" s="16"/>
      <c r="VJZ123" s="16"/>
      <c r="VKA123" s="16"/>
      <c r="VKB123" s="16"/>
      <c r="VKC123" s="16"/>
      <c r="VKD123" s="16"/>
      <c r="VKE123" s="16"/>
      <c r="VKF123" s="16"/>
      <c r="VKG123" s="16"/>
      <c r="VKH123" s="16"/>
      <c r="VKI123" s="16"/>
      <c r="VKJ123" s="16"/>
      <c r="VKK123" s="16"/>
      <c r="VKL123" s="16"/>
      <c r="VKM123" s="16"/>
      <c r="VKN123" s="16"/>
      <c r="VKO123" s="16"/>
      <c r="VKP123" s="16"/>
      <c r="VKQ123" s="16"/>
      <c r="VKR123" s="16"/>
      <c r="VKS123" s="16"/>
      <c r="VKT123" s="16"/>
      <c r="VKU123" s="16"/>
      <c r="VKV123" s="16"/>
      <c r="VKW123" s="16"/>
      <c r="VKX123" s="16"/>
      <c r="VKY123" s="16"/>
      <c r="VKZ123" s="16"/>
      <c r="VLA123" s="16"/>
      <c r="VLB123" s="16"/>
      <c r="VLC123" s="16"/>
      <c r="VLD123" s="16"/>
      <c r="VLE123" s="16"/>
      <c r="VLF123" s="16"/>
      <c r="VLG123" s="16"/>
      <c r="VLH123" s="16"/>
      <c r="VLI123" s="16"/>
      <c r="VLJ123" s="16"/>
      <c r="VLK123" s="16"/>
      <c r="VLL123" s="16"/>
      <c r="VLM123" s="16"/>
      <c r="VLN123" s="16"/>
      <c r="VLO123" s="16"/>
      <c r="VLP123" s="16"/>
      <c r="VLQ123" s="16"/>
      <c r="VLR123" s="16"/>
      <c r="VLS123" s="16"/>
      <c r="VLT123" s="16"/>
      <c r="VLU123" s="16"/>
      <c r="VLV123" s="16"/>
      <c r="VLW123" s="16"/>
      <c r="VLX123" s="16"/>
      <c r="VLY123" s="16"/>
      <c r="VLZ123" s="16"/>
      <c r="VMA123" s="16"/>
      <c r="VMB123" s="16"/>
      <c r="VMC123" s="16"/>
      <c r="VMD123" s="16"/>
      <c r="VME123" s="16"/>
      <c r="VMF123" s="16"/>
      <c r="VMG123" s="16"/>
      <c r="VMH123" s="16"/>
      <c r="VMI123" s="16"/>
      <c r="VMJ123" s="16"/>
      <c r="VMK123" s="16"/>
      <c r="VML123" s="16"/>
      <c r="VMM123" s="16"/>
      <c r="VMN123" s="16"/>
      <c r="VMO123" s="16"/>
      <c r="VMP123" s="16"/>
      <c r="VMQ123" s="16"/>
      <c r="VMR123" s="16"/>
      <c r="VMS123" s="16"/>
      <c r="VMT123" s="16"/>
      <c r="VMU123" s="16"/>
      <c r="VMV123" s="16"/>
      <c r="VMW123" s="16"/>
      <c r="VMX123" s="16"/>
      <c r="VMY123" s="16"/>
      <c r="VMZ123" s="16"/>
      <c r="VNA123" s="16"/>
      <c r="VNB123" s="16"/>
      <c r="VNC123" s="16"/>
      <c r="VND123" s="16"/>
      <c r="VNE123" s="16"/>
      <c r="VNF123" s="16"/>
      <c r="VNG123" s="16"/>
      <c r="VNH123" s="16"/>
      <c r="VNI123" s="16"/>
      <c r="VNJ123" s="16"/>
      <c r="VNK123" s="16"/>
      <c r="VNL123" s="16"/>
      <c r="VNM123" s="16"/>
      <c r="VNN123" s="16"/>
      <c r="VNO123" s="16"/>
      <c r="VNP123" s="16"/>
      <c r="VNQ123" s="16"/>
      <c r="VNR123" s="16"/>
      <c r="VNS123" s="16"/>
      <c r="VNT123" s="16"/>
      <c r="VNU123" s="16"/>
      <c r="VNV123" s="16"/>
      <c r="VNW123" s="16"/>
      <c r="VNX123" s="16"/>
      <c r="VNY123" s="16"/>
      <c r="VNZ123" s="16"/>
      <c r="VOA123" s="16"/>
      <c r="VOB123" s="16"/>
      <c r="VOC123" s="16"/>
      <c r="VOD123" s="16"/>
      <c r="VOE123" s="16"/>
      <c r="VOF123" s="16"/>
      <c r="VOG123" s="16"/>
      <c r="VOH123" s="16"/>
      <c r="VOI123" s="16"/>
      <c r="VOJ123" s="16"/>
      <c r="VOK123" s="16"/>
      <c r="VOL123" s="16"/>
      <c r="VOM123" s="16"/>
      <c r="VON123" s="16"/>
      <c r="VOO123" s="16"/>
      <c r="VOP123" s="16"/>
      <c r="VOQ123" s="16"/>
      <c r="VOR123" s="16"/>
      <c r="VOS123" s="16"/>
      <c r="VOT123" s="16"/>
      <c r="VOU123" s="16"/>
      <c r="VOV123" s="16"/>
      <c r="VOW123" s="16"/>
      <c r="VOX123" s="16"/>
      <c r="VOY123" s="16"/>
      <c r="VOZ123" s="16"/>
      <c r="VPA123" s="16"/>
      <c r="VPB123" s="16"/>
      <c r="VPC123" s="16"/>
      <c r="VPD123" s="16"/>
      <c r="VPE123" s="16"/>
      <c r="VPF123" s="16"/>
      <c r="VPG123" s="16"/>
      <c r="VPH123" s="16"/>
      <c r="VPI123" s="16"/>
      <c r="VPJ123" s="16"/>
      <c r="VPK123" s="16"/>
      <c r="VPL123" s="16"/>
      <c r="VPM123" s="16"/>
      <c r="VPN123" s="16"/>
      <c r="VPO123" s="16"/>
      <c r="VPP123" s="16"/>
      <c r="VPQ123" s="16"/>
      <c r="VPR123" s="16"/>
      <c r="VPS123" s="16"/>
      <c r="VPT123" s="16"/>
      <c r="VPU123" s="16"/>
      <c r="VPV123" s="16"/>
      <c r="VPW123" s="16"/>
      <c r="VPX123" s="16"/>
      <c r="VPY123" s="16"/>
      <c r="VPZ123" s="16"/>
      <c r="VQA123" s="16"/>
      <c r="VQB123" s="16"/>
      <c r="VQC123" s="16"/>
      <c r="VQD123" s="16"/>
      <c r="VQE123" s="16"/>
      <c r="VQF123" s="16"/>
      <c r="VQG123" s="16"/>
      <c r="VQH123" s="16"/>
      <c r="VQI123" s="16"/>
      <c r="VQJ123" s="16"/>
      <c r="VQK123" s="16"/>
      <c r="VQL123" s="16"/>
      <c r="VQM123" s="16"/>
      <c r="VQN123" s="16"/>
      <c r="VQO123" s="16"/>
      <c r="VQP123" s="16"/>
      <c r="VQQ123" s="16"/>
      <c r="VQR123" s="16"/>
      <c r="VQS123" s="16"/>
      <c r="VQT123" s="16"/>
      <c r="VQU123" s="16"/>
      <c r="VQV123" s="16"/>
      <c r="VQW123" s="16"/>
      <c r="VQX123" s="16"/>
      <c r="VQY123" s="16"/>
      <c r="VQZ123" s="16"/>
      <c r="VRA123" s="16"/>
      <c r="VRB123" s="16"/>
      <c r="VRC123" s="16"/>
      <c r="VRD123" s="16"/>
      <c r="VRE123" s="16"/>
      <c r="VRF123" s="16"/>
      <c r="VRG123" s="16"/>
      <c r="VRH123" s="16"/>
      <c r="VRI123" s="16"/>
      <c r="VRJ123" s="16"/>
      <c r="VRK123" s="16"/>
      <c r="VRL123" s="16"/>
      <c r="VRM123" s="16"/>
      <c r="VRN123" s="16"/>
      <c r="VRO123" s="16"/>
      <c r="VRP123" s="16"/>
      <c r="VRQ123" s="16"/>
      <c r="VRR123" s="16"/>
      <c r="VRS123" s="16"/>
      <c r="VRT123" s="16"/>
      <c r="VRU123" s="16"/>
      <c r="VRV123" s="16"/>
      <c r="VRW123" s="16"/>
      <c r="VRX123" s="16"/>
      <c r="VRY123" s="16"/>
      <c r="VRZ123" s="16"/>
      <c r="VSA123" s="16"/>
      <c r="VSB123" s="16"/>
      <c r="VSC123" s="16"/>
      <c r="VSD123" s="16"/>
      <c r="VSE123" s="16"/>
      <c r="VSF123" s="16"/>
      <c r="VSG123" s="16"/>
      <c r="VSH123" s="16"/>
      <c r="VSI123" s="16"/>
      <c r="VSJ123" s="16"/>
      <c r="VSK123" s="16"/>
      <c r="VSL123" s="16"/>
      <c r="VSM123" s="16"/>
      <c r="VSN123" s="16"/>
      <c r="VSO123" s="16"/>
      <c r="VSP123" s="16"/>
      <c r="VSQ123" s="16"/>
      <c r="VSR123" s="16"/>
      <c r="VSS123" s="16"/>
      <c r="VST123" s="16"/>
      <c r="VSU123" s="16"/>
      <c r="VSV123" s="16"/>
      <c r="VSW123" s="16"/>
      <c r="VSX123" s="16"/>
      <c r="VSY123" s="16"/>
      <c r="VSZ123" s="16"/>
      <c r="VTA123" s="16"/>
      <c r="VTB123" s="16"/>
      <c r="VTC123" s="16"/>
      <c r="VTD123" s="16"/>
      <c r="VTE123" s="16"/>
      <c r="VTF123" s="16"/>
      <c r="VTG123" s="16"/>
      <c r="VTH123" s="16"/>
      <c r="VTI123" s="16"/>
      <c r="VTJ123" s="16"/>
      <c r="VTK123" s="16"/>
      <c r="VTL123" s="16"/>
      <c r="VTM123" s="16"/>
      <c r="VTN123" s="16"/>
      <c r="VTO123" s="16"/>
      <c r="VTP123" s="16"/>
      <c r="VTQ123" s="16"/>
      <c r="VTR123" s="16"/>
      <c r="VTS123" s="16"/>
      <c r="VTT123" s="16"/>
      <c r="VTU123" s="16"/>
      <c r="VTV123" s="16"/>
      <c r="VTW123" s="16"/>
      <c r="VTX123" s="16"/>
      <c r="VTY123" s="16"/>
      <c r="VTZ123" s="16"/>
      <c r="VUA123" s="16"/>
      <c r="VUB123" s="16"/>
      <c r="VUC123" s="16"/>
      <c r="VUD123" s="16"/>
      <c r="VUE123" s="16"/>
      <c r="VUF123" s="16"/>
      <c r="VUG123" s="16"/>
      <c r="VUH123" s="16"/>
      <c r="VUI123" s="16"/>
      <c r="VUJ123" s="16"/>
      <c r="VUK123" s="16"/>
      <c r="VUL123" s="16"/>
      <c r="VUM123" s="16"/>
      <c r="VUN123" s="16"/>
      <c r="VUO123" s="16"/>
      <c r="VUP123" s="16"/>
      <c r="VUQ123" s="16"/>
      <c r="VUR123" s="16"/>
      <c r="VUS123" s="16"/>
      <c r="VUT123" s="16"/>
      <c r="VUU123" s="16"/>
      <c r="VUV123" s="16"/>
      <c r="VUW123" s="16"/>
      <c r="VUX123" s="16"/>
      <c r="VUY123" s="16"/>
      <c r="VUZ123" s="16"/>
      <c r="VVA123" s="16"/>
      <c r="VVB123" s="16"/>
      <c r="VVC123" s="16"/>
      <c r="VVD123" s="16"/>
      <c r="VVE123" s="16"/>
      <c r="VVF123" s="16"/>
      <c r="VVG123" s="16"/>
      <c r="VVH123" s="16"/>
      <c r="VVI123" s="16"/>
      <c r="VVJ123" s="16"/>
      <c r="VVK123" s="16"/>
      <c r="VVL123" s="16"/>
      <c r="VVM123" s="16"/>
      <c r="VVN123" s="16"/>
      <c r="VVO123" s="16"/>
      <c r="VVP123" s="16"/>
      <c r="VVQ123" s="16"/>
      <c r="VVR123" s="16"/>
      <c r="VVS123" s="16"/>
      <c r="VVT123" s="16"/>
      <c r="VVU123" s="16"/>
      <c r="VVV123" s="16"/>
      <c r="VVW123" s="16"/>
      <c r="VVX123" s="16"/>
      <c r="VVY123" s="16"/>
      <c r="VVZ123" s="16"/>
      <c r="VWA123" s="16"/>
      <c r="VWB123" s="16"/>
      <c r="VWC123" s="16"/>
      <c r="VWD123" s="16"/>
      <c r="VWE123" s="16"/>
      <c r="VWF123" s="16"/>
      <c r="VWG123" s="16"/>
      <c r="VWH123" s="16"/>
      <c r="VWI123" s="16"/>
      <c r="VWJ123" s="16"/>
      <c r="VWK123" s="16"/>
      <c r="VWL123" s="16"/>
      <c r="VWM123" s="16"/>
      <c r="VWN123" s="16"/>
      <c r="VWO123" s="16"/>
      <c r="VWP123" s="16"/>
      <c r="VWQ123" s="16"/>
      <c r="VWR123" s="16"/>
      <c r="VWS123" s="16"/>
      <c r="VWT123" s="16"/>
      <c r="VWU123" s="16"/>
      <c r="VWV123" s="16"/>
      <c r="VWW123" s="16"/>
      <c r="VWX123" s="16"/>
      <c r="VWY123" s="16"/>
      <c r="VWZ123" s="16"/>
      <c r="VXA123" s="16"/>
      <c r="VXB123" s="16"/>
      <c r="VXC123" s="16"/>
      <c r="VXD123" s="16"/>
      <c r="VXE123" s="16"/>
      <c r="VXF123" s="16"/>
      <c r="VXG123" s="16"/>
      <c r="VXH123" s="16"/>
      <c r="VXI123" s="16"/>
      <c r="VXJ123" s="16"/>
      <c r="VXK123" s="16"/>
      <c r="VXL123" s="16"/>
      <c r="VXM123" s="16"/>
      <c r="VXN123" s="16"/>
      <c r="VXO123" s="16"/>
      <c r="VXP123" s="16"/>
      <c r="VXQ123" s="16"/>
      <c r="VXR123" s="16"/>
      <c r="VXS123" s="16"/>
      <c r="VXT123" s="16"/>
      <c r="VXU123" s="16"/>
      <c r="VXV123" s="16"/>
      <c r="VXW123" s="16"/>
      <c r="VXX123" s="16"/>
      <c r="VXY123" s="16"/>
      <c r="VXZ123" s="16"/>
      <c r="VYA123" s="16"/>
      <c r="VYB123" s="16"/>
      <c r="VYC123" s="16"/>
      <c r="VYD123" s="16"/>
      <c r="VYE123" s="16"/>
      <c r="VYF123" s="16"/>
      <c r="VYG123" s="16"/>
      <c r="VYH123" s="16"/>
      <c r="VYI123" s="16"/>
      <c r="VYJ123" s="16"/>
      <c r="VYK123" s="16"/>
      <c r="VYL123" s="16"/>
      <c r="VYM123" s="16"/>
      <c r="VYN123" s="16"/>
      <c r="VYO123" s="16"/>
      <c r="VYP123" s="16"/>
      <c r="VYQ123" s="16"/>
      <c r="VYR123" s="16"/>
      <c r="VYS123" s="16"/>
      <c r="VYT123" s="16"/>
      <c r="VYU123" s="16"/>
      <c r="VYV123" s="16"/>
      <c r="VYW123" s="16"/>
      <c r="VYX123" s="16"/>
      <c r="VYY123" s="16"/>
      <c r="VYZ123" s="16"/>
      <c r="VZA123" s="16"/>
      <c r="VZB123" s="16"/>
      <c r="VZC123" s="16"/>
      <c r="VZD123" s="16"/>
      <c r="VZE123" s="16"/>
      <c r="VZF123" s="16"/>
      <c r="VZG123" s="16"/>
      <c r="VZH123" s="16"/>
      <c r="VZI123" s="16"/>
      <c r="VZJ123" s="16"/>
      <c r="VZK123" s="16"/>
      <c r="VZL123" s="16"/>
      <c r="VZM123" s="16"/>
      <c r="VZN123" s="16"/>
      <c r="VZO123" s="16"/>
      <c r="VZP123" s="16"/>
      <c r="VZQ123" s="16"/>
      <c r="VZR123" s="16"/>
      <c r="VZS123" s="16"/>
      <c r="VZT123" s="16"/>
      <c r="VZU123" s="16"/>
      <c r="VZV123" s="16"/>
      <c r="VZW123" s="16"/>
      <c r="VZX123" s="16"/>
      <c r="VZY123" s="16"/>
      <c r="VZZ123" s="16"/>
      <c r="WAA123" s="16"/>
      <c r="WAB123" s="16"/>
      <c r="WAC123" s="16"/>
      <c r="WAD123" s="16"/>
      <c r="WAE123" s="16"/>
      <c r="WAF123" s="16"/>
      <c r="WAG123" s="16"/>
      <c r="WAH123" s="16"/>
      <c r="WAI123" s="16"/>
      <c r="WAJ123" s="16"/>
      <c r="WAK123" s="16"/>
      <c r="WAL123" s="16"/>
      <c r="WAM123" s="16"/>
      <c r="WAN123" s="16"/>
      <c r="WAO123" s="16"/>
      <c r="WAP123" s="16"/>
      <c r="WAQ123" s="16"/>
      <c r="WAR123" s="16"/>
      <c r="WAS123" s="16"/>
      <c r="WAT123" s="16"/>
      <c r="WAU123" s="16"/>
      <c r="WAV123" s="16"/>
      <c r="WAW123" s="16"/>
      <c r="WAX123" s="16"/>
      <c r="WAY123" s="16"/>
      <c r="WAZ123" s="16"/>
      <c r="WBA123" s="16"/>
      <c r="WBB123" s="16"/>
      <c r="WBC123" s="16"/>
      <c r="WBD123" s="16"/>
      <c r="WBE123" s="16"/>
      <c r="WBF123" s="16"/>
      <c r="WBG123" s="16"/>
      <c r="WBH123" s="16"/>
      <c r="WBI123" s="16"/>
      <c r="WBJ123" s="16"/>
      <c r="WBK123" s="16"/>
      <c r="WBL123" s="16"/>
      <c r="WBM123" s="16"/>
      <c r="WBN123" s="16"/>
      <c r="WBO123" s="16"/>
      <c r="WBP123" s="16"/>
      <c r="WBQ123" s="16"/>
      <c r="WBR123" s="16"/>
      <c r="WBS123" s="16"/>
      <c r="WBT123" s="16"/>
      <c r="WBU123" s="16"/>
      <c r="WBV123" s="16"/>
      <c r="WBW123" s="16"/>
      <c r="WBX123" s="16"/>
      <c r="WBY123" s="16"/>
      <c r="WBZ123" s="16"/>
      <c r="WCA123" s="16"/>
      <c r="WCB123" s="16"/>
      <c r="WCC123" s="16"/>
      <c r="WCD123" s="16"/>
      <c r="WCE123" s="16"/>
      <c r="WCF123" s="16"/>
      <c r="WCG123" s="16"/>
      <c r="WCH123" s="16"/>
      <c r="WCI123" s="16"/>
      <c r="WCJ123" s="16"/>
      <c r="WCK123" s="16"/>
      <c r="WCL123" s="16"/>
      <c r="WCM123" s="16"/>
      <c r="WCN123" s="16"/>
      <c r="WCO123" s="16"/>
      <c r="WCP123" s="16"/>
      <c r="WCQ123" s="16"/>
      <c r="WCR123" s="16"/>
      <c r="WCS123" s="16"/>
      <c r="WCT123" s="16"/>
      <c r="WCU123" s="16"/>
      <c r="WCV123" s="16"/>
      <c r="WCW123" s="16"/>
      <c r="WCX123" s="16"/>
      <c r="WCY123" s="16"/>
      <c r="WCZ123" s="16"/>
      <c r="WDA123" s="16"/>
      <c r="WDB123" s="16"/>
      <c r="WDC123" s="16"/>
      <c r="WDD123" s="16"/>
      <c r="WDE123" s="16"/>
      <c r="WDF123" s="16"/>
      <c r="WDG123" s="16"/>
      <c r="WDH123" s="16"/>
      <c r="WDI123" s="16"/>
      <c r="WDJ123" s="16"/>
      <c r="WDK123" s="16"/>
      <c r="WDL123" s="16"/>
      <c r="WDM123" s="16"/>
      <c r="WDN123" s="16"/>
      <c r="WDO123" s="16"/>
      <c r="WDP123" s="16"/>
      <c r="WDQ123" s="16"/>
      <c r="WDR123" s="16"/>
      <c r="WDS123" s="16"/>
      <c r="WDT123" s="16"/>
      <c r="WDU123" s="16"/>
      <c r="WDV123" s="16"/>
      <c r="WDW123" s="16"/>
      <c r="WDX123" s="16"/>
      <c r="WDY123" s="16"/>
      <c r="WDZ123" s="16"/>
      <c r="WEA123" s="16"/>
      <c r="WEB123" s="16"/>
      <c r="WEC123" s="16"/>
      <c r="WED123" s="16"/>
      <c r="WEE123" s="16"/>
      <c r="WEF123" s="16"/>
      <c r="WEG123" s="16"/>
      <c r="WEH123" s="16"/>
      <c r="WEI123" s="16"/>
      <c r="WEJ123" s="16"/>
      <c r="WEK123" s="16"/>
      <c r="WEL123" s="16"/>
      <c r="WEM123" s="16"/>
      <c r="WEN123" s="16"/>
      <c r="WEO123" s="16"/>
      <c r="WEP123" s="16"/>
      <c r="WEQ123" s="16"/>
      <c r="WER123" s="16"/>
      <c r="WES123" s="16"/>
      <c r="WET123" s="16"/>
      <c r="WEU123" s="16"/>
      <c r="WEV123" s="16"/>
      <c r="WEW123" s="16"/>
      <c r="WEX123" s="16"/>
      <c r="WEY123" s="16"/>
      <c r="WEZ123" s="16"/>
      <c r="WFA123" s="16"/>
      <c r="WFB123" s="16"/>
      <c r="WFC123" s="16"/>
      <c r="WFD123" s="16"/>
      <c r="WFE123" s="16"/>
      <c r="WFF123" s="16"/>
      <c r="WFG123" s="16"/>
      <c r="WFH123" s="16"/>
      <c r="WFI123" s="16"/>
      <c r="WFJ123" s="16"/>
      <c r="WFK123" s="16"/>
      <c r="WFL123" s="16"/>
      <c r="WFM123" s="16"/>
      <c r="WFN123" s="16"/>
      <c r="WFO123" s="16"/>
      <c r="WFP123" s="16"/>
      <c r="WFQ123" s="16"/>
      <c r="WFR123" s="16"/>
      <c r="WFS123" s="16"/>
      <c r="WFT123" s="16"/>
      <c r="WFU123" s="16"/>
      <c r="WFV123" s="16"/>
      <c r="WFW123" s="16"/>
      <c r="WFX123" s="16"/>
      <c r="WFY123" s="16"/>
      <c r="WFZ123" s="16"/>
      <c r="WGA123" s="16"/>
      <c r="WGB123" s="16"/>
      <c r="WGC123" s="16"/>
      <c r="WGD123" s="16"/>
      <c r="WGE123" s="16"/>
      <c r="WGF123" s="16"/>
      <c r="WGG123" s="16"/>
      <c r="WGH123" s="16"/>
      <c r="WGI123" s="16"/>
      <c r="WGJ123" s="16"/>
      <c r="WGK123" s="16"/>
      <c r="WGL123" s="16"/>
      <c r="WGM123" s="16"/>
      <c r="WGN123" s="16"/>
      <c r="WGO123" s="16"/>
      <c r="WGP123" s="16"/>
      <c r="WGQ123" s="16"/>
      <c r="WGR123" s="16"/>
      <c r="WGS123" s="16"/>
      <c r="WGT123" s="16"/>
      <c r="WGU123" s="16"/>
      <c r="WGV123" s="16"/>
      <c r="WGW123" s="16"/>
      <c r="WGX123" s="16"/>
      <c r="WGY123" s="16"/>
      <c r="WGZ123" s="16"/>
      <c r="WHA123" s="16"/>
      <c r="WHB123" s="16"/>
      <c r="WHC123" s="16"/>
      <c r="WHD123" s="16"/>
      <c r="WHE123" s="16"/>
      <c r="WHF123" s="16"/>
      <c r="WHG123" s="16"/>
      <c r="WHH123" s="16"/>
      <c r="WHI123" s="16"/>
      <c r="WHJ123" s="16"/>
      <c r="WHK123" s="16"/>
      <c r="WHL123" s="16"/>
      <c r="WHM123" s="16"/>
      <c r="WHN123" s="16"/>
      <c r="WHO123" s="16"/>
      <c r="WHP123" s="16"/>
      <c r="WHQ123" s="16"/>
      <c r="WHR123" s="16"/>
      <c r="WHS123" s="16"/>
      <c r="WHT123" s="16"/>
      <c r="WHU123" s="16"/>
      <c r="WHV123" s="16"/>
      <c r="WHW123" s="16"/>
      <c r="WHX123" s="16"/>
      <c r="WHY123" s="16"/>
      <c r="WHZ123" s="16"/>
      <c r="WIA123" s="16"/>
      <c r="WIB123" s="16"/>
      <c r="WIC123" s="16"/>
      <c r="WID123" s="16"/>
      <c r="WIE123" s="16"/>
      <c r="WIF123" s="16"/>
      <c r="WIG123" s="16"/>
      <c r="WIH123" s="16"/>
      <c r="WII123" s="16"/>
      <c r="WIJ123" s="16"/>
      <c r="WIK123" s="16"/>
      <c r="WIL123" s="16"/>
      <c r="WIM123" s="16"/>
      <c r="WIN123" s="16"/>
      <c r="WIO123" s="16"/>
      <c r="WIP123" s="16"/>
      <c r="WIQ123" s="16"/>
      <c r="WIR123" s="16"/>
      <c r="WIS123" s="16"/>
      <c r="WIT123" s="16"/>
      <c r="WIU123" s="16"/>
      <c r="WIV123" s="16"/>
      <c r="WIW123" s="16"/>
      <c r="WIX123" s="16"/>
      <c r="WIY123" s="16"/>
      <c r="WIZ123" s="16"/>
      <c r="WJA123" s="16"/>
      <c r="WJB123" s="16"/>
      <c r="WJC123" s="16"/>
      <c r="WJD123" s="16"/>
      <c r="WJE123" s="16"/>
      <c r="WJF123" s="16"/>
      <c r="WJG123" s="16"/>
      <c r="WJH123" s="16"/>
      <c r="WJI123" s="16"/>
      <c r="WJJ123" s="16"/>
      <c r="WJK123" s="16"/>
      <c r="WJL123" s="16"/>
      <c r="WJM123" s="16"/>
      <c r="WJN123" s="16"/>
      <c r="WJO123" s="16"/>
      <c r="WJP123" s="16"/>
      <c r="WJQ123" s="16"/>
      <c r="WJR123" s="16"/>
      <c r="WJS123" s="16"/>
      <c r="WJT123" s="16"/>
      <c r="WJU123" s="16"/>
      <c r="WJV123" s="16"/>
      <c r="WJW123" s="16"/>
      <c r="WJX123" s="16"/>
      <c r="WJY123" s="16"/>
      <c r="WJZ123" s="16"/>
      <c r="WKA123" s="16"/>
      <c r="WKB123" s="16"/>
      <c r="WKC123" s="16"/>
      <c r="WKD123" s="16"/>
      <c r="WKE123" s="16"/>
      <c r="WKF123" s="16"/>
      <c r="WKG123" s="16"/>
      <c r="WKH123" s="16"/>
      <c r="WKI123" s="16"/>
      <c r="WKJ123" s="16"/>
      <c r="WKK123" s="16"/>
      <c r="WKL123" s="16"/>
      <c r="WKM123" s="16"/>
      <c r="WKN123" s="16"/>
      <c r="WKO123" s="16"/>
      <c r="WKP123" s="16"/>
      <c r="WKQ123" s="16"/>
      <c r="WKR123" s="16"/>
      <c r="WKS123" s="16"/>
      <c r="WKT123" s="16"/>
      <c r="WKU123" s="16"/>
      <c r="WKV123" s="16"/>
      <c r="WKW123" s="16"/>
      <c r="WKX123" s="16"/>
      <c r="WKY123" s="16"/>
      <c r="WKZ123" s="16"/>
      <c r="WLA123" s="16"/>
      <c r="WLB123" s="16"/>
      <c r="WLC123" s="16"/>
      <c r="WLD123" s="16"/>
      <c r="WLE123" s="16"/>
      <c r="WLF123" s="16"/>
      <c r="WLG123" s="16"/>
      <c r="WLH123" s="16"/>
      <c r="WLI123" s="16"/>
      <c r="WLJ123" s="16"/>
      <c r="WLK123" s="16"/>
      <c r="WLL123" s="16"/>
      <c r="WLM123" s="16"/>
      <c r="WLN123" s="16"/>
      <c r="WLO123" s="16"/>
      <c r="WLP123" s="16"/>
      <c r="WLQ123" s="16"/>
      <c r="WLR123" s="16"/>
      <c r="WLS123" s="16"/>
      <c r="WLT123" s="16"/>
      <c r="WLU123" s="16"/>
      <c r="WLV123" s="16"/>
      <c r="WLW123" s="16"/>
      <c r="WLX123" s="16"/>
      <c r="WLY123" s="16"/>
      <c r="WLZ123" s="16"/>
      <c r="WMA123" s="16"/>
      <c r="WMB123" s="16"/>
      <c r="WMC123" s="16"/>
      <c r="WMD123" s="16"/>
      <c r="WME123" s="16"/>
      <c r="WMF123" s="16"/>
      <c r="WMG123" s="16"/>
      <c r="WMH123" s="16"/>
      <c r="WMI123" s="16"/>
      <c r="WMJ123" s="16"/>
      <c r="WMK123" s="16"/>
      <c r="WML123" s="16"/>
      <c r="WMM123" s="16"/>
      <c r="WMN123" s="16"/>
      <c r="WMO123" s="16"/>
      <c r="WMP123" s="16"/>
      <c r="WMQ123" s="16"/>
      <c r="WMR123" s="16"/>
      <c r="WMS123" s="16"/>
      <c r="WMT123" s="16"/>
      <c r="WMU123" s="16"/>
      <c r="WMV123" s="16"/>
      <c r="WMW123" s="16"/>
      <c r="WMX123" s="16"/>
      <c r="WMY123" s="16"/>
      <c r="WMZ123" s="16"/>
      <c r="WNA123" s="16"/>
      <c r="WNB123" s="16"/>
      <c r="WNC123" s="16"/>
      <c r="WND123" s="16"/>
      <c r="WNE123" s="16"/>
      <c r="WNF123" s="16"/>
      <c r="WNG123" s="16"/>
      <c r="WNH123" s="16"/>
      <c r="WNI123" s="16"/>
      <c r="WNJ123" s="16"/>
      <c r="WNK123" s="16"/>
      <c r="WNL123" s="16"/>
      <c r="WNM123" s="16"/>
      <c r="WNN123" s="16"/>
      <c r="WNO123" s="16"/>
      <c r="WNP123" s="16"/>
      <c r="WNQ123" s="16"/>
      <c r="WNR123" s="16"/>
      <c r="WNS123" s="16"/>
      <c r="WNT123" s="16"/>
      <c r="WNU123" s="16"/>
      <c r="WNV123" s="16"/>
      <c r="WNW123" s="16"/>
      <c r="WNX123" s="16"/>
      <c r="WNY123" s="16"/>
      <c r="WNZ123" s="16"/>
      <c r="WOA123" s="16"/>
      <c r="WOB123" s="16"/>
      <c r="WOC123" s="16"/>
      <c r="WOD123" s="16"/>
      <c r="WOE123" s="16"/>
      <c r="WOF123" s="16"/>
      <c r="WOG123" s="16"/>
      <c r="WOH123" s="16"/>
      <c r="WOI123" s="16"/>
      <c r="WOJ123" s="16"/>
      <c r="WOK123" s="16"/>
      <c r="WOL123" s="16"/>
      <c r="WOM123" s="16"/>
      <c r="WON123" s="16"/>
      <c r="WOO123" s="16"/>
      <c r="WOP123" s="16"/>
      <c r="WOQ123" s="16"/>
      <c r="WOR123" s="16"/>
      <c r="WOS123" s="16"/>
      <c r="WOT123" s="16"/>
      <c r="WOU123" s="16"/>
      <c r="WOV123" s="16"/>
      <c r="WOW123" s="16"/>
      <c r="WOX123" s="16"/>
      <c r="WOY123" s="16"/>
      <c r="WOZ123" s="16"/>
      <c r="WPA123" s="16"/>
      <c r="WPB123" s="16"/>
      <c r="WPC123" s="16"/>
      <c r="WPD123" s="16"/>
      <c r="WPE123" s="16"/>
      <c r="WPF123" s="16"/>
      <c r="WPG123" s="16"/>
      <c r="WPH123" s="16"/>
      <c r="WPI123" s="16"/>
      <c r="WPJ123" s="16"/>
      <c r="WPK123" s="16"/>
      <c r="WPL123" s="16"/>
      <c r="WPM123" s="16"/>
      <c r="WPN123" s="16"/>
      <c r="WPO123" s="16"/>
      <c r="WPP123" s="16"/>
      <c r="WPQ123" s="16"/>
      <c r="WPR123" s="16"/>
      <c r="WPS123" s="16"/>
      <c r="WPT123" s="16"/>
      <c r="WPU123" s="16"/>
      <c r="WPV123" s="16"/>
      <c r="WPW123" s="16"/>
      <c r="WPX123" s="16"/>
      <c r="WPY123" s="16"/>
      <c r="WPZ123" s="16"/>
      <c r="WQA123" s="16"/>
      <c r="WQB123" s="16"/>
      <c r="WQC123" s="16"/>
      <c r="WQD123" s="16"/>
      <c r="WQE123" s="16"/>
      <c r="WQF123" s="16"/>
      <c r="WQG123" s="16"/>
      <c r="WQH123" s="16"/>
      <c r="WQI123" s="16"/>
      <c r="WQJ123" s="16"/>
      <c r="WQK123" s="16"/>
      <c r="WQL123" s="16"/>
      <c r="WQM123" s="16"/>
      <c r="WQN123" s="16"/>
      <c r="WQO123" s="16"/>
      <c r="WQP123" s="16"/>
      <c r="WQQ123" s="16"/>
      <c r="WQR123" s="16"/>
      <c r="WQS123" s="16"/>
      <c r="WQT123" s="16"/>
      <c r="WQU123" s="16"/>
      <c r="WQV123" s="16"/>
      <c r="WQW123" s="16"/>
      <c r="WQX123" s="16"/>
      <c r="WQY123" s="16"/>
      <c r="WQZ123" s="16"/>
      <c r="WRA123" s="16"/>
      <c r="WRB123" s="16"/>
      <c r="WRC123" s="16"/>
      <c r="WRD123" s="16"/>
      <c r="WRE123" s="16"/>
      <c r="WRF123" s="16"/>
      <c r="WRG123" s="16"/>
      <c r="WRH123" s="16"/>
      <c r="WRI123" s="16"/>
      <c r="WRJ123" s="16"/>
      <c r="WRK123" s="16"/>
      <c r="WRL123" s="16"/>
      <c r="WRM123" s="16"/>
      <c r="WRN123" s="16"/>
      <c r="WRO123" s="16"/>
      <c r="WRP123" s="16"/>
      <c r="WRQ123" s="16"/>
      <c r="WRR123" s="16"/>
      <c r="WRS123" s="16"/>
      <c r="WRT123" s="16"/>
      <c r="WRU123" s="16"/>
      <c r="WRV123" s="16"/>
      <c r="WRW123" s="16"/>
      <c r="WRX123" s="16"/>
      <c r="WRY123" s="16"/>
      <c r="WRZ123" s="16"/>
      <c r="WSA123" s="16"/>
      <c r="WSB123" s="16"/>
      <c r="WSC123" s="16"/>
      <c r="WSD123" s="16"/>
      <c r="WSE123" s="16"/>
      <c r="WSF123" s="16"/>
      <c r="WSG123" s="16"/>
      <c r="WSH123" s="16"/>
      <c r="WSI123" s="16"/>
      <c r="WSJ123" s="16"/>
      <c r="WSK123" s="16"/>
      <c r="WSL123" s="16"/>
      <c r="WSM123" s="16"/>
      <c r="WSN123" s="16"/>
      <c r="WSO123" s="16"/>
      <c r="WSP123" s="16"/>
      <c r="WSQ123" s="16"/>
      <c r="WSR123" s="16"/>
      <c r="WSS123" s="16"/>
      <c r="WST123" s="16"/>
      <c r="WSU123" s="16"/>
      <c r="WSV123" s="16"/>
      <c r="WSW123" s="16"/>
      <c r="WSX123" s="16"/>
      <c r="WSY123" s="16"/>
      <c r="WSZ123" s="16"/>
      <c r="WTA123" s="16"/>
      <c r="WTB123" s="16"/>
      <c r="WTC123" s="16"/>
      <c r="WTD123" s="16"/>
      <c r="WTE123" s="16"/>
      <c r="WTF123" s="16"/>
      <c r="WTG123" s="16"/>
      <c r="WTH123" s="16"/>
      <c r="WTI123" s="16"/>
      <c r="WTJ123" s="16"/>
      <c r="WTK123" s="16"/>
      <c r="WTL123" s="16"/>
      <c r="WTM123" s="16"/>
      <c r="WTN123" s="16"/>
      <c r="WTO123" s="16"/>
      <c r="WTP123" s="16"/>
      <c r="WTQ123" s="16"/>
      <c r="WTR123" s="16"/>
      <c r="WTS123" s="16"/>
      <c r="WTT123" s="16"/>
      <c r="WTU123" s="16"/>
      <c r="WTV123" s="16"/>
      <c r="WTW123" s="16"/>
      <c r="WTX123" s="16"/>
      <c r="WTY123" s="16"/>
      <c r="WTZ123" s="16"/>
      <c r="WUA123" s="16"/>
      <c r="WUB123" s="16"/>
      <c r="WUC123" s="16"/>
      <c r="WUD123" s="16"/>
      <c r="WUE123" s="16"/>
      <c r="WUF123" s="16"/>
      <c r="WUG123" s="16"/>
      <c r="WUH123" s="16"/>
      <c r="WUI123" s="16"/>
      <c r="WUJ123" s="16"/>
      <c r="WUK123" s="16"/>
      <c r="WUL123" s="16"/>
      <c r="WUM123" s="16"/>
      <c r="WUN123" s="16"/>
      <c r="WUO123" s="16"/>
      <c r="WUP123" s="16"/>
      <c r="WUQ123" s="16"/>
      <c r="WUR123" s="16"/>
      <c r="WUS123" s="16"/>
      <c r="WUT123" s="16"/>
      <c r="WUU123" s="16"/>
      <c r="WUV123" s="16"/>
      <c r="WUW123" s="16"/>
      <c r="WUX123" s="16"/>
      <c r="WUY123" s="16"/>
      <c r="WUZ123" s="16"/>
      <c r="WVA123" s="16"/>
      <c r="WVB123" s="16"/>
      <c r="WVC123" s="16"/>
      <c r="WVD123" s="16"/>
      <c r="WVE123" s="16"/>
      <c r="WVF123" s="16"/>
      <c r="WVG123" s="16"/>
      <c r="WVH123" s="16"/>
      <c r="WVI123" s="16"/>
      <c r="WVJ123" s="16"/>
      <c r="WVK123" s="16"/>
      <c r="WVL123" s="16"/>
      <c r="WVM123" s="16"/>
      <c r="WVN123" s="16"/>
      <c r="WVO123" s="16"/>
      <c r="WVP123" s="16"/>
      <c r="WVQ123" s="16"/>
      <c r="WVR123" s="16"/>
      <c r="WVS123" s="16"/>
      <c r="WVT123" s="16"/>
      <c r="WVU123" s="16"/>
      <c r="WVV123" s="16"/>
      <c r="WVW123" s="16"/>
      <c r="WVX123" s="16"/>
      <c r="WVY123" s="16"/>
      <c r="WVZ123" s="16"/>
      <c r="WWA123" s="16"/>
      <c r="WWB123" s="16"/>
      <c r="WWC123" s="16"/>
      <c r="WWD123" s="16"/>
      <c r="WWE123" s="16"/>
      <c r="WWF123" s="16"/>
      <c r="WWG123" s="16"/>
      <c r="WWH123" s="16"/>
      <c r="WWI123" s="16"/>
      <c r="WWJ123" s="16"/>
      <c r="WWK123" s="16"/>
      <c r="WWL123" s="16"/>
      <c r="WWM123" s="16"/>
      <c r="WWN123" s="16"/>
      <c r="WWO123" s="16"/>
      <c r="WWP123" s="16"/>
      <c r="WWQ123" s="16"/>
      <c r="WWR123" s="16"/>
      <c r="WWS123" s="16"/>
      <c r="WWT123" s="16"/>
      <c r="WWU123" s="16"/>
      <c r="WWV123" s="16"/>
      <c r="WWW123" s="16"/>
      <c r="WWX123" s="16"/>
      <c r="WWY123" s="16"/>
      <c r="WWZ123" s="16"/>
      <c r="WXA123" s="16"/>
      <c r="WXB123" s="16"/>
      <c r="WXC123" s="16"/>
      <c r="WXD123" s="16"/>
      <c r="WXE123" s="16"/>
      <c r="WXF123" s="16"/>
      <c r="WXG123" s="16"/>
      <c r="WXH123" s="16"/>
      <c r="WXI123" s="16"/>
      <c r="WXJ123" s="16"/>
      <c r="WXK123" s="16"/>
      <c r="WXL123" s="16"/>
      <c r="WXM123" s="16"/>
      <c r="WXN123" s="16"/>
      <c r="WXO123" s="16"/>
      <c r="WXP123" s="16"/>
      <c r="WXQ123" s="16"/>
      <c r="WXR123" s="16"/>
      <c r="WXS123" s="16"/>
      <c r="WXT123" s="16"/>
      <c r="WXU123" s="16"/>
      <c r="WXV123" s="16"/>
      <c r="WXW123" s="16"/>
      <c r="WXX123" s="16"/>
      <c r="WXY123" s="16"/>
      <c r="WXZ123" s="16"/>
      <c r="WYA123" s="16"/>
      <c r="WYB123" s="16"/>
      <c r="WYC123" s="16"/>
      <c r="WYD123" s="16"/>
      <c r="WYE123" s="16"/>
      <c r="WYF123" s="16"/>
      <c r="WYG123" s="16"/>
      <c r="WYH123" s="16"/>
      <c r="WYI123" s="16"/>
      <c r="WYJ123" s="16"/>
      <c r="WYK123" s="16"/>
      <c r="WYL123" s="16"/>
      <c r="WYM123" s="16"/>
      <c r="WYN123" s="16"/>
      <c r="WYO123" s="16"/>
      <c r="WYP123" s="16"/>
      <c r="WYQ123" s="16"/>
      <c r="WYR123" s="16"/>
      <c r="WYS123" s="16"/>
      <c r="WYT123" s="16"/>
      <c r="WYU123" s="16"/>
      <c r="WYV123" s="16"/>
      <c r="WYW123" s="16"/>
      <c r="WYX123" s="16"/>
      <c r="WYY123" s="16"/>
      <c r="WYZ123" s="16"/>
      <c r="WZA123" s="16"/>
      <c r="WZB123" s="16"/>
      <c r="WZC123" s="16"/>
      <c r="WZD123" s="16"/>
      <c r="WZE123" s="16"/>
      <c r="WZF123" s="16"/>
      <c r="WZG123" s="16"/>
      <c r="WZH123" s="16"/>
      <c r="WZI123" s="16"/>
      <c r="WZJ123" s="16"/>
      <c r="WZK123" s="16"/>
      <c r="WZL123" s="16"/>
      <c r="WZM123" s="16"/>
      <c r="WZN123" s="16"/>
      <c r="WZO123" s="16"/>
      <c r="WZP123" s="16"/>
      <c r="WZQ123" s="16"/>
      <c r="WZR123" s="16"/>
      <c r="WZS123" s="16"/>
      <c r="WZT123" s="16"/>
      <c r="WZU123" s="16"/>
      <c r="WZV123" s="16"/>
      <c r="WZW123" s="16"/>
      <c r="WZX123" s="16"/>
      <c r="WZY123" s="16"/>
      <c r="WZZ123" s="16"/>
      <c r="XAA123" s="16"/>
      <c r="XAB123" s="16"/>
      <c r="XAC123" s="16"/>
      <c r="XAD123" s="16"/>
      <c r="XAE123" s="16"/>
      <c r="XAF123" s="16"/>
      <c r="XAG123" s="16"/>
      <c r="XAH123" s="16"/>
      <c r="XAI123" s="16"/>
      <c r="XAJ123" s="16"/>
      <c r="XAK123" s="16"/>
      <c r="XAL123" s="16"/>
      <c r="XAM123" s="16"/>
      <c r="XAN123" s="16"/>
      <c r="XAO123" s="16"/>
      <c r="XAP123" s="16"/>
      <c r="XAQ123" s="16"/>
      <c r="XAR123" s="16"/>
      <c r="XAS123" s="16"/>
      <c r="XAT123" s="16"/>
      <c r="XAU123" s="16"/>
      <c r="XAV123" s="16"/>
      <c r="XAW123" s="16"/>
      <c r="XAX123" s="16"/>
      <c r="XAY123" s="16"/>
      <c r="XAZ123" s="16"/>
      <c r="XBA123" s="16"/>
      <c r="XBB123" s="16"/>
      <c r="XBC123" s="16"/>
      <c r="XBD123" s="16"/>
      <c r="XBE123" s="16"/>
      <c r="XBF123" s="16"/>
      <c r="XBG123" s="16"/>
      <c r="XBH123" s="16"/>
      <c r="XBI123" s="16"/>
      <c r="XBJ123" s="16"/>
      <c r="XBK123" s="16"/>
      <c r="XBL123" s="16"/>
      <c r="XBM123" s="16"/>
      <c r="XBN123" s="16"/>
      <c r="XBO123" s="16"/>
      <c r="XBP123" s="16"/>
      <c r="XBQ123" s="16"/>
      <c r="XBR123" s="16"/>
      <c r="XBS123" s="16"/>
      <c r="XBT123" s="16"/>
      <c r="XBU123" s="16"/>
      <c r="XBV123" s="16"/>
      <c r="XBW123" s="16"/>
      <c r="XBX123" s="16"/>
      <c r="XBY123" s="16"/>
      <c r="XBZ123" s="16"/>
      <c r="XCA123" s="16"/>
      <c r="XCB123" s="16"/>
      <c r="XCC123" s="16"/>
      <c r="XCD123" s="16"/>
      <c r="XCE123" s="16"/>
      <c r="XCF123" s="16"/>
      <c r="XCG123" s="16"/>
      <c r="XCH123" s="16"/>
      <c r="XCI123" s="16"/>
      <c r="XCJ123" s="16"/>
      <c r="XCK123" s="16"/>
      <c r="XCL123" s="16"/>
      <c r="XCM123" s="16"/>
      <c r="XCN123" s="16"/>
      <c r="XCO123" s="16"/>
      <c r="XCP123" s="16"/>
      <c r="XCQ123" s="16"/>
      <c r="XCR123" s="16"/>
      <c r="XCS123" s="16"/>
      <c r="XCT123" s="16"/>
      <c r="XCU123" s="16"/>
      <c r="XCV123" s="16"/>
      <c r="XCW123" s="16"/>
      <c r="XCX123" s="16"/>
      <c r="XCY123" s="16"/>
      <c r="XCZ123" s="16"/>
      <c r="XDA123" s="16"/>
      <c r="XDB123" s="16"/>
      <c r="XDC123" s="16"/>
      <c r="XDD123" s="16"/>
      <c r="XDE123" s="16"/>
      <c r="XDF123" s="16"/>
      <c r="XDG123" s="16"/>
      <c r="XDH123" s="16"/>
      <c r="XDI123" s="16"/>
      <c r="XDJ123" s="16"/>
      <c r="XDK123" s="16"/>
      <c r="XDL123" s="16"/>
      <c r="XDM123" s="16"/>
      <c r="XDN123" s="16"/>
      <c r="XDO123" s="16"/>
      <c r="XDP123" s="16"/>
      <c r="XDQ123" s="16"/>
      <c r="XDR123" s="16"/>
      <c r="XDS123" s="16"/>
      <c r="XDT123" s="16"/>
      <c r="XDU123" s="16"/>
      <c r="XDV123" s="16"/>
      <c r="XDW123" s="16"/>
      <c r="XDX123" s="16"/>
      <c r="XDY123" s="16"/>
      <c r="XDZ123" s="16"/>
      <c r="XEA123" s="16"/>
      <c r="XEB123" s="16"/>
      <c r="XEC123" s="16"/>
      <c r="XED123" s="16"/>
      <c r="XEE123" s="16"/>
      <c r="XEF123" s="16"/>
      <c r="XEG123" s="16"/>
      <c r="XEH123" s="16"/>
      <c r="XEI123" s="16"/>
      <c r="XEJ123" s="16"/>
      <c r="XEK123" s="16"/>
      <c r="XEL123" s="16"/>
      <c r="XEM123" s="16"/>
      <c r="XEN123" s="16"/>
      <c r="XEO123" s="16"/>
      <c r="XEP123" s="16"/>
      <c r="XEQ123" s="16"/>
      <c r="XER123" s="16"/>
      <c r="XES123" s="16"/>
      <c r="XET123" s="16"/>
      <c r="XEU123" s="16"/>
      <c r="XEV123" s="16"/>
      <c r="XEW123" s="16"/>
      <c r="XEX123" s="16"/>
      <c r="XEY123" s="16"/>
      <c r="XEZ123" s="16"/>
      <c r="XFA123" s="16"/>
      <c r="XFB123" s="16"/>
      <c r="XFC123" s="16"/>
    </row>
    <row r="124" s="16" customFormat="1" ht="27" spans="1:10">
      <c r="A124" s="27"/>
      <c r="B124" s="27"/>
      <c r="C124" s="36" t="s">
        <v>2045</v>
      </c>
      <c r="D124" s="36" t="s">
        <v>2045</v>
      </c>
      <c r="E124" s="36" t="s">
        <v>2251</v>
      </c>
      <c r="F124" s="36" t="s">
        <v>2059</v>
      </c>
      <c r="G124" s="36" t="s">
        <v>2060</v>
      </c>
      <c r="H124" s="36" t="s">
        <v>2061</v>
      </c>
      <c r="I124" s="36" t="s">
        <v>2066</v>
      </c>
      <c r="J124" s="36" t="s">
        <v>2252</v>
      </c>
    </row>
    <row r="125" s="16" customFormat="1" ht="20.25" spans="1:10">
      <c r="A125" s="27"/>
      <c r="B125" s="27"/>
      <c r="C125" s="36" t="s">
        <v>2045</v>
      </c>
      <c r="D125" s="36" t="s">
        <v>2062</v>
      </c>
      <c r="E125" s="36" t="s">
        <v>2045</v>
      </c>
      <c r="F125" s="36" t="s">
        <v>2045</v>
      </c>
      <c r="G125" s="36" t="s">
        <v>2138</v>
      </c>
      <c r="H125" s="36" t="s">
        <v>2045</v>
      </c>
      <c r="I125" s="36" t="s">
        <v>2045</v>
      </c>
      <c r="J125" s="36" t="s">
        <v>2138</v>
      </c>
    </row>
    <row r="126" s="16" customFormat="1" ht="27" spans="1:10">
      <c r="A126" s="27"/>
      <c r="B126" s="27"/>
      <c r="C126" s="36" t="s">
        <v>2045</v>
      </c>
      <c r="D126" s="36" t="s">
        <v>2045</v>
      </c>
      <c r="E126" s="36" t="s">
        <v>2253</v>
      </c>
      <c r="F126" s="36" t="s">
        <v>2059</v>
      </c>
      <c r="G126" s="36" t="s">
        <v>2254</v>
      </c>
      <c r="H126" s="36" t="s">
        <v>2045</v>
      </c>
      <c r="I126" s="36" t="s">
        <v>2066</v>
      </c>
      <c r="J126" s="36" t="s">
        <v>2255</v>
      </c>
    </row>
    <row r="127" s="16" customFormat="1" ht="43" customHeight="1" spans="1:10">
      <c r="A127" s="27"/>
      <c r="B127" s="27"/>
      <c r="C127" s="36" t="s">
        <v>2045</v>
      </c>
      <c r="D127" s="36" t="s">
        <v>2045</v>
      </c>
      <c r="E127" s="36" t="s">
        <v>2256</v>
      </c>
      <c r="F127" s="36" t="s">
        <v>2059</v>
      </c>
      <c r="G127" s="36" t="s">
        <v>2254</v>
      </c>
      <c r="H127" s="36" t="s">
        <v>2045</v>
      </c>
      <c r="I127" s="36" t="s">
        <v>2066</v>
      </c>
      <c r="J127" s="36" t="s">
        <v>2257</v>
      </c>
    </row>
    <row r="128" s="16" customFormat="1" ht="40.5" spans="1:10">
      <c r="A128" s="27"/>
      <c r="B128" s="27"/>
      <c r="C128" s="36" t="s">
        <v>2045</v>
      </c>
      <c r="D128" s="36" t="s">
        <v>2045</v>
      </c>
      <c r="E128" s="36" t="s">
        <v>2258</v>
      </c>
      <c r="F128" s="36" t="s">
        <v>2059</v>
      </c>
      <c r="G128" s="36" t="s">
        <v>2259</v>
      </c>
      <c r="H128" s="36" t="s">
        <v>2045</v>
      </c>
      <c r="I128" s="36" t="s">
        <v>2066</v>
      </c>
      <c r="J128" s="36" t="s">
        <v>2260</v>
      </c>
    </row>
    <row r="129" s="16" customFormat="1" ht="20.25" spans="1:10">
      <c r="A129" s="27"/>
      <c r="B129" s="27"/>
      <c r="C129" s="36" t="s">
        <v>2045</v>
      </c>
      <c r="D129" s="36" t="s">
        <v>2068</v>
      </c>
      <c r="E129" s="36" t="s">
        <v>2045</v>
      </c>
      <c r="F129" s="36" t="s">
        <v>2045</v>
      </c>
      <c r="G129" s="36" t="s">
        <v>2138</v>
      </c>
      <c r="H129" s="36" t="s">
        <v>2045</v>
      </c>
      <c r="I129" s="36" t="s">
        <v>2045</v>
      </c>
      <c r="J129" s="36" t="s">
        <v>2138</v>
      </c>
    </row>
    <row r="130" s="16" customFormat="1" ht="189" spans="1:10">
      <c r="A130" s="27"/>
      <c r="B130" s="27"/>
      <c r="C130" s="36" t="s">
        <v>2045</v>
      </c>
      <c r="D130" s="36" t="s">
        <v>2045</v>
      </c>
      <c r="E130" s="36" t="s">
        <v>2069</v>
      </c>
      <c r="F130" s="36" t="s">
        <v>2059</v>
      </c>
      <c r="G130" s="36" t="s">
        <v>2261</v>
      </c>
      <c r="H130" s="36" t="s">
        <v>2071</v>
      </c>
      <c r="I130" s="36" t="s">
        <v>2051</v>
      </c>
      <c r="J130" s="36" t="s">
        <v>2262</v>
      </c>
    </row>
    <row r="131" s="16" customFormat="1" ht="20.25" spans="1:10">
      <c r="A131" s="27"/>
      <c r="B131" s="27"/>
      <c r="C131" s="36" t="s">
        <v>2073</v>
      </c>
      <c r="D131" s="36" t="s">
        <v>2045</v>
      </c>
      <c r="E131" s="36" t="s">
        <v>2045</v>
      </c>
      <c r="F131" s="36" t="s">
        <v>2045</v>
      </c>
      <c r="G131" s="36" t="s">
        <v>2138</v>
      </c>
      <c r="H131" s="36" t="s">
        <v>2045</v>
      </c>
      <c r="I131" s="36" t="s">
        <v>2045</v>
      </c>
      <c r="J131" s="36" t="s">
        <v>2138</v>
      </c>
    </row>
    <row r="132" s="16" customFormat="1" ht="20.25" spans="1:10">
      <c r="A132" s="27"/>
      <c r="B132" s="27"/>
      <c r="C132" s="36" t="s">
        <v>2045</v>
      </c>
      <c r="D132" s="36" t="s">
        <v>2263</v>
      </c>
      <c r="E132" s="36" t="s">
        <v>2045</v>
      </c>
      <c r="F132" s="36" t="s">
        <v>2045</v>
      </c>
      <c r="G132" s="36" t="s">
        <v>2138</v>
      </c>
      <c r="H132" s="36" t="s">
        <v>2045</v>
      </c>
      <c r="I132" s="36" t="s">
        <v>2045</v>
      </c>
      <c r="J132" s="36" t="s">
        <v>2138</v>
      </c>
    </row>
    <row r="133" s="16" customFormat="1" ht="54" spans="1:10">
      <c r="A133" s="27"/>
      <c r="B133" s="27"/>
      <c r="C133" s="36" t="s">
        <v>2045</v>
      </c>
      <c r="D133" s="36" t="s">
        <v>2045</v>
      </c>
      <c r="E133" s="36" t="s">
        <v>2264</v>
      </c>
      <c r="F133" s="36" t="s">
        <v>2059</v>
      </c>
      <c r="G133" s="36" t="s">
        <v>2264</v>
      </c>
      <c r="H133" s="36" t="s">
        <v>2045</v>
      </c>
      <c r="I133" s="36" t="s">
        <v>2066</v>
      </c>
      <c r="J133" s="36" t="s">
        <v>2265</v>
      </c>
    </row>
    <row r="134" s="16" customFormat="1" ht="20.25" spans="1:10">
      <c r="A134" s="27"/>
      <c r="B134" s="27"/>
      <c r="C134" s="36" t="s">
        <v>2045</v>
      </c>
      <c r="D134" s="36" t="s">
        <v>2074</v>
      </c>
      <c r="E134" s="36" t="s">
        <v>2045</v>
      </c>
      <c r="F134" s="36" t="s">
        <v>2045</v>
      </c>
      <c r="G134" s="36" t="s">
        <v>2138</v>
      </c>
      <c r="H134" s="36" t="s">
        <v>2045</v>
      </c>
      <c r="I134" s="36" t="s">
        <v>2045</v>
      </c>
      <c r="J134" s="36" t="s">
        <v>2138</v>
      </c>
    </row>
    <row r="135" s="16" customFormat="1" ht="54" spans="1:10">
      <c r="A135" s="27"/>
      <c r="B135" s="27"/>
      <c r="C135" s="36" t="s">
        <v>2045</v>
      </c>
      <c r="D135" s="36" t="s">
        <v>2045</v>
      </c>
      <c r="E135" s="36" t="s">
        <v>2266</v>
      </c>
      <c r="F135" s="36" t="s">
        <v>2059</v>
      </c>
      <c r="G135" s="36" t="s">
        <v>2266</v>
      </c>
      <c r="H135" s="36" t="s">
        <v>2045</v>
      </c>
      <c r="I135" s="36" t="s">
        <v>2066</v>
      </c>
      <c r="J135" s="36" t="s">
        <v>2265</v>
      </c>
    </row>
    <row r="136" s="17" customFormat="1" ht="195" customHeight="1" spans="1:10">
      <c r="A136" s="61"/>
      <c r="B136" s="61"/>
      <c r="C136" s="36"/>
      <c r="D136" s="36"/>
      <c r="E136" s="36" t="s">
        <v>2267</v>
      </c>
      <c r="F136" s="36" t="s">
        <v>2059</v>
      </c>
      <c r="G136" s="36" t="s">
        <v>2268</v>
      </c>
      <c r="H136" s="36"/>
      <c r="I136" s="36" t="s">
        <v>2066</v>
      </c>
      <c r="J136" s="36" t="s">
        <v>2265</v>
      </c>
    </row>
    <row r="137" s="16" customFormat="1" ht="54" spans="1:10">
      <c r="A137" s="27"/>
      <c r="B137" s="27"/>
      <c r="C137" s="36" t="s">
        <v>2045</v>
      </c>
      <c r="D137" s="36" t="s">
        <v>2045</v>
      </c>
      <c r="E137" s="36" t="s">
        <v>2269</v>
      </c>
      <c r="F137" s="36" t="s">
        <v>2059</v>
      </c>
      <c r="G137" s="36" t="s">
        <v>2270</v>
      </c>
      <c r="H137" s="36" t="s">
        <v>2045</v>
      </c>
      <c r="I137" s="36" t="s">
        <v>2066</v>
      </c>
      <c r="J137" s="36" t="s">
        <v>2265</v>
      </c>
    </row>
    <row r="138" s="16" customFormat="1" ht="20.25" spans="1:10">
      <c r="A138" s="27"/>
      <c r="B138" s="27"/>
      <c r="C138" s="36" t="s">
        <v>2045</v>
      </c>
      <c r="D138" s="36" t="s">
        <v>2271</v>
      </c>
      <c r="E138" s="36" t="s">
        <v>2045</v>
      </c>
      <c r="F138" s="36" t="s">
        <v>2045</v>
      </c>
      <c r="G138" s="36" t="s">
        <v>2138</v>
      </c>
      <c r="H138" s="36" t="s">
        <v>2045</v>
      </c>
      <c r="I138" s="36" t="s">
        <v>2045</v>
      </c>
      <c r="J138" s="36" t="s">
        <v>2138</v>
      </c>
    </row>
    <row r="139" s="16" customFormat="1" ht="20.25" spans="1:10">
      <c r="A139" s="27"/>
      <c r="B139" s="27"/>
      <c r="C139" s="36" t="s">
        <v>2045</v>
      </c>
      <c r="D139" s="36" t="s">
        <v>2157</v>
      </c>
      <c r="E139" s="36" t="s">
        <v>2045</v>
      </c>
      <c r="F139" s="36" t="s">
        <v>2045</v>
      </c>
      <c r="G139" s="36" t="s">
        <v>2138</v>
      </c>
      <c r="H139" s="36" t="s">
        <v>2045</v>
      </c>
      <c r="I139" s="36" t="s">
        <v>2045</v>
      </c>
      <c r="J139" s="36" t="s">
        <v>2138</v>
      </c>
    </row>
    <row r="140" s="16" customFormat="1" ht="54" spans="1:10">
      <c r="A140" s="27"/>
      <c r="B140" s="27"/>
      <c r="C140" s="36" t="s">
        <v>2045</v>
      </c>
      <c r="D140" s="36" t="s">
        <v>2045</v>
      </c>
      <c r="E140" s="36" t="s">
        <v>2272</v>
      </c>
      <c r="F140" s="36" t="s">
        <v>2059</v>
      </c>
      <c r="G140" s="36" t="s">
        <v>2272</v>
      </c>
      <c r="H140" s="36" t="s">
        <v>2045</v>
      </c>
      <c r="I140" s="36" t="s">
        <v>2066</v>
      </c>
      <c r="J140" s="36" t="s">
        <v>2265</v>
      </c>
    </row>
    <row r="141" s="16" customFormat="1" ht="20.25" spans="1:10">
      <c r="A141" s="27"/>
      <c r="B141" s="27"/>
      <c r="C141" s="36" t="s">
        <v>2078</v>
      </c>
      <c r="D141" s="36" t="s">
        <v>2045</v>
      </c>
      <c r="E141" s="36" t="s">
        <v>2045</v>
      </c>
      <c r="F141" s="36" t="s">
        <v>2045</v>
      </c>
      <c r="G141" s="36" t="s">
        <v>2138</v>
      </c>
      <c r="H141" s="36" t="s">
        <v>2045</v>
      </c>
      <c r="I141" s="36" t="s">
        <v>2045</v>
      </c>
      <c r="J141" s="36" t="s">
        <v>2138</v>
      </c>
    </row>
    <row r="142" s="16" customFormat="1" ht="20.25" spans="1:10">
      <c r="A142" s="27"/>
      <c r="B142" s="27"/>
      <c r="C142" s="36" t="s">
        <v>2045</v>
      </c>
      <c r="D142" s="36" t="s">
        <v>2079</v>
      </c>
      <c r="E142" s="36" t="s">
        <v>2045</v>
      </c>
      <c r="F142" s="36" t="s">
        <v>2045</v>
      </c>
      <c r="G142" s="36" t="s">
        <v>2138</v>
      </c>
      <c r="H142" s="36" t="s">
        <v>2045</v>
      </c>
      <c r="I142" s="36" t="s">
        <v>2045</v>
      </c>
      <c r="J142" s="36" t="s">
        <v>2138</v>
      </c>
    </row>
    <row r="143" s="16" customFormat="1" ht="81" spans="1:10">
      <c r="A143" s="37"/>
      <c r="B143" s="37"/>
      <c r="C143" s="36" t="s">
        <v>2045</v>
      </c>
      <c r="D143" s="36" t="s">
        <v>2045</v>
      </c>
      <c r="E143" s="36" t="s">
        <v>2079</v>
      </c>
      <c r="F143" s="36" t="s">
        <v>2048</v>
      </c>
      <c r="G143" s="36" t="s">
        <v>2134</v>
      </c>
      <c r="H143" s="36" t="s">
        <v>2045</v>
      </c>
      <c r="I143" s="36" t="s">
        <v>2066</v>
      </c>
      <c r="J143" s="36" t="s">
        <v>2273</v>
      </c>
    </row>
  </sheetData>
  <mergeCells count="21">
    <mergeCell ref="A2:J2"/>
    <mergeCell ref="A6:A22"/>
    <mergeCell ref="A23:A44"/>
    <mergeCell ref="A45:A62"/>
    <mergeCell ref="A63:A81"/>
    <mergeCell ref="A82:A102"/>
    <mergeCell ref="A103:A108"/>
    <mergeCell ref="A109:A116"/>
    <mergeCell ref="A117:A143"/>
    <mergeCell ref="B6:B22"/>
    <mergeCell ref="B23:B44"/>
    <mergeCell ref="B45:B62"/>
    <mergeCell ref="B63:B81"/>
    <mergeCell ref="B82:B102"/>
    <mergeCell ref="B103:B108"/>
    <mergeCell ref="B109:B116"/>
    <mergeCell ref="B117:B143"/>
    <mergeCell ref="C103:C106"/>
    <mergeCell ref="C109:C113"/>
    <mergeCell ref="C114:C115"/>
    <mergeCell ref="D109:D110"/>
  </mergeCells>
  <pageMargins left="0.751388888888889" right="0.751388888888889" top="1" bottom="1" header="0.507638888888889" footer="0.507638888888889"/>
  <pageSetup paperSize="9" scale="70" orientation="landscape" horizontalDpi="600"/>
  <headerFooter>
    <oddFooter>&amp;C&amp;16- &amp;P -</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5"/>
  <sheetViews>
    <sheetView workbookViewId="0">
      <selection activeCell="E9" sqref="E9"/>
    </sheetView>
  </sheetViews>
  <sheetFormatPr defaultColWidth="9" defaultRowHeight="13.5" outlineLevelCol="1"/>
  <cols>
    <col min="1" max="1" width="20.25" style="1" customWidth="1"/>
    <col min="2" max="2" width="64" style="1" customWidth="1"/>
    <col min="3" max="16384" width="9" style="1"/>
  </cols>
  <sheetData>
    <row r="1" ht="32" customHeight="1" spans="1:2">
      <c r="A1" s="2" t="s">
        <v>2274</v>
      </c>
      <c r="B1" s="2"/>
    </row>
    <row r="3" ht="40" customHeight="1" spans="1:2">
      <c r="A3" s="3" t="s">
        <v>2275</v>
      </c>
      <c r="B3" s="4" t="s">
        <v>2276</v>
      </c>
    </row>
    <row r="4" ht="45" customHeight="1" spans="1:2">
      <c r="A4" s="5" t="s">
        <v>2277</v>
      </c>
      <c r="B4" s="6" t="s">
        <v>2278</v>
      </c>
    </row>
    <row r="5" ht="45" customHeight="1" spans="1:2">
      <c r="A5" s="5" t="s">
        <v>2279</v>
      </c>
      <c r="B5" s="6" t="s">
        <v>2280</v>
      </c>
    </row>
    <row r="6" ht="45" customHeight="1" spans="1:2">
      <c r="A6" s="5" t="s">
        <v>2281</v>
      </c>
      <c r="B6" s="6" t="s">
        <v>2282</v>
      </c>
    </row>
    <row r="7" ht="45" customHeight="1" spans="1:2">
      <c r="A7" s="5" t="s">
        <v>2283</v>
      </c>
      <c r="B7" s="6" t="s">
        <v>2284</v>
      </c>
    </row>
    <row r="8" ht="45" customHeight="1" spans="1:2">
      <c r="A8" s="5" t="s">
        <v>2285</v>
      </c>
      <c r="B8" s="6" t="s">
        <v>2286</v>
      </c>
    </row>
    <row r="9" ht="45" customHeight="1" spans="1:2">
      <c r="A9" s="5" t="s">
        <v>2287</v>
      </c>
      <c r="B9" s="6" t="s">
        <v>2288</v>
      </c>
    </row>
    <row r="10" ht="45" customHeight="1" spans="1:2">
      <c r="A10" s="5" t="s">
        <v>2289</v>
      </c>
      <c r="B10" s="6" t="s">
        <v>2290</v>
      </c>
    </row>
    <row r="11" ht="45" customHeight="1" spans="1:2">
      <c r="A11" s="5" t="s">
        <v>2291</v>
      </c>
      <c r="B11" s="6" t="s">
        <v>2292</v>
      </c>
    </row>
    <row r="12" ht="54" spans="1:2">
      <c r="A12" s="5" t="s">
        <v>2293</v>
      </c>
      <c r="B12" s="6" t="s">
        <v>2294</v>
      </c>
    </row>
    <row r="13" ht="45" customHeight="1" spans="1:2">
      <c r="A13" s="5" t="s">
        <v>2295</v>
      </c>
      <c r="B13" s="6" t="s">
        <v>2296</v>
      </c>
    </row>
    <row r="14" ht="27" spans="1:2">
      <c r="A14" s="5" t="s">
        <v>2297</v>
      </c>
      <c r="B14" s="6" t="s">
        <v>2298</v>
      </c>
    </row>
    <row r="15" ht="40.5" spans="1:2">
      <c r="A15" s="5" t="s">
        <v>2299</v>
      </c>
      <c r="B15" s="6" t="s">
        <v>2300</v>
      </c>
    </row>
  </sheetData>
  <mergeCells count="1">
    <mergeCell ref="A1:B1"/>
  </mergeCells>
  <conditionalFormatting sqref="A6">
    <cfRule type="expression" dxfId="1" priority="2" stopIfTrue="1">
      <formula>"len($A:$A)=3"</formula>
    </cfRule>
  </conditionalFormatting>
  <conditionalFormatting sqref="A4:A15">
    <cfRule type="expression" dxfId="1" priority="1" stopIfTrue="1">
      <formula>"len($A:$A)=3"</formula>
    </cfRule>
  </conditionalFormatting>
  <conditionalFormatting sqref="A4:A5 A7:A8">
    <cfRule type="expression" dxfId="1" priority="3" stopIfTrue="1">
      <formula>"len($A:$A)=3"</formula>
    </cfRule>
  </conditionalFormatting>
  <pageMargins left="0.75" right="0.75" top="1" bottom="1" header="0.509027777777778" footer="0.509027777777778"/>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B0F0"/>
  </sheetPr>
  <dimension ref="A1:G1377"/>
  <sheetViews>
    <sheetView showGridLines="0" showZeros="0" view="pageBreakPreview" zoomScale="70" zoomScaleNormal="100" workbookViewId="0">
      <pane xSplit="1" ySplit="3" topLeftCell="B1358" activePane="bottomRight" state="frozen"/>
      <selection/>
      <selection pane="topRight"/>
      <selection pane="bottomLeft"/>
      <selection pane="bottomRight" activeCell="C1377" sqref="C1377"/>
    </sheetView>
  </sheetViews>
  <sheetFormatPr defaultColWidth="9" defaultRowHeight="14.25" outlineLevelCol="6"/>
  <cols>
    <col min="1" max="1" width="10.875" style="206" customWidth="1"/>
    <col min="2" max="2" width="50.6333333333333" style="206" customWidth="1"/>
    <col min="3" max="4" width="20.6333333333333" style="206" customWidth="1"/>
    <col min="5" max="5" width="20.6333333333333" style="463" customWidth="1"/>
    <col min="6" max="6" width="4" style="206" customWidth="1"/>
    <col min="7" max="7" width="9" style="206" customWidth="1"/>
    <col min="8" max="16384" width="9" style="206"/>
  </cols>
  <sheetData>
    <row r="1" s="459" customFormat="1" ht="45" customHeight="1" spans="1:5">
      <c r="A1" s="464"/>
      <c r="B1" s="464" t="s">
        <v>136</v>
      </c>
      <c r="C1" s="464"/>
      <c r="D1" s="464"/>
      <c r="E1" s="464"/>
    </row>
    <row r="2" s="265" customFormat="1" ht="20.1" customHeight="1" spans="1:5">
      <c r="A2" s="372"/>
      <c r="B2" s="465"/>
      <c r="C2" s="374"/>
      <c r="D2" s="466">
        <v>1</v>
      </c>
      <c r="E2" s="466" t="s">
        <v>2</v>
      </c>
    </row>
    <row r="3" s="460" customFormat="1" ht="45" customHeight="1" spans="1:7">
      <c r="A3" s="226" t="s">
        <v>3</v>
      </c>
      <c r="B3" s="377" t="s">
        <v>4</v>
      </c>
      <c r="C3" s="226" t="s">
        <v>131</v>
      </c>
      <c r="D3" s="226" t="s">
        <v>6</v>
      </c>
      <c r="E3" s="226" t="s">
        <v>132</v>
      </c>
      <c r="F3" s="308" t="s">
        <v>8</v>
      </c>
      <c r="G3" s="460" t="s">
        <v>137</v>
      </c>
    </row>
    <row r="4" ht="36" customHeight="1" spans="1:7">
      <c r="A4" s="467">
        <v>201</v>
      </c>
      <c r="B4" s="340" t="s">
        <v>71</v>
      </c>
      <c r="C4" s="351">
        <f>C5+C17+C26+C37+C48+C59+C70+C92+C105+C115+C124+C135+C148+C155+C163+C169+C176+C183+C190+C197+C204+C212+C218+C224+C231+C265+C83+C259+C253</f>
        <v>58935</v>
      </c>
      <c r="D4" s="351">
        <f>D5+D17+D26+D37+D48+D59+D70+D92+D105+D115+D124+D135+D148+D155+D163+D169+D176+D183+D190+D197+D204+D212+D218+D224+D231+D265+D83+D259+D246+D253</f>
        <v>56984</v>
      </c>
      <c r="E4" s="468">
        <f>IF(C4&gt;0,D4/C4-1,IF(C4&lt;0,-(D4/C4-1),""))</f>
        <v>-0.033</v>
      </c>
      <c r="F4" s="312" t="str">
        <f t="shared" ref="F4:F67" si="0">IF(LEN(A4)=3,"是",IF(B4&lt;&gt;"",IF(SUM(C4:D4)&lt;&gt;0,"是","否"),"是"))</f>
        <v>是</v>
      </c>
      <c r="G4" s="206" t="str">
        <f t="shared" ref="G4:G67" si="1">IF(LEN(A4)=3,"类",IF(LEN(A4)=5,"款","项"))</f>
        <v>类</v>
      </c>
    </row>
    <row r="5" ht="36" customHeight="1" spans="1:7">
      <c r="A5" s="467">
        <v>20101</v>
      </c>
      <c r="B5" s="340" t="s">
        <v>138</v>
      </c>
      <c r="C5" s="351">
        <f>SUM(C6:C16)</f>
        <v>1209</v>
      </c>
      <c r="D5" s="351">
        <f>SUM(D6:D16)</f>
        <v>1211</v>
      </c>
      <c r="E5" s="468">
        <f>IF(C5&gt;0,D5/C5-1,IF(C5&lt;0,-(D5/C5-1),""))</f>
        <v>0.002</v>
      </c>
      <c r="F5" s="312" t="str">
        <f t="shared" si="0"/>
        <v>是</v>
      </c>
      <c r="G5" s="206" t="str">
        <f t="shared" si="1"/>
        <v>款</v>
      </c>
    </row>
    <row r="6" ht="36" customHeight="1" spans="1:7">
      <c r="A6" s="469">
        <v>2010101</v>
      </c>
      <c r="B6" s="343" t="s">
        <v>139</v>
      </c>
      <c r="C6" s="351">
        <f>VLOOKUP(A6,'[3]1-4区本级一般公共预算支出情况表（公开到项级）'!$A$3:$E$1360,4,FALSE)</f>
        <v>905</v>
      </c>
      <c r="D6" s="351">
        <f>VLOOKUP(A6,[4]表九!$A$8:$C$1288,3,FALSE)</f>
        <v>878</v>
      </c>
      <c r="E6" s="468">
        <f t="shared" ref="E6:E37" si="2">IF(C6&gt;0,D6/C6-1,IF(C6&lt;0,-(D6/C6-1),""))</f>
        <v>-0.03</v>
      </c>
      <c r="F6" s="312" t="str">
        <f t="shared" si="0"/>
        <v>是</v>
      </c>
      <c r="G6" s="206" t="str">
        <f t="shared" si="1"/>
        <v>项</v>
      </c>
    </row>
    <row r="7" ht="36" customHeight="1" spans="1:7">
      <c r="A7" s="469">
        <v>2010102</v>
      </c>
      <c r="B7" s="343" t="s">
        <v>140</v>
      </c>
      <c r="C7" s="351">
        <f>VLOOKUP(A7,'[3]1-4区本级一般公共预算支出情况表（公开到项级）'!$A$3:$E$1360,4,FALSE)</f>
        <v>25</v>
      </c>
      <c r="D7" s="351">
        <f>VLOOKUP(A7,[4]表九!$A$8:$C$1288,3,FALSE)</f>
        <v>20</v>
      </c>
      <c r="E7" s="468">
        <f t="shared" si="2"/>
        <v>-0.2</v>
      </c>
      <c r="F7" s="312" t="str">
        <f t="shared" si="0"/>
        <v>是</v>
      </c>
      <c r="G7" s="206" t="str">
        <f t="shared" si="1"/>
        <v>项</v>
      </c>
    </row>
    <row r="8" ht="36" customHeight="1" spans="1:7">
      <c r="A8" s="469">
        <v>2010103</v>
      </c>
      <c r="B8" s="343" t="s">
        <v>141</v>
      </c>
      <c r="C8" s="351">
        <f>VLOOKUP(A8,'[3]1-4区本级一般公共预算支出情况表（公开到项级）'!$A$3:$E$1360,4,FALSE)</f>
        <v>0</v>
      </c>
      <c r="D8" s="351">
        <f>VLOOKUP(A8,[4]表九!$A$8:$C$1288,3,FALSE)</f>
        <v>0</v>
      </c>
      <c r="E8" s="468" t="str">
        <f t="shared" si="2"/>
        <v/>
      </c>
      <c r="F8" s="312" t="str">
        <f t="shared" si="0"/>
        <v>否</v>
      </c>
      <c r="G8" s="206" t="str">
        <f t="shared" si="1"/>
        <v>项</v>
      </c>
    </row>
    <row r="9" ht="36" customHeight="1" spans="1:7">
      <c r="A9" s="469">
        <v>2010104</v>
      </c>
      <c r="B9" s="343" t="s">
        <v>142</v>
      </c>
      <c r="C9" s="351">
        <f>VLOOKUP(A9,'[3]1-4区本级一般公共预算支出情况表（公开到项级）'!$A$3:$E$1360,4,FALSE)</f>
        <v>40</v>
      </c>
      <c r="D9" s="351">
        <f>VLOOKUP(A9,[4]表九!$A$8:$C$1288,3,FALSE)</f>
        <v>0</v>
      </c>
      <c r="E9" s="468">
        <f t="shared" si="2"/>
        <v>-1</v>
      </c>
      <c r="F9" s="312" t="str">
        <f t="shared" si="0"/>
        <v>是</v>
      </c>
      <c r="G9" s="206" t="str">
        <f t="shared" si="1"/>
        <v>项</v>
      </c>
    </row>
    <row r="10" ht="36" customHeight="1" spans="1:7">
      <c r="A10" s="469">
        <v>2010105</v>
      </c>
      <c r="B10" s="343" t="s">
        <v>143</v>
      </c>
      <c r="C10" s="351">
        <f>VLOOKUP(A10,'[3]1-4区本级一般公共预算支出情况表（公开到项级）'!$A$3:$E$1360,4,FALSE)</f>
        <v>2</v>
      </c>
      <c r="D10" s="351">
        <f>VLOOKUP(A10,[4]表九!$A$8:$C$1288,3,FALSE)</f>
        <v>4</v>
      </c>
      <c r="E10" s="468">
        <f t="shared" si="2"/>
        <v>1</v>
      </c>
      <c r="F10" s="312" t="str">
        <f t="shared" si="0"/>
        <v>是</v>
      </c>
      <c r="G10" s="206" t="str">
        <f t="shared" si="1"/>
        <v>项</v>
      </c>
    </row>
    <row r="11" ht="36" customHeight="1" spans="1:7">
      <c r="A11" s="469">
        <v>2010106</v>
      </c>
      <c r="B11" s="343" t="s">
        <v>144</v>
      </c>
      <c r="C11" s="351">
        <f>VLOOKUP(A11,'[3]1-4区本级一般公共预算支出情况表（公开到项级）'!$A$3:$E$1360,4,FALSE)</f>
        <v>0</v>
      </c>
      <c r="D11" s="351">
        <f>VLOOKUP(A11,[4]表九!$A$8:$C$1288,3,FALSE)</f>
        <v>0</v>
      </c>
      <c r="E11" s="468" t="str">
        <f t="shared" si="2"/>
        <v/>
      </c>
      <c r="F11" s="312" t="str">
        <f t="shared" si="0"/>
        <v>否</v>
      </c>
      <c r="G11" s="206" t="str">
        <f t="shared" si="1"/>
        <v>项</v>
      </c>
    </row>
    <row r="12" ht="36" customHeight="1" spans="1:7">
      <c r="A12" s="469">
        <v>2010107</v>
      </c>
      <c r="B12" s="343" t="s">
        <v>145</v>
      </c>
      <c r="C12" s="351">
        <f>VLOOKUP(A12,'[3]1-4区本级一般公共预算支出情况表（公开到项级）'!$A$3:$E$1360,4,FALSE)</f>
        <v>75</v>
      </c>
      <c r="D12" s="351">
        <f>VLOOKUP(A12,[4]表九!$A$8:$C$1288,3,FALSE)</f>
        <v>115</v>
      </c>
      <c r="E12" s="468">
        <f t="shared" si="2"/>
        <v>0.533</v>
      </c>
      <c r="F12" s="312" t="str">
        <f t="shared" si="0"/>
        <v>是</v>
      </c>
      <c r="G12" s="206" t="str">
        <f t="shared" si="1"/>
        <v>项</v>
      </c>
    </row>
    <row r="13" ht="36" customHeight="1" spans="1:7">
      <c r="A13" s="469">
        <v>2010108</v>
      </c>
      <c r="B13" s="343" t="s">
        <v>146</v>
      </c>
      <c r="C13" s="351">
        <f>VLOOKUP(A13,'[3]1-4区本级一般公共预算支出情况表（公开到项级）'!$A$3:$E$1360,4,FALSE)</f>
        <v>162</v>
      </c>
      <c r="D13" s="351">
        <f>VLOOKUP(A13,[4]表九!$A$8:$C$1288,3,FALSE)</f>
        <v>194</v>
      </c>
      <c r="E13" s="468">
        <f t="shared" si="2"/>
        <v>0.198</v>
      </c>
      <c r="F13" s="312" t="str">
        <f t="shared" si="0"/>
        <v>是</v>
      </c>
      <c r="G13" s="206" t="str">
        <f t="shared" si="1"/>
        <v>项</v>
      </c>
    </row>
    <row r="14" ht="36" customHeight="1" spans="1:7">
      <c r="A14" s="469">
        <v>2010109</v>
      </c>
      <c r="B14" s="343" t="s">
        <v>147</v>
      </c>
      <c r="C14" s="351">
        <f>VLOOKUP(A14,'[3]1-4区本级一般公共预算支出情况表（公开到项级）'!$A$3:$E$1360,4,FALSE)</f>
        <v>0</v>
      </c>
      <c r="D14" s="351">
        <f>VLOOKUP(A14,[4]表九!$A$8:$C$1288,3,FALSE)</f>
        <v>0</v>
      </c>
      <c r="E14" s="468" t="str">
        <f t="shared" si="2"/>
        <v/>
      </c>
      <c r="F14" s="312" t="str">
        <f t="shared" si="0"/>
        <v>否</v>
      </c>
      <c r="G14" s="206" t="str">
        <f t="shared" si="1"/>
        <v>项</v>
      </c>
    </row>
    <row r="15" ht="36" customHeight="1" spans="1:7">
      <c r="A15" s="469">
        <v>2010150</v>
      </c>
      <c r="B15" s="343" t="s">
        <v>148</v>
      </c>
      <c r="C15" s="351">
        <f>VLOOKUP(A15,'[3]1-4区本级一般公共预算支出情况表（公开到项级）'!$A$3:$E$1360,4,FALSE)</f>
        <v>0</v>
      </c>
      <c r="D15" s="351">
        <f>VLOOKUP(A15,[4]表九!$A$8:$C$1288,3,FALSE)</f>
        <v>0</v>
      </c>
      <c r="E15" s="468" t="str">
        <f t="shared" si="2"/>
        <v/>
      </c>
      <c r="F15" s="312" t="str">
        <f t="shared" si="0"/>
        <v>否</v>
      </c>
      <c r="G15" s="206" t="str">
        <f t="shared" si="1"/>
        <v>项</v>
      </c>
    </row>
    <row r="16" ht="36" customHeight="1" spans="1:7">
      <c r="A16" s="469">
        <v>2010199</v>
      </c>
      <c r="B16" s="343" t="s">
        <v>149</v>
      </c>
      <c r="C16" s="351">
        <f>VLOOKUP(A16,'[3]1-4区本级一般公共预算支出情况表（公开到项级）'!$A$3:$E$1360,4,FALSE)</f>
        <v>0</v>
      </c>
      <c r="D16" s="351">
        <f>VLOOKUP(A16,[4]表九!$A$8:$C$1288,3,FALSE)</f>
        <v>0</v>
      </c>
      <c r="E16" s="468" t="str">
        <f t="shared" si="2"/>
        <v/>
      </c>
      <c r="F16" s="312" t="str">
        <f t="shared" si="0"/>
        <v>否</v>
      </c>
      <c r="G16" s="206" t="str">
        <f t="shared" si="1"/>
        <v>项</v>
      </c>
    </row>
    <row r="17" ht="36" customHeight="1" spans="1:7">
      <c r="A17" s="467">
        <v>20102</v>
      </c>
      <c r="B17" s="340" t="s">
        <v>150</v>
      </c>
      <c r="C17" s="351">
        <f>SUM(C18:C25)</f>
        <v>961</v>
      </c>
      <c r="D17" s="351">
        <f>SUM(D18:D25)</f>
        <v>968</v>
      </c>
      <c r="E17" s="468">
        <f t="shared" si="2"/>
        <v>0.007</v>
      </c>
      <c r="F17" s="312" t="str">
        <f t="shared" si="0"/>
        <v>是</v>
      </c>
      <c r="G17" s="206" t="str">
        <f t="shared" si="1"/>
        <v>款</v>
      </c>
    </row>
    <row r="18" ht="36" customHeight="1" spans="1:7">
      <c r="A18" s="469">
        <v>2010201</v>
      </c>
      <c r="B18" s="343" t="s">
        <v>139</v>
      </c>
      <c r="C18" s="351">
        <f>VLOOKUP(A18,'[3]1-4区本级一般公共预算支出情况表（公开到项级）'!$A$3:$E$1360,4,FALSE)</f>
        <v>724</v>
      </c>
      <c r="D18" s="351">
        <f>VLOOKUP(A18,[4]表九!$A$8:$C$1288,3,FALSE)</f>
        <v>753</v>
      </c>
      <c r="E18" s="468">
        <f t="shared" si="2"/>
        <v>0.04</v>
      </c>
      <c r="F18" s="312" t="str">
        <f t="shared" si="0"/>
        <v>是</v>
      </c>
      <c r="G18" s="206" t="str">
        <f t="shared" si="1"/>
        <v>项</v>
      </c>
    </row>
    <row r="19" ht="36" customHeight="1" spans="1:7">
      <c r="A19" s="469">
        <v>2010202</v>
      </c>
      <c r="B19" s="343" t="s">
        <v>140</v>
      </c>
      <c r="C19" s="351">
        <f>VLOOKUP(A19,'[3]1-4区本级一般公共预算支出情况表（公开到项级）'!$A$3:$E$1360,4,FALSE)</f>
        <v>63</v>
      </c>
      <c r="D19" s="351">
        <f>VLOOKUP(A19,[4]表九!$A$8:$C$1288,3,FALSE)</f>
        <v>48</v>
      </c>
      <c r="E19" s="468">
        <f t="shared" si="2"/>
        <v>-0.238</v>
      </c>
      <c r="F19" s="312" t="str">
        <f t="shared" si="0"/>
        <v>是</v>
      </c>
      <c r="G19" s="206" t="str">
        <f t="shared" si="1"/>
        <v>项</v>
      </c>
    </row>
    <row r="20" ht="36" customHeight="1" spans="1:7">
      <c r="A20" s="469">
        <v>2010203</v>
      </c>
      <c r="B20" s="343" t="s">
        <v>141</v>
      </c>
      <c r="C20" s="351">
        <f>VLOOKUP(A20,'[3]1-4区本级一般公共预算支出情况表（公开到项级）'!$A$3:$E$1360,4,FALSE)</f>
        <v>0</v>
      </c>
      <c r="D20" s="351">
        <f>VLOOKUP(A20,[4]表九!$A$8:$C$1288,3,FALSE)</f>
        <v>0</v>
      </c>
      <c r="E20" s="468" t="str">
        <f t="shared" si="2"/>
        <v/>
      </c>
      <c r="F20" s="312" t="str">
        <f t="shared" si="0"/>
        <v>否</v>
      </c>
      <c r="G20" s="206" t="str">
        <f t="shared" si="1"/>
        <v>项</v>
      </c>
    </row>
    <row r="21" ht="36" customHeight="1" spans="1:7">
      <c r="A21" s="469">
        <v>2010204</v>
      </c>
      <c r="B21" s="343" t="s">
        <v>151</v>
      </c>
      <c r="C21" s="351">
        <f>VLOOKUP(A21,'[3]1-4区本级一般公共预算支出情况表（公开到项级）'!$A$3:$E$1360,4,FALSE)</f>
        <v>34</v>
      </c>
      <c r="D21" s="351">
        <f>VLOOKUP(A21,[4]表九!$A$8:$C$1288,3,FALSE)</f>
        <v>20</v>
      </c>
      <c r="E21" s="468">
        <f t="shared" si="2"/>
        <v>-0.412</v>
      </c>
      <c r="F21" s="312" t="str">
        <f t="shared" si="0"/>
        <v>是</v>
      </c>
      <c r="G21" s="206" t="str">
        <f t="shared" si="1"/>
        <v>项</v>
      </c>
    </row>
    <row r="22" ht="36" customHeight="1" spans="1:7">
      <c r="A22" s="469">
        <v>2010205</v>
      </c>
      <c r="B22" s="343" t="s">
        <v>152</v>
      </c>
      <c r="C22" s="351">
        <f>VLOOKUP(A22,'[3]1-4区本级一般公共预算支出情况表（公开到项级）'!$A$3:$E$1360,4,FALSE)</f>
        <v>45</v>
      </c>
      <c r="D22" s="351">
        <f>VLOOKUP(A22,[4]表九!$A$8:$C$1288,3,FALSE)</f>
        <v>25</v>
      </c>
      <c r="E22" s="468">
        <f t="shared" si="2"/>
        <v>-0.444</v>
      </c>
      <c r="F22" s="312" t="str">
        <f t="shared" si="0"/>
        <v>是</v>
      </c>
      <c r="G22" s="206" t="str">
        <f t="shared" si="1"/>
        <v>项</v>
      </c>
    </row>
    <row r="23" ht="36" customHeight="1" spans="1:7">
      <c r="A23" s="469">
        <v>2010206</v>
      </c>
      <c r="B23" s="343" t="s">
        <v>153</v>
      </c>
      <c r="C23" s="351">
        <f>VLOOKUP(A23,'[3]1-4区本级一般公共预算支出情况表（公开到项级）'!$A$3:$E$1360,4,FALSE)</f>
        <v>81</v>
      </c>
      <c r="D23" s="351">
        <f>VLOOKUP(A23,[4]表九!$A$8:$C$1288,3,FALSE)</f>
        <v>19</v>
      </c>
      <c r="E23" s="468">
        <f t="shared" si="2"/>
        <v>-0.765</v>
      </c>
      <c r="F23" s="312" t="str">
        <f t="shared" si="0"/>
        <v>是</v>
      </c>
      <c r="G23" s="206" t="str">
        <f t="shared" si="1"/>
        <v>项</v>
      </c>
    </row>
    <row r="24" ht="36" customHeight="1" spans="1:7">
      <c r="A24" s="469">
        <v>2010250</v>
      </c>
      <c r="B24" s="343" t="s">
        <v>148</v>
      </c>
      <c r="C24" s="351">
        <f>VLOOKUP(A24,'[3]1-4区本级一般公共预算支出情况表（公开到项级）'!$A$3:$E$1360,4,FALSE)</f>
        <v>0</v>
      </c>
      <c r="D24" s="351">
        <f>VLOOKUP(A24,[4]表九!$A$8:$C$1288,3,FALSE)</f>
        <v>29</v>
      </c>
      <c r="E24" s="468" t="str">
        <f t="shared" si="2"/>
        <v/>
      </c>
      <c r="F24" s="312" t="str">
        <f t="shared" si="0"/>
        <v>是</v>
      </c>
      <c r="G24" s="206" t="str">
        <f t="shared" si="1"/>
        <v>项</v>
      </c>
    </row>
    <row r="25" ht="36" customHeight="1" spans="1:7">
      <c r="A25" s="469">
        <v>2010299</v>
      </c>
      <c r="B25" s="343" t="s">
        <v>154</v>
      </c>
      <c r="C25" s="351">
        <f>VLOOKUP(A25,'[3]1-4区本级一般公共预算支出情况表（公开到项级）'!$A$3:$E$1360,4,FALSE)</f>
        <v>14</v>
      </c>
      <c r="D25" s="351">
        <f>VLOOKUP(A25,[4]表九!$A$8:$C$1288,3,FALSE)</f>
        <v>74</v>
      </c>
      <c r="E25" s="468">
        <f t="shared" si="2"/>
        <v>4.286</v>
      </c>
      <c r="F25" s="312" t="str">
        <f t="shared" si="0"/>
        <v>是</v>
      </c>
      <c r="G25" s="206" t="str">
        <f t="shared" si="1"/>
        <v>项</v>
      </c>
    </row>
    <row r="26" ht="36" customHeight="1" spans="1:7">
      <c r="A26" s="467">
        <v>20103</v>
      </c>
      <c r="B26" s="340" t="s">
        <v>155</v>
      </c>
      <c r="C26" s="351">
        <f>SUM(C27:C36)</f>
        <v>30254</v>
      </c>
      <c r="D26" s="351">
        <f>SUM(D27:D36)</f>
        <v>33675</v>
      </c>
      <c r="E26" s="468">
        <f t="shared" si="2"/>
        <v>0.113</v>
      </c>
      <c r="F26" s="312" t="str">
        <f t="shared" si="0"/>
        <v>是</v>
      </c>
      <c r="G26" s="206" t="str">
        <f t="shared" si="1"/>
        <v>款</v>
      </c>
    </row>
    <row r="27" ht="36" customHeight="1" spans="1:7">
      <c r="A27" s="469">
        <v>2010301</v>
      </c>
      <c r="B27" s="343" t="s">
        <v>139</v>
      </c>
      <c r="C27" s="351">
        <f>VLOOKUP(A27,'[3]1-4区本级一般公共预算支出情况表（公开到项级）'!$A$3:$E$1360,4,FALSE)</f>
        <v>15149</v>
      </c>
      <c r="D27" s="351">
        <f>VLOOKUP(A27,[4]表九!$A$8:$C$1288,3,FALSE)</f>
        <v>17082</v>
      </c>
      <c r="E27" s="468">
        <f t="shared" si="2"/>
        <v>0.128</v>
      </c>
      <c r="F27" s="312" t="str">
        <f t="shared" si="0"/>
        <v>是</v>
      </c>
      <c r="G27" s="206" t="str">
        <f t="shared" si="1"/>
        <v>项</v>
      </c>
    </row>
    <row r="28" ht="36" customHeight="1" spans="1:7">
      <c r="A28" s="469">
        <v>2010302</v>
      </c>
      <c r="B28" s="343" t="s">
        <v>140</v>
      </c>
      <c r="C28" s="351">
        <f>VLOOKUP(A28,'[3]1-4区本级一般公共预算支出情况表（公开到项级）'!$A$3:$E$1360,4,FALSE)</f>
        <v>15105</v>
      </c>
      <c r="D28" s="351">
        <f>VLOOKUP(A28,[4]表九!$A$8:$C$1288,3,FALSE)</f>
        <v>16583</v>
      </c>
      <c r="E28" s="468">
        <f t="shared" si="2"/>
        <v>0.098</v>
      </c>
      <c r="F28" s="312" t="str">
        <f t="shared" si="0"/>
        <v>是</v>
      </c>
      <c r="G28" s="206" t="str">
        <f t="shared" si="1"/>
        <v>项</v>
      </c>
    </row>
    <row r="29" ht="36" customHeight="1" spans="1:7">
      <c r="A29" s="469">
        <v>2010303</v>
      </c>
      <c r="B29" s="343" t="s">
        <v>141</v>
      </c>
      <c r="C29" s="351">
        <f>VLOOKUP(A29,'[3]1-4区本级一般公共预算支出情况表（公开到项级）'!$A$3:$E$1360,4,FALSE)</f>
        <v>0</v>
      </c>
      <c r="D29" s="351">
        <f>VLOOKUP(A29,[4]表九!$A$8:$C$1288,3,FALSE)</f>
        <v>0</v>
      </c>
      <c r="E29" s="468" t="str">
        <f t="shared" si="2"/>
        <v/>
      </c>
      <c r="F29" s="312" t="str">
        <f t="shared" si="0"/>
        <v>否</v>
      </c>
      <c r="G29" s="206" t="str">
        <f t="shared" si="1"/>
        <v>项</v>
      </c>
    </row>
    <row r="30" ht="36" customHeight="1" spans="1:7">
      <c r="A30" s="469">
        <v>2010304</v>
      </c>
      <c r="B30" s="343" t="s">
        <v>156</v>
      </c>
      <c r="C30" s="351">
        <f>VLOOKUP(A30,'[3]1-4区本级一般公共预算支出情况表（公开到项级）'!$A$3:$E$1360,4,FALSE)</f>
        <v>0</v>
      </c>
      <c r="D30" s="351">
        <f>VLOOKUP(A30,[4]表九!$A$8:$C$1288,3,FALSE)</f>
        <v>0</v>
      </c>
      <c r="E30" s="468" t="str">
        <f t="shared" si="2"/>
        <v/>
      </c>
      <c r="F30" s="312" t="str">
        <f t="shared" si="0"/>
        <v>否</v>
      </c>
      <c r="G30" s="206" t="str">
        <f t="shared" si="1"/>
        <v>项</v>
      </c>
    </row>
    <row r="31" ht="36" customHeight="1" spans="1:7">
      <c r="A31" s="469">
        <v>2010305</v>
      </c>
      <c r="B31" s="343" t="s">
        <v>157</v>
      </c>
      <c r="C31" s="351">
        <f>VLOOKUP(A31,'[3]1-4区本级一般公共预算支出情况表（公开到项级）'!$A$3:$E$1360,4,FALSE)</f>
        <v>0</v>
      </c>
      <c r="D31" s="351">
        <f>VLOOKUP(A31,[4]表九!$A$8:$C$1288,3,FALSE)</f>
        <v>10</v>
      </c>
      <c r="E31" s="468" t="str">
        <f t="shared" si="2"/>
        <v/>
      </c>
      <c r="F31" s="312" t="str">
        <f t="shared" si="0"/>
        <v>是</v>
      </c>
      <c r="G31" s="206" t="str">
        <f t="shared" si="1"/>
        <v>项</v>
      </c>
    </row>
    <row r="32" ht="36" customHeight="1" spans="1:7">
      <c r="A32" s="469">
        <v>2010306</v>
      </c>
      <c r="B32" s="343" t="s">
        <v>158</v>
      </c>
      <c r="C32" s="351">
        <f>VLOOKUP(A32,'[3]1-4区本级一般公共预算支出情况表（公开到项级）'!$A$3:$E$1360,4,FALSE)</f>
        <v>0</v>
      </c>
      <c r="D32" s="351">
        <f>VLOOKUP(A32,[4]表九!$A$8:$C$1288,3,FALSE)</f>
        <v>0</v>
      </c>
      <c r="E32" s="468" t="str">
        <f t="shared" si="2"/>
        <v/>
      </c>
      <c r="F32" s="312" t="str">
        <f t="shared" si="0"/>
        <v>否</v>
      </c>
      <c r="G32" s="206" t="str">
        <f t="shared" si="1"/>
        <v>项</v>
      </c>
    </row>
    <row r="33" ht="36" customHeight="1" spans="1:7">
      <c r="A33" s="469">
        <v>2010308</v>
      </c>
      <c r="B33" s="343" t="s">
        <v>159</v>
      </c>
      <c r="C33" s="351">
        <f>VLOOKUP(A33,'[3]1-4区本级一般公共预算支出情况表（公开到项级）'!$A$3:$E$1360,4,FALSE)</f>
        <v>0</v>
      </c>
      <c r="D33" s="351">
        <f>VLOOKUP(A33,[4]表九!$A$8:$C$1288,3,FALSE)</f>
        <v>0</v>
      </c>
      <c r="E33" s="468" t="str">
        <f t="shared" si="2"/>
        <v/>
      </c>
      <c r="F33" s="312" t="str">
        <f t="shared" si="0"/>
        <v>否</v>
      </c>
      <c r="G33" s="206" t="str">
        <f t="shared" si="1"/>
        <v>项</v>
      </c>
    </row>
    <row r="34" ht="36" customHeight="1" spans="1:7">
      <c r="A34" s="469">
        <v>2010309</v>
      </c>
      <c r="B34" s="343" t="s">
        <v>160</v>
      </c>
      <c r="C34" s="351">
        <f>VLOOKUP(A34,'[3]1-4区本级一般公共预算支出情况表（公开到项级）'!$A$3:$E$1360,4,FALSE)</f>
        <v>0</v>
      </c>
      <c r="D34" s="351">
        <f>VLOOKUP(A34,[4]表九!$A$8:$C$1288,3,FALSE)</f>
        <v>0</v>
      </c>
      <c r="E34" s="468" t="str">
        <f t="shared" si="2"/>
        <v/>
      </c>
      <c r="F34" s="312" t="str">
        <f t="shared" si="0"/>
        <v>否</v>
      </c>
      <c r="G34" s="206" t="str">
        <f t="shared" si="1"/>
        <v>项</v>
      </c>
    </row>
    <row r="35" ht="36" customHeight="1" spans="1:7">
      <c r="A35" s="469">
        <v>2010350</v>
      </c>
      <c r="B35" s="343" t="s">
        <v>148</v>
      </c>
      <c r="C35" s="351">
        <f>VLOOKUP(A35,'[3]1-4区本级一般公共预算支出情况表（公开到项级）'!$A$3:$E$1360,4,FALSE)</f>
        <v>0</v>
      </c>
      <c r="D35" s="351">
        <f>VLOOKUP(A35,[4]表九!$A$8:$C$1288,3,FALSE)</f>
        <v>0</v>
      </c>
      <c r="E35" s="468" t="str">
        <f t="shared" si="2"/>
        <v/>
      </c>
      <c r="F35" s="312" t="str">
        <f t="shared" si="0"/>
        <v>否</v>
      </c>
      <c r="G35" s="206" t="str">
        <f t="shared" si="1"/>
        <v>项</v>
      </c>
    </row>
    <row r="36" ht="36" customHeight="1" spans="1:7">
      <c r="A36" s="470">
        <v>2010399</v>
      </c>
      <c r="B36" s="343" t="s">
        <v>161</v>
      </c>
      <c r="C36" s="351">
        <f>VLOOKUP(A36,'[3]1-4区本级一般公共预算支出情况表（公开到项级）'!$A$3:$E$1360,4,FALSE)</f>
        <v>0</v>
      </c>
      <c r="D36" s="351">
        <f>VLOOKUP(A36,[4]表九!$A$8:$C$1288,3,FALSE)</f>
        <v>0</v>
      </c>
      <c r="E36" s="468" t="str">
        <f t="shared" si="2"/>
        <v/>
      </c>
      <c r="F36" s="312" t="str">
        <f t="shared" si="0"/>
        <v>否</v>
      </c>
      <c r="G36" s="206" t="str">
        <f t="shared" si="1"/>
        <v>项</v>
      </c>
    </row>
    <row r="37" ht="36" customHeight="1" spans="1:7">
      <c r="A37" s="467">
        <v>20104</v>
      </c>
      <c r="B37" s="340" t="s">
        <v>162</v>
      </c>
      <c r="C37" s="351">
        <f>SUM(C38:C47)</f>
        <v>2921</v>
      </c>
      <c r="D37" s="351">
        <f>SUM(D38:D47)</f>
        <v>1912</v>
      </c>
      <c r="E37" s="468">
        <f t="shared" si="2"/>
        <v>-0.345</v>
      </c>
      <c r="F37" s="312" t="str">
        <f t="shared" si="0"/>
        <v>是</v>
      </c>
      <c r="G37" s="206" t="str">
        <f t="shared" si="1"/>
        <v>款</v>
      </c>
    </row>
    <row r="38" ht="36" customHeight="1" spans="1:7">
      <c r="A38" s="469">
        <v>2010401</v>
      </c>
      <c r="B38" s="343" t="s">
        <v>139</v>
      </c>
      <c r="C38" s="351">
        <f>VLOOKUP(A38,'[3]1-4区本级一般公共预算支出情况表（公开到项级）'!$A$3:$E$1360,4,FALSE)</f>
        <v>632</v>
      </c>
      <c r="D38" s="351">
        <f>VLOOKUP(A38,[4]表九!$A$8:$C$1288,3,FALSE)</f>
        <v>681</v>
      </c>
      <c r="E38" s="468">
        <f t="shared" ref="E38:E69" si="3">IF(C38&gt;0,D38/C38-1,IF(C38&lt;0,-(D38/C38-1),""))</f>
        <v>0.078</v>
      </c>
      <c r="F38" s="312" t="str">
        <f t="shared" si="0"/>
        <v>是</v>
      </c>
      <c r="G38" s="206" t="str">
        <f t="shared" si="1"/>
        <v>项</v>
      </c>
    </row>
    <row r="39" ht="36" customHeight="1" spans="1:7">
      <c r="A39" s="469">
        <v>2010402</v>
      </c>
      <c r="B39" s="343" t="s">
        <v>140</v>
      </c>
      <c r="C39" s="351">
        <f>VLOOKUP(A39,'[3]1-4区本级一般公共预算支出情况表（公开到项级）'!$A$3:$E$1360,4,FALSE)</f>
        <v>10</v>
      </c>
      <c r="D39" s="351">
        <f>VLOOKUP(A39,[4]表九!$A$8:$C$1288,3,FALSE)</f>
        <v>10</v>
      </c>
      <c r="E39" s="468">
        <f t="shared" si="3"/>
        <v>0</v>
      </c>
      <c r="F39" s="312" t="str">
        <f t="shared" si="0"/>
        <v>是</v>
      </c>
      <c r="G39" s="206" t="str">
        <f t="shared" si="1"/>
        <v>项</v>
      </c>
    </row>
    <row r="40" ht="36" customHeight="1" spans="1:7">
      <c r="A40" s="469">
        <v>2010403</v>
      </c>
      <c r="B40" s="343" t="s">
        <v>141</v>
      </c>
      <c r="C40" s="351">
        <f>VLOOKUP(A40,'[3]1-4区本级一般公共预算支出情况表（公开到项级）'!$A$3:$E$1360,4,FALSE)</f>
        <v>0</v>
      </c>
      <c r="D40" s="351">
        <f>VLOOKUP(A40,[4]表九!$A$8:$C$1288,3,FALSE)</f>
        <v>0</v>
      </c>
      <c r="E40" s="468" t="str">
        <f t="shared" si="3"/>
        <v/>
      </c>
      <c r="F40" s="312" t="str">
        <f t="shared" si="0"/>
        <v>否</v>
      </c>
      <c r="G40" s="206" t="str">
        <f t="shared" si="1"/>
        <v>项</v>
      </c>
    </row>
    <row r="41" ht="36" customHeight="1" spans="1:7">
      <c r="A41" s="469">
        <v>2010404</v>
      </c>
      <c r="B41" s="343" t="s">
        <v>163</v>
      </c>
      <c r="C41" s="351">
        <f>VLOOKUP(A41,'[3]1-4区本级一般公共预算支出情况表（公开到项级）'!$A$3:$E$1360,4,FALSE)</f>
        <v>2214</v>
      </c>
      <c r="D41" s="351">
        <f>VLOOKUP(A41,[4]表九!$A$8:$C$1288,3,FALSE)</f>
        <v>1163</v>
      </c>
      <c r="E41" s="468">
        <f t="shared" si="3"/>
        <v>-0.475</v>
      </c>
      <c r="F41" s="312" t="str">
        <f t="shared" si="0"/>
        <v>是</v>
      </c>
      <c r="G41" s="206" t="str">
        <f t="shared" si="1"/>
        <v>项</v>
      </c>
    </row>
    <row r="42" ht="36" customHeight="1" spans="1:7">
      <c r="A42" s="469">
        <v>2010405</v>
      </c>
      <c r="B42" s="343" t="s">
        <v>164</v>
      </c>
      <c r="C42" s="351">
        <f>VLOOKUP(A42,'[3]1-4区本级一般公共预算支出情况表（公开到项级）'!$A$3:$E$1360,4,FALSE)</f>
        <v>49</v>
      </c>
      <c r="D42" s="351">
        <f>VLOOKUP(A42,[4]表九!$A$8:$C$1288,3,FALSE)</f>
        <v>50</v>
      </c>
      <c r="E42" s="468">
        <f t="shared" si="3"/>
        <v>0.02</v>
      </c>
      <c r="F42" s="312" t="str">
        <f t="shared" si="0"/>
        <v>是</v>
      </c>
      <c r="G42" s="206" t="str">
        <f t="shared" si="1"/>
        <v>项</v>
      </c>
    </row>
    <row r="43" ht="36" customHeight="1" spans="1:7">
      <c r="A43" s="469">
        <v>2010406</v>
      </c>
      <c r="B43" s="343" t="s">
        <v>165</v>
      </c>
      <c r="C43" s="351">
        <f>VLOOKUP(A43,'[3]1-4区本级一般公共预算支出情况表（公开到项级）'!$A$3:$E$1360,4,FALSE)</f>
        <v>10</v>
      </c>
      <c r="D43" s="351">
        <f>VLOOKUP(A43,[4]表九!$A$8:$C$1288,3,FALSE)</f>
        <v>4</v>
      </c>
      <c r="E43" s="468">
        <f t="shared" si="3"/>
        <v>-0.6</v>
      </c>
      <c r="F43" s="312" t="str">
        <f t="shared" si="0"/>
        <v>是</v>
      </c>
      <c r="G43" s="206" t="str">
        <f t="shared" si="1"/>
        <v>项</v>
      </c>
    </row>
    <row r="44" ht="36" customHeight="1" spans="1:7">
      <c r="A44" s="469">
        <v>2010407</v>
      </c>
      <c r="B44" s="343" t="s">
        <v>166</v>
      </c>
      <c r="C44" s="351">
        <f>VLOOKUP(A44,'[3]1-4区本级一般公共预算支出情况表（公开到项级）'!$A$3:$E$1360,4,FALSE)</f>
        <v>2</v>
      </c>
      <c r="D44" s="351">
        <f>VLOOKUP(A44,[4]表九!$A$8:$C$1288,3,FALSE)</f>
        <v>2</v>
      </c>
      <c r="E44" s="468">
        <f t="shared" si="3"/>
        <v>0</v>
      </c>
      <c r="F44" s="312" t="str">
        <f t="shared" si="0"/>
        <v>是</v>
      </c>
      <c r="G44" s="206" t="str">
        <f t="shared" si="1"/>
        <v>项</v>
      </c>
    </row>
    <row r="45" ht="36" customHeight="1" spans="1:7">
      <c r="A45" s="469">
        <v>2010408</v>
      </c>
      <c r="B45" s="343" t="s">
        <v>167</v>
      </c>
      <c r="C45" s="351">
        <f>VLOOKUP(A45,'[3]1-4区本级一般公共预算支出情况表（公开到项级）'!$A$3:$E$1360,4,FALSE)</f>
        <v>0</v>
      </c>
      <c r="D45" s="351">
        <f>VLOOKUP(A45,[4]表九!$A$8:$C$1288,3,FALSE)</f>
        <v>0</v>
      </c>
      <c r="E45" s="468" t="str">
        <f t="shared" si="3"/>
        <v/>
      </c>
      <c r="F45" s="312" t="str">
        <f t="shared" si="0"/>
        <v>否</v>
      </c>
      <c r="G45" s="206" t="str">
        <f t="shared" si="1"/>
        <v>项</v>
      </c>
    </row>
    <row r="46" ht="36" customHeight="1" spans="1:7">
      <c r="A46" s="469">
        <v>2010450</v>
      </c>
      <c r="B46" s="343" t="s">
        <v>148</v>
      </c>
      <c r="C46" s="351">
        <f>VLOOKUP(A46,'[3]1-4区本级一般公共预算支出情况表（公开到项级）'!$A$3:$E$1360,4,FALSE)</f>
        <v>0</v>
      </c>
      <c r="D46" s="351">
        <f>VLOOKUP(A46,[4]表九!$A$8:$C$1288,3,FALSE)</f>
        <v>0</v>
      </c>
      <c r="E46" s="468" t="str">
        <f t="shared" si="3"/>
        <v/>
      </c>
      <c r="F46" s="312" t="str">
        <f t="shared" si="0"/>
        <v>否</v>
      </c>
      <c r="G46" s="206" t="str">
        <f t="shared" si="1"/>
        <v>项</v>
      </c>
    </row>
    <row r="47" ht="36" customHeight="1" spans="1:7">
      <c r="A47" s="469">
        <v>2010499</v>
      </c>
      <c r="B47" s="343" t="s">
        <v>168</v>
      </c>
      <c r="C47" s="351">
        <f>VLOOKUP(A47,'[3]1-4区本级一般公共预算支出情况表（公开到项级）'!$A$3:$E$1360,4,FALSE)</f>
        <v>4</v>
      </c>
      <c r="D47" s="351">
        <f>VLOOKUP(A47,[4]表九!$A$8:$C$1288,3,FALSE)</f>
        <v>2</v>
      </c>
      <c r="E47" s="468">
        <f t="shared" si="3"/>
        <v>-0.5</v>
      </c>
      <c r="F47" s="312" t="str">
        <f t="shared" si="0"/>
        <v>是</v>
      </c>
      <c r="G47" s="206" t="str">
        <f t="shared" si="1"/>
        <v>项</v>
      </c>
    </row>
    <row r="48" ht="36" customHeight="1" spans="1:7">
      <c r="A48" s="467">
        <v>20105</v>
      </c>
      <c r="B48" s="340" t="s">
        <v>169</v>
      </c>
      <c r="C48" s="351">
        <f>SUM(C49:C58)</f>
        <v>1459</v>
      </c>
      <c r="D48" s="351">
        <f>SUM(D49:D58)</f>
        <v>1050</v>
      </c>
      <c r="E48" s="468">
        <f t="shared" si="3"/>
        <v>-0.28</v>
      </c>
      <c r="F48" s="312" t="str">
        <f t="shared" si="0"/>
        <v>是</v>
      </c>
      <c r="G48" s="206" t="str">
        <f t="shared" si="1"/>
        <v>款</v>
      </c>
    </row>
    <row r="49" ht="36" customHeight="1" spans="1:7">
      <c r="A49" s="469">
        <v>2010501</v>
      </c>
      <c r="B49" s="343" t="s">
        <v>139</v>
      </c>
      <c r="C49" s="351">
        <f>VLOOKUP(A49,'[3]1-4区本级一般公共预算支出情况表（公开到项级）'!$A$3:$E$1360,4,FALSE)</f>
        <v>652</v>
      </c>
      <c r="D49" s="351">
        <f>VLOOKUP(A49,[4]表九!$A$8:$C$1288,3,FALSE)</f>
        <v>553</v>
      </c>
      <c r="E49" s="468">
        <f t="shared" si="3"/>
        <v>-0.152</v>
      </c>
      <c r="F49" s="312" t="str">
        <f t="shared" si="0"/>
        <v>是</v>
      </c>
      <c r="G49" s="206" t="str">
        <f t="shared" si="1"/>
        <v>项</v>
      </c>
    </row>
    <row r="50" ht="36" customHeight="1" spans="1:7">
      <c r="A50" s="469">
        <v>2010502</v>
      </c>
      <c r="B50" s="343" t="s">
        <v>140</v>
      </c>
      <c r="C50" s="351">
        <f>VLOOKUP(A50,'[3]1-4区本级一般公共预算支出情况表（公开到项级）'!$A$3:$E$1360,4,FALSE)</f>
        <v>0</v>
      </c>
      <c r="D50" s="351">
        <f>VLOOKUP(A50,[4]表九!$A$8:$C$1288,3,FALSE)</f>
        <v>12</v>
      </c>
      <c r="E50" s="468" t="str">
        <f t="shared" si="3"/>
        <v/>
      </c>
      <c r="F50" s="312" t="str">
        <f t="shared" si="0"/>
        <v>是</v>
      </c>
      <c r="G50" s="206" t="str">
        <f t="shared" si="1"/>
        <v>项</v>
      </c>
    </row>
    <row r="51" ht="36" customHeight="1" spans="1:7">
      <c r="A51" s="469">
        <v>2010503</v>
      </c>
      <c r="B51" s="343" t="s">
        <v>141</v>
      </c>
      <c r="C51" s="351">
        <f>VLOOKUP(A51,'[3]1-4区本级一般公共预算支出情况表（公开到项级）'!$A$3:$E$1360,4,FALSE)</f>
        <v>0</v>
      </c>
      <c r="D51" s="351">
        <f>VLOOKUP(A51,[4]表九!$A$8:$C$1288,3,FALSE)</f>
        <v>0</v>
      </c>
      <c r="E51" s="468" t="str">
        <f t="shared" si="3"/>
        <v/>
      </c>
      <c r="F51" s="312" t="str">
        <f t="shared" si="0"/>
        <v>否</v>
      </c>
      <c r="G51" s="206" t="str">
        <f t="shared" si="1"/>
        <v>项</v>
      </c>
    </row>
    <row r="52" ht="36" customHeight="1" spans="1:7">
      <c r="A52" s="469">
        <v>2010504</v>
      </c>
      <c r="B52" s="343" t="s">
        <v>170</v>
      </c>
      <c r="C52" s="351">
        <f>VLOOKUP(A52,'[3]1-4区本级一般公共预算支出情况表（公开到项级）'!$A$3:$E$1360,4,FALSE)</f>
        <v>0</v>
      </c>
      <c r="D52" s="351">
        <f>VLOOKUP(A52,[4]表九!$A$8:$C$1288,3,FALSE)</f>
        <v>0</v>
      </c>
      <c r="E52" s="468" t="str">
        <f t="shared" si="3"/>
        <v/>
      </c>
      <c r="F52" s="312" t="str">
        <f t="shared" si="0"/>
        <v>否</v>
      </c>
      <c r="G52" s="206" t="str">
        <f t="shared" si="1"/>
        <v>项</v>
      </c>
    </row>
    <row r="53" ht="36" customHeight="1" spans="1:7">
      <c r="A53" s="469">
        <v>2010505</v>
      </c>
      <c r="B53" s="343" t="s">
        <v>171</v>
      </c>
      <c r="C53" s="351">
        <f>VLOOKUP(A53,'[3]1-4区本级一般公共预算支出情况表（公开到项级）'!$A$3:$E$1360,4,FALSE)</f>
        <v>0</v>
      </c>
      <c r="D53" s="351">
        <f>VLOOKUP(A53,[4]表九!$A$8:$C$1288,3,FALSE)</f>
        <v>0</v>
      </c>
      <c r="E53" s="468" t="str">
        <f t="shared" si="3"/>
        <v/>
      </c>
      <c r="F53" s="312" t="str">
        <f t="shared" si="0"/>
        <v>否</v>
      </c>
      <c r="G53" s="206" t="str">
        <f t="shared" si="1"/>
        <v>项</v>
      </c>
    </row>
    <row r="54" ht="36" customHeight="1" spans="1:7">
      <c r="A54" s="469">
        <v>2010506</v>
      </c>
      <c r="B54" s="343" t="s">
        <v>172</v>
      </c>
      <c r="C54" s="351">
        <f>VLOOKUP(A54,'[3]1-4区本级一般公共预算支出情况表（公开到项级）'!$A$3:$E$1360,4,FALSE)</f>
        <v>0</v>
      </c>
      <c r="D54" s="351">
        <f>VLOOKUP(A54,[4]表九!$A$8:$C$1288,3,FALSE)</f>
        <v>0</v>
      </c>
      <c r="E54" s="468" t="str">
        <f t="shared" si="3"/>
        <v/>
      </c>
      <c r="F54" s="312" t="str">
        <f t="shared" si="0"/>
        <v>否</v>
      </c>
      <c r="G54" s="206" t="str">
        <f t="shared" si="1"/>
        <v>项</v>
      </c>
    </row>
    <row r="55" ht="36" customHeight="1" spans="1:7">
      <c r="A55" s="469">
        <v>2010507</v>
      </c>
      <c r="B55" s="343" t="s">
        <v>173</v>
      </c>
      <c r="C55" s="351">
        <f>VLOOKUP(A55,'[3]1-4区本级一般公共预算支出情况表（公开到项级）'!$A$3:$E$1360,4,FALSE)</f>
        <v>360</v>
      </c>
      <c r="D55" s="351">
        <f>VLOOKUP(A55,[4]表九!$A$8:$C$1288,3,FALSE)</f>
        <v>69</v>
      </c>
      <c r="E55" s="468">
        <f t="shared" si="3"/>
        <v>-0.808</v>
      </c>
      <c r="F55" s="312" t="str">
        <f t="shared" si="0"/>
        <v>是</v>
      </c>
      <c r="G55" s="206" t="str">
        <f t="shared" si="1"/>
        <v>项</v>
      </c>
    </row>
    <row r="56" ht="36" customHeight="1" spans="1:7">
      <c r="A56" s="469">
        <v>2010508</v>
      </c>
      <c r="B56" s="343" t="s">
        <v>174</v>
      </c>
      <c r="C56" s="351">
        <f>VLOOKUP(A56,'[3]1-4区本级一般公共预算支出情况表（公开到项级）'!$A$3:$E$1360,4,FALSE)</f>
        <v>54</v>
      </c>
      <c r="D56" s="351">
        <f>VLOOKUP(A56,[4]表九!$A$8:$C$1288,3,FALSE)</f>
        <v>49</v>
      </c>
      <c r="E56" s="468">
        <f t="shared" si="3"/>
        <v>-0.093</v>
      </c>
      <c r="F56" s="312" t="str">
        <f t="shared" si="0"/>
        <v>是</v>
      </c>
      <c r="G56" s="206" t="str">
        <f t="shared" si="1"/>
        <v>项</v>
      </c>
    </row>
    <row r="57" ht="36" customHeight="1" spans="1:7">
      <c r="A57" s="469">
        <v>2010550</v>
      </c>
      <c r="B57" s="343" t="s">
        <v>148</v>
      </c>
      <c r="C57" s="351">
        <f>VLOOKUP(A57,'[3]1-4区本级一般公共预算支出情况表（公开到项级）'!$A$3:$E$1360,4,FALSE)</f>
        <v>0</v>
      </c>
      <c r="D57" s="351">
        <f>VLOOKUP(A57,[4]表九!$A$8:$C$1288,3,FALSE)</f>
        <v>0</v>
      </c>
      <c r="E57" s="468" t="str">
        <f t="shared" si="3"/>
        <v/>
      </c>
      <c r="F57" s="312" t="str">
        <f t="shared" si="0"/>
        <v>否</v>
      </c>
      <c r="G57" s="206" t="str">
        <f t="shared" si="1"/>
        <v>项</v>
      </c>
    </row>
    <row r="58" ht="36" customHeight="1" spans="1:7">
      <c r="A58" s="469">
        <v>2010599</v>
      </c>
      <c r="B58" s="343" t="s">
        <v>175</v>
      </c>
      <c r="C58" s="351">
        <f>VLOOKUP(A58,'[3]1-4区本级一般公共预算支出情况表（公开到项级）'!$A$3:$E$1360,4,FALSE)</f>
        <v>393</v>
      </c>
      <c r="D58" s="351">
        <f>VLOOKUP(A58,[4]表九!$A$8:$C$1288,3,FALSE)</f>
        <v>367</v>
      </c>
      <c r="E58" s="468">
        <f t="shared" si="3"/>
        <v>-0.066</v>
      </c>
      <c r="F58" s="312" t="str">
        <f t="shared" si="0"/>
        <v>是</v>
      </c>
      <c r="G58" s="206" t="str">
        <f t="shared" si="1"/>
        <v>项</v>
      </c>
    </row>
    <row r="59" ht="36" customHeight="1" spans="1:7">
      <c r="A59" s="467">
        <v>20106</v>
      </c>
      <c r="B59" s="340" t="s">
        <v>176</v>
      </c>
      <c r="C59" s="351">
        <f>SUM(C60:C69)</f>
        <v>2788</v>
      </c>
      <c r="D59" s="351">
        <f>SUM(D60:D69)</f>
        <v>1123</v>
      </c>
      <c r="E59" s="468">
        <f t="shared" si="3"/>
        <v>-0.597</v>
      </c>
      <c r="F59" s="312" t="str">
        <f t="shared" si="0"/>
        <v>是</v>
      </c>
      <c r="G59" s="206" t="str">
        <f t="shared" si="1"/>
        <v>款</v>
      </c>
    </row>
    <row r="60" ht="36" customHeight="1" spans="1:7">
      <c r="A60" s="469">
        <v>2010601</v>
      </c>
      <c r="B60" s="343" t="s">
        <v>139</v>
      </c>
      <c r="C60" s="351">
        <f>VLOOKUP(A60,'[3]1-4区本级一般公共预算支出情况表（公开到项级）'!$A$3:$E$1360,4,FALSE)</f>
        <v>1186</v>
      </c>
      <c r="D60" s="351">
        <f>VLOOKUP(A60,[4]表九!$A$8:$C$1288,3,FALSE)</f>
        <v>1060</v>
      </c>
      <c r="E60" s="468">
        <f t="shared" si="3"/>
        <v>-0.106</v>
      </c>
      <c r="F60" s="312" t="str">
        <f t="shared" si="0"/>
        <v>是</v>
      </c>
      <c r="G60" s="206" t="str">
        <f t="shared" si="1"/>
        <v>项</v>
      </c>
    </row>
    <row r="61" ht="36" customHeight="1" spans="1:7">
      <c r="A61" s="469">
        <v>2010602</v>
      </c>
      <c r="B61" s="343" t="s">
        <v>140</v>
      </c>
      <c r="C61" s="351">
        <f>VLOOKUP(A61,'[3]1-4区本级一般公共预算支出情况表（公开到项级）'!$A$3:$E$1360,4,FALSE)</f>
        <v>1595</v>
      </c>
      <c r="D61" s="351">
        <f>VLOOKUP(A61,[4]表九!$A$8:$C$1288,3,FALSE)</f>
        <v>59</v>
      </c>
      <c r="E61" s="468">
        <f t="shared" si="3"/>
        <v>-0.963</v>
      </c>
      <c r="F61" s="312" t="str">
        <f t="shared" si="0"/>
        <v>是</v>
      </c>
      <c r="G61" s="206" t="str">
        <f t="shared" si="1"/>
        <v>项</v>
      </c>
    </row>
    <row r="62" ht="36" customHeight="1" spans="1:7">
      <c r="A62" s="469">
        <v>2010603</v>
      </c>
      <c r="B62" s="343" t="s">
        <v>141</v>
      </c>
      <c r="C62" s="351">
        <f>VLOOKUP(A62,'[3]1-4区本级一般公共预算支出情况表（公开到项级）'!$A$3:$E$1360,4,FALSE)</f>
        <v>0</v>
      </c>
      <c r="D62" s="351">
        <f>VLOOKUP(A62,[4]表九!$A$8:$C$1288,3,FALSE)</f>
        <v>0</v>
      </c>
      <c r="E62" s="468" t="str">
        <f t="shared" si="3"/>
        <v/>
      </c>
      <c r="F62" s="312" t="str">
        <f t="shared" si="0"/>
        <v>否</v>
      </c>
      <c r="G62" s="206" t="str">
        <f t="shared" si="1"/>
        <v>项</v>
      </c>
    </row>
    <row r="63" ht="36" customHeight="1" spans="1:7">
      <c r="A63" s="469">
        <v>2010604</v>
      </c>
      <c r="B63" s="343" t="s">
        <v>177</v>
      </c>
      <c r="C63" s="351">
        <f>VLOOKUP(A63,'[3]1-4区本级一般公共预算支出情况表（公开到项级）'!$A$3:$E$1360,4,FALSE)</f>
        <v>0</v>
      </c>
      <c r="D63" s="351">
        <f>VLOOKUP(A63,[4]表九!$A$8:$C$1288,3,FALSE)</f>
        <v>0</v>
      </c>
      <c r="E63" s="468" t="str">
        <f t="shared" si="3"/>
        <v/>
      </c>
      <c r="F63" s="312" t="str">
        <f t="shared" si="0"/>
        <v>否</v>
      </c>
      <c r="G63" s="206" t="str">
        <f t="shared" si="1"/>
        <v>项</v>
      </c>
    </row>
    <row r="64" ht="36" customHeight="1" spans="1:7">
      <c r="A64" s="469">
        <v>2010605</v>
      </c>
      <c r="B64" s="343" t="s">
        <v>178</v>
      </c>
      <c r="C64" s="351">
        <f>VLOOKUP(A64,'[3]1-4区本级一般公共预算支出情况表（公开到项级）'!$A$3:$E$1360,4,FALSE)</f>
        <v>0</v>
      </c>
      <c r="D64" s="351">
        <f>VLOOKUP(A64,[4]表九!$A$8:$C$1288,3,FALSE)</f>
        <v>0</v>
      </c>
      <c r="E64" s="468" t="str">
        <f t="shared" si="3"/>
        <v/>
      </c>
      <c r="F64" s="312" t="str">
        <f t="shared" si="0"/>
        <v>否</v>
      </c>
      <c r="G64" s="206" t="str">
        <f t="shared" si="1"/>
        <v>项</v>
      </c>
    </row>
    <row r="65" ht="36" customHeight="1" spans="1:7">
      <c r="A65" s="469">
        <v>2010606</v>
      </c>
      <c r="B65" s="343" t="s">
        <v>179</v>
      </c>
      <c r="C65" s="351">
        <f>VLOOKUP(A65,'[3]1-4区本级一般公共预算支出情况表（公开到项级）'!$A$3:$E$1360,4,FALSE)</f>
        <v>0</v>
      </c>
      <c r="D65" s="351">
        <f>VLOOKUP(A65,[4]表九!$A$8:$C$1288,3,FALSE)</f>
        <v>0</v>
      </c>
      <c r="E65" s="468" t="str">
        <f t="shared" si="3"/>
        <v/>
      </c>
      <c r="F65" s="312" t="str">
        <f t="shared" si="0"/>
        <v>否</v>
      </c>
      <c r="G65" s="206" t="str">
        <f t="shared" si="1"/>
        <v>项</v>
      </c>
    </row>
    <row r="66" ht="36" customHeight="1" spans="1:7">
      <c r="A66" s="469">
        <v>2010607</v>
      </c>
      <c r="B66" s="343" t="s">
        <v>180</v>
      </c>
      <c r="C66" s="351">
        <f>VLOOKUP(A66,'[3]1-4区本级一般公共预算支出情况表（公开到项级）'!$A$3:$E$1360,4,FALSE)</f>
        <v>5</v>
      </c>
      <c r="D66" s="351">
        <f>VLOOKUP(A66,[4]表九!$A$8:$C$1288,3,FALSE)</f>
        <v>4</v>
      </c>
      <c r="E66" s="468">
        <f t="shared" si="3"/>
        <v>-0.2</v>
      </c>
      <c r="F66" s="312" t="str">
        <f t="shared" si="0"/>
        <v>是</v>
      </c>
      <c r="G66" s="206" t="str">
        <f t="shared" si="1"/>
        <v>项</v>
      </c>
    </row>
    <row r="67" ht="36" customHeight="1" spans="1:7">
      <c r="A67" s="469">
        <v>2010608</v>
      </c>
      <c r="B67" s="343" t="s">
        <v>181</v>
      </c>
      <c r="C67" s="351">
        <f>VLOOKUP(A67,'[3]1-4区本级一般公共预算支出情况表（公开到项级）'!$A$3:$E$1360,4,FALSE)</f>
        <v>0</v>
      </c>
      <c r="D67" s="351">
        <f>VLOOKUP(A67,[4]表九!$A$8:$C$1288,3,FALSE)</f>
        <v>0</v>
      </c>
      <c r="E67" s="468" t="str">
        <f t="shared" si="3"/>
        <v/>
      </c>
      <c r="F67" s="312" t="str">
        <f t="shared" si="0"/>
        <v>否</v>
      </c>
      <c r="G67" s="206" t="str">
        <f t="shared" si="1"/>
        <v>项</v>
      </c>
    </row>
    <row r="68" ht="36" customHeight="1" spans="1:7">
      <c r="A68" s="469">
        <v>2010650</v>
      </c>
      <c r="B68" s="343" t="s">
        <v>148</v>
      </c>
      <c r="C68" s="351">
        <f>VLOOKUP(A68,'[3]1-4区本级一般公共预算支出情况表（公开到项级）'!$A$3:$E$1360,4,FALSE)</f>
        <v>0</v>
      </c>
      <c r="D68" s="351">
        <f>VLOOKUP(A68,[4]表九!$A$8:$C$1288,3,FALSE)</f>
        <v>0</v>
      </c>
      <c r="E68" s="468" t="str">
        <f t="shared" si="3"/>
        <v/>
      </c>
      <c r="F68" s="312" t="str">
        <f t="shared" ref="F68:F131" si="4">IF(LEN(A68)=3,"是",IF(B68&lt;&gt;"",IF(SUM(C68:D68)&lt;&gt;0,"是","否"),"是"))</f>
        <v>否</v>
      </c>
      <c r="G68" s="206" t="str">
        <f t="shared" ref="G68:G131" si="5">IF(LEN(A68)=3,"类",IF(LEN(A68)=5,"款","项"))</f>
        <v>项</v>
      </c>
    </row>
    <row r="69" ht="36" customHeight="1" spans="1:7">
      <c r="A69" s="469">
        <v>2010699</v>
      </c>
      <c r="B69" s="343" t="s">
        <v>182</v>
      </c>
      <c r="C69" s="351">
        <f>VLOOKUP(A69,'[3]1-4区本级一般公共预算支出情况表（公开到项级）'!$A$3:$E$1360,4,FALSE)</f>
        <v>2</v>
      </c>
      <c r="D69" s="351">
        <f>VLOOKUP(A69,[4]表九!$A$8:$C$1288,3,FALSE)</f>
        <v>0</v>
      </c>
      <c r="E69" s="468">
        <f t="shared" si="3"/>
        <v>-1</v>
      </c>
      <c r="F69" s="312" t="str">
        <f t="shared" si="4"/>
        <v>是</v>
      </c>
      <c r="G69" s="206" t="str">
        <f t="shared" si="5"/>
        <v>项</v>
      </c>
    </row>
    <row r="70" ht="36" customHeight="1" spans="1:7">
      <c r="A70" s="467">
        <v>20107</v>
      </c>
      <c r="B70" s="340" t="s">
        <v>183</v>
      </c>
      <c r="C70" s="351">
        <f>SUM(C71:C82)</f>
        <v>3200</v>
      </c>
      <c r="D70" s="351">
        <f>SUM(D71:D82)</f>
        <v>2000</v>
      </c>
      <c r="E70" s="468">
        <f t="shared" ref="E70:E98" si="6">IF(C70&gt;0,D70/C70-1,IF(C70&lt;0,-(D70/C70-1),""))</f>
        <v>-0.375</v>
      </c>
      <c r="F70" s="312" t="str">
        <f t="shared" si="4"/>
        <v>是</v>
      </c>
      <c r="G70" s="206" t="str">
        <f t="shared" si="5"/>
        <v>款</v>
      </c>
    </row>
    <row r="71" ht="36" customHeight="1" spans="1:7">
      <c r="A71" s="469">
        <v>2010701</v>
      </c>
      <c r="B71" s="343" t="s">
        <v>139</v>
      </c>
      <c r="C71" s="351">
        <f>VLOOKUP(A71,'[3]1-4区本级一般公共预算支出情况表（公开到项级）'!$A$3:$E$1360,4,FALSE)</f>
        <v>0</v>
      </c>
      <c r="D71" s="351">
        <f>VLOOKUP(A71,[4]表九!$A$8:$C$1288,3,FALSE)</f>
        <v>0</v>
      </c>
      <c r="E71" s="468" t="str">
        <f t="shared" si="6"/>
        <v/>
      </c>
      <c r="F71" s="312" t="str">
        <f t="shared" si="4"/>
        <v>否</v>
      </c>
      <c r="G71" s="206" t="str">
        <f t="shared" si="5"/>
        <v>项</v>
      </c>
    </row>
    <row r="72" ht="36" customHeight="1" spans="1:7">
      <c r="A72" s="469">
        <v>2010702</v>
      </c>
      <c r="B72" s="343" t="s">
        <v>140</v>
      </c>
      <c r="C72" s="351">
        <f>VLOOKUP(A72,'[3]1-4区本级一般公共预算支出情况表（公开到项级）'!$A$3:$E$1360,4,FALSE)</f>
        <v>0</v>
      </c>
      <c r="D72" s="351">
        <f>VLOOKUP(A72,[4]表九!$A$8:$C$1288,3,FALSE)</f>
        <v>0</v>
      </c>
      <c r="E72" s="468" t="str">
        <f t="shared" si="6"/>
        <v/>
      </c>
      <c r="F72" s="312" t="str">
        <f t="shared" si="4"/>
        <v>否</v>
      </c>
      <c r="G72" s="206" t="str">
        <f t="shared" si="5"/>
        <v>项</v>
      </c>
    </row>
    <row r="73" ht="36" customHeight="1" spans="1:7">
      <c r="A73" s="469">
        <v>2010703</v>
      </c>
      <c r="B73" s="343" t="s">
        <v>141</v>
      </c>
      <c r="C73" s="351">
        <f>VLOOKUP(A73,'[3]1-4区本级一般公共预算支出情况表（公开到项级）'!$A$3:$E$1360,4,FALSE)</f>
        <v>0</v>
      </c>
      <c r="D73" s="351">
        <f>VLOOKUP(A73,[4]表九!$A$8:$C$1288,3,FALSE)</f>
        <v>0</v>
      </c>
      <c r="E73" s="468" t="str">
        <f t="shared" si="6"/>
        <v/>
      </c>
      <c r="F73" s="312" t="str">
        <f t="shared" si="4"/>
        <v>否</v>
      </c>
      <c r="G73" s="206" t="str">
        <f t="shared" si="5"/>
        <v>项</v>
      </c>
    </row>
    <row r="74" ht="36" customHeight="1" spans="1:7">
      <c r="A74" s="469">
        <v>2010704</v>
      </c>
      <c r="B74" s="343" t="s">
        <v>184</v>
      </c>
      <c r="C74" s="351">
        <f>VLOOKUP(A74,'[3]1-4区本级一般公共预算支出情况表（公开到项级）'!$A$3:$E$1360,4,FALSE)</f>
        <v>0</v>
      </c>
      <c r="D74" s="351"/>
      <c r="E74" s="468" t="str">
        <f t="shared" si="6"/>
        <v/>
      </c>
      <c r="F74" s="312" t="str">
        <f t="shared" si="4"/>
        <v>否</v>
      </c>
      <c r="G74" s="206" t="str">
        <f t="shared" si="5"/>
        <v>项</v>
      </c>
    </row>
    <row r="75" ht="36" customHeight="1" spans="1:7">
      <c r="A75" s="469">
        <v>2010705</v>
      </c>
      <c r="B75" s="343" t="s">
        <v>185</v>
      </c>
      <c r="C75" s="351">
        <f>VLOOKUP(A75,'[3]1-4区本级一般公共预算支出情况表（公开到项级）'!$A$3:$E$1360,4,FALSE)</f>
        <v>0</v>
      </c>
      <c r="D75" s="351"/>
      <c r="E75" s="468" t="str">
        <f t="shared" si="6"/>
        <v/>
      </c>
      <c r="F75" s="312" t="str">
        <f t="shared" si="4"/>
        <v>否</v>
      </c>
      <c r="G75" s="206" t="str">
        <f t="shared" si="5"/>
        <v>项</v>
      </c>
    </row>
    <row r="76" ht="36" customHeight="1" spans="1:7">
      <c r="A76" s="469">
        <v>2010706</v>
      </c>
      <c r="B76" s="343" t="s">
        <v>186</v>
      </c>
      <c r="C76" s="351">
        <f>VLOOKUP(A76,'[3]1-4区本级一般公共预算支出情况表（公开到项级）'!$A$3:$E$1360,4,FALSE)</f>
        <v>0</v>
      </c>
      <c r="D76" s="351"/>
      <c r="E76" s="468" t="str">
        <f t="shared" si="6"/>
        <v/>
      </c>
      <c r="F76" s="312" t="str">
        <f t="shared" si="4"/>
        <v>否</v>
      </c>
      <c r="G76" s="206" t="str">
        <f t="shared" si="5"/>
        <v>项</v>
      </c>
    </row>
    <row r="77" ht="36" customHeight="1" spans="1:7">
      <c r="A77" s="469">
        <v>2010707</v>
      </c>
      <c r="B77" s="343" t="s">
        <v>187</v>
      </c>
      <c r="C77" s="351">
        <f>VLOOKUP(A77,'[3]1-4区本级一般公共预算支出情况表（公开到项级）'!$A$3:$E$1360,4,FALSE)</f>
        <v>0</v>
      </c>
      <c r="D77" s="351"/>
      <c r="E77" s="468" t="str">
        <f t="shared" si="6"/>
        <v/>
      </c>
      <c r="F77" s="312" t="str">
        <f t="shared" si="4"/>
        <v>否</v>
      </c>
      <c r="G77" s="206" t="str">
        <f t="shared" si="5"/>
        <v>项</v>
      </c>
    </row>
    <row r="78" ht="36" customHeight="1" spans="1:7">
      <c r="A78" s="469">
        <v>2010708</v>
      </c>
      <c r="B78" s="343" t="s">
        <v>188</v>
      </c>
      <c r="C78" s="351">
        <f>VLOOKUP(A78,'[3]1-4区本级一般公共预算支出情况表（公开到项级）'!$A$3:$E$1360,4,FALSE)</f>
        <v>0</v>
      </c>
      <c r="D78" s="351"/>
      <c r="E78" s="468" t="str">
        <f t="shared" si="6"/>
        <v/>
      </c>
      <c r="F78" s="312" t="str">
        <f t="shared" si="4"/>
        <v>否</v>
      </c>
      <c r="G78" s="206" t="str">
        <f t="shared" si="5"/>
        <v>项</v>
      </c>
    </row>
    <row r="79" ht="36" customHeight="1" spans="1:7">
      <c r="A79" s="469">
        <v>2010709</v>
      </c>
      <c r="B79" s="343" t="s">
        <v>180</v>
      </c>
      <c r="C79" s="351">
        <f>VLOOKUP(A79,'[3]1-4区本级一般公共预算支出情况表（公开到项级）'!$A$3:$E$1360,4,FALSE)</f>
        <v>0</v>
      </c>
      <c r="D79" s="351">
        <f>VLOOKUP(A79,[4]表九!$A$8:$C$1288,3,FALSE)</f>
        <v>0</v>
      </c>
      <c r="E79" s="468" t="str">
        <f t="shared" si="6"/>
        <v/>
      </c>
      <c r="F79" s="312" t="str">
        <f t="shared" si="4"/>
        <v>否</v>
      </c>
      <c r="G79" s="206" t="str">
        <f t="shared" si="5"/>
        <v>项</v>
      </c>
    </row>
    <row r="80" ht="36" customHeight="1" spans="1:7">
      <c r="A80" s="471">
        <v>2010710</v>
      </c>
      <c r="B80" s="343" t="s">
        <v>189</v>
      </c>
      <c r="C80" s="351">
        <f>VLOOKUP(A80,'[3]1-4区本级一般公共预算支出情况表（公开到项级）'!$A$3:$E$1360,4,FALSE)</f>
        <v>0</v>
      </c>
      <c r="D80" s="351">
        <f>VLOOKUP(A80,[4]表九!$A$8:$C$1288,3,FALSE)</f>
        <v>0</v>
      </c>
      <c r="E80" s="468" t="str">
        <f t="shared" si="6"/>
        <v/>
      </c>
      <c r="F80" s="312" t="str">
        <f t="shared" si="4"/>
        <v>否</v>
      </c>
      <c r="G80" s="206" t="str">
        <f t="shared" si="5"/>
        <v>项</v>
      </c>
    </row>
    <row r="81" ht="36" customHeight="1" spans="1:7">
      <c r="A81" s="469">
        <v>2010750</v>
      </c>
      <c r="B81" s="343" t="s">
        <v>148</v>
      </c>
      <c r="C81" s="351">
        <f>VLOOKUP(A81,'[3]1-4区本级一般公共预算支出情况表（公开到项级）'!$A$3:$E$1360,4,FALSE)</f>
        <v>0</v>
      </c>
      <c r="D81" s="351">
        <f>VLOOKUP(A81,[4]表九!$A$8:$C$1288,3,FALSE)</f>
        <v>0</v>
      </c>
      <c r="E81" s="468" t="str">
        <f t="shared" si="6"/>
        <v/>
      </c>
      <c r="F81" s="312" t="str">
        <f t="shared" si="4"/>
        <v>否</v>
      </c>
      <c r="G81" s="206" t="str">
        <f t="shared" si="5"/>
        <v>项</v>
      </c>
    </row>
    <row r="82" ht="36" customHeight="1" spans="1:7">
      <c r="A82" s="469">
        <v>2010799</v>
      </c>
      <c r="B82" s="343" t="s">
        <v>190</v>
      </c>
      <c r="C82" s="351">
        <f>VLOOKUP(A82,'[3]1-4区本级一般公共预算支出情况表（公开到项级）'!$A$3:$E$1360,4,FALSE)</f>
        <v>3200</v>
      </c>
      <c r="D82" s="346">
        <v>2000</v>
      </c>
      <c r="E82" s="468">
        <f t="shared" si="6"/>
        <v>-0.375</v>
      </c>
      <c r="F82" s="312" t="str">
        <f t="shared" si="4"/>
        <v>是</v>
      </c>
      <c r="G82" s="206" t="str">
        <f t="shared" si="5"/>
        <v>项</v>
      </c>
    </row>
    <row r="83" ht="36" customHeight="1" spans="1:7">
      <c r="A83" s="467">
        <v>20108</v>
      </c>
      <c r="B83" s="340" t="s">
        <v>191</v>
      </c>
      <c r="C83" s="351">
        <f>SUM(C84:C91)</f>
        <v>264</v>
      </c>
      <c r="D83" s="351">
        <f>SUM(D84:D91)</f>
        <v>227</v>
      </c>
      <c r="E83" s="468">
        <f t="shared" si="6"/>
        <v>-0.14</v>
      </c>
      <c r="F83" s="312" t="str">
        <f t="shared" si="4"/>
        <v>是</v>
      </c>
      <c r="G83" s="206" t="str">
        <f t="shared" si="5"/>
        <v>款</v>
      </c>
    </row>
    <row r="84" ht="36" customHeight="1" spans="1:7">
      <c r="A84" s="469">
        <v>2010801</v>
      </c>
      <c r="B84" s="343" t="s">
        <v>139</v>
      </c>
      <c r="C84" s="351">
        <f>VLOOKUP(A84,'[3]1-4区本级一般公共预算支出情况表（公开到项级）'!$A$3:$E$1360,4,FALSE)</f>
        <v>0</v>
      </c>
      <c r="D84" s="351">
        <f>VLOOKUP(A84,[4]表九!$A$8:$C$1288,3,FALSE)</f>
        <v>0</v>
      </c>
      <c r="E84" s="468" t="str">
        <f t="shared" si="6"/>
        <v/>
      </c>
      <c r="F84" s="312" t="str">
        <f t="shared" si="4"/>
        <v>否</v>
      </c>
      <c r="G84" s="206" t="str">
        <f t="shared" si="5"/>
        <v>项</v>
      </c>
    </row>
    <row r="85" ht="36" customHeight="1" spans="1:7">
      <c r="A85" s="469">
        <v>2010802</v>
      </c>
      <c r="B85" s="343" t="s">
        <v>140</v>
      </c>
      <c r="C85" s="351">
        <f>VLOOKUP(A85,'[3]1-4区本级一般公共预算支出情况表（公开到项级）'!$A$3:$E$1360,4,FALSE)</f>
        <v>0</v>
      </c>
      <c r="D85" s="351">
        <f>VLOOKUP(A85,[4]表九!$A$8:$C$1288,3,FALSE)</f>
        <v>0</v>
      </c>
      <c r="E85" s="468" t="str">
        <f t="shared" si="6"/>
        <v/>
      </c>
      <c r="F85" s="312" t="str">
        <f t="shared" si="4"/>
        <v>否</v>
      </c>
      <c r="G85" s="206" t="str">
        <f t="shared" si="5"/>
        <v>项</v>
      </c>
    </row>
    <row r="86" ht="36" customHeight="1" spans="1:7">
      <c r="A86" s="469">
        <v>2010803</v>
      </c>
      <c r="B86" s="343" t="s">
        <v>141</v>
      </c>
      <c r="C86" s="351">
        <f>VLOOKUP(A86,'[3]1-4区本级一般公共预算支出情况表（公开到项级）'!$A$3:$E$1360,4,FALSE)</f>
        <v>0</v>
      </c>
      <c r="D86" s="351">
        <f>VLOOKUP(A86,[4]表九!$A$8:$C$1288,3,FALSE)</f>
        <v>0</v>
      </c>
      <c r="E86" s="468" t="str">
        <f t="shared" si="6"/>
        <v/>
      </c>
      <c r="F86" s="312" t="str">
        <f t="shared" si="4"/>
        <v>否</v>
      </c>
      <c r="G86" s="206" t="str">
        <f t="shared" si="5"/>
        <v>项</v>
      </c>
    </row>
    <row r="87" ht="36" customHeight="1" spans="1:7">
      <c r="A87" s="469">
        <v>2010804</v>
      </c>
      <c r="B87" s="343" t="s">
        <v>192</v>
      </c>
      <c r="C87" s="351">
        <f>VLOOKUP(A87,'[3]1-4区本级一般公共预算支出情况表（公开到项级）'!$A$3:$E$1360,4,FALSE)</f>
        <v>0</v>
      </c>
      <c r="D87" s="351">
        <f>VLOOKUP(A87,[4]表九!$A$8:$C$1288,3,FALSE)</f>
        <v>0</v>
      </c>
      <c r="E87" s="468" t="str">
        <f t="shared" si="6"/>
        <v/>
      </c>
      <c r="F87" s="312" t="str">
        <f t="shared" si="4"/>
        <v>否</v>
      </c>
      <c r="G87" s="206" t="str">
        <f t="shared" si="5"/>
        <v>项</v>
      </c>
    </row>
    <row r="88" ht="36" customHeight="1" spans="1:7">
      <c r="A88" s="469">
        <v>2010805</v>
      </c>
      <c r="B88" s="343" t="s">
        <v>193</v>
      </c>
      <c r="C88" s="351">
        <f>VLOOKUP(A88,'[3]1-4区本级一般公共预算支出情况表（公开到项级）'!$A$3:$E$1360,4,FALSE)</f>
        <v>0</v>
      </c>
      <c r="D88" s="351">
        <f>VLOOKUP(A88,[4]表九!$A$8:$C$1288,3,FALSE)</f>
        <v>0</v>
      </c>
      <c r="E88" s="468" t="str">
        <f t="shared" si="6"/>
        <v/>
      </c>
      <c r="F88" s="312" t="str">
        <f t="shared" si="4"/>
        <v>否</v>
      </c>
      <c r="G88" s="206" t="str">
        <f t="shared" si="5"/>
        <v>项</v>
      </c>
    </row>
    <row r="89" ht="36" customHeight="1" spans="1:7">
      <c r="A89" s="469">
        <v>2010806</v>
      </c>
      <c r="B89" s="343" t="s">
        <v>180</v>
      </c>
      <c r="C89" s="351">
        <f>VLOOKUP(A89,'[3]1-4区本级一般公共预算支出情况表（公开到项级）'!$A$3:$E$1360,4,FALSE)</f>
        <v>0</v>
      </c>
      <c r="D89" s="351">
        <f>VLOOKUP(A89,[4]表九!$A$8:$C$1288,3,FALSE)</f>
        <v>0</v>
      </c>
      <c r="E89" s="468" t="str">
        <f t="shared" si="6"/>
        <v/>
      </c>
      <c r="F89" s="312" t="str">
        <f t="shared" si="4"/>
        <v>否</v>
      </c>
      <c r="G89" s="206" t="str">
        <f t="shared" si="5"/>
        <v>项</v>
      </c>
    </row>
    <row r="90" ht="36" customHeight="1" spans="1:7">
      <c r="A90" s="469">
        <v>2010850</v>
      </c>
      <c r="B90" s="343" t="s">
        <v>148</v>
      </c>
      <c r="C90" s="351">
        <f>VLOOKUP(A90,'[3]1-4区本级一般公共预算支出情况表（公开到项级）'!$A$3:$E$1360,4,FALSE)</f>
        <v>0</v>
      </c>
      <c r="D90" s="351">
        <f>VLOOKUP(A90,[4]表九!$A$8:$C$1288,3,FALSE)</f>
        <v>0</v>
      </c>
      <c r="E90" s="468" t="str">
        <f t="shared" si="6"/>
        <v/>
      </c>
      <c r="F90" s="312" t="str">
        <f t="shared" si="4"/>
        <v>否</v>
      </c>
      <c r="G90" s="206" t="str">
        <f t="shared" si="5"/>
        <v>项</v>
      </c>
    </row>
    <row r="91" ht="36" customHeight="1" spans="1:7">
      <c r="A91" s="469">
        <v>2010899</v>
      </c>
      <c r="B91" s="343" t="s">
        <v>194</v>
      </c>
      <c r="C91" s="351">
        <f>VLOOKUP(A91,'[3]1-4区本级一般公共预算支出情况表（公开到项级）'!$A$3:$E$1360,4,FALSE)</f>
        <v>264</v>
      </c>
      <c r="D91" s="351">
        <f>VLOOKUP(A91,[4]表九!$A$8:$C$1288,3,FALSE)</f>
        <v>227</v>
      </c>
      <c r="E91" s="468">
        <f t="shared" si="6"/>
        <v>-0.14</v>
      </c>
      <c r="F91" s="312" t="str">
        <f t="shared" si="4"/>
        <v>是</v>
      </c>
      <c r="G91" s="206" t="str">
        <f t="shared" si="5"/>
        <v>项</v>
      </c>
    </row>
    <row r="92" ht="36" customHeight="1" spans="1:7">
      <c r="A92" s="467">
        <v>20109</v>
      </c>
      <c r="B92" s="340" t="s">
        <v>195</v>
      </c>
      <c r="C92" s="351">
        <f>SUM(C93:C104)</f>
        <v>0</v>
      </c>
      <c r="D92" s="351">
        <f>SUM(D93:D104)</f>
        <v>0</v>
      </c>
      <c r="E92" s="468" t="str">
        <f t="shared" si="6"/>
        <v/>
      </c>
      <c r="F92" s="312" t="str">
        <f t="shared" si="4"/>
        <v>否</v>
      </c>
      <c r="G92" s="206" t="str">
        <f t="shared" si="5"/>
        <v>款</v>
      </c>
    </row>
    <row r="93" ht="36" customHeight="1" spans="1:7">
      <c r="A93" s="469">
        <v>2010901</v>
      </c>
      <c r="B93" s="343" t="s">
        <v>139</v>
      </c>
      <c r="C93" s="351">
        <f>VLOOKUP(A93,'[3]1-4区本级一般公共预算支出情况表（公开到项级）'!$A$3:$E$1360,4,FALSE)</f>
        <v>0</v>
      </c>
      <c r="D93" s="351">
        <f>VLOOKUP(A93,[4]表九!$A$8:$C$1288,3,FALSE)</f>
        <v>0</v>
      </c>
      <c r="E93" s="468" t="str">
        <f t="shared" si="6"/>
        <v/>
      </c>
      <c r="F93" s="312" t="str">
        <f t="shared" si="4"/>
        <v>否</v>
      </c>
      <c r="G93" s="206" t="str">
        <f t="shared" si="5"/>
        <v>项</v>
      </c>
    </row>
    <row r="94" ht="36" customHeight="1" spans="1:7">
      <c r="A94" s="469">
        <v>2010902</v>
      </c>
      <c r="B94" s="343" t="s">
        <v>140</v>
      </c>
      <c r="C94" s="351">
        <f>VLOOKUP(A94,'[3]1-4区本级一般公共预算支出情况表（公开到项级）'!$A$3:$E$1360,4,FALSE)</f>
        <v>0</v>
      </c>
      <c r="D94" s="351">
        <f>VLOOKUP(A94,[4]表九!$A$8:$C$1288,3,FALSE)</f>
        <v>0</v>
      </c>
      <c r="E94" s="468" t="str">
        <f t="shared" si="6"/>
        <v/>
      </c>
      <c r="F94" s="312" t="str">
        <f t="shared" si="4"/>
        <v>否</v>
      </c>
      <c r="G94" s="206" t="str">
        <f t="shared" si="5"/>
        <v>项</v>
      </c>
    </row>
    <row r="95" ht="36" customHeight="1" spans="1:7">
      <c r="A95" s="469">
        <v>2010903</v>
      </c>
      <c r="B95" s="343" t="s">
        <v>141</v>
      </c>
      <c r="C95" s="351">
        <f>VLOOKUP(A95,'[3]1-4区本级一般公共预算支出情况表（公开到项级）'!$A$3:$E$1360,4,FALSE)</f>
        <v>0</v>
      </c>
      <c r="D95" s="351">
        <f>VLOOKUP(A95,[4]表九!$A$8:$C$1288,3,FALSE)</f>
        <v>0</v>
      </c>
      <c r="E95" s="472" t="str">
        <f t="shared" si="6"/>
        <v/>
      </c>
      <c r="F95" s="312" t="str">
        <f t="shared" si="4"/>
        <v>否</v>
      </c>
      <c r="G95" s="206" t="str">
        <f t="shared" si="5"/>
        <v>项</v>
      </c>
    </row>
    <row r="96" ht="36" customHeight="1" spans="1:7">
      <c r="A96" s="469">
        <v>2010905</v>
      </c>
      <c r="B96" s="343" t="s">
        <v>196</v>
      </c>
      <c r="C96" s="351">
        <f>VLOOKUP(A96,'[3]1-4区本级一般公共预算支出情况表（公开到项级）'!$A$3:$E$1360,4,FALSE)</f>
        <v>0</v>
      </c>
      <c r="D96" s="351">
        <f>VLOOKUP(A96,[4]表九!$A$8:$C$1288,3,FALSE)</f>
        <v>0</v>
      </c>
      <c r="E96" s="472" t="str">
        <f t="shared" si="6"/>
        <v/>
      </c>
      <c r="F96" s="312" t="str">
        <f t="shared" si="4"/>
        <v>否</v>
      </c>
      <c r="G96" s="206" t="str">
        <f t="shared" si="5"/>
        <v>项</v>
      </c>
    </row>
    <row r="97" ht="36" customHeight="1" spans="1:7">
      <c r="A97" s="469">
        <v>2010907</v>
      </c>
      <c r="B97" s="343" t="s">
        <v>197</v>
      </c>
      <c r="C97" s="351">
        <f>VLOOKUP(A97,'[3]1-4区本级一般公共预算支出情况表（公开到项级）'!$A$3:$E$1360,4,FALSE)</f>
        <v>0</v>
      </c>
      <c r="D97" s="351">
        <f>VLOOKUP(A97,[4]表九!$A$8:$C$1288,3,FALSE)</f>
        <v>0</v>
      </c>
      <c r="E97" s="472" t="str">
        <f t="shared" si="6"/>
        <v/>
      </c>
      <c r="F97" s="312" t="str">
        <f t="shared" si="4"/>
        <v>否</v>
      </c>
      <c r="G97" s="206" t="str">
        <f t="shared" si="5"/>
        <v>项</v>
      </c>
    </row>
    <row r="98" ht="36" customHeight="1" spans="1:7">
      <c r="A98" s="469">
        <v>2010908</v>
      </c>
      <c r="B98" s="343" t="s">
        <v>180</v>
      </c>
      <c r="C98" s="351">
        <f>VLOOKUP(A98,'[3]1-4区本级一般公共预算支出情况表（公开到项级）'!$A$3:$E$1360,4,FALSE)</f>
        <v>0</v>
      </c>
      <c r="D98" s="351">
        <f>VLOOKUP(A98,[4]表九!$A$8:$C$1288,3,FALSE)</f>
        <v>0</v>
      </c>
      <c r="E98" s="472" t="str">
        <f t="shared" si="6"/>
        <v/>
      </c>
      <c r="F98" s="312" t="str">
        <f t="shared" si="4"/>
        <v>否</v>
      </c>
      <c r="G98" s="206" t="str">
        <f t="shared" si="5"/>
        <v>项</v>
      </c>
    </row>
    <row r="99" ht="36" customHeight="1" spans="1:7">
      <c r="A99" s="469">
        <v>2010909</v>
      </c>
      <c r="B99" s="343" t="s">
        <v>198</v>
      </c>
      <c r="C99" s="351">
        <f>VLOOKUP(A99,'[3]1-4区本级一般公共预算支出情况表（公开到项级）'!$A$3:$E$1360,4,FALSE)</f>
        <v>0</v>
      </c>
      <c r="D99" s="351">
        <f>VLOOKUP(A99,[4]表九!$A$8:$C$1288,3,FALSE)</f>
        <v>0</v>
      </c>
      <c r="E99" s="472" t="str">
        <f t="shared" ref="E99:E106" si="7">IF(C99&gt;0,D99/C99-1,IF(C99&lt;0,-(D99/C99-1),""))</f>
        <v/>
      </c>
      <c r="F99" s="312" t="str">
        <f t="shared" si="4"/>
        <v>否</v>
      </c>
      <c r="G99" s="206" t="str">
        <f t="shared" si="5"/>
        <v>项</v>
      </c>
    </row>
    <row r="100" ht="36" customHeight="1" spans="1:7">
      <c r="A100" s="469">
        <v>2010910</v>
      </c>
      <c r="B100" s="343" t="s">
        <v>199</v>
      </c>
      <c r="C100" s="351">
        <f>VLOOKUP(A100,'[3]1-4区本级一般公共预算支出情况表（公开到项级）'!$A$3:$E$1360,4,FALSE)</f>
        <v>0</v>
      </c>
      <c r="D100" s="351">
        <f>VLOOKUP(A100,[4]表九!$A$8:$C$1288,3,FALSE)</f>
        <v>0</v>
      </c>
      <c r="E100" s="472" t="str">
        <f t="shared" si="7"/>
        <v/>
      </c>
      <c r="F100" s="312" t="str">
        <f t="shared" si="4"/>
        <v>否</v>
      </c>
      <c r="G100" s="206" t="str">
        <f t="shared" si="5"/>
        <v>项</v>
      </c>
    </row>
    <row r="101" ht="36" customHeight="1" spans="1:7">
      <c r="A101" s="469">
        <v>2010911</v>
      </c>
      <c r="B101" s="343" t="s">
        <v>200</v>
      </c>
      <c r="C101" s="351">
        <f>VLOOKUP(A101,'[3]1-4区本级一般公共预算支出情况表（公开到项级）'!$A$3:$E$1360,4,FALSE)</f>
        <v>0</v>
      </c>
      <c r="D101" s="351">
        <f>VLOOKUP(A101,[4]表九!$A$8:$C$1288,3,FALSE)</f>
        <v>0</v>
      </c>
      <c r="E101" s="472" t="str">
        <f t="shared" si="7"/>
        <v/>
      </c>
      <c r="F101" s="312" t="str">
        <f t="shared" si="4"/>
        <v>否</v>
      </c>
      <c r="G101" s="206" t="str">
        <f t="shared" si="5"/>
        <v>项</v>
      </c>
    </row>
    <row r="102" ht="36" customHeight="1" spans="1:7">
      <c r="A102" s="469">
        <v>2010912</v>
      </c>
      <c r="B102" s="343" t="s">
        <v>201</v>
      </c>
      <c r="C102" s="351">
        <f>VLOOKUP(A102,'[3]1-4区本级一般公共预算支出情况表（公开到项级）'!$A$3:$E$1360,4,FALSE)</f>
        <v>0</v>
      </c>
      <c r="D102" s="351">
        <f>VLOOKUP(A102,[4]表九!$A$8:$C$1288,3,FALSE)</f>
        <v>0</v>
      </c>
      <c r="E102" s="472" t="str">
        <f t="shared" si="7"/>
        <v/>
      </c>
      <c r="F102" s="312" t="str">
        <f t="shared" si="4"/>
        <v>否</v>
      </c>
      <c r="G102" s="206" t="str">
        <f t="shared" si="5"/>
        <v>项</v>
      </c>
    </row>
    <row r="103" ht="36" customHeight="1" spans="1:7">
      <c r="A103" s="469">
        <v>2010950</v>
      </c>
      <c r="B103" s="343" t="s">
        <v>148</v>
      </c>
      <c r="C103" s="351">
        <f>VLOOKUP(A103,'[3]1-4区本级一般公共预算支出情况表（公开到项级）'!$A$3:$E$1360,4,FALSE)</f>
        <v>0</v>
      </c>
      <c r="D103" s="351">
        <f>VLOOKUP(A103,[4]表九!$A$8:$C$1288,3,FALSE)</f>
        <v>0</v>
      </c>
      <c r="E103" s="472" t="str">
        <f t="shared" si="7"/>
        <v/>
      </c>
      <c r="F103" s="312" t="str">
        <f t="shared" si="4"/>
        <v>否</v>
      </c>
      <c r="G103" s="206" t="str">
        <f t="shared" si="5"/>
        <v>项</v>
      </c>
    </row>
    <row r="104" ht="36" customHeight="1" spans="1:7">
      <c r="A104" s="469">
        <v>2010999</v>
      </c>
      <c r="B104" s="343" t="s">
        <v>202</v>
      </c>
      <c r="C104" s="351">
        <f>VLOOKUP(A104,'[3]1-4区本级一般公共预算支出情况表（公开到项级）'!$A$3:$E$1360,4,FALSE)</f>
        <v>0</v>
      </c>
      <c r="D104" s="351">
        <f>VLOOKUP(A104,[4]表九!$A$8:$C$1288,3,FALSE)</f>
        <v>0</v>
      </c>
      <c r="E104" s="472" t="str">
        <f t="shared" si="7"/>
        <v/>
      </c>
      <c r="F104" s="312" t="str">
        <f t="shared" si="4"/>
        <v>否</v>
      </c>
      <c r="G104" s="206" t="str">
        <f t="shared" si="5"/>
        <v>项</v>
      </c>
    </row>
    <row r="105" ht="36" customHeight="1" spans="1:7">
      <c r="A105" s="467">
        <v>20110</v>
      </c>
      <c r="B105" s="340" t="s">
        <v>203</v>
      </c>
      <c r="C105" s="351">
        <f>SUM(C106:C114)</f>
        <v>0</v>
      </c>
      <c r="D105" s="351">
        <f>SUM(D106:D114)</f>
        <v>0</v>
      </c>
      <c r="E105" s="472" t="str">
        <f t="shared" si="7"/>
        <v/>
      </c>
      <c r="F105" s="312" t="str">
        <f t="shared" si="4"/>
        <v>否</v>
      </c>
      <c r="G105" s="206" t="str">
        <f t="shared" si="5"/>
        <v>款</v>
      </c>
    </row>
    <row r="106" ht="36" customHeight="1" spans="1:7">
      <c r="A106" s="469">
        <v>2011001</v>
      </c>
      <c r="B106" s="343" t="s">
        <v>139</v>
      </c>
      <c r="C106" s="351">
        <f>VLOOKUP(A106,'[3]1-4区本级一般公共预算支出情况表（公开到项级）'!$A$3:$E$1360,4,FALSE)</f>
        <v>0</v>
      </c>
      <c r="D106" s="351"/>
      <c r="E106" s="472" t="str">
        <f t="shared" si="7"/>
        <v/>
      </c>
      <c r="F106" s="312" t="str">
        <f t="shared" si="4"/>
        <v>否</v>
      </c>
      <c r="G106" s="206" t="str">
        <f t="shared" si="5"/>
        <v>项</v>
      </c>
    </row>
    <row r="107" ht="36" customHeight="1" spans="1:7">
      <c r="A107" s="469">
        <v>2011002</v>
      </c>
      <c r="B107" s="343" t="s">
        <v>140</v>
      </c>
      <c r="C107" s="351">
        <f>VLOOKUP(A107,'[3]1-4区本级一般公共预算支出情况表（公开到项级）'!$A$3:$E$1360,4,FALSE)</f>
        <v>0</v>
      </c>
      <c r="D107" s="351"/>
      <c r="E107" s="472" t="str">
        <f t="shared" ref="E107:E116" si="8">IF(C107&gt;0,D107/C107-1,IF(C107&lt;0,-(D107/C107-1),""))</f>
        <v/>
      </c>
      <c r="F107" s="312" t="str">
        <f t="shared" si="4"/>
        <v>否</v>
      </c>
      <c r="G107" s="206" t="str">
        <f t="shared" si="5"/>
        <v>项</v>
      </c>
    </row>
    <row r="108" ht="36" customHeight="1" spans="1:7">
      <c r="A108" s="469">
        <v>2011003</v>
      </c>
      <c r="B108" s="343" t="s">
        <v>141</v>
      </c>
      <c r="C108" s="351">
        <f>VLOOKUP(A108,'[3]1-4区本级一般公共预算支出情况表（公开到项级）'!$A$3:$E$1360,4,FALSE)</f>
        <v>0</v>
      </c>
      <c r="D108" s="351"/>
      <c r="E108" s="472" t="str">
        <f t="shared" si="8"/>
        <v/>
      </c>
      <c r="F108" s="312" t="str">
        <f t="shared" si="4"/>
        <v>否</v>
      </c>
      <c r="G108" s="206" t="str">
        <f t="shared" si="5"/>
        <v>项</v>
      </c>
    </row>
    <row r="109" ht="36" customHeight="1" spans="1:7">
      <c r="A109" s="469">
        <v>2011004</v>
      </c>
      <c r="B109" s="343" t="s">
        <v>204</v>
      </c>
      <c r="C109" s="351">
        <f>VLOOKUP(A109,'[3]1-4区本级一般公共预算支出情况表（公开到项级）'!$A$3:$E$1360,4,FALSE)</f>
        <v>0</v>
      </c>
      <c r="D109" s="351"/>
      <c r="E109" s="472" t="str">
        <f t="shared" si="8"/>
        <v/>
      </c>
      <c r="F109" s="312" t="str">
        <f t="shared" si="4"/>
        <v>否</v>
      </c>
      <c r="G109" s="206" t="str">
        <f t="shared" si="5"/>
        <v>项</v>
      </c>
    </row>
    <row r="110" ht="36" customHeight="1" spans="1:7">
      <c r="A110" s="469">
        <v>2011005</v>
      </c>
      <c r="B110" s="343" t="s">
        <v>205</v>
      </c>
      <c r="C110" s="351">
        <f>VLOOKUP(A110,'[3]1-4区本级一般公共预算支出情况表（公开到项级）'!$A$3:$E$1360,4,FALSE)</f>
        <v>0</v>
      </c>
      <c r="D110" s="351"/>
      <c r="E110" s="472" t="str">
        <f t="shared" si="8"/>
        <v/>
      </c>
      <c r="F110" s="312" t="str">
        <f t="shared" si="4"/>
        <v>否</v>
      </c>
      <c r="G110" s="206" t="str">
        <f t="shared" si="5"/>
        <v>项</v>
      </c>
    </row>
    <row r="111" ht="36" customHeight="1" spans="1:7">
      <c r="A111" s="469">
        <v>2011007</v>
      </c>
      <c r="B111" s="343" t="s">
        <v>206</v>
      </c>
      <c r="C111" s="351">
        <f>VLOOKUP(A111,'[3]1-4区本级一般公共预算支出情况表（公开到项级）'!$A$3:$E$1360,4,FALSE)</f>
        <v>0</v>
      </c>
      <c r="D111" s="351"/>
      <c r="E111" s="472" t="str">
        <f t="shared" si="8"/>
        <v/>
      </c>
      <c r="F111" s="312" t="str">
        <f t="shared" si="4"/>
        <v>否</v>
      </c>
      <c r="G111" s="206" t="str">
        <f t="shared" si="5"/>
        <v>项</v>
      </c>
    </row>
    <row r="112" ht="36" customHeight="1" spans="1:7">
      <c r="A112" s="469">
        <v>2011008</v>
      </c>
      <c r="B112" s="343" t="s">
        <v>207</v>
      </c>
      <c r="C112" s="351">
        <f>VLOOKUP(A112,'[3]1-4区本级一般公共预算支出情况表（公开到项级）'!$A$3:$E$1360,4,FALSE)</f>
        <v>0</v>
      </c>
      <c r="D112" s="351"/>
      <c r="E112" s="472" t="str">
        <f t="shared" si="8"/>
        <v/>
      </c>
      <c r="F112" s="312" t="str">
        <f t="shared" si="4"/>
        <v>否</v>
      </c>
      <c r="G112" s="206" t="str">
        <f t="shared" si="5"/>
        <v>项</v>
      </c>
    </row>
    <row r="113" ht="36" customHeight="1" spans="1:7">
      <c r="A113" s="469">
        <v>2011050</v>
      </c>
      <c r="B113" s="343" t="s">
        <v>148</v>
      </c>
      <c r="C113" s="351">
        <f>VLOOKUP(A113,'[3]1-4区本级一般公共预算支出情况表（公开到项级）'!$A$3:$E$1360,4,FALSE)</f>
        <v>0</v>
      </c>
      <c r="D113" s="351"/>
      <c r="E113" s="472" t="str">
        <f t="shared" si="8"/>
        <v/>
      </c>
      <c r="F113" s="312" t="str">
        <f t="shared" si="4"/>
        <v>否</v>
      </c>
      <c r="G113" s="206" t="str">
        <f t="shared" si="5"/>
        <v>项</v>
      </c>
    </row>
    <row r="114" ht="36" customHeight="1" spans="1:7">
      <c r="A114" s="469">
        <v>2011099</v>
      </c>
      <c r="B114" s="343" t="s">
        <v>208</v>
      </c>
      <c r="C114" s="351">
        <f>VLOOKUP(A114,'[3]1-4区本级一般公共预算支出情况表（公开到项级）'!$A$3:$E$1360,4,FALSE)</f>
        <v>0</v>
      </c>
      <c r="D114" s="351"/>
      <c r="E114" s="472" t="str">
        <f t="shared" si="8"/>
        <v/>
      </c>
      <c r="F114" s="312" t="str">
        <f t="shared" si="4"/>
        <v>否</v>
      </c>
      <c r="G114" s="206" t="str">
        <f t="shared" si="5"/>
        <v>项</v>
      </c>
    </row>
    <row r="115" ht="36" customHeight="1" spans="1:7">
      <c r="A115" s="467">
        <v>20111</v>
      </c>
      <c r="B115" s="340" t="s">
        <v>209</v>
      </c>
      <c r="C115" s="351">
        <f>SUM(C116:C123)</f>
        <v>2415</v>
      </c>
      <c r="D115" s="351">
        <f>SUM(D116:D123)</f>
        <v>2646</v>
      </c>
      <c r="E115" s="472">
        <f t="shared" si="8"/>
        <v>0.096</v>
      </c>
      <c r="F115" s="312" t="str">
        <f t="shared" si="4"/>
        <v>是</v>
      </c>
      <c r="G115" s="206" t="str">
        <f t="shared" si="5"/>
        <v>款</v>
      </c>
    </row>
    <row r="116" ht="36" customHeight="1" spans="1:7">
      <c r="A116" s="469">
        <v>2011101</v>
      </c>
      <c r="B116" s="343" t="s">
        <v>139</v>
      </c>
      <c r="C116" s="351">
        <f>VLOOKUP(A116,'[3]1-4区本级一般公共预算支出情况表（公开到项级）'!$A$3:$E$1360,4,FALSE)</f>
        <v>2017</v>
      </c>
      <c r="D116" s="351">
        <f>VLOOKUP(A116,[4]表九!$A$8:$C$1288,3,FALSE)</f>
        <v>2085</v>
      </c>
      <c r="E116" s="472">
        <f t="shared" si="8"/>
        <v>0.034</v>
      </c>
      <c r="F116" s="312" t="str">
        <f t="shared" si="4"/>
        <v>是</v>
      </c>
      <c r="G116" s="206" t="str">
        <f t="shared" si="5"/>
        <v>项</v>
      </c>
    </row>
    <row r="117" ht="36" customHeight="1" spans="1:7">
      <c r="A117" s="469">
        <v>2011102</v>
      </c>
      <c r="B117" s="343" t="s">
        <v>140</v>
      </c>
      <c r="C117" s="351">
        <f>VLOOKUP(A117,'[3]1-4区本级一般公共预算支出情况表（公开到项级）'!$A$3:$E$1360,4,FALSE)</f>
        <v>398</v>
      </c>
      <c r="D117" s="346">
        <v>480</v>
      </c>
      <c r="E117" s="472">
        <f t="shared" ref="E117:E119" si="9">IF(C117&gt;0,D117/C117-1,IF(C117&lt;0,-(D117/C117-1),""))</f>
        <v>0.206</v>
      </c>
      <c r="F117" s="312" t="str">
        <f t="shared" si="4"/>
        <v>是</v>
      </c>
      <c r="G117" s="206" t="str">
        <f t="shared" si="5"/>
        <v>项</v>
      </c>
    </row>
    <row r="118" ht="36" customHeight="1" spans="1:7">
      <c r="A118" s="469">
        <v>2011103</v>
      </c>
      <c r="B118" s="343" t="s">
        <v>141</v>
      </c>
      <c r="C118" s="351">
        <f>VLOOKUP(A118,'[3]1-4区本级一般公共预算支出情况表（公开到项级）'!$A$3:$E$1360,4,FALSE)</f>
        <v>0</v>
      </c>
      <c r="D118" s="351">
        <f>VLOOKUP(A118,[4]表九!$A$8:$C$1288,3,FALSE)</f>
        <v>0</v>
      </c>
      <c r="E118" s="472" t="str">
        <f t="shared" si="9"/>
        <v/>
      </c>
      <c r="F118" s="312" t="str">
        <f t="shared" si="4"/>
        <v>否</v>
      </c>
      <c r="G118" s="206" t="str">
        <f t="shared" si="5"/>
        <v>项</v>
      </c>
    </row>
    <row r="119" ht="36" customHeight="1" spans="1:7">
      <c r="A119" s="469">
        <v>2011104</v>
      </c>
      <c r="B119" s="343" t="s">
        <v>210</v>
      </c>
      <c r="C119" s="351">
        <f>VLOOKUP(A119,'[3]1-4区本级一般公共预算支出情况表（公开到项级）'!$A$3:$E$1360,4,FALSE)</f>
        <v>0</v>
      </c>
      <c r="D119" s="351">
        <f>VLOOKUP(A119,[4]表九!$A$8:$C$1288,3,FALSE)</f>
        <v>81</v>
      </c>
      <c r="E119" s="472" t="str">
        <f t="shared" si="9"/>
        <v/>
      </c>
      <c r="F119" s="312" t="str">
        <f t="shared" si="4"/>
        <v>是</v>
      </c>
      <c r="G119" s="206" t="str">
        <f t="shared" si="5"/>
        <v>项</v>
      </c>
    </row>
    <row r="120" ht="36" customHeight="1" spans="1:7">
      <c r="A120" s="469">
        <v>2011105</v>
      </c>
      <c r="B120" s="343" t="s">
        <v>211</v>
      </c>
      <c r="C120" s="351">
        <f>VLOOKUP(A120,'[3]1-4区本级一般公共预算支出情况表（公开到项级）'!$A$3:$E$1360,4,FALSE)</f>
        <v>0</v>
      </c>
      <c r="D120" s="351">
        <f>VLOOKUP(A120,[4]表九!$A$8:$C$1288,3,FALSE)</f>
        <v>0</v>
      </c>
      <c r="E120" s="472" t="str">
        <f t="shared" ref="E120:E126" si="10">IF(C120&gt;0,D120/C120-1,IF(C120&lt;0,-(D120/C120-1),""))</f>
        <v/>
      </c>
      <c r="F120" s="312" t="str">
        <f t="shared" si="4"/>
        <v>否</v>
      </c>
      <c r="G120" s="206" t="str">
        <f t="shared" si="5"/>
        <v>项</v>
      </c>
    </row>
    <row r="121" ht="36" customHeight="1" spans="1:7">
      <c r="A121" s="469">
        <v>2011106</v>
      </c>
      <c r="B121" s="343" t="s">
        <v>212</v>
      </c>
      <c r="C121" s="351">
        <f>VLOOKUP(A121,'[3]1-4区本级一般公共预算支出情况表（公开到项级）'!$A$3:$E$1360,4,FALSE)</f>
        <v>0</v>
      </c>
      <c r="D121" s="351">
        <f>VLOOKUP(A121,[4]表九!$A$8:$C$1288,3,FALSE)</f>
        <v>0</v>
      </c>
      <c r="E121" s="472" t="str">
        <f t="shared" si="10"/>
        <v/>
      </c>
      <c r="F121" s="312" t="str">
        <f t="shared" si="4"/>
        <v>否</v>
      </c>
      <c r="G121" s="206" t="str">
        <f t="shared" si="5"/>
        <v>项</v>
      </c>
    </row>
    <row r="122" ht="36" customHeight="1" spans="1:7">
      <c r="A122" s="469">
        <v>2011150</v>
      </c>
      <c r="B122" s="343" t="s">
        <v>148</v>
      </c>
      <c r="C122" s="351">
        <f>VLOOKUP(A122,'[3]1-4区本级一般公共预算支出情况表（公开到项级）'!$A$3:$E$1360,4,FALSE)</f>
        <v>0</v>
      </c>
      <c r="D122" s="351">
        <f>VLOOKUP(A122,[4]表九!$A$8:$C$1288,3,FALSE)</f>
        <v>0</v>
      </c>
      <c r="E122" s="472" t="str">
        <f t="shared" si="10"/>
        <v/>
      </c>
      <c r="F122" s="312" t="str">
        <f t="shared" si="4"/>
        <v>否</v>
      </c>
      <c r="G122" s="206" t="str">
        <f t="shared" si="5"/>
        <v>项</v>
      </c>
    </row>
    <row r="123" ht="36" customHeight="1" spans="1:7">
      <c r="A123" s="469">
        <v>2011199</v>
      </c>
      <c r="B123" s="343" t="s">
        <v>213</v>
      </c>
      <c r="C123" s="351">
        <f>VLOOKUP(A123,'[3]1-4区本级一般公共预算支出情况表（公开到项级）'!$A$3:$E$1360,4,FALSE)</f>
        <v>0</v>
      </c>
      <c r="D123" s="351">
        <f>VLOOKUP(A123,[4]表九!$A$8:$C$1288,3,FALSE)</f>
        <v>0</v>
      </c>
      <c r="E123" s="472" t="str">
        <f t="shared" si="10"/>
        <v/>
      </c>
      <c r="F123" s="312" t="str">
        <f t="shared" si="4"/>
        <v>否</v>
      </c>
      <c r="G123" s="206" t="str">
        <f t="shared" si="5"/>
        <v>项</v>
      </c>
    </row>
    <row r="124" ht="36" customHeight="1" spans="1:7">
      <c r="A124" s="467">
        <v>20113</v>
      </c>
      <c r="B124" s="340" t="s">
        <v>214</v>
      </c>
      <c r="C124" s="351">
        <f>SUM(C125:C134)</f>
        <v>787</v>
      </c>
      <c r="D124" s="351">
        <f>SUM(D125:D134)</f>
        <v>514</v>
      </c>
      <c r="E124" s="472">
        <f t="shared" si="10"/>
        <v>-0.347</v>
      </c>
      <c r="F124" s="312" t="str">
        <f t="shared" si="4"/>
        <v>是</v>
      </c>
      <c r="G124" s="206" t="str">
        <f t="shared" si="5"/>
        <v>款</v>
      </c>
    </row>
    <row r="125" ht="36" customHeight="1" spans="1:7">
      <c r="A125" s="469">
        <v>2011301</v>
      </c>
      <c r="B125" s="343" t="s">
        <v>139</v>
      </c>
      <c r="C125" s="351">
        <f>VLOOKUP(A125,'[3]1-4区本级一般公共预算支出情况表（公开到项级）'!$A$3:$E$1360,4,FALSE)</f>
        <v>319</v>
      </c>
      <c r="D125" s="351">
        <f>VLOOKUP(A125,[4]表九!$A$8:$C$1288,3,FALSE)</f>
        <v>313</v>
      </c>
      <c r="E125" s="472">
        <f t="shared" si="10"/>
        <v>-0.019</v>
      </c>
      <c r="F125" s="312" t="str">
        <f t="shared" si="4"/>
        <v>是</v>
      </c>
      <c r="G125" s="206" t="str">
        <f t="shared" si="5"/>
        <v>项</v>
      </c>
    </row>
    <row r="126" ht="36" customHeight="1" spans="1:7">
      <c r="A126" s="469">
        <v>2011302</v>
      </c>
      <c r="B126" s="343" t="s">
        <v>140</v>
      </c>
      <c r="C126" s="351">
        <f>VLOOKUP(A126,'[3]1-4区本级一般公共预算支出情况表（公开到项级）'!$A$3:$E$1360,4,FALSE)</f>
        <v>0</v>
      </c>
      <c r="D126" s="346">
        <v>119</v>
      </c>
      <c r="E126" s="472" t="str">
        <f t="shared" si="10"/>
        <v/>
      </c>
      <c r="F126" s="312" t="str">
        <f t="shared" si="4"/>
        <v>是</v>
      </c>
      <c r="G126" s="206" t="str">
        <f t="shared" si="5"/>
        <v>项</v>
      </c>
    </row>
    <row r="127" ht="36" customHeight="1" spans="1:7">
      <c r="A127" s="469">
        <v>2011303</v>
      </c>
      <c r="B127" s="343" t="s">
        <v>141</v>
      </c>
      <c r="C127" s="351">
        <f>VLOOKUP(A127,'[3]1-4区本级一般公共预算支出情况表（公开到项级）'!$A$3:$E$1360,4,FALSE)</f>
        <v>0</v>
      </c>
      <c r="D127" s="351">
        <f>VLOOKUP(A127,[4]表九!$A$8:$C$1288,3,FALSE)</f>
        <v>0</v>
      </c>
      <c r="E127" s="472" t="str">
        <f t="shared" ref="E127:E133" si="11">IF(C127&gt;0,D127/C127-1,IF(C127&lt;0,-(D127/C127-1),""))</f>
        <v/>
      </c>
      <c r="F127" s="312" t="str">
        <f t="shared" si="4"/>
        <v>否</v>
      </c>
      <c r="G127" s="206" t="str">
        <f t="shared" si="5"/>
        <v>项</v>
      </c>
    </row>
    <row r="128" ht="36" customHeight="1" spans="1:7">
      <c r="A128" s="469">
        <v>2011304</v>
      </c>
      <c r="B128" s="343" t="s">
        <v>215</v>
      </c>
      <c r="C128" s="351">
        <f>VLOOKUP(A128,'[3]1-4区本级一般公共预算支出情况表（公开到项级）'!$A$3:$E$1360,4,FALSE)</f>
        <v>0</v>
      </c>
      <c r="D128" s="351">
        <f>VLOOKUP(A128,[4]表九!$A$8:$C$1288,3,FALSE)</f>
        <v>0</v>
      </c>
      <c r="E128" s="472" t="str">
        <f t="shared" si="11"/>
        <v/>
      </c>
      <c r="F128" s="312" t="str">
        <f t="shared" si="4"/>
        <v>否</v>
      </c>
      <c r="G128" s="206" t="str">
        <f t="shared" si="5"/>
        <v>项</v>
      </c>
    </row>
    <row r="129" ht="36" customHeight="1" spans="1:7">
      <c r="A129" s="469">
        <v>2011305</v>
      </c>
      <c r="B129" s="343" t="s">
        <v>216</v>
      </c>
      <c r="C129" s="351">
        <f>VLOOKUP(A129,'[3]1-4区本级一般公共预算支出情况表（公开到项级）'!$A$3:$E$1360,4,FALSE)</f>
        <v>0</v>
      </c>
      <c r="D129" s="351">
        <f>VLOOKUP(A129,[4]表九!$A$8:$C$1288,3,FALSE)</f>
        <v>0</v>
      </c>
      <c r="E129" s="472" t="str">
        <f t="shared" si="11"/>
        <v/>
      </c>
      <c r="F129" s="312" t="str">
        <f t="shared" si="4"/>
        <v>否</v>
      </c>
      <c r="G129" s="206" t="str">
        <f t="shared" si="5"/>
        <v>项</v>
      </c>
    </row>
    <row r="130" ht="36" customHeight="1" spans="1:7">
      <c r="A130" s="469">
        <v>2011306</v>
      </c>
      <c r="B130" s="343" t="s">
        <v>217</v>
      </c>
      <c r="C130" s="351">
        <f>VLOOKUP(A130,'[3]1-4区本级一般公共预算支出情况表（公开到项级）'!$A$3:$E$1360,4,FALSE)</f>
        <v>0</v>
      </c>
      <c r="D130" s="351">
        <f>VLOOKUP(A130,[4]表九!$A$8:$C$1288,3,FALSE)</f>
        <v>0</v>
      </c>
      <c r="E130" s="472" t="str">
        <f t="shared" si="11"/>
        <v/>
      </c>
      <c r="F130" s="312" t="str">
        <f t="shared" si="4"/>
        <v>否</v>
      </c>
      <c r="G130" s="206" t="str">
        <f t="shared" si="5"/>
        <v>项</v>
      </c>
    </row>
    <row r="131" ht="36" customHeight="1" spans="1:7">
      <c r="A131" s="469">
        <v>2011307</v>
      </c>
      <c r="B131" s="343" t="s">
        <v>218</v>
      </c>
      <c r="C131" s="351">
        <f>VLOOKUP(A131,'[3]1-4区本级一般公共预算支出情况表（公开到项级）'!$A$3:$E$1360,4,FALSE)</f>
        <v>0</v>
      </c>
      <c r="D131" s="351">
        <f>VLOOKUP(A131,[4]表九!$A$8:$C$1288,3,FALSE)</f>
        <v>0</v>
      </c>
      <c r="E131" s="472" t="str">
        <f t="shared" si="11"/>
        <v/>
      </c>
      <c r="F131" s="312" t="str">
        <f t="shared" si="4"/>
        <v>否</v>
      </c>
      <c r="G131" s="206" t="str">
        <f t="shared" si="5"/>
        <v>项</v>
      </c>
    </row>
    <row r="132" ht="36" customHeight="1" spans="1:7">
      <c r="A132" s="469">
        <v>2011308</v>
      </c>
      <c r="B132" s="343" t="s">
        <v>219</v>
      </c>
      <c r="C132" s="351">
        <f>VLOOKUP(A132,'[3]1-4区本级一般公共预算支出情况表（公开到项级）'!$A$3:$E$1360,4,FALSE)</f>
        <v>45</v>
      </c>
      <c r="D132" s="351">
        <f>VLOOKUP(A132,[4]表九!$A$8:$C$1288,3,FALSE)</f>
        <v>70</v>
      </c>
      <c r="E132" s="472">
        <f t="shared" si="11"/>
        <v>0.556</v>
      </c>
      <c r="F132" s="312" t="str">
        <f t="shared" ref="F132:F195" si="12">IF(LEN(A132)=3,"是",IF(B132&lt;&gt;"",IF(SUM(C132:D132)&lt;&gt;0,"是","否"),"是"))</f>
        <v>是</v>
      </c>
      <c r="G132" s="206" t="str">
        <f t="shared" ref="G132:G195" si="13">IF(LEN(A132)=3,"类",IF(LEN(A132)=5,"款","项"))</f>
        <v>项</v>
      </c>
    </row>
    <row r="133" ht="36" customHeight="1" spans="1:7">
      <c r="A133" s="469">
        <v>2011350</v>
      </c>
      <c r="B133" s="343" t="s">
        <v>148</v>
      </c>
      <c r="C133" s="351">
        <f>VLOOKUP(A133,'[3]1-4区本级一般公共预算支出情况表（公开到项级）'!$A$3:$E$1360,4,FALSE)</f>
        <v>0</v>
      </c>
      <c r="D133" s="351">
        <f>VLOOKUP(A133,[4]表九!$A$8:$C$1288,3,FALSE)</f>
        <v>0</v>
      </c>
      <c r="E133" s="472" t="str">
        <f t="shared" si="11"/>
        <v/>
      </c>
      <c r="F133" s="312" t="str">
        <f t="shared" si="12"/>
        <v>否</v>
      </c>
      <c r="G133" s="206" t="str">
        <f t="shared" si="13"/>
        <v>项</v>
      </c>
    </row>
    <row r="134" ht="36" customHeight="1" spans="1:7">
      <c r="A134" s="469">
        <v>2011399</v>
      </c>
      <c r="B134" s="343" t="s">
        <v>220</v>
      </c>
      <c r="C134" s="351">
        <f>VLOOKUP(A134,'[3]1-4区本级一般公共预算支出情况表（公开到项级）'!$A$3:$E$1360,4,FALSE)</f>
        <v>423</v>
      </c>
      <c r="D134" s="346">
        <v>12</v>
      </c>
      <c r="E134" s="472">
        <f t="shared" ref="E134:E137" si="14">IF(C134&gt;0,D134/C134-1,IF(C134&lt;0,-(D134/C134-1),""))</f>
        <v>-0.972</v>
      </c>
      <c r="F134" s="312" t="str">
        <f t="shared" si="12"/>
        <v>是</v>
      </c>
      <c r="G134" s="206" t="str">
        <f t="shared" si="13"/>
        <v>项</v>
      </c>
    </row>
    <row r="135" ht="36" customHeight="1" spans="1:7">
      <c r="A135" s="467">
        <v>20114</v>
      </c>
      <c r="B135" s="340" t="s">
        <v>221</v>
      </c>
      <c r="C135" s="351">
        <f>SUM(C136:C147)</f>
        <v>0</v>
      </c>
      <c r="D135" s="351">
        <f>SUM(D136:D147)</f>
        <v>60</v>
      </c>
      <c r="E135" s="472" t="str">
        <f t="shared" si="14"/>
        <v/>
      </c>
      <c r="F135" s="312" t="str">
        <f t="shared" si="12"/>
        <v>是</v>
      </c>
      <c r="G135" s="206" t="str">
        <f t="shared" si="13"/>
        <v>款</v>
      </c>
    </row>
    <row r="136" ht="36" customHeight="1" spans="1:7">
      <c r="A136" s="469">
        <v>2011401</v>
      </c>
      <c r="B136" s="343" t="s">
        <v>139</v>
      </c>
      <c r="C136" s="351">
        <f>VLOOKUP(A136,'[3]1-4区本级一般公共预算支出情况表（公开到项级）'!$A$3:$E$1360,4,FALSE)</f>
        <v>0</v>
      </c>
      <c r="D136" s="351">
        <f>VLOOKUP(A136,[4]表九!$A$8:$C$1288,3,FALSE)</f>
        <v>0</v>
      </c>
      <c r="E136" s="472" t="str">
        <f t="shared" si="14"/>
        <v/>
      </c>
      <c r="F136" s="312" t="str">
        <f t="shared" si="12"/>
        <v>否</v>
      </c>
      <c r="G136" s="206" t="str">
        <f t="shared" si="13"/>
        <v>项</v>
      </c>
    </row>
    <row r="137" ht="36" customHeight="1" spans="1:7">
      <c r="A137" s="469">
        <v>2011402</v>
      </c>
      <c r="B137" s="343" t="s">
        <v>140</v>
      </c>
      <c r="C137" s="351">
        <f>VLOOKUP(A137,'[3]1-4区本级一般公共预算支出情况表（公开到项级）'!$A$3:$E$1360,4,FALSE)</f>
        <v>0</v>
      </c>
      <c r="D137" s="351">
        <f>VLOOKUP(A137,[4]表九!$A$8:$C$1288,3,FALSE)</f>
        <v>0</v>
      </c>
      <c r="E137" s="472" t="str">
        <f t="shared" si="14"/>
        <v/>
      </c>
      <c r="F137" s="312" t="str">
        <f t="shared" si="12"/>
        <v>否</v>
      </c>
      <c r="G137" s="206" t="str">
        <f t="shared" si="13"/>
        <v>项</v>
      </c>
    </row>
    <row r="138" ht="36" customHeight="1" spans="1:7">
      <c r="A138" s="469">
        <v>2011403</v>
      </c>
      <c r="B138" s="343" t="s">
        <v>141</v>
      </c>
      <c r="C138" s="351">
        <f>VLOOKUP(A138,'[3]1-4区本级一般公共预算支出情况表（公开到项级）'!$A$3:$E$1360,4,FALSE)</f>
        <v>0</v>
      </c>
      <c r="D138" s="351">
        <f>VLOOKUP(A138,[4]表九!$A$8:$C$1288,3,FALSE)</f>
        <v>0</v>
      </c>
      <c r="E138" s="472" t="str">
        <f t="shared" ref="E138:E141" si="15">IF(C138&gt;0,D138/C138-1,IF(C138&lt;0,-(D138/C138-1),""))</f>
        <v/>
      </c>
      <c r="F138" s="312" t="str">
        <f t="shared" si="12"/>
        <v>否</v>
      </c>
      <c r="G138" s="206" t="str">
        <f t="shared" si="13"/>
        <v>项</v>
      </c>
    </row>
    <row r="139" ht="36" customHeight="1" spans="1:7">
      <c r="A139" s="469">
        <v>2011404</v>
      </c>
      <c r="B139" s="343" t="s">
        <v>222</v>
      </c>
      <c r="C139" s="351">
        <f>VLOOKUP(A139,'[3]1-4区本级一般公共预算支出情况表（公开到项级）'!$A$3:$E$1360,4,FALSE)</f>
        <v>0</v>
      </c>
      <c r="D139" s="351">
        <f>VLOOKUP(A139,[4]表九!$A$8:$C$1288,3,FALSE)</f>
        <v>0</v>
      </c>
      <c r="E139" s="472" t="str">
        <f t="shared" si="15"/>
        <v/>
      </c>
      <c r="F139" s="312" t="str">
        <f t="shared" si="12"/>
        <v>否</v>
      </c>
      <c r="G139" s="206" t="str">
        <f t="shared" si="13"/>
        <v>项</v>
      </c>
    </row>
    <row r="140" ht="36" customHeight="1" spans="1:7">
      <c r="A140" s="469">
        <v>2011405</v>
      </c>
      <c r="B140" s="343" t="s">
        <v>223</v>
      </c>
      <c r="C140" s="351">
        <f>VLOOKUP(A140,'[3]1-4区本级一般公共预算支出情况表（公开到项级）'!$A$3:$E$1360,4,FALSE)</f>
        <v>0</v>
      </c>
      <c r="D140" s="351">
        <f>VLOOKUP(A140,[4]表九!$A$8:$C$1288,3,FALSE)</f>
        <v>0</v>
      </c>
      <c r="E140" s="472" t="str">
        <f t="shared" si="15"/>
        <v/>
      </c>
      <c r="F140" s="312" t="str">
        <f t="shared" si="12"/>
        <v>否</v>
      </c>
      <c r="G140" s="206" t="str">
        <f t="shared" si="13"/>
        <v>项</v>
      </c>
    </row>
    <row r="141" ht="36" customHeight="1" spans="1:7">
      <c r="A141" s="469">
        <v>2011406</v>
      </c>
      <c r="B141" s="343" t="s">
        <v>224</v>
      </c>
      <c r="C141" s="351">
        <f>VLOOKUP(A141,'[3]1-4区本级一般公共预算支出情况表（公开到项级）'!$A$3:$E$1360,4,FALSE)</f>
        <v>0</v>
      </c>
      <c r="D141" s="351"/>
      <c r="E141" s="472" t="str">
        <f t="shared" si="15"/>
        <v/>
      </c>
      <c r="F141" s="312" t="str">
        <f t="shared" si="12"/>
        <v>否</v>
      </c>
      <c r="G141" s="206" t="str">
        <f t="shared" si="13"/>
        <v>项</v>
      </c>
    </row>
    <row r="142" ht="36" customHeight="1" spans="1:7">
      <c r="A142" s="469">
        <v>2011408</v>
      </c>
      <c r="B142" s="343" t="s">
        <v>225</v>
      </c>
      <c r="C142" s="351">
        <f>VLOOKUP(A142,'[3]1-4区本级一般公共预算支出情况表（公开到项级）'!$A$3:$E$1360,4,FALSE)</f>
        <v>0</v>
      </c>
      <c r="D142" s="351">
        <f>VLOOKUP(A142,[4]表九!$A$8:$C$1288,3,FALSE)</f>
        <v>0</v>
      </c>
      <c r="E142" s="472" t="str">
        <f t="shared" ref="E142:E149" si="16">IF(C142&gt;0,D142/C142-1,IF(C142&lt;0,-(D142/C142-1),""))</f>
        <v/>
      </c>
      <c r="F142" s="312" t="str">
        <f t="shared" si="12"/>
        <v>否</v>
      </c>
      <c r="G142" s="206" t="str">
        <f t="shared" si="13"/>
        <v>项</v>
      </c>
    </row>
    <row r="143" ht="36" customHeight="1" spans="1:7">
      <c r="A143" s="469">
        <v>2011409</v>
      </c>
      <c r="B143" s="343" t="s">
        <v>226</v>
      </c>
      <c r="C143" s="351">
        <f>VLOOKUP(A143,'[3]1-4区本级一般公共预算支出情况表（公开到项级）'!$A$3:$E$1360,4,FALSE)</f>
        <v>0</v>
      </c>
      <c r="D143" s="351">
        <f>VLOOKUP(A143,[4]表九!$A$8:$C$1288,3,FALSE)</f>
        <v>60</v>
      </c>
      <c r="E143" s="472" t="str">
        <f t="shared" si="16"/>
        <v/>
      </c>
      <c r="F143" s="312" t="str">
        <f t="shared" si="12"/>
        <v>是</v>
      </c>
      <c r="G143" s="206" t="str">
        <f t="shared" si="13"/>
        <v>项</v>
      </c>
    </row>
    <row r="144" ht="36" customHeight="1" spans="1:7">
      <c r="A144" s="469">
        <v>2011410</v>
      </c>
      <c r="B144" s="343" t="s">
        <v>227</v>
      </c>
      <c r="C144" s="351">
        <f>VLOOKUP(A144,'[3]1-4区本级一般公共预算支出情况表（公开到项级）'!$A$3:$E$1360,4,FALSE)</f>
        <v>0</v>
      </c>
      <c r="D144" s="351">
        <f>VLOOKUP(A144,[4]表九!$A$8:$C$1288,3,FALSE)</f>
        <v>0</v>
      </c>
      <c r="E144" s="472" t="str">
        <f t="shared" si="16"/>
        <v/>
      </c>
      <c r="F144" s="312" t="str">
        <f t="shared" si="12"/>
        <v>否</v>
      </c>
      <c r="G144" s="206" t="str">
        <f t="shared" si="13"/>
        <v>项</v>
      </c>
    </row>
    <row r="145" ht="36" customHeight="1" spans="1:7">
      <c r="A145" s="469">
        <v>2011411</v>
      </c>
      <c r="B145" s="343" t="s">
        <v>228</v>
      </c>
      <c r="C145" s="351">
        <f>VLOOKUP(A145,'[3]1-4区本级一般公共预算支出情况表（公开到项级）'!$A$3:$E$1360,4,FALSE)</f>
        <v>0</v>
      </c>
      <c r="D145" s="351">
        <f>VLOOKUP(A145,[4]表九!$A$8:$C$1288,3,FALSE)</f>
        <v>0</v>
      </c>
      <c r="E145" s="472" t="str">
        <f t="shared" si="16"/>
        <v/>
      </c>
      <c r="F145" s="312" t="str">
        <f t="shared" si="12"/>
        <v>否</v>
      </c>
      <c r="G145" s="206" t="str">
        <f t="shared" si="13"/>
        <v>项</v>
      </c>
    </row>
    <row r="146" ht="36" customHeight="1" spans="1:7">
      <c r="A146" s="469">
        <v>2011450</v>
      </c>
      <c r="B146" s="343" t="s">
        <v>148</v>
      </c>
      <c r="C146" s="351">
        <f>VLOOKUP(A146,'[3]1-4区本级一般公共预算支出情况表（公开到项级）'!$A$3:$E$1360,4,FALSE)</f>
        <v>0</v>
      </c>
      <c r="D146" s="351">
        <f>VLOOKUP(A146,[4]表九!$A$8:$C$1288,3,FALSE)</f>
        <v>0</v>
      </c>
      <c r="E146" s="472" t="str">
        <f t="shared" si="16"/>
        <v/>
      </c>
      <c r="F146" s="312" t="str">
        <f t="shared" si="12"/>
        <v>否</v>
      </c>
      <c r="G146" s="206" t="str">
        <f t="shared" si="13"/>
        <v>项</v>
      </c>
    </row>
    <row r="147" ht="36" customHeight="1" spans="1:7">
      <c r="A147" s="469">
        <v>2011499</v>
      </c>
      <c r="B147" s="343" t="s">
        <v>229</v>
      </c>
      <c r="C147" s="351">
        <f>VLOOKUP(A147,'[3]1-4区本级一般公共预算支出情况表（公开到项级）'!$A$3:$E$1360,4,FALSE)</f>
        <v>0</v>
      </c>
      <c r="D147" s="351">
        <f>VLOOKUP(A147,[4]表九!$A$8:$C$1288,3,FALSE)</f>
        <v>0</v>
      </c>
      <c r="E147" s="472" t="str">
        <f t="shared" si="16"/>
        <v/>
      </c>
      <c r="F147" s="312" t="str">
        <f t="shared" si="12"/>
        <v>否</v>
      </c>
      <c r="G147" s="206" t="str">
        <f t="shared" si="13"/>
        <v>项</v>
      </c>
    </row>
    <row r="148" ht="36" customHeight="1" spans="1:7">
      <c r="A148" s="467">
        <v>20123</v>
      </c>
      <c r="B148" s="340" t="s">
        <v>230</v>
      </c>
      <c r="C148" s="351">
        <f>SUM(C149:C154)</f>
        <v>392</v>
      </c>
      <c r="D148" s="351">
        <f>SUM(D149:D154)</f>
        <v>94</v>
      </c>
      <c r="E148" s="472">
        <f t="shared" si="16"/>
        <v>-0.76</v>
      </c>
      <c r="F148" s="312" t="str">
        <f t="shared" si="12"/>
        <v>是</v>
      </c>
      <c r="G148" s="206" t="str">
        <f t="shared" si="13"/>
        <v>款</v>
      </c>
    </row>
    <row r="149" ht="36" customHeight="1" spans="1:7">
      <c r="A149" s="469">
        <v>2012301</v>
      </c>
      <c r="B149" s="343" t="s">
        <v>139</v>
      </c>
      <c r="C149" s="351">
        <f>VLOOKUP(A149,'[3]1-4区本级一般公共预算支出情况表（公开到项级）'!$A$3:$E$1360,4,FALSE)</f>
        <v>0</v>
      </c>
      <c r="D149" s="351">
        <f>VLOOKUP(A149,[4]表九!$A$8:$C$1288,3,FALSE)</f>
        <v>0</v>
      </c>
      <c r="E149" s="472" t="str">
        <f t="shared" si="16"/>
        <v/>
      </c>
      <c r="F149" s="312" t="str">
        <f t="shared" si="12"/>
        <v>否</v>
      </c>
      <c r="G149" s="206" t="str">
        <f t="shared" si="13"/>
        <v>项</v>
      </c>
    </row>
    <row r="150" ht="36" customHeight="1" spans="1:7">
      <c r="A150" s="469">
        <v>2012302</v>
      </c>
      <c r="B150" s="343" t="s">
        <v>140</v>
      </c>
      <c r="C150" s="351">
        <f>VLOOKUP(A150,'[3]1-4区本级一般公共预算支出情况表（公开到项级）'!$A$3:$E$1360,4,FALSE)</f>
        <v>0</v>
      </c>
      <c r="D150" s="351">
        <f>VLOOKUP(A150,[4]表九!$A$8:$C$1288,3,FALSE)</f>
        <v>0</v>
      </c>
      <c r="E150" s="472" t="str">
        <f t="shared" ref="E150:E156" si="17">IF(C150&gt;0,D150/C150-1,IF(C150&lt;0,-(D150/C150-1),""))</f>
        <v/>
      </c>
      <c r="F150" s="312" t="str">
        <f t="shared" si="12"/>
        <v>否</v>
      </c>
      <c r="G150" s="206" t="str">
        <f t="shared" si="13"/>
        <v>项</v>
      </c>
    </row>
    <row r="151" ht="36" customHeight="1" spans="1:7">
      <c r="A151" s="469">
        <v>2012303</v>
      </c>
      <c r="B151" s="343" t="s">
        <v>141</v>
      </c>
      <c r="C151" s="351">
        <f>VLOOKUP(A151,'[3]1-4区本级一般公共预算支出情况表（公开到项级）'!$A$3:$E$1360,4,FALSE)</f>
        <v>0</v>
      </c>
      <c r="D151" s="351">
        <f>VLOOKUP(A151,[4]表九!$A$8:$C$1288,3,FALSE)</f>
        <v>0</v>
      </c>
      <c r="E151" s="472" t="str">
        <f t="shared" si="17"/>
        <v/>
      </c>
      <c r="F151" s="312" t="str">
        <f t="shared" si="12"/>
        <v>否</v>
      </c>
      <c r="G151" s="206" t="str">
        <f t="shared" si="13"/>
        <v>项</v>
      </c>
    </row>
    <row r="152" ht="36" customHeight="1" spans="1:7">
      <c r="A152" s="469">
        <v>2012304</v>
      </c>
      <c r="B152" s="343" t="s">
        <v>231</v>
      </c>
      <c r="C152" s="351">
        <f>VLOOKUP(A152,'[3]1-4区本级一般公共预算支出情况表（公开到项级）'!$A$3:$E$1360,4,FALSE)</f>
        <v>392</v>
      </c>
      <c r="D152" s="351">
        <f>VLOOKUP(A152,[4]表九!$A$8:$C$1288,3,FALSE)</f>
        <v>94</v>
      </c>
      <c r="E152" s="472">
        <f t="shared" si="17"/>
        <v>-0.76</v>
      </c>
      <c r="F152" s="312" t="str">
        <f t="shared" si="12"/>
        <v>是</v>
      </c>
      <c r="G152" s="206" t="str">
        <f t="shared" si="13"/>
        <v>项</v>
      </c>
    </row>
    <row r="153" ht="36" customHeight="1" spans="1:7">
      <c r="A153" s="469">
        <v>2012350</v>
      </c>
      <c r="B153" s="343" t="s">
        <v>148</v>
      </c>
      <c r="C153" s="351">
        <f>VLOOKUP(A153,'[3]1-4区本级一般公共预算支出情况表（公开到项级）'!$A$3:$E$1360,4,FALSE)</f>
        <v>0</v>
      </c>
      <c r="D153" s="351">
        <f>VLOOKUP(A153,[4]表九!$A$8:$C$1288,3,FALSE)</f>
        <v>0</v>
      </c>
      <c r="E153" s="472" t="str">
        <f t="shared" si="17"/>
        <v/>
      </c>
      <c r="F153" s="312" t="str">
        <f t="shared" si="12"/>
        <v>否</v>
      </c>
      <c r="G153" s="206" t="str">
        <f t="shared" si="13"/>
        <v>项</v>
      </c>
    </row>
    <row r="154" ht="36" customHeight="1" spans="1:7">
      <c r="A154" s="469">
        <v>2012399</v>
      </c>
      <c r="B154" s="343" t="s">
        <v>232</v>
      </c>
      <c r="C154" s="351">
        <f>VLOOKUP(A154,'[3]1-4区本级一般公共预算支出情况表（公开到项级）'!$A$3:$E$1360,4,FALSE)</f>
        <v>0</v>
      </c>
      <c r="D154" s="351">
        <f>VLOOKUP(A154,[4]表九!$A$8:$C$1288,3,FALSE)</f>
        <v>0</v>
      </c>
      <c r="E154" s="472" t="str">
        <f t="shared" si="17"/>
        <v/>
      </c>
      <c r="F154" s="312" t="str">
        <f t="shared" si="12"/>
        <v>否</v>
      </c>
      <c r="G154" s="206" t="str">
        <f t="shared" si="13"/>
        <v>项</v>
      </c>
    </row>
    <row r="155" ht="36" customHeight="1" spans="1:7">
      <c r="A155" s="467">
        <v>20125</v>
      </c>
      <c r="B155" s="340" t="s">
        <v>233</v>
      </c>
      <c r="C155" s="351">
        <f>SUM(C156:C162)</f>
        <v>2</v>
      </c>
      <c r="D155" s="351">
        <f>SUM(D156:D162)</f>
        <v>2</v>
      </c>
      <c r="E155" s="472">
        <f t="shared" si="17"/>
        <v>0</v>
      </c>
      <c r="F155" s="312" t="str">
        <f t="shared" si="12"/>
        <v>是</v>
      </c>
      <c r="G155" s="206" t="str">
        <f t="shared" si="13"/>
        <v>款</v>
      </c>
    </row>
    <row r="156" ht="36" customHeight="1" spans="1:7">
      <c r="A156" s="469">
        <v>2012501</v>
      </c>
      <c r="B156" s="343" t="s">
        <v>139</v>
      </c>
      <c r="C156" s="351">
        <f>VLOOKUP(A156,'[3]1-4区本级一般公共预算支出情况表（公开到项级）'!$A$3:$E$1360,4,FALSE)</f>
        <v>0</v>
      </c>
      <c r="D156" s="351">
        <f>VLOOKUP(A156,[4]表九!$A$8:$C$1288,3,FALSE)</f>
        <v>0</v>
      </c>
      <c r="E156" s="472" t="str">
        <f t="shared" si="17"/>
        <v/>
      </c>
      <c r="F156" s="312" t="str">
        <f t="shared" si="12"/>
        <v>否</v>
      </c>
      <c r="G156" s="206" t="str">
        <f t="shared" si="13"/>
        <v>项</v>
      </c>
    </row>
    <row r="157" ht="36" customHeight="1" spans="1:7">
      <c r="A157" s="469">
        <v>2012502</v>
      </c>
      <c r="B157" s="343" t="s">
        <v>140</v>
      </c>
      <c r="C157" s="351">
        <f>VLOOKUP(A157,'[3]1-4区本级一般公共预算支出情况表（公开到项级）'!$A$3:$E$1360,4,FALSE)</f>
        <v>0</v>
      </c>
      <c r="D157" s="351">
        <f>VLOOKUP(A157,[4]表九!$A$8:$C$1288,3,FALSE)</f>
        <v>2</v>
      </c>
      <c r="E157" s="472" t="str">
        <f t="shared" ref="E157:E161" si="18">IF(C157&gt;0,D157/C157-1,IF(C157&lt;0,-(D157/C157-1),""))</f>
        <v/>
      </c>
      <c r="F157" s="312" t="str">
        <f t="shared" si="12"/>
        <v>是</v>
      </c>
      <c r="G157" s="206" t="str">
        <f t="shared" si="13"/>
        <v>项</v>
      </c>
    </row>
    <row r="158" ht="36" customHeight="1" spans="1:7">
      <c r="A158" s="469">
        <v>2012503</v>
      </c>
      <c r="B158" s="343" t="s">
        <v>141</v>
      </c>
      <c r="C158" s="351">
        <f>VLOOKUP(A158,'[3]1-4区本级一般公共预算支出情况表（公开到项级）'!$A$3:$E$1360,4,FALSE)</f>
        <v>0</v>
      </c>
      <c r="D158" s="351">
        <f>VLOOKUP(A158,[4]表九!$A$8:$C$1288,3,FALSE)</f>
        <v>0</v>
      </c>
      <c r="E158" s="472" t="str">
        <f t="shared" si="18"/>
        <v/>
      </c>
      <c r="F158" s="312" t="str">
        <f t="shared" si="12"/>
        <v>否</v>
      </c>
      <c r="G158" s="206" t="str">
        <f t="shared" si="13"/>
        <v>项</v>
      </c>
    </row>
    <row r="159" ht="36" customHeight="1" spans="1:7">
      <c r="A159" s="469">
        <v>2012504</v>
      </c>
      <c r="B159" s="343" t="s">
        <v>234</v>
      </c>
      <c r="C159" s="351">
        <f>VLOOKUP(A159,'[3]1-4区本级一般公共预算支出情况表（公开到项级）'!$A$3:$E$1360,4,FALSE)</f>
        <v>0</v>
      </c>
      <c r="D159" s="351">
        <f>VLOOKUP(A159,[4]表九!$A$8:$C$1288,3,FALSE)</f>
        <v>0</v>
      </c>
      <c r="E159" s="472" t="str">
        <f t="shared" si="18"/>
        <v/>
      </c>
      <c r="F159" s="312" t="str">
        <f t="shared" si="12"/>
        <v>否</v>
      </c>
      <c r="G159" s="206" t="str">
        <f t="shared" si="13"/>
        <v>项</v>
      </c>
    </row>
    <row r="160" ht="36" customHeight="1" spans="1:7">
      <c r="A160" s="469">
        <v>2012505</v>
      </c>
      <c r="B160" s="343" t="s">
        <v>235</v>
      </c>
      <c r="C160" s="351">
        <f>VLOOKUP(A160,'[3]1-4区本级一般公共预算支出情况表（公开到项级）'!$A$3:$E$1360,4,FALSE)</f>
        <v>0</v>
      </c>
      <c r="D160" s="351">
        <f>VLOOKUP(A160,[4]表九!$A$8:$C$1288,3,FALSE)</f>
        <v>0</v>
      </c>
      <c r="E160" s="472" t="str">
        <f t="shared" si="18"/>
        <v/>
      </c>
      <c r="F160" s="312" t="str">
        <f t="shared" si="12"/>
        <v>否</v>
      </c>
      <c r="G160" s="206" t="str">
        <f t="shared" si="13"/>
        <v>项</v>
      </c>
    </row>
    <row r="161" ht="36" customHeight="1" spans="1:7">
      <c r="A161" s="469">
        <v>2012550</v>
      </c>
      <c r="B161" s="343" t="s">
        <v>148</v>
      </c>
      <c r="C161" s="351">
        <f>VLOOKUP(A161,'[3]1-4区本级一般公共预算支出情况表（公开到项级）'!$A$3:$E$1360,4,FALSE)</f>
        <v>2</v>
      </c>
      <c r="D161" s="351">
        <f>VLOOKUP(A161,[4]表九!$A$8:$C$1288,3,FALSE)</f>
        <v>0</v>
      </c>
      <c r="E161" s="472">
        <f t="shared" si="18"/>
        <v>-1</v>
      </c>
      <c r="F161" s="312" t="str">
        <f t="shared" si="12"/>
        <v>是</v>
      </c>
      <c r="G161" s="206" t="str">
        <f t="shared" si="13"/>
        <v>项</v>
      </c>
    </row>
    <row r="162" ht="36" customHeight="1" spans="1:7">
      <c r="A162" s="469">
        <v>2012599</v>
      </c>
      <c r="B162" s="343" t="s">
        <v>236</v>
      </c>
      <c r="C162" s="351">
        <f>VLOOKUP(A162,'[3]1-4区本级一般公共预算支出情况表（公开到项级）'!$A$3:$E$1360,4,FALSE)</f>
        <v>0</v>
      </c>
      <c r="D162" s="351">
        <f>VLOOKUP(A162,[4]表九!$A$8:$C$1288,3,FALSE)</f>
        <v>0</v>
      </c>
      <c r="E162" s="472" t="str">
        <f t="shared" ref="E162:E164" si="19">IF(C162&gt;0,D162/C162-1,IF(C162&lt;0,-(D162/C162-1),""))</f>
        <v/>
      </c>
      <c r="F162" s="312" t="str">
        <f t="shared" si="12"/>
        <v>否</v>
      </c>
      <c r="G162" s="206" t="str">
        <f t="shared" si="13"/>
        <v>项</v>
      </c>
    </row>
    <row r="163" ht="36" customHeight="1" spans="1:7">
      <c r="A163" s="467">
        <v>20126</v>
      </c>
      <c r="B163" s="340" t="s">
        <v>237</v>
      </c>
      <c r="C163" s="351">
        <f>SUM(C164:C168)</f>
        <v>245</v>
      </c>
      <c r="D163" s="351">
        <f>SUM(D164:D168)</f>
        <v>197</v>
      </c>
      <c r="E163" s="472">
        <f t="shared" si="19"/>
        <v>-0.196</v>
      </c>
      <c r="F163" s="312" t="str">
        <f t="shared" si="12"/>
        <v>是</v>
      </c>
      <c r="G163" s="206" t="str">
        <f t="shared" si="13"/>
        <v>款</v>
      </c>
    </row>
    <row r="164" ht="36" customHeight="1" spans="1:7">
      <c r="A164" s="469">
        <v>2012601</v>
      </c>
      <c r="B164" s="343" t="s">
        <v>139</v>
      </c>
      <c r="C164" s="351">
        <f>VLOOKUP(A164,'[3]1-4区本级一般公共预算支出情况表（公开到项级）'!$A$3:$E$1360,4,FALSE)</f>
        <v>145</v>
      </c>
      <c r="D164" s="351">
        <f>VLOOKUP(A164,[4]表九!$A$8:$C$1288,3,FALSE)</f>
        <v>119</v>
      </c>
      <c r="E164" s="472">
        <f t="shared" si="19"/>
        <v>-0.179</v>
      </c>
      <c r="F164" s="312" t="str">
        <f t="shared" si="12"/>
        <v>是</v>
      </c>
      <c r="G164" s="206" t="str">
        <f t="shared" si="13"/>
        <v>项</v>
      </c>
    </row>
    <row r="165" ht="36" customHeight="1" spans="1:7">
      <c r="A165" s="469">
        <v>2012602</v>
      </c>
      <c r="B165" s="343" t="s">
        <v>140</v>
      </c>
      <c r="C165" s="351">
        <f>VLOOKUP(A165,'[3]1-4区本级一般公共预算支出情况表（公开到项级）'!$A$3:$E$1360,4,FALSE)</f>
        <v>0</v>
      </c>
      <c r="D165" s="351">
        <f>VLOOKUP(A165,[4]表九!$A$8:$C$1288,3,FALSE)</f>
        <v>0</v>
      </c>
      <c r="E165" s="472" t="str">
        <f t="shared" ref="E165:E167" si="20">IF(C165&gt;0,D165/C165-1,IF(C165&lt;0,-(D165/C165-1),""))</f>
        <v/>
      </c>
      <c r="F165" s="312" t="str">
        <f t="shared" si="12"/>
        <v>否</v>
      </c>
      <c r="G165" s="206" t="str">
        <f t="shared" si="13"/>
        <v>项</v>
      </c>
    </row>
    <row r="166" ht="36" customHeight="1" spans="1:7">
      <c r="A166" s="469">
        <v>2012603</v>
      </c>
      <c r="B166" s="343" t="s">
        <v>141</v>
      </c>
      <c r="C166" s="351">
        <f>VLOOKUP(A166,'[3]1-4区本级一般公共预算支出情况表（公开到项级）'!$A$3:$E$1360,4,FALSE)</f>
        <v>0</v>
      </c>
      <c r="D166" s="351">
        <f>VLOOKUP(A166,[4]表九!$A$8:$C$1288,3,FALSE)</f>
        <v>0</v>
      </c>
      <c r="E166" s="472" t="str">
        <f t="shared" si="20"/>
        <v/>
      </c>
      <c r="F166" s="312" t="str">
        <f t="shared" si="12"/>
        <v>否</v>
      </c>
      <c r="G166" s="206" t="str">
        <f t="shared" si="13"/>
        <v>项</v>
      </c>
    </row>
    <row r="167" ht="36" customHeight="1" spans="1:7">
      <c r="A167" s="469">
        <v>2012604</v>
      </c>
      <c r="B167" s="343" t="s">
        <v>238</v>
      </c>
      <c r="C167" s="351">
        <f>VLOOKUP(A167,'[3]1-4区本级一般公共预算支出情况表（公开到项级）'!$A$3:$E$1360,4,FALSE)</f>
        <v>76</v>
      </c>
      <c r="D167" s="351">
        <f>VLOOKUP(A167,[4]表九!$A$8:$C$1288,3,FALSE)</f>
        <v>66</v>
      </c>
      <c r="E167" s="472">
        <f t="shared" si="20"/>
        <v>-0.132</v>
      </c>
      <c r="F167" s="312" t="str">
        <f t="shared" si="12"/>
        <v>是</v>
      </c>
      <c r="G167" s="206" t="str">
        <f t="shared" si="13"/>
        <v>项</v>
      </c>
    </row>
    <row r="168" ht="36" customHeight="1" spans="1:7">
      <c r="A168" s="469">
        <v>2012699</v>
      </c>
      <c r="B168" s="343" t="s">
        <v>239</v>
      </c>
      <c r="C168" s="351">
        <f>VLOOKUP(A168,'[3]1-4区本级一般公共预算支出情况表（公开到项级）'!$A$3:$E$1360,4,FALSE)</f>
        <v>24</v>
      </c>
      <c r="D168" s="351">
        <f>VLOOKUP(A168,[4]表九!$A$8:$C$1288,3,FALSE)</f>
        <v>12</v>
      </c>
      <c r="E168" s="472">
        <f t="shared" ref="E168:E170" si="21">IF(C168&gt;0,D168/C168-1,IF(C168&lt;0,-(D168/C168-1),""))</f>
        <v>-0.5</v>
      </c>
      <c r="F168" s="312" t="str">
        <f t="shared" si="12"/>
        <v>是</v>
      </c>
      <c r="G168" s="206" t="str">
        <f t="shared" si="13"/>
        <v>项</v>
      </c>
    </row>
    <row r="169" ht="36" customHeight="1" spans="1:7">
      <c r="A169" s="467">
        <v>20128</v>
      </c>
      <c r="B169" s="340" t="s">
        <v>240</v>
      </c>
      <c r="C169" s="351">
        <f>SUM(C170:C175)</f>
        <v>101</v>
      </c>
      <c r="D169" s="351">
        <f>SUM(D170:D175)</f>
        <v>81</v>
      </c>
      <c r="E169" s="472">
        <f t="shared" si="21"/>
        <v>-0.198</v>
      </c>
      <c r="F169" s="312" t="str">
        <f t="shared" si="12"/>
        <v>是</v>
      </c>
      <c r="G169" s="206" t="str">
        <f t="shared" si="13"/>
        <v>款</v>
      </c>
    </row>
    <row r="170" ht="36" customHeight="1" spans="1:7">
      <c r="A170" s="469">
        <v>2012801</v>
      </c>
      <c r="B170" s="343" t="s">
        <v>139</v>
      </c>
      <c r="C170" s="351">
        <f>VLOOKUP(A170,'[3]1-4区本级一般公共预算支出情况表（公开到项级）'!$A$3:$E$1360,4,FALSE)</f>
        <v>95</v>
      </c>
      <c r="D170" s="351">
        <f>VLOOKUP(A170,[4]表九!$A$8:$C$1288,3,FALSE)</f>
        <v>81</v>
      </c>
      <c r="E170" s="472">
        <f t="shared" si="21"/>
        <v>-0.147</v>
      </c>
      <c r="F170" s="312" t="str">
        <f t="shared" si="12"/>
        <v>是</v>
      </c>
      <c r="G170" s="206" t="str">
        <f t="shared" si="13"/>
        <v>项</v>
      </c>
    </row>
    <row r="171" ht="36" customHeight="1" spans="1:7">
      <c r="A171" s="469">
        <v>2012802</v>
      </c>
      <c r="B171" s="343" t="s">
        <v>140</v>
      </c>
      <c r="C171" s="351">
        <f>VLOOKUP(A171,'[3]1-4区本级一般公共预算支出情况表（公开到项级）'!$A$3:$E$1360,4,FALSE)</f>
        <v>6</v>
      </c>
      <c r="D171" s="351">
        <f>VLOOKUP(A171,[4]表九!$A$8:$C$1288,3,FALSE)</f>
        <v>0</v>
      </c>
      <c r="E171" s="472">
        <f t="shared" ref="E171:E173" si="22">IF(C171&gt;0,D171/C171-1,IF(C171&lt;0,-(D171/C171-1),""))</f>
        <v>-1</v>
      </c>
      <c r="F171" s="312" t="str">
        <f t="shared" si="12"/>
        <v>是</v>
      </c>
      <c r="G171" s="206" t="str">
        <f t="shared" si="13"/>
        <v>项</v>
      </c>
    </row>
    <row r="172" ht="36" customHeight="1" spans="1:7">
      <c r="A172" s="469">
        <v>2012803</v>
      </c>
      <c r="B172" s="343" t="s">
        <v>141</v>
      </c>
      <c r="C172" s="351">
        <f>VLOOKUP(A172,'[3]1-4区本级一般公共预算支出情况表（公开到项级）'!$A$3:$E$1360,4,FALSE)</f>
        <v>0</v>
      </c>
      <c r="D172" s="351">
        <f>VLOOKUP(A172,[4]表九!$A$8:$C$1288,3,FALSE)</f>
        <v>0</v>
      </c>
      <c r="E172" s="472" t="str">
        <f t="shared" si="22"/>
        <v/>
      </c>
      <c r="F172" s="312" t="str">
        <f t="shared" si="12"/>
        <v>否</v>
      </c>
      <c r="G172" s="206" t="str">
        <f t="shared" si="13"/>
        <v>项</v>
      </c>
    </row>
    <row r="173" ht="36" customHeight="1" spans="1:7">
      <c r="A173" s="469">
        <v>2012804</v>
      </c>
      <c r="B173" s="343" t="s">
        <v>153</v>
      </c>
      <c r="C173" s="351">
        <f>VLOOKUP(A173,'[3]1-4区本级一般公共预算支出情况表（公开到项级）'!$A$3:$E$1360,4,FALSE)</f>
        <v>0</v>
      </c>
      <c r="D173" s="351">
        <f>VLOOKUP(A173,[4]表九!$A$8:$C$1288,3,FALSE)</f>
        <v>0</v>
      </c>
      <c r="E173" s="472" t="str">
        <f t="shared" si="22"/>
        <v/>
      </c>
      <c r="F173" s="312" t="str">
        <f t="shared" si="12"/>
        <v>否</v>
      </c>
      <c r="G173" s="206" t="str">
        <f t="shared" si="13"/>
        <v>项</v>
      </c>
    </row>
    <row r="174" ht="36" customHeight="1" spans="1:7">
      <c r="A174" s="469">
        <v>2012850</v>
      </c>
      <c r="B174" s="343" t="s">
        <v>148</v>
      </c>
      <c r="C174" s="351">
        <f>VLOOKUP(A174,'[3]1-4区本级一般公共预算支出情况表（公开到项级）'!$A$3:$E$1360,4,FALSE)</f>
        <v>0</v>
      </c>
      <c r="D174" s="351">
        <f>VLOOKUP(A174,[4]表九!$A$8:$C$1288,3,FALSE)</f>
        <v>0</v>
      </c>
      <c r="E174" s="472" t="str">
        <f t="shared" ref="E174:E179" si="23">IF(C174&gt;0,D174/C174-1,IF(C174&lt;0,-(D174/C174-1),""))</f>
        <v/>
      </c>
      <c r="F174" s="312" t="str">
        <f t="shared" si="12"/>
        <v>否</v>
      </c>
      <c r="G174" s="206" t="str">
        <f t="shared" si="13"/>
        <v>项</v>
      </c>
    </row>
    <row r="175" ht="36" customHeight="1" spans="1:7">
      <c r="A175" s="469">
        <v>2012899</v>
      </c>
      <c r="B175" s="343" t="s">
        <v>241</v>
      </c>
      <c r="C175" s="351">
        <f>VLOOKUP(A175,'[3]1-4区本级一般公共预算支出情况表（公开到项级）'!$A$3:$E$1360,4,FALSE)</f>
        <v>0</v>
      </c>
      <c r="D175" s="351">
        <f>VLOOKUP(A175,[4]表九!$A$8:$C$1288,3,FALSE)</f>
        <v>0</v>
      </c>
      <c r="E175" s="472" t="str">
        <f t="shared" si="23"/>
        <v/>
      </c>
      <c r="F175" s="312" t="str">
        <f t="shared" si="12"/>
        <v>否</v>
      </c>
      <c r="G175" s="206" t="str">
        <f t="shared" si="13"/>
        <v>项</v>
      </c>
    </row>
    <row r="176" ht="36" customHeight="1" spans="1:7">
      <c r="A176" s="467">
        <v>20129</v>
      </c>
      <c r="B176" s="340" t="s">
        <v>242</v>
      </c>
      <c r="C176" s="351">
        <f>SUM(C177:C182)</f>
        <v>886</v>
      </c>
      <c r="D176" s="351">
        <f>SUM(D177:D182)</f>
        <v>882</v>
      </c>
      <c r="E176" s="472">
        <f t="shared" si="23"/>
        <v>-0.005</v>
      </c>
      <c r="F176" s="312" t="str">
        <f t="shared" si="12"/>
        <v>是</v>
      </c>
      <c r="G176" s="206" t="str">
        <f t="shared" si="13"/>
        <v>款</v>
      </c>
    </row>
    <row r="177" ht="36" customHeight="1" spans="1:7">
      <c r="A177" s="469">
        <v>2012901</v>
      </c>
      <c r="B177" s="343" t="s">
        <v>139</v>
      </c>
      <c r="C177" s="351">
        <f>VLOOKUP(A177,'[3]1-4区本级一般公共预算支出情况表（公开到项级）'!$A$3:$E$1360,4,FALSE)</f>
        <v>585</v>
      </c>
      <c r="D177" s="351">
        <f>VLOOKUP(A177,[4]表九!$A$8:$C$1288,3,FALSE)</f>
        <v>556</v>
      </c>
      <c r="E177" s="472">
        <f t="shared" si="23"/>
        <v>-0.05</v>
      </c>
      <c r="F177" s="312" t="str">
        <f t="shared" si="12"/>
        <v>是</v>
      </c>
      <c r="G177" s="206" t="str">
        <f t="shared" si="13"/>
        <v>项</v>
      </c>
    </row>
    <row r="178" ht="36" customHeight="1" spans="1:7">
      <c r="A178" s="469">
        <v>2012902</v>
      </c>
      <c r="B178" s="343" t="s">
        <v>140</v>
      </c>
      <c r="C178" s="351">
        <f>VLOOKUP(A178,'[3]1-4区本级一般公共预算支出情况表（公开到项级）'!$A$3:$E$1360,4,FALSE)</f>
        <v>142</v>
      </c>
      <c r="D178" s="351">
        <f>VLOOKUP(A178,[4]表九!$A$8:$C$1288,3,FALSE)</f>
        <v>154</v>
      </c>
      <c r="E178" s="472">
        <f t="shared" si="23"/>
        <v>0.085</v>
      </c>
      <c r="F178" s="312" t="str">
        <f t="shared" si="12"/>
        <v>是</v>
      </c>
      <c r="G178" s="206" t="str">
        <f t="shared" si="13"/>
        <v>项</v>
      </c>
    </row>
    <row r="179" ht="36" customHeight="1" spans="1:7">
      <c r="A179" s="469">
        <v>2012903</v>
      </c>
      <c r="B179" s="343" t="s">
        <v>141</v>
      </c>
      <c r="C179" s="351">
        <f>VLOOKUP(A179,'[3]1-4区本级一般公共预算支出情况表（公开到项级）'!$A$3:$E$1360,4,FALSE)</f>
        <v>0</v>
      </c>
      <c r="D179" s="351">
        <f>VLOOKUP(A179,[4]表九!$A$8:$C$1288,3,FALSE)</f>
        <v>0</v>
      </c>
      <c r="E179" s="472" t="str">
        <f t="shared" si="23"/>
        <v/>
      </c>
      <c r="F179" s="312" t="str">
        <f t="shared" si="12"/>
        <v>否</v>
      </c>
      <c r="G179" s="206" t="str">
        <f t="shared" si="13"/>
        <v>项</v>
      </c>
    </row>
    <row r="180" ht="36" customHeight="1" spans="1:7">
      <c r="A180" s="473">
        <v>2012906</v>
      </c>
      <c r="B180" s="343" t="s">
        <v>243</v>
      </c>
      <c r="C180" s="351">
        <f>VLOOKUP(A180,'[3]1-4区本级一般公共预算支出情况表（公开到项级）'!$A$3:$E$1360,4,FALSE)</f>
        <v>0</v>
      </c>
      <c r="D180" s="351">
        <f>VLOOKUP(A180,[4]表九!$A$8:$C$1288,3,FALSE)</f>
        <v>0</v>
      </c>
      <c r="E180" s="472" t="str">
        <f t="shared" ref="E180:E184" si="24">IF(C180&gt;0,D180/C180-1,IF(C180&lt;0,-(D180/C180-1),""))</f>
        <v/>
      </c>
      <c r="F180" s="312" t="str">
        <f t="shared" si="12"/>
        <v>否</v>
      </c>
      <c r="G180" s="206" t="str">
        <f t="shared" si="13"/>
        <v>项</v>
      </c>
    </row>
    <row r="181" ht="36" customHeight="1" spans="1:7">
      <c r="A181" s="469">
        <v>2012950</v>
      </c>
      <c r="B181" s="343" t="s">
        <v>148</v>
      </c>
      <c r="C181" s="351">
        <f>VLOOKUP(A181,'[3]1-4区本级一般公共预算支出情况表（公开到项级）'!$A$3:$E$1360,4,FALSE)</f>
        <v>0</v>
      </c>
      <c r="D181" s="351">
        <f>VLOOKUP(A181,[4]表九!$A$8:$C$1288,3,FALSE)</f>
        <v>0</v>
      </c>
      <c r="E181" s="472" t="str">
        <f t="shared" si="24"/>
        <v/>
      </c>
      <c r="F181" s="312" t="str">
        <f t="shared" si="12"/>
        <v>否</v>
      </c>
      <c r="G181" s="206" t="str">
        <f t="shared" si="13"/>
        <v>项</v>
      </c>
    </row>
    <row r="182" ht="36" customHeight="1" spans="1:7">
      <c r="A182" s="469">
        <v>2012999</v>
      </c>
      <c r="B182" s="343" t="s">
        <v>244</v>
      </c>
      <c r="C182" s="351">
        <f>VLOOKUP(A182,'[3]1-4区本级一般公共预算支出情况表（公开到项级）'!$A$3:$E$1360,4,FALSE)</f>
        <v>159</v>
      </c>
      <c r="D182" s="351">
        <f>VLOOKUP(A182,[4]表九!$A$8:$C$1288,3,FALSE)</f>
        <v>172</v>
      </c>
      <c r="E182" s="472">
        <f t="shared" si="24"/>
        <v>0.082</v>
      </c>
      <c r="F182" s="312" t="str">
        <f t="shared" si="12"/>
        <v>是</v>
      </c>
      <c r="G182" s="206" t="str">
        <f t="shared" si="13"/>
        <v>项</v>
      </c>
    </row>
    <row r="183" ht="36" customHeight="1" spans="1:7">
      <c r="A183" s="467">
        <v>20131</v>
      </c>
      <c r="B183" s="340" t="s">
        <v>245</v>
      </c>
      <c r="C183" s="351">
        <f>SUM(C184:C189)</f>
        <v>2170</v>
      </c>
      <c r="D183" s="351">
        <f>SUM(D184:D189)</f>
        <v>1979</v>
      </c>
      <c r="E183" s="472">
        <f t="shared" si="24"/>
        <v>-0.088</v>
      </c>
      <c r="F183" s="312" t="str">
        <f t="shared" si="12"/>
        <v>是</v>
      </c>
      <c r="G183" s="206" t="str">
        <f t="shared" si="13"/>
        <v>款</v>
      </c>
    </row>
    <row r="184" ht="36" customHeight="1" spans="1:7">
      <c r="A184" s="469">
        <v>2013101</v>
      </c>
      <c r="B184" s="343" t="s">
        <v>139</v>
      </c>
      <c r="C184" s="351">
        <f>VLOOKUP(A184,'[3]1-4区本级一般公共预算支出情况表（公开到项级）'!$A$3:$E$1360,4,FALSE)</f>
        <v>1235</v>
      </c>
      <c r="D184" s="351">
        <f>VLOOKUP(A184,[4]表九!$A$8:$C$1288,3,FALSE)</f>
        <v>1182</v>
      </c>
      <c r="E184" s="472">
        <f t="shared" si="24"/>
        <v>-0.043</v>
      </c>
      <c r="F184" s="312" t="str">
        <f t="shared" si="12"/>
        <v>是</v>
      </c>
      <c r="G184" s="206" t="str">
        <f t="shared" si="13"/>
        <v>项</v>
      </c>
    </row>
    <row r="185" ht="36" customHeight="1" spans="1:7">
      <c r="A185" s="469">
        <v>2013102</v>
      </c>
      <c r="B185" s="343" t="s">
        <v>140</v>
      </c>
      <c r="C185" s="351">
        <f>VLOOKUP(A185,'[3]1-4区本级一般公共预算支出情况表（公开到项级）'!$A$3:$E$1360,4,FALSE)</f>
        <v>935</v>
      </c>
      <c r="D185" s="351">
        <f>VLOOKUP(A185,[4]表九!$A$8:$C$1288,3,FALSE)</f>
        <v>797</v>
      </c>
      <c r="E185" s="472">
        <f t="shared" ref="E185:E191" si="25">IF(C185&gt;0,D185/C185-1,IF(C185&lt;0,-(D185/C185-1),""))</f>
        <v>-0.148</v>
      </c>
      <c r="F185" s="312" t="str">
        <f t="shared" si="12"/>
        <v>是</v>
      </c>
      <c r="G185" s="206" t="str">
        <f t="shared" si="13"/>
        <v>项</v>
      </c>
    </row>
    <row r="186" ht="36" customHeight="1" spans="1:7">
      <c r="A186" s="469">
        <v>2013103</v>
      </c>
      <c r="B186" s="343" t="s">
        <v>141</v>
      </c>
      <c r="C186" s="351">
        <f>VLOOKUP(A186,'[3]1-4区本级一般公共预算支出情况表（公开到项级）'!$A$3:$E$1360,4,FALSE)</f>
        <v>0</v>
      </c>
      <c r="D186" s="351">
        <f>VLOOKUP(A186,[4]表九!$A$8:$C$1288,3,FALSE)</f>
        <v>0</v>
      </c>
      <c r="E186" s="472" t="str">
        <f t="shared" si="25"/>
        <v/>
      </c>
      <c r="F186" s="312" t="str">
        <f t="shared" si="12"/>
        <v>否</v>
      </c>
      <c r="G186" s="206" t="str">
        <f t="shared" si="13"/>
        <v>项</v>
      </c>
    </row>
    <row r="187" ht="36" customHeight="1" spans="1:7">
      <c r="A187" s="469">
        <v>2013105</v>
      </c>
      <c r="B187" s="343" t="s">
        <v>246</v>
      </c>
      <c r="C187" s="351">
        <f>VLOOKUP(A187,'[3]1-4区本级一般公共预算支出情况表（公开到项级）'!$A$3:$E$1360,4,FALSE)</f>
        <v>0</v>
      </c>
      <c r="D187" s="351">
        <f>VLOOKUP(A187,[4]表九!$A$8:$C$1288,3,FALSE)</f>
        <v>0</v>
      </c>
      <c r="E187" s="472" t="str">
        <f t="shared" si="25"/>
        <v/>
      </c>
      <c r="F187" s="312" t="str">
        <f t="shared" si="12"/>
        <v>否</v>
      </c>
      <c r="G187" s="206" t="str">
        <f t="shared" si="13"/>
        <v>项</v>
      </c>
    </row>
    <row r="188" ht="36" customHeight="1" spans="1:7">
      <c r="A188" s="469">
        <v>2013150</v>
      </c>
      <c r="B188" s="343" t="s">
        <v>148</v>
      </c>
      <c r="C188" s="351">
        <f>VLOOKUP(A188,'[3]1-4区本级一般公共预算支出情况表（公开到项级）'!$A$3:$E$1360,4,FALSE)</f>
        <v>0</v>
      </c>
      <c r="D188" s="351">
        <f>VLOOKUP(A188,[4]表九!$A$8:$C$1288,3,FALSE)</f>
        <v>0</v>
      </c>
      <c r="E188" s="472" t="str">
        <f t="shared" si="25"/>
        <v/>
      </c>
      <c r="F188" s="312" t="str">
        <f t="shared" si="12"/>
        <v>否</v>
      </c>
      <c r="G188" s="206" t="str">
        <f t="shared" si="13"/>
        <v>项</v>
      </c>
    </row>
    <row r="189" ht="36" customHeight="1" spans="1:7">
      <c r="A189" s="469">
        <v>2013199</v>
      </c>
      <c r="B189" s="343" t="s">
        <v>247</v>
      </c>
      <c r="C189" s="351">
        <f>VLOOKUP(A189,'[3]1-4区本级一般公共预算支出情况表（公开到项级）'!$A$3:$E$1360,4,FALSE)</f>
        <v>0</v>
      </c>
      <c r="D189" s="351">
        <f>VLOOKUP(A189,[4]表九!$A$8:$C$1288,3,FALSE)</f>
        <v>0</v>
      </c>
      <c r="E189" s="472" t="str">
        <f t="shared" si="25"/>
        <v/>
      </c>
      <c r="F189" s="312" t="str">
        <f t="shared" si="12"/>
        <v>否</v>
      </c>
      <c r="G189" s="206" t="str">
        <f t="shared" si="13"/>
        <v>项</v>
      </c>
    </row>
    <row r="190" ht="36" customHeight="1" spans="1:7">
      <c r="A190" s="467">
        <v>20132</v>
      </c>
      <c r="B190" s="340" t="s">
        <v>248</v>
      </c>
      <c r="C190" s="351">
        <f>SUM(C191:C196)</f>
        <v>1900</v>
      </c>
      <c r="D190" s="351">
        <f>SUM(D191:D196)</f>
        <v>1419</v>
      </c>
      <c r="E190" s="472">
        <f t="shared" si="25"/>
        <v>-0.253</v>
      </c>
      <c r="F190" s="312" t="str">
        <f t="shared" si="12"/>
        <v>是</v>
      </c>
      <c r="G190" s="206" t="str">
        <f t="shared" si="13"/>
        <v>款</v>
      </c>
    </row>
    <row r="191" ht="36" customHeight="1" spans="1:7">
      <c r="A191" s="469">
        <v>2013201</v>
      </c>
      <c r="B191" s="343" t="s">
        <v>139</v>
      </c>
      <c r="C191" s="351">
        <f>VLOOKUP(A191,'[3]1-4区本级一般公共预算支出情况表（公开到项级）'!$A$3:$E$1360,4,FALSE)</f>
        <v>943</v>
      </c>
      <c r="D191" s="351">
        <f>VLOOKUP(A191,[4]表九!$A$8:$C$1288,3,FALSE)</f>
        <v>900</v>
      </c>
      <c r="E191" s="472">
        <f t="shared" si="25"/>
        <v>-0.046</v>
      </c>
      <c r="F191" s="312" t="str">
        <f t="shared" si="12"/>
        <v>是</v>
      </c>
      <c r="G191" s="206" t="str">
        <f t="shared" si="13"/>
        <v>项</v>
      </c>
    </row>
    <row r="192" ht="36" customHeight="1" spans="1:7">
      <c r="A192" s="469">
        <v>2013202</v>
      </c>
      <c r="B192" s="343" t="s">
        <v>140</v>
      </c>
      <c r="C192" s="351">
        <f>VLOOKUP(A192,'[3]1-4区本级一般公共预算支出情况表（公开到项级）'!$A$3:$E$1360,4,FALSE)</f>
        <v>912</v>
      </c>
      <c r="D192" s="351">
        <f>VLOOKUP(A192,[4]表九!$A$8:$C$1288,3,FALSE)</f>
        <v>468</v>
      </c>
      <c r="E192" s="472">
        <f t="shared" ref="E192:E198" si="26">IF(C192&gt;0,D192/C192-1,IF(C192&lt;0,-(D192/C192-1),""))</f>
        <v>-0.487</v>
      </c>
      <c r="F192" s="312" t="str">
        <f t="shared" si="12"/>
        <v>是</v>
      </c>
      <c r="G192" s="206" t="str">
        <f t="shared" si="13"/>
        <v>项</v>
      </c>
    </row>
    <row r="193" ht="36" customHeight="1" spans="1:7">
      <c r="A193" s="469">
        <v>2013203</v>
      </c>
      <c r="B193" s="343" t="s">
        <v>141</v>
      </c>
      <c r="C193" s="351">
        <f>VLOOKUP(A193,'[3]1-4区本级一般公共预算支出情况表（公开到项级）'!$A$3:$E$1360,4,FALSE)</f>
        <v>0</v>
      </c>
      <c r="D193" s="351">
        <f>VLOOKUP(A193,[4]表九!$A$8:$C$1288,3,FALSE)</f>
        <v>0</v>
      </c>
      <c r="E193" s="472" t="str">
        <f t="shared" si="26"/>
        <v/>
      </c>
      <c r="F193" s="312" t="str">
        <f t="shared" si="12"/>
        <v>否</v>
      </c>
      <c r="G193" s="206" t="str">
        <f t="shared" si="13"/>
        <v>项</v>
      </c>
    </row>
    <row r="194" ht="36" customHeight="1" spans="1:7">
      <c r="A194" s="469">
        <v>2013204</v>
      </c>
      <c r="B194" s="343" t="s">
        <v>249</v>
      </c>
      <c r="C194" s="351">
        <f>VLOOKUP(A194,'[3]1-4区本级一般公共预算支出情况表（公开到项级）'!$A$3:$E$1360,4,FALSE)</f>
        <v>0</v>
      </c>
      <c r="D194" s="351">
        <f>VLOOKUP(A194,[4]表九!$A$8:$C$1288,3,FALSE)</f>
        <v>35</v>
      </c>
      <c r="E194" s="472" t="str">
        <f t="shared" si="26"/>
        <v/>
      </c>
      <c r="F194" s="312" t="str">
        <f t="shared" si="12"/>
        <v>是</v>
      </c>
      <c r="G194" s="206" t="str">
        <f t="shared" si="13"/>
        <v>项</v>
      </c>
    </row>
    <row r="195" ht="36" customHeight="1" spans="1:7">
      <c r="A195" s="469">
        <v>2013250</v>
      </c>
      <c r="B195" s="343" t="s">
        <v>148</v>
      </c>
      <c r="C195" s="351">
        <f>VLOOKUP(A195,'[3]1-4区本级一般公共预算支出情况表（公开到项级）'!$A$3:$E$1360,4,FALSE)</f>
        <v>0</v>
      </c>
      <c r="D195" s="351">
        <f>VLOOKUP(A195,[4]表九!$A$8:$C$1288,3,FALSE)</f>
        <v>0</v>
      </c>
      <c r="E195" s="472" t="str">
        <f t="shared" si="26"/>
        <v/>
      </c>
      <c r="F195" s="312" t="str">
        <f t="shared" si="12"/>
        <v>否</v>
      </c>
      <c r="G195" s="206" t="str">
        <f t="shared" si="13"/>
        <v>项</v>
      </c>
    </row>
    <row r="196" ht="36" customHeight="1" spans="1:7">
      <c r="A196" s="469">
        <v>2013299</v>
      </c>
      <c r="B196" s="343" t="s">
        <v>250</v>
      </c>
      <c r="C196" s="351">
        <f>VLOOKUP(A196,'[3]1-4区本级一般公共预算支出情况表（公开到项级）'!$A$3:$E$1360,4,FALSE)</f>
        <v>45</v>
      </c>
      <c r="D196" s="351">
        <f>VLOOKUP(A196,[4]表九!$A$8:$C$1288,3,FALSE)</f>
        <v>16</v>
      </c>
      <c r="E196" s="472">
        <f t="shared" si="26"/>
        <v>-0.644</v>
      </c>
      <c r="F196" s="312" t="str">
        <f t="shared" ref="F196:F259" si="27">IF(LEN(A196)=3,"是",IF(B196&lt;&gt;"",IF(SUM(C196:D196)&lt;&gt;0,"是","否"),"是"))</f>
        <v>是</v>
      </c>
      <c r="G196" s="206" t="str">
        <f t="shared" ref="G196:G259" si="28">IF(LEN(A196)=3,"类",IF(LEN(A196)=5,"款","项"))</f>
        <v>项</v>
      </c>
    </row>
    <row r="197" ht="36" customHeight="1" spans="1:7">
      <c r="A197" s="467">
        <v>20133</v>
      </c>
      <c r="B197" s="340" t="s">
        <v>251</v>
      </c>
      <c r="C197" s="351">
        <f>SUM(C198:C203)</f>
        <v>647</v>
      </c>
      <c r="D197" s="351">
        <f>SUM(D198:D203)</f>
        <v>472</v>
      </c>
      <c r="E197" s="472">
        <f t="shared" si="26"/>
        <v>-0.27</v>
      </c>
      <c r="F197" s="312" t="str">
        <f t="shared" si="27"/>
        <v>是</v>
      </c>
      <c r="G197" s="206" t="str">
        <f t="shared" si="28"/>
        <v>款</v>
      </c>
    </row>
    <row r="198" ht="36" customHeight="1" spans="1:7">
      <c r="A198" s="469">
        <v>2013301</v>
      </c>
      <c r="B198" s="343" t="s">
        <v>139</v>
      </c>
      <c r="C198" s="351">
        <f>VLOOKUP(A198,'[3]1-4区本级一般公共预算支出情况表（公开到项级）'!$A$3:$E$1360,4,FALSE)</f>
        <v>323</v>
      </c>
      <c r="D198" s="351">
        <f>VLOOKUP(A198,[4]表九!$A$8:$C$1288,3,FALSE)</f>
        <v>308</v>
      </c>
      <c r="E198" s="472">
        <f t="shared" si="26"/>
        <v>-0.046</v>
      </c>
      <c r="F198" s="312" t="str">
        <f t="shared" si="27"/>
        <v>是</v>
      </c>
      <c r="G198" s="206" t="str">
        <f t="shared" si="28"/>
        <v>项</v>
      </c>
    </row>
    <row r="199" ht="36" customHeight="1" spans="1:7">
      <c r="A199" s="469">
        <v>2013302</v>
      </c>
      <c r="B199" s="343" t="s">
        <v>140</v>
      </c>
      <c r="C199" s="351">
        <f>VLOOKUP(A199,'[3]1-4区本级一般公共预算支出情况表（公开到项级）'!$A$3:$E$1360,4,FALSE)</f>
        <v>324</v>
      </c>
      <c r="D199" s="351">
        <f>VLOOKUP(A199,[4]表九!$A$8:$C$1288,3,FALSE)</f>
        <v>154</v>
      </c>
      <c r="E199" s="472">
        <f t="shared" ref="E199:E206" si="29">IF(C199&gt;0,D199/C199-1,IF(C199&lt;0,-(D199/C199-1),""))</f>
        <v>-0.525</v>
      </c>
      <c r="F199" s="312" t="str">
        <f t="shared" si="27"/>
        <v>是</v>
      </c>
      <c r="G199" s="206" t="str">
        <f t="shared" si="28"/>
        <v>项</v>
      </c>
    </row>
    <row r="200" ht="36" customHeight="1" spans="1:7">
      <c r="A200" s="469">
        <v>2013303</v>
      </c>
      <c r="B200" s="343" t="s">
        <v>141</v>
      </c>
      <c r="C200" s="351">
        <f>VLOOKUP(A200,'[3]1-4区本级一般公共预算支出情况表（公开到项级）'!$A$3:$E$1360,4,FALSE)</f>
        <v>0</v>
      </c>
      <c r="D200" s="351">
        <f>VLOOKUP(A200,[4]表九!$A$8:$C$1288,3,FALSE)</f>
        <v>0</v>
      </c>
      <c r="E200" s="472" t="str">
        <f t="shared" si="29"/>
        <v/>
      </c>
      <c r="F200" s="312" t="str">
        <f t="shared" si="27"/>
        <v>否</v>
      </c>
      <c r="G200" s="206" t="str">
        <f t="shared" si="28"/>
        <v>项</v>
      </c>
    </row>
    <row r="201" ht="36" customHeight="1" spans="1:7">
      <c r="A201" s="469">
        <v>2013304</v>
      </c>
      <c r="B201" s="343" t="s">
        <v>252</v>
      </c>
      <c r="C201" s="351">
        <f>VLOOKUP(A201,'[3]1-4区本级一般公共预算支出情况表（公开到项级）'!$A$3:$E$1360,4,FALSE)</f>
        <v>0</v>
      </c>
      <c r="D201" s="351">
        <f>VLOOKUP(A201,[4]表九!$A$8:$C$1288,3,FALSE)</f>
        <v>0</v>
      </c>
      <c r="E201" s="472" t="str">
        <f t="shared" si="29"/>
        <v/>
      </c>
      <c r="F201" s="312" t="str">
        <f t="shared" si="27"/>
        <v>否</v>
      </c>
      <c r="G201" s="206" t="str">
        <f t="shared" si="28"/>
        <v>项</v>
      </c>
    </row>
    <row r="202" ht="36" customHeight="1" spans="1:7">
      <c r="A202" s="469">
        <v>2013350</v>
      </c>
      <c r="B202" s="343" t="s">
        <v>148</v>
      </c>
      <c r="C202" s="351">
        <f>VLOOKUP(A202,'[3]1-4区本级一般公共预算支出情况表（公开到项级）'!$A$3:$E$1360,4,FALSE)</f>
        <v>0</v>
      </c>
      <c r="D202" s="351">
        <f>VLOOKUP(A202,[4]表九!$A$8:$C$1288,3,FALSE)</f>
        <v>0</v>
      </c>
      <c r="E202" s="472" t="str">
        <f t="shared" si="29"/>
        <v/>
      </c>
      <c r="F202" s="312" t="str">
        <f t="shared" si="27"/>
        <v>否</v>
      </c>
      <c r="G202" s="206" t="str">
        <f t="shared" si="28"/>
        <v>项</v>
      </c>
    </row>
    <row r="203" ht="36" customHeight="1" spans="1:7">
      <c r="A203" s="469">
        <v>2013399</v>
      </c>
      <c r="B203" s="343" t="s">
        <v>253</v>
      </c>
      <c r="C203" s="351">
        <f>VLOOKUP(A203,'[3]1-4区本级一般公共预算支出情况表（公开到项级）'!$A$3:$E$1360,4,FALSE)</f>
        <v>0</v>
      </c>
      <c r="D203" s="351">
        <f>VLOOKUP(A203,[4]表九!$A$8:$C$1288,3,FALSE)</f>
        <v>10</v>
      </c>
      <c r="E203" s="472" t="str">
        <f t="shared" si="29"/>
        <v/>
      </c>
      <c r="F203" s="312" t="str">
        <f t="shared" si="27"/>
        <v>是</v>
      </c>
      <c r="G203" s="206" t="str">
        <f t="shared" si="28"/>
        <v>项</v>
      </c>
    </row>
    <row r="204" ht="36" customHeight="1" spans="1:7">
      <c r="A204" s="467">
        <v>20134</v>
      </c>
      <c r="B204" s="340" t="s">
        <v>254</v>
      </c>
      <c r="C204" s="351">
        <f>SUM(C205:C211)</f>
        <v>538</v>
      </c>
      <c r="D204" s="351">
        <f>SUM(D205:D211)</f>
        <v>559</v>
      </c>
      <c r="E204" s="472">
        <f t="shared" si="29"/>
        <v>0.039</v>
      </c>
      <c r="F204" s="312" t="str">
        <f t="shared" si="27"/>
        <v>是</v>
      </c>
      <c r="G204" s="206" t="str">
        <f t="shared" si="28"/>
        <v>款</v>
      </c>
    </row>
    <row r="205" ht="36" customHeight="1" spans="1:7">
      <c r="A205" s="469">
        <v>2013401</v>
      </c>
      <c r="B205" s="343" t="s">
        <v>139</v>
      </c>
      <c r="C205" s="351">
        <f>VLOOKUP(A205,'[3]1-4区本级一般公共预算支出情况表（公开到项级）'!$A$3:$E$1360,4,FALSE)</f>
        <v>384</v>
      </c>
      <c r="D205" s="351">
        <f>VLOOKUP(A205,[4]表九!$A$8:$C$1288,3,FALSE)</f>
        <v>301</v>
      </c>
      <c r="E205" s="472">
        <f t="shared" si="29"/>
        <v>-0.216</v>
      </c>
      <c r="F205" s="312" t="str">
        <f t="shared" si="27"/>
        <v>是</v>
      </c>
      <c r="G205" s="206" t="str">
        <f t="shared" si="28"/>
        <v>项</v>
      </c>
    </row>
    <row r="206" ht="36" customHeight="1" spans="1:7">
      <c r="A206" s="469">
        <v>2013402</v>
      </c>
      <c r="B206" s="343" t="s">
        <v>140</v>
      </c>
      <c r="C206" s="351">
        <f>VLOOKUP(A206,'[3]1-4区本级一般公共预算支出情况表（公开到项级）'!$A$3:$E$1360,4,FALSE)</f>
        <v>85</v>
      </c>
      <c r="D206" s="351">
        <f>VLOOKUP(A206,[4]表九!$A$8:$C$1288,3,FALSE)</f>
        <v>69</v>
      </c>
      <c r="E206" s="472">
        <f t="shared" si="29"/>
        <v>-0.188</v>
      </c>
      <c r="F206" s="312" t="str">
        <f t="shared" si="27"/>
        <v>是</v>
      </c>
      <c r="G206" s="206" t="str">
        <f t="shared" si="28"/>
        <v>项</v>
      </c>
    </row>
    <row r="207" ht="36" customHeight="1" spans="1:7">
      <c r="A207" s="469">
        <v>2013403</v>
      </c>
      <c r="B207" s="343" t="s">
        <v>141</v>
      </c>
      <c r="C207" s="351">
        <f>VLOOKUP(A207,'[3]1-4区本级一般公共预算支出情况表（公开到项级）'!$A$3:$E$1360,4,FALSE)</f>
        <v>0</v>
      </c>
      <c r="D207" s="351">
        <f>VLOOKUP(A207,[4]表九!$A$8:$C$1288,3,FALSE)</f>
        <v>0</v>
      </c>
      <c r="E207" s="472" t="str">
        <f t="shared" ref="E207:E211" si="30">IF(C207&gt;0,D207/C207-1,IF(C207&lt;0,-(D207/C207-1),""))</f>
        <v/>
      </c>
      <c r="F207" s="312" t="str">
        <f t="shared" si="27"/>
        <v>否</v>
      </c>
      <c r="G207" s="206" t="str">
        <f t="shared" si="28"/>
        <v>项</v>
      </c>
    </row>
    <row r="208" ht="36" customHeight="1" spans="1:7">
      <c r="A208" s="469">
        <v>2013404</v>
      </c>
      <c r="B208" s="343" t="s">
        <v>255</v>
      </c>
      <c r="C208" s="351">
        <f>VLOOKUP(A208,'[3]1-4区本级一般公共预算支出情况表（公开到项级）'!$A$3:$E$1360,4,FALSE)</f>
        <v>57</v>
      </c>
      <c r="D208" s="351">
        <f>VLOOKUP(A208,[4]表九!$A$8:$C$1288,3,FALSE)</f>
        <v>140</v>
      </c>
      <c r="E208" s="472">
        <f t="shared" si="30"/>
        <v>1.456</v>
      </c>
      <c r="F208" s="312" t="str">
        <f t="shared" si="27"/>
        <v>是</v>
      </c>
      <c r="G208" s="206" t="str">
        <f t="shared" si="28"/>
        <v>项</v>
      </c>
    </row>
    <row r="209" ht="36" customHeight="1" spans="1:7">
      <c r="A209" s="469">
        <v>2013405</v>
      </c>
      <c r="B209" s="343" t="s">
        <v>256</v>
      </c>
      <c r="C209" s="351">
        <f>VLOOKUP(A209,'[3]1-4区本级一般公共预算支出情况表（公开到项级）'!$A$3:$E$1360,4,FALSE)</f>
        <v>2</v>
      </c>
      <c r="D209" s="351">
        <f>VLOOKUP(A209,[4]表九!$A$8:$C$1288,3,FALSE)</f>
        <v>2</v>
      </c>
      <c r="E209" s="472">
        <f t="shared" si="30"/>
        <v>0</v>
      </c>
      <c r="F209" s="312" t="str">
        <f t="shared" si="27"/>
        <v>是</v>
      </c>
      <c r="G209" s="206" t="str">
        <f t="shared" si="28"/>
        <v>项</v>
      </c>
    </row>
    <row r="210" ht="36" customHeight="1" spans="1:7">
      <c r="A210" s="469">
        <v>2013450</v>
      </c>
      <c r="B210" s="343" t="s">
        <v>148</v>
      </c>
      <c r="C210" s="351">
        <f>VLOOKUP(A210,'[3]1-4区本级一般公共预算支出情况表（公开到项级）'!$A$3:$E$1360,4,FALSE)</f>
        <v>0</v>
      </c>
      <c r="D210" s="351">
        <f>VLOOKUP(A210,[4]表九!$A$8:$C$1288,3,FALSE)</f>
        <v>0</v>
      </c>
      <c r="E210" s="472" t="str">
        <f t="shared" si="30"/>
        <v/>
      </c>
      <c r="F210" s="312" t="str">
        <f t="shared" si="27"/>
        <v>否</v>
      </c>
      <c r="G210" s="206" t="str">
        <f t="shared" si="28"/>
        <v>项</v>
      </c>
    </row>
    <row r="211" ht="36" customHeight="1" spans="1:7">
      <c r="A211" s="469">
        <v>2013499</v>
      </c>
      <c r="B211" s="343" t="s">
        <v>257</v>
      </c>
      <c r="C211" s="351">
        <f>VLOOKUP(A211,'[3]1-4区本级一般公共预算支出情况表（公开到项级）'!$A$3:$E$1360,4,FALSE)</f>
        <v>10</v>
      </c>
      <c r="D211" s="351">
        <f>VLOOKUP(A211,[4]表九!$A$8:$C$1288,3,FALSE)</f>
        <v>47</v>
      </c>
      <c r="E211" s="472">
        <f t="shared" si="30"/>
        <v>3.7</v>
      </c>
      <c r="F211" s="312" t="str">
        <f t="shared" si="27"/>
        <v>是</v>
      </c>
      <c r="G211" s="206" t="str">
        <f t="shared" si="28"/>
        <v>项</v>
      </c>
    </row>
    <row r="212" ht="36" customHeight="1" spans="1:7">
      <c r="A212" s="467">
        <v>20135</v>
      </c>
      <c r="B212" s="340" t="s">
        <v>258</v>
      </c>
      <c r="C212" s="351">
        <f>SUM(C213:C217)</f>
        <v>0</v>
      </c>
      <c r="D212" s="351">
        <f>SUM(D213:D217)</f>
        <v>0</v>
      </c>
      <c r="E212" s="468" t="str">
        <f t="shared" ref="E212:E220" si="31">IF(C212&gt;0,D212/C212-1,IF(C212&lt;0,-(D212/C212-1),""))</f>
        <v/>
      </c>
      <c r="F212" s="312" t="str">
        <f t="shared" si="27"/>
        <v>否</v>
      </c>
      <c r="G212" s="206" t="str">
        <f t="shared" si="28"/>
        <v>款</v>
      </c>
    </row>
    <row r="213" ht="36" customHeight="1" spans="1:7">
      <c r="A213" s="469">
        <v>2013501</v>
      </c>
      <c r="B213" s="343" t="s">
        <v>139</v>
      </c>
      <c r="C213" s="351">
        <f>VLOOKUP(A213,'[3]1-4区本级一般公共预算支出情况表（公开到项级）'!$A$3:$E$1360,4,FALSE)</f>
        <v>0</v>
      </c>
      <c r="D213" s="351">
        <f>VLOOKUP(A213,[4]表九!$A$8:$C$1288,3,FALSE)</f>
        <v>0</v>
      </c>
      <c r="E213" s="472" t="str">
        <f t="shared" si="31"/>
        <v/>
      </c>
      <c r="F213" s="312" t="str">
        <f t="shared" si="27"/>
        <v>否</v>
      </c>
      <c r="G213" s="206" t="str">
        <f t="shared" si="28"/>
        <v>项</v>
      </c>
    </row>
    <row r="214" ht="36" customHeight="1" spans="1:7">
      <c r="A214" s="469">
        <v>2013502</v>
      </c>
      <c r="B214" s="343" t="s">
        <v>140</v>
      </c>
      <c r="C214" s="351">
        <f>VLOOKUP(A214,'[3]1-4区本级一般公共预算支出情况表（公开到项级）'!$A$3:$E$1360,4,FALSE)</f>
        <v>0</v>
      </c>
      <c r="D214" s="351">
        <f>VLOOKUP(A214,[4]表九!$A$8:$C$1288,3,FALSE)</f>
        <v>0</v>
      </c>
      <c r="E214" s="472" t="str">
        <f t="shared" si="31"/>
        <v/>
      </c>
      <c r="F214" s="312" t="str">
        <f t="shared" si="27"/>
        <v>否</v>
      </c>
      <c r="G214" s="206" t="str">
        <f t="shared" si="28"/>
        <v>项</v>
      </c>
    </row>
    <row r="215" ht="36" customHeight="1" spans="1:7">
      <c r="A215" s="469">
        <v>2013503</v>
      </c>
      <c r="B215" s="343" t="s">
        <v>141</v>
      </c>
      <c r="C215" s="351">
        <f>VLOOKUP(A215,'[3]1-4区本级一般公共预算支出情况表（公开到项级）'!$A$3:$E$1360,4,FALSE)</f>
        <v>0</v>
      </c>
      <c r="D215" s="351">
        <f>VLOOKUP(A215,[4]表九!$A$8:$C$1288,3,FALSE)</f>
        <v>0</v>
      </c>
      <c r="E215" s="472" t="str">
        <f t="shared" si="31"/>
        <v/>
      </c>
      <c r="F215" s="312" t="str">
        <f t="shared" si="27"/>
        <v>否</v>
      </c>
      <c r="G215" s="206" t="str">
        <f t="shared" si="28"/>
        <v>项</v>
      </c>
    </row>
    <row r="216" ht="36" customHeight="1" spans="1:7">
      <c r="A216" s="469">
        <v>2013550</v>
      </c>
      <c r="B216" s="343" t="s">
        <v>148</v>
      </c>
      <c r="C216" s="351">
        <f>VLOOKUP(A216,'[3]1-4区本级一般公共预算支出情况表（公开到项级）'!$A$3:$E$1360,4,FALSE)</f>
        <v>0</v>
      </c>
      <c r="D216" s="351">
        <f>VLOOKUP(A216,[4]表九!$A$8:$C$1288,3,FALSE)</f>
        <v>0</v>
      </c>
      <c r="E216" s="472" t="str">
        <f t="shared" si="31"/>
        <v/>
      </c>
      <c r="F216" s="312" t="str">
        <f t="shared" si="27"/>
        <v>否</v>
      </c>
      <c r="G216" s="206" t="str">
        <f t="shared" si="28"/>
        <v>项</v>
      </c>
    </row>
    <row r="217" ht="36" customHeight="1" spans="1:7">
      <c r="A217" s="469">
        <v>2013599</v>
      </c>
      <c r="B217" s="343" t="s">
        <v>259</v>
      </c>
      <c r="C217" s="351">
        <f>VLOOKUP(A217,'[3]1-4区本级一般公共预算支出情况表（公开到项级）'!$A$3:$E$1360,4,FALSE)</f>
        <v>0</v>
      </c>
      <c r="D217" s="351">
        <f>VLOOKUP(A217,[4]表九!$A$8:$C$1288,3,FALSE)</f>
        <v>0</v>
      </c>
      <c r="E217" s="472" t="str">
        <f t="shared" si="31"/>
        <v/>
      </c>
      <c r="F217" s="312" t="str">
        <f t="shared" si="27"/>
        <v>否</v>
      </c>
      <c r="G217" s="206" t="str">
        <f t="shared" si="28"/>
        <v>项</v>
      </c>
    </row>
    <row r="218" ht="36" customHeight="1" spans="1:7">
      <c r="A218" s="467">
        <v>20136</v>
      </c>
      <c r="B218" s="340" t="s">
        <v>260</v>
      </c>
      <c r="C218" s="351">
        <f>SUM(C219:C223)</f>
        <v>72</v>
      </c>
      <c r="D218" s="351">
        <f>SUM(D219:D223)</f>
        <v>10</v>
      </c>
      <c r="E218" s="472">
        <f t="shared" si="31"/>
        <v>-0.861</v>
      </c>
      <c r="F218" s="312" t="str">
        <f t="shared" si="27"/>
        <v>是</v>
      </c>
      <c r="G218" s="206" t="str">
        <f t="shared" si="28"/>
        <v>款</v>
      </c>
    </row>
    <row r="219" ht="36" customHeight="1" spans="1:7">
      <c r="A219" s="469">
        <v>2013601</v>
      </c>
      <c r="B219" s="343" t="s">
        <v>139</v>
      </c>
      <c r="C219" s="351">
        <f>VLOOKUP(A219,'[3]1-4区本级一般公共预算支出情况表（公开到项级）'!$A$3:$E$1360,4,FALSE)</f>
        <v>0</v>
      </c>
      <c r="D219" s="351">
        <f>VLOOKUP(A219,[4]表九!$A$8:$C$1288,3,FALSE)</f>
        <v>0</v>
      </c>
      <c r="E219" s="472" t="str">
        <f t="shared" si="31"/>
        <v/>
      </c>
      <c r="F219" s="312" t="str">
        <f t="shared" si="27"/>
        <v>否</v>
      </c>
      <c r="G219" s="206" t="str">
        <f t="shared" si="28"/>
        <v>项</v>
      </c>
    </row>
    <row r="220" ht="36" customHeight="1" spans="1:7">
      <c r="A220" s="469">
        <v>2013602</v>
      </c>
      <c r="B220" s="343" t="s">
        <v>140</v>
      </c>
      <c r="C220" s="351">
        <f>VLOOKUP(A220,'[3]1-4区本级一般公共预算支出情况表（公开到项级）'!$A$3:$E$1360,4,FALSE)</f>
        <v>58</v>
      </c>
      <c r="D220" s="351">
        <f>VLOOKUP(A220,[4]表九!$A$8:$C$1288,3,FALSE)</f>
        <v>0</v>
      </c>
      <c r="E220" s="472">
        <f t="shared" si="31"/>
        <v>-1</v>
      </c>
      <c r="F220" s="312" t="str">
        <f t="shared" si="27"/>
        <v>是</v>
      </c>
      <c r="G220" s="206" t="str">
        <f t="shared" si="28"/>
        <v>项</v>
      </c>
    </row>
    <row r="221" ht="36" customHeight="1" spans="1:7">
      <c r="A221" s="469">
        <v>2013603</v>
      </c>
      <c r="B221" s="343" t="s">
        <v>141</v>
      </c>
      <c r="C221" s="351">
        <f>VLOOKUP(A221,'[3]1-4区本级一般公共预算支出情况表（公开到项级）'!$A$3:$E$1360,4,FALSE)</f>
        <v>0</v>
      </c>
      <c r="D221" s="351">
        <f>VLOOKUP(A221,[4]表九!$A$8:$C$1288,3,FALSE)</f>
        <v>0</v>
      </c>
      <c r="E221" s="472" t="str">
        <f t="shared" ref="E221:E225" si="32">IF(C221&gt;0,D221/C221-1,IF(C221&lt;0,-(D221/C221-1),""))</f>
        <v/>
      </c>
      <c r="F221" s="312" t="str">
        <f t="shared" si="27"/>
        <v>否</v>
      </c>
      <c r="G221" s="206" t="str">
        <f t="shared" si="28"/>
        <v>项</v>
      </c>
    </row>
    <row r="222" ht="36" customHeight="1" spans="1:7">
      <c r="A222" s="469">
        <v>2013650</v>
      </c>
      <c r="B222" s="343" t="s">
        <v>148</v>
      </c>
      <c r="C222" s="351">
        <f>VLOOKUP(A222,'[3]1-4区本级一般公共预算支出情况表（公开到项级）'!$A$3:$E$1360,4,FALSE)</f>
        <v>0</v>
      </c>
      <c r="D222" s="351">
        <f>VLOOKUP(A222,[4]表九!$A$8:$C$1288,3,FALSE)</f>
        <v>0</v>
      </c>
      <c r="E222" s="472" t="str">
        <f t="shared" si="32"/>
        <v/>
      </c>
      <c r="F222" s="312" t="str">
        <f t="shared" si="27"/>
        <v>否</v>
      </c>
      <c r="G222" s="206" t="str">
        <f t="shared" si="28"/>
        <v>项</v>
      </c>
    </row>
    <row r="223" ht="36" customHeight="1" spans="1:7">
      <c r="A223" s="469">
        <v>2013699</v>
      </c>
      <c r="B223" s="343" t="s">
        <v>261</v>
      </c>
      <c r="C223" s="351">
        <f>VLOOKUP(A223,'[3]1-4区本级一般公共预算支出情况表（公开到项级）'!$A$3:$E$1360,4,FALSE)</f>
        <v>14</v>
      </c>
      <c r="D223" s="351">
        <f>VLOOKUP(A223,[4]表九!$A$8:$C$1288,3,FALSE)</f>
        <v>10</v>
      </c>
      <c r="E223" s="472">
        <f t="shared" si="32"/>
        <v>-0.286</v>
      </c>
      <c r="F223" s="312" t="str">
        <f t="shared" si="27"/>
        <v>是</v>
      </c>
      <c r="G223" s="206" t="str">
        <f t="shared" si="28"/>
        <v>项</v>
      </c>
    </row>
    <row r="224" ht="36" customHeight="1" spans="1:7">
      <c r="A224" s="467">
        <v>20137</v>
      </c>
      <c r="B224" s="340" t="s">
        <v>262</v>
      </c>
      <c r="C224" s="351"/>
      <c r="D224" s="351"/>
      <c r="E224" s="472" t="str">
        <f t="shared" si="32"/>
        <v/>
      </c>
      <c r="F224" s="312" t="str">
        <f t="shared" si="27"/>
        <v>否</v>
      </c>
      <c r="G224" s="206" t="str">
        <f t="shared" si="28"/>
        <v>款</v>
      </c>
    </row>
    <row r="225" ht="36" customHeight="1" spans="1:7">
      <c r="A225" s="469">
        <v>2013701</v>
      </c>
      <c r="B225" s="343" t="s">
        <v>139</v>
      </c>
      <c r="C225" s="351">
        <f>VLOOKUP(A225,'[3]1-4区本级一般公共预算支出情况表（公开到项级）'!$A$3:$E$1360,4,FALSE)</f>
        <v>0</v>
      </c>
      <c r="D225" s="351">
        <f>VLOOKUP(A225,[4]表九!$A$8:$C$1288,3,FALSE)</f>
        <v>0</v>
      </c>
      <c r="E225" s="472" t="str">
        <f t="shared" si="32"/>
        <v/>
      </c>
      <c r="F225" s="312" t="str">
        <f t="shared" si="27"/>
        <v>否</v>
      </c>
      <c r="G225" s="206" t="str">
        <f t="shared" si="28"/>
        <v>项</v>
      </c>
    </row>
    <row r="226" ht="36" customHeight="1" spans="1:7">
      <c r="A226" s="469">
        <v>2013702</v>
      </c>
      <c r="B226" s="343" t="s">
        <v>140</v>
      </c>
      <c r="C226" s="351">
        <f>VLOOKUP(A226,'[3]1-4区本级一般公共预算支出情况表（公开到项级）'!$A$3:$E$1360,4,FALSE)</f>
        <v>0</v>
      </c>
      <c r="D226" s="351">
        <f>VLOOKUP(A226,[4]表九!$A$8:$C$1288,3,FALSE)</f>
        <v>0</v>
      </c>
      <c r="E226" s="472" t="str">
        <f t="shared" ref="E226:E228" si="33">IF(C226&gt;0,D226/C226-1,IF(C226&lt;0,-(D226/C226-1),""))</f>
        <v/>
      </c>
      <c r="F226" s="312" t="str">
        <f t="shared" si="27"/>
        <v>否</v>
      </c>
      <c r="G226" s="206" t="str">
        <f t="shared" si="28"/>
        <v>项</v>
      </c>
    </row>
    <row r="227" ht="36" customHeight="1" spans="1:7">
      <c r="A227" s="469">
        <v>2013703</v>
      </c>
      <c r="B227" s="343" t="s">
        <v>141</v>
      </c>
      <c r="C227" s="351">
        <f>VLOOKUP(A227,'[3]1-4区本级一般公共预算支出情况表（公开到项级）'!$A$3:$E$1360,4,FALSE)</f>
        <v>0</v>
      </c>
      <c r="D227" s="351">
        <f>VLOOKUP(A227,[4]表九!$A$8:$C$1288,3,FALSE)</f>
        <v>0</v>
      </c>
      <c r="E227" s="472" t="str">
        <f t="shared" si="33"/>
        <v/>
      </c>
      <c r="F227" s="312" t="str">
        <f t="shared" si="27"/>
        <v>否</v>
      </c>
      <c r="G227" s="206" t="str">
        <f t="shared" si="28"/>
        <v>项</v>
      </c>
    </row>
    <row r="228" ht="36" customHeight="1" spans="1:7">
      <c r="A228" s="469">
        <v>2013704</v>
      </c>
      <c r="B228" s="343" t="s">
        <v>263</v>
      </c>
      <c r="C228" s="351">
        <f>VLOOKUP(A228,'[3]1-4区本级一般公共预算支出情况表（公开到项级）'!$A$3:$E$1360,4,FALSE)</f>
        <v>0</v>
      </c>
      <c r="D228" s="351">
        <f>VLOOKUP(A228,[4]表九!$A$8:$C$1288,3,FALSE)</f>
        <v>0</v>
      </c>
      <c r="E228" s="472" t="str">
        <f t="shared" si="33"/>
        <v/>
      </c>
      <c r="F228" s="312" t="str">
        <f t="shared" si="27"/>
        <v>否</v>
      </c>
      <c r="G228" s="206" t="str">
        <f t="shared" si="28"/>
        <v>项</v>
      </c>
    </row>
    <row r="229" ht="36" customHeight="1" spans="1:7">
      <c r="A229" s="469">
        <v>2013750</v>
      </c>
      <c r="B229" s="343" t="s">
        <v>148</v>
      </c>
      <c r="C229" s="351">
        <f>VLOOKUP(A229,'[3]1-4区本级一般公共预算支出情况表（公开到项级）'!$A$3:$E$1360,4,FALSE)</f>
        <v>0</v>
      </c>
      <c r="D229" s="351">
        <f>VLOOKUP(A229,[4]表九!$A$8:$C$1288,3,FALSE)</f>
        <v>0</v>
      </c>
      <c r="E229" s="472" t="str">
        <f t="shared" ref="E229:E240" si="34">IF(C229&gt;0,D229/C229-1,IF(C229&lt;0,-(D229/C229-1),""))</f>
        <v/>
      </c>
      <c r="F229" s="312" t="str">
        <f t="shared" si="27"/>
        <v>否</v>
      </c>
      <c r="G229" s="206" t="str">
        <f t="shared" si="28"/>
        <v>项</v>
      </c>
    </row>
    <row r="230" ht="36" customHeight="1" spans="1:7">
      <c r="A230" s="469">
        <v>2013799</v>
      </c>
      <c r="B230" s="343" t="s">
        <v>264</v>
      </c>
      <c r="C230" s="351">
        <f>VLOOKUP(A230,'[3]1-4区本级一般公共预算支出情况表（公开到项级）'!$A$3:$E$1360,4,FALSE)</f>
        <v>0</v>
      </c>
      <c r="D230" s="351">
        <f>VLOOKUP(A230,[4]表九!$A$8:$C$1288,3,FALSE)</f>
        <v>0</v>
      </c>
      <c r="E230" s="472" t="str">
        <f t="shared" si="34"/>
        <v/>
      </c>
      <c r="F230" s="312" t="str">
        <f t="shared" si="27"/>
        <v>否</v>
      </c>
      <c r="G230" s="206" t="str">
        <f t="shared" si="28"/>
        <v>项</v>
      </c>
    </row>
    <row r="231" ht="36" customHeight="1" spans="1:7">
      <c r="A231" s="467">
        <v>20138</v>
      </c>
      <c r="B231" s="340" t="s">
        <v>265</v>
      </c>
      <c r="C231" s="351">
        <f>SUM(C232:C245)</f>
        <v>4401</v>
      </c>
      <c r="D231" s="351">
        <f>SUM(D232:D245)</f>
        <v>4248</v>
      </c>
      <c r="E231" s="472">
        <f t="shared" si="34"/>
        <v>-0.035</v>
      </c>
      <c r="F231" s="312" t="str">
        <f t="shared" si="27"/>
        <v>是</v>
      </c>
      <c r="G231" s="206" t="str">
        <f t="shared" si="28"/>
        <v>款</v>
      </c>
    </row>
    <row r="232" ht="36" customHeight="1" spans="1:7">
      <c r="A232" s="469">
        <v>2013801</v>
      </c>
      <c r="B232" s="343" t="s">
        <v>139</v>
      </c>
      <c r="C232" s="351">
        <f>VLOOKUP(A232,'[3]1-4区本级一般公共预算支出情况表（公开到项级）'!$A$3:$E$1360,4,FALSE)</f>
        <v>4046</v>
      </c>
      <c r="D232" s="351">
        <f>VLOOKUP(A232,[4]表九!$A$8:$C$1288,3,FALSE)</f>
        <v>3849</v>
      </c>
      <c r="E232" s="472">
        <f t="shared" si="34"/>
        <v>-0.049</v>
      </c>
      <c r="F232" s="312" t="str">
        <f t="shared" si="27"/>
        <v>是</v>
      </c>
      <c r="G232" s="206" t="str">
        <f t="shared" si="28"/>
        <v>项</v>
      </c>
    </row>
    <row r="233" ht="36" customHeight="1" spans="1:7">
      <c r="A233" s="469">
        <v>2013802</v>
      </c>
      <c r="B233" s="343" t="s">
        <v>140</v>
      </c>
      <c r="C233" s="351">
        <f>VLOOKUP(A233,'[3]1-4区本级一般公共预算支出情况表（公开到项级）'!$A$3:$E$1360,4,FALSE)</f>
        <v>161</v>
      </c>
      <c r="D233" s="351">
        <f>VLOOKUP(A233,[4]表九!$A$8:$C$1288,3,FALSE)</f>
        <v>94</v>
      </c>
      <c r="E233" s="472">
        <f t="shared" si="34"/>
        <v>-0.416</v>
      </c>
      <c r="F233" s="312" t="str">
        <f t="shared" si="27"/>
        <v>是</v>
      </c>
      <c r="G233" s="206" t="str">
        <f t="shared" si="28"/>
        <v>项</v>
      </c>
    </row>
    <row r="234" ht="36" customHeight="1" spans="1:7">
      <c r="A234" s="469">
        <v>2013803</v>
      </c>
      <c r="B234" s="343" t="s">
        <v>141</v>
      </c>
      <c r="C234" s="351">
        <f>VLOOKUP(A234,'[3]1-4区本级一般公共预算支出情况表（公开到项级）'!$A$3:$E$1360,4,FALSE)</f>
        <v>0</v>
      </c>
      <c r="D234" s="351">
        <f>VLOOKUP(A234,[4]表九!$A$8:$C$1288,3,FALSE)</f>
        <v>0</v>
      </c>
      <c r="E234" s="472" t="str">
        <f t="shared" si="34"/>
        <v/>
      </c>
      <c r="F234" s="312" t="str">
        <f t="shared" si="27"/>
        <v>否</v>
      </c>
      <c r="G234" s="206" t="str">
        <f t="shared" si="28"/>
        <v>项</v>
      </c>
    </row>
    <row r="235" ht="36" customHeight="1" spans="1:7">
      <c r="A235" s="469">
        <v>2013804</v>
      </c>
      <c r="B235" s="343" t="s">
        <v>266</v>
      </c>
      <c r="C235" s="351">
        <f>VLOOKUP(A235,'[3]1-4区本级一般公共预算支出情况表（公开到项级）'!$A$3:$E$1360,4,FALSE)</f>
        <v>80</v>
      </c>
      <c r="D235" s="351">
        <f>VLOOKUP(A235,[4]表九!$A$8:$C$1288,3,FALSE)</f>
        <v>30</v>
      </c>
      <c r="E235" s="472">
        <f t="shared" si="34"/>
        <v>-0.625</v>
      </c>
      <c r="F235" s="312" t="str">
        <f t="shared" si="27"/>
        <v>是</v>
      </c>
      <c r="G235" s="206" t="str">
        <f t="shared" si="28"/>
        <v>项</v>
      </c>
    </row>
    <row r="236" ht="36" customHeight="1" spans="1:7">
      <c r="A236" s="469">
        <v>2013805</v>
      </c>
      <c r="B236" s="343" t="s">
        <v>267</v>
      </c>
      <c r="C236" s="351">
        <f>VLOOKUP(A236,'[3]1-4区本级一般公共预算支出情况表（公开到项级）'!$A$3:$E$1360,4,FALSE)</f>
        <v>103</v>
      </c>
      <c r="D236" s="351">
        <f>VLOOKUP(A236,[4]表九!$A$8:$C$1288,3,FALSE)</f>
        <v>155</v>
      </c>
      <c r="E236" s="472">
        <f t="shared" si="34"/>
        <v>0.505</v>
      </c>
      <c r="F236" s="312" t="str">
        <f t="shared" si="27"/>
        <v>是</v>
      </c>
      <c r="G236" s="206" t="str">
        <f t="shared" si="28"/>
        <v>项</v>
      </c>
    </row>
    <row r="237" ht="36" customHeight="1" spans="1:7">
      <c r="A237" s="469">
        <v>2013808</v>
      </c>
      <c r="B237" s="343" t="s">
        <v>180</v>
      </c>
      <c r="C237" s="351">
        <f>VLOOKUP(A237,'[3]1-4区本级一般公共预算支出情况表（公开到项级）'!$A$3:$E$1360,4,FALSE)</f>
        <v>0</v>
      </c>
      <c r="D237" s="351">
        <f>VLOOKUP(A237,[4]表九!$A$8:$C$1288,3,FALSE)</f>
        <v>0</v>
      </c>
      <c r="E237" s="472" t="str">
        <f t="shared" si="34"/>
        <v/>
      </c>
      <c r="F237" s="312" t="str">
        <f t="shared" si="27"/>
        <v>否</v>
      </c>
      <c r="G237" s="206" t="str">
        <f t="shared" si="28"/>
        <v>项</v>
      </c>
    </row>
    <row r="238" ht="36" customHeight="1" spans="1:7">
      <c r="A238" s="469">
        <v>2013810</v>
      </c>
      <c r="B238" s="343" t="s">
        <v>268</v>
      </c>
      <c r="C238" s="351">
        <f>VLOOKUP(A238,'[3]1-4区本级一般公共预算支出情况表（公开到项级）'!$A$3:$E$1360,4,FALSE)</f>
        <v>0</v>
      </c>
      <c r="D238" s="351">
        <f>VLOOKUP(A238,[4]表九!$A$8:$C$1288,3,FALSE)</f>
        <v>0</v>
      </c>
      <c r="E238" s="472" t="str">
        <f t="shared" si="34"/>
        <v/>
      </c>
      <c r="F238" s="312" t="str">
        <f t="shared" si="27"/>
        <v>否</v>
      </c>
      <c r="G238" s="206" t="str">
        <f t="shared" si="28"/>
        <v>项</v>
      </c>
    </row>
    <row r="239" ht="36" customHeight="1" spans="1:7">
      <c r="A239" s="469">
        <v>2013812</v>
      </c>
      <c r="B239" s="343" t="s">
        <v>269</v>
      </c>
      <c r="C239" s="351">
        <f>VLOOKUP(A239,'[3]1-4区本级一般公共预算支出情况表（公开到项级）'!$A$3:$E$1360,4,FALSE)</f>
        <v>0</v>
      </c>
      <c r="D239" s="351">
        <f>VLOOKUP(A239,[4]表九!$A$8:$C$1288,3,FALSE)</f>
        <v>0</v>
      </c>
      <c r="E239" s="472" t="str">
        <f t="shared" si="34"/>
        <v/>
      </c>
      <c r="F239" s="312" t="str">
        <f t="shared" si="27"/>
        <v>否</v>
      </c>
      <c r="G239" s="206" t="str">
        <f t="shared" si="28"/>
        <v>项</v>
      </c>
    </row>
    <row r="240" ht="36" customHeight="1" spans="1:7">
      <c r="A240" s="469">
        <v>2013813</v>
      </c>
      <c r="B240" s="343" t="s">
        <v>270</v>
      </c>
      <c r="C240" s="351">
        <f>VLOOKUP(A240,'[3]1-4区本级一般公共预算支出情况表（公开到项级）'!$A$3:$E$1360,4,FALSE)</f>
        <v>0</v>
      </c>
      <c r="D240" s="351">
        <f>VLOOKUP(A240,[4]表九!$A$8:$C$1288,3,FALSE)</f>
        <v>0</v>
      </c>
      <c r="E240" s="472" t="str">
        <f t="shared" si="34"/>
        <v/>
      </c>
      <c r="F240" s="312" t="str">
        <f t="shared" si="27"/>
        <v>否</v>
      </c>
      <c r="G240" s="206" t="str">
        <f t="shared" si="28"/>
        <v>项</v>
      </c>
    </row>
    <row r="241" ht="36" customHeight="1" spans="1:7">
      <c r="A241" s="469">
        <v>2013814</v>
      </c>
      <c r="B241" s="343" t="s">
        <v>271</v>
      </c>
      <c r="C241" s="351">
        <f>VLOOKUP(A241,'[3]1-4区本级一般公共预算支出情况表（公开到项级）'!$A$3:$E$1360,4,FALSE)</f>
        <v>0</v>
      </c>
      <c r="D241" s="351">
        <f>VLOOKUP(A241,[4]表九!$A$8:$C$1288,3,FALSE)</f>
        <v>0</v>
      </c>
      <c r="E241" s="472" t="str">
        <f t="shared" ref="E241:E245" si="35">IF(C241&gt;0,D241/C241-1,IF(C241&lt;0,-(D241/C241-1),""))</f>
        <v/>
      </c>
      <c r="F241" s="312" t="str">
        <f t="shared" si="27"/>
        <v>否</v>
      </c>
      <c r="G241" s="206" t="str">
        <f t="shared" si="28"/>
        <v>项</v>
      </c>
    </row>
    <row r="242" ht="36" customHeight="1" spans="1:7">
      <c r="A242" s="469">
        <v>2013815</v>
      </c>
      <c r="B242" s="343" t="s">
        <v>272</v>
      </c>
      <c r="C242" s="351">
        <f>VLOOKUP(A242,'[3]1-4区本级一般公共预算支出情况表（公开到项级）'!$A$3:$E$1360,4,FALSE)</f>
        <v>0</v>
      </c>
      <c r="D242" s="351">
        <f>VLOOKUP(A242,[4]表九!$A$8:$C$1288,3,FALSE)</f>
        <v>0</v>
      </c>
      <c r="E242" s="472" t="str">
        <f t="shared" si="35"/>
        <v/>
      </c>
      <c r="F242" s="312" t="str">
        <f t="shared" si="27"/>
        <v>否</v>
      </c>
      <c r="G242" s="206" t="str">
        <f t="shared" si="28"/>
        <v>项</v>
      </c>
    </row>
    <row r="243" ht="36" customHeight="1" spans="1:7">
      <c r="A243" s="469">
        <v>2013816</v>
      </c>
      <c r="B243" s="343" t="s">
        <v>273</v>
      </c>
      <c r="C243" s="351">
        <f>VLOOKUP(A243,'[3]1-4区本级一般公共预算支出情况表（公开到项级）'!$A$3:$E$1360,4,FALSE)</f>
        <v>10</v>
      </c>
      <c r="D243" s="351">
        <f>VLOOKUP(A243,[4]表九!$A$8:$C$1288,3,FALSE)</f>
        <v>120</v>
      </c>
      <c r="E243" s="472">
        <f t="shared" si="35"/>
        <v>11</v>
      </c>
      <c r="F243" s="312" t="str">
        <f t="shared" si="27"/>
        <v>是</v>
      </c>
      <c r="G243" s="206" t="str">
        <f t="shared" si="28"/>
        <v>项</v>
      </c>
    </row>
    <row r="244" ht="36" customHeight="1" spans="1:7">
      <c r="A244" s="469">
        <v>2013850</v>
      </c>
      <c r="B244" s="343" t="s">
        <v>148</v>
      </c>
      <c r="C244" s="351">
        <f>VLOOKUP(A244,'[3]1-4区本级一般公共预算支出情况表（公开到项级）'!$A$3:$E$1360,4,FALSE)</f>
        <v>0</v>
      </c>
      <c r="D244" s="351">
        <f>VLOOKUP(A244,[4]表九!$A$8:$C$1288,3,FALSE)</f>
        <v>0</v>
      </c>
      <c r="E244" s="472" t="str">
        <f t="shared" si="35"/>
        <v/>
      </c>
      <c r="F244" s="312" t="str">
        <f t="shared" si="27"/>
        <v>否</v>
      </c>
      <c r="G244" s="206" t="str">
        <f t="shared" si="28"/>
        <v>项</v>
      </c>
    </row>
    <row r="245" ht="36" customHeight="1" spans="1:7">
      <c r="A245" s="469">
        <v>2013899</v>
      </c>
      <c r="B245" s="343" t="s">
        <v>274</v>
      </c>
      <c r="C245" s="351">
        <f>VLOOKUP(A245,'[3]1-4区本级一般公共预算支出情况表（公开到项级）'!$A$3:$E$1360,4,FALSE)</f>
        <v>1</v>
      </c>
      <c r="D245" s="351">
        <f>VLOOKUP(A245,[4]表九!$A$8:$C$1288,3,FALSE)</f>
        <v>0</v>
      </c>
      <c r="E245" s="472">
        <f t="shared" si="35"/>
        <v>-1</v>
      </c>
      <c r="F245" s="312" t="str">
        <f t="shared" si="27"/>
        <v>是</v>
      </c>
      <c r="G245" s="206" t="str">
        <f t="shared" si="28"/>
        <v>项</v>
      </c>
    </row>
    <row r="246" ht="36" customHeight="1" spans="1:6">
      <c r="A246" s="474">
        <v>20139</v>
      </c>
      <c r="B246" s="340" t="s">
        <v>275</v>
      </c>
      <c r="C246" s="351"/>
      <c r="D246" s="351">
        <f>SUM(D247:D252)</f>
        <v>496</v>
      </c>
      <c r="E246" s="472"/>
      <c r="F246" s="312"/>
    </row>
    <row r="247" ht="36" customHeight="1" spans="1:6">
      <c r="A247" s="475">
        <v>2013901</v>
      </c>
      <c r="B247" s="343" t="s">
        <v>139</v>
      </c>
      <c r="C247" s="351"/>
      <c r="D247" s="351">
        <v>327</v>
      </c>
      <c r="E247" s="472"/>
      <c r="F247" s="312"/>
    </row>
    <row r="248" ht="36" customHeight="1" spans="1:6">
      <c r="A248" s="475">
        <v>2013902</v>
      </c>
      <c r="B248" s="343" t="s">
        <v>140</v>
      </c>
      <c r="C248" s="351"/>
      <c r="D248" s="351">
        <v>10</v>
      </c>
      <c r="E248" s="472"/>
      <c r="F248" s="312"/>
    </row>
    <row r="249" ht="36" customHeight="1" spans="1:6">
      <c r="A249" s="475">
        <v>2013903</v>
      </c>
      <c r="B249" s="343" t="s">
        <v>141</v>
      </c>
      <c r="C249" s="351"/>
      <c r="D249" s="351">
        <v>0</v>
      </c>
      <c r="E249" s="472"/>
      <c r="F249" s="312"/>
    </row>
    <row r="250" ht="36" customHeight="1" spans="1:6">
      <c r="A250" s="475">
        <v>2013904</v>
      </c>
      <c r="B250" s="343" t="s">
        <v>246</v>
      </c>
      <c r="C250" s="351"/>
      <c r="D250" s="351">
        <v>159</v>
      </c>
      <c r="E250" s="472"/>
      <c r="F250" s="312"/>
    </row>
    <row r="251" ht="36" customHeight="1" spans="1:6">
      <c r="A251" s="475">
        <v>2013950</v>
      </c>
      <c r="B251" s="343" t="s">
        <v>148</v>
      </c>
      <c r="C251" s="351"/>
      <c r="D251" s="351">
        <v>0</v>
      </c>
      <c r="E251" s="472"/>
      <c r="F251" s="312"/>
    </row>
    <row r="252" ht="36" customHeight="1" spans="1:6">
      <c r="A252" s="475">
        <v>2013999</v>
      </c>
      <c r="B252" s="343" t="s">
        <v>276</v>
      </c>
      <c r="C252" s="351"/>
      <c r="D252" s="351">
        <v>0</v>
      </c>
      <c r="E252" s="472"/>
      <c r="F252" s="312"/>
    </row>
    <row r="253" ht="36" customHeight="1" spans="1:6">
      <c r="A253" s="467">
        <v>20140</v>
      </c>
      <c r="B253" s="340" t="s">
        <v>277</v>
      </c>
      <c r="C253" s="351">
        <f>SUM(C254:C258)</f>
        <v>361</v>
      </c>
      <c r="D253" s="351">
        <f>SUM(D254:D258)</f>
        <v>312</v>
      </c>
      <c r="E253" s="468">
        <f t="shared" ref="E253:E262" si="36">IF(C253&gt;0,D253/C253-1,IF(C253&lt;0,-(D253/C253-1),""))</f>
        <v>-0.136</v>
      </c>
      <c r="F253" s="312"/>
    </row>
    <row r="254" ht="36" customHeight="1" spans="1:6">
      <c r="A254" s="469">
        <v>2014001</v>
      </c>
      <c r="B254" s="343" t="s">
        <v>278</v>
      </c>
      <c r="C254" s="346">
        <v>242</v>
      </c>
      <c r="D254" s="351">
        <f>VLOOKUP(A254,[4]表九!$A$8:$C$1288,3,FALSE)</f>
        <v>227</v>
      </c>
      <c r="E254" s="468">
        <f t="shared" si="36"/>
        <v>-0.062</v>
      </c>
      <c r="F254" s="312"/>
    </row>
    <row r="255" ht="36" customHeight="1" spans="1:6">
      <c r="A255" s="469">
        <v>2014002</v>
      </c>
      <c r="B255" s="343" t="s">
        <v>279</v>
      </c>
      <c r="C255" s="346">
        <v>0</v>
      </c>
      <c r="D255" s="351">
        <f>VLOOKUP(A255,[4]表九!$A$8:$C$1288,3,FALSE)</f>
        <v>0</v>
      </c>
      <c r="E255" s="468" t="str">
        <f t="shared" si="36"/>
        <v/>
      </c>
      <c r="F255" s="312"/>
    </row>
    <row r="256" ht="36" customHeight="1" spans="1:6">
      <c r="A256" s="469">
        <v>2014003</v>
      </c>
      <c r="B256" s="343" t="s">
        <v>280</v>
      </c>
      <c r="C256" s="346">
        <v>0</v>
      </c>
      <c r="D256" s="351">
        <f>VLOOKUP(A256,[4]表九!$A$8:$C$1288,3,FALSE)</f>
        <v>0</v>
      </c>
      <c r="E256" s="468" t="str">
        <f t="shared" si="36"/>
        <v/>
      </c>
      <c r="F256" s="312"/>
    </row>
    <row r="257" ht="36" customHeight="1" spans="1:6">
      <c r="A257" s="469">
        <v>2014004</v>
      </c>
      <c r="B257" s="343" t="s">
        <v>281</v>
      </c>
      <c r="C257" s="346">
        <v>67</v>
      </c>
      <c r="D257" s="351">
        <f>VLOOKUP(A257,[4]表九!$A$8:$C$1288,3,FALSE)</f>
        <v>31</v>
      </c>
      <c r="E257" s="468">
        <f t="shared" si="36"/>
        <v>-0.537</v>
      </c>
      <c r="F257" s="312"/>
    </row>
    <row r="258" ht="36" customHeight="1" spans="1:6">
      <c r="A258" s="469">
        <v>2014099</v>
      </c>
      <c r="B258" s="343" t="s">
        <v>282</v>
      </c>
      <c r="C258" s="346">
        <v>52</v>
      </c>
      <c r="D258" s="351">
        <f>VLOOKUP(A258,[4]表九!$A$8:$C$1288,3,FALSE)</f>
        <v>54</v>
      </c>
      <c r="E258" s="468">
        <f t="shared" si="36"/>
        <v>0.038</v>
      </c>
      <c r="F258" s="312"/>
    </row>
    <row r="259" ht="36" customHeight="1" spans="1:7">
      <c r="A259" s="467">
        <v>20199</v>
      </c>
      <c r="B259" s="340" t="s">
        <v>283</v>
      </c>
      <c r="C259" s="351">
        <f>SUM(C260:C261)</f>
        <v>962</v>
      </c>
      <c r="D259" s="351">
        <f>SUM(D260:D261)</f>
        <v>847</v>
      </c>
      <c r="E259" s="472">
        <f t="shared" si="36"/>
        <v>-0.12</v>
      </c>
      <c r="F259" s="312" t="str">
        <f t="shared" ref="F259:F272" si="37">IF(LEN(A259)=3,"是",IF(B259&lt;&gt;"",IF(SUM(C259:D259)&lt;&gt;0,"是","否"),"是"))</f>
        <v>是</v>
      </c>
      <c r="G259" s="206" t="str">
        <f t="shared" ref="G259:G272" si="38">IF(LEN(A259)=3,"类",IF(LEN(A259)=5,"款","项"))</f>
        <v>款</v>
      </c>
    </row>
    <row r="260" ht="36" customHeight="1" spans="1:7">
      <c r="A260" s="469">
        <v>2019901</v>
      </c>
      <c r="B260" s="343" t="s">
        <v>284</v>
      </c>
      <c r="C260" s="351">
        <f>VLOOKUP(A260,'[3]1-4区本级一般公共预算支出情况表（公开到项级）'!$A$3:$E$1360,4,FALSE)</f>
        <v>0</v>
      </c>
      <c r="D260" s="351">
        <f>VLOOKUP(A260,[4]表九!$A$8:$C$1288,3,FALSE)</f>
        <v>0</v>
      </c>
      <c r="E260" s="472" t="str">
        <f t="shared" si="36"/>
        <v/>
      </c>
      <c r="F260" s="312" t="str">
        <f t="shared" si="37"/>
        <v>否</v>
      </c>
      <c r="G260" s="206" t="str">
        <f t="shared" si="38"/>
        <v>项</v>
      </c>
    </row>
    <row r="261" ht="36" customHeight="1" spans="1:7">
      <c r="A261" s="469">
        <v>2019999</v>
      </c>
      <c r="B261" s="343" t="s">
        <v>285</v>
      </c>
      <c r="C261" s="351">
        <f>VLOOKUP(A261,'[3]1-4区本级一般公共预算支出情况表（公开到项级）'!$A$3:$E$1360,4,FALSE)</f>
        <v>962</v>
      </c>
      <c r="D261" s="351">
        <f>VLOOKUP(A261,[4]表九!$A$8:$C$1288,3,FALSE)</f>
        <v>847</v>
      </c>
      <c r="E261" s="472">
        <f t="shared" si="36"/>
        <v>-0.12</v>
      </c>
      <c r="F261" s="312" t="str">
        <f t="shared" si="37"/>
        <v>是</v>
      </c>
      <c r="G261" s="206" t="str">
        <f t="shared" si="38"/>
        <v>项</v>
      </c>
    </row>
    <row r="262" ht="36" customHeight="1" spans="1:7">
      <c r="A262" s="476" t="s">
        <v>286</v>
      </c>
      <c r="B262" s="477" t="s">
        <v>287</v>
      </c>
      <c r="C262" s="478"/>
      <c r="D262" s="478"/>
      <c r="E262" s="472" t="str">
        <f t="shared" si="36"/>
        <v/>
      </c>
      <c r="F262" s="312" t="str">
        <f t="shared" si="37"/>
        <v>否</v>
      </c>
      <c r="G262" s="206" t="str">
        <f t="shared" si="38"/>
        <v>项</v>
      </c>
    </row>
    <row r="263" ht="36" customHeight="1" spans="1:7">
      <c r="A263" s="467">
        <v>202</v>
      </c>
      <c r="B263" s="340" t="s">
        <v>73</v>
      </c>
      <c r="C263" s="351">
        <f>SUM(C264:C265)</f>
        <v>0</v>
      </c>
      <c r="D263" s="351">
        <f>SUM(D264:D265)</f>
        <v>0</v>
      </c>
      <c r="E263" s="468" t="str">
        <f t="shared" ref="E263:E266" si="39">IF(C263&gt;0,D263/C263-1,IF(C263&lt;0,-(D263/C263-1),""))</f>
        <v/>
      </c>
      <c r="F263" s="312" t="str">
        <f t="shared" si="37"/>
        <v>是</v>
      </c>
      <c r="G263" s="206" t="str">
        <f t="shared" si="38"/>
        <v>类</v>
      </c>
    </row>
    <row r="264" ht="36" customHeight="1" spans="1:7">
      <c r="A264" s="467">
        <v>20205</v>
      </c>
      <c r="B264" s="340" t="s">
        <v>288</v>
      </c>
      <c r="C264" s="351">
        <v>0</v>
      </c>
      <c r="D264" s="351">
        <v>0</v>
      </c>
      <c r="E264" s="468" t="str">
        <f t="shared" si="39"/>
        <v/>
      </c>
      <c r="F264" s="312" t="str">
        <f t="shared" si="37"/>
        <v>否</v>
      </c>
      <c r="G264" s="206" t="str">
        <f t="shared" si="38"/>
        <v>款</v>
      </c>
    </row>
    <row r="265" ht="36" customHeight="1" spans="1:7">
      <c r="A265" s="467">
        <v>20299</v>
      </c>
      <c r="B265" s="340" t="s">
        <v>289</v>
      </c>
      <c r="C265" s="351">
        <v>0</v>
      </c>
      <c r="D265" s="351">
        <v>0</v>
      </c>
      <c r="E265" s="468" t="str">
        <f t="shared" si="39"/>
        <v/>
      </c>
      <c r="F265" s="312" t="str">
        <f t="shared" si="37"/>
        <v>否</v>
      </c>
      <c r="G265" s="206" t="str">
        <f t="shared" si="38"/>
        <v>款</v>
      </c>
    </row>
    <row r="266" ht="36" customHeight="1" spans="1:7">
      <c r="A266" s="467">
        <v>203</v>
      </c>
      <c r="B266" s="340" t="s">
        <v>75</v>
      </c>
      <c r="C266" s="351">
        <f>C267+C269+C271+C273+C283</f>
        <v>1259</v>
      </c>
      <c r="D266" s="351">
        <f>D267+D269+D271+D273+D283</f>
        <v>893</v>
      </c>
      <c r="E266" s="468">
        <f t="shared" si="39"/>
        <v>-0.291</v>
      </c>
      <c r="F266" s="312" t="str">
        <f t="shared" si="37"/>
        <v>是</v>
      </c>
      <c r="G266" s="206" t="str">
        <f t="shared" si="38"/>
        <v>类</v>
      </c>
    </row>
    <row r="267" ht="36" customHeight="1" spans="1:7">
      <c r="A267" s="479">
        <v>20301</v>
      </c>
      <c r="B267" s="340" t="s">
        <v>290</v>
      </c>
      <c r="C267" s="351">
        <f t="shared" ref="C267:C271" si="40">C268</f>
        <v>0</v>
      </c>
      <c r="D267" s="351">
        <f t="shared" ref="D267:D271" si="41">D268</f>
        <v>0</v>
      </c>
      <c r="E267" s="468" t="str">
        <f t="shared" ref="E267:E274" si="42">IF(C267&gt;0,D267/C267-1,IF(C267&lt;0,-(D267/C267-1),""))</f>
        <v/>
      </c>
      <c r="F267" s="312" t="str">
        <f t="shared" si="37"/>
        <v>否</v>
      </c>
      <c r="G267" s="206" t="str">
        <f t="shared" si="38"/>
        <v>款</v>
      </c>
    </row>
    <row r="268" ht="36" customHeight="1" spans="1:7">
      <c r="A268" s="480">
        <v>2030101</v>
      </c>
      <c r="B268" s="343" t="s">
        <v>291</v>
      </c>
      <c r="C268" s="351">
        <f>VLOOKUP(A268,'[3]1-4区本级一般公共预算支出情况表（公开到项级）'!$A$3:$E$1360,4,FALSE)</f>
        <v>0</v>
      </c>
      <c r="D268" s="351">
        <f>VLOOKUP(A268,[4]表九!$A$8:$C$1288,3,FALSE)</f>
        <v>0</v>
      </c>
      <c r="E268" s="472" t="str">
        <f t="shared" si="42"/>
        <v/>
      </c>
      <c r="F268" s="312" t="str">
        <f t="shared" si="37"/>
        <v>否</v>
      </c>
      <c r="G268" s="206" t="str">
        <f t="shared" si="38"/>
        <v>项</v>
      </c>
    </row>
    <row r="269" ht="36" customHeight="1" spans="1:7">
      <c r="A269" s="479">
        <v>20304</v>
      </c>
      <c r="B269" s="340" t="s">
        <v>292</v>
      </c>
      <c r="C269" s="351">
        <f t="shared" si="40"/>
        <v>0</v>
      </c>
      <c r="D269" s="351">
        <f t="shared" si="41"/>
        <v>0</v>
      </c>
      <c r="E269" s="468" t="str">
        <f t="shared" si="42"/>
        <v/>
      </c>
      <c r="F269" s="312" t="str">
        <f t="shared" si="37"/>
        <v>否</v>
      </c>
      <c r="G269" s="206" t="str">
        <f t="shared" si="38"/>
        <v>款</v>
      </c>
    </row>
    <row r="270" ht="36" customHeight="1" spans="1:7">
      <c r="A270" s="480">
        <v>2030401</v>
      </c>
      <c r="B270" s="343" t="s">
        <v>293</v>
      </c>
      <c r="C270" s="351">
        <f>VLOOKUP(A270,'[3]1-4区本级一般公共预算支出情况表（公开到项级）'!$A$3:$E$1360,4,FALSE)</f>
        <v>0</v>
      </c>
      <c r="D270" s="351">
        <f>VLOOKUP(A270,[4]表九!$A$8:$C$1288,3,FALSE)</f>
        <v>0</v>
      </c>
      <c r="E270" s="472" t="str">
        <f t="shared" si="42"/>
        <v/>
      </c>
      <c r="F270" s="312" t="str">
        <f t="shared" si="37"/>
        <v>否</v>
      </c>
      <c r="G270" s="206" t="str">
        <f t="shared" si="38"/>
        <v>项</v>
      </c>
    </row>
    <row r="271" ht="36" customHeight="1" spans="1:7">
      <c r="A271" s="479">
        <v>20305</v>
      </c>
      <c r="B271" s="340" t="s">
        <v>294</v>
      </c>
      <c r="C271" s="351">
        <f t="shared" si="40"/>
        <v>0</v>
      </c>
      <c r="D271" s="351">
        <f t="shared" si="41"/>
        <v>0</v>
      </c>
      <c r="E271" s="468" t="str">
        <f t="shared" si="42"/>
        <v/>
      </c>
      <c r="F271" s="312" t="str">
        <f t="shared" si="37"/>
        <v>否</v>
      </c>
      <c r="G271" s="206" t="str">
        <f t="shared" si="38"/>
        <v>款</v>
      </c>
    </row>
    <row r="272" ht="36" customHeight="1" spans="1:7">
      <c r="A272" s="480">
        <v>2030501</v>
      </c>
      <c r="B272" s="343" t="s">
        <v>295</v>
      </c>
      <c r="C272" s="351">
        <f>VLOOKUP(A272,'[3]1-4区本级一般公共预算支出情况表（公开到项级）'!$A$3:$E$1360,4,FALSE)</f>
        <v>0</v>
      </c>
      <c r="D272" s="351">
        <f>VLOOKUP(A272,[4]表九!$A$8:$C$1288,3,FALSE)</f>
        <v>0</v>
      </c>
      <c r="E272" s="472" t="str">
        <f t="shared" si="42"/>
        <v/>
      </c>
      <c r="F272" s="312" t="str">
        <f t="shared" si="37"/>
        <v>否</v>
      </c>
      <c r="G272" s="206" t="str">
        <f t="shared" si="38"/>
        <v>项</v>
      </c>
    </row>
    <row r="273" ht="36" customHeight="1" spans="1:7">
      <c r="A273" s="467">
        <v>20306</v>
      </c>
      <c r="B273" s="340" t="s">
        <v>296</v>
      </c>
      <c r="C273" s="351">
        <f>SUM(C274:C282)</f>
        <v>1259</v>
      </c>
      <c r="D273" s="351">
        <f>SUM(D274:D282)</f>
        <v>892</v>
      </c>
      <c r="E273" s="472">
        <f t="shared" si="42"/>
        <v>-0.292</v>
      </c>
      <c r="F273" s="312" t="str">
        <f t="shared" ref="F273:F336" si="43">IF(LEN(A273)=3,"是",IF(B273&lt;&gt;"",IF(SUM(C273:D273)&lt;&gt;0,"是","否"),"是"))</f>
        <v>是</v>
      </c>
      <c r="G273" s="206" t="str">
        <f t="shared" ref="G273:G336" si="44">IF(LEN(A273)=3,"类",IF(LEN(A273)=5,"款","项"))</f>
        <v>款</v>
      </c>
    </row>
    <row r="274" ht="36" customHeight="1" spans="1:7">
      <c r="A274" s="469">
        <v>2030601</v>
      </c>
      <c r="B274" s="343" t="s">
        <v>297</v>
      </c>
      <c r="C274" s="351">
        <f>VLOOKUP(A274,'[3]1-4区本级一般公共预算支出情况表（公开到项级）'!$A$3:$E$1360,4,FALSE)</f>
        <v>366</v>
      </c>
      <c r="D274" s="351">
        <f>VLOOKUP(A274,[4]表九!$A$8:$C$1288,3,FALSE)</f>
        <v>330</v>
      </c>
      <c r="E274" s="472">
        <f t="shared" si="42"/>
        <v>-0.098</v>
      </c>
      <c r="F274" s="312" t="str">
        <f t="shared" si="43"/>
        <v>是</v>
      </c>
      <c r="G274" s="206" t="str">
        <f t="shared" si="44"/>
        <v>项</v>
      </c>
    </row>
    <row r="275" ht="36" customHeight="1" spans="1:7">
      <c r="A275" s="469">
        <v>2030602</v>
      </c>
      <c r="B275" s="343" t="s">
        <v>298</v>
      </c>
      <c r="C275" s="351">
        <f>VLOOKUP(A275,'[3]1-4区本级一般公共预算支出情况表（公开到项级）'!$A$3:$E$1360,4,FALSE)</f>
        <v>0</v>
      </c>
      <c r="D275" s="351">
        <f>VLOOKUP(A275,[4]表九!$A$8:$C$1288,3,FALSE)</f>
        <v>0</v>
      </c>
      <c r="E275" s="472" t="str">
        <f t="shared" ref="E275:E280" si="45">IF(C275&gt;0,D275/C275-1,IF(C275&lt;0,-(D275/C275-1),""))</f>
        <v/>
      </c>
      <c r="F275" s="312" t="str">
        <f t="shared" si="43"/>
        <v>否</v>
      </c>
      <c r="G275" s="206" t="str">
        <f t="shared" si="44"/>
        <v>项</v>
      </c>
    </row>
    <row r="276" ht="36" customHeight="1" spans="1:7">
      <c r="A276" s="469">
        <v>2030603</v>
      </c>
      <c r="B276" s="343" t="s">
        <v>299</v>
      </c>
      <c r="C276" s="351">
        <f>VLOOKUP(A276,'[3]1-4区本级一般公共预算支出情况表（公开到项级）'!$A$3:$E$1360,4,FALSE)</f>
        <v>45</v>
      </c>
      <c r="D276" s="351">
        <f>VLOOKUP(A276,[4]表九!$A$8:$C$1288,3,FALSE)</f>
        <v>24</v>
      </c>
      <c r="E276" s="472">
        <f t="shared" si="45"/>
        <v>-0.467</v>
      </c>
      <c r="F276" s="312" t="str">
        <f t="shared" si="43"/>
        <v>是</v>
      </c>
      <c r="G276" s="206" t="str">
        <f t="shared" si="44"/>
        <v>项</v>
      </c>
    </row>
    <row r="277" ht="36" customHeight="1" spans="1:7">
      <c r="A277" s="469">
        <v>2030604</v>
      </c>
      <c r="B277" s="343" t="s">
        <v>300</v>
      </c>
      <c r="C277" s="351">
        <f>VLOOKUP(A277,'[3]1-4区本级一般公共预算支出情况表（公开到项级）'!$A$3:$E$1360,4,FALSE)</f>
        <v>0</v>
      </c>
      <c r="D277" s="351">
        <f>VLOOKUP(A277,[4]表九!$A$8:$C$1288,3,FALSE)</f>
        <v>0</v>
      </c>
      <c r="E277" s="472" t="str">
        <f t="shared" si="45"/>
        <v/>
      </c>
      <c r="F277" s="312" t="str">
        <f t="shared" si="43"/>
        <v>否</v>
      </c>
      <c r="G277" s="206" t="str">
        <f t="shared" si="44"/>
        <v>项</v>
      </c>
    </row>
    <row r="278" ht="36" customHeight="1" spans="1:7">
      <c r="A278" s="469">
        <v>2030605</v>
      </c>
      <c r="B278" s="343" t="s">
        <v>301</v>
      </c>
      <c r="C278" s="351">
        <f>VLOOKUP(A278,'[3]1-4区本级一般公共预算支出情况表（公开到项级）'!$A$3:$E$1360,4,FALSE)</f>
        <v>0</v>
      </c>
      <c r="D278" s="351">
        <f>VLOOKUP(A278,[4]表九!$A$8:$C$1288,3,FALSE)</f>
        <v>0</v>
      </c>
      <c r="E278" s="472" t="str">
        <f t="shared" si="45"/>
        <v/>
      </c>
      <c r="F278" s="312" t="str">
        <f t="shared" si="43"/>
        <v>否</v>
      </c>
      <c r="G278" s="206" t="str">
        <f t="shared" si="44"/>
        <v>项</v>
      </c>
    </row>
    <row r="279" ht="36" customHeight="1" spans="1:7">
      <c r="A279" s="469">
        <v>2030606</v>
      </c>
      <c r="B279" s="343" t="s">
        <v>302</v>
      </c>
      <c r="C279" s="351">
        <f>VLOOKUP(A279,'[3]1-4区本级一般公共预算支出情况表（公开到项级）'!$A$3:$E$1360,4,FALSE)</f>
        <v>0</v>
      </c>
      <c r="D279" s="351">
        <f>VLOOKUP(A279,[4]表九!$A$8:$C$1288,3,FALSE)</f>
        <v>0</v>
      </c>
      <c r="E279" s="472" t="str">
        <f t="shared" si="45"/>
        <v/>
      </c>
      <c r="F279" s="312" t="str">
        <f t="shared" si="43"/>
        <v>否</v>
      </c>
      <c r="G279" s="206" t="str">
        <f t="shared" si="44"/>
        <v>项</v>
      </c>
    </row>
    <row r="280" ht="36" customHeight="1" spans="1:7">
      <c r="A280" s="469">
        <v>2030607</v>
      </c>
      <c r="B280" s="343" t="s">
        <v>303</v>
      </c>
      <c r="C280" s="351">
        <f>VLOOKUP(A280,'[3]1-4区本级一般公共预算支出情况表（公开到项级）'!$A$3:$E$1360,4,FALSE)</f>
        <v>135</v>
      </c>
      <c r="D280" s="351">
        <f>VLOOKUP(A280,[4]表九!$A$8:$C$1288,3,FALSE)</f>
        <v>124</v>
      </c>
      <c r="E280" s="472">
        <f t="shared" si="45"/>
        <v>-0.081</v>
      </c>
      <c r="F280" s="312" t="str">
        <f t="shared" si="43"/>
        <v>是</v>
      </c>
      <c r="G280" s="206" t="str">
        <f t="shared" si="44"/>
        <v>项</v>
      </c>
    </row>
    <row r="281" ht="36" customHeight="1" spans="1:7">
      <c r="A281" s="469">
        <v>2030608</v>
      </c>
      <c r="B281" s="343" t="s">
        <v>304</v>
      </c>
      <c r="C281" s="351">
        <f>VLOOKUP(A281,'[3]1-4区本级一般公共预算支出情况表（公开到项级）'!$A$3:$E$1360,4,FALSE)</f>
        <v>0</v>
      </c>
      <c r="D281" s="351">
        <f>VLOOKUP(A281,[4]表九!$A$8:$C$1288,3,FALSE)</f>
        <v>0</v>
      </c>
      <c r="E281" s="472" t="str">
        <f t="shared" ref="E281:E285" si="46">IF(C281&gt;0,D281/C281-1,IF(C281&lt;0,-(D281/C281-1),""))</f>
        <v/>
      </c>
      <c r="F281" s="312" t="str">
        <f t="shared" si="43"/>
        <v>否</v>
      </c>
      <c r="G281" s="206" t="str">
        <f t="shared" si="44"/>
        <v>项</v>
      </c>
    </row>
    <row r="282" ht="36" customHeight="1" spans="1:7">
      <c r="A282" s="469">
        <v>2030699</v>
      </c>
      <c r="B282" s="343" t="s">
        <v>305</v>
      </c>
      <c r="C282" s="351">
        <f>VLOOKUP(A282,'[3]1-4区本级一般公共预算支出情况表（公开到项级）'!$A$3:$E$1360,4,FALSE)</f>
        <v>713</v>
      </c>
      <c r="D282" s="351">
        <f>VLOOKUP(A282,[4]表九!$A$8:$C$1288,3,FALSE)</f>
        <v>414</v>
      </c>
      <c r="E282" s="472">
        <f t="shared" si="46"/>
        <v>-0.419</v>
      </c>
      <c r="F282" s="312" t="str">
        <f t="shared" si="43"/>
        <v>是</v>
      </c>
      <c r="G282" s="206" t="str">
        <f t="shared" si="44"/>
        <v>项</v>
      </c>
    </row>
    <row r="283" ht="36" customHeight="1" spans="1:7">
      <c r="A283" s="467">
        <v>20399</v>
      </c>
      <c r="B283" s="340" t="s">
        <v>306</v>
      </c>
      <c r="C283" s="351">
        <f>C284</f>
        <v>0</v>
      </c>
      <c r="D283" s="351">
        <f>D284</f>
        <v>1</v>
      </c>
      <c r="E283" s="472" t="str">
        <f t="shared" si="46"/>
        <v/>
      </c>
      <c r="F283" s="312" t="str">
        <f t="shared" si="43"/>
        <v>是</v>
      </c>
      <c r="G283" s="206" t="str">
        <f t="shared" si="44"/>
        <v>款</v>
      </c>
    </row>
    <row r="284" ht="36" customHeight="1" spans="1:7">
      <c r="A284" s="480">
        <v>2039999</v>
      </c>
      <c r="B284" s="343" t="s">
        <v>307</v>
      </c>
      <c r="C284" s="351">
        <f>VLOOKUP(A284,'[3]1-4区本级一般公共预算支出情况表（公开到项级）'!$A$3:$E$1360,4,FALSE)</f>
        <v>0</v>
      </c>
      <c r="D284" s="351">
        <f>VLOOKUP(A284,[4]表九!$A$8:$C$1288,3,FALSE)</f>
        <v>1</v>
      </c>
      <c r="E284" s="472" t="str">
        <f t="shared" si="46"/>
        <v/>
      </c>
      <c r="F284" s="312" t="str">
        <f t="shared" si="43"/>
        <v>是</v>
      </c>
      <c r="G284" s="206" t="str">
        <f t="shared" si="44"/>
        <v>项</v>
      </c>
    </row>
    <row r="285" ht="36" customHeight="1" spans="1:7">
      <c r="A285" s="476" t="s">
        <v>308</v>
      </c>
      <c r="B285" s="477" t="s">
        <v>287</v>
      </c>
      <c r="C285" s="478"/>
      <c r="D285" s="478"/>
      <c r="E285" s="472" t="str">
        <f t="shared" si="46"/>
        <v/>
      </c>
      <c r="F285" s="312" t="str">
        <f t="shared" si="43"/>
        <v>否</v>
      </c>
      <c r="G285" s="206" t="str">
        <f t="shared" si="44"/>
        <v>项</v>
      </c>
    </row>
    <row r="286" ht="36" customHeight="1" spans="1:7">
      <c r="A286" s="467">
        <v>204</v>
      </c>
      <c r="B286" s="340" t="s">
        <v>77</v>
      </c>
      <c r="C286" s="351">
        <f>C287+C290+C301+C308+C316+C325+C341+C351+C361+C369+C375</f>
        <v>51846</v>
      </c>
      <c r="D286" s="351">
        <f>D287+D290+D301+D308+D316+D325+D341+D351+D361+D369+D375</f>
        <v>50579</v>
      </c>
      <c r="E286" s="468">
        <f t="shared" ref="E286:E292" si="47">IF(C286&gt;0,D286/C286-1,IF(C286&lt;0,-(D286/C286-1),""))</f>
        <v>-0.024</v>
      </c>
      <c r="F286" s="312" t="str">
        <f t="shared" si="43"/>
        <v>是</v>
      </c>
      <c r="G286" s="206" t="str">
        <f t="shared" si="44"/>
        <v>类</v>
      </c>
    </row>
    <row r="287" ht="36" customHeight="1" spans="1:7">
      <c r="A287" s="467">
        <v>20401</v>
      </c>
      <c r="B287" s="340" t="s">
        <v>309</v>
      </c>
      <c r="C287" s="351"/>
      <c r="D287" s="351"/>
      <c r="E287" s="472" t="str">
        <f t="shared" si="47"/>
        <v/>
      </c>
      <c r="F287" s="312" t="str">
        <f t="shared" si="43"/>
        <v>否</v>
      </c>
      <c r="G287" s="206" t="str">
        <f t="shared" si="44"/>
        <v>款</v>
      </c>
    </row>
    <row r="288" ht="36" customHeight="1" spans="1:7">
      <c r="A288" s="469">
        <v>2040101</v>
      </c>
      <c r="B288" s="343" t="s">
        <v>310</v>
      </c>
      <c r="C288" s="351">
        <f>VLOOKUP(A288,'[3]1-4区本级一般公共预算支出情况表（公开到项级）'!$A$3:$E$1360,4,FALSE)</f>
        <v>0</v>
      </c>
      <c r="D288" s="351">
        <f>VLOOKUP(A288,[4]表九!$A$8:$C$1288,3,FALSE)</f>
        <v>0</v>
      </c>
      <c r="E288" s="472" t="str">
        <f t="shared" si="47"/>
        <v/>
      </c>
      <c r="F288" s="312" t="str">
        <f t="shared" si="43"/>
        <v>否</v>
      </c>
      <c r="G288" s="206" t="str">
        <f t="shared" si="44"/>
        <v>项</v>
      </c>
    </row>
    <row r="289" ht="36" customHeight="1" spans="1:7">
      <c r="A289" s="469">
        <v>2040199</v>
      </c>
      <c r="B289" s="343" t="s">
        <v>311</v>
      </c>
      <c r="C289" s="351">
        <f>VLOOKUP(A289,'[3]1-4区本级一般公共预算支出情况表（公开到项级）'!$A$3:$E$1360,4,FALSE)</f>
        <v>0</v>
      </c>
      <c r="D289" s="351">
        <f>VLOOKUP(A289,[4]表九!$A$8:$C$1288,3,FALSE)</f>
        <v>0</v>
      </c>
      <c r="E289" s="472" t="str">
        <f t="shared" si="47"/>
        <v/>
      </c>
      <c r="F289" s="312" t="str">
        <f t="shared" si="43"/>
        <v>否</v>
      </c>
      <c r="G289" s="206" t="str">
        <f t="shared" si="44"/>
        <v>项</v>
      </c>
    </row>
    <row r="290" ht="36" customHeight="1" spans="1:7">
      <c r="A290" s="467">
        <v>20402</v>
      </c>
      <c r="B290" s="340" t="s">
        <v>312</v>
      </c>
      <c r="C290" s="351">
        <f>SUM(C291:C300)</f>
        <v>49342</v>
      </c>
      <c r="D290" s="351">
        <f>SUM(D291:D300)</f>
        <v>47641</v>
      </c>
      <c r="E290" s="472">
        <f t="shared" si="47"/>
        <v>-0.034</v>
      </c>
      <c r="F290" s="312" t="str">
        <f t="shared" si="43"/>
        <v>是</v>
      </c>
      <c r="G290" s="206" t="str">
        <f t="shared" si="44"/>
        <v>款</v>
      </c>
    </row>
    <row r="291" ht="36" customHeight="1" spans="1:7">
      <c r="A291" s="469">
        <v>2040201</v>
      </c>
      <c r="B291" s="343" t="s">
        <v>139</v>
      </c>
      <c r="C291" s="351">
        <f>VLOOKUP(A291,'[3]1-4区本级一般公共预算支出情况表（公开到项级）'!$A$3:$E$1360,4,FALSE)</f>
        <v>28303</v>
      </c>
      <c r="D291" s="351">
        <f>VLOOKUP(A291,[4]表九!$A$8:$C$1288,3,FALSE)</f>
        <v>27806</v>
      </c>
      <c r="E291" s="472">
        <f t="shared" si="47"/>
        <v>-0.018</v>
      </c>
      <c r="F291" s="312" t="str">
        <f t="shared" si="43"/>
        <v>是</v>
      </c>
      <c r="G291" s="206" t="str">
        <f t="shared" si="44"/>
        <v>项</v>
      </c>
    </row>
    <row r="292" ht="36" customHeight="1" spans="1:7">
      <c r="A292" s="469">
        <v>2040202</v>
      </c>
      <c r="B292" s="343" t="s">
        <v>140</v>
      </c>
      <c r="C292" s="351">
        <f>VLOOKUP(A292,'[3]1-4区本级一般公共预算支出情况表（公开到项级）'!$A$3:$E$1360,4,FALSE)</f>
        <v>16715</v>
      </c>
      <c r="D292" s="351">
        <f>VLOOKUP(A292,[4]表九!$A$8:$C$1288,3,FALSE)</f>
        <v>16771</v>
      </c>
      <c r="E292" s="472">
        <f t="shared" si="47"/>
        <v>0.003</v>
      </c>
      <c r="F292" s="312" t="str">
        <f t="shared" si="43"/>
        <v>是</v>
      </c>
      <c r="G292" s="206" t="str">
        <f t="shared" si="44"/>
        <v>项</v>
      </c>
    </row>
    <row r="293" ht="36" customHeight="1" spans="1:7">
      <c r="A293" s="469">
        <v>2040203</v>
      </c>
      <c r="B293" s="343" t="s">
        <v>141</v>
      </c>
      <c r="C293" s="351">
        <f>VLOOKUP(A293,'[3]1-4区本级一般公共预算支出情况表（公开到项级）'!$A$3:$E$1360,4,FALSE)</f>
        <v>0</v>
      </c>
      <c r="D293" s="351">
        <f>VLOOKUP(A293,[4]表九!$A$8:$C$1288,3,FALSE)</f>
        <v>0</v>
      </c>
      <c r="E293" s="472" t="str">
        <f t="shared" ref="E293:E302" si="48">IF(C293&gt;0,D293/C293-1,IF(C293&lt;0,-(D293/C293-1),""))</f>
        <v/>
      </c>
      <c r="F293" s="312" t="str">
        <f t="shared" si="43"/>
        <v>否</v>
      </c>
      <c r="G293" s="206" t="str">
        <f t="shared" si="44"/>
        <v>项</v>
      </c>
    </row>
    <row r="294" ht="36" customHeight="1" spans="1:7">
      <c r="A294" s="469">
        <v>2040219</v>
      </c>
      <c r="B294" s="343" t="s">
        <v>180</v>
      </c>
      <c r="C294" s="351">
        <f>VLOOKUP(A294,'[3]1-4区本级一般公共预算支出情况表（公开到项级）'!$A$3:$E$1360,4,FALSE)</f>
        <v>0</v>
      </c>
      <c r="D294" s="351">
        <f>VLOOKUP(A294,[4]表九!$A$8:$C$1288,3,FALSE)</f>
        <v>170</v>
      </c>
      <c r="E294" s="472" t="str">
        <f t="shared" si="48"/>
        <v/>
      </c>
      <c r="F294" s="312" t="str">
        <f t="shared" si="43"/>
        <v>是</v>
      </c>
      <c r="G294" s="206" t="str">
        <f t="shared" si="44"/>
        <v>项</v>
      </c>
    </row>
    <row r="295" ht="36" customHeight="1" spans="1:7">
      <c r="A295" s="469">
        <v>2040220</v>
      </c>
      <c r="B295" s="343" t="s">
        <v>313</v>
      </c>
      <c r="C295" s="351">
        <f>VLOOKUP(A295,'[3]1-4区本级一般公共预算支出情况表（公开到项级）'!$A$3:$E$1360,4,FALSE)</f>
        <v>2050</v>
      </c>
      <c r="D295" s="351">
        <f>VLOOKUP(A295,[4]表九!$A$8:$C$1288,3,FALSE)</f>
        <v>1845</v>
      </c>
      <c r="E295" s="472">
        <f t="shared" si="48"/>
        <v>-0.1</v>
      </c>
      <c r="F295" s="312" t="str">
        <f t="shared" si="43"/>
        <v>是</v>
      </c>
      <c r="G295" s="206" t="str">
        <f t="shared" si="44"/>
        <v>项</v>
      </c>
    </row>
    <row r="296" ht="36" customHeight="1" spans="1:7">
      <c r="A296" s="469">
        <v>2040221</v>
      </c>
      <c r="B296" s="343" t="s">
        <v>314</v>
      </c>
      <c r="C296" s="351">
        <f>VLOOKUP(A296,'[3]1-4区本级一般公共预算支出情况表（公开到项级）'!$A$3:$E$1360,4,FALSE)</f>
        <v>0</v>
      </c>
      <c r="D296" s="351">
        <f>VLOOKUP(A296,[4]表九!$A$8:$C$1288,3,FALSE)</f>
        <v>0</v>
      </c>
      <c r="E296" s="472" t="str">
        <f t="shared" si="48"/>
        <v/>
      </c>
      <c r="F296" s="312" t="str">
        <f t="shared" si="43"/>
        <v>否</v>
      </c>
      <c r="G296" s="206" t="str">
        <f t="shared" si="44"/>
        <v>项</v>
      </c>
    </row>
    <row r="297" ht="36" customHeight="1" spans="1:7">
      <c r="A297" s="469">
        <v>2040222</v>
      </c>
      <c r="B297" s="343" t="s">
        <v>315</v>
      </c>
      <c r="C297" s="351">
        <f>VLOOKUP(A297,'[3]1-4区本级一般公共预算支出情况表（公开到项级）'!$A$3:$E$1360,4,FALSE)</f>
        <v>0</v>
      </c>
      <c r="D297" s="351">
        <f>VLOOKUP(A297,[4]表九!$A$8:$C$1288,3,FALSE)</f>
        <v>0</v>
      </c>
      <c r="E297" s="472" t="str">
        <f t="shared" si="48"/>
        <v/>
      </c>
      <c r="F297" s="312" t="str">
        <f t="shared" si="43"/>
        <v>否</v>
      </c>
      <c r="G297" s="206" t="str">
        <f t="shared" si="44"/>
        <v>项</v>
      </c>
    </row>
    <row r="298" ht="36" customHeight="1" spans="1:7">
      <c r="A298" s="469">
        <v>2040223</v>
      </c>
      <c r="B298" s="343" t="s">
        <v>316</v>
      </c>
      <c r="C298" s="351">
        <f>VLOOKUP(A298,'[3]1-4区本级一般公共预算支出情况表（公开到项级）'!$A$3:$E$1360,4,FALSE)</f>
        <v>0</v>
      </c>
      <c r="D298" s="351">
        <f>VLOOKUP(A298,[4]表九!$A$8:$C$1288,3,FALSE)</f>
        <v>0</v>
      </c>
      <c r="E298" s="472" t="str">
        <f t="shared" si="48"/>
        <v/>
      </c>
      <c r="F298" s="312" t="str">
        <f t="shared" si="43"/>
        <v>否</v>
      </c>
      <c r="G298" s="206" t="str">
        <f t="shared" si="44"/>
        <v>项</v>
      </c>
    </row>
    <row r="299" ht="36" customHeight="1" spans="1:7">
      <c r="A299" s="469">
        <v>2040250</v>
      </c>
      <c r="B299" s="343" t="s">
        <v>148</v>
      </c>
      <c r="C299" s="351">
        <f>VLOOKUP(A299,'[3]1-4区本级一般公共预算支出情况表（公开到项级）'!$A$3:$E$1360,4,FALSE)</f>
        <v>0</v>
      </c>
      <c r="D299" s="351">
        <f>VLOOKUP(A299,[4]表九!$A$8:$C$1288,3,FALSE)</f>
        <v>0</v>
      </c>
      <c r="E299" s="472" t="str">
        <f t="shared" si="48"/>
        <v/>
      </c>
      <c r="F299" s="312" t="str">
        <f t="shared" si="43"/>
        <v>否</v>
      </c>
      <c r="G299" s="206" t="str">
        <f t="shared" si="44"/>
        <v>项</v>
      </c>
    </row>
    <row r="300" ht="36" customHeight="1" spans="1:7">
      <c r="A300" s="469">
        <v>2040299</v>
      </c>
      <c r="B300" s="343" t="s">
        <v>317</v>
      </c>
      <c r="C300" s="351">
        <f>VLOOKUP(A300,'[3]1-4区本级一般公共预算支出情况表（公开到项级）'!$A$3:$E$1360,4,FALSE)</f>
        <v>2274</v>
      </c>
      <c r="D300" s="351">
        <f>VLOOKUP(A300,[4]表九!$A$8:$C$1288,3,FALSE)</f>
        <v>1049</v>
      </c>
      <c r="E300" s="472">
        <f t="shared" si="48"/>
        <v>-0.539</v>
      </c>
      <c r="F300" s="312" t="str">
        <f t="shared" si="43"/>
        <v>是</v>
      </c>
      <c r="G300" s="206" t="str">
        <f t="shared" si="44"/>
        <v>项</v>
      </c>
    </row>
    <row r="301" ht="36" customHeight="1" spans="1:7">
      <c r="A301" s="467">
        <v>20403</v>
      </c>
      <c r="B301" s="340" t="s">
        <v>318</v>
      </c>
      <c r="C301" s="351"/>
      <c r="D301" s="351"/>
      <c r="E301" s="472" t="str">
        <f t="shared" si="48"/>
        <v/>
      </c>
      <c r="F301" s="312" t="str">
        <f t="shared" si="43"/>
        <v>否</v>
      </c>
      <c r="G301" s="206" t="str">
        <f t="shared" si="44"/>
        <v>款</v>
      </c>
    </row>
    <row r="302" ht="36" customHeight="1" spans="1:7">
      <c r="A302" s="469">
        <v>2040301</v>
      </c>
      <c r="B302" s="343" t="s">
        <v>139</v>
      </c>
      <c r="C302" s="351">
        <f>VLOOKUP(A302,'[3]1-4区本级一般公共预算支出情况表（公开到项级）'!$A$3:$E$1360,4,FALSE)</f>
        <v>0</v>
      </c>
      <c r="D302" s="351">
        <f>VLOOKUP(A302,[4]表九!$A$8:$C$1288,3,FALSE)</f>
        <v>0</v>
      </c>
      <c r="E302" s="472" t="str">
        <f t="shared" si="48"/>
        <v/>
      </c>
      <c r="F302" s="312" t="str">
        <f t="shared" si="43"/>
        <v>否</v>
      </c>
      <c r="G302" s="206" t="str">
        <f t="shared" si="44"/>
        <v>项</v>
      </c>
    </row>
    <row r="303" ht="36" customHeight="1" spans="1:7">
      <c r="A303" s="469">
        <v>2040302</v>
      </c>
      <c r="B303" s="343" t="s">
        <v>140</v>
      </c>
      <c r="C303" s="351">
        <f>VLOOKUP(A303,'[3]1-4区本级一般公共预算支出情况表（公开到项级）'!$A$3:$E$1360,4,FALSE)</f>
        <v>0</v>
      </c>
      <c r="D303" s="351">
        <f>VLOOKUP(A303,[4]表九!$A$8:$C$1288,3,FALSE)</f>
        <v>0</v>
      </c>
      <c r="E303" s="472" t="str">
        <f t="shared" ref="E303:E318" si="49">IF(C303&gt;0,D303/C303-1,IF(C303&lt;0,-(D303/C303-1),""))</f>
        <v/>
      </c>
      <c r="F303" s="312" t="str">
        <f t="shared" si="43"/>
        <v>否</v>
      </c>
      <c r="G303" s="206" t="str">
        <f t="shared" si="44"/>
        <v>项</v>
      </c>
    </row>
    <row r="304" ht="36" customHeight="1" spans="1:7">
      <c r="A304" s="469">
        <v>2040303</v>
      </c>
      <c r="B304" s="343" t="s">
        <v>141</v>
      </c>
      <c r="C304" s="351">
        <f>VLOOKUP(A304,'[3]1-4区本级一般公共预算支出情况表（公开到项级）'!$A$3:$E$1360,4,FALSE)</f>
        <v>0</v>
      </c>
      <c r="D304" s="351">
        <f>VLOOKUP(A304,[4]表九!$A$8:$C$1288,3,FALSE)</f>
        <v>0</v>
      </c>
      <c r="E304" s="472" t="str">
        <f t="shared" si="49"/>
        <v/>
      </c>
      <c r="F304" s="312" t="str">
        <f t="shared" si="43"/>
        <v>否</v>
      </c>
      <c r="G304" s="206" t="str">
        <f t="shared" si="44"/>
        <v>项</v>
      </c>
    </row>
    <row r="305" ht="36" customHeight="1" spans="1:7">
      <c r="A305" s="469">
        <v>2040304</v>
      </c>
      <c r="B305" s="343" t="s">
        <v>319</v>
      </c>
      <c r="C305" s="351">
        <f>VLOOKUP(A305,'[3]1-4区本级一般公共预算支出情况表（公开到项级）'!$A$3:$E$1360,4,FALSE)</f>
        <v>0</v>
      </c>
      <c r="D305" s="351">
        <f>VLOOKUP(A305,[4]表九!$A$8:$C$1288,3,FALSE)</f>
        <v>0</v>
      </c>
      <c r="E305" s="472" t="str">
        <f t="shared" si="49"/>
        <v/>
      </c>
      <c r="F305" s="312" t="str">
        <f t="shared" si="43"/>
        <v>否</v>
      </c>
      <c r="G305" s="206" t="str">
        <f t="shared" si="44"/>
        <v>项</v>
      </c>
    </row>
    <row r="306" ht="36" customHeight="1" spans="1:7">
      <c r="A306" s="469">
        <v>2040350</v>
      </c>
      <c r="B306" s="343" t="s">
        <v>148</v>
      </c>
      <c r="C306" s="351">
        <f>VLOOKUP(A306,'[3]1-4区本级一般公共预算支出情况表（公开到项级）'!$A$3:$E$1360,4,FALSE)</f>
        <v>0</v>
      </c>
      <c r="D306" s="351">
        <f>VLOOKUP(A306,[4]表九!$A$8:$C$1288,3,FALSE)</f>
        <v>0</v>
      </c>
      <c r="E306" s="472" t="str">
        <f t="shared" si="49"/>
        <v/>
      </c>
      <c r="F306" s="312" t="str">
        <f t="shared" si="43"/>
        <v>否</v>
      </c>
      <c r="G306" s="206" t="str">
        <f t="shared" si="44"/>
        <v>项</v>
      </c>
    </row>
    <row r="307" ht="36" customHeight="1" spans="1:7">
      <c r="A307" s="469">
        <v>2040399</v>
      </c>
      <c r="B307" s="343" t="s">
        <v>320</v>
      </c>
      <c r="C307" s="351">
        <f>VLOOKUP(A307,'[3]1-4区本级一般公共预算支出情况表（公开到项级）'!$A$3:$E$1360,4,FALSE)</f>
        <v>0</v>
      </c>
      <c r="D307" s="351">
        <f>VLOOKUP(A307,[4]表九!$A$8:$C$1288,3,FALSE)</f>
        <v>0</v>
      </c>
      <c r="E307" s="472" t="str">
        <f t="shared" si="49"/>
        <v/>
      </c>
      <c r="F307" s="312" t="str">
        <f t="shared" si="43"/>
        <v>否</v>
      </c>
      <c r="G307" s="206" t="str">
        <f t="shared" si="44"/>
        <v>项</v>
      </c>
    </row>
    <row r="308" ht="36" customHeight="1" spans="1:7">
      <c r="A308" s="467">
        <v>20404</v>
      </c>
      <c r="B308" s="340" t="s">
        <v>321</v>
      </c>
      <c r="C308" s="351">
        <f>SUM(C309:C315)</f>
        <v>520</v>
      </c>
      <c r="D308" s="351">
        <f>SUM(D309:D315)</f>
        <v>510</v>
      </c>
      <c r="E308" s="472">
        <f t="shared" si="49"/>
        <v>-0.019</v>
      </c>
      <c r="F308" s="312" t="str">
        <f t="shared" si="43"/>
        <v>是</v>
      </c>
      <c r="G308" s="206" t="str">
        <f t="shared" si="44"/>
        <v>款</v>
      </c>
    </row>
    <row r="309" ht="36" customHeight="1" spans="1:7">
      <c r="A309" s="469">
        <v>2040401</v>
      </c>
      <c r="B309" s="343" t="s">
        <v>139</v>
      </c>
      <c r="C309" s="351">
        <f>VLOOKUP(A309,'[3]1-4区本级一般公共预算支出情况表（公开到项级）'!$A$3:$E$1360,4,FALSE)</f>
        <v>0</v>
      </c>
      <c r="D309" s="351">
        <f>VLOOKUP(A309,[4]表九!$A$8:$C$1288,3,FALSE)</f>
        <v>0</v>
      </c>
      <c r="E309" s="472" t="str">
        <f t="shared" si="49"/>
        <v/>
      </c>
      <c r="F309" s="312" t="str">
        <f t="shared" si="43"/>
        <v>否</v>
      </c>
      <c r="G309" s="206" t="str">
        <f t="shared" si="44"/>
        <v>项</v>
      </c>
    </row>
    <row r="310" ht="36" customHeight="1" spans="1:7">
      <c r="A310" s="469">
        <v>2040402</v>
      </c>
      <c r="B310" s="343" t="s">
        <v>140</v>
      </c>
      <c r="C310" s="351">
        <f>VLOOKUP(A310,'[3]1-4区本级一般公共预算支出情况表（公开到项级）'!$A$3:$E$1360,4,FALSE)</f>
        <v>0</v>
      </c>
      <c r="D310" s="351">
        <f>VLOOKUP(A310,[4]表九!$A$8:$C$1288,3,FALSE)</f>
        <v>0</v>
      </c>
      <c r="E310" s="472" t="str">
        <f t="shared" si="49"/>
        <v/>
      </c>
      <c r="F310" s="312" t="str">
        <f t="shared" si="43"/>
        <v>否</v>
      </c>
      <c r="G310" s="206" t="str">
        <f t="shared" si="44"/>
        <v>项</v>
      </c>
    </row>
    <row r="311" ht="36" customHeight="1" spans="1:7">
      <c r="A311" s="469">
        <v>2040403</v>
      </c>
      <c r="B311" s="343" t="s">
        <v>141</v>
      </c>
      <c r="C311" s="351">
        <f>VLOOKUP(A311,'[3]1-4区本级一般公共预算支出情况表（公开到项级）'!$A$3:$E$1360,4,FALSE)</f>
        <v>0</v>
      </c>
      <c r="D311" s="351">
        <f>VLOOKUP(A311,[4]表九!$A$8:$C$1288,3,FALSE)</f>
        <v>0</v>
      </c>
      <c r="E311" s="472" t="str">
        <f t="shared" si="49"/>
        <v/>
      </c>
      <c r="F311" s="312" t="str">
        <f t="shared" si="43"/>
        <v>否</v>
      </c>
      <c r="G311" s="206" t="str">
        <f t="shared" si="44"/>
        <v>项</v>
      </c>
    </row>
    <row r="312" ht="36" customHeight="1" spans="1:7">
      <c r="A312" s="469">
        <v>2040409</v>
      </c>
      <c r="B312" s="343" t="s">
        <v>322</v>
      </c>
      <c r="C312" s="351">
        <f>VLOOKUP(A312,'[3]1-4区本级一般公共预算支出情况表（公开到项级）'!$A$3:$E$1360,4,FALSE)</f>
        <v>0</v>
      </c>
      <c r="D312" s="351">
        <f>VLOOKUP(A312,[4]表九!$A$8:$C$1288,3,FALSE)</f>
        <v>0</v>
      </c>
      <c r="E312" s="472" t="str">
        <f t="shared" si="49"/>
        <v/>
      </c>
      <c r="F312" s="312" t="str">
        <f t="shared" si="43"/>
        <v>否</v>
      </c>
      <c r="G312" s="206" t="str">
        <f t="shared" si="44"/>
        <v>项</v>
      </c>
    </row>
    <row r="313" ht="36" customHeight="1" spans="1:7">
      <c r="A313" s="469">
        <v>2040410</v>
      </c>
      <c r="B313" s="343" t="s">
        <v>323</v>
      </c>
      <c r="C313" s="351">
        <f>VLOOKUP(A313,'[3]1-4区本级一般公共预算支出情况表（公开到项级）'!$A$3:$E$1360,4,FALSE)</f>
        <v>0</v>
      </c>
      <c r="D313" s="351">
        <f>VLOOKUP(A313,[4]表九!$A$8:$C$1288,3,FALSE)</f>
        <v>510</v>
      </c>
      <c r="E313" s="472" t="str">
        <f t="shared" si="49"/>
        <v/>
      </c>
      <c r="F313" s="312" t="str">
        <f t="shared" si="43"/>
        <v>是</v>
      </c>
      <c r="G313" s="206" t="str">
        <f t="shared" si="44"/>
        <v>项</v>
      </c>
    </row>
    <row r="314" ht="36" customHeight="1" spans="1:7">
      <c r="A314" s="469">
        <v>2040450</v>
      </c>
      <c r="B314" s="343" t="s">
        <v>148</v>
      </c>
      <c r="C314" s="351">
        <f>VLOOKUP(A314,'[3]1-4区本级一般公共预算支出情况表（公开到项级）'!$A$3:$E$1360,4,FALSE)</f>
        <v>0</v>
      </c>
      <c r="D314" s="351">
        <f>VLOOKUP(A314,[4]表九!$A$8:$C$1288,3,FALSE)</f>
        <v>0</v>
      </c>
      <c r="E314" s="472" t="str">
        <f t="shared" si="49"/>
        <v/>
      </c>
      <c r="F314" s="312" t="str">
        <f t="shared" si="43"/>
        <v>否</v>
      </c>
      <c r="G314" s="206" t="str">
        <f t="shared" si="44"/>
        <v>项</v>
      </c>
    </row>
    <row r="315" ht="36" customHeight="1" spans="1:7">
      <c r="A315" s="469">
        <v>2040499</v>
      </c>
      <c r="B315" s="343" t="s">
        <v>324</v>
      </c>
      <c r="C315" s="351">
        <f>VLOOKUP(A315,'[3]1-4区本级一般公共预算支出情况表（公开到项级）'!$A$3:$E$1360,4,FALSE)</f>
        <v>520</v>
      </c>
      <c r="D315" s="351">
        <f>VLOOKUP(A315,[4]表九!$A$8:$C$1288,3,FALSE)</f>
        <v>0</v>
      </c>
      <c r="E315" s="472">
        <f t="shared" si="49"/>
        <v>-1</v>
      </c>
      <c r="F315" s="312" t="str">
        <f t="shared" si="43"/>
        <v>是</v>
      </c>
      <c r="G315" s="206" t="str">
        <f t="shared" si="44"/>
        <v>项</v>
      </c>
    </row>
    <row r="316" ht="36" customHeight="1" spans="1:7">
      <c r="A316" s="467">
        <v>20405</v>
      </c>
      <c r="B316" s="340" t="s">
        <v>325</v>
      </c>
      <c r="C316" s="351">
        <f>SUM(C317:C324)</f>
        <v>642</v>
      </c>
      <c r="D316" s="351">
        <f>SUM(D317:D324)</f>
        <v>665</v>
      </c>
      <c r="E316" s="472">
        <f t="shared" si="49"/>
        <v>0.036</v>
      </c>
      <c r="F316" s="312" t="str">
        <f t="shared" si="43"/>
        <v>是</v>
      </c>
      <c r="G316" s="206" t="str">
        <f t="shared" si="44"/>
        <v>款</v>
      </c>
    </row>
    <row r="317" ht="36" customHeight="1" spans="1:7">
      <c r="A317" s="469">
        <v>2040501</v>
      </c>
      <c r="B317" s="343" t="s">
        <v>139</v>
      </c>
      <c r="C317" s="351">
        <f>VLOOKUP(A317,'[3]1-4区本级一般公共预算支出情况表（公开到项级）'!$A$3:$E$1360,4,FALSE)</f>
        <v>0</v>
      </c>
      <c r="D317" s="351">
        <f>VLOOKUP(A317,[4]表九!$A$8:$C$1288,3,FALSE)</f>
        <v>0</v>
      </c>
      <c r="E317" s="472" t="str">
        <f t="shared" si="49"/>
        <v/>
      </c>
      <c r="F317" s="312" t="str">
        <f t="shared" si="43"/>
        <v>否</v>
      </c>
      <c r="G317" s="206" t="str">
        <f t="shared" si="44"/>
        <v>项</v>
      </c>
    </row>
    <row r="318" ht="36" customHeight="1" spans="1:7">
      <c r="A318" s="469">
        <v>2040502</v>
      </c>
      <c r="B318" s="343" t="s">
        <v>140</v>
      </c>
      <c r="C318" s="351">
        <f>VLOOKUP(A318,'[3]1-4区本级一般公共预算支出情况表（公开到项级）'!$A$3:$E$1360,4,FALSE)</f>
        <v>0</v>
      </c>
      <c r="D318" s="351">
        <f>VLOOKUP(A318,[4]表九!$A$8:$C$1288,3,FALSE)</f>
        <v>0</v>
      </c>
      <c r="E318" s="472" t="str">
        <f t="shared" si="49"/>
        <v/>
      </c>
      <c r="F318" s="312" t="str">
        <f t="shared" si="43"/>
        <v>否</v>
      </c>
      <c r="G318" s="206" t="str">
        <f t="shared" si="44"/>
        <v>项</v>
      </c>
    </row>
    <row r="319" ht="36" customHeight="1" spans="1:7">
      <c r="A319" s="469">
        <v>2040503</v>
      </c>
      <c r="B319" s="343" t="s">
        <v>141</v>
      </c>
      <c r="C319" s="351">
        <f>VLOOKUP(A319,'[3]1-4区本级一般公共预算支出情况表（公开到项级）'!$A$3:$E$1360,4,FALSE)</f>
        <v>0</v>
      </c>
      <c r="D319" s="351">
        <f>VLOOKUP(A319,[4]表九!$A$8:$C$1288,3,FALSE)</f>
        <v>0</v>
      </c>
      <c r="E319" s="472" t="str">
        <f t="shared" ref="E319:E326" si="50">IF(C319&gt;0,D319/C319-1,IF(C319&lt;0,-(D319/C319-1),""))</f>
        <v/>
      </c>
      <c r="F319" s="312" t="str">
        <f t="shared" si="43"/>
        <v>否</v>
      </c>
      <c r="G319" s="206" t="str">
        <f t="shared" si="44"/>
        <v>项</v>
      </c>
    </row>
    <row r="320" ht="36" customHeight="1" spans="1:7">
      <c r="A320" s="469">
        <v>2040504</v>
      </c>
      <c r="B320" s="343" t="s">
        <v>326</v>
      </c>
      <c r="C320" s="351">
        <f>VLOOKUP(A320,'[3]1-4区本级一般公共预算支出情况表（公开到项级）'!$A$3:$E$1360,4,FALSE)</f>
        <v>0</v>
      </c>
      <c r="D320" s="351">
        <f>VLOOKUP(A320,[4]表九!$A$8:$C$1288,3,FALSE)</f>
        <v>665</v>
      </c>
      <c r="E320" s="472" t="str">
        <f t="shared" si="50"/>
        <v/>
      </c>
      <c r="F320" s="312" t="str">
        <f t="shared" si="43"/>
        <v>是</v>
      </c>
      <c r="G320" s="206" t="str">
        <f t="shared" si="44"/>
        <v>项</v>
      </c>
    </row>
    <row r="321" ht="36" customHeight="1" spans="1:7">
      <c r="A321" s="469">
        <v>2040505</v>
      </c>
      <c r="B321" s="343" t="s">
        <v>327</v>
      </c>
      <c r="C321" s="351">
        <f>VLOOKUP(A321,'[3]1-4区本级一般公共预算支出情况表（公开到项级）'!$A$3:$E$1360,4,FALSE)</f>
        <v>0</v>
      </c>
      <c r="D321" s="351">
        <f>VLOOKUP(A321,[4]表九!$A$8:$C$1288,3,FALSE)</f>
        <v>0</v>
      </c>
      <c r="E321" s="472" t="str">
        <f t="shared" si="50"/>
        <v/>
      </c>
      <c r="F321" s="312" t="str">
        <f t="shared" si="43"/>
        <v>否</v>
      </c>
      <c r="G321" s="206" t="str">
        <f t="shared" si="44"/>
        <v>项</v>
      </c>
    </row>
    <row r="322" ht="36" customHeight="1" spans="1:7">
      <c r="A322" s="469">
        <v>2040506</v>
      </c>
      <c r="B322" s="343" t="s">
        <v>328</v>
      </c>
      <c r="C322" s="351">
        <f>VLOOKUP(A322,'[3]1-4区本级一般公共预算支出情况表（公开到项级）'!$A$3:$E$1360,4,FALSE)</f>
        <v>0</v>
      </c>
      <c r="D322" s="351">
        <f>VLOOKUP(A322,[4]表九!$A$8:$C$1288,3,FALSE)</f>
        <v>0</v>
      </c>
      <c r="E322" s="472" t="str">
        <f t="shared" si="50"/>
        <v/>
      </c>
      <c r="F322" s="312" t="str">
        <f t="shared" si="43"/>
        <v>否</v>
      </c>
      <c r="G322" s="206" t="str">
        <f t="shared" si="44"/>
        <v>项</v>
      </c>
    </row>
    <row r="323" ht="36" customHeight="1" spans="1:7">
      <c r="A323" s="469">
        <v>2040550</v>
      </c>
      <c r="B323" s="343" t="s">
        <v>148</v>
      </c>
      <c r="C323" s="351">
        <f>VLOOKUP(A323,'[3]1-4区本级一般公共预算支出情况表（公开到项级）'!$A$3:$E$1360,4,FALSE)</f>
        <v>0</v>
      </c>
      <c r="D323" s="351">
        <f>VLOOKUP(A323,[4]表九!$A$8:$C$1288,3,FALSE)</f>
        <v>0</v>
      </c>
      <c r="E323" s="472" t="str">
        <f t="shared" si="50"/>
        <v/>
      </c>
      <c r="F323" s="312" t="str">
        <f t="shared" si="43"/>
        <v>否</v>
      </c>
      <c r="G323" s="206" t="str">
        <f t="shared" si="44"/>
        <v>项</v>
      </c>
    </row>
    <row r="324" ht="36" customHeight="1" spans="1:7">
      <c r="A324" s="469">
        <v>2040599</v>
      </c>
      <c r="B324" s="343" t="s">
        <v>329</v>
      </c>
      <c r="C324" s="351">
        <f>VLOOKUP(A324,'[3]1-4区本级一般公共预算支出情况表（公开到项级）'!$A$3:$E$1360,4,FALSE)</f>
        <v>642</v>
      </c>
      <c r="D324" s="351">
        <f>VLOOKUP(A324,[4]表九!$A$8:$C$1288,3,FALSE)</f>
        <v>0</v>
      </c>
      <c r="E324" s="472">
        <f t="shared" si="50"/>
        <v>-1</v>
      </c>
      <c r="F324" s="312" t="str">
        <f t="shared" si="43"/>
        <v>是</v>
      </c>
      <c r="G324" s="206" t="str">
        <f t="shared" si="44"/>
        <v>项</v>
      </c>
    </row>
    <row r="325" ht="36" customHeight="1" spans="1:7">
      <c r="A325" s="467">
        <v>20406</v>
      </c>
      <c r="B325" s="340" t="s">
        <v>330</v>
      </c>
      <c r="C325" s="351">
        <f>SUM(C326:C340)</f>
        <v>1336</v>
      </c>
      <c r="D325" s="351">
        <f>SUM(D326:D340)</f>
        <v>1753</v>
      </c>
      <c r="E325" s="472">
        <f t="shared" si="50"/>
        <v>0.312</v>
      </c>
      <c r="F325" s="312" t="str">
        <f t="shared" si="43"/>
        <v>是</v>
      </c>
      <c r="G325" s="206" t="str">
        <f t="shared" si="44"/>
        <v>款</v>
      </c>
    </row>
    <row r="326" ht="36" customHeight="1" spans="1:7">
      <c r="A326" s="469">
        <v>2040601</v>
      </c>
      <c r="B326" s="343" t="s">
        <v>139</v>
      </c>
      <c r="C326" s="351">
        <f>VLOOKUP(A326,'[3]1-4区本级一般公共预算支出情况表（公开到项级）'!$A$3:$E$1360,4,FALSE)</f>
        <v>518</v>
      </c>
      <c r="D326" s="351">
        <f>VLOOKUP(A326,[4]表九!$A$8:$C$1288,3,FALSE)</f>
        <v>1090</v>
      </c>
      <c r="E326" s="472">
        <f t="shared" si="50"/>
        <v>1.104</v>
      </c>
      <c r="F326" s="312" t="str">
        <f t="shared" si="43"/>
        <v>是</v>
      </c>
      <c r="G326" s="206" t="str">
        <f t="shared" si="44"/>
        <v>项</v>
      </c>
    </row>
    <row r="327" ht="36" customHeight="1" spans="1:7">
      <c r="A327" s="469">
        <v>2040602</v>
      </c>
      <c r="B327" s="343" t="s">
        <v>140</v>
      </c>
      <c r="C327" s="351">
        <f>VLOOKUP(A327,'[3]1-4区本级一般公共预算支出情况表（公开到项级）'!$A$3:$E$1360,4,FALSE)</f>
        <v>27</v>
      </c>
      <c r="D327" s="351">
        <f>VLOOKUP(A327,[4]表九!$A$8:$C$1288,3,FALSE)</f>
        <v>457</v>
      </c>
      <c r="E327" s="472">
        <f t="shared" ref="E327:E333" si="51">IF(C327&gt;0,D327/C327-1,IF(C327&lt;0,-(D327/C327-1),""))</f>
        <v>15.926</v>
      </c>
      <c r="F327" s="312" t="str">
        <f t="shared" si="43"/>
        <v>是</v>
      </c>
      <c r="G327" s="206" t="str">
        <f t="shared" si="44"/>
        <v>项</v>
      </c>
    </row>
    <row r="328" ht="36" customHeight="1" spans="1:7">
      <c r="A328" s="469">
        <v>2040603</v>
      </c>
      <c r="B328" s="343" t="s">
        <v>141</v>
      </c>
      <c r="C328" s="351">
        <f>VLOOKUP(A328,'[3]1-4区本级一般公共预算支出情况表（公开到项级）'!$A$3:$E$1360,4,FALSE)</f>
        <v>0</v>
      </c>
      <c r="D328" s="351">
        <f>VLOOKUP(A328,[4]表九!$A$8:$C$1288,3,FALSE)</f>
        <v>0</v>
      </c>
      <c r="E328" s="472" t="str">
        <f t="shared" si="51"/>
        <v/>
      </c>
      <c r="F328" s="312" t="str">
        <f t="shared" si="43"/>
        <v>否</v>
      </c>
      <c r="G328" s="206" t="str">
        <f t="shared" si="44"/>
        <v>项</v>
      </c>
    </row>
    <row r="329" ht="36" customHeight="1" spans="1:7">
      <c r="A329" s="469">
        <v>2040604</v>
      </c>
      <c r="B329" s="343" t="s">
        <v>331</v>
      </c>
      <c r="C329" s="351">
        <f>VLOOKUP(A329,'[3]1-4区本级一般公共预算支出情况表（公开到项级）'!$A$3:$E$1360,4,FALSE)</f>
        <v>344</v>
      </c>
      <c r="D329" s="351">
        <f>VLOOKUP(A329,[4]表九!$A$8:$C$1288,3,FALSE)</f>
        <v>53</v>
      </c>
      <c r="E329" s="472">
        <f t="shared" si="51"/>
        <v>-0.846</v>
      </c>
      <c r="F329" s="312" t="str">
        <f t="shared" si="43"/>
        <v>是</v>
      </c>
      <c r="G329" s="206" t="str">
        <f t="shared" si="44"/>
        <v>项</v>
      </c>
    </row>
    <row r="330" ht="36" customHeight="1" spans="1:7">
      <c r="A330" s="469">
        <v>2040605</v>
      </c>
      <c r="B330" s="343" t="s">
        <v>332</v>
      </c>
      <c r="C330" s="351">
        <f>VLOOKUP(A330,'[3]1-4区本级一般公共预算支出情况表（公开到项级）'!$A$3:$E$1360,4,FALSE)</f>
        <v>25</v>
      </c>
      <c r="D330" s="351">
        <f>VLOOKUP(A330,[4]表九!$A$8:$C$1288,3,FALSE)</f>
        <v>8</v>
      </c>
      <c r="E330" s="472">
        <f t="shared" si="51"/>
        <v>-0.68</v>
      </c>
      <c r="F330" s="312" t="str">
        <f t="shared" si="43"/>
        <v>是</v>
      </c>
      <c r="G330" s="206" t="str">
        <f t="shared" si="44"/>
        <v>项</v>
      </c>
    </row>
    <row r="331" ht="36" customHeight="1" spans="1:7">
      <c r="A331" s="481">
        <v>2040606</v>
      </c>
      <c r="B331" s="343" t="s">
        <v>333</v>
      </c>
      <c r="C331" s="351">
        <f>VLOOKUP(A331,'[3]1-4区本级一般公共预算支出情况表（公开到项级）'!$A$3:$E$1360,4,FALSE)</f>
        <v>0</v>
      </c>
      <c r="D331" s="351">
        <f>VLOOKUP(A331,[4]表九!$A$8:$C$1288,3,FALSE)</f>
        <v>0</v>
      </c>
      <c r="E331" s="472" t="str">
        <f t="shared" si="51"/>
        <v/>
      </c>
      <c r="F331" s="312" t="str">
        <f t="shared" si="43"/>
        <v>否</v>
      </c>
      <c r="G331" s="206" t="str">
        <f t="shared" si="44"/>
        <v>项</v>
      </c>
    </row>
    <row r="332" ht="36" customHeight="1" spans="1:7">
      <c r="A332" s="481">
        <v>2040607</v>
      </c>
      <c r="B332" s="343" t="s">
        <v>334</v>
      </c>
      <c r="C332" s="351">
        <f>VLOOKUP(A332,'[3]1-4区本级一般公共预算支出情况表（公开到项级）'!$A$3:$E$1360,4,FALSE)</f>
        <v>140</v>
      </c>
      <c r="D332" s="351">
        <f>VLOOKUP(A332,[4]表九!$A$8:$C$1288,3,FALSE)</f>
        <v>1</v>
      </c>
      <c r="E332" s="472">
        <f t="shared" si="51"/>
        <v>-0.993</v>
      </c>
      <c r="F332" s="312" t="str">
        <f t="shared" si="43"/>
        <v>是</v>
      </c>
      <c r="G332" s="206" t="str">
        <f t="shared" si="44"/>
        <v>项</v>
      </c>
    </row>
    <row r="333" ht="36" customHeight="1" spans="1:7">
      <c r="A333" s="469">
        <v>2040608</v>
      </c>
      <c r="B333" s="343" t="s">
        <v>335</v>
      </c>
      <c r="C333" s="351">
        <f>VLOOKUP(A333,'[3]1-4区本级一般公共预算支出情况表（公开到项级）'!$A$3:$E$1360,4,FALSE)</f>
        <v>0</v>
      </c>
      <c r="D333" s="351">
        <f>VLOOKUP(A333,[4]表九!$A$8:$C$1288,3,FALSE)</f>
        <v>0</v>
      </c>
      <c r="E333" s="472" t="str">
        <f t="shared" si="51"/>
        <v/>
      </c>
      <c r="F333" s="312" t="str">
        <f t="shared" si="43"/>
        <v>否</v>
      </c>
      <c r="G333" s="206" t="str">
        <f t="shared" si="44"/>
        <v>项</v>
      </c>
    </row>
    <row r="334" ht="36" customHeight="1" spans="1:7">
      <c r="A334" s="469">
        <v>2040609</v>
      </c>
      <c r="B334" s="343" t="s">
        <v>336</v>
      </c>
      <c r="C334" s="351">
        <f>VLOOKUP(A334,'[3]1-4区本级一般公共预算支出情况表（公开到项级）'!$A$3:$E$1360,4,FALSE)</f>
        <v>0</v>
      </c>
      <c r="D334" s="351"/>
      <c r="E334" s="472" t="str">
        <f t="shared" ref="E334:E342" si="52">IF(C334&gt;0,D334/C334-1,IF(C334&lt;0,-(D334/C334-1),""))</f>
        <v/>
      </c>
      <c r="F334" s="312" t="str">
        <f t="shared" si="43"/>
        <v>否</v>
      </c>
      <c r="G334" s="206" t="str">
        <f t="shared" si="44"/>
        <v>项</v>
      </c>
    </row>
    <row r="335" ht="36" customHeight="1" spans="1:7">
      <c r="A335" s="469">
        <v>2040610</v>
      </c>
      <c r="B335" s="343" t="s">
        <v>337</v>
      </c>
      <c r="C335" s="351">
        <f>VLOOKUP(A335,'[3]1-4区本级一般公共预算支出情况表（公开到项级）'!$A$3:$E$1360,4,FALSE)</f>
        <v>201</v>
      </c>
      <c r="D335" s="351">
        <f>VLOOKUP(A335,[4]表九!$A$8:$C$1288,3,FALSE)</f>
        <v>24</v>
      </c>
      <c r="E335" s="472">
        <f t="shared" si="52"/>
        <v>-0.881</v>
      </c>
      <c r="F335" s="312" t="str">
        <f t="shared" si="43"/>
        <v>是</v>
      </c>
      <c r="G335" s="206" t="str">
        <f t="shared" si="44"/>
        <v>项</v>
      </c>
    </row>
    <row r="336" ht="36" customHeight="1" spans="1:7">
      <c r="A336" s="469">
        <v>2040611</v>
      </c>
      <c r="B336" s="343" t="s">
        <v>338</v>
      </c>
      <c r="C336" s="351">
        <f>VLOOKUP(A336,'[3]1-4区本级一般公共预算支出情况表（公开到项级）'!$A$3:$E$1360,4,FALSE)</f>
        <v>0</v>
      </c>
      <c r="D336" s="351"/>
      <c r="E336" s="472" t="str">
        <f t="shared" si="52"/>
        <v/>
      </c>
      <c r="F336" s="312" t="str">
        <f t="shared" si="43"/>
        <v>否</v>
      </c>
      <c r="G336" s="206" t="str">
        <f t="shared" si="44"/>
        <v>项</v>
      </c>
    </row>
    <row r="337" ht="36" customHeight="1" spans="1:7">
      <c r="A337" s="469">
        <v>2040612</v>
      </c>
      <c r="B337" s="343" t="s">
        <v>339</v>
      </c>
      <c r="C337" s="351">
        <f>VLOOKUP(A337,'[3]1-4区本级一般公共预算支出情况表（公开到项级）'!$A$3:$E$1360,4,FALSE)</f>
        <v>47</v>
      </c>
      <c r="D337" s="351">
        <f>VLOOKUP(A337,[4]表九!$A$8:$C$1288,3,FALSE)</f>
        <v>92</v>
      </c>
      <c r="E337" s="472">
        <f t="shared" si="52"/>
        <v>0.957</v>
      </c>
      <c r="F337" s="312" t="str">
        <f t="shared" ref="F337:F400" si="53">IF(LEN(A337)=3,"是",IF(B337&lt;&gt;"",IF(SUM(C337:D337)&lt;&gt;0,"是","否"),"是"))</f>
        <v>是</v>
      </c>
      <c r="G337" s="206" t="str">
        <f t="shared" ref="G337:G400" si="54">IF(LEN(A337)=3,"类",IF(LEN(A337)=5,"款","项"))</f>
        <v>项</v>
      </c>
    </row>
    <row r="338" ht="36" customHeight="1" spans="1:7">
      <c r="A338" s="469">
        <v>2040613</v>
      </c>
      <c r="B338" s="343" t="s">
        <v>180</v>
      </c>
      <c r="C338" s="351">
        <f>VLOOKUP(A338,'[3]1-4区本级一般公共预算支出情况表（公开到项级）'!$A$3:$E$1360,4,FALSE)</f>
        <v>0</v>
      </c>
      <c r="D338" s="351">
        <f>VLOOKUP(A338,[4]表九!$A$8:$C$1288,3,FALSE)</f>
        <v>0</v>
      </c>
      <c r="E338" s="472" t="str">
        <f t="shared" si="52"/>
        <v/>
      </c>
      <c r="F338" s="312" t="str">
        <f t="shared" si="53"/>
        <v>否</v>
      </c>
      <c r="G338" s="206" t="str">
        <f t="shared" si="54"/>
        <v>项</v>
      </c>
    </row>
    <row r="339" ht="36" customHeight="1" spans="1:7">
      <c r="A339" s="469">
        <v>2040650</v>
      </c>
      <c r="B339" s="343" t="s">
        <v>148</v>
      </c>
      <c r="C339" s="351">
        <f>VLOOKUP(A339,'[3]1-4区本级一般公共预算支出情况表（公开到项级）'!$A$3:$E$1360,4,FALSE)</f>
        <v>0</v>
      </c>
      <c r="D339" s="351">
        <f>VLOOKUP(A339,[4]表九!$A$8:$C$1288,3,FALSE)</f>
        <v>0</v>
      </c>
      <c r="E339" s="472" t="str">
        <f t="shared" si="52"/>
        <v/>
      </c>
      <c r="F339" s="312" t="str">
        <f t="shared" si="53"/>
        <v>否</v>
      </c>
      <c r="G339" s="206" t="str">
        <f t="shared" si="54"/>
        <v>项</v>
      </c>
    </row>
    <row r="340" ht="36" customHeight="1" spans="1:7">
      <c r="A340" s="469">
        <v>2040699</v>
      </c>
      <c r="B340" s="343" t="s">
        <v>340</v>
      </c>
      <c r="C340" s="351">
        <f>VLOOKUP(A340,'[3]1-4区本级一般公共预算支出情况表（公开到项级）'!$A$3:$E$1360,4,FALSE)</f>
        <v>34</v>
      </c>
      <c r="D340" s="351">
        <f>VLOOKUP(A340,[4]表九!$A$8:$C$1288,3,FALSE)</f>
        <v>28</v>
      </c>
      <c r="E340" s="472">
        <f t="shared" si="52"/>
        <v>-0.176</v>
      </c>
      <c r="F340" s="312" t="str">
        <f t="shared" si="53"/>
        <v>是</v>
      </c>
      <c r="G340" s="206" t="str">
        <f t="shared" si="54"/>
        <v>项</v>
      </c>
    </row>
    <row r="341" ht="36" customHeight="1" spans="1:7">
      <c r="A341" s="467">
        <v>20407</v>
      </c>
      <c r="B341" s="340" t="s">
        <v>341</v>
      </c>
      <c r="C341" s="351"/>
      <c r="D341" s="351"/>
      <c r="E341" s="472" t="str">
        <f t="shared" si="52"/>
        <v/>
      </c>
      <c r="F341" s="312" t="str">
        <f t="shared" si="53"/>
        <v>否</v>
      </c>
      <c r="G341" s="206" t="str">
        <f t="shared" si="54"/>
        <v>款</v>
      </c>
    </row>
    <row r="342" ht="36" customHeight="1" spans="1:7">
      <c r="A342" s="469">
        <v>2040701</v>
      </c>
      <c r="B342" s="343" t="s">
        <v>139</v>
      </c>
      <c r="C342" s="351">
        <f>VLOOKUP(A342,'[3]1-4区本级一般公共预算支出情况表（公开到项级）'!$A$3:$E$1360,4,FALSE)</f>
        <v>0</v>
      </c>
      <c r="D342" s="351">
        <f>VLOOKUP(A342,[4]表九!$A$8:$C$1288,3,FALSE)</f>
        <v>0</v>
      </c>
      <c r="E342" s="472" t="str">
        <f t="shared" si="52"/>
        <v/>
      </c>
      <c r="F342" s="312" t="str">
        <f t="shared" si="53"/>
        <v>否</v>
      </c>
      <c r="G342" s="206" t="str">
        <f t="shared" si="54"/>
        <v>项</v>
      </c>
    </row>
    <row r="343" ht="36" customHeight="1" spans="1:7">
      <c r="A343" s="469">
        <v>2040702</v>
      </c>
      <c r="B343" s="343" t="s">
        <v>140</v>
      </c>
      <c r="C343" s="351">
        <f>VLOOKUP(A343,'[3]1-4区本级一般公共预算支出情况表（公开到项级）'!$A$3:$E$1360,4,FALSE)</f>
        <v>0</v>
      </c>
      <c r="D343" s="351">
        <f>VLOOKUP(A343,[4]表九!$A$8:$C$1288,3,FALSE)</f>
        <v>0</v>
      </c>
      <c r="E343" s="472" t="str">
        <f t="shared" ref="E343:E348" si="55">IF(C343&gt;0,D343/C343-1,IF(C343&lt;0,-(D343/C343-1),""))</f>
        <v/>
      </c>
      <c r="F343" s="312" t="str">
        <f t="shared" si="53"/>
        <v>否</v>
      </c>
      <c r="G343" s="206" t="str">
        <f t="shared" si="54"/>
        <v>项</v>
      </c>
    </row>
    <row r="344" ht="36" customHeight="1" spans="1:7">
      <c r="A344" s="469">
        <v>2040703</v>
      </c>
      <c r="B344" s="343" t="s">
        <v>141</v>
      </c>
      <c r="C344" s="351">
        <f>VLOOKUP(A344,'[3]1-4区本级一般公共预算支出情况表（公开到项级）'!$A$3:$E$1360,4,FALSE)</f>
        <v>0</v>
      </c>
      <c r="D344" s="351">
        <f>VLOOKUP(A344,[4]表九!$A$8:$C$1288,3,FALSE)</f>
        <v>0</v>
      </c>
      <c r="E344" s="472" t="str">
        <f t="shared" si="55"/>
        <v/>
      </c>
      <c r="F344" s="312" t="str">
        <f t="shared" si="53"/>
        <v>否</v>
      </c>
      <c r="G344" s="206" t="str">
        <f t="shared" si="54"/>
        <v>项</v>
      </c>
    </row>
    <row r="345" ht="36" customHeight="1" spans="1:7">
      <c r="A345" s="469">
        <v>2040704</v>
      </c>
      <c r="B345" s="343" t="s">
        <v>342</v>
      </c>
      <c r="C345" s="351">
        <f>VLOOKUP(A345,'[3]1-4区本级一般公共预算支出情况表（公开到项级）'!$A$3:$E$1360,4,FALSE)</f>
        <v>0</v>
      </c>
      <c r="D345" s="351">
        <f>VLOOKUP(A345,[4]表九!$A$8:$C$1288,3,FALSE)</f>
        <v>0</v>
      </c>
      <c r="E345" s="472" t="str">
        <f t="shared" si="55"/>
        <v/>
      </c>
      <c r="F345" s="312" t="str">
        <f t="shared" si="53"/>
        <v>否</v>
      </c>
      <c r="G345" s="206" t="str">
        <f t="shared" si="54"/>
        <v>项</v>
      </c>
    </row>
    <row r="346" ht="36" customHeight="1" spans="1:7">
      <c r="A346" s="469">
        <v>2040705</v>
      </c>
      <c r="B346" s="343" t="s">
        <v>343</v>
      </c>
      <c r="C346" s="351">
        <f>VLOOKUP(A346,'[3]1-4区本级一般公共预算支出情况表（公开到项级）'!$A$3:$E$1360,4,FALSE)</f>
        <v>0</v>
      </c>
      <c r="D346" s="351">
        <f>VLOOKUP(A346,[4]表九!$A$8:$C$1288,3,FALSE)</f>
        <v>0</v>
      </c>
      <c r="E346" s="472" t="str">
        <f t="shared" si="55"/>
        <v/>
      </c>
      <c r="F346" s="312" t="str">
        <f t="shared" si="53"/>
        <v>否</v>
      </c>
      <c r="G346" s="206" t="str">
        <f t="shared" si="54"/>
        <v>项</v>
      </c>
    </row>
    <row r="347" ht="36" customHeight="1" spans="1:7">
      <c r="A347" s="469">
        <v>2040706</v>
      </c>
      <c r="B347" s="343" t="s">
        <v>344</v>
      </c>
      <c r="C347" s="351">
        <f>VLOOKUP(A347,'[3]1-4区本级一般公共预算支出情况表（公开到项级）'!$A$3:$E$1360,4,FALSE)</f>
        <v>0</v>
      </c>
      <c r="D347" s="351">
        <f>VLOOKUP(A347,[4]表九!$A$8:$C$1288,3,FALSE)</f>
        <v>0</v>
      </c>
      <c r="E347" s="472" t="str">
        <f t="shared" si="55"/>
        <v/>
      </c>
      <c r="F347" s="312" t="str">
        <f t="shared" si="53"/>
        <v>否</v>
      </c>
      <c r="G347" s="206" t="str">
        <f t="shared" si="54"/>
        <v>项</v>
      </c>
    </row>
    <row r="348" ht="36" customHeight="1" spans="1:7">
      <c r="A348" s="469">
        <v>2040707</v>
      </c>
      <c r="B348" s="343" t="s">
        <v>180</v>
      </c>
      <c r="C348" s="351">
        <f>VLOOKUP(A348,'[3]1-4区本级一般公共预算支出情况表（公开到项级）'!$A$3:$E$1360,4,FALSE)</f>
        <v>0</v>
      </c>
      <c r="D348" s="351">
        <f>VLOOKUP(A348,[4]表九!$A$8:$C$1288,3,FALSE)</f>
        <v>0</v>
      </c>
      <c r="E348" s="472" t="str">
        <f t="shared" si="55"/>
        <v/>
      </c>
      <c r="F348" s="312" t="str">
        <f t="shared" si="53"/>
        <v>否</v>
      </c>
      <c r="G348" s="206" t="str">
        <f t="shared" si="54"/>
        <v>项</v>
      </c>
    </row>
    <row r="349" ht="36" customHeight="1" spans="1:7">
      <c r="A349" s="469">
        <v>2040750</v>
      </c>
      <c r="B349" s="343" t="s">
        <v>148</v>
      </c>
      <c r="C349" s="351">
        <f>VLOOKUP(A349,'[3]1-4区本级一般公共预算支出情况表（公开到项级）'!$A$3:$E$1360,4,FALSE)</f>
        <v>0</v>
      </c>
      <c r="D349" s="351">
        <f>VLOOKUP(A349,[4]表九!$A$8:$C$1288,3,FALSE)</f>
        <v>0</v>
      </c>
      <c r="E349" s="472" t="str">
        <f t="shared" ref="E349:E352" si="56">IF(C349&gt;0,D349/C349-1,IF(C349&lt;0,-(D349/C349-1),""))</f>
        <v/>
      </c>
      <c r="F349" s="312" t="str">
        <f t="shared" si="53"/>
        <v>否</v>
      </c>
      <c r="G349" s="206" t="str">
        <f t="shared" si="54"/>
        <v>项</v>
      </c>
    </row>
    <row r="350" ht="36" customHeight="1" spans="1:7">
      <c r="A350" s="469">
        <v>2040799</v>
      </c>
      <c r="B350" s="343" t="s">
        <v>345</v>
      </c>
      <c r="C350" s="351">
        <f>VLOOKUP(A350,'[3]1-4区本级一般公共预算支出情况表（公开到项级）'!$A$3:$E$1360,4,FALSE)</f>
        <v>0</v>
      </c>
      <c r="D350" s="351">
        <f>VLOOKUP(A350,[4]表九!$A$8:$C$1288,3,FALSE)</f>
        <v>0</v>
      </c>
      <c r="E350" s="472" t="str">
        <f t="shared" si="56"/>
        <v/>
      </c>
      <c r="F350" s="312" t="str">
        <f t="shared" si="53"/>
        <v>否</v>
      </c>
      <c r="G350" s="206" t="str">
        <f t="shared" si="54"/>
        <v>项</v>
      </c>
    </row>
    <row r="351" ht="36" customHeight="1" spans="1:7">
      <c r="A351" s="467">
        <v>20408</v>
      </c>
      <c r="B351" s="340" t="s">
        <v>346</v>
      </c>
      <c r="C351" s="351"/>
      <c r="D351" s="351"/>
      <c r="E351" s="472" t="str">
        <f t="shared" si="56"/>
        <v/>
      </c>
      <c r="F351" s="312" t="str">
        <f t="shared" si="53"/>
        <v>否</v>
      </c>
      <c r="G351" s="206" t="str">
        <f t="shared" si="54"/>
        <v>款</v>
      </c>
    </row>
    <row r="352" ht="36" customHeight="1" spans="1:7">
      <c r="A352" s="469">
        <v>2040801</v>
      </c>
      <c r="B352" s="343" t="s">
        <v>139</v>
      </c>
      <c r="C352" s="351">
        <f>VLOOKUP(A352,'[3]1-4区本级一般公共预算支出情况表（公开到项级）'!$A$3:$E$1360,4,FALSE)</f>
        <v>0</v>
      </c>
      <c r="D352" s="351">
        <f>VLOOKUP(A352,[4]表九!$A$8:$C$1288,3,FALSE)</f>
        <v>0</v>
      </c>
      <c r="E352" s="472" t="str">
        <f t="shared" si="56"/>
        <v/>
      </c>
      <c r="F352" s="312" t="str">
        <f t="shared" si="53"/>
        <v>否</v>
      </c>
      <c r="G352" s="206" t="str">
        <f t="shared" si="54"/>
        <v>项</v>
      </c>
    </row>
    <row r="353" ht="36" customHeight="1" spans="1:7">
      <c r="A353" s="469">
        <v>2040802</v>
      </c>
      <c r="B353" s="343" t="s">
        <v>140</v>
      </c>
      <c r="C353" s="351">
        <f>VLOOKUP(A353,'[3]1-4区本级一般公共预算支出情况表（公开到项级）'!$A$3:$E$1360,4,FALSE)</f>
        <v>0</v>
      </c>
      <c r="D353" s="351">
        <f>VLOOKUP(A353,[4]表九!$A$8:$C$1288,3,FALSE)</f>
        <v>0</v>
      </c>
      <c r="E353" s="472" t="str">
        <f t="shared" ref="E353:E358" si="57">IF(C353&gt;0,D353/C353-1,IF(C353&lt;0,-(D353/C353-1),""))</f>
        <v/>
      </c>
      <c r="F353" s="312" t="str">
        <f t="shared" si="53"/>
        <v>否</v>
      </c>
      <c r="G353" s="206" t="str">
        <f t="shared" si="54"/>
        <v>项</v>
      </c>
    </row>
    <row r="354" ht="36" customHeight="1" spans="1:7">
      <c r="A354" s="469">
        <v>2040803</v>
      </c>
      <c r="B354" s="343" t="s">
        <v>141</v>
      </c>
      <c r="C354" s="351">
        <f>VLOOKUP(A354,'[3]1-4区本级一般公共预算支出情况表（公开到项级）'!$A$3:$E$1360,4,FALSE)</f>
        <v>0</v>
      </c>
      <c r="D354" s="351">
        <f>VLOOKUP(A354,[4]表九!$A$8:$C$1288,3,FALSE)</f>
        <v>0</v>
      </c>
      <c r="E354" s="472" t="str">
        <f t="shared" si="57"/>
        <v/>
      </c>
      <c r="F354" s="312" t="str">
        <f t="shared" si="53"/>
        <v>否</v>
      </c>
      <c r="G354" s="206" t="str">
        <f t="shared" si="54"/>
        <v>项</v>
      </c>
    </row>
    <row r="355" ht="36" customHeight="1" spans="1:7">
      <c r="A355" s="469">
        <v>2040804</v>
      </c>
      <c r="B355" s="343" t="s">
        <v>347</v>
      </c>
      <c r="C355" s="351">
        <f>VLOOKUP(A355,'[3]1-4区本级一般公共预算支出情况表（公开到项级）'!$A$3:$E$1360,4,FALSE)</f>
        <v>0</v>
      </c>
      <c r="D355" s="351">
        <f>VLOOKUP(A355,[4]表九!$A$8:$C$1288,3,FALSE)</f>
        <v>0</v>
      </c>
      <c r="E355" s="472" t="str">
        <f t="shared" si="57"/>
        <v/>
      </c>
      <c r="F355" s="312" t="str">
        <f t="shared" si="53"/>
        <v>否</v>
      </c>
      <c r="G355" s="206" t="str">
        <f t="shared" si="54"/>
        <v>项</v>
      </c>
    </row>
    <row r="356" ht="36" customHeight="1" spans="1:7">
      <c r="A356" s="469">
        <v>2040805</v>
      </c>
      <c r="B356" s="343" t="s">
        <v>348</v>
      </c>
      <c r="C356" s="351">
        <f>VLOOKUP(A356,'[3]1-4区本级一般公共预算支出情况表（公开到项级）'!$A$3:$E$1360,4,FALSE)</f>
        <v>0</v>
      </c>
      <c r="D356" s="351">
        <f>VLOOKUP(A356,[4]表九!$A$8:$C$1288,3,FALSE)</f>
        <v>0</v>
      </c>
      <c r="E356" s="472" t="str">
        <f t="shared" si="57"/>
        <v/>
      </c>
      <c r="F356" s="312" t="str">
        <f t="shared" si="53"/>
        <v>否</v>
      </c>
      <c r="G356" s="206" t="str">
        <f t="shared" si="54"/>
        <v>项</v>
      </c>
    </row>
    <row r="357" ht="36" customHeight="1" spans="1:7">
      <c r="A357" s="469">
        <v>2040806</v>
      </c>
      <c r="B357" s="343" t="s">
        <v>349</v>
      </c>
      <c r="C357" s="351">
        <f>VLOOKUP(A357,'[3]1-4区本级一般公共预算支出情况表（公开到项级）'!$A$3:$E$1360,4,FALSE)</f>
        <v>0</v>
      </c>
      <c r="D357" s="351">
        <f>VLOOKUP(A357,[4]表九!$A$8:$C$1288,3,FALSE)</f>
        <v>0</v>
      </c>
      <c r="E357" s="472" t="str">
        <f t="shared" si="57"/>
        <v/>
      </c>
      <c r="F357" s="312" t="str">
        <f t="shared" si="53"/>
        <v>否</v>
      </c>
      <c r="G357" s="206" t="str">
        <f t="shared" si="54"/>
        <v>项</v>
      </c>
    </row>
    <row r="358" ht="36" customHeight="1" spans="1:7">
      <c r="A358" s="469">
        <v>2040807</v>
      </c>
      <c r="B358" s="343" t="s">
        <v>180</v>
      </c>
      <c r="C358" s="351">
        <f>VLOOKUP(A358,'[3]1-4区本级一般公共预算支出情况表（公开到项级）'!$A$3:$E$1360,4,FALSE)</f>
        <v>0</v>
      </c>
      <c r="D358" s="351">
        <f>VLOOKUP(A358,[4]表九!$A$8:$C$1288,3,FALSE)</f>
        <v>0</v>
      </c>
      <c r="E358" s="472" t="str">
        <f t="shared" si="57"/>
        <v/>
      </c>
      <c r="F358" s="312" t="str">
        <f t="shared" si="53"/>
        <v>否</v>
      </c>
      <c r="G358" s="206" t="str">
        <f t="shared" si="54"/>
        <v>项</v>
      </c>
    </row>
    <row r="359" ht="36" customHeight="1" spans="1:7">
      <c r="A359" s="469">
        <v>2040850</v>
      </c>
      <c r="B359" s="343" t="s">
        <v>148</v>
      </c>
      <c r="C359" s="351">
        <f>VLOOKUP(A359,'[3]1-4区本级一般公共预算支出情况表（公开到项级）'!$A$3:$E$1360,4,FALSE)</f>
        <v>0</v>
      </c>
      <c r="D359" s="351">
        <f>VLOOKUP(A359,[4]表九!$A$8:$C$1288,3,FALSE)</f>
        <v>0</v>
      </c>
      <c r="E359" s="472" t="str">
        <f t="shared" ref="E359:E362" si="58">IF(C359&gt;0,D359/C359-1,IF(C359&lt;0,-(D359/C359-1),""))</f>
        <v/>
      </c>
      <c r="F359" s="312" t="str">
        <f t="shared" si="53"/>
        <v>否</v>
      </c>
      <c r="G359" s="206" t="str">
        <f t="shared" si="54"/>
        <v>项</v>
      </c>
    </row>
    <row r="360" ht="36" customHeight="1" spans="1:7">
      <c r="A360" s="469">
        <v>2040899</v>
      </c>
      <c r="B360" s="343" t="s">
        <v>350</v>
      </c>
      <c r="C360" s="351">
        <f>VLOOKUP(A360,'[3]1-4区本级一般公共预算支出情况表（公开到项级）'!$A$3:$E$1360,4,FALSE)</f>
        <v>0</v>
      </c>
      <c r="D360" s="351">
        <f>VLOOKUP(A360,[4]表九!$A$8:$C$1288,3,FALSE)</f>
        <v>0</v>
      </c>
      <c r="E360" s="472" t="str">
        <f t="shared" si="58"/>
        <v/>
      </c>
      <c r="F360" s="312" t="str">
        <f t="shared" si="53"/>
        <v>否</v>
      </c>
      <c r="G360" s="206" t="str">
        <f t="shared" si="54"/>
        <v>项</v>
      </c>
    </row>
    <row r="361" ht="36" customHeight="1" spans="1:7">
      <c r="A361" s="467">
        <v>20409</v>
      </c>
      <c r="B361" s="340" t="s">
        <v>351</v>
      </c>
      <c r="C361" s="351"/>
      <c r="D361" s="351"/>
      <c r="E361" s="472" t="str">
        <f t="shared" si="58"/>
        <v/>
      </c>
      <c r="F361" s="312" t="str">
        <f t="shared" si="53"/>
        <v>否</v>
      </c>
      <c r="G361" s="206" t="str">
        <f t="shared" si="54"/>
        <v>款</v>
      </c>
    </row>
    <row r="362" ht="36" customHeight="1" spans="1:7">
      <c r="A362" s="469">
        <v>2040901</v>
      </c>
      <c r="B362" s="343" t="s">
        <v>139</v>
      </c>
      <c r="C362" s="351">
        <f>VLOOKUP(A362,'[3]1-4区本级一般公共预算支出情况表（公开到项级）'!$A$3:$E$1360,4,FALSE)</f>
        <v>0</v>
      </c>
      <c r="D362" s="351">
        <f>VLOOKUP(A362,[4]表九!$A$8:$C$1288,3,FALSE)</f>
        <v>0</v>
      </c>
      <c r="E362" s="472" t="str">
        <f t="shared" si="58"/>
        <v/>
      </c>
      <c r="F362" s="312" t="str">
        <f t="shared" si="53"/>
        <v>否</v>
      </c>
      <c r="G362" s="206" t="str">
        <f t="shared" si="54"/>
        <v>项</v>
      </c>
    </row>
    <row r="363" ht="36" customHeight="1" spans="1:7">
      <c r="A363" s="469">
        <v>2040902</v>
      </c>
      <c r="B363" s="343" t="s">
        <v>140</v>
      </c>
      <c r="C363" s="351">
        <f>VLOOKUP(A363,'[3]1-4区本级一般公共预算支出情况表（公开到项级）'!$A$3:$E$1360,4,FALSE)</f>
        <v>0</v>
      </c>
      <c r="D363" s="351">
        <f>VLOOKUP(A363,[4]表九!$A$8:$C$1288,3,FALSE)</f>
        <v>0</v>
      </c>
      <c r="E363" s="472" t="str">
        <f t="shared" ref="E363:E367" si="59">IF(C363&gt;0,D363/C363-1,IF(C363&lt;0,-(D363/C363-1),""))</f>
        <v/>
      </c>
      <c r="F363" s="312" t="str">
        <f t="shared" si="53"/>
        <v>否</v>
      </c>
      <c r="G363" s="206" t="str">
        <f t="shared" si="54"/>
        <v>项</v>
      </c>
    </row>
    <row r="364" ht="36" customHeight="1" spans="1:7">
      <c r="A364" s="469">
        <v>2040903</v>
      </c>
      <c r="B364" s="343" t="s">
        <v>141</v>
      </c>
      <c r="C364" s="351">
        <f>VLOOKUP(A364,'[3]1-4区本级一般公共预算支出情况表（公开到项级）'!$A$3:$E$1360,4,FALSE)</f>
        <v>0</v>
      </c>
      <c r="D364" s="351">
        <f>VLOOKUP(A364,[4]表九!$A$8:$C$1288,3,FALSE)</f>
        <v>0</v>
      </c>
      <c r="E364" s="472" t="str">
        <f t="shared" si="59"/>
        <v/>
      </c>
      <c r="F364" s="312" t="str">
        <f t="shared" si="53"/>
        <v>否</v>
      </c>
      <c r="G364" s="206" t="str">
        <f t="shared" si="54"/>
        <v>项</v>
      </c>
    </row>
    <row r="365" ht="36" customHeight="1" spans="1:7">
      <c r="A365" s="469">
        <v>2040904</v>
      </c>
      <c r="B365" s="343" t="s">
        <v>352</v>
      </c>
      <c r="C365" s="351">
        <f>VLOOKUP(A365,'[3]1-4区本级一般公共预算支出情况表（公开到项级）'!$A$3:$E$1360,4,FALSE)</f>
        <v>0</v>
      </c>
      <c r="D365" s="351">
        <f>VLOOKUP(A365,[4]表九!$A$8:$C$1288,3,FALSE)</f>
        <v>0</v>
      </c>
      <c r="E365" s="472" t="str">
        <f t="shared" si="59"/>
        <v/>
      </c>
      <c r="F365" s="312" t="str">
        <f t="shared" si="53"/>
        <v>否</v>
      </c>
      <c r="G365" s="206" t="str">
        <f t="shared" si="54"/>
        <v>项</v>
      </c>
    </row>
    <row r="366" ht="36" customHeight="1" spans="1:7">
      <c r="A366" s="469">
        <v>2040905</v>
      </c>
      <c r="B366" s="343" t="s">
        <v>353</v>
      </c>
      <c r="C366" s="351">
        <f>VLOOKUP(A366,'[3]1-4区本级一般公共预算支出情况表（公开到项级）'!$A$3:$E$1360,4,FALSE)</f>
        <v>0</v>
      </c>
      <c r="D366" s="351">
        <f>VLOOKUP(A366,[4]表九!$A$8:$C$1288,3,FALSE)</f>
        <v>0</v>
      </c>
      <c r="E366" s="472" t="str">
        <f t="shared" si="59"/>
        <v/>
      </c>
      <c r="F366" s="312" t="str">
        <f t="shared" si="53"/>
        <v>否</v>
      </c>
      <c r="G366" s="206" t="str">
        <f t="shared" si="54"/>
        <v>项</v>
      </c>
    </row>
    <row r="367" ht="36" customHeight="1" spans="1:7">
      <c r="A367" s="469">
        <v>2040950</v>
      </c>
      <c r="B367" s="343" t="s">
        <v>148</v>
      </c>
      <c r="C367" s="351">
        <f>VLOOKUP(A367,'[3]1-4区本级一般公共预算支出情况表（公开到项级）'!$A$3:$E$1360,4,FALSE)</f>
        <v>0</v>
      </c>
      <c r="D367" s="351">
        <f>VLOOKUP(A367,[4]表九!$A$8:$C$1288,3,FALSE)</f>
        <v>0</v>
      </c>
      <c r="E367" s="472" t="str">
        <f t="shared" si="59"/>
        <v/>
      </c>
      <c r="F367" s="312" t="str">
        <f t="shared" si="53"/>
        <v>否</v>
      </c>
      <c r="G367" s="206" t="str">
        <f t="shared" si="54"/>
        <v>项</v>
      </c>
    </row>
    <row r="368" ht="36" customHeight="1" spans="1:7">
      <c r="A368" s="469">
        <v>2040999</v>
      </c>
      <c r="B368" s="343" t="s">
        <v>354</v>
      </c>
      <c r="C368" s="351">
        <f>VLOOKUP(A368,'[3]1-4区本级一般公共预算支出情况表（公开到项级）'!$A$3:$E$1360,4,FALSE)</f>
        <v>0</v>
      </c>
      <c r="D368" s="351">
        <f>VLOOKUP(A368,[4]表九!$A$8:$C$1288,3,FALSE)</f>
        <v>0</v>
      </c>
      <c r="E368" s="472" t="str">
        <f t="shared" ref="E368:E379" si="60">IF(C368&gt;0,D368/C368-1,IF(C368&lt;0,-(D368/C368-1),""))</f>
        <v/>
      </c>
      <c r="F368" s="312" t="str">
        <f t="shared" si="53"/>
        <v>否</v>
      </c>
      <c r="G368" s="206" t="str">
        <f t="shared" si="54"/>
        <v>项</v>
      </c>
    </row>
    <row r="369" ht="36" customHeight="1" spans="1:7">
      <c r="A369" s="467">
        <v>20410</v>
      </c>
      <c r="B369" s="340" t="s">
        <v>355</v>
      </c>
      <c r="C369" s="351">
        <f>SUM(C370:C374)</f>
        <v>0</v>
      </c>
      <c r="D369" s="351">
        <f>SUM(D370:D374)</f>
        <v>0</v>
      </c>
      <c r="E369" s="468" t="str">
        <f t="shared" si="60"/>
        <v/>
      </c>
      <c r="F369" s="312" t="str">
        <f t="shared" si="53"/>
        <v>否</v>
      </c>
      <c r="G369" s="206" t="str">
        <f t="shared" si="54"/>
        <v>款</v>
      </c>
    </row>
    <row r="370" ht="36" customHeight="1" spans="1:7">
      <c r="A370" s="469">
        <v>2041001</v>
      </c>
      <c r="B370" s="343" t="s">
        <v>139</v>
      </c>
      <c r="C370" s="351">
        <f>VLOOKUP(A370,'[3]1-4区本级一般公共预算支出情况表（公开到项级）'!$A$3:$E$1360,4,FALSE)</f>
        <v>0</v>
      </c>
      <c r="D370" s="351">
        <f>VLOOKUP(A370,[4]表九!$A$8:$C$1288,3,FALSE)</f>
        <v>0</v>
      </c>
      <c r="E370" s="472" t="str">
        <f t="shared" si="60"/>
        <v/>
      </c>
      <c r="F370" s="312" t="str">
        <f t="shared" si="53"/>
        <v>否</v>
      </c>
      <c r="G370" s="206" t="str">
        <f t="shared" si="54"/>
        <v>项</v>
      </c>
    </row>
    <row r="371" ht="36" customHeight="1" spans="1:7">
      <c r="A371" s="469">
        <v>2041002</v>
      </c>
      <c r="B371" s="343" t="s">
        <v>140</v>
      </c>
      <c r="C371" s="351">
        <f>VLOOKUP(A371,'[3]1-4区本级一般公共预算支出情况表（公开到项级）'!$A$3:$E$1360,4,FALSE)</f>
        <v>0</v>
      </c>
      <c r="D371" s="351">
        <f>VLOOKUP(A371,[4]表九!$A$8:$C$1288,3,FALSE)</f>
        <v>0</v>
      </c>
      <c r="E371" s="472" t="str">
        <f t="shared" si="60"/>
        <v/>
      </c>
      <c r="F371" s="312" t="str">
        <f t="shared" si="53"/>
        <v>否</v>
      </c>
      <c r="G371" s="206" t="str">
        <f t="shared" si="54"/>
        <v>项</v>
      </c>
    </row>
    <row r="372" ht="36" customHeight="1" spans="1:7">
      <c r="A372" s="469">
        <v>2041006</v>
      </c>
      <c r="B372" s="343" t="s">
        <v>180</v>
      </c>
      <c r="C372" s="351">
        <f>VLOOKUP(A372,'[3]1-4区本级一般公共预算支出情况表（公开到项级）'!$A$3:$E$1360,4,FALSE)</f>
        <v>0</v>
      </c>
      <c r="D372" s="351">
        <f>VLOOKUP(A372,[4]表九!$A$8:$C$1288,3,FALSE)</f>
        <v>0</v>
      </c>
      <c r="E372" s="472" t="str">
        <f t="shared" si="60"/>
        <v/>
      </c>
      <c r="F372" s="312" t="str">
        <f t="shared" si="53"/>
        <v>否</v>
      </c>
      <c r="G372" s="206" t="str">
        <f t="shared" si="54"/>
        <v>项</v>
      </c>
    </row>
    <row r="373" ht="36" customHeight="1" spans="1:7">
      <c r="A373" s="469">
        <v>2041007</v>
      </c>
      <c r="B373" s="343" t="s">
        <v>356</v>
      </c>
      <c r="C373" s="351">
        <f>VLOOKUP(A373,'[3]1-4区本级一般公共预算支出情况表（公开到项级）'!$A$3:$E$1360,4,FALSE)</f>
        <v>0</v>
      </c>
      <c r="D373" s="351">
        <f>VLOOKUP(A373,[4]表九!$A$8:$C$1288,3,FALSE)</f>
        <v>0</v>
      </c>
      <c r="E373" s="472" t="str">
        <f t="shared" si="60"/>
        <v/>
      </c>
      <c r="F373" s="312" t="str">
        <f t="shared" si="53"/>
        <v>否</v>
      </c>
      <c r="G373" s="206" t="str">
        <f t="shared" si="54"/>
        <v>项</v>
      </c>
    </row>
    <row r="374" ht="36" customHeight="1" spans="1:7">
      <c r="A374" s="469">
        <v>2041099</v>
      </c>
      <c r="B374" s="343" t="s">
        <v>357</v>
      </c>
      <c r="C374" s="351">
        <f>VLOOKUP(A374,'[3]1-4区本级一般公共预算支出情况表（公开到项级）'!$A$3:$E$1360,4,FALSE)</f>
        <v>0</v>
      </c>
      <c r="D374" s="351">
        <f>VLOOKUP(A374,[4]表九!$A$8:$C$1288,3,FALSE)</f>
        <v>0</v>
      </c>
      <c r="E374" s="472" t="str">
        <f t="shared" si="60"/>
        <v/>
      </c>
      <c r="F374" s="312" t="str">
        <f t="shared" si="53"/>
        <v>否</v>
      </c>
      <c r="G374" s="206" t="str">
        <f t="shared" si="54"/>
        <v>项</v>
      </c>
    </row>
    <row r="375" ht="36" customHeight="1" spans="1:7">
      <c r="A375" s="467">
        <v>20499</v>
      </c>
      <c r="B375" s="340" t="s">
        <v>358</v>
      </c>
      <c r="C375" s="351">
        <f>SUM(C376:C377)</f>
        <v>6</v>
      </c>
      <c r="D375" s="351">
        <f>SUM(D376:D377)</f>
        <v>10</v>
      </c>
      <c r="E375" s="472">
        <f t="shared" si="60"/>
        <v>0.667</v>
      </c>
      <c r="F375" s="312" t="str">
        <f t="shared" si="53"/>
        <v>是</v>
      </c>
      <c r="G375" s="206" t="str">
        <f t="shared" si="54"/>
        <v>款</v>
      </c>
    </row>
    <row r="376" ht="36" customHeight="1" spans="1:7">
      <c r="A376" s="473">
        <v>2049902</v>
      </c>
      <c r="B376" s="343" t="s">
        <v>359</v>
      </c>
      <c r="C376" s="351">
        <f>VLOOKUP(A376,'[3]1-4区本级一般公共预算支出情况表（公开到项级）'!$A$3:$E$1360,4,FALSE)</f>
        <v>0</v>
      </c>
      <c r="D376" s="351">
        <f>VLOOKUP(A376,[4]表九!$A$8:$C$1288,3,FALSE)</f>
        <v>0</v>
      </c>
      <c r="E376" s="472" t="str">
        <f t="shared" si="60"/>
        <v/>
      </c>
      <c r="F376" s="312" t="str">
        <f t="shared" si="53"/>
        <v>否</v>
      </c>
      <c r="G376" s="206" t="str">
        <f t="shared" si="54"/>
        <v>项</v>
      </c>
    </row>
    <row r="377" ht="36" customHeight="1" spans="1:7">
      <c r="A377" s="482">
        <v>2049999</v>
      </c>
      <c r="B377" s="343" t="s">
        <v>360</v>
      </c>
      <c r="C377" s="351">
        <f>VLOOKUP(A377,'[3]1-4区本级一般公共预算支出情况表（公开到项级）'!$A$3:$E$1360,4,FALSE)</f>
        <v>6</v>
      </c>
      <c r="D377" s="351">
        <f>VLOOKUP(A377,[4]表九!$A$8:$C$1288,3,FALSE)</f>
        <v>10</v>
      </c>
      <c r="E377" s="472">
        <f t="shared" si="60"/>
        <v>0.667</v>
      </c>
      <c r="F377" s="312" t="str">
        <f t="shared" si="53"/>
        <v>是</v>
      </c>
      <c r="G377" s="206" t="str">
        <f t="shared" si="54"/>
        <v>项</v>
      </c>
    </row>
    <row r="378" ht="36" customHeight="1" spans="1:7">
      <c r="A378" s="483" t="s">
        <v>361</v>
      </c>
      <c r="B378" s="477" t="s">
        <v>287</v>
      </c>
      <c r="C378" s="478"/>
      <c r="D378" s="478"/>
      <c r="E378" s="472" t="str">
        <f t="shared" si="60"/>
        <v/>
      </c>
      <c r="F378" s="312" t="str">
        <f t="shared" si="53"/>
        <v>否</v>
      </c>
      <c r="G378" s="206" t="str">
        <f t="shared" si="54"/>
        <v>项</v>
      </c>
    </row>
    <row r="379" ht="36" customHeight="1" spans="1:7">
      <c r="A379" s="483" t="s">
        <v>362</v>
      </c>
      <c r="B379" s="477" t="s">
        <v>363</v>
      </c>
      <c r="C379" s="478"/>
      <c r="D379" s="478"/>
      <c r="E379" s="472" t="str">
        <f t="shared" si="60"/>
        <v/>
      </c>
      <c r="F379" s="312" t="str">
        <f t="shared" si="53"/>
        <v>否</v>
      </c>
      <c r="G379" s="206" t="str">
        <f t="shared" si="54"/>
        <v>项</v>
      </c>
    </row>
    <row r="380" ht="36" customHeight="1" spans="1:7">
      <c r="A380" s="467">
        <v>205</v>
      </c>
      <c r="B380" s="340" t="s">
        <v>79</v>
      </c>
      <c r="C380" s="351">
        <f>C381+C386+C395+C401+C407+C411+C415+C419+C425+C432</f>
        <v>113197</v>
      </c>
      <c r="D380" s="351">
        <f>D381+D386+D395+D401+D407+D411+D415+D419+D425+D432</f>
        <v>115616</v>
      </c>
      <c r="E380" s="468">
        <f t="shared" ref="E380:E382" si="61">IF(C380&gt;0,D380/C380-1,IF(C380&lt;0,-(D380/C380-1),""))</f>
        <v>0.021</v>
      </c>
      <c r="F380" s="312" t="str">
        <f t="shared" si="53"/>
        <v>是</v>
      </c>
      <c r="G380" s="206" t="str">
        <f t="shared" si="54"/>
        <v>类</v>
      </c>
    </row>
    <row r="381" ht="36" customHeight="1" spans="1:7">
      <c r="A381" s="467">
        <v>20501</v>
      </c>
      <c r="B381" s="340" t="s">
        <v>364</v>
      </c>
      <c r="C381" s="351">
        <f>SUM(C382:C385)</f>
        <v>489</v>
      </c>
      <c r="D381" s="351">
        <f>SUM(D382:D385)</f>
        <v>509</v>
      </c>
      <c r="E381" s="472">
        <f t="shared" si="61"/>
        <v>0.041</v>
      </c>
      <c r="F381" s="312" t="str">
        <f t="shared" si="53"/>
        <v>是</v>
      </c>
      <c r="G381" s="206" t="str">
        <f t="shared" si="54"/>
        <v>款</v>
      </c>
    </row>
    <row r="382" ht="36" customHeight="1" spans="1:7">
      <c r="A382" s="469">
        <v>2050101</v>
      </c>
      <c r="B382" s="343" t="s">
        <v>139</v>
      </c>
      <c r="C382" s="351">
        <f>VLOOKUP(A382,'[3]1-4区本级一般公共预算支出情况表（公开到项级）'!$A$3:$E$1360,4,FALSE)</f>
        <v>424</v>
      </c>
      <c r="D382" s="351">
        <f>VLOOKUP(A382,[4]表九!$A$8:$C$1288,3,FALSE)</f>
        <v>396</v>
      </c>
      <c r="E382" s="472">
        <f t="shared" si="61"/>
        <v>-0.066</v>
      </c>
      <c r="F382" s="312" t="str">
        <f t="shared" si="53"/>
        <v>是</v>
      </c>
      <c r="G382" s="206" t="str">
        <f t="shared" si="54"/>
        <v>项</v>
      </c>
    </row>
    <row r="383" ht="36" customHeight="1" spans="1:7">
      <c r="A383" s="469">
        <v>2050102</v>
      </c>
      <c r="B383" s="343" t="s">
        <v>140</v>
      </c>
      <c r="C383" s="351">
        <f>VLOOKUP(A383,'[3]1-4区本级一般公共预算支出情况表（公开到项级）'!$A$3:$E$1360,4,FALSE)</f>
        <v>0</v>
      </c>
      <c r="D383" s="351">
        <f>VLOOKUP(A383,[4]表九!$A$8:$C$1288,3,FALSE)</f>
        <v>0</v>
      </c>
      <c r="E383" s="472" t="str">
        <f t="shared" ref="E383:E391" si="62">IF(C383&gt;0,D383/C383-1,IF(C383&lt;0,-(D383/C383-1),""))</f>
        <v/>
      </c>
      <c r="F383" s="312" t="str">
        <f t="shared" si="53"/>
        <v>否</v>
      </c>
      <c r="G383" s="206" t="str">
        <f t="shared" si="54"/>
        <v>项</v>
      </c>
    </row>
    <row r="384" ht="36" customHeight="1" spans="1:7">
      <c r="A384" s="469">
        <v>2050103</v>
      </c>
      <c r="B384" s="343" t="s">
        <v>141</v>
      </c>
      <c r="C384" s="351">
        <f>VLOOKUP(A384,'[3]1-4区本级一般公共预算支出情况表（公开到项级）'!$A$3:$E$1360,4,FALSE)</f>
        <v>0</v>
      </c>
      <c r="D384" s="351">
        <f>VLOOKUP(A384,[4]表九!$A$8:$C$1288,3,FALSE)</f>
        <v>0</v>
      </c>
      <c r="E384" s="472" t="str">
        <f t="shared" si="62"/>
        <v/>
      </c>
      <c r="F384" s="312" t="str">
        <f t="shared" si="53"/>
        <v>否</v>
      </c>
      <c r="G384" s="206" t="str">
        <f t="shared" si="54"/>
        <v>项</v>
      </c>
    </row>
    <row r="385" ht="36" customHeight="1" spans="1:7">
      <c r="A385" s="469">
        <v>2050199</v>
      </c>
      <c r="B385" s="343" t="s">
        <v>365</v>
      </c>
      <c r="C385" s="351">
        <f>VLOOKUP(A385,'[3]1-4区本级一般公共预算支出情况表（公开到项级）'!$A$3:$E$1360,4,FALSE)</f>
        <v>65</v>
      </c>
      <c r="D385" s="351">
        <f>VLOOKUP(A385,[4]表九!$A$8:$C$1288,3,FALSE)</f>
        <v>113</v>
      </c>
      <c r="E385" s="472">
        <f t="shared" si="62"/>
        <v>0.738</v>
      </c>
      <c r="F385" s="312" t="str">
        <f t="shared" si="53"/>
        <v>是</v>
      </c>
      <c r="G385" s="206" t="str">
        <f t="shared" si="54"/>
        <v>项</v>
      </c>
    </row>
    <row r="386" ht="36" customHeight="1" spans="1:7">
      <c r="A386" s="467">
        <v>20502</v>
      </c>
      <c r="B386" s="340" t="s">
        <v>366</v>
      </c>
      <c r="C386" s="351">
        <f>SUM(C387:C394)</f>
        <v>97937</v>
      </c>
      <c r="D386" s="351">
        <f>SUM(D387:D394)</f>
        <v>97714</v>
      </c>
      <c r="E386" s="472">
        <f t="shared" si="62"/>
        <v>-0.002</v>
      </c>
      <c r="F386" s="312" t="str">
        <f t="shared" si="53"/>
        <v>是</v>
      </c>
      <c r="G386" s="206" t="str">
        <f t="shared" si="54"/>
        <v>款</v>
      </c>
    </row>
    <row r="387" ht="36" customHeight="1" spans="1:7">
      <c r="A387" s="469">
        <v>2050201</v>
      </c>
      <c r="B387" s="343" t="s">
        <v>367</v>
      </c>
      <c r="C387" s="351">
        <f>VLOOKUP(A387,'[3]1-4区本级一般公共预算支出情况表（公开到项级）'!$A$3:$E$1360,4,FALSE)</f>
        <v>11791</v>
      </c>
      <c r="D387" s="351">
        <f>VLOOKUP(A387,[4]表九!$A$8:$C$1288,3,FALSE)</f>
        <v>12640</v>
      </c>
      <c r="E387" s="472">
        <f t="shared" si="62"/>
        <v>0.072</v>
      </c>
      <c r="F387" s="312" t="str">
        <f t="shared" si="53"/>
        <v>是</v>
      </c>
      <c r="G387" s="206" t="str">
        <f t="shared" si="54"/>
        <v>项</v>
      </c>
    </row>
    <row r="388" ht="36" customHeight="1" spans="1:7">
      <c r="A388" s="469">
        <v>2050202</v>
      </c>
      <c r="B388" s="343" t="s">
        <v>368</v>
      </c>
      <c r="C388" s="351">
        <f>VLOOKUP(A388,'[3]1-4区本级一般公共预算支出情况表（公开到项级）'!$A$3:$E$1360,4,FALSE)</f>
        <v>51359</v>
      </c>
      <c r="D388" s="351">
        <f>VLOOKUP(A388,[4]表九!$A$8:$C$1288,3,FALSE)</f>
        <v>48392</v>
      </c>
      <c r="E388" s="472">
        <f t="shared" si="62"/>
        <v>-0.058</v>
      </c>
      <c r="F388" s="312" t="str">
        <f t="shared" si="53"/>
        <v>是</v>
      </c>
      <c r="G388" s="206" t="str">
        <f t="shared" si="54"/>
        <v>项</v>
      </c>
    </row>
    <row r="389" ht="36" customHeight="1" spans="1:7">
      <c r="A389" s="469">
        <v>2050203</v>
      </c>
      <c r="B389" s="343" t="s">
        <v>369</v>
      </c>
      <c r="C389" s="351">
        <f>VLOOKUP(A389,'[3]1-4区本级一般公共预算支出情况表（公开到项级）'!$A$3:$E$1360,4,FALSE)</f>
        <v>30371</v>
      </c>
      <c r="D389" s="351">
        <f>VLOOKUP(A389,[4]表九!$A$8:$C$1288,3,FALSE)</f>
        <v>33908</v>
      </c>
      <c r="E389" s="472">
        <f t="shared" si="62"/>
        <v>0.116</v>
      </c>
      <c r="F389" s="312" t="str">
        <f t="shared" si="53"/>
        <v>是</v>
      </c>
      <c r="G389" s="206" t="str">
        <f t="shared" si="54"/>
        <v>项</v>
      </c>
    </row>
    <row r="390" ht="36" customHeight="1" spans="1:7">
      <c r="A390" s="469">
        <v>2050204</v>
      </c>
      <c r="B390" s="343" t="s">
        <v>370</v>
      </c>
      <c r="C390" s="351">
        <f>VLOOKUP(A390,'[3]1-4区本级一般公共预算支出情况表（公开到项级）'!$A$3:$E$1360,4,FALSE)</f>
        <v>2634</v>
      </c>
      <c r="D390" s="351">
        <f>VLOOKUP(A390,[4]表九!$A$8:$C$1288,3,FALSE)</f>
        <v>2410</v>
      </c>
      <c r="E390" s="472">
        <f t="shared" si="62"/>
        <v>-0.085</v>
      </c>
      <c r="F390" s="312" t="str">
        <f t="shared" si="53"/>
        <v>是</v>
      </c>
      <c r="G390" s="206" t="str">
        <f t="shared" si="54"/>
        <v>项</v>
      </c>
    </row>
    <row r="391" ht="36" customHeight="1" spans="1:7">
      <c r="A391" s="469">
        <v>2050205</v>
      </c>
      <c r="B391" s="343" t="s">
        <v>371</v>
      </c>
      <c r="C391" s="351">
        <f>VLOOKUP(A391,'[3]1-4区本级一般公共预算支出情况表（公开到项级）'!$A$3:$E$1360,4,FALSE)</f>
        <v>0</v>
      </c>
      <c r="D391" s="351">
        <f>VLOOKUP(A391,[4]表九!$A$8:$C$1288,3,FALSE)</f>
        <v>0</v>
      </c>
      <c r="E391" s="472" t="str">
        <f t="shared" si="62"/>
        <v/>
      </c>
      <c r="F391" s="312" t="str">
        <f t="shared" si="53"/>
        <v>否</v>
      </c>
      <c r="G391" s="206" t="str">
        <f t="shared" si="54"/>
        <v>项</v>
      </c>
    </row>
    <row r="392" ht="36" customHeight="1" spans="1:7">
      <c r="A392" s="469">
        <v>2050206</v>
      </c>
      <c r="B392" s="343" t="s">
        <v>372</v>
      </c>
      <c r="C392" s="351">
        <f>VLOOKUP(A392,'[3]1-4区本级一般公共预算支出情况表（公开到项级）'!$A$3:$E$1360,4,FALSE)</f>
        <v>0</v>
      </c>
      <c r="D392" s="351"/>
      <c r="E392" s="472" t="str">
        <f t="shared" ref="E392:E395" si="63">IF(C392&gt;0,D392/C392-1,IF(C392&lt;0,-(D392/C392-1),""))</f>
        <v/>
      </c>
      <c r="F392" s="312" t="str">
        <f t="shared" si="53"/>
        <v>否</v>
      </c>
      <c r="G392" s="206" t="str">
        <f t="shared" si="54"/>
        <v>项</v>
      </c>
    </row>
    <row r="393" ht="36" customHeight="1" spans="1:7">
      <c r="A393" s="469">
        <v>2050207</v>
      </c>
      <c r="B393" s="343" t="s">
        <v>373</v>
      </c>
      <c r="C393" s="351">
        <f>VLOOKUP(A393,'[3]1-4区本级一般公共预算支出情况表（公开到项级）'!$A$3:$E$1360,4,FALSE)</f>
        <v>0</v>
      </c>
      <c r="D393" s="351"/>
      <c r="E393" s="472" t="str">
        <f t="shared" si="63"/>
        <v/>
      </c>
      <c r="F393" s="312" t="str">
        <f t="shared" si="53"/>
        <v>否</v>
      </c>
      <c r="G393" s="206" t="str">
        <f t="shared" si="54"/>
        <v>项</v>
      </c>
    </row>
    <row r="394" ht="36" customHeight="1" spans="1:7">
      <c r="A394" s="469">
        <v>2050299</v>
      </c>
      <c r="B394" s="343" t="s">
        <v>374</v>
      </c>
      <c r="C394" s="351">
        <f>VLOOKUP(A394,'[3]1-4区本级一般公共预算支出情况表（公开到项级）'!$A$3:$E$1360,4,FALSE)</f>
        <v>1782</v>
      </c>
      <c r="D394" s="351">
        <f>VLOOKUP(A394,[4]表九!$A$8:$C$1288,3,FALSE)</f>
        <v>364</v>
      </c>
      <c r="E394" s="472">
        <f t="shared" si="63"/>
        <v>-0.796</v>
      </c>
      <c r="F394" s="312" t="str">
        <f t="shared" si="53"/>
        <v>是</v>
      </c>
      <c r="G394" s="206" t="str">
        <f t="shared" si="54"/>
        <v>项</v>
      </c>
    </row>
    <row r="395" ht="36" customHeight="1" spans="1:7">
      <c r="A395" s="467">
        <v>20503</v>
      </c>
      <c r="B395" s="340" t="s">
        <v>375</v>
      </c>
      <c r="C395" s="351">
        <f>SUM(C396:C400)</f>
        <v>2875</v>
      </c>
      <c r="D395" s="351">
        <f>SUM(D396:D400)</f>
        <v>2694</v>
      </c>
      <c r="E395" s="472">
        <f t="shared" si="63"/>
        <v>-0.063</v>
      </c>
      <c r="F395" s="312" t="str">
        <f t="shared" si="53"/>
        <v>是</v>
      </c>
      <c r="G395" s="206" t="str">
        <f t="shared" si="54"/>
        <v>款</v>
      </c>
    </row>
    <row r="396" ht="36" customHeight="1" spans="1:7">
      <c r="A396" s="469">
        <v>2050301</v>
      </c>
      <c r="B396" s="343" t="s">
        <v>376</v>
      </c>
      <c r="C396" s="351">
        <f>VLOOKUP(A396,'[3]1-4区本级一般公共预算支出情况表（公开到项级）'!$A$3:$E$1360,4,FALSE)</f>
        <v>0</v>
      </c>
      <c r="D396" s="351">
        <f>VLOOKUP(A396,[4]表九!$A$8:$C$1288,3,FALSE)</f>
        <v>0</v>
      </c>
      <c r="E396" s="472" t="str">
        <f t="shared" ref="E396:E401" si="64">IF(C396&gt;0,D396/C396-1,IF(C396&lt;0,-(D396/C396-1),""))</f>
        <v/>
      </c>
      <c r="F396" s="312" t="str">
        <f t="shared" si="53"/>
        <v>否</v>
      </c>
      <c r="G396" s="206" t="str">
        <f t="shared" si="54"/>
        <v>项</v>
      </c>
    </row>
    <row r="397" ht="36" customHeight="1" spans="1:7">
      <c r="A397" s="469">
        <v>2050302</v>
      </c>
      <c r="B397" s="343" t="s">
        <v>377</v>
      </c>
      <c r="C397" s="351">
        <f>VLOOKUP(A397,'[3]1-4区本级一般公共预算支出情况表（公开到项级）'!$A$3:$E$1360,4,FALSE)</f>
        <v>2875</v>
      </c>
      <c r="D397" s="351">
        <f>VLOOKUP(A397,[4]表九!$A$8:$C$1288,3,FALSE)</f>
        <v>2694</v>
      </c>
      <c r="E397" s="472">
        <f t="shared" si="64"/>
        <v>-0.063</v>
      </c>
      <c r="F397" s="312" t="str">
        <f t="shared" si="53"/>
        <v>是</v>
      </c>
      <c r="G397" s="206" t="str">
        <f t="shared" si="54"/>
        <v>项</v>
      </c>
    </row>
    <row r="398" ht="36" customHeight="1" spans="1:7">
      <c r="A398" s="469">
        <v>2050303</v>
      </c>
      <c r="B398" s="343" t="s">
        <v>378</v>
      </c>
      <c r="C398" s="351">
        <f>VLOOKUP(A398,'[3]1-4区本级一般公共预算支出情况表（公开到项级）'!$A$3:$E$1360,4,FALSE)</f>
        <v>0</v>
      </c>
      <c r="D398" s="351">
        <f>VLOOKUP(A398,[4]表九!$A$8:$C$1288,3,FALSE)</f>
        <v>0</v>
      </c>
      <c r="E398" s="472" t="str">
        <f t="shared" si="64"/>
        <v/>
      </c>
      <c r="F398" s="312" t="str">
        <f t="shared" si="53"/>
        <v>否</v>
      </c>
      <c r="G398" s="206" t="str">
        <f t="shared" si="54"/>
        <v>项</v>
      </c>
    </row>
    <row r="399" ht="36" customHeight="1" spans="1:7">
      <c r="A399" s="469">
        <v>2050305</v>
      </c>
      <c r="B399" s="343" t="s">
        <v>379</v>
      </c>
      <c r="C399" s="351">
        <f>VLOOKUP(A399,'[3]1-4区本级一般公共预算支出情况表（公开到项级）'!$A$3:$E$1360,4,FALSE)</f>
        <v>0</v>
      </c>
      <c r="D399" s="351">
        <f>VLOOKUP(A399,[4]表九!$A$8:$C$1288,3,FALSE)</f>
        <v>0</v>
      </c>
      <c r="E399" s="472" t="str">
        <f t="shared" si="64"/>
        <v/>
      </c>
      <c r="F399" s="312" t="str">
        <f t="shared" si="53"/>
        <v>否</v>
      </c>
      <c r="G399" s="206" t="str">
        <f t="shared" si="54"/>
        <v>项</v>
      </c>
    </row>
    <row r="400" ht="36" customHeight="1" spans="1:7">
      <c r="A400" s="469">
        <v>2050399</v>
      </c>
      <c r="B400" s="343" t="s">
        <v>380</v>
      </c>
      <c r="C400" s="351">
        <f>VLOOKUP(A400,'[3]1-4区本级一般公共预算支出情况表（公开到项级）'!$A$3:$E$1360,4,FALSE)</f>
        <v>0</v>
      </c>
      <c r="D400" s="351">
        <f>VLOOKUP(A400,[4]表九!$A$8:$C$1288,3,FALSE)</f>
        <v>0</v>
      </c>
      <c r="E400" s="472" t="str">
        <f t="shared" si="64"/>
        <v/>
      </c>
      <c r="F400" s="312" t="str">
        <f t="shared" si="53"/>
        <v>否</v>
      </c>
      <c r="G400" s="206" t="str">
        <f t="shared" si="54"/>
        <v>项</v>
      </c>
    </row>
    <row r="401" ht="36" customHeight="1" spans="1:7">
      <c r="A401" s="467">
        <v>20504</v>
      </c>
      <c r="B401" s="340" t="s">
        <v>381</v>
      </c>
      <c r="C401" s="351"/>
      <c r="D401" s="351"/>
      <c r="E401" s="472" t="str">
        <f t="shared" si="64"/>
        <v/>
      </c>
      <c r="F401" s="312" t="str">
        <f t="shared" ref="F401:F464" si="65">IF(LEN(A401)=3,"是",IF(B401&lt;&gt;"",IF(SUM(C401:D401)&lt;&gt;0,"是","否"),"是"))</f>
        <v>否</v>
      </c>
      <c r="G401" s="206" t="str">
        <f t="shared" ref="G401:G464" si="66">IF(LEN(A401)=3,"类",IF(LEN(A401)=5,"款","项"))</f>
        <v>款</v>
      </c>
    </row>
    <row r="402" ht="36" customHeight="1" spans="1:7">
      <c r="A402" s="469">
        <v>2050401</v>
      </c>
      <c r="B402" s="343" t="s">
        <v>382</v>
      </c>
      <c r="C402" s="351">
        <f>VLOOKUP(A402,'[3]1-4区本级一般公共预算支出情况表（公开到项级）'!$A$3:$E$1360,4,FALSE)</f>
        <v>0</v>
      </c>
      <c r="D402" s="351">
        <f>VLOOKUP(A402,[4]表九!$A$8:$C$1288,3,FALSE)</f>
        <v>0</v>
      </c>
      <c r="E402" s="472" t="str">
        <f t="shared" ref="E402:E408" si="67">IF(C402&gt;0,D402/C402-1,IF(C402&lt;0,-(D402/C402-1),""))</f>
        <v/>
      </c>
      <c r="F402" s="312" t="str">
        <f t="shared" si="65"/>
        <v>否</v>
      </c>
      <c r="G402" s="206" t="str">
        <f t="shared" si="66"/>
        <v>项</v>
      </c>
    </row>
    <row r="403" ht="36" customHeight="1" spans="1:7">
      <c r="A403" s="469">
        <v>2050402</v>
      </c>
      <c r="B403" s="343" t="s">
        <v>383</v>
      </c>
      <c r="C403" s="351">
        <f>VLOOKUP(A403,'[3]1-4区本级一般公共预算支出情况表（公开到项级）'!$A$3:$E$1360,4,FALSE)</f>
        <v>0</v>
      </c>
      <c r="D403" s="351">
        <f>VLOOKUP(A403,[4]表九!$A$8:$C$1288,3,FALSE)</f>
        <v>0</v>
      </c>
      <c r="E403" s="472" t="str">
        <f t="shared" si="67"/>
        <v/>
      </c>
      <c r="F403" s="312" t="str">
        <f t="shared" si="65"/>
        <v>否</v>
      </c>
      <c r="G403" s="206" t="str">
        <f t="shared" si="66"/>
        <v>项</v>
      </c>
    </row>
    <row r="404" ht="36" customHeight="1" spans="1:7">
      <c r="A404" s="469">
        <v>2050403</v>
      </c>
      <c r="B404" s="343" t="s">
        <v>384</v>
      </c>
      <c r="C404" s="351">
        <f>VLOOKUP(A404,'[3]1-4区本级一般公共预算支出情况表（公开到项级）'!$A$3:$E$1360,4,FALSE)</f>
        <v>0</v>
      </c>
      <c r="D404" s="351">
        <f>VLOOKUP(A404,[4]表九!$A$8:$C$1288,3,FALSE)</f>
        <v>0</v>
      </c>
      <c r="E404" s="472" t="str">
        <f t="shared" si="67"/>
        <v/>
      </c>
      <c r="F404" s="312" t="str">
        <f t="shared" si="65"/>
        <v>否</v>
      </c>
      <c r="G404" s="206" t="str">
        <f t="shared" si="66"/>
        <v>项</v>
      </c>
    </row>
    <row r="405" ht="36" customHeight="1" spans="1:7">
      <c r="A405" s="469">
        <v>2050404</v>
      </c>
      <c r="B405" s="343" t="s">
        <v>385</v>
      </c>
      <c r="C405" s="351">
        <f>VLOOKUP(A405,'[3]1-4区本级一般公共预算支出情况表（公开到项级）'!$A$3:$E$1360,4,FALSE)</f>
        <v>0</v>
      </c>
      <c r="D405" s="351">
        <f>VLOOKUP(A405,[4]表九!$A$8:$C$1288,3,FALSE)</f>
        <v>0</v>
      </c>
      <c r="E405" s="472" t="str">
        <f t="shared" si="67"/>
        <v/>
      </c>
      <c r="F405" s="312" t="str">
        <f t="shared" si="65"/>
        <v>否</v>
      </c>
      <c r="G405" s="206" t="str">
        <f t="shared" si="66"/>
        <v>项</v>
      </c>
    </row>
    <row r="406" ht="36" customHeight="1" spans="1:7">
      <c r="A406" s="469">
        <v>2050499</v>
      </c>
      <c r="B406" s="343" t="s">
        <v>386</v>
      </c>
      <c r="C406" s="351">
        <f>VLOOKUP(A406,'[3]1-4区本级一般公共预算支出情况表（公开到项级）'!$A$3:$E$1360,4,FALSE)</f>
        <v>0</v>
      </c>
      <c r="D406" s="351">
        <f>VLOOKUP(A406,[4]表九!$A$8:$C$1288,3,FALSE)</f>
        <v>0</v>
      </c>
      <c r="E406" s="472" t="str">
        <f t="shared" si="67"/>
        <v/>
      </c>
      <c r="F406" s="312" t="str">
        <f t="shared" si="65"/>
        <v>否</v>
      </c>
      <c r="G406" s="206" t="str">
        <f t="shared" si="66"/>
        <v>项</v>
      </c>
    </row>
    <row r="407" ht="36" customHeight="1" spans="1:7">
      <c r="A407" s="467">
        <v>20505</v>
      </c>
      <c r="B407" s="340" t="s">
        <v>387</v>
      </c>
      <c r="C407" s="351"/>
      <c r="D407" s="351"/>
      <c r="E407" s="472" t="str">
        <f t="shared" si="67"/>
        <v/>
      </c>
      <c r="F407" s="312" t="str">
        <f t="shared" si="65"/>
        <v>否</v>
      </c>
      <c r="G407" s="206" t="str">
        <f t="shared" si="66"/>
        <v>款</v>
      </c>
    </row>
    <row r="408" ht="36" customHeight="1" spans="1:7">
      <c r="A408" s="469">
        <v>2050501</v>
      </c>
      <c r="B408" s="343" t="s">
        <v>388</v>
      </c>
      <c r="C408" s="351">
        <f>VLOOKUP(A408,'[3]1-4区本级一般公共预算支出情况表（公开到项级）'!$A$3:$E$1360,4,FALSE)</f>
        <v>0</v>
      </c>
      <c r="D408" s="351">
        <f>VLOOKUP(A408,[4]表九!$A$8:$C$1288,3,FALSE)</f>
        <v>0</v>
      </c>
      <c r="E408" s="472" t="str">
        <f t="shared" si="67"/>
        <v/>
      </c>
      <c r="F408" s="312" t="str">
        <f t="shared" si="65"/>
        <v>否</v>
      </c>
      <c r="G408" s="206" t="str">
        <f t="shared" si="66"/>
        <v>项</v>
      </c>
    </row>
    <row r="409" ht="36" customHeight="1" spans="1:7">
      <c r="A409" s="469">
        <v>2050502</v>
      </c>
      <c r="B409" s="343" t="s">
        <v>389</v>
      </c>
      <c r="C409" s="351">
        <f>VLOOKUP(A409,'[3]1-4区本级一般公共预算支出情况表（公开到项级）'!$A$3:$E$1360,4,FALSE)</f>
        <v>0</v>
      </c>
      <c r="D409" s="351">
        <f>VLOOKUP(A409,[4]表九!$A$8:$C$1288,3,FALSE)</f>
        <v>0</v>
      </c>
      <c r="E409" s="472" t="str">
        <f t="shared" ref="E409:E416" si="68">IF(C409&gt;0,D409/C409-1,IF(C409&lt;0,-(D409/C409-1),""))</f>
        <v/>
      </c>
      <c r="F409" s="312" t="str">
        <f t="shared" si="65"/>
        <v>否</v>
      </c>
      <c r="G409" s="206" t="str">
        <f t="shared" si="66"/>
        <v>项</v>
      </c>
    </row>
    <row r="410" ht="36" customHeight="1" spans="1:7">
      <c r="A410" s="469">
        <v>2050599</v>
      </c>
      <c r="B410" s="343" t="s">
        <v>390</v>
      </c>
      <c r="C410" s="351">
        <f>VLOOKUP(A410,'[3]1-4区本级一般公共预算支出情况表（公开到项级）'!$A$3:$E$1360,4,FALSE)</f>
        <v>0</v>
      </c>
      <c r="D410" s="351">
        <f>VLOOKUP(A410,[4]表九!$A$8:$C$1288,3,FALSE)</f>
        <v>0</v>
      </c>
      <c r="E410" s="472" t="str">
        <f t="shared" si="68"/>
        <v/>
      </c>
      <c r="F410" s="312" t="str">
        <f t="shared" si="65"/>
        <v>否</v>
      </c>
      <c r="G410" s="206" t="str">
        <f t="shared" si="66"/>
        <v>项</v>
      </c>
    </row>
    <row r="411" ht="36" customHeight="1" spans="1:7">
      <c r="A411" s="467">
        <v>20506</v>
      </c>
      <c r="B411" s="340" t="s">
        <v>391</v>
      </c>
      <c r="C411" s="351">
        <f>SUM(C412:C414)</f>
        <v>0</v>
      </c>
      <c r="D411" s="351">
        <f>SUM(D412:D414)</f>
        <v>0</v>
      </c>
      <c r="E411" s="468" t="str">
        <f t="shared" si="68"/>
        <v/>
      </c>
      <c r="F411" s="312" t="str">
        <f t="shared" si="65"/>
        <v>否</v>
      </c>
      <c r="G411" s="206" t="str">
        <f t="shared" si="66"/>
        <v>款</v>
      </c>
    </row>
    <row r="412" ht="36" customHeight="1" spans="1:7">
      <c r="A412" s="469">
        <v>2050601</v>
      </c>
      <c r="B412" s="343" t="s">
        <v>392</v>
      </c>
      <c r="C412" s="351">
        <f>VLOOKUP(A412,'[3]1-4区本级一般公共预算支出情况表（公开到项级）'!$A$3:$E$1360,4,FALSE)</f>
        <v>0</v>
      </c>
      <c r="D412" s="351">
        <f>VLOOKUP(A412,[4]表九!$A$8:$C$1288,3,FALSE)</f>
        <v>0</v>
      </c>
      <c r="E412" s="472" t="str">
        <f t="shared" si="68"/>
        <v/>
      </c>
      <c r="F412" s="312" t="str">
        <f t="shared" si="65"/>
        <v>否</v>
      </c>
      <c r="G412" s="206" t="str">
        <f t="shared" si="66"/>
        <v>项</v>
      </c>
    </row>
    <row r="413" ht="36" customHeight="1" spans="1:7">
      <c r="A413" s="469">
        <v>2050602</v>
      </c>
      <c r="B413" s="343" t="s">
        <v>393</v>
      </c>
      <c r="C413" s="351">
        <f>VLOOKUP(A413,'[3]1-4区本级一般公共预算支出情况表（公开到项级）'!$A$3:$E$1360,4,FALSE)</f>
        <v>0</v>
      </c>
      <c r="D413" s="351">
        <f>VLOOKUP(A413,[4]表九!$A$8:$C$1288,3,FALSE)</f>
        <v>0</v>
      </c>
      <c r="E413" s="472" t="str">
        <f t="shared" si="68"/>
        <v/>
      </c>
      <c r="F413" s="312" t="str">
        <f t="shared" si="65"/>
        <v>否</v>
      </c>
      <c r="G413" s="206" t="str">
        <f t="shared" si="66"/>
        <v>项</v>
      </c>
    </row>
    <row r="414" ht="36" customHeight="1" spans="1:7">
      <c r="A414" s="469">
        <v>2050699</v>
      </c>
      <c r="B414" s="343" t="s">
        <v>394</v>
      </c>
      <c r="C414" s="351">
        <f>VLOOKUP(A414,'[3]1-4区本级一般公共预算支出情况表（公开到项级）'!$A$3:$E$1360,4,FALSE)</f>
        <v>0</v>
      </c>
      <c r="D414" s="351">
        <f>VLOOKUP(A414,[4]表九!$A$8:$C$1288,3,FALSE)</f>
        <v>0</v>
      </c>
      <c r="E414" s="472" t="str">
        <f t="shared" si="68"/>
        <v/>
      </c>
      <c r="F414" s="312" t="str">
        <f t="shared" si="65"/>
        <v>否</v>
      </c>
      <c r="G414" s="206" t="str">
        <f t="shared" si="66"/>
        <v>项</v>
      </c>
    </row>
    <row r="415" ht="36" customHeight="1" spans="1:7">
      <c r="A415" s="467">
        <v>20507</v>
      </c>
      <c r="B415" s="340" t="s">
        <v>395</v>
      </c>
      <c r="C415" s="351">
        <f>SUM(C416:C418)</f>
        <v>369</v>
      </c>
      <c r="D415" s="351">
        <f>SUM(D416:D418)</f>
        <v>473</v>
      </c>
      <c r="E415" s="472">
        <f t="shared" si="68"/>
        <v>0.282</v>
      </c>
      <c r="F415" s="312" t="str">
        <f t="shared" si="65"/>
        <v>是</v>
      </c>
      <c r="G415" s="206" t="str">
        <f t="shared" si="66"/>
        <v>款</v>
      </c>
    </row>
    <row r="416" ht="36" customHeight="1" spans="1:7">
      <c r="A416" s="469">
        <v>2050701</v>
      </c>
      <c r="B416" s="343" t="s">
        <v>396</v>
      </c>
      <c r="C416" s="351">
        <f>VLOOKUP(A416,'[3]1-4区本级一般公共预算支出情况表（公开到项级）'!$A$3:$E$1360,4,FALSE)</f>
        <v>369</v>
      </c>
      <c r="D416" s="351">
        <f>VLOOKUP(A416,[4]表九!$A$8:$C$1288,3,FALSE)</f>
        <v>473</v>
      </c>
      <c r="E416" s="472">
        <f t="shared" si="68"/>
        <v>0.282</v>
      </c>
      <c r="F416" s="312" t="str">
        <f t="shared" si="65"/>
        <v>是</v>
      </c>
      <c r="G416" s="206" t="str">
        <f t="shared" si="66"/>
        <v>项</v>
      </c>
    </row>
    <row r="417" ht="36" customHeight="1" spans="1:7">
      <c r="A417" s="469">
        <v>2050702</v>
      </c>
      <c r="B417" s="343" t="s">
        <v>397</v>
      </c>
      <c r="C417" s="351">
        <f>VLOOKUP(A417,'[3]1-4区本级一般公共预算支出情况表（公开到项级）'!$A$3:$E$1360,4,FALSE)</f>
        <v>0</v>
      </c>
      <c r="D417" s="351">
        <f>VLOOKUP(A417,[4]表九!$A$8:$C$1288,3,FALSE)</f>
        <v>0</v>
      </c>
      <c r="E417" s="472" t="str">
        <f t="shared" ref="E417:E422" si="69">IF(C417&gt;0,D417/C417-1,IF(C417&lt;0,-(D417/C417-1),""))</f>
        <v/>
      </c>
      <c r="F417" s="312" t="str">
        <f t="shared" si="65"/>
        <v>否</v>
      </c>
      <c r="G417" s="206" t="str">
        <f t="shared" si="66"/>
        <v>项</v>
      </c>
    </row>
    <row r="418" ht="36" customHeight="1" spans="1:7">
      <c r="A418" s="469">
        <v>2050799</v>
      </c>
      <c r="B418" s="343" t="s">
        <v>398</v>
      </c>
      <c r="C418" s="351">
        <f>VLOOKUP(A418,'[3]1-4区本级一般公共预算支出情况表（公开到项级）'!$A$3:$E$1360,4,FALSE)</f>
        <v>0</v>
      </c>
      <c r="D418" s="351">
        <f>VLOOKUP(A418,[4]表九!$A$8:$C$1288,3,FALSE)</f>
        <v>0</v>
      </c>
      <c r="E418" s="472" t="str">
        <f t="shared" si="69"/>
        <v/>
      </c>
      <c r="F418" s="312" t="str">
        <f t="shared" si="65"/>
        <v>否</v>
      </c>
      <c r="G418" s="206" t="str">
        <f t="shared" si="66"/>
        <v>项</v>
      </c>
    </row>
    <row r="419" ht="36" customHeight="1" spans="1:7">
      <c r="A419" s="467">
        <v>20508</v>
      </c>
      <c r="B419" s="340" t="s">
        <v>399</v>
      </c>
      <c r="C419" s="351">
        <f>SUM(C420:C424)</f>
        <v>1161</v>
      </c>
      <c r="D419" s="351">
        <f>SUM(D420:D424)</f>
        <v>1182</v>
      </c>
      <c r="E419" s="472">
        <f t="shared" si="69"/>
        <v>0.018</v>
      </c>
      <c r="F419" s="312" t="str">
        <f t="shared" si="65"/>
        <v>是</v>
      </c>
      <c r="G419" s="206" t="str">
        <f t="shared" si="66"/>
        <v>款</v>
      </c>
    </row>
    <row r="420" ht="36" customHeight="1" spans="1:7">
      <c r="A420" s="469">
        <v>2050801</v>
      </c>
      <c r="B420" s="343" t="s">
        <v>400</v>
      </c>
      <c r="C420" s="351">
        <f>VLOOKUP(A420,'[3]1-4区本级一般公共预算支出情况表（公开到项级）'!$A$3:$E$1360,4,FALSE)</f>
        <v>1161</v>
      </c>
      <c r="D420" s="351">
        <f>VLOOKUP(A420,[4]表九!$A$8:$C$1288,3,FALSE)</f>
        <v>1182</v>
      </c>
      <c r="E420" s="472">
        <f t="shared" si="69"/>
        <v>0.018</v>
      </c>
      <c r="F420" s="312" t="str">
        <f t="shared" si="65"/>
        <v>是</v>
      </c>
      <c r="G420" s="206" t="str">
        <f t="shared" si="66"/>
        <v>项</v>
      </c>
    </row>
    <row r="421" ht="36" customHeight="1" spans="1:7">
      <c r="A421" s="469">
        <v>2050802</v>
      </c>
      <c r="B421" s="343" t="s">
        <v>401</v>
      </c>
      <c r="C421" s="351">
        <f>VLOOKUP(A421,'[3]1-4区本级一般公共预算支出情况表（公开到项级）'!$A$3:$E$1360,4,FALSE)</f>
        <v>0</v>
      </c>
      <c r="D421" s="351">
        <f>VLOOKUP(A421,[4]表九!$A$8:$C$1288,3,FALSE)</f>
        <v>0</v>
      </c>
      <c r="E421" s="472" t="str">
        <f t="shared" si="69"/>
        <v/>
      </c>
      <c r="F421" s="312" t="str">
        <f t="shared" si="65"/>
        <v>否</v>
      </c>
      <c r="G421" s="206" t="str">
        <f t="shared" si="66"/>
        <v>项</v>
      </c>
    </row>
    <row r="422" ht="36" customHeight="1" spans="1:7">
      <c r="A422" s="469">
        <v>2050803</v>
      </c>
      <c r="B422" s="343" t="s">
        <v>402</v>
      </c>
      <c r="C422" s="351">
        <f>VLOOKUP(A422,'[3]1-4区本级一般公共预算支出情况表（公开到项级）'!$A$3:$E$1360,4,FALSE)</f>
        <v>0</v>
      </c>
      <c r="D422" s="351">
        <f>VLOOKUP(A422,[4]表九!$A$8:$C$1288,3,FALSE)</f>
        <v>0</v>
      </c>
      <c r="E422" s="472" t="str">
        <f t="shared" si="69"/>
        <v/>
      </c>
      <c r="F422" s="312" t="str">
        <f t="shared" si="65"/>
        <v>否</v>
      </c>
      <c r="G422" s="206" t="str">
        <f t="shared" si="66"/>
        <v>项</v>
      </c>
    </row>
    <row r="423" ht="36" customHeight="1" spans="1:7">
      <c r="A423" s="469">
        <v>2050804</v>
      </c>
      <c r="B423" s="343" t="s">
        <v>403</v>
      </c>
      <c r="C423" s="351">
        <f>VLOOKUP(A423,'[3]1-4区本级一般公共预算支出情况表（公开到项级）'!$A$3:$E$1360,4,FALSE)</f>
        <v>0</v>
      </c>
      <c r="D423" s="351">
        <f>VLOOKUP(A423,[4]表九!$A$8:$C$1288,3,FALSE)</f>
        <v>0</v>
      </c>
      <c r="E423" s="472" t="str">
        <f t="shared" ref="E423:E425" si="70">IF(C423&gt;0,D423/C423-1,IF(C423&lt;0,-(D423/C423-1),""))</f>
        <v/>
      </c>
      <c r="F423" s="312" t="str">
        <f t="shared" si="65"/>
        <v>否</v>
      </c>
      <c r="G423" s="206" t="str">
        <f t="shared" si="66"/>
        <v>项</v>
      </c>
    </row>
    <row r="424" ht="36" customHeight="1" spans="1:7">
      <c r="A424" s="469">
        <v>2050899</v>
      </c>
      <c r="B424" s="343" t="s">
        <v>404</v>
      </c>
      <c r="C424" s="351">
        <f>VLOOKUP(A424,'[3]1-4区本级一般公共预算支出情况表（公开到项级）'!$A$3:$E$1360,4,FALSE)</f>
        <v>0</v>
      </c>
      <c r="D424" s="351">
        <f>VLOOKUP(A424,[4]表九!$A$8:$C$1288,3,FALSE)</f>
        <v>0</v>
      </c>
      <c r="E424" s="472" t="str">
        <f t="shared" si="70"/>
        <v/>
      </c>
      <c r="F424" s="312" t="str">
        <f t="shared" si="65"/>
        <v>否</v>
      </c>
      <c r="G424" s="206" t="str">
        <f t="shared" si="66"/>
        <v>项</v>
      </c>
    </row>
    <row r="425" ht="36" customHeight="1" spans="1:7">
      <c r="A425" s="467">
        <v>20509</v>
      </c>
      <c r="B425" s="340" t="s">
        <v>405</v>
      </c>
      <c r="C425" s="351">
        <f>SUM(C426:C431)</f>
        <v>9425</v>
      </c>
      <c r="D425" s="351">
        <f>SUM(D426:D431)</f>
        <v>13001</v>
      </c>
      <c r="E425" s="472">
        <f t="shared" si="70"/>
        <v>0.379</v>
      </c>
      <c r="F425" s="312" t="str">
        <f t="shared" si="65"/>
        <v>是</v>
      </c>
      <c r="G425" s="206" t="str">
        <f t="shared" si="66"/>
        <v>款</v>
      </c>
    </row>
    <row r="426" s="461" customFormat="1" ht="36" customHeight="1" spans="1:7">
      <c r="A426" s="469">
        <v>2050901</v>
      </c>
      <c r="B426" s="343" t="s">
        <v>406</v>
      </c>
      <c r="C426" s="351">
        <f>VLOOKUP(A426,'[3]1-4区本级一般公共预算支出情况表（公开到项级）'!$A$3:$E$1360,4,FALSE)</f>
        <v>0</v>
      </c>
      <c r="D426" s="351">
        <f>VLOOKUP(A426,[4]表九!$A$8:$C$1288,3,FALSE)</f>
        <v>50</v>
      </c>
      <c r="E426" s="472" t="str">
        <f t="shared" ref="E426:E435" si="71">IF(C426&gt;0,D426/C426-1,IF(C426&lt;0,-(D426/C426-1),""))</f>
        <v/>
      </c>
      <c r="F426" s="312" t="str">
        <f t="shared" si="65"/>
        <v>是</v>
      </c>
      <c r="G426" s="206" t="str">
        <f t="shared" si="66"/>
        <v>项</v>
      </c>
    </row>
    <row r="427" ht="36" customHeight="1" spans="1:7">
      <c r="A427" s="469">
        <v>2050902</v>
      </c>
      <c r="B427" s="343" t="s">
        <v>407</v>
      </c>
      <c r="C427" s="351">
        <f>VLOOKUP(A427,'[3]1-4区本级一般公共预算支出情况表（公开到项级）'!$A$3:$E$1360,4,FALSE)</f>
        <v>0</v>
      </c>
      <c r="D427" s="351">
        <f>VLOOKUP(A427,[4]表九!$A$8:$C$1288,3,FALSE)</f>
        <v>0</v>
      </c>
      <c r="E427" s="472" t="str">
        <f t="shared" si="71"/>
        <v/>
      </c>
      <c r="F427" s="312" t="str">
        <f t="shared" si="65"/>
        <v>否</v>
      </c>
      <c r="G427" s="206" t="str">
        <f t="shared" si="66"/>
        <v>项</v>
      </c>
    </row>
    <row r="428" ht="36" customHeight="1" spans="1:7">
      <c r="A428" s="469">
        <v>2050903</v>
      </c>
      <c r="B428" s="343" t="s">
        <v>408</v>
      </c>
      <c r="C428" s="351">
        <f>VLOOKUP(A428,'[3]1-4区本级一般公共预算支出情况表（公开到项级）'!$A$3:$E$1360,4,FALSE)</f>
        <v>752</v>
      </c>
      <c r="D428" s="351">
        <f>VLOOKUP(A428,[4]表九!$A$8:$C$1288,3,FALSE)</f>
        <v>2003</v>
      </c>
      <c r="E428" s="472">
        <f t="shared" si="71"/>
        <v>1.664</v>
      </c>
      <c r="F428" s="312" t="str">
        <f t="shared" si="65"/>
        <v>是</v>
      </c>
      <c r="G428" s="206" t="str">
        <f t="shared" si="66"/>
        <v>项</v>
      </c>
    </row>
    <row r="429" s="461" customFormat="1" ht="36" customHeight="1" spans="1:7">
      <c r="A429" s="469">
        <v>2050904</v>
      </c>
      <c r="B429" s="343" t="s">
        <v>409</v>
      </c>
      <c r="C429" s="351">
        <f>VLOOKUP(A429,'[3]1-4区本级一般公共预算支出情况表（公开到项级）'!$A$3:$E$1360,4,FALSE)</f>
        <v>0</v>
      </c>
      <c r="D429" s="351">
        <f>VLOOKUP(A429,[4]表九!$A$8:$C$1288,3,FALSE)</f>
        <v>0</v>
      </c>
      <c r="E429" s="472" t="str">
        <f t="shared" si="71"/>
        <v/>
      </c>
      <c r="F429" s="312" t="str">
        <f t="shared" si="65"/>
        <v>否</v>
      </c>
      <c r="G429" s="206" t="str">
        <f t="shared" si="66"/>
        <v>项</v>
      </c>
    </row>
    <row r="430" ht="36" customHeight="1" spans="1:7">
      <c r="A430" s="469">
        <v>2050905</v>
      </c>
      <c r="B430" s="343" t="s">
        <v>410</v>
      </c>
      <c r="C430" s="351">
        <f>VLOOKUP(A430,'[3]1-4区本级一般公共预算支出情况表（公开到项级）'!$A$3:$E$1360,4,FALSE)</f>
        <v>0</v>
      </c>
      <c r="D430" s="351">
        <f>VLOOKUP(A430,[4]表九!$A$8:$C$1288,3,FALSE)</f>
        <v>0</v>
      </c>
      <c r="E430" s="472" t="str">
        <f t="shared" si="71"/>
        <v/>
      </c>
      <c r="F430" s="312" t="str">
        <f t="shared" si="65"/>
        <v>否</v>
      </c>
      <c r="G430" s="206" t="str">
        <f t="shared" si="66"/>
        <v>项</v>
      </c>
    </row>
    <row r="431" ht="36" customHeight="1" spans="1:7">
      <c r="A431" s="469">
        <v>2050999</v>
      </c>
      <c r="B431" s="343" t="s">
        <v>411</v>
      </c>
      <c r="C431" s="351">
        <f>VLOOKUP(A431,'[3]1-4区本级一般公共预算支出情况表（公开到项级）'!$A$3:$E$1360,4,FALSE)</f>
        <v>8673</v>
      </c>
      <c r="D431" s="351">
        <f>VLOOKUP(A431,[4]表九!$A$8:$C$1288,3,FALSE)</f>
        <v>10948</v>
      </c>
      <c r="E431" s="472">
        <f t="shared" si="71"/>
        <v>0.262</v>
      </c>
      <c r="F431" s="312" t="str">
        <f t="shared" si="65"/>
        <v>是</v>
      </c>
      <c r="G431" s="206" t="str">
        <f t="shared" si="66"/>
        <v>项</v>
      </c>
    </row>
    <row r="432" ht="36" customHeight="1" spans="1:7">
      <c r="A432" s="467">
        <v>20599</v>
      </c>
      <c r="B432" s="340" t="s">
        <v>412</v>
      </c>
      <c r="C432" s="351">
        <f>C433</f>
        <v>941</v>
      </c>
      <c r="D432" s="351">
        <f>D433</f>
        <v>43</v>
      </c>
      <c r="E432" s="472">
        <f t="shared" si="71"/>
        <v>-0.954</v>
      </c>
      <c r="F432" s="312" t="str">
        <f t="shared" si="65"/>
        <v>是</v>
      </c>
      <c r="G432" s="206" t="str">
        <f t="shared" si="66"/>
        <v>款</v>
      </c>
    </row>
    <row r="433" ht="36" customHeight="1" spans="1:7">
      <c r="A433" s="343">
        <v>2059999</v>
      </c>
      <c r="B433" s="343" t="s">
        <v>413</v>
      </c>
      <c r="C433" s="351">
        <f>VLOOKUP(A433,'[3]1-4区本级一般公共预算支出情况表（公开到项级）'!$A$3:$E$1360,4,FALSE)</f>
        <v>941</v>
      </c>
      <c r="D433" s="351">
        <f>VLOOKUP(A433,[4]表九!$A$8:$C$1288,3,FALSE)</f>
        <v>43</v>
      </c>
      <c r="E433" s="472">
        <f t="shared" si="71"/>
        <v>-0.954</v>
      </c>
      <c r="F433" s="312" t="str">
        <f t="shared" si="65"/>
        <v>是</v>
      </c>
      <c r="G433" s="206" t="str">
        <f t="shared" si="66"/>
        <v>项</v>
      </c>
    </row>
    <row r="434" ht="36" customHeight="1" spans="1:7">
      <c r="A434" s="476" t="s">
        <v>414</v>
      </c>
      <c r="B434" s="477" t="s">
        <v>287</v>
      </c>
      <c r="C434" s="478"/>
      <c r="D434" s="478"/>
      <c r="E434" s="472" t="str">
        <f t="shared" si="71"/>
        <v/>
      </c>
      <c r="F434" s="312" t="str">
        <f t="shared" si="65"/>
        <v>否</v>
      </c>
      <c r="G434" s="206" t="str">
        <f t="shared" si="66"/>
        <v>项</v>
      </c>
    </row>
    <row r="435" ht="36" customHeight="1" spans="1:7">
      <c r="A435" s="476" t="s">
        <v>415</v>
      </c>
      <c r="B435" s="477" t="s">
        <v>416</v>
      </c>
      <c r="C435" s="478"/>
      <c r="D435" s="478"/>
      <c r="E435" s="472" t="str">
        <f t="shared" si="71"/>
        <v/>
      </c>
      <c r="F435" s="312" t="str">
        <f t="shared" si="65"/>
        <v>否</v>
      </c>
      <c r="G435" s="206" t="str">
        <f t="shared" si="66"/>
        <v>项</v>
      </c>
    </row>
    <row r="436" ht="36" customHeight="1" spans="1:7">
      <c r="A436" s="467">
        <v>206</v>
      </c>
      <c r="B436" s="340" t="s">
        <v>81</v>
      </c>
      <c r="C436" s="351">
        <f>C437+C442+C451+C457+C462+C467+C472+C479+C483+C487</f>
        <v>6001</v>
      </c>
      <c r="D436" s="351">
        <f>D437+D442+D451+D457+D462+D467+D472+D479+D483+D487</f>
        <v>2397</v>
      </c>
      <c r="E436" s="468">
        <f t="shared" ref="E436:E438" si="72">IF(C436&gt;0,D436/C436-1,IF(C436&lt;0,-(D436/C436-1),""))</f>
        <v>-0.601</v>
      </c>
      <c r="F436" s="312" t="str">
        <f t="shared" si="65"/>
        <v>是</v>
      </c>
      <c r="G436" s="206" t="str">
        <f t="shared" si="66"/>
        <v>类</v>
      </c>
    </row>
    <row r="437" ht="36" customHeight="1" spans="1:7">
      <c r="A437" s="467">
        <v>20601</v>
      </c>
      <c r="B437" s="340" t="s">
        <v>417</v>
      </c>
      <c r="C437" s="351">
        <f>SUM(C438:C441)</f>
        <v>15</v>
      </c>
      <c r="D437" s="351">
        <f>SUM(D438:D441)</f>
        <v>0</v>
      </c>
      <c r="E437" s="472">
        <f t="shared" si="72"/>
        <v>-1</v>
      </c>
      <c r="F437" s="312" t="str">
        <f t="shared" si="65"/>
        <v>是</v>
      </c>
      <c r="G437" s="206" t="str">
        <f t="shared" si="66"/>
        <v>款</v>
      </c>
    </row>
    <row r="438" ht="36" customHeight="1" spans="1:7">
      <c r="A438" s="469">
        <v>2060101</v>
      </c>
      <c r="B438" s="343" t="s">
        <v>139</v>
      </c>
      <c r="C438" s="351">
        <f>VLOOKUP(A438,'[3]1-4区本级一般公共预算支出情况表（公开到项级）'!$A$3:$E$1360,4,FALSE)</f>
        <v>0</v>
      </c>
      <c r="D438" s="351">
        <f>VLOOKUP(A438,[4]表九!$A$8:$C$1288,3,FALSE)</f>
        <v>0</v>
      </c>
      <c r="E438" s="472" t="str">
        <f t="shared" si="72"/>
        <v/>
      </c>
      <c r="F438" s="312" t="str">
        <f t="shared" si="65"/>
        <v>否</v>
      </c>
      <c r="G438" s="206" t="str">
        <f t="shared" si="66"/>
        <v>项</v>
      </c>
    </row>
    <row r="439" ht="36" customHeight="1" spans="1:7">
      <c r="A439" s="469">
        <v>2060102</v>
      </c>
      <c r="B439" s="343" t="s">
        <v>140</v>
      </c>
      <c r="C439" s="351">
        <f>VLOOKUP(A439,'[3]1-4区本级一般公共预算支出情况表（公开到项级）'!$A$3:$E$1360,4,FALSE)</f>
        <v>0</v>
      </c>
      <c r="D439" s="351">
        <f>VLOOKUP(A439,[4]表九!$A$8:$C$1288,3,FALSE)</f>
        <v>0</v>
      </c>
      <c r="E439" s="472" t="str">
        <f t="shared" ref="E439:E443" si="73">IF(C439&gt;0,D439/C439-1,IF(C439&lt;0,-(D439/C439-1),""))</f>
        <v/>
      </c>
      <c r="F439" s="312" t="str">
        <f t="shared" si="65"/>
        <v>否</v>
      </c>
      <c r="G439" s="206" t="str">
        <f t="shared" si="66"/>
        <v>项</v>
      </c>
    </row>
    <row r="440" ht="36" customHeight="1" spans="1:7">
      <c r="A440" s="469">
        <v>2060103</v>
      </c>
      <c r="B440" s="343" t="s">
        <v>141</v>
      </c>
      <c r="C440" s="351">
        <f>VLOOKUP(A440,'[3]1-4区本级一般公共预算支出情况表（公开到项级）'!$A$3:$E$1360,4,FALSE)</f>
        <v>0</v>
      </c>
      <c r="D440" s="351">
        <f>VLOOKUP(A440,[4]表九!$A$8:$C$1288,3,FALSE)</f>
        <v>0</v>
      </c>
      <c r="E440" s="472" t="str">
        <f t="shared" si="73"/>
        <v/>
      </c>
      <c r="F440" s="312" t="str">
        <f t="shared" si="65"/>
        <v>否</v>
      </c>
      <c r="G440" s="206" t="str">
        <f t="shared" si="66"/>
        <v>项</v>
      </c>
    </row>
    <row r="441" ht="36" customHeight="1" spans="1:7">
      <c r="A441" s="469">
        <v>2060199</v>
      </c>
      <c r="B441" s="343" t="s">
        <v>418</v>
      </c>
      <c r="C441" s="351">
        <f>VLOOKUP(A441,'[3]1-4区本级一般公共预算支出情况表（公开到项级）'!$A$3:$E$1360,4,FALSE)</f>
        <v>15</v>
      </c>
      <c r="D441" s="351">
        <f>VLOOKUP(A441,[4]表九!$A$8:$C$1288,3,FALSE)</f>
        <v>0</v>
      </c>
      <c r="E441" s="472">
        <f t="shared" si="73"/>
        <v>-1</v>
      </c>
      <c r="F441" s="312" t="str">
        <f t="shared" si="65"/>
        <v>是</v>
      </c>
      <c r="G441" s="206" t="str">
        <f t="shared" si="66"/>
        <v>项</v>
      </c>
    </row>
    <row r="442" ht="36" customHeight="1" spans="1:7">
      <c r="A442" s="467">
        <v>20602</v>
      </c>
      <c r="B442" s="340" t="s">
        <v>419</v>
      </c>
      <c r="C442" s="351"/>
      <c r="D442" s="351"/>
      <c r="E442" s="472" t="str">
        <f t="shared" si="73"/>
        <v/>
      </c>
      <c r="F442" s="312" t="str">
        <f t="shared" si="65"/>
        <v>否</v>
      </c>
      <c r="G442" s="206" t="str">
        <f t="shared" si="66"/>
        <v>款</v>
      </c>
    </row>
    <row r="443" ht="36" customHeight="1" spans="1:7">
      <c r="A443" s="469">
        <v>2060201</v>
      </c>
      <c r="B443" s="343" t="s">
        <v>420</v>
      </c>
      <c r="C443" s="351">
        <f>VLOOKUP(A443,'[3]1-4区本级一般公共预算支出情况表（公开到项级）'!$A$3:$E$1360,4,FALSE)</f>
        <v>0</v>
      </c>
      <c r="D443" s="351">
        <f>VLOOKUP(A443,[4]表九!$A$8:$C$1288,3,FALSE)</f>
        <v>0</v>
      </c>
      <c r="E443" s="472" t="str">
        <f t="shared" si="73"/>
        <v/>
      </c>
      <c r="F443" s="312" t="str">
        <f t="shared" si="65"/>
        <v>否</v>
      </c>
      <c r="G443" s="206" t="str">
        <f t="shared" si="66"/>
        <v>项</v>
      </c>
    </row>
    <row r="444" ht="36" customHeight="1" spans="1:7">
      <c r="A444" s="469">
        <v>2060203</v>
      </c>
      <c r="B444" s="343" t="s">
        <v>421</v>
      </c>
      <c r="C444" s="351">
        <f>VLOOKUP(A444,'[3]1-4区本级一般公共预算支出情况表（公开到项级）'!$A$3:$E$1360,4,FALSE)</f>
        <v>0</v>
      </c>
      <c r="D444" s="351">
        <f>VLOOKUP(A444,[4]表九!$A$8:$C$1288,3,FALSE)</f>
        <v>0</v>
      </c>
      <c r="E444" s="472" t="str">
        <f t="shared" ref="E444:E447" si="74">IF(C444&gt;0,D444/C444-1,IF(C444&lt;0,-(D444/C444-1),""))</f>
        <v/>
      </c>
      <c r="F444" s="312" t="str">
        <f t="shared" si="65"/>
        <v>否</v>
      </c>
      <c r="G444" s="206" t="str">
        <f t="shared" si="66"/>
        <v>项</v>
      </c>
    </row>
    <row r="445" ht="36" customHeight="1" spans="1:7">
      <c r="A445" s="469">
        <v>2060204</v>
      </c>
      <c r="B445" s="343" t="s">
        <v>422</v>
      </c>
      <c r="C445" s="351">
        <f>VLOOKUP(A445,'[3]1-4区本级一般公共预算支出情况表（公开到项级）'!$A$3:$E$1360,4,FALSE)</f>
        <v>0</v>
      </c>
      <c r="D445" s="351">
        <f>VLOOKUP(A445,[4]表九!$A$8:$C$1288,3,FALSE)</f>
        <v>0</v>
      </c>
      <c r="E445" s="472" t="str">
        <f t="shared" si="74"/>
        <v/>
      </c>
      <c r="F445" s="312" t="str">
        <f t="shared" si="65"/>
        <v>否</v>
      </c>
      <c r="G445" s="206" t="str">
        <f t="shared" si="66"/>
        <v>项</v>
      </c>
    </row>
    <row r="446" ht="36" customHeight="1" spans="1:7">
      <c r="A446" s="469">
        <v>2060205</v>
      </c>
      <c r="B446" s="343" t="s">
        <v>423</v>
      </c>
      <c r="C446" s="351">
        <f>VLOOKUP(A446,'[3]1-4区本级一般公共预算支出情况表（公开到项级）'!$A$3:$E$1360,4,FALSE)</f>
        <v>0</v>
      </c>
      <c r="D446" s="351">
        <f>VLOOKUP(A446,[4]表九!$A$8:$C$1288,3,FALSE)</f>
        <v>0</v>
      </c>
      <c r="E446" s="472" t="str">
        <f t="shared" si="74"/>
        <v/>
      </c>
      <c r="F446" s="312" t="str">
        <f t="shared" si="65"/>
        <v>否</v>
      </c>
      <c r="G446" s="206" t="str">
        <f t="shared" si="66"/>
        <v>项</v>
      </c>
    </row>
    <row r="447" ht="36" customHeight="1" spans="1:7">
      <c r="A447" s="469">
        <v>2060206</v>
      </c>
      <c r="B447" s="343" t="s">
        <v>424</v>
      </c>
      <c r="C447" s="351">
        <f>VLOOKUP(A447,'[3]1-4区本级一般公共预算支出情况表（公开到项级）'!$A$3:$E$1360,4,FALSE)</f>
        <v>0</v>
      </c>
      <c r="D447" s="351">
        <f>VLOOKUP(A447,[4]表九!$A$8:$C$1288,3,FALSE)</f>
        <v>0</v>
      </c>
      <c r="E447" s="472" t="str">
        <f t="shared" si="74"/>
        <v/>
      </c>
      <c r="F447" s="312" t="str">
        <f t="shared" si="65"/>
        <v>否</v>
      </c>
      <c r="G447" s="206" t="str">
        <f t="shared" si="66"/>
        <v>项</v>
      </c>
    </row>
    <row r="448" ht="36" customHeight="1" spans="1:7">
      <c r="A448" s="469">
        <v>2060207</v>
      </c>
      <c r="B448" s="343" t="s">
        <v>425</v>
      </c>
      <c r="C448" s="351">
        <f>VLOOKUP(A448,'[3]1-4区本级一般公共预算支出情况表（公开到项级）'!$A$3:$E$1360,4,FALSE)</f>
        <v>0</v>
      </c>
      <c r="D448" s="351">
        <f>VLOOKUP(A448,[4]表九!$A$8:$C$1288,3,FALSE)</f>
        <v>0</v>
      </c>
      <c r="E448" s="472" t="str">
        <f t="shared" ref="E448:E453" si="75">IF(C448&gt;0,D448/C448-1,IF(C448&lt;0,-(D448/C448-1),""))</f>
        <v/>
      </c>
      <c r="F448" s="312" t="str">
        <f t="shared" si="65"/>
        <v>否</v>
      </c>
      <c r="G448" s="206" t="str">
        <f t="shared" si="66"/>
        <v>项</v>
      </c>
    </row>
    <row r="449" ht="36" customHeight="1" spans="1:7">
      <c r="A449" s="471">
        <v>2060208</v>
      </c>
      <c r="B449" s="484" t="s">
        <v>426</v>
      </c>
      <c r="C449" s="351">
        <f>VLOOKUP(A449,'[3]1-4区本级一般公共预算支出情况表（公开到项级）'!$A$3:$E$1360,4,FALSE)</f>
        <v>0</v>
      </c>
      <c r="D449" s="351">
        <f>VLOOKUP(A449,[4]表九!$A$8:$C$1288,3,FALSE)</f>
        <v>0</v>
      </c>
      <c r="E449" s="472" t="str">
        <f t="shared" si="75"/>
        <v/>
      </c>
      <c r="F449" s="312" t="str">
        <f t="shared" si="65"/>
        <v>否</v>
      </c>
      <c r="G449" s="206" t="str">
        <f t="shared" si="66"/>
        <v>项</v>
      </c>
    </row>
    <row r="450" ht="36" customHeight="1" spans="1:7">
      <c r="A450" s="469">
        <v>2060299</v>
      </c>
      <c r="B450" s="343" t="s">
        <v>427</v>
      </c>
      <c r="C450" s="351">
        <f>VLOOKUP(A450,'[3]1-4区本级一般公共预算支出情况表（公开到项级）'!$A$3:$E$1360,4,FALSE)</f>
        <v>0</v>
      </c>
      <c r="D450" s="351">
        <f>VLOOKUP(A450,[4]表九!$A$8:$C$1288,3,FALSE)</f>
        <v>0</v>
      </c>
      <c r="E450" s="472" t="str">
        <f t="shared" si="75"/>
        <v/>
      </c>
      <c r="F450" s="312" t="str">
        <f t="shared" si="65"/>
        <v>否</v>
      </c>
      <c r="G450" s="206" t="str">
        <f t="shared" si="66"/>
        <v>项</v>
      </c>
    </row>
    <row r="451" ht="36" customHeight="1" spans="1:7">
      <c r="A451" s="467">
        <v>20603</v>
      </c>
      <c r="B451" s="340" t="s">
        <v>428</v>
      </c>
      <c r="C451" s="351"/>
      <c r="D451" s="351"/>
      <c r="E451" s="472" t="str">
        <f t="shared" si="75"/>
        <v/>
      </c>
      <c r="F451" s="312" t="str">
        <f t="shared" si="65"/>
        <v>否</v>
      </c>
      <c r="G451" s="206" t="str">
        <f t="shared" si="66"/>
        <v>款</v>
      </c>
    </row>
    <row r="452" ht="36" customHeight="1" spans="1:7">
      <c r="A452" s="469">
        <v>2060301</v>
      </c>
      <c r="B452" s="343" t="s">
        <v>420</v>
      </c>
      <c r="C452" s="351">
        <f>VLOOKUP(A452,'[3]1-4区本级一般公共预算支出情况表（公开到项级）'!$A$3:$E$1360,4,FALSE)</f>
        <v>0</v>
      </c>
      <c r="D452" s="351">
        <f>VLOOKUP(A452,[4]表九!$A$8:$C$1288,3,FALSE)</f>
        <v>0</v>
      </c>
      <c r="E452" s="472" t="str">
        <f t="shared" si="75"/>
        <v/>
      </c>
      <c r="F452" s="312" t="str">
        <f t="shared" si="65"/>
        <v>否</v>
      </c>
      <c r="G452" s="206" t="str">
        <f t="shared" si="66"/>
        <v>项</v>
      </c>
    </row>
    <row r="453" ht="36" customHeight="1" spans="1:7">
      <c r="A453" s="469">
        <v>2060302</v>
      </c>
      <c r="B453" s="343" t="s">
        <v>429</v>
      </c>
      <c r="C453" s="351">
        <f>VLOOKUP(A453,'[3]1-4区本级一般公共预算支出情况表（公开到项级）'!$A$3:$E$1360,4,FALSE)</f>
        <v>0</v>
      </c>
      <c r="D453" s="351">
        <f>VLOOKUP(A453,[4]表九!$A$8:$C$1288,3,FALSE)</f>
        <v>0</v>
      </c>
      <c r="E453" s="472" t="str">
        <f t="shared" si="75"/>
        <v/>
      </c>
      <c r="F453" s="312" t="str">
        <f t="shared" si="65"/>
        <v>否</v>
      </c>
      <c r="G453" s="206" t="str">
        <f t="shared" si="66"/>
        <v>项</v>
      </c>
    </row>
    <row r="454" ht="36" customHeight="1" spans="1:7">
      <c r="A454" s="469">
        <v>2060303</v>
      </c>
      <c r="B454" s="343" t="s">
        <v>430</v>
      </c>
      <c r="C454" s="351">
        <f>VLOOKUP(A454,'[3]1-4区本级一般公共预算支出情况表（公开到项级）'!$A$3:$E$1360,4,FALSE)</f>
        <v>0</v>
      </c>
      <c r="D454" s="351">
        <f>VLOOKUP(A454,[4]表九!$A$8:$C$1288,3,FALSE)</f>
        <v>0</v>
      </c>
      <c r="E454" s="472" t="str">
        <f t="shared" ref="E454:E463" si="76">IF(C454&gt;0,D454/C454-1,IF(C454&lt;0,-(D454/C454-1),""))</f>
        <v/>
      </c>
      <c r="F454" s="312" t="str">
        <f t="shared" si="65"/>
        <v>否</v>
      </c>
      <c r="G454" s="206" t="str">
        <f t="shared" si="66"/>
        <v>项</v>
      </c>
    </row>
    <row r="455" ht="36" customHeight="1" spans="1:7">
      <c r="A455" s="469">
        <v>2060304</v>
      </c>
      <c r="B455" s="343" t="s">
        <v>431</v>
      </c>
      <c r="C455" s="351">
        <f>VLOOKUP(A455,'[3]1-4区本级一般公共预算支出情况表（公开到项级）'!$A$3:$E$1360,4,FALSE)</f>
        <v>0</v>
      </c>
      <c r="D455" s="351">
        <f>VLOOKUP(A455,[4]表九!$A$8:$C$1288,3,FALSE)</f>
        <v>0</v>
      </c>
      <c r="E455" s="472" t="str">
        <f t="shared" si="76"/>
        <v/>
      </c>
      <c r="F455" s="312" t="str">
        <f t="shared" si="65"/>
        <v>否</v>
      </c>
      <c r="G455" s="206" t="str">
        <f t="shared" si="66"/>
        <v>项</v>
      </c>
    </row>
    <row r="456" ht="36" customHeight="1" spans="1:7">
      <c r="A456" s="469">
        <v>2060399</v>
      </c>
      <c r="B456" s="343" t="s">
        <v>432</v>
      </c>
      <c r="C456" s="351">
        <f>VLOOKUP(A456,'[3]1-4区本级一般公共预算支出情况表（公开到项级）'!$A$3:$E$1360,4,FALSE)</f>
        <v>0</v>
      </c>
      <c r="D456" s="351">
        <f>VLOOKUP(A456,[4]表九!$A$8:$C$1288,3,FALSE)</f>
        <v>0</v>
      </c>
      <c r="E456" s="472" t="str">
        <f t="shared" si="76"/>
        <v/>
      </c>
      <c r="F456" s="312" t="str">
        <f t="shared" si="65"/>
        <v>否</v>
      </c>
      <c r="G456" s="206" t="str">
        <f t="shared" si="66"/>
        <v>项</v>
      </c>
    </row>
    <row r="457" ht="36" customHeight="1" spans="1:7">
      <c r="A457" s="467">
        <v>20604</v>
      </c>
      <c r="B457" s="340" t="s">
        <v>433</v>
      </c>
      <c r="C457" s="351">
        <f>SUM(C458:C461)</f>
        <v>5653</v>
      </c>
      <c r="D457" s="351">
        <f>SUM(D458:D461)</f>
        <v>2045</v>
      </c>
      <c r="E457" s="472">
        <f t="shared" si="76"/>
        <v>-0.638</v>
      </c>
      <c r="F457" s="312" t="str">
        <f t="shared" si="65"/>
        <v>是</v>
      </c>
      <c r="G457" s="206" t="str">
        <f t="shared" si="66"/>
        <v>款</v>
      </c>
    </row>
    <row r="458" ht="36" customHeight="1" spans="1:7">
      <c r="A458" s="469">
        <v>2060401</v>
      </c>
      <c r="B458" s="343" t="s">
        <v>420</v>
      </c>
      <c r="C458" s="351">
        <f>VLOOKUP(A458,'[3]1-4区本级一般公共预算支出情况表（公开到项级）'!$A$3:$E$1360,4,FALSE)</f>
        <v>0</v>
      </c>
      <c r="D458" s="351">
        <f>VLOOKUP(A458,[4]表九!$A$8:$C$1288,3,FALSE)</f>
        <v>0</v>
      </c>
      <c r="E458" s="472" t="str">
        <f t="shared" si="76"/>
        <v/>
      </c>
      <c r="F458" s="312" t="str">
        <f t="shared" si="65"/>
        <v>否</v>
      </c>
      <c r="G458" s="206" t="str">
        <f t="shared" si="66"/>
        <v>项</v>
      </c>
    </row>
    <row r="459" ht="36" customHeight="1" spans="1:7">
      <c r="A459" s="469">
        <v>2060404</v>
      </c>
      <c r="B459" s="343" t="s">
        <v>434</v>
      </c>
      <c r="C459" s="351">
        <f>VLOOKUP(A459,'[3]1-4区本级一般公共预算支出情况表（公开到项级）'!$A$3:$E$1360,4,FALSE)</f>
        <v>0</v>
      </c>
      <c r="D459" s="351">
        <f>VLOOKUP(A459,[4]表九!$A$8:$C$1288,3,FALSE)</f>
        <v>0</v>
      </c>
      <c r="E459" s="472" t="str">
        <f t="shared" si="76"/>
        <v/>
      </c>
      <c r="F459" s="312" t="str">
        <f t="shared" si="65"/>
        <v>否</v>
      </c>
      <c r="G459" s="206" t="str">
        <f t="shared" si="66"/>
        <v>项</v>
      </c>
    </row>
    <row r="460" ht="36" customHeight="1" spans="1:7">
      <c r="A460" s="485">
        <v>2060405</v>
      </c>
      <c r="B460" s="343" t="s">
        <v>435</v>
      </c>
      <c r="C460" s="351">
        <f>VLOOKUP(A460,'[3]1-4区本级一般公共预算支出情况表（公开到项级）'!$A$3:$E$1360,4,FALSE)</f>
        <v>0</v>
      </c>
      <c r="D460" s="351">
        <f>VLOOKUP(A460,[4]表九!$A$8:$C$1288,3,FALSE)</f>
        <v>0</v>
      </c>
      <c r="E460" s="472" t="str">
        <f t="shared" si="76"/>
        <v/>
      </c>
      <c r="F460" s="312" t="str">
        <f t="shared" si="65"/>
        <v>否</v>
      </c>
      <c r="G460" s="206" t="str">
        <f t="shared" si="66"/>
        <v>项</v>
      </c>
    </row>
    <row r="461" ht="36" customHeight="1" spans="1:7">
      <c r="A461" s="469">
        <v>2060499</v>
      </c>
      <c r="B461" s="343" t="s">
        <v>436</v>
      </c>
      <c r="C461" s="351">
        <f>VLOOKUP(A461,'[3]1-4区本级一般公共预算支出情况表（公开到项级）'!$A$3:$E$1360,4,FALSE)</f>
        <v>5653</v>
      </c>
      <c r="D461" s="351">
        <f>VLOOKUP(A461,[4]表九!$A$8:$C$1288,3,FALSE)</f>
        <v>2045</v>
      </c>
      <c r="E461" s="472">
        <f t="shared" si="76"/>
        <v>-0.638</v>
      </c>
      <c r="F461" s="312" t="str">
        <f t="shared" si="65"/>
        <v>是</v>
      </c>
      <c r="G461" s="206" t="str">
        <f t="shared" si="66"/>
        <v>项</v>
      </c>
    </row>
    <row r="462" ht="36" customHeight="1" spans="1:7">
      <c r="A462" s="467">
        <v>20605</v>
      </c>
      <c r="B462" s="340" t="s">
        <v>437</v>
      </c>
      <c r="C462" s="351"/>
      <c r="D462" s="351"/>
      <c r="E462" s="472" t="str">
        <f t="shared" si="76"/>
        <v/>
      </c>
      <c r="F462" s="312" t="str">
        <f t="shared" si="65"/>
        <v>否</v>
      </c>
      <c r="G462" s="206" t="str">
        <f t="shared" si="66"/>
        <v>款</v>
      </c>
    </row>
    <row r="463" ht="36" customHeight="1" spans="1:7">
      <c r="A463" s="469">
        <v>2060501</v>
      </c>
      <c r="B463" s="343" t="s">
        <v>420</v>
      </c>
      <c r="C463" s="351">
        <f>VLOOKUP(A463,'[3]1-4区本级一般公共预算支出情况表（公开到项级）'!$A$3:$E$1360,4,FALSE)</f>
        <v>0</v>
      </c>
      <c r="D463" s="351">
        <f>VLOOKUP(A463,[4]表九!$A$8:$C$1288,3,FALSE)</f>
        <v>0</v>
      </c>
      <c r="E463" s="472" t="str">
        <f t="shared" si="76"/>
        <v/>
      </c>
      <c r="F463" s="312" t="str">
        <f t="shared" si="65"/>
        <v>否</v>
      </c>
      <c r="G463" s="206" t="str">
        <f t="shared" si="66"/>
        <v>项</v>
      </c>
    </row>
    <row r="464" ht="36" customHeight="1" spans="1:7">
      <c r="A464" s="469">
        <v>2060502</v>
      </c>
      <c r="B464" s="343" t="s">
        <v>438</v>
      </c>
      <c r="C464" s="351">
        <f>VLOOKUP(A464,'[3]1-4区本级一般公共预算支出情况表（公开到项级）'!$A$3:$E$1360,4,FALSE)</f>
        <v>0</v>
      </c>
      <c r="D464" s="351">
        <f>VLOOKUP(A464,[4]表九!$A$8:$C$1288,3,FALSE)</f>
        <v>0</v>
      </c>
      <c r="E464" s="472" t="str">
        <f t="shared" ref="E464:E469" si="77">IF(C464&gt;0,D464/C464-1,IF(C464&lt;0,-(D464/C464-1),""))</f>
        <v/>
      </c>
      <c r="F464" s="312" t="str">
        <f t="shared" si="65"/>
        <v>否</v>
      </c>
      <c r="G464" s="206" t="str">
        <f t="shared" si="66"/>
        <v>项</v>
      </c>
    </row>
    <row r="465" ht="36" customHeight="1" spans="1:7">
      <c r="A465" s="469">
        <v>2060503</v>
      </c>
      <c r="B465" s="343" t="s">
        <v>439</v>
      </c>
      <c r="C465" s="351">
        <f>VLOOKUP(A465,'[3]1-4区本级一般公共预算支出情况表（公开到项级）'!$A$3:$E$1360,4,FALSE)</f>
        <v>0</v>
      </c>
      <c r="D465" s="351">
        <f>VLOOKUP(A465,[4]表九!$A$8:$C$1288,3,FALSE)</f>
        <v>0</v>
      </c>
      <c r="E465" s="472" t="str">
        <f t="shared" si="77"/>
        <v/>
      </c>
      <c r="F465" s="312" t="str">
        <f t="shared" ref="F465:F528" si="78">IF(LEN(A465)=3,"是",IF(B465&lt;&gt;"",IF(SUM(C465:D465)&lt;&gt;0,"是","否"),"是"))</f>
        <v>否</v>
      </c>
      <c r="G465" s="206" t="str">
        <f t="shared" ref="G465:G528" si="79">IF(LEN(A465)=3,"类",IF(LEN(A465)=5,"款","项"))</f>
        <v>项</v>
      </c>
    </row>
    <row r="466" ht="36" customHeight="1" spans="1:7">
      <c r="A466" s="469">
        <v>2060599</v>
      </c>
      <c r="B466" s="343" t="s">
        <v>440</v>
      </c>
      <c r="C466" s="351">
        <f>VLOOKUP(A466,'[3]1-4区本级一般公共预算支出情况表（公开到项级）'!$A$3:$E$1360,4,FALSE)</f>
        <v>0</v>
      </c>
      <c r="D466" s="351">
        <f>VLOOKUP(A466,[4]表九!$A$8:$C$1288,3,FALSE)</f>
        <v>0</v>
      </c>
      <c r="E466" s="472" t="str">
        <f t="shared" si="77"/>
        <v/>
      </c>
      <c r="F466" s="312" t="str">
        <f t="shared" si="78"/>
        <v>否</v>
      </c>
      <c r="G466" s="206" t="str">
        <f t="shared" si="79"/>
        <v>项</v>
      </c>
    </row>
    <row r="467" ht="36" customHeight="1" spans="1:7">
      <c r="A467" s="467">
        <v>20606</v>
      </c>
      <c r="B467" s="340" t="s">
        <v>441</v>
      </c>
      <c r="C467" s="351"/>
      <c r="D467" s="351"/>
      <c r="E467" s="472" t="str">
        <f t="shared" si="77"/>
        <v/>
      </c>
      <c r="F467" s="312" t="str">
        <f t="shared" si="78"/>
        <v>否</v>
      </c>
      <c r="G467" s="206" t="str">
        <f t="shared" si="79"/>
        <v>款</v>
      </c>
    </row>
    <row r="468" ht="36" customHeight="1" spans="1:7">
      <c r="A468" s="469">
        <v>2060601</v>
      </c>
      <c r="B468" s="343" t="s">
        <v>442</v>
      </c>
      <c r="C468" s="351">
        <f>VLOOKUP(A468,'[3]1-4区本级一般公共预算支出情况表（公开到项级）'!$A$3:$E$1360,4,FALSE)</f>
        <v>0</v>
      </c>
      <c r="D468" s="351">
        <f>VLOOKUP(A468,[4]表九!$A$8:$C$1288,3,FALSE)</f>
        <v>0</v>
      </c>
      <c r="E468" s="472" t="str">
        <f t="shared" si="77"/>
        <v/>
      </c>
      <c r="F468" s="312" t="str">
        <f t="shared" si="78"/>
        <v>否</v>
      </c>
      <c r="G468" s="206" t="str">
        <f t="shared" si="79"/>
        <v>项</v>
      </c>
    </row>
    <row r="469" ht="36" customHeight="1" spans="1:7">
      <c r="A469" s="469">
        <v>2060602</v>
      </c>
      <c r="B469" s="343" t="s">
        <v>443</v>
      </c>
      <c r="C469" s="351">
        <f>VLOOKUP(A469,'[3]1-4区本级一般公共预算支出情况表（公开到项级）'!$A$3:$E$1360,4,FALSE)</f>
        <v>0</v>
      </c>
      <c r="D469" s="351">
        <f>VLOOKUP(A469,[4]表九!$A$8:$C$1288,3,FALSE)</f>
        <v>0</v>
      </c>
      <c r="E469" s="472" t="str">
        <f t="shared" si="77"/>
        <v/>
      </c>
      <c r="F469" s="312" t="str">
        <f t="shared" si="78"/>
        <v>否</v>
      </c>
      <c r="G469" s="206" t="str">
        <f t="shared" si="79"/>
        <v>项</v>
      </c>
    </row>
    <row r="470" ht="36" customHeight="1" spans="1:7">
      <c r="A470" s="469">
        <v>2060603</v>
      </c>
      <c r="B470" s="343" t="s">
        <v>444</v>
      </c>
      <c r="C470" s="351">
        <f>VLOOKUP(A470,'[3]1-4区本级一般公共预算支出情况表（公开到项级）'!$A$3:$E$1360,4,FALSE)</f>
        <v>0</v>
      </c>
      <c r="D470" s="351">
        <f>VLOOKUP(A470,[4]表九!$A$8:$C$1288,3,FALSE)</f>
        <v>0</v>
      </c>
      <c r="E470" s="472" t="str">
        <f t="shared" ref="E470:E476" si="80">IF(C470&gt;0,D470/C470-1,IF(C470&lt;0,-(D470/C470-1),""))</f>
        <v/>
      </c>
      <c r="F470" s="312" t="str">
        <f t="shared" si="78"/>
        <v>否</v>
      </c>
      <c r="G470" s="206" t="str">
        <f t="shared" si="79"/>
        <v>项</v>
      </c>
    </row>
    <row r="471" ht="36" customHeight="1" spans="1:7">
      <c r="A471" s="469">
        <v>2060699</v>
      </c>
      <c r="B471" s="343" t="s">
        <v>445</v>
      </c>
      <c r="C471" s="351">
        <f>VLOOKUP(A471,'[3]1-4区本级一般公共预算支出情况表（公开到项级）'!$A$3:$E$1360,4,FALSE)</f>
        <v>0</v>
      </c>
      <c r="D471" s="351">
        <f>VLOOKUP(A471,[4]表九!$A$8:$C$1288,3,FALSE)</f>
        <v>0</v>
      </c>
      <c r="E471" s="472" t="str">
        <f t="shared" si="80"/>
        <v/>
      </c>
      <c r="F471" s="312" t="str">
        <f t="shared" si="78"/>
        <v>否</v>
      </c>
      <c r="G471" s="206" t="str">
        <f t="shared" si="79"/>
        <v>项</v>
      </c>
    </row>
    <row r="472" ht="36" customHeight="1" spans="1:7">
      <c r="A472" s="467">
        <v>20607</v>
      </c>
      <c r="B472" s="340" t="s">
        <v>446</v>
      </c>
      <c r="C472" s="351">
        <f>SUM(C473:C478)</f>
        <v>333</v>
      </c>
      <c r="D472" s="351">
        <f>SUM(D473:D478)</f>
        <v>332</v>
      </c>
      <c r="E472" s="472">
        <f t="shared" si="80"/>
        <v>-0.003</v>
      </c>
      <c r="F472" s="312" t="str">
        <f t="shared" si="78"/>
        <v>是</v>
      </c>
      <c r="G472" s="206" t="str">
        <f t="shared" si="79"/>
        <v>款</v>
      </c>
    </row>
    <row r="473" ht="36" customHeight="1" spans="1:7">
      <c r="A473" s="469">
        <v>2060701</v>
      </c>
      <c r="B473" s="343" t="s">
        <v>420</v>
      </c>
      <c r="C473" s="351">
        <f>VLOOKUP(A473,'[3]1-4区本级一般公共预算支出情况表（公开到项级）'!$A$3:$E$1360,4,FALSE)</f>
        <v>145</v>
      </c>
      <c r="D473" s="351">
        <f>VLOOKUP(A473,[4]表九!$A$8:$C$1288,3,FALSE)</f>
        <v>143</v>
      </c>
      <c r="E473" s="472">
        <f t="shared" si="80"/>
        <v>-0.014</v>
      </c>
      <c r="F473" s="312" t="str">
        <f t="shared" si="78"/>
        <v>是</v>
      </c>
      <c r="G473" s="206" t="str">
        <f t="shared" si="79"/>
        <v>项</v>
      </c>
    </row>
    <row r="474" ht="36" customHeight="1" spans="1:7">
      <c r="A474" s="469">
        <v>2060702</v>
      </c>
      <c r="B474" s="343" t="s">
        <v>447</v>
      </c>
      <c r="C474" s="351">
        <f>VLOOKUP(A474,'[3]1-4区本级一般公共预算支出情况表（公开到项级）'!$A$3:$E$1360,4,FALSE)</f>
        <v>186</v>
      </c>
      <c r="D474" s="351">
        <f>VLOOKUP(A474,[4]表九!$A$8:$C$1288,3,FALSE)</f>
        <v>187</v>
      </c>
      <c r="E474" s="472">
        <f t="shared" si="80"/>
        <v>0.005</v>
      </c>
      <c r="F474" s="312" t="str">
        <f t="shared" si="78"/>
        <v>是</v>
      </c>
      <c r="G474" s="206" t="str">
        <f t="shared" si="79"/>
        <v>项</v>
      </c>
    </row>
    <row r="475" ht="36" customHeight="1" spans="1:7">
      <c r="A475" s="469">
        <v>2060703</v>
      </c>
      <c r="B475" s="343" t="s">
        <v>448</v>
      </c>
      <c r="C475" s="351">
        <f>VLOOKUP(A475,'[3]1-4区本级一般公共预算支出情况表（公开到项级）'!$A$3:$E$1360,4,FALSE)</f>
        <v>0</v>
      </c>
      <c r="D475" s="351">
        <f>VLOOKUP(A475,[4]表九!$A$8:$C$1288,3,FALSE)</f>
        <v>0</v>
      </c>
      <c r="E475" s="472" t="str">
        <f t="shared" si="80"/>
        <v/>
      </c>
      <c r="F475" s="312" t="str">
        <f t="shared" si="78"/>
        <v>否</v>
      </c>
      <c r="G475" s="206" t="str">
        <f t="shared" si="79"/>
        <v>项</v>
      </c>
    </row>
    <row r="476" ht="36" customHeight="1" spans="1:7">
      <c r="A476" s="469">
        <v>2060704</v>
      </c>
      <c r="B476" s="343" t="s">
        <v>449</v>
      </c>
      <c r="C476" s="351">
        <f>VLOOKUP(A476,'[3]1-4区本级一般公共预算支出情况表（公开到项级）'!$A$3:$E$1360,4,FALSE)</f>
        <v>0</v>
      </c>
      <c r="D476" s="351">
        <f>VLOOKUP(A476,[4]表九!$A$8:$C$1288,3,FALSE)</f>
        <v>0</v>
      </c>
      <c r="E476" s="472" t="str">
        <f t="shared" si="80"/>
        <v/>
      </c>
      <c r="F476" s="312" t="str">
        <f t="shared" si="78"/>
        <v>否</v>
      </c>
      <c r="G476" s="206" t="str">
        <f t="shared" si="79"/>
        <v>项</v>
      </c>
    </row>
    <row r="477" ht="36" customHeight="1" spans="1:7">
      <c r="A477" s="469">
        <v>2060705</v>
      </c>
      <c r="B477" s="343" t="s">
        <v>450</v>
      </c>
      <c r="C477" s="351">
        <f>VLOOKUP(A477,'[3]1-4区本级一般公共预算支出情况表（公开到项级）'!$A$3:$E$1360,4,FALSE)</f>
        <v>0</v>
      </c>
      <c r="D477" s="351">
        <f>VLOOKUP(A477,[4]表九!$A$8:$C$1288,3,FALSE)</f>
        <v>0</v>
      </c>
      <c r="E477" s="472" t="str">
        <f t="shared" ref="E477:E481" si="81">IF(C477&gt;0,D477/C477-1,IF(C477&lt;0,-(D477/C477-1),""))</f>
        <v/>
      </c>
      <c r="F477" s="312" t="str">
        <f t="shared" si="78"/>
        <v>否</v>
      </c>
      <c r="G477" s="206" t="str">
        <f t="shared" si="79"/>
        <v>项</v>
      </c>
    </row>
    <row r="478" ht="36" customHeight="1" spans="1:7">
      <c r="A478" s="469">
        <v>2060799</v>
      </c>
      <c r="B478" s="343" t="s">
        <v>451</v>
      </c>
      <c r="C478" s="351">
        <f>VLOOKUP(A478,'[3]1-4区本级一般公共预算支出情况表（公开到项级）'!$A$3:$E$1360,4,FALSE)</f>
        <v>2</v>
      </c>
      <c r="D478" s="351">
        <f>VLOOKUP(A478,[4]表九!$A$8:$C$1288,3,FALSE)</f>
        <v>2</v>
      </c>
      <c r="E478" s="472">
        <f t="shared" si="81"/>
        <v>0</v>
      </c>
      <c r="F478" s="312" t="str">
        <f t="shared" si="78"/>
        <v>是</v>
      </c>
      <c r="G478" s="206" t="str">
        <f t="shared" si="79"/>
        <v>项</v>
      </c>
    </row>
    <row r="479" ht="36" customHeight="1" spans="1:7">
      <c r="A479" s="467">
        <v>20608</v>
      </c>
      <c r="B479" s="340" t="s">
        <v>452</v>
      </c>
      <c r="C479" s="351"/>
      <c r="D479" s="351"/>
      <c r="E479" s="472" t="str">
        <f t="shared" si="81"/>
        <v/>
      </c>
      <c r="F479" s="312" t="str">
        <f t="shared" si="78"/>
        <v>否</v>
      </c>
      <c r="G479" s="206" t="str">
        <f t="shared" si="79"/>
        <v>款</v>
      </c>
    </row>
    <row r="480" ht="36" customHeight="1" spans="1:7">
      <c r="A480" s="469">
        <v>2060801</v>
      </c>
      <c r="B480" s="343" t="s">
        <v>453</v>
      </c>
      <c r="C480" s="351">
        <f>VLOOKUP(A480,'[3]1-4区本级一般公共预算支出情况表（公开到项级）'!$A$3:$E$1360,4,FALSE)</f>
        <v>0</v>
      </c>
      <c r="D480" s="351">
        <f>VLOOKUP(A480,[4]表九!$A$8:$C$1288,3,FALSE)</f>
        <v>0</v>
      </c>
      <c r="E480" s="472" t="str">
        <f t="shared" si="81"/>
        <v/>
      </c>
      <c r="F480" s="312" t="str">
        <f t="shared" si="78"/>
        <v>否</v>
      </c>
      <c r="G480" s="206" t="str">
        <f t="shared" si="79"/>
        <v>项</v>
      </c>
    </row>
    <row r="481" ht="36" customHeight="1" spans="1:7">
      <c r="A481" s="469">
        <v>2060802</v>
      </c>
      <c r="B481" s="343" t="s">
        <v>454</v>
      </c>
      <c r="C481" s="351">
        <f>VLOOKUP(A481,'[3]1-4区本级一般公共预算支出情况表（公开到项级）'!$A$3:$E$1360,4,FALSE)</f>
        <v>0</v>
      </c>
      <c r="D481" s="351">
        <f>VLOOKUP(A481,[4]表九!$A$8:$C$1288,3,FALSE)</f>
        <v>0</v>
      </c>
      <c r="E481" s="472" t="str">
        <f t="shared" si="81"/>
        <v/>
      </c>
      <c r="F481" s="312" t="str">
        <f t="shared" si="78"/>
        <v>否</v>
      </c>
      <c r="G481" s="206" t="str">
        <f t="shared" si="79"/>
        <v>项</v>
      </c>
    </row>
    <row r="482" ht="36" customHeight="1" spans="1:7">
      <c r="A482" s="469">
        <v>2060899</v>
      </c>
      <c r="B482" s="343" t="s">
        <v>455</v>
      </c>
      <c r="C482" s="351">
        <f>VLOOKUP(A482,'[3]1-4区本级一般公共预算支出情况表（公开到项级）'!$A$3:$E$1360,4,FALSE)</f>
        <v>0</v>
      </c>
      <c r="D482" s="351">
        <f>VLOOKUP(A482,[4]表九!$A$8:$C$1288,3,FALSE)</f>
        <v>0</v>
      </c>
      <c r="E482" s="472" t="str">
        <f t="shared" ref="E482:E485" si="82">IF(C482&gt;0,D482/C482-1,IF(C482&lt;0,-(D482/C482-1),""))</f>
        <v/>
      </c>
      <c r="F482" s="312" t="str">
        <f t="shared" si="78"/>
        <v>否</v>
      </c>
      <c r="G482" s="206" t="str">
        <f t="shared" si="79"/>
        <v>项</v>
      </c>
    </row>
    <row r="483" ht="36" customHeight="1" spans="1:7">
      <c r="A483" s="467">
        <v>20609</v>
      </c>
      <c r="B483" s="340" t="s">
        <v>456</v>
      </c>
      <c r="C483" s="351"/>
      <c r="D483" s="351"/>
      <c r="E483" s="472" t="str">
        <f t="shared" si="82"/>
        <v/>
      </c>
      <c r="F483" s="312" t="str">
        <f t="shared" si="78"/>
        <v>否</v>
      </c>
      <c r="G483" s="206" t="str">
        <f t="shared" si="79"/>
        <v>款</v>
      </c>
    </row>
    <row r="484" ht="36" customHeight="1" spans="1:7">
      <c r="A484" s="469">
        <v>2060901</v>
      </c>
      <c r="B484" s="343" t="s">
        <v>457</v>
      </c>
      <c r="C484" s="351">
        <f>VLOOKUP(A484,'[3]1-4区本级一般公共预算支出情况表（公开到项级）'!$A$3:$E$1360,4,FALSE)</f>
        <v>0</v>
      </c>
      <c r="D484" s="351">
        <f>VLOOKUP(A484,[4]表九!$A$8:$C$1288,3,FALSE)</f>
        <v>0</v>
      </c>
      <c r="E484" s="472" t="str">
        <f t="shared" si="82"/>
        <v/>
      </c>
      <c r="F484" s="312" t="str">
        <f t="shared" si="78"/>
        <v>否</v>
      </c>
      <c r="G484" s="206" t="str">
        <f t="shared" si="79"/>
        <v>项</v>
      </c>
    </row>
    <row r="485" ht="36" customHeight="1" spans="1:7">
      <c r="A485" s="469">
        <v>2060902</v>
      </c>
      <c r="B485" s="343" t="s">
        <v>458</v>
      </c>
      <c r="C485" s="351">
        <f>VLOOKUP(A485,'[3]1-4区本级一般公共预算支出情况表（公开到项级）'!$A$3:$E$1360,4,FALSE)</f>
        <v>0</v>
      </c>
      <c r="D485" s="351">
        <f>VLOOKUP(A485,[4]表九!$A$8:$C$1288,3,FALSE)</f>
        <v>0</v>
      </c>
      <c r="E485" s="472" t="str">
        <f t="shared" si="82"/>
        <v/>
      </c>
      <c r="F485" s="312" t="str">
        <f t="shared" si="78"/>
        <v>否</v>
      </c>
      <c r="G485" s="206" t="str">
        <f t="shared" si="79"/>
        <v>项</v>
      </c>
    </row>
    <row r="486" ht="36" customHeight="1" spans="1:7">
      <c r="A486" s="469">
        <v>2060999</v>
      </c>
      <c r="B486" s="343" t="s">
        <v>459</v>
      </c>
      <c r="C486" s="351">
        <f>VLOOKUP(A486,'[3]1-4区本级一般公共预算支出情况表（公开到项级）'!$A$3:$E$1360,4,FALSE)</f>
        <v>0</v>
      </c>
      <c r="D486" s="351">
        <f>VLOOKUP(A486,[4]表九!$A$8:$C$1288,3,FALSE)</f>
        <v>0</v>
      </c>
      <c r="E486" s="472" t="str">
        <f t="shared" ref="E486:E488" si="83">IF(C486&gt;0,D486/C486-1,IF(C486&lt;0,-(D486/C486-1),""))</f>
        <v/>
      </c>
      <c r="F486" s="312" t="str">
        <f t="shared" si="78"/>
        <v>否</v>
      </c>
      <c r="G486" s="206" t="str">
        <f t="shared" si="79"/>
        <v>项</v>
      </c>
    </row>
    <row r="487" ht="36" customHeight="1" spans="1:7">
      <c r="A487" s="467">
        <v>20699</v>
      </c>
      <c r="B487" s="340" t="s">
        <v>460</v>
      </c>
      <c r="C487" s="351">
        <f>SUM(C488:C491)</f>
        <v>0</v>
      </c>
      <c r="D487" s="351">
        <f>SUM(D488:D491)</f>
        <v>20</v>
      </c>
      <c r="E487" s="472" t="str">
        <f t="shared" si="83"/>
        <v/>
      </c>
      <c r="F487" s="312" t="str">
        <f t="shared" si="78"/>
        <v>是</v>
      </c>
      <c r="G487" s="206" t="str">
        <f t="shared" si="79"/>
        <v>款</v>
      </c>
    </row>
    <row r="488" ht="36" customHeight="1" spans="1:7">
      <c r="A488" s="469">
        <v>2069901</v>
      </c>
      <c r="B488" s="343" t="s">
        <v>461</v>
      </c>
      <c r="C488" s="351">
        <f>VLOOKUP(A488,'[3]1-4区本级一般公共预算支出情况表（公开到项级）'!$A$3:$E$1360,4,FALSE)</f>
        <v>0</v>
      </c>
      <c r="D488" s="351">
        <f>VLOOKUP(A488,[4]表九!$A$8:$C$1288,3,FALSE)</f>
        <v>0</v>
      </c>
      <c r="E488" s="472" t="str">
        <f t="shared" si="83"/>
        <v/>
      </c>
      <c r="F488" s="312" t="str">
        <f t="shared" si="78"/>
        <v>否</v>
      </c>
      <c r="G488" s="206" t="str">
        <f t="shared" si="79"/>
        <v>项</v>
      </c>
    </row>
    <row r="489" ht="36" customHeight="1" spans="1:7">
      <c r="A489" s="469">
        <v>2069902</v>
      </c>
      <c r="B489" s="343" t="s">
        <v>462</v>
      </c>
      <c r="C489" s="351">
        <f>VLOOKUP(A489,'[3]1-4区本级一般公共预算支出情况表（公开到项级）'!$A$3:$E$1360,4,FALSE)</f>
        <v>0</v>
      </c>
      <c r="D489" s="351">
        <f>VLOOKUP(A489,[4]表九!$A$8:$C$1288,3,FALSE)</f>
        <v>0</v>
      </c>
      <c r="E489" s="472" t="str">
        <f t="shared" ref="E489:E492" si="84">IF(C489&gt;0,D489/C489-1,IF(C489&lt;0,-(D489/C489-1),""))</f>
        <v/>
      </c>
      <c r="F489" s="312" t="str">
        <f t="shared" si="78"/>
        <v>否</v>
      </c>
      <c r="G489" s="206" t="str">
        <f t="shared" si="79"/>
        <v>项</v>
      </c>
    </row>
    <row r="490" ht="36" customHeight="1" spans="1:7">
      <c r="A490" s="469">
        <v>2069903</v>
      </c>
      <c r="B490" s="343" t="s">
        <v>463</v>
      </c>
      <c r="C490" s="351">
        <f>VLOOKUP(A490,'[3]1-4区本级一般公共预算支出情况表（公开到项级）'!$A$3:$E$1360,4,FALSE)</f>
        <v>0</v>
      </c>
      <c r="D490" s="351">
        <f>VLOOKUP(A490,[4]表九!$A$8:$C$1288,3,FALSE)</f>
        <v>0</v>
      </c>
      <c r="E490" s="472" t="str">
        <f t="shared" si="84"/>
        <v/>
      </c>
      <c r="F490" s="312" t="str">
        <f t="shared" si="78"/>
        <v>否</v>
      </c>
      <c r="G490" s="206" t="str">
        <f t="shared" si="79"/>
        <v>项</v>
      </c>
    </row>
    <row r="491" ht="36" customHeight="1" spans="1:7">
      <c r="A491" s="469">
        <v>2069999</v>
      </c>
      <c r="B491" s="343" t="s">
        <v>464</v>
      </c>
      <c r="C491" s="351">
        <f>VLOOKUP(A491,'[3]1-4区本级一般公共预算支出情况表（公开到项级）'!$A$3:$E$1360,4,FALSE)</f>
        <v>0</v>
      </c>
      <c r="D491" s="351">
        <f>VLOOKUP(A491,[4]表九!$A$8:$C$1288,3,FALSE)</f>
        <v>20</v>
      </c>
      <c r="E491" s="472" t="str">
        <f t="shared" si="84"/>
        <v/>
      </c>
      <c r="F491" s="312" t="str">
        <f t="shared" si="78"/>
        <v>是</v>
      </c>
      <c r="G491" s="206" t="str">
        <f t="shared" si="79"/>
        <v>项</v>
      </c>
    </row>
    <row r="492" ht="36" customHeight="1" spans="1:7">
      <c r="A492" s="486" t="s">
        <v>465</v>
      </c>
      <c r="B492" s="477" t="s">
        <v>287</v>
      </c>
      <c r="C492" s="478"/>
      <c r="D492" s="478"/>
      <c r="E492" s="472" t="str">
        <f t="shared" si="84"/>
        <v/>
      </c>
      <c r="F492" s="312" t="str">
        <f t="shared" si="78"/>
        <v>否</v>
      </c>
      <c r="G492" s="206" t="str">
        <f t="shared" si="79"/>
        <v>项</v>
      </c>
    </row>
    <row r="493" ht="36" customHeight="1" spans="1:7">
      <c r="A493" s="467">
        <v>207</v>
      </c>
      <c r="B493" s="340" t="s">
        <v>83</v>
      </c>
      <c r="C493" s="351">
        <f>C494+C510+C518+C529+C538+C548</f>
        <v>4145</v>
      </c>
      <c r="D493" s="351">
        <f>D494+D510+D518+D529+D538+D548</f>
        <v>4938</v>
      </c>
      <c r="E493" s="468">
        <f t="shared" ref="E493:E495" si="85">IF(C493&gt;0,D493/C493-1,IF(C493&lt;0,-(D493/C493-1),""))</f>
        <v>0.191</v>
      </c>
      <c r="F493" s="312" t="str">
        <f t="shared" si="78"/>
        <v>是</v>
      </c>
      <c r="G493" s="206" t="str">
        <f t="shared" si="79"/>
        <v>类</v>
      </c>
    </row>
    <row r="494" ht="36" customHeight="1" spans="1:7">
      <c r="A494" s="467">
        <v>20701</v>
      </c>
      <c r="B494" s="340" t="s">
        <v>466</v>
      </c>
      <c r="C494" s="351">
        <f>SUM(C495:C509)</f>
        <v>2266</v>
      </c>
      <c r="D494" s="351">
        <f>SUM(D495:D509)</f>
        <v>1727</v>
      </c>
      <c r="E494" s="472">
        <f t="shared" si="85"/>
        <v>-0.238</v>
      </c>
      <c r="F494" s="312" t="str">
        <f t="shared" si="78"/>
        <v>是</v>
      </c>
      <c r="G494" s="206" t="str">
        <f t="shared" si="79"/>
        <v>款</v>
      </c>
    </row>
    <row r="495" ht="36" customHeight="1" spans="1:7">
      <c r="A495" s="469">
        <v>2070101</v>
      </c>
      <c r="B495" s="343" t="s">
        <v>139</v>
      </c>
      <c r="C495" s="351">
        <f>VLOOKUP(A495,'[3]1-4区本级一般公共预算支出情况表（公开到项级）'!$A$3:$E$1360,4,FALSE)</f>
        <v>514</v>
      </c>
      <c r="D495" s="351">
        <f>VLOOKUP(A495,[4]表九!$A$8:$C$1288,3,FALSE)</f>
        <v>386</v>
      </c>
      <c r="E495" s="472">
        <f t="shared" si="85"/>
        <v>-0.249</v>
      </c>
      <c r="F495" s="312" t="str">
        <f t="shared" si="78"/>
        <v>是</v>
      </c>
      <c r="G495" s="206" t="str">
        <f t="shared" si="79"/>
        <v>项</v>
      </c>
    </row>
    <row r="496" ht="36" customHeight="1" spans="1:7">
      <c r="A496" s="469">
        <v>2070102</v>
      </c>
      <c r="B496" s="343" t="s">
        <v>140</v>
      </c>
      <c r="C496" s="351">
        <f>VLOOKUP(A496,'[3]1-4区本级一般公共预算支出情况表（公开到项级）'!$A$3:$E$1360,4,FALSE)</f>
        <v>0</v>
      </c>
      <c r="D496" s="351">
        <f>VLOOKUP(A496,[4]表九!$A$8:$C$1288,3,FALSE)</f>
        <v>6</v>
      </c>
      <c r="E496" s="472" t="str">
        <f t="shared" ref="E496:E499" si="86">IF(C496&gt;0,D496/C496-1,IF(C496&lt;0,-(D496/C496-1),""))</f>
        <v/>
      </c>
      <c r="F496" s="312" t="str">
        <f t="shared" si="78"/>
        <v>是</v>
      </c>
      <c r="G496" s="206" t="str">
        <f t="shared" si="79"/>
        <v>项</v>
      </c>
    </row>
    <row r="497" ht="36" customHeight="1" spans="1:7">
      <c r="A497" s="469">
        <v>2070103</v>
      </c>
      <c r="B497" s="343" t="s">
        <v>141</v>
      </c>
      <c r="C497" s="351">
        <f>VLOOKUP(A497,'[3]1-4区本级一般公共预算支出情况表（公开到项级）'!$A$3:$E$1360,4,FALSE)</f>
        <v>0</v>
      </c>
      <c r="D497" s="351">
        <f>VLOOKUP(A497,[4]表九!$A$8:$C$1288,3,FALSE)</f>
        <v>0</v>
      </c>
      <c r="E497" s="472" t="str">
        <f t="shared" si="86"/>
        <v/>
      </c>
      <c r="F497" s="312" t="str">
        <f t="shared" si="78"/>
        <v>否</v>
      </c>
      <c r="G497" s="206" t="str">
        <f t="shared" si="79"/>
        <v>项</v>
      </c>
    </row>
    <row r="498" ht="36" customHeight="1" spans="1:7">
      <c r="A498" s="469">
        <v>2070104</v>
      </c>
      <c r="B498" s="343" t="s">
        <v>467</v>
      </c>
      <c r="C498" s="351">
        <f>VLOOKUP(A498,'[3]1-4区本级一般公共预算支出情况表（公开到项级）'!$A$3:$E$1360,4,FALSE)</f>
        <v>374</v>
      </c>
      <c r="D498" s="351">
        <f>VLOOKUP(A498,[4]表九!$A$8:$C$1288,3,FALSE)</f>
        <v>190</v>
      </c>
      <c r="E498" s="472">
        <f t="shared" si="86"/>
        <v>-0.492</v>
      </c>
      <c r="F498" s="312" t="str">
        <f t="shared" si="78"/>
        <v>是</v>
      </c>
      <c r="G498" s="206" t="str">
        <f t="shared" si="79"/>
        <v>项</v>
      </c>
    </row>
    <row r="499" ht="36" customHeight="1" spans="1:7">
      <c r="A499" s="469">
        <v>2070105</v>
      </c>
      <c r="B499" s="343" t="s">
        <v>468</v>
      </c>
      <c r="C499" s="351">
        <f>VLOOKUP(A499,'[3]1-4区本级一般公共预算支出情况表（公开到项级）'!$A$3:$E$1360,4,FALSE)</f>
        <v>0</v>
      </c>
      <c r="D499" s="351">
        <f>VLOOKUP(A499,[4]表九!$A$8:$C$1288,3,FALSE)</f>
        <v>0</v>
      </c>
      <c r="E499" s="472" t="str">
        <f t="shared" si="86"/>
        <v/>
      </c>
      <c r="F499" s="312" t="str">
        <f t="shared" si="78"/>
        <v>否</v>
      </c>
      <c r="G499" s="206" t="str">
        <f t="shared" si="79"/>
        <v>项</v>
      </c>
    </row>
    <row r="500" ht="36" customHeight="1" spans="1:7">
      <c r="A500" s="469">
        <v>2070106</v>
      </c>
      <c r="B500" s="343" t="s">
        <v>469</v>
      </c>
      <c r="C500" s="351">
        <f>VLOOKUP(A500,'[3]1-4区本级一般公共预算支出情况表（公开到项级）'!$A$3:$E$1360,4,FALSE)</f>
        <v>0</v>
      </c>
      <c r="D500" s="351">
        <f>VLOOKUP(A500,[4]表九!$A$8:$C$1288,3,FALSE)</f>
        <v>0</v>
      </c>
      <c r="E500" s="472" t="str">
        <f t="shared" ref="E500:E510" si="87">IF(C500&gt;0,D500/C500-1,IF(C500&lt;0,-(D500/C500-1),""))</f>
        <v/>
      </c>
      <c r="F500" s="312" t="str">
        <f t="shared" si="78"/>
        <v>否</v>
      </c>
      <c r="G500" s="206" t="str">
        <f t="shared" si="79"/>
        <v>项</v>
      </c>
    </row>
    <row r="501" ht="36" customHeight="1" spans="1:7">
      <c r="A501" s="469">
        <v>2070107</v>
      </c>
      <c r="B501" s="343" t="s">
        <v>470</v>
      </c>
      <c r="C501" s="351">
        <f>VLOOKUP(A501,'[3]1-4区本级一般公共预算支出情况表（公开到项级）'!$A$3:$E$1360,4,FALSE)</f>
        <v>0</v>
      </c>
      <c r="D501" s="351">
        <f>VLOOKUP(A501,[4]表九!$A$8:$C$1288,3,FALSE)</f>
        <v>0</v>
      </c>
      <c r="E501" s="472" t="str">
        <f t="shared" si="87"/>
        <v/>
      </c>
      <c r="F501" s="312" t="str">
        <f t="shared" si="78"/>
        <v>否</v>
      </c>
      <c r="G501" s="206" t="str">
        <f t="shared" si="79"/>
        <v>项</v>
      </c>
    </row>
    <row r="502" ht="36" customHeight="1" spans="1:7">
      <c r="A502" s="469">
        <v>2070108</v>
      </c>
      <c r="B502" s="343" t="s">
        <v>471</v>
      </c>
      <c r="C502" s="351">
        <f>VLOOKUP(A502,'[3]1-4区本级一般公共预算支出情况表（公开到项级）'!$A$3:$E$1360,4,FALSE)</f>
        <v>0</v>
      </c>
      <c r="D502" s="351">
        <f>VLOOKUP(A502,[4]表九!$A$8:$C$1288,3,FALSE)</f>
        <v>0</v>
      </c>
      <c r="E502" s="472" t="str">
        <f t="shared" si="87"/>
        <v/>
      </c>
      <c r="F502" s="312" t="str">
        <f t="shared" si="78"/>
        <v>否</v>
      </c>
      <c r="G502" s="206" t="str">
        <f t="shared" si="79"/>
        <v>项</v>
      </c>
    </row>
    <row r="503" ht="36" customHeight="1" spans="1:7">
      <c r="A503" s="469">
        <v>2070109</v>
      </c>
      <c r="B503" s="343" t="s">
        <v>472</v>
      </c>
      <c r="C503" s="351">
        <f>VLOOKUP(A503,'[3]1-4区本级一般公共预算支出情况表（公开到项级）'!$A$3:$E$1360,4,FALSE)</f>
        <v>410</v>
      </c>
      <c r="D503" s="351">
        <f>VLOOKUP(A503,[4]表九!$A$8:$C$1288,3,FALSE)</f>
        <v>304</v>
      </c>
      <c r="E503" s="472">
        <f t="shared" si="87"/>
        <v>-0.259</v>
      </c>
      <c r="F503" s="312" t="str">
        <f t="shared" si="78"/>
        <v>是</v>
      </c>
      <c r="G503" s="206" t="str">
        <f t="shared" si="79"/>
        <v>项</v>
      </c>
    </row>
    <row r="504" ht="36" customHeight="1" spans="1:7">
      <c r="A504" s="469">
        <v>2070110</v>
      </c>
      <c r="B504" s="343" t="s">
        <v>473</v>
      </c>
      <c r="C504" s="351">
        <f>VLOOKUP(A504,'[3]1-4区本级一般公共预算支出情况表（公开到项级）'!$A$3:$E$1360,4,FALSE)</f>
        <v>5</v>
      </c>
      <c r="D504" s="351">
        <f>VLOOKUP(A504,[4]表九!$A$8:$C$1288,3,FALSE)</f>
        <v>0</v>
      </c>
      <c r="E504" s="472">
        <f t="shared" si="87"/>
        <v>-1</v>
      </c>
      <c r="F504" s="312" t="str">
        <f t="shared" si="78"/>
        <v>是</v>
      </c>
      <c r="G504" s="206" t="str">
        <f t="shared" si="79"/>
        <v>项</v>
      </c>
    </row>
    <row r="505" ht="36" customHeight="1" spans="1:7">
      <c r="A505" s="469">
        <v>2070111</v>
      </c>
      <c r="B505" s="343" t="s">
        <v>474</v>
      </c>
      <c r="C505" s="351">
        <f>VLOOKUP(A505,'[3]1-4区本级一般公共预算支出情况表（公开到项级）'!$A$3:$E$1360,4,FALSE)</f>
        <v>45</v>
      </c>
      <c r="D505" s="351">
        <f>VLOOKUP(A505,[4]表九!$A$8:$C$1288,3,FALSE)</f>
        <v>18</v>
      </c>
      <c r="E505" s="472">
        <f t="shared" si="87"/>
        <v>-0.6</v>
      </c>
      <c r="F505" s="312" t="str">
        <f t="shared" si="78"/>
        <v>是</v>
      </c>
      <c r="G505" s="206" t="str">
        <f t="shared" si="79"/>
        <v>项</v>
      </c>
    </row>
    <row r="506" ht="36" customHeight="1" spans="1:7">
      <c r="A506" s="469">
        <v>2070112</v>
      </c>
      <c r="B506" s="343" t="s">
        <v>475</v>
      </c>
      <c r="C506" s="351">
        <f>VLOOKUP(A506,'[3]1-4区本级一般公共预算支出情况表（公开到项级）'!$A$3:$E$1360,4,FALSE)</f>
        <v>44</v>
      </c>
      <c r="D506" s="351">
        <f>VLOOKUP(A506,[4]表九!$A$8:$C$1288,3,FALSE)</f>
        <v>10</v>
      </c>
      <c r="E506" s="472">
        <f t="shared" si="87"/>
        <v>-0.773</v>
      </c>
      <c r="F506" s="312" t="str">
        <f t="shared" si="78"/>
        <v>是</v>
      </c>
      <c r="G506" s="206" t="str">
        <f t="shared" si="79"/>
        <v>项</v>
      </c>
    </row>
    <row r="507" ht="36" customHeight="1" spans="1:7">
      <c r="A507" s="469">
        <v>2070113</v>
      </c>
      <c r="B507" s="343" t="s">
        <v>476</v>
      </c>
      <c r="C507" s="351">
        <f>VLOOKUP(A507,'[3]1-4区本级一般公共预算支出情况表（公开到项级）'!$A$3:$E$1360,4,FALSE)</f>
        <v>85</v>
      </c>
      <c r="D507" s="351">
        <f>VLOOKUP(A507,[4]表九!$A$8:$C$1288,3,FALSE)</f>
        <v>20</v>
      </c>
      <c r="E507" s="472">
        <f t="shared" si="87"/>
        <v>-0.765</v>
      </c>
      <c r="F507" s="312" t="str">
        <f t="shared" si="78"/>
        <v>是</v>
      </c>
      <c r="G507" s="206" t="str">
        <f t="shared" si="79"/>
        <v>项</v>
      </c>
    </row>
    <row r="508" ht="36" customHeight="1" spans="1:7">
      <c r="A508" s="469">
        <v>2070114</v>
      </c>
      <c r="B508" s="343" t="s">
        <v>477</v>
      </c>
      <c r="C508" s="351">
        <f>VLOOKUP(A508,'[3]1-4区本级一般公共预算支出情况表（公开到项级）'!$A$3:$E$1360,4,FALSE)</f>
        <v>530</v>
      </c>
      <c r="D508" s="351">
        <f>VLOOKUP(A508,[4]表九!$A$8:$C$1288,3,FALSE)</f>
        <v>479</v>
      </c>
      <c r="E508" s="472">
        <f t="shared" si="87"/>
        <v>-0.096</v>
      </c>
      <c r="F508" s="312" t="str">
        <f t="shared" si="78"/>
        <v>是</v>
      </c>
      <c r="G508" s="206" t="str">
        <f t="shared" si="79"/>
        <v>项</v>
      </c>
    </row>
    <row r="509" ht="36" customHeight="1" spans="1:7">
      <c r="A509" s="469">
        <v>2070199</v>
      </c>
      <c r="B509" s="343" t="s">
        <v>478</v>
      </c>
      <c r="C509" s="351">
        <f>VLOOKUP(A509,'[3]1-4区本级一般公共预算支出情况表（公开到项级）'!$A$3:$E$1360,4,FALSE)</f>
        <v>259</v>
      </c>
      <c r="D509" s="351">
        <f>VLOOKUP(A509,[4]表九!$A$8:$C$1288,3,FALSE)</f>
        <v>314</v>
      </c>
      <c r="E509" s="472">
        <f t="shared" si="87"/>
        <v>0.212</v>
      </c>
      <c r="F509" s="312" t="str">
        <f t="shared" si="78"/>
        <v>是</v>
      </c>
      <c r="G509" s="206" t="str">
        <f t="shared" si="79"/>
        <v>项</v>
      </c>
    </row>
    <row r="510" ht="36" customHeight="1" spans="1:7">
      <c r="A510" s="467">
        <v>20702</v>
      </c>
      <c r="B510" s="340" t="s">
        <v>479</v>
      </c>
      <c r="C510" s="351">
        <f>SUM(C511:C517)</f>
        <v>561</v>
      </c>
      <c r="D510" s="351">
        <f>SUM(D511:D517)</f>
        <v>1881</v>
      </c>
      <c r="E510" s="472">
        <f t="shared" si="87"/>
        <v>2.353</v>
      </c>
      <c r="F510" s="312" t="str">
        <f t="shared" si="78"/>
        <v>是</v>
      </c>
      <c r="G510" s="206" t="str">
        <f t="shared" si="79"/>
        <v>款</v>
      </c>
    </row>
    <row r="511" ht="36" customHeight="1" spans="1:7">
      <c r="A511" s="469">
        <v>2070201</v>
      </c>
      <c r="B511" s="343" t="s">
        <v>139</v>
      </c>
      <c r="C511" s="351">
        <f>VLOOKUP(A511,'[3]1-4区本级一般公共预算支出情况表（公开到项级）'!$A$3:$E$1360,4,FALSE)</f>
        <v>72</v>
      </c>
      <c r="D511" s="351">
        <f>VLOOKUP(A511,[4]表九!$A$8:$C$1288,3,FALSE)</f>
        <v>71</v>
      </c>
      <c r="E511" s="472">
        <f t="shared" ref="E511:E515" si="88">IF(C511&gt;0,D511/C511-1,IF(C511&lt;0,-(D511/C511-1),""))</f>
        <v>-0.014</v>
      </c>
      <c r="F511" s="312" t="str">
        <f t="shared" si="78"/>
        <v>是</v>
      </c>
      <c r="G511" s="206" t="str">
        <f t="shared" si="79"/>
        <v>项</v>
      </c>
    </row>
    <row r="512" ht="36" customHeight="1" spans="1:7">
      <c r="A512" s="469">
        <v>2070202</v>
      </c>
      <c r="B512" s="343" t="s">
        <v>140</v>
      </c>
      <c r="C512" s="351">
        <f>VLOOKUP(A512,'[3]1-4区本级一般公共预算支出情况表（公开到项级）'!$A$3:$E$1360,4,FALSE)</f>
        <v>0</v>
      </c>
      <c r="D512" s="351">
        <f>VLOOKUP(A512,[4]表九!$A$8:$C$1288,3,FALSE)</f>
        <v>0</v>
      </c>
      <c r="E512" s="472" t="str">
        <f t="shared" si="88"/>
        <v/>
      </c>
      <c r="F512" s="312" t="str">
        <f t="shared" si="78"/>
        <v>否</v>
      </c>
      <c r="G512" s="206" t="str">
        <f t="shared" si="79"/>
        <v>项</v>
      </c>
    </row>
    <row r="513" ht="36" customHeight="1" spans="1:7">
      <c r="A513" s="469">
        <v>2070203</v>
      </c>
      <c r="B513" s="343" t="s">
        <v>141</v>
      </c>
      <c r="C513" s="351">
        <f>VLOOKUP(A513,'[3]1-4区本级一般公共预算支出情况表（公开到项级）'!$A$3:$E$1360,4,FALSE)</f>
        <v>0</v>
      </c>
      <c r="D513" s="351">
        <f>VLOOKUP(A513,[4]表九!$A$8:$C$1288,3,FALSE)</f>
        <v>0</v>
      </c>
      <c r="E513" s="472" t="str">
        <f t="shared" si="88"/>
        <v/>
      </c>
      <c r="F513" s="312" t="str">
        <f t="shared" si="78"/>
        <v>否</v>
      </c>
      <c r="G513" s="206" t="str">
        <f t="shared" si="79"/>
        <v>项</v>
      </c>
    </row>
    <row r="514" ht="36" customHeight="1" spans="1:7">
      <c r="A514" s="469">
        <v>2070204</v>
      </c>
      <c r="B514" s="343" t="s">
        <v>480</v>
      </c>
      <c r="C514" s="351">
        <f>VLOOKUP(A514,'[3]1-4区本级一般公共预算支出情况表（公开到项级）'!$A$3:$E$1360,4,FALSE)</f>
        <v>459</v>
      </c>
      <c r="D514" s="351">
        <f>VLOOKUP(A514,[4]表九!$A$8:$C$1288,3,FALSE)</f>
        <v>1783</v>
      </c>
      <c r="E514" s="472">
        <f t="shared" si="88"/>
        <v>2.885</v>
      </c>
      <c r="F514" s="312" t="str">
        <f t="shared" si="78"/>
        <v>是</v>
      </c>
      <c r="G514" s="206" t="str">
        <f t="shared" si="79"/>
        <v>项</v>
      </c>
    </row>
    <row r="515" ht="36" customHeight="1" spans="1:7">
      <c r="A515" s="469">
        <v>2070205</v>
      </c>
      <c r="B515" s="343" t="s">
        <v>481</v>
      </c>
      <c r="C515" s="351">
        <f>VLOOKUP(A515,'[3]1-4区本级一般公共预算支出情况表（公开到项级）'!$A$3:$E$1360,4,FALSE)</f>
        <v>30</v>
      </c>
      <c r="D515" s="351">
        <f>VLOOKUP(A515,[4]表九!$A$8:$C$1288,3,FALSE)</f>
        <v>27</v>
      </c>
      <c r="E515" s="472">
        <f t="shared" si="88"/>
        <v>-0.1</v>
      </c>
      <c r="F515" s="312" t="str">
        <f t="shared" si="78"/>
        <v>是</v>
      </c>
      <c r="G515" s="206" t="str">
        <f t="shared" si="79"/>
        <v>项</v>
      </c>
    </row>
    <row r="516" ht="36" customHeight="1" spans="1:7">
      <c r="A516" s="469">
        <v>2070206</v>
      </c>
      <c r="B516" s="343" t="s">
        <v>482</v>
      </c>
      <c r="C516" s="351">
        <f>VLOOKUP(A516,'[3]1-4区本级一般公共预算支出情况表（公开到项级）'!$A$3:$E$1360,4,FALSE)</f>
        <v>0</v>
      </c>
      <c r="D516" s="351">
        <f>VLOOKUP(A516,[4]表九!$A$8:$C$1288,3,FALSE)</f>
        <v>0</v>
      </c>
      <c r="E516" s="472" t="str">
        <f t="shared" ref="E516:E519" si="89">IF(C516&gt;0,D516/C516-1,IF(C516&lt;0,-(D516/C516-1),""))</f>
        <v/>
      </c>
      <c r="F516" s="312" t="str">
        <f t="shared" si="78"/>
        <v>否</v>
      </c>
      <c r="G516" s="206" t="str">
        <f t="shared" si="79"/>
        <v>项</v>
      </c>
    </row>
    <row r="517" ht="36" customHeight="1" spans="1:7">
      <c r="A517" s="469">
        <v>2070299</v>
      </c>
      <c r="B517" s="343" t="s">
        <v>483</v>
      </c>
      <c r="C517" s="351">
        <f>VLOOKUP(A517,'[3]1-4区本级一般公共预算支出情况表（公开到项级）'!$A$3:$E$1360,4,FALSE)</f>
        <v>0</v>
      </c>
      <c r="D517" s="351">
        <f>VLOOKUP(A517,[4]表九!$A$8:$C$1288,3,FALSE)</f>
        <v>0</v>
      </c>
      <c r="E517" s="472" t="str">
        <f t="shared" si="89"/>
        <v/>
      </c>
      <c r="F517" s="312" t="str">
        <f t="shared" si="78"/>
        <v>否</v>
      </c>
      <c r="G517" s="206" t="str">
        <f t="shared" si="79"/>
        <v>项</v>
      </c>
    </row>
    <row r="518" ht="36" customHeight="1" spans="1:7">
      <c r="A518" s="467">
        <v>20703</v>
      </c>
      <c r="B518" s="340" t="s">
        <v>484</v>
      </c>
      <c r="C518" s="351">
        <f>SUM(C519:C528)</f>
        <v>40</v>
      </c>
      <c r="D518" s="351">
        <f>SUM(D519:D528)</f>
        <v>30</v>
      </c>
      <c r="E518" s="472">
        <f t="shared" si="89"/>
        <v>-0.25</v>
      </c>
      <c r="F518" s="312" t="str">
        <f t="shared" si="78"/>
        <v>是</v>
      </c>
      <c r="G518" s="206" t="str">
        <f t="shared" si="79"/>
        <v>款</v>
      </c>
    </row>
    <row r="519" ht="36" customHeight="1" spans="1:7">
      <c r="A519" s="469">
        <v>2070301</v>
      </c>
      <c r="B519" s="343" t="s">
        <v>139</v>
      </c>
      <c r="C519" s="351">
        <f>VLOOKUP(A519,'[3]1-4区本级一般公共预算支出情况表（公开到项级）'!$A$3:$E$1360,4,FALSE)</f>
        <v>0</v>
      </c>
      <c r="D519" s="351">
        <f>VLOOKUP(A519,[4]表九!$A$8:$C$1288,3,FALSE)</f>
        <v>0</v>
      </c>
      <c r="E519" s="472" t="str">
        <f t="shared" si="89"/>
        <v/>
      </c>
      <c r="F519" s="312" t="str">
        <f t="shared" si="78"/>
        <v>否</v>
      </c>
      <c r="G519" s="206" t="str">
        <f t="shared" si="79"/>
        <v>项</v>
      </c>
    </row>
    <row r="520" ht="36" customHeight="1" spans="1:7">
      <c r="A520" s="469">
        <v>2070302</v>
      </c>
      <c r="B520" s="343" t="s">
        <v>140</v>
      </c>
      <c r="C520" s="351">
        <f>VLOOKUP(A520,'[3]1-4区本级一般公共预算支出情况表（公开到项级）'!$A$3:$E$1360,4,FALSE)</f>
        <v>0</v>
      </c>
      <c r="D520" s="351">
        <f>VLOOKUP(A520,[4]表九!$A$8:$C$1288,3,FALSE)</f>
        <v>0</v>
      </c>
      <c r="E520" s="472" t="str">
        <f t="shared" ref="E520:E522" si="90">IF(C520&gt;0,D520/C520-1,IF(C520&lt;0,-(D520/C520-1),""))</f>
        <v/>
      </c>
      <c r="F520" s="312" t="str">
        <f t="shared" si="78"/>
        <v>否</v>
      </c>
      <c r="G520" s="206" t="str">
        <f t="shared" si="79"/>
        <v>项</v>
      </c>
    </row>
    <row r="521" ht="36" customHeight="1" spans="1:7">
      <c r="A521" s="469">
        <v>2070303</v>
      </c>
      <c r="B521" s="343" t="s">
        <v>141</v>
      </c>
      <c r="C521" s="351">
        <f>VLOOKUP(A521,'[3]1-4区本级一般公共预算支出情况表（公开到项级）'!$A$3:$E$1360,4,FALSE)</f>
        <v>0</v>
      </c>
      <c r="D521" s="351">
        <f>VLOOKUP(A521,[4]表九!$A$8:$C$1288,3,FALSE)</f>
        <v>0</v>
      </c>
      <c r="E521" s="472" t="str">
        <f t="shared" si="90"/>
        <v/>
      </c>
      <c r="F521" s="312" t="str">
        <f t="shared" si="78"/>
        <v>否</v>
      </c>
      <c r="G521" s="206" t="str">
        <f t="shared" si="79"/>
        <v>项</v>
      </c>
    </row>
    <row r="522" ht="36" customHeight="1" spans="1:7">
      <c r="A522" s="469">
        <v>2070304</v>
      </c>
      <c r="B522" s="343" t="s">
        <v>485</v>
      </c>
      <c r="C522" s="351">
        <f>VLOOKUP(A522,'[3]1-4区本级一般公共预算支出情况表（公开到项级）'!$A$3:$E$1360,4,FALSE)</f>
        <v>0</v>
      </c>
      <c r="D522" s="351">
        <f>VLOOKUP(A522,[4]表九!$A$8:$C$1288,3,FALSE)</f>
        <v>0</v>
      </c>
      <c r="E522" s="472" t="str">
        <f t="shared" si="90"/>
        <v/>
      </c>
      <c r="F522" s="312" t="str">
        <f t="shared" si="78"/>
        <v>否</v>
      </c>
      <c r="G522" s="206" t="str">
        <f t="shared" si="79"/>
        <v>项</v>
      </c>
    </row>
    <row r="523" ht="36" customHeight="1" spans="1:7">
      <c r="A523" s="469">
        <v>2070305</v>
      </c>
      <c r="B523" s="343" t="s">
        <v>486</v>
      </c>
      <c r="C523" s="351">
        <f>VLOOKUP(A523,'[3]1-4区本级一般公共预算支出情况表（公开到项级）'!$A$3:$E$1360,4,FALSE)</f>
        <v>20</v>
      </c>
      <c r="D523" s="351">
        <f>VLOOKUP(A523,[4]表九!$A$8:$C$1288,3,FALSE)</f>
        <v>10</v>
      </c>
      <c r="E523" s="472">
        <f t="shared" ref="E523:E529" si="91">IF(C523&gt;0,D523/C523-1,IF(C523&lt;0,-(D523/C523-1),""))</f>
        <v>-0.5</v>
      </c>
      <c r="F523" s="312" t="str">
        <f t="shared" si="78"/>
        <v>是</v>
      </c>
      <c r="G523" s="206" t="str">
        <f t="shared" si="79"/>
        <v>项</v>
      </c>
    </row>
    <row r="524" ht="36" customHeight="1" spans="1:7">
      <c r="A524" s="469">
        <v>2070306</v>
      </c>
      <c r="B524" s="343" t="s">
        <v>487</v>
      </c>
      <c r="C524" s="351">
        <f>VLOOKUP(A524,'[3]1-4区本级一般公共预算支出情况表（公开到项级）'!$A$3:$E$1360,4,FALSE)</f>
        <v>0</v>
      </c>
      <c r="D524" s="351">
        <f>VLOOKUP(A524,[4]表九!$A$8:$C$1288,3,FALSE)</f>
        <v>0</v>
      </c>
      <c r="E524" s="472" t="str">
        <f t="shared" si="91"/>
        <v/>
      </c>
      <c r="F524" s="312" t="str">
        <f t="shared" si="78"/>
        <v>否</v>
      </c>
      <c r="G524" s="206" t="str">
        <f t="shared" si="79"/>
        <v>项</v>
      </c>
    </row>
    <row r="525" ht="36" customHeight="1" spans="1:7">
      <c r="A525" s="469">
        <v>2070307</v>
      </c>
      <c r="B525" s="343" t="s">
        <v>488</v>
      </c>
      <c r="C525" s="351">
        <f>VLOOKUP(A525,'[3]1-4区本级一般公共预算支出情况表（公开到项级）'!$A$3:$E$1360,4,FALSE)</f>
        <v>0</v>
      </c>
      <c r="D525" s="351">
        <f>VLOOKUP(A525,[4]表九!$A$8:$C$1288,3,FALSE)</f>
        <v>0</v>
      </c>
      <c r="E525" s="472" t="str">
        <f t="shared" si="91"/>
        <v/>
      </c>
      <c r="F525" s="312" t="str">
        <f t="shared" si="78"/>
        <v>否</v>
      </c>
      <c r="G525" s="206" t="str">
        <f t="shared" si="79"/>
        <v>项</v>
      </c>
    </row>
    <row r="526" ht="36" customHeight="1" spans="1:7">
      <c r="A526" s="469">
        <v>2070308</v>
      </c>
      <c r="B526" s="343" t="s">
        <v>489</v>
      </c>
      <c r="C526" s="351">
        <f>VLOOKUP(A526,'[3]1-4区本级一般公共预算支出情况表（公开到项级）'!$A$3:$E$1360,4,FALSE)</f>
        <v>20</v>
      </c>
      <c r="D526" s="351">
        <f>VLOOKUP(A526,[4]表九!$A$8:$C$1288,3,FALSE)</f>
        <v>20</v>
      </c>
      <c r="E526" s="472">
        <f t="shared" si="91"/>
        <v>0</v>
      </c>
      <c r="F526" s="312" t="str">
        <f t="shared" si="78"/>
        <v>是</v>
      </c>
      <c r="G526" s="206" t="str">
        <f t="shared" si="79"/>
        <v>项</v>
      </c>
    </row>
    <row r="527" ht="36" customHeight="1" spans="1:7">
      <c r="A527" s="469">
        <v>2070309</v>
      </c>
      <c r="B527" s="343" t="s">
        <v>490</v>
      </c>
      <c r="C527" s="351">
        <f>VLOOKUP(A527,'[3]1-4区本级一般公共预算支出情况表（公开到项级）'!$A$3:$E$1360,4,FALSE)</f>
        <v>0</v>
      </c>
      <c r="D527" s="351">
        <f>VLOOKUP(A527,[4]表九!$A$8:$C$1288,3,FALSE)</f>
        <v>0</v>
      </c>
      <c r="E527" s="472" t="str">
        <f t="shared" si="91"/>
        <v/>
      </c>
      <c r="F527" s="312" t="str">
        <f t="shared" si="78"/>
        <v>否</v>
      </c>
      <c r="G527" s="206" t="str">
        <f t="shared" si="79"/>
        <v>项</v>
      </c>
    </row>
    <row r="528" ht="36" customHeight="1" spans="1:7">
      <c r="A528" s="469">
        <v>2070399</v>
      </c>
      <c r="B528" s="343" t="s">
        <v>491</v>
      </c>
      <c r="C528" s="351">
        <f>VLOOKUP(A528,'[3]1-4区本级一般公共预算支出情况表（公开到项级）'!$A$3:$E$1360,4,FALSE)</f>
        <v>0</v>
      </c>
      <c r="D528" s="351">
        <f>VLOOKUP(A528,[4]表九!$A$8:$C$1288,3,FALSE)</f>
        <v>0</v>
      </c>
      <c r="E528" s="472" t="str">
        <f t="shared" si="91"/>
        <v/>
      </c>
      <c r="F528" s="312" t="str">
        <f t="shared" si="78"/>
        <v>否</v>
      </c>
      <c r="G528" s="206" t="str">
        <f t="shared" si="79"/>
        <v>项</v>
      </c>
    </row>
    <row r="529" ht="36" customHeight="1" spans="1:7">
      <c r="A529" s="467">
        <v>20706</v>
      </c>
      <c r="B529" s="340" t="s">
        <v>492</v>
      </c>
      <c r="C529" s="351">
        <f>SUM(C530:C537)</f>
        <v>785</v>
      </c>
      <c r="D529" s="351">
        <f>SUM(D530:D537)</f>
        <v>545</v>
      </c>
      <c r="E529" s="472">
        <f t="shared" si="91"/>
        <v>-0.306</v>
      </c>
      <c r="F529" s="312" t="str">
        <f t="shared" ref="F529:F592" si="92">IF(LEN(A529)=3,"是",IF(B529&lt;&gt;"",IF(SUM(C529:D529)&lt;&gt;0,"是","否"),"是"))</f>
        <v>是</v>
      </c>
      <c r="G529" s="206" t="str">
        <f t="shared" ref="G529:G592" si="93">IF(LEN(A529)=3,"类",IF(LEN(A529)=5,"款","项"))</f>
        <v>款</v>
      </c>
    </row>
    <row r="530" ht="36" customHeight="1" spans="1:7">
      <c r="A530" s="469">
        <v>2070601</v>
      </c>
      <c r="B530" s="343" t="s">
        <v>139</v>
      </c>
      <c r="C530" s="351">
        <f>VLOOKUP(A530,'[3]1-4区本级一般公共预算支出情况表（公开到项级）'!$A$3:$E$1360,4,FALSE)</f>
        <v>467</v>
      </c>
      <c r="D530" s="351">
        <f>VLOOKUP(A530,[4]表九!$A$8:$C$1288,3,FALSE)</f>
        <v>393</v>
      </c>
      <c r="E530" s="472">
        <f t="shared" ref="E530:E534" si="94">IF(C530&gt;0,D530/C530-1,IF(C530&lt;0,-(D530/C530-1),""))</f>
        <v>-0.158</v>
      </c>
      <c r="F530" s="312" t="str">
        <f t="shared" si="92"/>
        <v>是</v>
      </c>
      <c r="G530" s="206" t="str">
        <f t="shared" si="93"/>
        <v>项</v>
      </c>
    </row>
    <row r="531" ht="36" customHeight="1" spans="1:7">
      <c r="A531" s="469">
        <v>2070602</v>
      </c>
      <c r="B531" s="343" t="s">
        <v>140</v>
      </c>
      <c r="C531" s="351">
        <f>VLOOKUP(A531,'[3]1-4区本级一般公共预算支出情况表（公开到项级）'!$A$3:$E$1360,4,FALSE)</f>
        <v>318</v>
      </c>
      <c r="D531" s="351">
        <f>VLOOKUP(A531,[4]表九!$A$8:$C$1288,3,FALSE)</f>
        <v>152</v>
      </c>
      <c r="E531" s="472">
        <f t="shared" si="94"/>
        <v>-0.522</v>
      </c>
      <c r="F531" s="312" t="str">
        <f t="shared" si="92"/>
        <v>是</v>
      </c>
      <c r="G531" s="206" t="str">
        <f t="shared" si="93"/>
        <v>项</v>
      </c>
    </row>
    <row r="532" ht="36" customHeight="1" spans="1:7">
      <c r="A532" s="469">
        <v>2070603</v>
      </c>
      <c r="B532" s="343" t="s">
        <v>141</v>
      </c>
      <c r="C532" s="351">
        <f>VLOOKUP(A532,'[3]1-4区本级一般公共预算支出情况表（公开到项级）'!$A$3:$E$1360,4,FALSE)</f>
        <v>0</v>
      </c>
      <c r="D532" s="351">
        <f>VLOOKUP(A532,[4]表九!$A$8:$C$1288,3,FALSE)</f>
        <v>0</v>
      </c>
      <c r="E532" s="472" t="str">
        <f t="shared" si="94"/>
        <v/>
      </c>
      <c r="F532" s="312" t="str">
        <f t="shared" si="92"/>
        <v>否</v>
      </c>
      <c r="G532" s="206" t="str">
        <f t="shared" si="93"/>
        <v>项</v>
      </c>
    </row>
    <row r="533" ht="36" customHeight="1" spans="1:7">
      <c r="A533" s="469">
        <v>2070604</v>
      </c>
      <c r="B533" s="343" t="s">
        <v>493</v>
      </c>
      <c r="C533" s="351">
        <f>VLOOKUP(A533,'[3]1-4区本级一般公共预算支出情况表（公开到项级）'!$A$3:$E$1360,4,FALSE)</f>
        <v>0</v>
      </c>
      <c r="D533" s="351">
        <f>VLOOKUP(A533,[4]表九!$A$8:$C$1288,3,FALSE)</f>
        <v>0</v>
      </c>
      <c r="E533" s="472" t="str">
        <f t="shared" si="94"/>
        <v/>
      </c>
      <c r="F533" s="312" t="str">
        <f t="shared" si="92"/>
        <v>否</v>
      </c>
      <c r="G533" s="206" t="str">
        <f t="shared" si="93"/>
        <v>项</v>
      </c>
    </row>
    <row r="534" ht="36" customHeight="1" spans="1:7">
      <c r="A534" s="469">
        <v>2070605</v>
      </c>
      <c r="B534" s="343" t="s">
        <v>494</v>
      </c>
      <c r="C534" s="351">
        <f>VLOOKUP(A534,'[3]1-4区本级一般公共预算支出情况表（公开到项级）'!$A$3:$E$1360,4,FALSE)</f>
        <v>0</v>
      </c>
      <c r="D534" s="351">
        <f>VLOOKUP(A534,[4]表九!$A$8:$C$1288,3,FALSE)</f>
        <v>0</v>
      </c>
      <c r="E534" s="472" t="str">
        <f t="shared" si="94"/>
        <v/>
      </c>
      <c r="F534" s="312" t="str">
        <f t="shared" si="92"/>
        <v>否</v>
      </c>
      <c r="G534" s="206" t="str">
        <f t="shared" si="93"/>
        <v>项</v>
      </c>
    </row>
    <row r="535" ht="36" customHeight="1" spans="1:7">
      <c r="A535" s="469">
        <v>2070606</v>
      </c>
      <c r="B535" s="343" t="s">
        <v>495</v>
      </c>
      <c r="C535" s="351">
        <f>VLOOKUP(A535,'[3]1-4区本级一般公共预算支出情况表（公开到项级）'!$A$3:$E$1360,4,FALSE)</f>
        <v>0</v>
      </c>
      <c r="D535" s="351">
        <f>VLOOKUP(A535,[4]表九!$A$8:$C$1288,3,FALSE)</f>
        <v>0</v>
      </c>
      <c r="E535" s="472" t="str">
        <f t="shared" ref="E535:E539" si="95">IF(C535&gt;0,D535/C535-1,IF(C535&lt;0,-(D535/C535-1),""))</f>
        <v/>
      </c>
      <c r="F535" s="312" t="str">
        <f t="shared" si="92"/>
        <v>否</v>
      </c>
      <c r="G535" s="206" t="str">
        <f t="shared" si="93"/>
        <v>项</v>
      </c>
    </row>
    <row r="536" ht="36" customHeight="1" spans="1:7">
      <c r="A536" s="469">
        <v>2070607</v>
      </c>
      <c r="B536" s="343" t="s">
        <v>496</v>
      </c>
      <c r="C536" s="351">
        <f>VLOOKUP(A536,'[3]1-4区本级一般公共预算支出情况表（公开到项级）'!$A$3:$E$1360,4,FALSE)</f>
        <v>0</v>
      </c>
      <c r="D536" s="351">
        <f>VLOOKUP(A536,[4]表九!$A$8:$C$1288,3,FALSE)</f>
        <v>0</v>
      </c>
      <c r="E536" s="472" t="str">
        <f t="shared" si="95"/>
        <v/>
      </c>
      <c r="F536" s="312" t="str">
        <f t="shared" si="92"/>
        <v>否</v>
      </c>
      <c r="G536" s="206" t="str">
        <f t="shared" si="93"/>
        <v>项</v>
      </c>
    </row>
    <row r="537" ht="36" customHeight="1" spans="1:7">
      <c r="A537" s="469">
        <v>2070699</v>
      </c>
      <c r="B537" s="343" t="s">
        <v>497</v>
      </c>
      <c r="C537" s="351">
        <f>VLOOKUP(A537,'[3]1-4区本级一般公共预算支出情况表（公开到项级）'!$A$3:$E$1360,4,FALSE)</f>
        <v>0</v>
      </c>
      <c r="D537" s="351">
        <f>VLOOKUP(A537,[4]表九!$A$8:$C$1288,3,FALSE)</f>
        <v>0</v>
      </c>
      <c r="E537" s="472" t="str">
        <f t="shared" si="95"/>
        <v/>
      </c>
      <c r="F537" s="312" t="str">
        <f t="shared" si="92"/>
        <v>否</v>
      </c>
      <c r="G537" s="206" t="str">
        <f t="shared" si="93"/>
        <v>项</v>
      </c>
    </row>
    <row r="538" ht="36" customHeight="1" spans="1:7">
      <c r="A538" s="467">
        <v>20708</v>
      </c>
      <c r="B538" s="340" t="s">
        <v>498</v>
      </c>
      <c r="C538" s="351">
        <f>SUM(C539:C547)</f>
        <v>148</v>
      </c>
      <c r="D538" s="351">
        <f>SUM(D539:D547)</f>
        <v>5</v>
      </c>
      <c r="E538" s="472">
        <f t="shared" si="95"/>
        <v>-0.966</v>
      </c>
      <c r="F538" s="312" t="str">
        <f t="shared" si="92"/>
        <v>是</v>
      </c>
      <c r="G538" s="206" t="str">
        <f t="shared" si="93"/>
        <v>款</v>
      </c>
    </row>
    <row r="539" ht="36" customHeight="1" spans="1:7">
      <c r="A539" s="469">
        <v>2070801</v>
      </c>
      <c r="B539" s="343" t="s">
        <v>139</v>
      </c>
      <c r="C539" s="351">
        <f>VLOOKUP(A539,'[3]1-4区本级一般公共预算支出情况表（公开到项级）'!$A$3:$E$1360,4,FALSE)</f>
        <v>0</v>
      </c>
      <c r="D539" s="351">
        <f>VLOOKUP(A539,[4]表九!$A$8:$C$1288,3,FALSE)</f>
        <v>0</v>
      </c>
      <c r="E539" s="472" t="str">
        <f t="shared" si="95"/>
        <v/>
      </c>
      <c r="F539" s="312" t="str">
        <f t="shared" si="92"/>
        <v>否</v>
      </c>
      <c r="G539" s="206" t="str">
        <f t="shared" si="93"/>
        <v>项</v>
      </c>
    </row>
    <row r="540" ht="36" customHeight="1" spans="1:7">
      <c r="A540" s="469">
        <v>2070802</v>
      </c>
      <c r="B540" s="343" t="s">
        <v>140</v>
      </c>
      <c r="C540" s="351">
        <f>VLOOKUP(A540,'[3]1-4区本级一般公共预算支出情况表（公开到项级）'!$A$3:$E$1360,4,FALSE)</f>
        <v>0</v>
      </c>
      <c r="D540" s="351">
        <f>VLOOKUP(A540,[4]表九!$A$8:$C$1288,3,FALSE)</f>
        <v>0</v>
      </c>
      <c r="E540" s="472" t="str">
        <f t="shared" ref="E540:E552" si="96">IF(C540&gt;0,D540/C540-1,IF(C540&lt;0,-(D540/C540-1),""))</f>
        <v/>
      </c>
      <c r="F540" s="312" t="str">
        <f t="shared" si="92"/>
        <v>否</v>
      </c>
      <c r="G540" s="206" t="str">
        <f t="shared" si="93"/>
        <v>项</v>
      </c>
    </row>
    <row r="541" ht="36" customHeight="1" spans="1:7">
      <c r="A541" s="469">
        <v>2070803</v>
      </c>
      <c r="B541" s="343" t="s">
        <v>141</v>
      </c>
      <c r="C541" s="351">
        <f>VLOOKUP(A541,'[3]1-4区本级一般公共预算支出情况表（公开到项级）'!$A$3:$E$1360,4,FALSE)</f>
        <v>0</v>
      </c>
      <c r="D541" s="351">
        <f>VLOOKUP(A541,[4]表九!$A$8:$C$1288,3,FALSE)</f>
        <v>0</v>
      </c>
      <c r="E541" s="472" t="str">
        <f t="shared" si="96"/>
        <v/>
      </c>
      <c r="F541" s="312" t="str">
        <f t="shared" si="92"/>
        <v>否</v>
      </c>
      <c r="G541" s="206" t="str">
        <f t="shared" si="93"/>
        <v>项</v>
      </c>
    </row>
    <row r="542" ht="36" customHeight="1" spans="1:7">
      <c r="A542" s="469">
        <v>2070804</v>
      </c>
      <c r="B542" s="343" t="s">
        <v>499</v>
      </c>
      <c r="C542" s="351">
        <f>VLOOKUP(A542,'[3]1-4区本级一般公共预算支出情况表（公开到项级）'!$A$3:$E$1360,4,FALSE)</f>
        <v>0</v>
      </c>
      <c r="D542" s="351"/>
      <c r="E542" s="472" t="str">
        <f t="shared" si="96"/>
        <v/>
      </c>
      <c r="F542" s="312" t="str">
        <f t="shared" si="92"/>
        <v>否</v>
      </c>
      <c r="G542" s="206" t="str">
        <f t="shared" si="93"/>
        <v>项</v>
      </c>
    </row>
    <row r="543" ht="36" customHeight="1" spans="1:7">
      <c r="A543" s="469">
        <v>2070805</v>
      </c>
      <c r="B543" s="343" t="s">
        <v>500</v>
      </c>
      <c r="C543" s="351">
        <f>VLOOKUP(A543,'[3]1-4区本级一般公共预算支出情况表（公开到项级）'!$A$3:$E$1360,4,FALSE)</f>
        <v>0</v>
      </c>
      <c r="D543" s="351"/>
      <c r="E543" s="472" t="str">
        <f t="shared" si="96"/>
        <v/>
      </c>
      <c r="F543" s="312" t="str">
        <f t="shared" si="92"/>
        <v>否</v>
      </c>
      <c r="G543" s="206" t="str">
        <f t="shared" si="93"/>
        <v>项</v>
      </c>
    </row>
    <row r="544" ht="36" customHeight="1" spans="1:7">
      <c r="A544" s="469">
        <v>2070806</v>
      </c>
      <c r="B544" s="343" t="s">
        <v>501</v>
      </c>
      <c r="C544" s="351">
        <f>VLOOKUP(A544,'[3]1-4区本级一般公共预算支出情况表（公开到项级）'!$A$3:$E$1360,4,FALSE)</f>
        <v>0</v>
      </c>
      <c r="D544" s="351">
        <f>VLOOKUP(A544,[4]表九!$A$8:$C$1288,3,FALSE)</f>
        <v>0</v>
      </c>
      <c r="E544" s="472" t="str">
        <f t="shared" si="96"/>
        <v/>
      </c>
      <c r="F544" s="312" t="str">
        <f t="shared" si="92"/>
        <v>否</v>
      </c>
      <c r="G544" s="206" t="str">
        <f t="shared" si="93"/>
        <v>项</v>
      </c>
    </row>
    <row r="545" ht="36" customHeight="1" spans="1:7">
      <c r="A545" s="487">
        <v>2070807</v>
      </c>
      <c r="B545" s="343" t="s">
        <v>502</v>
      </c>
      <c r="C545" s="351">
        <f>VLOOKUP(A545,'[3]1-4区本级一般公共预算支出情况表（公开到项级）'!$A$3:$E$1360,4,FALSE)</f>
        <v>0</v>
      </c>
      <c r="D545" s="351">
        <f>VLOOKUP(A545,[4]表九!$A$8:$C$1288,3,FALSE)</f>
        <v>0</v>
      </c>
      <c r="E545" s="472" t="str">
        <f t="shared" si="96"/>
        <v/>
      </c>
      <c r="F545" s="312" t="str">
        <f t="shared" si="92"/>
        <v>否</v>
      </c>
      <c r="G545" s="206" t="str">
        <f t="shared" si="93"/>
        <v>项</v>
      </c>
    </row>
    <row r="546" ht="36" customHeight="1" spans="1:7">
      <c r="A546" s="487">
        <v>2070808</v>
      </c>
      <c r="B546" s="343" t="s">
        <v>503</v>
      </c>
      <c r="C546" s="351">
        <f>VLOOKUP(A546,'[3]1-4区本级一般公共预算支出情况表（公开到项级）'!$A$3:$E$1360,4,FALSE)</f>
        <v>0</v>
      </c>
      <c r="D546" s="351">
        <f>VLOOKUP(A546,[4]表九!$A$8:$C$1288,3,FALSE)</f>
        <v>0</v>
      </c>
      <c r="E546" s="472" t="str">
        <f t="shared" si="96"/>
        <v/>
      </c>
      <c r="F546" s="312" t="str">
        <f t="shared" si="92"/>
        <v>否</v>
      </c>
      <c r="G546" s="206" t="str">
        <f t="shared" si="93"/>
        <v>项</v>
      </c>
    </row>
    <row r="547" ht="36" customHeight="1" spans="1:7">
      <c r="A547" s="469">
        <v>2070899</v>
      </c>
      <c r="B547" s="343" t="s">
        <v>504</v>
      </c>
      <c r="C547" s="351">
        <f>VLOOKUP(A547,'[3]1-4区本级一般公共预算支出情况表（公开到项级）'!$A$3:$E$1360,4,FALSE)</f>
        <v>148</v>
      </c>
      <c r="D547" s="351">
        <f>VLOOKUP(A547,[4]表九!$A$8:$C$1288,3,FALSE)</f>
        <v>5</v>
      </c>
      <c r="E547" s="472">
        <f t="shared" si="96"/>
        <v>-0.966</v>
      </c>
      <c r="F547" s="312" t="str">
        <f t="shared" si="92"/>
        <v>是</v>
      </c>
      <c r="G547" s="206" t="str">
        <f t="shared" si="93"/>
        <v>项</v>
      </c>
    </row>
    <row r="548" ht="36" customHeight="1" spans="1:7">
      <c r="A548" s="467">
        <v>20799</v>
      </c>
      <c r="B548" s="340" t="s">
        <v>505</v>
      </c>
      <c r="C548" s="351">
        <f>SUM(C549:C551)</f>
        <v>345</v>
      </c>
      <c r="D548" s="351">
        <f>SUM(D549:D551)</f>
        <v>750</v>
      </c>
      <c r="E548" s="472">
        <f t="shared" si="96"/>
        <v>1.174</v>
      </c>
      <c r="F548" s="312" t="str">
        <f t="shared" si="92"/>
        <v>是</v>
      </c>
      <c r="G548" s="206" t="str">
        <f t="shared" si="93"/>
        <v>款</v>
      </c>
    </row>
    <row r="549" ht="36" customHeight="1" spans="1:7">
      <c r="A549" s="469">
        <v>2079902</v>
      </c>
      <c r="B549" s="343" t="s">
        <v>506</v>
      </c>
      <c r="C549" s="351">
        <f>VLOOKUP(A549,'[3]1-4区本级一般公共预算支出情况表（公开到项级）'!$A$3:$E$1360,4,FALSE)</f>
        <v>0</v>
      </c>
      <c r="D549" s="351">
        <f>VLOOKUP(A549,[4]表九!$A$8:$C$1288,3,FALSE)</f>
        <v>0</v>
      </c>
      <c r="E549" s="472" t="str">
        <f t="shared" si="96"/>
        <v/>
      </c>
      <c r="F549" s="312" t="str">
        <f t="shared" si="92"/>
        <v>否</v>
      </c>
      <c r="G549" s="206" t="str">
        <f t="shared" si="93"/>
        <v>项</v>
      </c>
    </row>
    <row r="550" ht="36" customHeight="1" spans="1:7">
      <c r="A550" s="469">
        <v>2079903</v>
      </c>
      <c r="B550" s="343" t="s">
        <v>507</v>
      </c>
      <c r="C550" s="351">
        <f>VLOOKUP(A550,'[3]1-4区本级一般公共预算支出情况表（公开到项级）'!$A$3:$E$1360,4,FALSE)</f>
        <v>68</v>
      </c>
      <c r="D550" s="351">
        <f>VLOOKUP(A550,[4]表九!$A$8:$C$1288,3,FALSE)</f>
        <v>750</v>
      </c>
      <c r="E550" s="472">
        <f t="shared" si="96"/>
        <v>10.029</v>
      </c>
      <c r="F550" s="312" t="str">
        <f t="shared" si="92"/>
        <v>是</v>
      </c>
      <c r="G550" s="206" t="str">
        <f t="shared" si="93"/>
        <v>项</v>
      </c>
    </row>
    <row r="551" ht="36" customHeight="1" spans="1:7">
      <c r="A551" s="469">
        <v>2079999</v>
      </c>
      <c r="B551" s="343" t="s">
        <v>508</v>
      </c>
      <c r="C551" s="351">
        <f>VLOOKUP(A551,'[3]1-4区本级一般公共预算支出情况表（公开到项级）'!$A$3:$E$1360,4,FALSE)</f>
        <v>277</v>
      </c>
      <c r="D551" s="351">
        <f>VLOOKUP(A551,[4]表九!$A$8:$C$1288,3,FALSE)</f>
        <v>0</v>
      </c>
      <c r="E551" s="472">
        <f t="shared" si="96"/>
        <v>-1</v>
      </c>
      <c r="F551" s="312" t="str">
        <f t="shared" si="92"/>
        <v>是</v>
      </c>
      <c r="G551" s="206" t="str">
        <f t="shared" si="93"/>
        <v>项</v>
      </c>
    </row>
    <row r="552" ht="36" customHeight="1" spans="1:7">
      <c r="A552" s="476" t="s">
        <v>509</v>
      </c>
      <c r="B552" s="477" t="s">
        <v>287</v>
      </c>
      <c r="C552" s="478"/>
      <c r="D552" s="478"/>
      <c r="E552" s="472" t="str">
        <f t="shared" si="96"/>
        <v/>
      </c>
      <c r="F552" s="312" t="str">
        <f t="shared" si="92"/>
        <v>否</v>
      </c>
      <c r="G552" s="206" t="str">
        <f t="shared" si="93"/>
        <v>项</v>
      </c>
    </row>
    <row r="553" ht="36" customHeight="1" spans="1:7">
      <c r="A553" s="467">
        <v>208</v>
      </c>
      <c r="B553" s="340" t="s">
        <v>85</v>
      </c>
      <c r="C553" s="351">
        <f>C554+C573+C581+C583+C592+C596+C606+C614+C621+C629+C638+C643+C646+C649+C652+C655+C658+C662+C667+C675+C678</f>
        <v>107288</v>
      </c>
      <c r="D553" s="351">
        <f>D554+D573+D581+D583+D592+D596+D606+D614+D621+D629+D638+D643+D646+D649+D652+D655+D658+D662+D667+D675+D678</f>
        <v>125289</v>
      </c>
      <c r="E553" s="468">
        <f t="shared" ref="E553:E557" si="97">IF(C553&gt;0,D553/C553-1,IF(C553&lt;0,-(D553/C553-1),""))</f>
        <v>0.168</v>
      </c>
      <c r="F553" s="312" t="str">
        <f t="shared" si="92"/>
        <v>是</v>
      </c>
      <c r="G553" s="206" t="str">
        <f t="shared" si="93"/>
        <v>类</v>
      </c>
    </row>
    <row r="554" ht="36" customHeight="1" spans="1:7">
      <c r="A554" s="467">
        <v>20801</v>
      </c>
      <c r="B554" s="340" t="s">
        <v>510</v>
      </c>
      <c r="C554" s="351">
        <f>SUM(C555:C572)</f>
        <v>7876</v>
      </c>
      <c r="D554" s="351">
        <f>SUM(D555:D572)</f>
        <v>8415</v>
      </c>
      <c r="E554" s="472">
        <f t="shared" si="97"/>
        <v>0.068</v>
      </c>
      <c r="F554" s="312" t="str">
        <f t="shared" si="92"/>
        <v>是</v>
      </c>
      <c r="G554" s="206" t="str">
        <f t="shared" si="93"/>
        <v>款</v>
      </c>
    </row>
    <row r="555" ht="36" customHeight="1" spans="1:7">
      <c r="A555" s="469">
        <v>2080101</v>
      </c>
      <c r="B555" s="343" t="s">
        <v>139</v>
      </c>
      <c r="C555" s="351">
        <f>VLOOKUP(A555,'[3]1-4区本级一般公共预算支出情况表（公开到项级）'!$A$3:$E$1360,4,FALSE)</f>
        <v>2511</v>
      </c>
      <c r="D555" s="351">
        <f>VLOOKUP(A555,[4]表九!$A$8:$C$1288,3,FALSE)</f>
        <v>2340</v>
      </c>
      <c r="E555" s="472">
        <f t="shared" si="97"/>
        <v>-0.068</v>
      </c>
      <c r="F555" s="312" t="str">
        <f t="shared" si="92"/>
        <v>是</v>
      </c>
      <c r="G555" s="206" t="str">
        <f t="shared" si="93"/>
        <v>项</v>
      </c>
    </row>
    <row r="556" ht="36" customHeight="1" spans="1:7">
      <c r="A556" s="469">
        <v>2080102</v>
      </c>
      <c r="B556" s="343" t="s">
        <v>140</v>
      </c>
      <c r="C556" s="351">
        <f>VLOOKUP(A556,'[3]1-4区本级一般公共预算支出情况表（公开到项级）'!$A$3:$E$1360,4,FALSE)</f>
        <v>0</v>
      </c>
      <c r="D556" s="351">
        <f>VLOOKUP(A556,[4]表九!$A$8:$C$1288,3,FALSE)</f>
        <v>0</v>
      </c>
      <c r="E556" s="472" t="str">
        <f t="shared" si="97"/>
        <v/>
      </c>
      <c r="F556" s="312" t="str">
        <f t="shared" si="92"/>
        <v>否</v>
      </c>
      <c r="G556" s="206" t="str">
        <f t="shared" si="93"/>
        <v>项</v>
      </c>
    </row>
    <row r="557" ht="36" customHeight="1" spans="1:7">
      <c r="A557" s="469">
        <v>2080103</v>
      </c>
      <c r="B557" s="343" t="s">
        <v>141</v>
      </c>
      <c r="C557" s="351">
        <f>VLOOKUP(A557,'[3]1-4区本级一般公共预算支出情况表（公开到项级）'!$A$3:$E$1360,4,FALSE)</f>
        <v>0</v>
      </c>
      <c r="D557" s="351">
        <f>VLOOKUP(A557,[4]表九!$A$8:$C$1288,3,FALSE)</f>
        <v>0</v>
      </c>
      <c r="E557" s="472" t="str">
        <f t="shared" si="97"/>
        <v/>
      </c>
      <c r="F557" s="312" t="str">
        <f t="shared" si="92"/>
        <v>否</v>
      </c>
      <c r="G557" s="206" t="str">
        <f t="shared" si="93"/>
        <v>项</v>
      </c>
    </row>
    <row r="558" ht="36" customHeight="1" spans="1:7">
      <c r="A558" s="469">
        <v>2080104</v>
      </c>
      <c r="B558" s="343" t="s">
        <v>511</v>
      </c>
      <c r="C558" s="351">
        <f>VLOOKUP(A558,'[3]1-4区本级一般公共预算支出情况表（公开到项级）'!$A$3:$E$1360,4,FALSE)</f>
        <v>0</v>
      </c>
      <c r="D558" s="351">
        <f>VLOOKUP(A558,[4]表九!$A$8:$C$1288,3,FALSE)</f>
        <v>0</v>
      </c>
      <c r="E558" s="472" t="str">
        <f t="shared" ref="E558:E565" si="98">IF(C558&gt;0,D558/C558-1,IF(C558&lt;0,-(D558/C558-1),""))</f>
        <v/>
      </c>
      <c r="F558" s="312" t="str">
        <f t="shared" si="92"/>
        <v>否</v>
      </c>
      <c r="G558" s="206" t="str">
        <f t="shared" si="93"/>
        <v>项</v>
      </c>
    </row>
    <row r="559" ht="36" customHeight="1" spans="1:7">
      <c r="A559" s="469">
        <v>2080105</v>
      </c>
      <c r="B559" s="343" t="s">
        <v>512</v>
      </c>
      <c r="C559" s="351">
        <f>VLOOKUP(A559,'[3]1-4区本级一般公共预算支出情况表（公开到项级）'!$A$3:$E$1360,4,FALSE)</f>
        <v>11</v>
      </c>
      <c r="D559" s="351">
        <f>VLOOKUP(A559,[4]表九!$A$8:$C$1288,3,FALSE)</f>
        <v>20</v>
      </c>
      <c r="E559" s="472">
        <f t="shared" si="98"/>
        <v>0.818</v>
      </c>
      <c r="F559" s="312" t="str">
        <f t="shared" si="92"/>
        <v>是</v>
      </c>
      <c r="G559" s="206" t="str">
        <f t="shared" si="93"/>
        <v>项</v>
      </c>
    </row>
    <row r="560" ht="36" customHeight="1" spans="1:7">
      <c r="A560" s="469">
        <v>2080106</v>
      </c>
      <c r="B560" s="343" t="s">
        <v>513</v>
      </c>
      <c r="C560" s="351">
        <f>VLOOKUP(A560,'[3]1-4区本级一般公共预算支出情况表（公开到项级）'!$A$3:$E$1360,4,FALSE)</f>
        <v>0</v>
      </c>
      <c r="D560" s="351">
        <f>VLOOKUP(A560,[4]表九!$A$8:$C$1288,3,FALSE)</f>
        <v>0</v>
      </c>
      <c r="E560" s="472" t="str">
        <f t="shared" si="98"/>
        <v/>
      </c>
      <c r="F560" s="312" t="str">
        <f t="shared" si="92"/>
        <v>否</v>
      </c>
      <c r="G560" s="206" t="str">
        <f t="shared" si="93"/>
        <v>项</v>
      </c>
    </row>
    <row r="561" ht="36" customHeight="1" spans="1:7">
      <c r="A561" s="469">
        <v>2080107</v>
      </c>
      <c r="B561" s="343" t="s">
        <v>514</v>
      </c>
      <c r="C561" s="351">
        <f>VLOOKUP(A561,'[3]1-4区本级一般公共预算支出情况表（公开到项级）'!$A$3:$E$1360,4,FALSE)</f>
        <v>0</v>
      </c>
      <c r="D561" s="351">
        <f>VLOOKUP(A561,[4]表九!$A$8:$C$1288,3,FALSE)</f>
        <v>1</v>
      </c>
      <c r="E561" s="472" t="str">
        <f t="shared" si="98"/>
        <v/>
      </c>
      <c r="F561" s="312" t="str">
        <f t="shared" si="92"/>
        <v>是</v>
      </c>
      <c r="G561" s="206" t="str">
        <f t="shared" si="93"/>
        <v>项</v>
      </c>
    </row>
    <row r="562" ht="36" customHeight="1" spans="1:7">
      <c r="A562" s="469">
        <v>2080108</v>
      </c>
      <c r="B562" s="343" t="s">
        <v>180</v>
      </c>
      <c r="C562" s="351">
        <f>VLOOKUP(A562,'[3]1-4区本级一般公共预算支出情况表（公开到项级）'!$A$3:$E$1360,4,FALSE)</f>
        <v>1</v>
      </c>
      <c r="D562" s="351">
        <f>VLOOKUP(A562,[4]表九!$A$8:$C$1288,3,FALSE)</f>
        <v>1</v>
      </c>
      <c r="E562" s="472">
        <f t="shared" si="98"/>
        <v>0</v>
      </c>
      <c r="F562" s="312" t="str">
        <f t="shared" si="92"/>
        <v>是</v>
      </c>
      <c r="G562" s="206" t="str">
        <f t="shared" si="93"/>
        <v>项</v>
      </c>
    </row>
    <row r="563" ht="36" customHeight="1" spans="1:7">
      <c r="A563" s="469">
        <v>2080109</v>
      </c>
      <c r="B563" s="343" t="s">
        <v>515</v>
      </c>
      <c r="C563" s="351">
        <f>VLOOKUP(A563,'[3]1-4区本级一般公共预算支出情况表（公开到项级）'!$A$3:$E$1360,4,FALSE)</f>
        <v>4803</v>
      </c>
      <c r="D563" s="351">
        <f>VLOOKUP(A563,[4]表九!$A$8:$C$1288,3,FALSE)</f>
        <v>5311</v>
      </c>
      <c r="E563" s="472">
        <f t="shared" si="98"/>
        <v>0.106</v>
      </c>
      <c r="F563" s="312" t="str">
        <f t="shared" si="92"/>
        <v>是</v>
      </c>
      <c r="G563" s="206" t="str">
        <f t="shared" si="93"/>
        <v>项</v>
      </c>
    </row>
    <row r="564" ht="36" customHeight="1" spans="1:7">
      <c r="A564" s="469">
        <v>2080110</v>
      </c>
      <c r="B564" s="343" t="s">
        <v>516</v>
      </c>
      <c r="C564" s="351">
        <f>VLOOKUP(A564,'[3]1-4区本级一般公共预算支出情况表（公开到项级）'!$A$3:$E$1360,4,FALSE)</f>
        <v>0</v>
      </c>
      <c r="D564" s="351">
        <f>VLOOKUP(A564,[4]表九!$A$8:$C$1288,3,FALSE)</f>
        <v>0</v>
      </c>
      <c r="E564" s="472" t="str">
        <f t="shared" si="98"/>
        <v/>
      </c>
      <c r="F564" s="312" t="str">
        <f t="shared" si="92"/>
        <v>否</v>
      </c>
      <c r="G564" s="206" t="str">
        <f t="shared" si="93"/>
        <v>项</v>
      </c>
    </row>
    <row r="565" ht="36" customHeight="1" spans="1:7">
      <c r="A565" s="469">
        <v>2080111</v>
      </c>
      <c r="B565" s="343" t="s">
        <v>517</v>
      </c>
      <c r="C565" s="351">
        <f>VLOOKUP(A565,'[3]1-4区本级一般公共预算支出情况表（公开到项级）'!$A$3:$E$1360,4,FALSE)</f>
        <v>0</v>
      </c>
      <c r="D565" s="351">
        <f>VLOOKUP(A565,[4]表九!$A$8:$C$1288,3,FALSE)</f>
        <v>0</v>
      </c>
      <c r="E565" s="472" t="str">
        <f t="shared" si="98"/>
        <v/>
      </c>
      <c r="F565" s="312" t="str">
        <f t="shared" si="92"/>
        <v>否</v>
      </c>
      <c r="G565" s="206" t="str">
        <f t="shared" si="93"/>
        <v>项</v>
      </c>
    </row>
    <row r="566" ht="36" customHeight="1" spans="1:7">
      <c r="A566" s="469">
        <v>2080112</v>
      </c>
      <c r="B566" s="343" t="s">
        <v>518</v>
      </c>
      <c r="C566" s="351">
        <f>VLOOKUP(A566,'[3]1-4区本级一般公共预算支出情况表（公开到项级）'!$A$3:$E$1360,4,FALSE)</f>
        <v>126</v>
      </c>
      <c r="D566" s="351">
        <f>VLOOKUP(A566,[4]表九!$A$8:$C$1288,3,FALSE)</f>
        <v>149</v>
      </c>
      <c r="E566" s="472">
        <f t="shared" ref="E566:E570" si="99">IF(C566&gt;0,D566/C566-1,IF(C566&lt;0,-(D566/C566-1),""))</f>
        <v>0.183</v>
      </c>
      <c r="F566" s="312" t="str">
        <f t="shared" si="92"/>
        <v>是</v>
      </c>
      <c r="G566" s="206" t="str">
        <f t="shared" si="93"/>
        <v>项</v>
      </c>
    </row>
    <row r="567" ht="36" customHeight="1" spans="1:7">
      <c r="A567" s="471">
        <v>2080113</v>
      </c>
      <c r="B567" s="484" t="s">
        <v>204</v>
      </c>
      <c r="C567" s="351">
        <f>VLOOKUP(A567,'[3]1-4区本级一般公共预算支出情况表（公开到项级）'!$A$3:$E$1360,4,FALSE)</f>
        <v>0</v>
      </c>
      <c r="D567" s="351">
        <f>VLOOKUP(A567,[4]表九!$A$8:$C$1288,3,FALSE)</f>
        <v>0</v>
      </c>
      <c r="E567" s="472" t="str">
        <f t="shared" si="99"/>
        <v/>
      </c>
      <c r="F567" s="312" t="str">
        <f t="shared" si="92"/>
        <v>否</v>
      </c>
      <c r="G567" s="206" t="str">
        <f t="shared" si="93"/>
        <v>项</v>
      </c>
    </row>
    <row r="568" ht="36" customHeight="1" spans="1:7">
      <c r="A568" s="471">
        <v>2080114</v>
      </c>
      <c r="B568" s="484" t="s">
        <v>205</v>
      </c>
      <c r="C568" s="351">
        <f>VLOOKUP(A568,'[3]1-4区本级一般公共预算支出情况表（公开到项级）'!$A$3:$E$1360,4,FALSE)</f>
        <v>0</v>
      </c>
      <c r="D568" s="351">
        <f>VLOOKUP(A568,[4]表九!$A$8:$C$1288,3,FALSE)</f>
        <v>0</v>
      </c>
      <c r="E568" s="472" t="str">
        <f t="shared" si="99"/>
        <v/>
      </c>
      <c r="F568" s="312" t="str">
        <f t="shared" si="92"/>
        <v>否</v>
      </c>
      <c r="G568" s="206" t="str">
        <f t="shared" si="93"/>
        <v>项</v>
      </c>
    </row>
    <row r="569" ht="36" customHeight="1" spans="1:7">
      <c r="A569" s="471">
        <v>2080115</v>
      </c>
      <c r="B569" s="484" t="s">
        <v>206</v>
      </c>
      <c r="C569" s="351">
        <f>VLOOKUP(A569,'[3]1-4区本级一般公共预算支出情况表（公开到项级）'!$A$3:$E$1360,4,FALSE)</f>
        <v>0</v>
      </c>
      <c r="D569" s="351">
        <f>VLOOKUP(A569,[4]表九!$A$8:$C$1288,3,FALSE)</f>
        <v>0</v>
      </c>
      <c r="E569" s="472" t="str">
        <f t="shared" si="99"/>
        <v/>
      </c>
      <c r="F569" s="312" t="str">
        <f t="shared" si="92"/>
        <v>否</v>
      </c>
      <c r="G569" s="206" t="str">
        <f t="shared" si="93"/>
        <v>项</v>
      </c>
    </row>
    <row r="570" ht="36" customHeight="1" spans="1:7">
      <c r="A570" s="471">
        <v>2080116</v>
      </c>
      <c r="B570" s="484" t="s">
        <v>207</v>
      </c>
      <c r="C570" s="351">
        <f>VLOOKUP(A570,'[3]1-4区本级一般公共预算支出情况表（公开到项级）'!$A$3:$E$1360,4,FALSE)</f>
        <v>0</v>
      </c>
      <c r="D570" s="351">
        <f>VLOOKUP(A570,[4]表九!$A$8:$C$1288,3,FALSE)</f>
        <v>0</v>
      </c>
      <c r="E570" s="472" t="str">
        <f t="shared" si="99"/>
        <v/>
      </c>
      <c r="F570" s="312" t="str">
        <f t="shared" si="92"/>
        <v>否</v>
      </c>
      <c r="G570" s="206" t="str">
        <f t="shared" si="93"/>
        <v>项</v>
      </c>
    </row>
    <row r="571" ht="36" customHeight="1" spans="1:7">
      <c r="A571" s="471">
        <v>2080150</v>
      </c>
      <c r="B571" s="484" t="s">
        <v>148</v>
      </c>
      <c r="C571" s="351">
        <f>VLOOKUP(A571,'[3]1-4区本级一般公共预算支出情况表（公开到项级）'!$A$3:$E$1360,4,FALSE)</f>
        <v>0</v>
      </c>
      <c r="D571" s="351">
        <f>VLOOKUP(A571,[4]表九!$A$8:$C$1288,3,FALSE)</f>
        <v>0</v>
      </c>
      <c r="E571" s="472" t="str">
        <f t="shared" ref="E571:E574" si="100">IF(C571&gt;0,D571/C571-1,IF(C571&lt;0,-(D571/C571-1),""))</f>
        <v/>
      </c>
      <c r="F571" s="312" t="str">
        <f t="shared" si="92"/>
        <v>否</v>
      </c>
      <c r="G571" s="206" t="str">
        <f t="shared" si="93"/>
        <v>项</v>
      </c>
    </row>
    <row r="572" ht="36" customHeight="1" spans="1:7">
      <c r="A572" s="469">
        <v>2080199</v>
      </c>
      <c r="B572" s="343" t="s">
        <v>519</v>
      </c>
      <c r="C572" s="351">
        <f>VLOOKUP(A572,'[3]1-4区本级一般公共预算支出情况表（公开到项级）'!$A$3:$E$1360,4,FALSE)</f>
        <v>424</v>
      </c>
      <c r="D572" s="351">
        <f>VLOOKUP(A572,[4]表九!$A$8:$C$1288,3,FALSE)</f>
        <v>593</v>
      </c>
      <c r="E572" s="472">
        <f t="shared" si="100"/>
        <v>0.399</v>
      </c>
      <c r="F572" s="312" t="str">
        <f t="shared" si="92"/>
        <v>是</v>
      </c>
      <c r="G572" s="206" t="str">
        <f t="shared" si="93"/>
        <v>项</v>
      </c>
    </row>
    <row r="573" ht="36" customHeight="1" spans="1:7">
      <c r="A573" s="467">
        <v>20802</v>
      </c>
      <c r="B573" s="340" t="s">
        <v>520</v>
      </c>
      <c r="C573" s="351">
        <f>SUM(C574:C580)</f>
        <v>1855</v>
      </c>
      <c r="D573" s="351">
        <f>SUM(D574:D580)</f>
        <v>1366</v>
      </c>
      <c r="E573" s="472">
        <f t="shared" si="100"/>
        <v>-0.264</v>
      </c>
      <c r="F573" s="312" t="str">
        <f t="shared" si="92"/>
        <v>是</v>
      </c>
      <c r="G573" s="206" t="str">
        <f t="shared" si="93"/>
        <v>款</v>
      </c>
    </row>
    <row r="574" ht="36" customHeight="1" spans="1:7">
      <c r="A574" s="469">
        <v>2080201</v>
      </c>
      <c r="B574" s="343" t="s">
        <v>139</v>
      </c>
      <c r="C574" s="351">
        <f>VLOOKUP(A574,'[3]1-4区本级一般公共预算支出情况表（公开到项级）'!$A$3:$E$1360,4,FALSE)</f>
        <v>654</v>
      </c>
      <c r="D574" s="351">
        <f>VLOOKUP(A574,[4]表九!$A$8:$C$1288,3,FALSE)</f>
        <v>583</v>
      </c>
      <c r="E574" s="472">
        <f t="shared" si="100"/>
        <v>-0.109</v>
      </c>
      <c r="F574" s="312" t="str">
        <f t="shared" si="92"/>
        <v>是</v>
      </c>
      <c r="G574" s="206" t="str">
        <f t="shared" si="93"/>
        <v>项</v>
      </c>
    </row>
    <row r="575" ht="36" customHeight="1" spans="1:7">
      <c r="A575" s="469">
        <v>2080202</v>
      </c>
      <c r="B575" s="343" t="s">
        <v>140</v>
      </c>
      <c r="C575" s="351">
        <f>VLOOKUP(A575,'[3]1-4区本级一般公共预算支出情况表（公开到项级）'!$A$3:$E$1360,4,FALSE)</f>
        <v>0</v>
      </c>
      <c r="D575" s="351">
        <f>VLOOKUP(A575,[4]表九!$A$8:$C$1288,3,FALSE)</f>
        <v>0</v>
      </c>
      <c r="E575" s="472" t="str">
        <f t="shared" ref="E575:E580" si="101">IF(C575&gt;0,D575/C575-1,IF(C575&lt;0,-(D575/C575-1),""))</f>
        <v/>
      </c>
      <c r="F575" s="312" t="str">
        <f t="shared" si="92"/>
        <v>否</v>
      </c>
      <c r="G575" s="206" t="str">
        <f t="shared" si="93"/>
        <v>项</v>
      </c>
    </row>
    <row r="576" ht="36" customHeight="1" spans="1:7">
      <c r="A576" s="469">
        <v>2080203</v>
      </c>
      <c r="B576" s="343" t="s">
        <v>141</v>
      </c>
      <c r="C576" s="351">
        <f>VLOOKUP(A576,'[3]1-4区本级一般公共预算支出情况表（公开到项级）'!$A$3:$E$1360,4,FALSE)</f>
        <v>0</v>
      </c>
      <c r="D576" s="351">
        <f>VLOOKUP(A576,[4]表九!$A$8:$C$1288,3,FALSE)</f>
        <v>0</v>
      </c>
      <c r="E576" s="472" t="str">
        <f t="shared" si="101"/>
        <v/>
      </c>
      <c r="F576" s="312" t="str">
        <f t="shared" si="92"/>
        <v>否</v>
      </c>
      <c r="G576" s="206" t="str">
        <f t="shared" si="93"/>
        <v>项</v>
      </c>
    </row>
    <row r="577" ht="36" customHeight="1" spans="1:7">
      <c r="A577" s="469">
        <v>2080206</v>
      </c>
      <c r="B577" s="343" t="s">
        <v>521</v>
      </c>
      <c r="C577" s="351">
        <f>VLOOKUP(A577,'[3]1-4区本级一般公共预算支出情况表（公开到项级）'!$A$3:$E$1360,4,FALSE)</f>
        <v>7</v>
      </c>
      <c r="D577" s="351">
        <f>VLOOKUP(A577,[4]表九!$A$8:$C$1288,3,FALSE)</f>
        <v>28</v>
      </c>
      <c r="E577" s="472">
        <f t="shared" si="101"/>
        <v>3</v>
      </c>
      <c r="F577" s="312" t="str">
        <f t="shared" si="92"/>
        <v>是</v>
      </c>
      <c r="G577" s="206" t="str">
        <f t="shared" si="93"/>
        <v>项</v>
      </c>
    </row>
    <row r="578" ht="36" customHeight="1" spans="1:7">
      <c r="A578" s="469">
        <v>2080207</v>
      </c>
      <c r="B578" s="343" t="s">
        <v>522</v>
      </c>
      <c r="C578" s="351">
        <f>VLOOKUP(A578,'[3]1-4区本级一般公共预算支出情况表（公开到项级）'!$A$3:$E$1360,4,FALSE)</f>
        <v>30</v>
      </c>
      <c r="D578" s="351">
        <f>VLOOKUP(A578,[4]表九!$A$8:$C$1288,3,FALSE)</f>
        <v>18</v>
      </c>
      <c r="E578" s="472">
        <f t="shared" si="101"/>
        <v>-0.4</v>
      </c>
      <c r="F578" s="312" t="str">
        <f t="shared" si="92"/>
        <v>是</v>
      </c>
      <c r="G578" s="206" t="str">
        <f t="shared" si="93"/>
        <v>项</v>
      </c>
    </row>
    <row r="579" ht="36" customHeight="1" spans="1:7">
      <c r="A579" s="469">
        <v>2080208</v>
      </c>
      <c r="B579" s="343" t="s">
        <v>523</v>
      </c>
      <c r="C579" s="351">
        <f>VLOOKUP(A579,'[3]1-4区本级一般公共预算支出情况表（公开到项级）'!$A$3:$E$1360,4,FALSE)</f>
        <v>495</v>
      </c>
      <c r="D579" s="351">
        <f>VLOOKUP(A579,[4]表九!$A$8:$C$1288,3,FALSE)</f>
        <v>0</v>
      </c>
      <c r="E579" s="472">
        <f t="shared" si="101"/>
        <v>-1</v>
      </c>
      <c r="F579" s="312" t="str">
        <f t="shared" si="92"/>
        <v>是</v>
      </c>
      <c r="G579" s="206" t="str">
        <f t="shared" si="93"/>
        <v>项</v>
      </c>
    </row>
    <row r="580" ht="36" customHeight="1" spans="1:7">
      <c r="A580" s="469">
        <v>2080299</v>
      </c>
      <c r="B580" s="343" t="s">
        <v>524</v>
      </c>
      <c r="C580" s="351">
        <f>VLOOKUP(A580,'[3]1-4区本级一般公共预算支出情况表（公开到项级）'!$A$3:$E$1360,4,FALSE)</f>
        <v>669</v>
      </c>
      <c r="D580" s="351">
        <f>VLOOKUP(A580,[4]表九!$A$8:$C$1288,3,FALSE)</f>
        <v>737</v>
      </c>
      <c r="E580" s="472">
        <f t="shared" si="101"/>
        <v>0.102</v>
      </c>
      <c r="F580" s="312" t="str">
        <f t="shared" si="92"/>
        <v>是</v>
      </c>
      <c r="G580" s="206" t="str">
        <f t="shared" si="93"/>
        <v>项</v>
      </c>
    </row>
    <row r="581" ht="36" customHeight="1" spans="1:7">
      <c r="A581" s="467">
        <v>20804</v>
      </c>
      <c r="B581" s="340" t="s">
        <v>525</v>
      </c>
      <c r="C581" s="351">
        <f>SUM(C582:C582)</f>
        <v>0</v>
      </c>
      <c r="D581" s="351">
        <f>SUM(D582:D582)</f>
        <v>0</v>
      </c>
      <c r="E581" s="468" t="str">
        <f t="shared" ref="E581:E592" si="102">IF(C581&gt;0,D581/C581-1,IF(C581&lt;0,-(D581/C581-1),""))</f>
        <v/>
      </c>
      <c r="F581" s="312" t="str">
        <f t="shared" si="92"/>
        <v>否</v>
      </c>
      <c r="G581" s="206" t="str">
        <f t="shared" si="93"/>
        <v>款</v>
      </c>
    </row>
    <row r="582" ht="36" customHeight="1" spans="1:7">
      <c r="A582" s="469">
        <v>2080402</v>
      </c>
      <c r="B582" s="343" t="s">
        <v>526</v>
      </c>
      <c r="C582" s="351">
        <f>VLOOKUP(A582,'[3]1-4区本级一般公共预算支出情况表（公开到项级）'!$A$3:$E$1360,4,FALSE)</f>
        <v>0</v>
      </c>
      <c r="D582" s="351">
        <f>VLOOKUP(A582,[4]表九!$A$8:$C$1288,3,FALSE)</f>
        <v>0</v>
      </c>
      <c r="E582" s="472" t="str">
        <f t="shared" si="102"/>
        <v/>
      </c>
      <c r="F582" s="312" t="str">
        <f t="shared" si="92"/>
        <v>否</v>
      </c>
      <c r="G582" s="206" t="str">
        <f t="shared" si="93"/>
        <v>项</v>
      </c>
    </row>
    <row r="583" ht="36" customHeight="1" spans="1:7">
      <c r="A583" s="467">
        <v>20805</v>
      </c>
      <c r="B583" s="340" t="s">
        <v>527</v>
      </c>
      <c r="C583" s="351">
        <f>SUM(C584:C591)</f>
        <v>37930</v>
      </c>
      <c r="D583" s="351">
        <f>SUM(D584:D591)</f>
        <v>46242</v>
      </c>
      <c r="E583" s="472">
        <f t="shared" si="102"/>
        <v>0.219</v>
      </c>
      <c r="F583" s="312" t="str">
        <f t="shared" si="92"/>
        <v>是</v>
      </c>
      <c r="G583" s="206" t="str">
        <f t="shared" si="93"/>
        <v>款</v>
      </c>
    </row>
    <row r="584" ht="36" customHeight="1" spans="1:7">
      <c r="A584" s="469">
        <v>2080501</v>
      </c>
      <c r="B584" s="343" t="s">
        <v>528</v>
      </c>
      <c r="C584" s="351">
        <f>VLOOKUP(A584,'[3]1-4区本级一般公共预算支出情况表（公开到项级）'!$A$3:$E$1360,4,FALSE)</f>
        <v>3600</v>
      </c>
      <c r="D584" s="351">
        <f>VLOOKUP(A584,[4]表九!$A$8:$C$1288,3,FALSE)</f>
        <v>4180</v>
      </c>
      <c r="E584" s="472">
        <f t="shared" si="102"/>
        <v>0.161</v>
      </c>
      <c r="F584" s="312" t="str">
        <f t="shared" si="92"/>
        <v>是</v>
      </c>
      <c r="G584" s="206" t="str">
        <f t="shared" si="93"/>
        <v>项</v>
      </c>
    </row>
    <row r="585" ht="36" customHeight="1" spans="1:7">
      <c r="A585" s="469">
        <v>2080502</v>
      </c>
      <c r="B585" s="343" t="s">
        <v>529</v>
      </c>
      <c r="C585" s="351">
        <f>VLOOKUP(A585,'[3]1-4区本级一般公共预算支出情况表（公开到项级）'!$A$3:$E$1360,4,FALSE)</f>
        <v>24</v>
      </c>
      <c r="D585" s="351">
        <f>VLOOKUP(A585,[4]表九!$A$8:$C$1288,3,FALSE)</f>
        <v>25</v>
      </c>
      <c r="E585" s="472">
        <f t="shared" si="102"/>
        <v>0.042</v>
      </c>
      <c r="F585" s="312" t="str">
        <f t="shared" si="92"/>
        <v>是</v>
      </c>
      <c r="G585" s="206" t="str">
        <f t="shared" si="93"/>
        <v>项</v>
      </c>
    </row>
    <row r="586" ht="36" customHeight="1" spans="1:7">
      <c r="A586" s="469">
        <v>2080503</v>
      </c>
      <c r="B586" s="343" t="s">
        <v>530</v>
      </c>
      <c r="C586" s="351">
        <f>VLOOKUP(A586,'[3]1-4区本级一般公共预算支出情况表（公开到项级）'!$A$3:$E$1360,4,FALSE)</f>
        <v>0</v>
      </c>
      <c r="D586" s="351">
        <f>VLOOKUP(A586,[4]表九!$A$8:$C$1288,3,FALSE)</f>
        <v>0</v>
      </c>
      <c r="E586" s="472" t="str">
        <f t="shared" si="102"/>
        <v/>
      </c>
      <c r="F586" s="312" t="str">
        <f t="shared" si="92"/>
        <v>否</v>
      </c>
      <c r="G586" s="206" t="str">
        <f t="shared" si="93"/>
        <v>项</v>
      </c>
    </row>
    <row r="587" ht="36" customHeight="1" spans="1:7">
      <c r="A587" s="469">
        <v>2080505</v>
      </c>
      <c r="B587" s="343" t="s">
        <v>531</v>
      </c>
      <c r="C587" s="351">
        <f>VLOOKUP(A587,'[3]1-4区本级一般公共预算支出情况表（公开到项级）'!$A$3:$E$1360,4,FALSE)</f>
        <v>13928</v>
      </c>
      <c r="D587" s="351">
        <f>VLOOKUP(A587,[4]表九!$A$8:$C$1288,3,FALSE)</f>
        <v>15873</v>
      </c>
      <c r="E587" s="472">
        <f t="shared" si="102"/>
        <v>0.14</v>
      </c>
      <c r="F587" s="312" t="str">
        <f t="shared" si="92"/>
        <v>是</v>
      </c>
      <c r="G587" s="206" t="str">
        <f t="shared" si="93"/>
        <v>项</v>
      </c>
    </row>
    <row r="588" ht="36" customHeight="1" spans="1:7">
      <c r="A588" s="469">
        <v>2080506</v>
      </c>
      <c r="B588" s="343" t="s">
        <v>532</v>
      </c>
      <c r="C588" s="351">
        <f>VLOOKUP(A588,'[3]1-4区本级一般公共预算支出情况表（公开到项级）'!$A$3:$E$1360,4,FALSE)</f>
        <v>2000</v>
      </c>
      <c r="D588" s="351">
        <f>VLOOKUP(A588,[4]表九!$A$8:$C$1288,3,FALSE)</f>
        <v>3265</v>
      </c>
      <c r="E588" s="472">
        <f t="shared" si="102"/>
        <v>0.633</v>
      </c>
      <c r="F588" s="312" t="str">
        <f t="shared" si="92"/>
        <v>是</v>
      </c>
      <c r="G588" s="206" t="str">
        <f t="shared" si="93"/>
        <v>项</v>
      </c>
    </row>
    <row r="589" ht="36" customHeight="1" spans="1:7">
      <c r="A589" s="469">
        <v>2080507</v>
      </c>
      <c r="B589" s="343" t="s">
        <v>533</v>
      </c>
      <c r="C589" s="351">
        <f>VLOOKUP(A589,'[3]1-4区本级一般公共预算支出情况表（公开到项级）'!$A$3:$E$1360,4,FALSE)</f>
        <v>4805</v>
      </c>
      <c r="D589" s="351">
        <f>VLOOKUP(A589,[4]表九!$A$8:$C$1288,3,FALSE)</f>
        <v>9303</v>
      </c>
      <c r="E589" s="472">
        <f t="shared" si="102"/>
        <v>0.936</v>
      </c>
      <c r="F589" s="312" t="str">
        <f t="shared" si="92"/>
        <v>是</v>
      </c>
      <c r="G589" s="206" t="str">
        <f t="shared" si="93"/>
        <v>项</v>
      </c>
    </row>
    <row r="590" ht="36" customHeight="1" spans="1:7">
      <c r="A590" s="471">
        <v>2080508</v>
      </c>
      <c r="B590" s="484" t="s">
        <v>534</v>
      </c>
      <c r="C590" s="351">
        <f>VLOOKUP(A590,'[3]1-4区本级一般公共预算支出情况表（公开到项级）'!$A$3:$E$1360,4,FALSE)</f>
        <v>0</v>
      </c>
      <c r="D590" s="351">
        <f>VLOOKUP(A590,[4]表九!$A$8:$C$1288,3,FALSE)</f>
        <v>0</v>
      </c>
      <c r="E590" s="472" t="str">
        <f t="shared" si="102"/>
        <v/>
      </c>
      <c r="F590" s="312" t="str">
        <f t="shared" si="92"/>
        <v>否</v>
      </c>
      <c r="G590" s="206" t="str">
        <f t="shared" si="93"/>
        <v>项</v>
      </c>
    </row>
    <row r="591" ht="36" customHeight="1" spans="1:7">
      <c r="A591" s="469">
        <v>2080599</v>
      </c>
      <c r="B591" s="343" t="s">
        <v>535</v>
      </c>
      <c r="C591" s="351">
        <f>VLOOKUP(A591,'[3]1-4区本级一般公共预算支出情况表（公开到项级）'!$A$3:$E$1360,4,FALSE)</f>
        <v>13573</v>
      </c>
      <c r="D591" s="351">
        <f>VLOOKUP(A591,[4]表九!$A$8:$C$1288,3,FALSE)</f>
        <v>13596</v>
      </c>
      <c r="E591" s="472">
        <f t="shared" si="102"/>
        <v>0.002</v>
      </c>
      <c r="F591" s="312" t="str">
        <f t="shared" si="92"/>
        <v>是</v>
      </c>
      <c r="G591" s="206" t="str">
        <f t="shared" si="93"/>
        <v>项</v>
      </c>
    </row>
    <row r="592" ht="36" customHeight="1" spans="1:7">
      <c r="A592" s="467">
        <v>20806</v>
      </c>
      <c r="B592" s="340" t="s">
        <v>536</v>
      </c>
      <c r="C592" s="351">
        <f>SUM(C593:C595)</f>
        <v>0</v>
      </c>
      <c r="D592" s="351">
        <f>SUM(D593:D595)</f>
        <v>1310</v>
      </c>
      <c r="E592" s="468" t="str">
        <f t="shared" si="102"/>
        <v/>
      </c>
      <c r="F592" s="312" t="str">
        <f t="shared" si="92"/>
        <v>是</v>
      </c>
      <c r="G592" s="206" t="str">
        <f t="shared" si="93"/>
        <v>款</v>
      </c>
    </row>
    <row r="593" ht="36" customHeight="1" spans="1:7">
      <c r="A593" s="469">
        <v>2080601</v>
      </c>
      <c r="B593" s="343" t="s">
        <v>537</v>
      </c>
      <c r="C593" s="351">
        <f>VLOOKUP(A593,'[3]1-4区本级一般公共预算支出情况表（公开到项级）'!$A$3:$E$1360,4,FALSE)</f>
        <v>0</v>
      </c>
      <c r="D593" s="351">
        <f>VLOOKUP(A593,[4]表九!$A$8:$C$1288,3,FALSE)</f>
        <v>0</v>
      </c>
      <c r="E593" s="472" t="str">
        <f t="shared" ref="E593:E657" si="103">IF(C593&gt;0,D593/C593-1,IF(C593&lt;0,-(D593/C593-1),""))</f>
        <v/>
      </c>
      <c r="F593" s="312" t="str">
        <f t="shared" ref="F593:F656" si="104">IF(LEN(A593)=3,"是",IF(B593&lt;&gt;"",IF(SUM(C593:D593)&lt;&gt;0,"是","否"),"是"))</f>
        <v>否</v>
      </c>
      <c r="G593" s="206" t="str">
        <f t="shared" ref="G593:G656" si="105">IF(LEN(A593)=3,"类",IF(LEN(A593)=5,"款","项"))</f>
        <v>项</v>
      </c>
    </row>
    <row r="594" ht="36" customHeight="1" spans="1:7">
      <c r="A594" s="469">
        <v>2080602</v>
      </c>
      <c r="B594" s="343" t="s">
        <v>538</v>
      </c>
      <c r="C594" s="351">
        <f>VLOOKUP(A594,'[3]1-4区本级一般公共预算支出情况表（公开到项级）'!$A$3:$E$1360,4,FALSE)</f>
        <v>0</v>
      </c>
      <c r="D594" s="351">
        <f>VLOOKUP(A594,[4]表九!$A$8:$C$1288,3,FALSE)</f>
        <v>0</v>
      </c>
      <c r="E594" s="472" t="str">
        <f t="shared" si="103"/>
        <v/>
      </c>
      <c r="F594" s="312" t="str">
        <f t="shared" si="104"/>
        <v>否</v>
      </c>
      <c r="G594" s="206" t="str">
        <f t="shared" si="105"/>
        <v>项</v>
      </c>
    </row>
    <row r="595" ht="36" customHeight="1" spans="1:7">
      <c r="A595" s="469">
        <v>2080699</v>
      </c>
      <c r="B595" s="343" t="s">
        <v>539</v>
      </c>
      <c r="C595" s="351">
        <f>VLOOKUP(A595,'[3]1-4区本级一般公共预算支出情况表（公开到项级）'!$A$3:$E$1360,4,FALSE)</f>
        <v>0</v>
      </c>
      <c r="D595" s="351">
        <f>VLOOKUP(A595,[4]表九!$A$8:$C$1288,3,FALSE)</f>
        <v>1310</v>
      </c>
      <c r="E595" s="472" t="str">
        <f t="shared" si="103"/>
        <v/>
      </c>
      <c r="F595" s="312" t="str">
        <f t="shared" si="104"/>
        <v>是</v>
      </c>
      <c r="G595" s="206" t="str">
        <f t="shared" si="105"/>
        <v>项</v>
      </c>
    </row>
    <row r="596" ht="36" customHeight="1" spans="1:7">
      <c r="A596" s="467">
        <v>20807</v>
      </c>
      <c r="B596" s="340" t="s">
        <v>540</v>
      </c>
      <c r="C596" s="351">
        <f>SUM(C597:C605)</f>
        <v>4848</v>
      </c>
      <c r="D596" s="351">
        <f>SUM(D597:D605)</f>
        <v>4052</v>
      </c>
      <c r="E596" s="472">
        <f t="shared" si="103"/>
        <v>-0.164</v>
      </c>
      <c r="F596" s="312" t="str">
        <f t="shared" si="104"/>
        <v>是</v>
      </c>
      <c r="G596" s="206" t="str">
        <f t="shared" si="105"/>
        <v>款</v>
      </c>
    </row>
    <row r="597" ht="36" customHeight="1" spans="1:7">
      <c r="A597" s="469">
        <v>2080701</v>
      </c>
      <c r="B597" s="343" t="s">
        <v>541</v>
      </c>
      <c r="C597" s="351">
        <f>VLOOKUP(A597,'[3]1-4区本级一般公共预算支出情况表（公开到项级）'!$A$3:$E$1360,4,FALSE)</f>
        <v>0</v>
      </c>
      <c r="D597" s="351">
        <f>VLOOKUP(A597,[4]表九!$A$8:$C$1288,3,FALSE)</f>
        <v>0</v>
      </c>
      <c r="E597" s="472" t="str">
        <f t="shared" si="103"/>
        <v/>
      </c>
      <c r="F597" s="312" t="str">
        <f t="shared" si="104"/>
        <v>否</v>
      </c>
      <c r="G597" s="206" t="str">
        <f t="shared" si="105"/>
        <v>项</v>
      </c>
    </row>
    <row r="598" ht="36" customHeight="1" spans="1:7">
      <c r="A598" s="469">
        <v>2080702</v>
      </c>
      <c r="B598" s="343" t="s">
        <v>542</v>
      </c>
      <c r="C598" s="351">
        <f>VLOOKUP(A598,'[3]1-4区本级一般公共预算支出情况表（公开到项级）'!$A$3:$E$1360,4,FALSE)</f>
        <v>0</v>
      </c>
      <c r="D598" s="351">
        <f>VLOOKUP(A598,[4]表九!$A$8:$C$1288,3,FALSE)</f>
        <v>0</v>
      </c>
      <c r="E598" s="472" t="str">
        <f t="shared" si="103"/>
        <v/>
      </c>
      <c r="F598" s="312" t="str">
        <f t="shared" si="104"/>
        <v>否</v>
      </c>
      <c r="G598" s="206" t="str">
        <f t="shared" si="105"/>
        <v>项</v>
      </c>
    </row>
    <row r="599" ht="36" customHeight="1" spans="1:7">
      <c r="A599" s="469">
        <v>2080704</v>
      </c>
      <c r="B599" s="343" t="s">
        <v>543</v>
      </c>
      <c r="C599" s="351">
        <f>VLOOKUP(A599,'[3]1-4区本级一般公共预算支出情况表（公开到项级）'!$A$3:$E$1360,4,FALSE)</f>
        <v>0</v>
      </c>
      <c r="D599" s="351">
        <f>VLOOKUP(A599,[4]表九!$A$8:$C$1288,3,FALSE)</f>
        <v>0</v>
      </c>
      <c r="E599" s="472" t="str">
        <f t="shared" si="103"/>
        <v/>
      </c>
      <c r="F599" s="312" t="str">
        <f t="shared" si="104"/>
        <v>否</v>
      </c>
      <c r="G599" s="206" t="str">
        <f t="shared" si="105"/>
        <v>项</v>
      </c>
    </row>
    <row r="600" ht="36" customHeight="1" spans="1:7">
      <c r="A600" s="469">
        <v>2080705</v>
      </c>
      <c r="B600" s="343" t="s">
        <v>544</v>
      </c>
      <c r="C600" s="351">
        <f>VLOOKUP(A600,'[3]1-4区本级一般公共预算支出情况表（公开到项级）'!$A$3:$E$1360,4,FALSE)</f>
        <v>0</v>
      </c>
      <c r="D600" s="351">
        <f>VLOOKUP(A600,[4]表九!$A$8:$C$1288,3,FALSE)</f>
        <v>0</v>
      </c>
      <c r="E600" s="472" t="str">
        <f t="shared" si="103"/>
        <v/>
      </c>
      <c r="F600" s="312" t="str">
        <f t="shared" si="104"/>
        <v>否</v>
      </c>
      <c r="G600" s="206" t="str">
        <f t="shared" si="105"/>
        <v>项</v>
      </c>
    </row>
    <row r="601" ht="36" customHeight="1" spans="1:7">
      <c r="A601" s="469">
        <v>2080709</v>
      </c>
      <c r="B601" s="343" t="s">
        <v>545</v>
      </c>
      <c r="C601" s="351">
        <f>VLOOKUP(A601,'[3]1-4区本级一般公共预算支出情况表（公开到项级）'!$A$3:$E$1360,4,FALSE)</f>
        <v>0</v>
      </c>
      <c r="D601" s="351">
        <f>VLOOKUP(A601,[4]表九!$A$8:$C$1288,3,FALSE)</f>
        <v>0</v>
      </c>
      <c r="E601" s="472" t="str">
        <f t="shared" si="103"/>
        <v/>
      </c>
      <c r="F601" s="312" t="str">
        <f t="shared" si="104"/>
        <v>否</v>
      </c>
      <c r="G601" s="206" t="str">
        <f t="shared" si="105"/>
        <v>项</v>
      </c>
    </row>
    <row r="602" ht="36" customHeight="1" spans="1:7">
      <c r="A602" s="469">
        <v>2080711</v>
      </c>
      <c r="B602" s="343" t="s">
        <v>546</v>
      </c>
      <c r="C602" s="351">
        <f>VLOOKUP(A602,'[3]1-4区本级一般公共预算支出情况表（公开到项级）'!$A$3:$E$1360,4,FALSE)</f>
        <v>2148</v>
      </c>
      <c r="D602" s="351">
        <f>VLOOKUP(A602,[4]表九!$A$8:$C$1288,3,FALSE)</f>
        <v>396</v>
      </c>
      <c r="E602" s="472">
        <f t="shared" si="103"/>
        <v>-0.816</v>
      </c>
      <c r="F602" s="312" t="str">
        <f t="shared" si="104"/>
        <v>是</v>
      </c>
      <c r="G602" s="206" t="str">
        <f t="shared" si="105"/>
        <v>项</v>
      </c>
    </row>
    <row r="603" ht="36" customHeight="1" spans="1:7">
      <c r="A603" s="469">
        <v>2080712</v>
      </c>
      <c r="B603" s="343" t="s">
        <v>547</v>
      </c>
      <c r="C603" s="351">
        <f>VLOOKUP(A603,'[3]1-4区本级一般公共预算支出情况表（公开到项级）'!$A$3:$E$1360,4,FALSE)</f>
        <v>0</v>
      </c>
      <c r="D603" s="351">
        <f>VLOOKUP(A603,[4]表九!$A$8:$C$1288,3,FALSE)</f>
        <v>0</v>
      </c>
      <c r="E603" s="472" t="str">
        <f t="shared" si="103"/>
        <v/>
      </c>
      <c r="F603" s="312" t="str">
        <f t="shared" si="104"/>
        <v>否</v>
      </c>
      <c r="G603" s="206" t="str">
        <f t="shared" si="105"/>
        <v>项</v>
      </c>
    </row>
    <row r="604" ht="36" customHeight="1" spans="1:7">
      <c r="A604" s="469">
        <v>2080713</v>
      </c>
      <c r="B604" s="343" t="s">
        <v>548</v>
      </c>
      <c r="C604" s="351">
        <f>VLOOKUP(A604,'[3]1-4区本级一般公共预算支出情况表（公开到项级）'!$A$3:$E$1360,4,FALSE)</f>
        <v>0</v>
      </c>
      <c r="D604" s="351">
        <f>VLOOKUP(A604,[4]表九!$A$8:$C$1288,3,FALSE)</f>
        <v>0</v>
      </c>
      <c r="E604" s="472" t="str">
        <f t="shared" si="103"/>
        <v/>
      </c>
      <c r="F604" s="312" t="str">
        <f t="shared" si="104"/>
        <v>否</v>
      </c>
      <c r="G604" s="206" t="str">
        <f t="shared" si="105"/>
        <v>项</v>
      </c>
    </row>
    <row r="605" ht="36" customHeight="1" spans="1:7">
      <c r="A605" s="469">
        <v>2080799</v>
      </c>
      <c r="B605" s="343" t="s">
        <v>549</v>
      </c>
      <c r="C605" s="351">
        <f>VLOOKUP(A605,'[3]1-4区本级一般公共预算支出情况表（公开到项级）'!$A$3:$E$1360,4,FALSE)</f>
        <v>2700</v>
      </c>
      <c r="D605" s="351">
        <f>VLOOKUP(A605,[4]表九!$A$8:$C$1288,3,FALSE)</f>
        <v>3656</v>
      </c>
      <c r="E605" s="472">
        <f t="shared" si="103"/>
        <v>0.354</v>
      </c>
      <c r="F605" s="312" t="str">
        <f t="shared" si="104"/>
        <v>是</v>
      </c>
      <c r="G605" s="206" t="str">
        <f t="shared" si="105"/>
        <v>项</v>
      </c>
    </row>
    <row r="606" ht="36" customHeight="1" spans="1:7">
      <c r="A606" s="467">
        <v>20808</v>
      </c>
      <c r="B606" s="340" t="s">
        <v>550</v>
      </c>
      <c r="C606" s="351">
        <f>SUM(C607:C613)</f>
        <v>10237</v>
      </c>
      <c r="D606" s="351">
        <f>SUM(D607:D613)</f>
        <v>11347</v>
      </c>
      <c r="E606" s="472">
        <f t="shared" si="103"/>
        <v>0.108</v>
      </c>
      <c r="F606" s="312" t="str">
        <f t="shared" si="104"/>
        <v>是</v>
      </c>
      <c r="G606" s="206" t="str">
        <f t="shared" si="105"/>
        <v>款</v>
      </c>
    </row>
    <row r="607" ht="36" customHeight="1" spans="1:7">
      <c r="A607" s="469">
        <v>2080801</v>
      </c>
      <c r="B607" s="343" t="s">
        <v>551</v>
      </c>
      <c r="C607" s="351">
        <f>VLOOKUP(A607,'[3]1-4区本级一般公共预算支出情况表（公开到项级）'!$A$3:$E$1360,4,FALSE)</f>
        <v>4014</v>
      </c>
      <c r="D607" s="351">
        <f>VLOOKUP(A607,[4]表九!$A$8:$C$1288,3,FALSE)</f>
        <v>4705</v>
      </c>
      <c r="E607" s="472">
        <f t="shared" si="103"/>
        <v>0.172</v>
      </c>
      <c r="F607" s="312" t="str">
        <f t="shared" si="104"/>
        <v>是</v>
      </c>
      <c r="G607" s="206" t="str">
        <f t="shared" si="105"/>
        <v>项</v>
      </c>
    </row>
    <row r="608" ht="36" customHeight="1" spans="1:7">
      <c r="A608" s="469">
        <v>2080802</v>
      </c>
      <c r="B608" s="343" t="s">
        <v>552</v>
      </c>
      <c r="C608" s="351">
        <f>VLOOKUP(A608,'[3]1-4区本级一般公共预算支出情况表（公开到项级）'!$A$3:$E$1360,4,FALSE)</f>
        <v>2053</v>
      </c>
      <c r="D608" s="351">
        <f>VLOOKUP(A608,[4]表九!$A$8:$C$1288,3,FALSE)</f>
        <v>2476</v>
      </c>
      <c r="E608" s="472">
        <f t="shared" si="103"/>
        <v>0.206</v>
      </c>
      <c r="F608" s="312" t="str">
        <f t="shared" si="104"/>
        <v>是</v>
      </c>
      <c r="G608" s="206" t="str">
        <f t="shared" si="105"/>
        <v>项</v>
      </c>
    </row>
    <row r="609" ht="36" customHeight="1" spans="1:7">
      <c r="A609" s="469">
        <v>2080803</v>
      </c>
      <c r="B609" s="343" t="s">
        <v>553</v>
      </c>
      <c r="C609" s="351">
        <f>VLOOKUP(A609,'[3]1-4区本级一般公共预算支出情况表（公开到项级）'!$A$3:$E$1360,4,FALSE)</f>
        <v>1742</v>
      </c>
      <c r="D609" s="351">
        <f>VLOOKUP(A609,[4]表九!$A$8:$C$1288,3,FALSE)</f>
        <v>1947</v>
      </c>
      <c r="E609" s="472">
        <f t="shared" si="103"/>
        <v>0.118</v>
      </c>
      <c r="F609" s="312" t="str">
        <f t="shared" si="104"/>
        <v>是</v>
      </c>
      <c r="G609" s="206" t="str">
        <f t="shared" si="105"/>
        <v>项</v>
      </c>
    </row>
    <row r="610" s="462" customFormat="1" ht="36" customHeight="1" spans="1:7">
      <c r="A610" s="469">
        <v>2080804</v>
      </c>
      <c r="B610" s="343" t="s">
        <v>554</v>
      </c>
      <c r="C610" s="351">
        <f>VLOOKUP(A610,'[3]1-4区本级一般公共预算支出情况表（公开到项级）'!$A$3:$E$1360,4,FALSE)</f>
        <v>0</v>
      </c>
      <c r="D610" s="351">
        <f>VLOOKUP(A610,[4]表九!$A$8:$C$1288,3,FALSE)</f>
        <v>0</v>
      </c>
      <c r="E610" s="472" t="str">
        <f t="shared" si="103"/>
        <v/>
      </c>
      <c r="F610" s="312" t="str">
        <f t="shared" si="104"/>
        <v>否</v>
      </c>
      <c r="G610" s="206" t="str">
        <f t="shared" si="105"/>
        <v>项</v>
      </c>
    </row>
    <row r="611" ht="36" customHeight="1" spans="1:7">
      <c r="A611" s="469">
        <v>2080805</v>
      </c>
      <c r="B611" s="343" t="s">
        <v>555</v>
      </c>
      <c r="C611" s="351">
        <f>VLOOKUP(A611,'[3]1-4区本级一般公共预算支出情况表（公开到项级）'!$A$3:$E$1360,4,FALSE)</f>
        <v>1202</v>
      </c>
      <c r="D611" s="351">
        <f>VLOOKUP(A611,[4]表九!$A$8:$C$1288,3,FALSE)</f>
        <v>984</v>
      </c>
      <c r="E611" s="472">
        <f t="shared" si="103"/>
        <v>-0.181</v>
      </c>
      <c r="F611" s="312" t="str">
        <f t="shared" si="104"/>
        <v>是</v>
      </c>
      <c r="G611" s="206" t="str">
        <f t="shared" si="105"/>
        <v>项</v>
      </c>
    </row>
    <row r="612" ht="36" customHeight="1" spans="1:7">
      <c r="A612" s="469">
        <v>2080806</v>
      </c>
      <c r="B612" s="343" t="s">
        <v>556</v>
      </c>
      <c r="C612" s="351">
        <f>VLOOKUP(A612,'[3]1-4区本级一般公共预算支出情况表（公开到项级）'!$A$3:$E$1360,4,FALSE)</f>
        <v>169</v>
      </c>
      <c r="D612" s="351">
        <f>VLOOKUP(A612,[4]表九!$A$8:$C$1288,3,FALSE)</f>
        <v>141</v>
      </c>
      <c r="E612" s="472">
        <f t="shared" si="103"/>
        <v>-0.166</v>
      </c>
      <c r="F612" s="312" t="str">
        <f t="shared" si="104"/>
        <v>是</v>
      </c>
      <c r="G612" s="206" t="str">
        <f t="shared" si="105"/>
        <v>项</v>
      </c>
    </row>
    <row r="613" ht="36" customHeight="1" spans="1:7">
      <c r="A613" s="469">
        <v>2080899</v>
      </c>
      <c r="B613" s="343" t="s">
        <v>557</v>
      </c>
      <c r="C613" s="351">
        <f>VLOOKUP(A613,'[3]1-4区本级一般公共预算支出情况表（公开到项级）'!$A$3:$E$1360,4,FALSE)</f>
        <v>1057</v>
      </c>
      <c r="D613" s="351">
        <f>VLOOKUP(A613,[4]表九!$A$8:$C$1288,3,FALSE)</f>
        <v>1094</v>
      </c>
      <c r="E613" s="472">
        <f t="shared" si="103"/>
        <v>0.035</v>
      </c>
      <c r="F613" s="312" t="str">
        <f t="shared" si="104"/>
        <v>是</v>
      </c>
      <c r="G613" s="206" t="str">
        <f t="shared" si="105"/>
        <v>项</v>
      </c>
    </row>
    <row r="614" ht="36" customHeight="1" spans="1:7">
      <c r="A614" s="467">
        <v>20809</v>
      </c>
      <c r="B614" s="340" t="s">
        <v>558</v>
      </c>
      <c r="C614" s="351">
        <f>SUM(C615:C620)</f>
        <v>29935</v>
      </c>
      <c r="D614" s="351">
        <f>SUM(D615:D620)</f>
        <v>39784</v>
      </c>
      <c r="E614" s="472">
        <f t="shared" si="103"/>
        <v>0.329</v>
      </c>
      <c r="F614" s="312" t="str">
        <f t="shared" si="104"/>
        <v>是</v>
      </c>
      <c r="G614" s="206" t="str">
        <f t="shared" si="105"/>
        <v>款</v>
      </c>
    </row>
    <row r="615" s="462" customFormat="1" ht="36" customHeight="1" spans="1:7">
      <c r="A615" s="469">
        <v>2080901</v>
      </c>
      <c r="B615" s="343" t="s">
        <v>559</v>
      </c>
      <c r="C615" s="351">
        <f>VLOOKUP(A615,'[3]1-4区本级一般公共预算支出情况表（公开到项级）'!$A$3:$E$1360,4,FALSE)</f>
        <v>410</v>
      </c>
      <c r="D615" s="351">
        <f>VLOOKUP(A615,[4]表九!$A$8:$C$1288,3,FALSE)</f>
        <v>363</v>
      </c>
      <c r="E615" s="472">
        <f t="shared" si="103"/>
        <v>-0.115</v>
      </c>
      <c r="F615" s="312" t="str">
        <f t="shared" si="104"/>
        <v>是</v>
      </c>
      <c r="G615" s="206" t="str">
        <f t="shared" si="105"/>
        <v>项</v>
      </c>
    </row>
    <row r="616" ht="36" customHeight="1" spans="1:7">
      <c r="A616" s="469">
        <v>2080902</v>
      </c>
      <c r="B616" s="343" t="s">
        <v>560</v>
      </c>
      <c r="C616" s="351">
        <f>VLOOKUP(A616,'[3]1-4区本级一般公共预算支出情况表（公开到项级）'!$A$3:$E$1360,4,FALSE)</f>
        <v>27138</v>
      </c>
      <c r="D616" s="351">
        <f>VLOOKUP(A616,[4]表九!$A$8:$C$1288,3,FALSE)</f>
        <v>35401</v>
      </c>
      <c r="E616" s="472">
        <f t="shared" si="103"/>
        <v>0.304</v>
      </c>
      <c r="F616" s="312" t="str">
        <f t="shared" si="104"/>
        <v>是</v>
      </c>
      <c r="G616" s="206" t="str">
        <f t="shared" si="105"/>
        <v>项</v>
      </c>
    </row>
    <row r="617" ht="36" customHeight="1" spans="1:7">
      <c r="A617" s="469">
        <v>2080903</v>
      </c>
      <c r="B617" s="343" t="s">
        <v>561</v>
      </c>
      <c r="C617" s="351">
        <f>VLOOKUP(A617,'[3]1-4区本级一般公共预算支出情况表（公开到项级）'!$A$3:$E$1360,4,FALSE)</f>
        <v>558</v>
      </c>
      <c r="D617" s="351">
        <f>VLOOKUP(A617,[4]表九!$A$8:$C$1288,3,FALSE)</f>
        <v>377</v>
      </c>
      <c r="E617" s="472">
        <f t="shared" si="103"/>
        <v>-0.324</v>
      </c>
      <c r="F617" s="312" t="str">
        <f t="shared" si="104"/>
        <v>是</v>
      </c>
      <c r="G617" s="206" t="str">
        <f t="shared" si="105"/>
        <v>项</v>
      </c>
    </row>
    <row r="618" ht="36" customHeight="1" spans="1:7">
      <c r="A618" s="469">
        <v>2080904</v>
      </c>
      <c r="B618" s="343" t="s">
        <v>562</v>
      </c>
      <c r="C618" s="351">
        <f>VLOOKUP(A618,'[3]1-4区本级一般公共预算支出情况表（公开到项级）'!$A$3:$E$1360,4,FALSE)</f>
        <v>45</v>
      </c>
      <c r="D618" s="351">
        <f>VLOOKUP(A618,[4]表九!$A$8:$C$1288,3,FALSE)</f>
        <v>13</v>
      </c>
      <c r="E618" s="472">
        <f t="shared" si="103"/>
        <v>-0.711</v>
      </c>
      <c r="F618" s="312" t="str">
        <f t="shared" si="104"/>
        <v>是</v>
      </c>
      <c r="G618" s="206" t="str">
        <f t="shared" si="105"/>
        <v>项</v>
      </c>
    </row>
    <row r="619" ht="36" customHeight="1" spans="1:7">
      <c r="A619" s="469">
        <v>2080905</v>
      </c>
      <c r="B619" s="343" t="s">
        <v>563</v>
      </c>
      <c r="C619" s="351">
        <f>VLOOKUP(A619,'[3]1-4区本级一般公共预算支出情况表（公开到项级）'!$A$3:$E$1360,4,FALSE)</f>
        <v>1530</v>
      </c>
      <c r="D619" s="351">
        <f>VLOOKUP(A619,[4]表九!$A$8:$C$1288,3,FALSE)</f>
        <v>3305</v>
      </c>
      <c r="E619" s="472">
        <f t="shared" si="103"/>
        <v>1.16</v>
      </c>
      <c r="F619" s="312" t="str">
        <f t="shared" si="104"/>
        <v>是</v>
      </c>
      <c r="G619" s="206" t="str">
        <f t="shared" si="105"/>
        <v>项</v>
      </c>
    </row>
    <row r="620" ht="36" customHeight="1" spans="1:7">
      <c r="A620" s="469">
        <v>2080999</v>
      </c>
      <c r="B620" s="343" t="s">
        <v>564</v>
      </c>
      <c r="C620" s="351">
        <f>VLOOKUP(A620,'[3]1-4区本级一般公共预算支出情况表（公开到项级）'!$A$3:$E$1360,4,FALSE)</f>
        <v>254</v>
      </c>
      <c r="D620" s="351">
        <f>VLOOKUP(A620,[4]表九!$A$8:$C$1288,3,FALSE)</f>
        <v>325</v>
      </c>
      <c r="E620" s="472">
        <f t="shared" si="103"/>
        <v>0.28</v>
      </c>
      <c r="F620" s="312" t="str">
        <f t="shared" si="104"/>
        <v>是</v>
      </c>
      <c r="G620" s="206" t="str">
        <f t="shared" si="105"/>
        <v>项</v>
      </c>
    </row>
    <row r="621" ht="36" customHeight="1" spans="1:7">
      <c r="A621" s="467">
        <v>20810</v>
      </c>
      <c r="B621" s="340" t="s">
        <v>565</v>
      </c>
      <c r="C621" s="351">
        <f>SUM(C622:C628)</f>
        <v>4037</v>
      </c>
      <c r="D621" s="351">
        <f>SUM(D622:D628)</f>
        <v>2773</v>
      </c>
      <c r="E621" s="472">
        <f t="shared" si="103"/>
        <v>-0.313</v>
      </c>
      <c r="F621" s="312" t="str">
        <f t="shared" si="104"/>
        <v>是</v>
      </c>
      <c r="G621" s="206" t="str">
        <f t="shared" si="105"/>
        <v>款</v>
      </c>
    </row>
    <row r="622" ht="36" customHeight="1" spans="1:7">
      <c r="A622" s="469">
        <v>2081001</v>
      </c>
      <c r="B622" s="343" t="s">
        <v>566</v>
      </c>
      <c r="C622" s="351">
        <f>VLOOKUP(A622,'[3]1-4区本级一般公共预算支出情况表（公开到项级）'!$A$3:$E$1360,4,FALSE)</f>
        <v>154</v>
      </c>
      <c r="D622" s="351">
        <f>VLOOKUP(A622,[4]表九!$A$8:$C$1288,3,FALSE)</f>
        <v>103</v>
      </c>
      <c r="E622" s="472">
        <f t="shared" si="103"/>
        <v>-0.331</v>
      </c>
      <c r="F622" s="312" t="str">
        <f t="shared" si="104"/>
        <v>是</v>
      </c>
      <c r="G622" s="206" t="str">
        <f t="shared" si="105"/>
        <v>项</v>
      </c>
    </row>
    <row r="623" ht="36" customHeight="1" spans="1:7">
      <c r="A623" s="469">
        <v>2081002</v>
      </c>
      <c r="B623" s="343" t="s">
        <v>567</v>
      </c>
      <c r="C623" s="351">
        <f>VLOOKUP(A623,'[3]1-4区本级一般公共预算支出情况表（公开到项级）'!$A$3:$E$1360,4,FALSE)</f>
        <v>2222</v>
      </c>
      <c r="D623" s="351">
        <f>VLOOKUP(A623,[4]表九!$A$8:$C$1288,3,FALSE)</f>
        <v>2230</v>
      </c>
      <c r="E623" s="472">
        <f t="shared" si="103"/>
        <v>0.004</v>
      </c>
      <c r="F623" s="312" t="str">
        <f t="shared" si="104"/>
        <v>是</v>
      </c>
      <c r="G623" s="206" t="str">
        <f t="shared" si="105"/>
        <v>项</v>
      </c>
    </row>
    <row r="624" ht="36" customHeight="1" spans="1:7">
      <c r="A624" s="469">
        <v>2081003</v>
      </c>
      <c r="B624" s="343" t="s">
        <v>568</v>
      </c>
      <c r="C624" s="351">
        <f>VLOOKUP(A624,'[3]1-4区本级一般公共预算支出情况表（公开到项级）'!$A$3:$E$1360,4,FALSE)</f>
        <v>0</v>
      </c>
      <c r="D624" s="351">
        <f>VLOOKUP(A624,[4]表九!$A$8:$C$1288,3,FALSE)</f>
        <v>0</v>
      </c>
      <c r="E624" s="472" t="str">
        <f t="shared" si="103"/>
        <v/>
      </c>
      <c r="F624" s="312" t="str">
        <f t="shared" si="104"/>
        <v>否</v>
      </c>
      <c r="G624" s="206" t="str">
        <f t="shared" si="105"/>
        <v>项</v>
      </c>
    </row>
    <row r="625" ht="36" customHeight="1" spans="1:7">
      <c r="A625" s="469">
        <v>2081004</v>
      </c>
      <c r="B625" s="343" t="s">
        <v>569</v>
      </c>
      <c r="C625" s="351">
        <f>VLOOKUP(A625,'[3]1-4区本级一般公共预算支出情况表（公开到项级）'!$A$3:$E$1360,4,FALSE)</f>
        <v>0</v>
      </c>
      <c r="D625" s="351">
        <f>VLOOKUP(A625,[4]表九!$A$8:$C$1288,3,FALSE)</f>
        <v>0</v>
      </c>
      <c r="E625" s="472" t="str">
        <f t="shared" si="103"/>
        <v/>
      </c>
      <c r="F625" s="312" t="str">
        <f t="shared" si="104"/>
        <v>否</v>
      </c>
      <c r="G625" s="206" t="str">
        <f t="shared" si="105"/>
        <v>项</v>
      </c>
    </row>
    <row r="626" ht="36" customHeight="1" spans="1:7">
      <c r="A626" s="469">
        <v>2081005</v>
      </c>
      <c r="B626" s="343" t="s">
        <v>570</v>
      </c>
      <c r="C626" s="351">
        <f>VLOOKUP(A626,'[3]1-4区本级一般公共预算支出情况表（公开到项级）'!$A$3:$E$1360,4,FALSE)</f>
        <v>0</v>
      </c>
      <c r="D626" s="351">
        <f>VLOOKUP(A626,[4]表九!$A$8:$C$1288,3,FALSE)</f>
        <v>0</v>
      </c>
      <c r="E626" s="472" t="str">
        <f t="shared" si="103"/>
        <v/>
      </c>
      <c r="F626" s="312" t="str">
        <f t="shared" si="104"/>
        <v>否</v>
      </c>
      <c r="G626" s="206" t="str">
        <f t="shared" si="105"/>
        <v>项</v>
      </c>
    </row>
    <row r="627" ht="36" customHeight="1" spans="1:7">
      <c r="A627" s="469">
        <v>2081006</v>
      </c>
      <c r="B627" s="343" t="s">
        <v>571</v>
      </c>
      <c r="C627" s="351">
        <f>VLOOKUP(A627,'[3]1-4区本级一般公共预算支出情况表（公开到项级）'!$A$3:$E$1360,4,FALSE)</f>
        <v>1555</v>
      </c>
      <c r="D627" s="351">
        <f>VLOOKUP(A627,[4]表九!$A$8:$C$1288,3,FALSE)</f>
        <v>280</v>
      </c>
      <c r="E627" s="472">
        <f t="shared" si="103"/>
        <v>-0.82</v>
      </c>
      <c r="F627" s="312" t="str">
        <f t="shared" si="104"/>
        <v>是</v>
      </c>
      <c r="G627" s="206" t="str">
        <f t="shared" si="105"/>
        <v>项</v>
      </c>
    </row>
    <row r="628" ht="36" customHeight="1" spans="1:7">
      <c r="A628" s="469">
        <v>2081099</v>
      </c>
      <c r="B628" s="343" t="s">
        <v>572</v>
      </c>
      <c r="C628" s="351">
        <f>VLOOKUP(A628,'[3]1-4区本级一般公共预算支出情况表（公开到项级）'!$A$3:$E$1360,4,FALSE)</f>
        <v>106</v>
      </c>
      <c r="D628" s="351">
        <f>VLOOKUP(A628,[4]表九!$A$8:$C$1288,3,FALSE)</f>
        <v>160</v>
      </c>
      <c r="E628" s="472">
        <f t="shared" si="103"/>
        <v>0.509</v>
      </c>
      <c r="F628" s="312" t="str">
        <f t="shared" si="104"/>
        <v>是</v>
      </c>
      <c r="G628" s="206" t="str">
        <f t="shared" si="105"/>
        <v>项</v>
      </c>
    </row>
    <row r="629" ht="36" customHeight="1" spans="1:7">
      <c r="A629" s="467">
        <v>20811</v>
      </c>
      <c r="B629" s="340" t="s">
        <v>573</v>
      </c>
      <c r="C629" s="351">
        <f>SUM(C630:C637)</f>
        <v>2143</v>
      </c>
      <c r="D629" s="351">
        <f>SUM(D630:D637)</f>
        <v>2113</v>
      </c>
      <c r="E629" s="472">
        <f t="shared" si="103"/>
        <v>-0.014</v>
      </c>
      <c r="F629" s="312" t="str">
        <f t="shared" si="104"/>
        <v>是</v>
      </c>
      <c r="G629" s="206" t="str">
        <f t="shared" si="105"/>
        <v>款</v>
      </c>
    </row>
    <row r="630" ht="36" customHeight="1" spans="1:7">
      <c r="A630" s="469">
        <v>2081101</v>
      </c>
      <c r="B630" s="343" t="s">
        <v>139</v>
      </c>
      <c r="C630" s="351">
        <f>VLOOKUP(A630,'[3]1-4区本级一般公共预算支出情况表（公开到项级）'!$A$3:$E$1360,4,FALSE)</f>
        <v>180</v>
      </c>
      <c r="D630" s="351">
        <f>VLOOKUP(A630,[4]表九!$A$8:$C$1288,3,FALSE)</f>
        <v>191</v>
      </c>
      <c r="E630" s="472">
        <f t="shared" si="103"/>
        <v>0.061</v>
      </c>
      <c r="F630" s="312" t="str">
        <f t="shared" si="104"/>
        <v>是</v>
      </c>
      <c r="G630" s="206" t="str">
        <f t="shared" si="105"/>
        <v>项</v>
      </c>
    </row>
    <row r="631" ht="36" customHeight="1" spans="1:7">
      <c r="A631" s="469">
        <v>2081102</v>
      </c>
      <c r="B631" s="343" t="s">
        <v>140</v>
      </c>
      <c r="C631" s="351">
        <f>VLOOKUP(A631,'[3]1-4区本级一般公共预算支出情况表（公开到项级）'!$A$3:$E$1360,4,FALSE)</f>
        <v>0</v>
      </c>
      <c r="D631" s="351">
        <f>VLOOKUP(A631,[4]表九!$A$8:$C$1288,3,FALSE)</f>
        <v>0</v>
      </c>
      <c r="E631" s="472" t="str">
        <f t="shared" si="103"/>
        <v/>
      </c>
      <c r="F631" s="312" t="str">
        <f t="shared" si="104"/>
        <v>否</v>
      </c>
      <c r="G631" s="206" t="str">
        <f t="shared" si="105"/>
        <v>项</v>
      </c>
    </row>
    <row r="632" ht="36" customHeight="1" spans="1:7">
      <c r="A632" s="469">
        <v>2081103</v>
      </c>
      <c r="B632" s="343" t="s">
        <v>141</v>
      </c>
      <c r="C632" s="351">
        <f>VLOOKUP(A632,'[3]1-4区本级一般公共预算支出情况表（公开到项级）'!$A$3:$E$1360,4,FALSE)</f>
        <v>0</v>
      </c>
      <c r="D632" s="351">
        <f>VLOOKUP(A632,[4]表九!$A$8:$C$1288,3,FALSE)</f>
        <v>0</v>
      </c>
      <c r="E632" s="472" t="str">
        <f t="shared" si="103"/>
        <v/>
      </c>
      <c r="F632" s="312" t="str">
        <f t="shared" si="104"/>
        <v>否</v>
      </c>
      <c r="G632" s="206" t="str">
        <f t="shared" si="105"/>
        <v>项</v>
      </c>
    </row>
    <row r="633" ht="36" customHeight="1" spans="1:7">
      <c r="A633" s="469">
        <v>2081104</v>
      </c>
      <c r="B633" s="343" t="s">
        <v>574</v>
      </c>
      <c r="C633" s="351">
        <f>VLOOKUP(A633,'[3]1-4区本级一般公共预算支出情况表（公开到项级）'!$A$3:$E$1360,4,FALSE)</f>
        <v>129</v>
      </c>
      <c r="D633" s="351">
        <f>VLOOKUP(A633,[4]表九!$A$8:$C$1288,3,FALSE)</f>
        <v>111</v>
      </c>
      <c r="E633" s="472">
        <f t="shared" si="103"/>
        <v>-0.14</v>
      </c>
      <c r="F633" s="312" t="str">
        <f t="shared" si="104"/>
        <v>是</v>
      </c>
      <c r="G633" s="206" t="str">
        <f t="shared" si="105"/>
        <v>项</v>
      </c>
    </row>
    <row r="634" ht="36" customHeight="1" spans="1:7">
      <c r="A634" s="469">
        <v>2081105</v>
      </c>
      <c r="B634" s="343" t="s">
        <v>575</v>
      </c>
      <c r="C634" s="351">
        <f>VLOOKUP(A634,'[3]1-4区本级一般公共预算支出情况表（公开到项级）'!$A$3:$E$1360,4,FALSE)</f>
        <v>182</v>
      </c>
      <c r="D634" s="351">
        <f>VLOOKUP(A634,[4]表九!$A$8:$C$1288,3,FALSE)</f>
        <v>87</v>
      </c>
      <c r="E634" s="472">
        <f t="shared" si="103"/>
        <v>-0.522</v>
      </c>
      <c r="F634" s="312" t="str">
        <f t="shared" si="104"/>
        <v>是</v>
      </c>
      <c r="G634" s="206" t="str">
        <f t="shared" si="105"/>
        <v>项</v>
      </c>
    </row>
    <row r="635" ht="36" customHeight="1" spans="1:7">
      <c r="A635" s="469">
        <v>2081106</v>
      </c>
      <c r="B635" s="343" t="s">
        <v>576</v>
      </c>
      <c r="C635" s="351">
        <f>VLOOKUP(A635,'[3]1-4区本级一般公共预算支出情况表（公开到项级）'!$A$3:$E$1360,4,FALSE)</f>
        <v>0</v>
      </c>
      <c r="D635" s="351">
        <f>VLOOKUP(A635,[4]表九!$A$8:$C$1288,3,FALSE)</f>
        <v>0</v>
      </c>
      <c r="E635" s="472" t="str">
        <f t="shared" si="103"/>
        <v/>
      </c>
      <c r="F635" s="312" t="str">
        <f t="shared" si="104"/>
        <v>否</v>
      </c>
      <c r="G635" s="206" t="str">
        <f t="shared" si="105"/>
        <v>项</v>
      </c>
    </row>
    <row r="636" ht="36" customHeight="1" spans="1:7">
      <c r="A636" s="469">
        <v>2081107</v>
      </c>
      <c r="B636" s="343" t="s">
        <v>577</v>
      </c>
      <c r="C636" s="351">
        <f>VLOOKUP(A636,'[3]1-4区本级一般公共预算支出情况表（公开到项级）'!$A$3:$E$1360,4,FALSE)</f>
        <v>699</v>
      </c>
      <c r="D636" s="351">
        <f>VLOOKUP(A636,[4]表九!$A$8:$C$1288,3,FALSE)</f>
        <v>721</v>
      </c>
      <c r="E636" s="472">
        <f t="shared" si="103"/>
        <v>0.031</v>
      </c>
      <c r="F636" s="312" t="str">
        <f t="shared" si="104"/>
        <v>是</v>
      </c>
      <c r="G636" s="206" t="str">
        <f t="shared" si="105"/>
        <v>项</v>
      </c>
    </row>
    <row r="637" ht="36" customHeight="1" spans="1:7">
      <c r="A637" s="469">
        <v>2081199</v>
      </c>
      <c r="B637" s="343" t="s">
        <v>578</v>
      </c>
      <c r="C637" s="351">
        <f>VLOOKUP(A637,'[3]1-4区本级一般公共预算支出情况表（公开到项级）'!$A$3:$E$1360,4,FALSE)</f>
        <v>953</v>
      </c>
      <c r="D637" s="351">
        <f>VLOOKUP(A637,[4]表九!$A$8:$C$1288,3,FALSE)</f>
        <v>1003</v>
      </c>
      <c r="E637" s="472">
        <f t="shared" si="103"/>
        <v>0.052</v>
      </c>
      <c r="F637" s="312" t="str">
        <f t="shared" si="104"/>
        <v>是</v>
      </c>
      <c r="G637" s="206" t="str">
        <f t="shared" si="105"/>
        <v>项</v>
      </c>
    </row>
    <row r="638" ht="36" customHeight="1" spans="1:7">
      <c r="A638" s="467">
        <v>20816</v>
      </c>
      <c r="B638" s="340" t="s">
        <v>579</v>
      </c>
      <c r="C638" s="351">
        <f>SUM(C639:C642)</f>
        <v>141</v>
      </c>
      <c r="D638" s="351">
        <f>SUM(D639:D642)</f>
        <v>151</v>
      </c>
      <c r="E638" s="472">
        <f t="shared" si="103"/>
        <v>0.071</v>
      </c>
      <c r="F638" s="312" t="str">
        <f t="shared" si="104"/>
        <v>是</v>
      </c>
      <c r="G638" s="206" t="str">
        <f t="shared" si="105"/>
        <v>款</v>
      </c>
    </row>
    <row r="639" ht="36" customHeight="1" spans="1:7">
      <c r="A639" s="469">
        <v>2081601</v>
      </c>
      <c r="B639" s="343" t="s">
        <v>139</v>
      </c>
      <c r="C639" s="351">
        <f>VLOOKUP(A639,'[3]1-4区本级一般公共预算支出情况表（公开到项级）'!$A$3:$E$1360,4,FALSE)</f>
        <v>140</v>
      </c>
      <c r="D639" s="351">
        <f>VLOOKUP(A639,[4]表九!$A$8:$C$1288,3,FALSE)</f>
        <v>145</v>
      </c>
      <c r="E639" s="472">
        <f t="shared" si="103"/>
        <v>0.036</v>
      </c>
      <c r="F639" s="312" t="str">
        <f t="shared" si="104"/>
        <v>是</v>
      </c>
      <c r="G639" s="206" t="str">
        <f t="shared" si="105"/>
        <v>项</v>
      </c>
    </row>
    <row r="640" ht="36" customHeight="1" spans="1:7">
      <c r="A640" s="469">
        <v>2081602</v>
      </c>
      <c r="B640" s="343" t="s">
        <v>140</v>
      </c>
      <c r="C640" s="351">
        <f>VLOOKUP(A640,'[3]1-4区本级一般公共预算支出情况表（公开到项级）'!$A$3:$E$1360,4,FALSE)</f>
        <v>0</v>
      </c>
      <c r="D640" s="351">
        <f>VLOOKUP(A640,[4]表九!$A$8:$C$1288,3,FALSE)</f>
        <v>0</v>
      </c>
      <c r="E640" s="472" t="str">
        <f t="shared" si="103"/>
        <v/>
      </c>
      <c r="F640" s="312" t="str">
        <f t="shared" si="104"/>
        <v>否</v>
      </c>
      <c r="G640" s="206" t="str">
        <f t="shared" si="105"/>
        <v>项</v>
      </c>
    </row>
    <row r="641" ht="36" customHeight="1" spans="1:7">
      <c r="A641" s="469">
        <v>2081603</v>
      </c>
      <c r="B641" s="343" t="s">
        <v>141</v>
      </c>
      <c r="C641" s="351">
        <f>VLOOKUP(A641,'[3]1-4区本级一般公共预算支出情况表（公开到项级）'!$A$3:$E$1360,4,FALSE)</f>
        <v>0</v>
      </c>
      <c r="D641" s="351">
        <f>VLOOKUP(A641,[4]表九!$A$8:$C$1288,3,FALSE)</f>
        <v>0</v>
      </c>
      <c r="E641" s="472" t="str">
        <f t="shared" si="103"/>
        <v/>
      </c>
      <c r="F641" s="312" t="str">
        <f t="shared" si="104"/>
        <v>否</v>
      </c>
      <c r="G641" s="206" t="str">
        <f t="shared" si="105"/>
        <v>项</v>
      </c>
    </row>
    <row r="642" ht="36" customHeight="1" spans="1:7">
      <c r="A642" s="469">
        <v>2081699</v>
      </c>
      <c r="B642" s="343" t="s">
        <v>580</v>
      </c>
      <c r="C642" s="351">
        <f>VLOOKUP(A642,'[3]1-4区本级一般公共预算支出情况表（公开到项级）'!$A$3:$E$1360,4,FALSE)</f>
        <v>1</v>
      </c>
      <c r="D642" s="351">
        <f>VLOOKUP(A642,[4]表九!$A$8:$C$1288,3,FALSE)</f>
        <v>6</v>
      </c>
      <c r="E642" s="472">
        <f t="shared" si="103"/>
        <v>5</v>
      </c>
      <c r="F642" s="312" t="str">
        <f t="shared" si="104"/>
        <v>是</v>
      </c>
      <c r="G642" s="206" t="str">
        <f t="shared" si="105"/>
        <v>项</v>
      </c>
    </row>
    <row r="643" ht="36" customHeight="1" spans="1:7">
      <c r="A643" s="467">
        <v>20819</v>
      </c>
      <c r="B643" s="340" t="s">
        <v>581</v>
      </c>
      <c r="C643" s="351">
        <f>SUM(C644:C645)</f>
        <v>3925</v>
      </c>
      <c r="D643" s="351">
        <f>SUM(D644:D645)</f>
        <v>4863</v>
      </c>
      <c r="E643" s="468">
        <f t="shared" si="103"/>
        <v>0.239</v>
      </c>
      <c r="F643" s="312" t="str">
        <f t="shared" si="104"/>
        <v>是</v>
      </c>
      <c r="G643" s="206" t="str">
        <f t="shared" si="105"/>
        <v>款</v>
      </c>
    </row>
    <row r="644" ht="36" customHeight="1" spans="1:7">
      <c r="A644" s="469">
        <v>2081901</v>
      </c>
      <c r="B644" s="343" t="s">
        <v>582</v>
      </c>
      <c r="C644" s="351">
        <f>VLOOKUP(A644,'[3]1-4区本级一般公共预算支出情况表（公开到项级）'!$A$3:$E$1360,4,FALSE)</f>
        <v>3925</v>
      </c>
      <c r="D644" s="351">
        <f>VLOOKUP(A644,[4]表九!$A$8:$C$1288,3,FALSE)</f>
        <v>4863</v>
      </c>
      <c r="E644" s="472">
        <f t="shared" si="103"/>
        <v>0.239</v>
      </c>
      <c r="F644" s="312" t="str">
        <f t="shared" si="104"/>
        <v>是</v>
      </c>
      <c r="G644" s="206" t="str">
        <f t="shared" si="105"/>
        <v>项</v>
      </c>
    </row>
    <row r="645" ht="36" customHeight="1" spans="1:7">
      <c r="A645" s="469">
        <v>2081902</v>
      </c>
      <c r="B645" s="343" t="s">
        <v>583</v>
      </c>
      <c r="C645" s="351">
        <f>VLOOKUP(A645,'[3]1-4区本级一般公共预算支出情况表（公开到项级）'!$A$3:$E$1360,4,FALSE)</f>
        <v>0</v>
      </c>
      <c r="D645" s="351">
        <f>VLOOKUP(A645,[4]表九!$A$8:$C$1288,3,FALSE)</f>
        <v>0</v>
      </c>
      <c r="E645" s="472" t="str">
        <f t="shared" si="103"/>
        <v/>
      </c>
      <c r="F645" s="312" t="str">
        <f t="shared" si="104"/>
        <v>否</v>
      </c>
      <c r="G645" s="206" t="str">
        <f t="shared" si="105"/>
        <v>项</v>
      </c>
    </row>
    <row r="646" ht="36" customHeight="1" spans="1:7">
      <c r="A646" s="467">
        <v>20820</v>
      </c>
      <c r="B646" s="340" t="s">
        <v>584</v>
      </c>
      <c r="C646" s="351">
        <f>SUM(C647:C648)</f>
        <v>428</v>
      </c>
      <c r="D646" s="351">
        <f>SUM(D647:D648)</f>
        <v>401</v>
      </c>
      <c r="E646" s="472">
        <f t="shared" si="103"/>
        <v>-0.063</v>
      </c>
      <c r="F646" s="312" t="str">
        <f t="shared" si="104"/>
        <v>是</v>
      </c>
      <c r="G646" s="206" t="str">
        <f t="shared" si="105"/>
        <v>款</v>
      </c>
    </row>
    <row r="647" ht="36" customHeight="1" spans="1:7">
      <c r="A647" s="469">
        <v>2082001</v>
      </c>
      <c r="B647" s="343" t="s">
        <v>585</v>
      </c>
      <c r="C647" s="351">
        <f>VLOOKUP(A647,'[3]1-4区本级一般公共预算支出情况表（公开到项级）'!$A$3:$E$1360,4,FALSE)</f>
        <v>368</v>
      </c>
      <c r="D647" s="351">
        <f>VLOOKUP(A647,[4]表九!$A$8:$C$1288,3,FALSE)</f>
        <v>381</v>
      </c>
      <c r="E647" s="472">
        <f t="shared" si="103"/>
        <v>0.035</v>
      </c>
      <c r="F647" s="312" t="str">
        <f t="shared" si="104"/>
        <v>是</v>
      </c>
      <c r="G647" s="206" t="str">
        <f t="shared" si="105"/>
        <v>项</v>
      </c>
    </row>
    <row r="648" ht="36" customHeight="1" spans="1:7">
      <c r="A648" s="469">
        <v>2082002</v>
      </c>
      <c r="B648" s="343" t="s">
        <v>586</v>
      </c>
      <c r="C648" s="351">
        <f>VLOOKUP(A648,'[3]1-4区本级一般公共预算支出情况表（公开到项级）'!$A$3:$E$1360,4,FALSE)</f>
        <v>60</v>
      </c>
      <c r="D648" s="351">
        <f>VLOOKUP(A648,[4]表九!$A$8:$C$1288,3,FALSE)</f>
        <v>20</v>
      </c>
      <c r="E648" s="472">
        <f t="shared" si="103"/>
        <v>-0.667</v>
      </c>
      <c r="F648" s="312" t="str">
        <f t="shared" si="104"/>
        <v>是</v>
      </c>
      <c r="G648" s="206" t="str">
        <f t="shared" si="105"/>
        <v>项</v>
      </c>
    </row>
    <row r="649" ht="36" customHeight="1" spans="1:7">
      <c r="A649" s="467">
        <v>20821</v>
      </c>
      <c r="B649" s="340" t="s">
        <v>587</v>
      </c>
      <c r="C649" s="351">
        <f>SUM(C650:C651)</f>
        <v>461</v>
      </c>
      <c r="D649" s="351">
        <f>SUM(D650:D651)</f>
        <v>536</v>
      </c>
      <c r="E649" s="468">
        <f t="shared" si="103"/>
        <v>0.163</v>
      </c>
      <c r="F649" s="312" t="str">
        <f t="shared" si="104"/>
        <v>是</v>
      </c>
      <c r="G649" s="206" t="str">
        <f t="shared" si="105"/>
        <v>款</v>
      </c>
    </row>
    <row r="650" ht="36" customHeight="1" spans="1:7">
      <c r="A650" s="469">
        <v>2082101</v>
      </c>
      <c r="B650" s="343" t="s">
        <v>588</v>
      </c>
      <c r="C650" s="351">
        <f>VLOOKUP(A650,'[3]1-4区本级一般公共预算支出情况表（公开到项级）'!$A$3:$E$1360,4,FALSE)</f>
        <v>461</v>
      </c>
      <c r="D650" s="351">
        <f>VLOOKUP(A650,[4]表九!$A$8:$C$1288,3,FALSE)</f>
        <v>536</v>
      </c>
      <c r="E650" s="472">
        <f t="shared" si="103"/>
        <v>0.163</v>
      </c>
      <c r="F650" s="312" t="str">
        <f t="shared" si="104"/>
        <v>是</v>
      </c>
      <c r="G650" s="206" t="str">
        <f t="shared" si="105"/>
        <v>项</v>
      </c>
    </row>
    <row r="651" ht="36" customHeight="1" spans="1:7">
      <c r="A651" s="469">
        <v>2082102</v>
      </c>
      <c r="B651" s="343" t="s">
        <v>589</v>
      </c>
      <c r="C651" s="351">
        <f>VLOOKUP(A651,'[3]1-4区本级一般公共预算支出情况表（公开到项级）'!$A$3:$E$1360,4,FALSE)</f>
        <v>0</v>
      </c>
      <c r="D651" s="351">
        <f>VLOOKUP(A651,[4]表九!$A$8:$C$1288,3,FALSE)</f>
        <v>0</v>
      </c>
      <c r="E651" s="472" t="str">
        <f t="shared" si="103"/>
        <v/>
      </c>
      <c r="F651" s="312" t="str">
        <f t="shared" si="104"/>
        <v>否</v>
      </c>
      <c r="G651" s="206" t="str">
        <f t="shared" si="105"/>
        <v>项</v>
      </c>
    </row>
    <row r="652" ht="36" customHeight="1" spans="1:7">
      <c r="A652" s="467">
        <v>20824</v>
      </c>
      <c r="B652" s="340" t="s">
        <v>590</v>
      </c>
      <c r="C652" s="351">
        <f>SUM(C653:C654)</f>
        <v>0</v>
      </c>
      <c r="D652" s="351">
        <f>SUM(D653:D654)</f>
        <v>0</v>
      </c>
      <c r="E652" s="468" t="str">
        <f t="shared" si="103"/>
        <v/>
      </c>
      <c r="F652" s="312" t="str">
        <f t="shared" si="104"/>
        <v>否</v>
      </c>
      <c r="G652" s="206" t="str">
        <f t="shared" si="105"/>
        <v>款</v>
      </c>
    </row>
    <row r="653" ht="36" customHeight="1" spans="1:7">
      <c r="A653" s="469">
        <v>2082401</v>
      </c>
      <c r="B653" s="343" t="s">
        <v>591</v>
      </c>
      <c r="C653" s="351">
        <f>VLOOKUP(A653,'[3]1-4区本级一般公共预算支出情况表（公开到项级）'!$A$3:$E$1360,4,FALSE)</f>
        <v>0</v>
      </c>
      <c r="D653" s="351">
        <f>VLOOKUP(A653,[4]表九!$A$8:$C$1288,3,FALSE)</f>
        <v>0</v>
      </c>
      <c r="E653" s="472" t="str">
        <f t="shared" si="103"/>
        <v/>
      </c>
      <c r="F653" s="312" t="str">
        <f t="shared" si="104"/>
        <v>否</v>
      </c>
      <c r="G653" s="206" t="str">
        <f t="shared" si="105"/>
        <v>项</v>
      </c>
    </row>
    <row r="654" ht="36" customHeight="1" spans="1:7">
      <c r="A654" s="469">
        <v>2082402</v>
      </c>
      <c r="B654" s="343" t="s">
        <v>592</v>
      </c>
      <c r="C654" s="351">
        <f>VLOOKUP(A654,'[3]1-4区本级一般公共预算支出情况表（公开到项级）'!$A$3:$E$1360,4,FALSE)</f>
        <v>0</v>
      </c>
      <c r="D654" s="351">
        <f>VLOOKUP(A654,[4]表九!$A$8:$C$1288,3,FALSE)</f>
        <v>0</v>
      </c>
      <c r="E654" s="472" t="str">
        <f t="shared" si="103"/>
        <v/>
      </c>
      <c r="F654" s="312" t="str">
        <f t="shared" si="104"/>
        <v>否</v>
      </c>
      <c r="G654" s="206" t="str">
        <f t="shared" si="105"/>
        <v>项</v>
      </c>
    </row>
    <row r="655" ht="36" customHeight="1" spans="1:7">
      <c r="A655" s="467">
        <v>20825</v>
      </c>
      <c r="B655" s="340" t="s">
        <v>593</v>
      </c>
      <c r="C655" s="351">
        <f>SUM(C656:C657)</f>
        <v>115</v>
      </c>
      <c r="D655" s="351">
        <f>SUM(D656:D657)</f>
        <v>139</v>
      </c>
      <c r="E655" s="468">
        <f t="shared" si="103"/>
        <v>0.209</v>
      </c>
      <c r="F655" s="312" t="str">
        <f t="shared" si="104"/>
        <v>是</v>
      </c>
      <c r="G655" s="206" t="str">
        <f t="shared" si="105"/>
        <v>款</v>
      </c>
    </row>
    <row r="656" ht="36" customHeight="1" spans="1:7">
      <c r="A656" s="469">
        <v>2082501</v>
      </c>
      <c r="B656" s="343" t="s">
        <v>594</v>
      </c>
      <c r="C656" s="351">
        <f>VLOOKUP(A656,'[3]1-4区本级一般公共预算支出情况表（公开到项级）'!$A$3:$E$1360,4,FALSE)</f>
        <v>115</v>
      </c>
      <c r="D656" s="351">
        <f>VLOOKUP(A656,[4]表九!$A$8:$C$1288,3,FALSE)</f>
        <v>139</v>
      </c>
      <c r="E656" s="472">
        <f t="shared" si="103"/>
        <v>0.209</v>
      </c>
      <c r="F656" s="312" t="str">
        <f t="shared" si="104"/>
        <v>是</v>
      </c>
      <c r="G656" s="206" t="str">
        <f t="shared" si="105"/>
        <v>项</v>
      </c>
    </row>
    <row r="657" ht="36" customHeight="1" spans="1:7">
      <c r="A657" s="469">
        <v>2082502</v>
      </c>
      <c r="B657" s="343" t="s">
        <v>595</v>
      </c>
      <c r="C657" s="351">
        <f>VLOOKUP(A657,'[3]1-4区本级一般公共预算支出情况表（公开到项级）'!$A$3:$E$1360,4,FALSE)</f>
        <v>0</v>
      </c>
      <c r="D657" s="351">
        <f>VLOOKUP(A657,[4]表九!$A$8:$C$1288,3,FALSE)</f>
        <v>0</v>
      </c>
      <c r="E657" s="472" t="str">
        <f t="shared" si="103"/>
        <v/>
      </c>
      <c r="F657" s="312" t="str">
        <f t="shared" ref="F657:F720" si="106">IF(LEN(A657)=3,"是",IF(B657&lt;&gt;"",IF(SUM(C657:D657)&lt;&gt;0,"是","否"),"是"))</f>
        <v>否</v>
      </c>
      <c r="G657" s="206" t="str">
        <f t="shared" ref="G657:G720" si="107">IF(LEN(A657)=3,"类",IF(LEN(A657)=5,"款","项"))</f>
        <v>项</v>
      </c>
    </row>
    <row r="658" ht="36" customHeight="1" spans="1:7">
      <c r="A658" s="467">
        <v>20826</v>
      </c>
      <c r="B658" s="340" t="s">
        <v>596</v>
      </c>
      <c r="C658" s="351">
        <f>SUM(C659:C661)</f>
        <v>652</v>
      </c>
      <c r="D658" s="351">
        <f>SUM(D659:D661)</f>
        <v>728</v>
      </c>
      <c r="E658" s="472">
        <f>IF(C658&gt;0,D658/C658-1,IF(C658&lt;0,-(D658/C658-1),""))</f>
        <v>0.117</v>
      </c>
      <c r="F658" s="312" t="str">
        <f t="shared" si="106"/>
        <v>是</v>
      </c>
      <c r="G658" s="206" t="str">
        <f t="shared" si="107"/>
        <v>款</v>
      </c>
    </row>
    <row r="659" ht="36" customHeight="1" spans="1:7">
      <c r="A659" s="469">
        <v>2082601</v>
      </c>
      <c r="B659" s="343" t="s">
        <v>597</v>
      </c>
      <c r="C659" s="351">
        <f>VLOOKUP(A659,'[3]1-4区本级一般公共预算支出情况表（公开到项级）'!$A$3:$E$1360,4,FALSE)</f>
        <v>0</v>
      </c>
      <c r="D659" s="351">
        <f>VLOOKUP(A659,[4]表九!$A$8:$C$1288,3,FALSE)</f>
        <v>0</v>
      </c>
      <c r="E659" s="472" t="str">
        <f>IF(C659&gt;0,D659/C659-1,IF(C659&lt;0,-(D659/C659-1),""))</f>
        <v/>
      </c>
      <c r="F659" s="312" t="str">
        <f t="shared" si="106"/>
        <v>否</v>
      </c>
      <c r="G659" s="206" t="str">
        <f t="shared" si="107"/>
        <v>项</v>
      </c>
    </row>
    <row r="660" ht="36" customHeight="1" spans="1:7">
      <c r="A660" s="469">
        <v>2082602</v>
      </c>
      <c r="B660" s="343" t="s">
        <v>598</v>
      </c>
      <c r="C660" s="351">
        <f>VLOOKUP(A660,'[3]1-4区本级一般公共预算支出情况表（公开到项级）'!$A$3:$E$1360,4,FALSE)</f>
        <v>652</v>
      </c>
      <c r="D660" s="351">
        <f>VLOOKUP(A660,[4]表九!$A$8:$C$1288,3,FALSE)</f>
        <v>728</v>
      </c>
      <c r="E660" s="472">
        <f t="shared" ref="E660:E669" si="108">IF(C660&gt;0,D660/C660-1,IF(C660&lt;0,-(D660/C660-1),""))</f>
        <v>0.117</v>
      </c>
      <c r="F660" s="312" t="str">
        <f t="shared" si="106"/>
        <v>是</v>
      </c>
      <c r="G660" s="206" t="str">
        <f t="shared" si="107"/>
        <v>项</v>
      </c>
    </row>
    <row r="661" ht="36" customHeight="1" spans="1:7">
      <c r="A661" s="469">
        <v>2082699</v>
      </c>
      <c r="B661" s="343" t="s">
        <v>599</v>
      </c>
      <c r="C661" s="351">
        <f>VLOOKUP(A661,'[3]1-4区本级一般公共预算支出情况表（公开到项级）'!$A$3:$E$1360,4,FALSE)</f>
        <v>0</v>
      </c>
      <c r="D661" s="351">
        <f>VLOOKUP(A661,[4]表九!$A$8:$C$1288,3,FALSE)</f>
        <v>0</v>
      </c>
      <c r="E661" s="472" t="str">
        <f t="shared" si="108"/>
        <v/>
      </c>
      <c r="F661" s="312" t="str">
        <f t="shared" si="106"/>
        <v>否</v>
      </c>
      <c r="G661" s="206" t="str">
        <f t="shared" si="107"/>
        <v>项</v>
      </c>
    </row>
    <row r="662" ht="36" customHeight="1" spans="1:7">
      <c r="A662" s="467">
        <v>20827</v>
      </c>
      <c r="B662" s="340" t="s">
        <v>600</v>
      </c>
      <c r="C662" s="351">
        <f>SUM(C663:C666)</f>
        <v>174</v>
      </c>
      <c r="D662" s="351">
        <f>SUM(D663:D666)</f>
        <v>0</v>
      </c>
      <c r="E662" s="468">
        <f t="shared" si="108"/>
        <v>-1</v>
      </c>
      <c r="F662" s="312" t="str">
        <f t="shared" si="106"/>
        <v>是</v>
      </c>
      <c r="G662" s="206" t="str">
        <f t="shared" si="107"/>
        <v>款</v>
      </c>
    </row>
    <row r="663" ht="36" customHeight="1" spans="1:7">
      <c r="A663" s="469">
        <v>2082701</v>
      </c>
      <c r="B663" s="343" t="s">
        <v>601</v>
      </c>
      <c r="C663" s="351">
        <f>VLOOKUP(A663,'[3]1-4区本级一般公共预算支出情况表（公开到项级）'!$A$3:$E$1360,4,FALSE)</f>
        <v>0</v>
      </c>
      <c r="D663" s="351">
        <f>VLOOKUP(A663,[4]表九!$A$8:$C$1288,3,FALSE)</f>
        <v>0</v>
      </c>
      <c r="E663" s="472" t="str">
        <f t="shared" si="108"/>
        <v/>
      </c>
      <c r="F663" s="312" t="str">
        <f t="shared" si="106"/>
        <v>否</v>
      </c>
      <c r="G663" s="206" t="str">
        <f t="shared" si="107"/>
        <v>项</v>
      </c>
    </row>
    <row r="664" ht="36" customHeight="1" spans="1:7">
      <c r="A664" s="469">
        <v>2082702</v>
      </c>
      <c r="B664" s="343" t="s">
        <v>602</v>
      </c>
      <c r="C664" s="351">
        <f>VLOOKUP(A664,'[3]1-4区本级一般公共预算支出情况表（公开到项级）'!$A$3:$E$1360,4,FALSE)</f>
        <v>0</v>
      </c>
      <c r="D664" s="351">
        <f>VLOOKUP(A664,[4]表九!$A$8:$C$1288,3,FALSE)</f>
        <v>0</v>
      </c>
      <c r="E664" s="472" t="str">
        <f t="shared" si="108"/>
        <v/>
      </c>
      <c r="F664" s="312" t="str">
        <f t="shared" si="106"/>
        <v>否</v>
      </c>
      <c r="G664" s="206" t="str">
        <f t="shared" si="107"/>
        <v>项</v>
      </c>
    </row>
    <row r="665" ht="36" customHeight="1" spans="1:7">
      <c r="A665" s="469">
        <v>2082703</v>
      </c>
      <c r="B665" s="343" t="s">
        <v>603</v>
      </c>
      <c r="C665" s="351">
        <f>VLOOKUP(A665,'[3]1-4区本级一般公共预算支出情况表（公开到项级）'!$A$3:$E$1360,4,FALSE)</f>
        <v>0</v>
      </c>
      <c r="D665" s="351"/>
      <c r="E665" s="472" t="str">
        <f t="shared" si="108"/>
        <v/>
      </c>
      <c r="F665" s="312" t="str">
        <f t="shared" si="106"/>
        <v>否</v>
      </c>
      <c r="G665" s="206" t="str">
        <f t="shared" si="107"/>
        <v>项</v>
      </c>
    </row>
    <row r="666" ht="36" customHeight="1" spans="1:7">
      <c r="A666" s="469">
        <v>2082799</v>
      </c>
      <c r="B666" s="343" t="s">
        <v>604</v>
      </c>
      <c r="C666" s="351">
        <f>VLOOKUP(A666,'[3]1-4区本级一般公共预算支出情况表（公开到项级）'!$A$3:$E$1360,4,FALSE)</f>
        <v>174</v>
      </c>
      <c r="D666" s="351">
        <f>VLOOKUP(A666,[4]表九!$A$8:$C$1288,3,FALSE)</f>
        <v>0</v>
      </c>
      <c r="E666" s="472">
        <f t="shared" si="108"/>
        <v>-1</v>
      </c>
      <c r="F666" s="312" t="str">
        <f t="shared" si="106"/>
        <v>是</v>
      </c>
      <c r="G666" s="206" t="str">
        <f t="shared" si="107"/>
        <v>项</v>
      </c>
    </row>
    <row r="667" ht="36" customHeight="1" spans="1:7">
      <c r="A667" s="467">
        <v>20828</v>
      </c>
      <c r="B667" s="340" t="s">
        <v>605</v>
      </c>
      <c r="C667" s="351">
        <f>SUM(C668:C674)</f>
        <v>1055</v>
      </c>
      <c r="D667" s="351">
        <f>SUM(D668:D674)</f>
        <v>972</v>
      </c>
      <c r="E667" s="472">
        <f t="shared" si="108"/>
        <v>-0.079</v>
      </c>
      <c r="F667" s="312" t="str">
        <f t="shared" si="106"/>
        <v>是</v>
      </c>
      <c r="G667" s="206" t="str">
        <f t="shared" si="107"/>
        <v>款</v>
      </c>
    </row>
    <row r="668" ht="36" customHeight="1" spans="1:7">
      <c r="A668" s="469">
        <v>2082801</v>
      </c>
      <c r="B668" s="343" t="s">
        <v>139</v>
      </c>
      <c r="C668" s="351">
        <f>VLOOKUP(A668,'[3]1-4区本级一般公共预算支出情况表（公开到项级）'!$A$3:$E$1360,4,FALSE)</f>
        <v>379</v>
      </c>
      <c r="D668" s="351">
        <f>VLOOKUP(A668,[4]表九!$A$8:$C$1288,3,FALSE)</f>
        <v>373</v>
      </c>
      <c r="E668" s="472">
        <f t="shared" si="108"/>
        <v>-0.016</v>
      </c>
      <c r="F668" s="312" t="str">
        <f t="shared" si="106"/>
        <v>是</v>
      </c>
      <c r="G668" s="206" t="str">
        <f t="shared" si="107"/>
        <v>项</v>
      </c>
    </row>
    <row r="669" ht="36" customHeight="1" spans="1:7">
      <c r="A669" s="469">
        <v>2082802</v>
      </c>
      <c r="B669" s="343" t="s">
        <v>140</v>
      </c>
      <c r="C669" s="351">
        <f>VLOOKUP(A669,'[3]1-4区本级一般公共预算支出情况表（公开到项级）'!$A$3:$E$1360,4,FALSE)</f>
        <v>0</v>
      </c>
      <c r="D669" s="351">
        <f>VLOOKUP(A669,[4]表九!$A$8:$C$1288,3,FALSE)</f>
        <v>0</v>
      </c>
      <c r="E669" s="472" t="str">
        <f t="shared" si="108"/>
        <v/>
      </c>
      <c r="F669" s="312" t="str">
        <f t="shared" si="106"/>
        <v>否</v>
      </c>
      <c r="G669" s="206" t="str">
        <f t="shared" si="107"/>
        <v>项</v>
      </c>
    </row>
    <row r="670" ht="36" customHeight="1" spans="1:7">
      <c r="A670" s="469">
        <v>2082803</v>
      </c>
      <c r="B670" s="343" t="s">
        <v>141</v>
      </c>
      <c r="C670" s="351">
        <f>VLOOKUP(A670,'[3]1-4区本级一般公共预算支出情况表（公开到项级）'!$A$3:$E$1360,4,FALSE)</f>
        <v>0</v>
      </c>
      <c r="D670" s="351">
        <f>VLOOKUP(A670,[4]表九!$A$8:$C$1288,3,FALSE)</f>
        <v>0</v>
      </c>
      <c r="E670" s="472" t="str">
        <f t="shared" ref="E670:E674" si="109">IF(C670&gt;0,D670/C670-1,IF(C670&lt;0,-(D670/C670-1),""))</f>
        <v/>
      </c>
      <c r="F670" s="312" t="str">
        <f t="shared" si="106"/>
        <v>否</v>
      </c>
      <c r="G670" s="206" t="str">
        <f t="shared" si="107"/>
        <v>项</v>
      </c>
    </row>
    <row r="671" ht="36" customHeight="1" spans="1:7">
      <c r="A671" s="469">
        <v>2082804</v>
      </c>
      <c r="B671" s="343" t="s">
        <v>606</v>
      </c>
      <c r="C671" s="351">
        <f>VLOOKUP(A671,'[3]1-4区本级一般公共预算支出情况表（公开到项级）'!$A$3:$E$1360,4,FALSE)</f>
        <v>271</v>
      </c>
      <c r="D671" s="351">
        <f>VLOOKUP(A671,[4]表九!$A$8:$C$1288,3,FALSE)</f>
        <v>281</v>
      </c>
      <c r="E671" s="472">
        <f t="shared" si="109"/>
        <v>0.037</v>
      </c>
      <c r="F671" s="312" t="str">
        <f t="shared" si="106"/>
        <v>是</v>
      </c>
      <c r="G671" s="206" t="str">
        <f t="shared" si="107"/>
        <v>项</v>
      </c>
    </row>
    <row r="672" ht="36" customHeight="1" spans="1:7">
      <c r="A672" s="469">
        <v>2082805</v>
      </c>
      <c r="B672" s="343" t="s">
        <v>607</v>
      </c>
      <c r="C672" s="351">
        <f>VLOOKUP(A672,'[3]1-4区本级一般公共预算支出情况表（公开到项级）'!$A$3:$E$1360,4,FALSE)</f>
        <v>0</v>
      </c>
      <c r="D672" s="351">
        <f>VLOOKUP(A672,[4]表九!$A$8:$C$1288,3,FALSE)</f>
        <v>0</v>
      </c>
      <c r="E672" s="472" t="str">
        <f t="shared" si="109"/>
        <v/>
      </c>
      <c r="F672" s="312" t="str">
        <f t="shared" si="106"/>
        <v>否</v>
      </c>
      <c r="G672" s="206" t="str">
        <f t="shared" si="107"/>
        <v>项</v>
      </c>
    </row>
    <row r="673" ht="36" customHeight="1" spans="1:7">
      <c r="A673" s="469">
        <v>2082850</v>
      </c>
      <c r="B673" s="343" t="s">
        <v>148</v>
      </c>
      <c r="C673" s="351">
        <f>VLOOKUP(A673,'[3]1-4区本级一般公共预算支出情况表（公开到项级）'!$A$3:$E$1360,4,FALSE)</f>
        <v>0</v>
      </c>
      <c r="D673" s="351">
        <f>VLOOKUP(A673,[4]表九!$A$8:$C$1288,3,FALSE)</f>
        <v>0</v>
      </c>
      <c r="E673" s="472" t="str">
        <f t="shared" si="109"/>
        <v/>
      </c>
      <c r="F673" s="312" t="str">
        <f t="shared" si="106"/>
        <v>否</v>
      </c>
      <c r="G673" s="206" t="str">
        <f t="shared" si="107"/>
        <v>项</v>
      </c>
    </row>
    <row r="674" ht="36" customHeight="1" spans="1:7">
      <c r="A674" s="469">
        <v>2082899</v>
      </c>
      <c r="B674" s="343" t="s">
        <v>608</v>
      </c>
      <c r="C674" s="351">
        <f>VLOOKUP(A674,'[3]1-4区本级一般公共预算支出情况表（公开到项级）'!$A$3:$E$1360,4,FALSE)</f>
        <v>405</v>
      </c>
      <c r="D674" s="351">
        <f>VLOOKUP(A674,[4]表九!$A$8:$C$1288,3,FALSE)</f>
        <v>318</v>
      </c>
      <c r="E674" s="472">
        <f t="shared" si="109"/>
        <v>-0.215</v>
      </c>
      <c r="F674" s="312" t="str">
        <f t="shared" si="106"/>
        <v>是</v>
      </c>
      <c r="G674" s="206" t="str">
        <f t="shared" si="107"/>
        <v>项</v>
      </c>
    </row>
    <row r="675" ht="36" customHeight="1" spans="1:7">
      <c r="A675" s="467">
        <v>20830</v>
      </c>
      <c r="B675" s="340" t="s">
        <v>609</v>
      </c>
      <c r="C675" s="351">
        <f>SUM(C676:C677)</f>
        <v>25</v>
      </c>
      <c r="D675" s="351">
        <f>SUM(D676:D677)</f>
        <v>19</v>
      </c>
      <c r="E675" s="468">
        <f t="shared" ref="E675:E681" si="110">IF(C675&gt;0,D675/C675-1,IF(C675&lt;0,-(D675/C675-1),""))</f>
        <v>-0.24</v>
      </c>
      <c r="F675" s="312" t="str">
        <f t="shared" si="106"/>
        <v>是</v>
      </c>
      <c r="G675" s="206" t="str">
        <f t="shared" si="107"/>
        <v>款</v>
      </c>
    </row>
    <row r="676" ht="36" customHeight="1" spans="1:7">
      <c r="A676" s="469">
        <v>2083001</v>
      </c>
      <c r="B676" s="343" t="s">
        <v>610</v>
      </c>
      <c r="C676" s="351">
        <f>VLOOKUP(A676,'[3]1-4区本级一般公共预算支出情况表（公开到项级）'!$A$3:$E$1360,4,FALSE)</f>
        <v>25</v>
      </c>
      <c r="D676" s="351">
        <f>VLOOKUP(A676,[4]表九!$A$8:$C$1288,3,FALSE)</f>
        <v>19</v>
      </c>
      <c r="E676" s="472">
        <f t="shared" si="110"/>
        <v>-0.24</v>
      </c>
      <c r="F676" s="312" t="str">
        <f t="shared" si="106"/>
        <v>是</v>
      </c>
      <c r="G676" s="206" t="str">
        <f t="shared" si="107"/>
        <v>项</v>
      </c>
    </row>
    <row r="677" ht="36" customHeight="1" spans="1:7">
      <c r="A677" s="469">
        <v>2083099</v>
      </c>
      <c r="B677" s="343" t="s">
        <v>611</v>
      </c>
      <c r="C677" s="351">
        <f>VLOOKUP(A677,'[3]1-4区本级一般公共预算支出情况表（公开到项级）'!$A$3:$E$1360,4,FALSE)</f>
        <v>0</v>
      </c>
      <c r="D677" s="351">
        <f>VLOOKUP(A677,[4]表九!$A$8:$C$1288,3,FALSE)</f>
        <v>0</v>
      </c>
      <c r="E677" s="472" t="str">
        <f t="shared" si="110"/>
        <v/>
      </c>
      <c r="F677" s="312" t="str">
        <f t="shared" si="106"/>
        <v>否</v>
      </c>
      <c r="G677" s="206" t="str">
        <f t="shared" si="107"/>
        <v>项</v>
      </c>
    </row>
    <row r="678" ht="36" customHeight="1" spans="1:7">
      <c r="A678" s="467">
        <v>20899</v>
      </c>
      <c r="B678" s="340" t="s">
        <v>612</v>
      </c>
      <c r="C678" s="351">
        <f>C679</f>
        <v>1451</v>
      </c>
      <c r="D678" s="351">
        <f>D679</f>
        <v>78</v>
      </c>
      <c r="E678" s="472">
        <f t="shared" si="110"/>
        <v>-0.946</v>
      </c>
      <c r="F678" s="312" t="str">
        <f t="shared" si="106"/>
        <v>是</v>
      </c>
      <c r="G678" s="206" t="str">
        <f t="shared" si="107"/>
        <v>款</v>
      </c>
    </row>
    <row r="679" ht="36" customHeight="1" spans="1:7">
      <c r="A679" s="343">
        <v>2089999</v>
      </c>
      <c r="B679" s="343" t="s">
        <v>613</v>
      </c>
      <c r="C679" s="351">
        <f>VLOOKUP(A679,'[3]1-4区本级一般公共预算支出情况表（公开到项级）'!$A$3:$E$1360,4,FALSE)</f>
        <v>1451</v>
      </c>
      <c r="D679" s="351">
        <f>VLOOKUP(A679,[4]表九!$A$8:$C$1288,3,FALSE)</f>
        <v>78</v>
      </c>
      <c r="E679" s="472">
        <f t="shared" si="110"/>
        <v>-0.946</v>
      </c>
      <c r="F679" s="312" t="str">
        <f t="shared" si="106"/>
        <v>是</v>
      </c>
      <c r="G679" s="206" t="str">
        <f t="shared" si="107"/>
        <v>项</v>
      </c>
    </row>
    <row r="680" ht="36" customHeight="1" spans="1:7">
      <c r="A680" s="340" t="s">
        <v>614</v>
      </c>
      <c r="B680" s="477" t="s">
        <v>287</v>
      </c>
      <c r="C680" s="478"/>
      <c r="D680" s="478"/>
      <c r="E680" s="472" t="str">
        <f t="shared" si="110"/>
        <v/>
      </c>
      <c r="F680" s="312" t="str">
        <f t="shared" si="106"/>
        <v>否</v>
      </c>
      <c r="G680" s="206" t="str">
        <f t="shared" si="107"/>
        <v>项</v>
      </c>
    </row>
    <row r="681" ht="36" customHeight="1" spans="1:7">
      <c r="A681" s="340" t="s">
        <v>615</v>
      </c>
      <c r="B681" s="477" t="s">
        <v>616</v>
      </c>
      <c r="C681" s="478"/>
      <c r="D681" s="478"/>
      <c r="E681" s="472" t="str">
        <f t="shared" si="110"/>
        <v/>
      </c>
      <c r="F681" s="312" t="str">
        <f t="shared" si="106"/>
        <v>否</v>
      </c>
      <c r="G681" s="206" t="str">
        <f t="shared" si="107"/>
        <v>项</v>
      </c>
    </row>
    <row r="682" ht="36" customHeight="1" spans="1:7">
      <c r="A682" s="467">
        <v>210</v>
      </c>
      <c r="B682" s="340" t="s">
        <v>87</v>
      </c>
      <c r="C682" s="351">
        <f>C683+C688+C702+C706+C718+C721+C725+C730+C734+C738+C741+C750+C759</f>
        <v>58921</v>
      </c>
      <c r="D682" s="488">
        <f>D683+D688+D702+D706+D718+D721+D725+D730+D734+D738+D741+D750+D759+D752</f>
        <v>49651</v>
      </c>
      <c r="E682" s="468">
        <f t="shared" ref="E682:E691" si="111">IF(C682&gt;0,D682/C682-1,IF(C682&lt;0,-(D682/C682-1),""))</f>
        <v>-0.157</v>
      </c>
      <c r="F682" s="312" t="str">
        <f t="shared" si="106"/>
        <v>是</v>
      </c>
      <c r="G682" s="206" t="str">
        <f t="shared" si="107"/>
        <v>类</v>
      </c>
    </row>
    <row r="683" ht="36" customHeight="1" spans="1:7">
      <c r="A683" s="467">
        <v>21001</v>
      </c>
      <c r="B683" s="340" t="s">
        <v>617</v>
      </c>
      <c r="C683" s="351">
        <f>SUM(C684:C687)</f>
        <v>654</v>
      </c>
      <c r="D683" s="351">
        <f>SUM(D684:D687)</f>
        <v>525</v>
      </c>
      <c r="E683" s="472">
        <f t="shared" si="111"/>
        <v>-0.197</v>
      </c>
      <c r="F683" s="312" t="str">
        <f t="shared" si="106"/>
        <v>是</v>
      </c>
      <c r="G683" s="206" t="str">
        <f t="shared" si="107"/>
        <v>款</v>
      </c>
    </row>
    <row r="684" ht="36" customHeight="1" spans="1:7">
      <c r="A684" s="469">
        <v>2100101</v>
      </c>
      <c r="B684" s="343" t="s">
        <v>139</v>
      </c>
      <c r="C684" s="351">
        <f>VLOOKUP(A684,'[3]1-4区本级一般公共预算支出情况表（公开到项级）'!$A$3:$E$1360,4,FALSE)</f>
        <v>450</v>
      </c>
      <c r="D684" s="351">
        <f>VLOOKUP(A684,[4]表九!$A$8:$C$1288,3,FALSE)</f>
        <v>398</v>
      </c>
      <c r="E684" s="472">
        <f t="shared" si="111"/>
        <v>-0.116</v>
      </c>
      <c r="F684" s="312" t="str">
        <f t="shared" si="106"/>
        <v>是</v>
      </c>
      <c r="G684" s="206" t="str">
        <f t="shared" si="107"/>
        <v>项</v>
      </c>
    </row>
    <row r="685" ht="36" customHeight="1" spans="1:7">
      <c r="A685" s="469">
        <v>2100102</v>
      </c>
      <c r="B685" s="343" t="s">
        <v>140</v>
      </c>
      <c r="C685" s="351">
        <f>VLOOKUP(A685,'[3]1-4区本级一般公共预算支出情况表（公开到项级）'!$A$3:$E$1360,4,FALSE)</f>
        <v>19</v>
      </c>
      <c r="D685" s="351">
        <f>VLOOKUP(A685,[4]表九!$A$8:$C$1288,3,FALSE)</f>
        <v>0</v>
      </c>
      <c r="E685" s="472">
        <f t="shared" si="111"/>
        <v>-1</v>
      </c>
      <c r="F685" s="312" t="str">
        <f t="shared" si="106"/>
        <v>是</v>
      </c>
      <c r="G685" s="206" t="str">
        <f t="shared" si="107"/>
        <v>项</v>
      </c>
    </row>
    <row r="686" ht="36" customHeight="1" spans="1:7">
      <c r="A686" s="469">
        <v>2100103</v>
      </c>
      <c r="B686" s="343" t="s">
        <v>141</v>
      </c>
      <c r="C686" s="351">
        <f>VLOOKUP(A686,'[3]1-4区本级一般公共预算支出情况表（公开到项级）'!$A$3:$E$1360,4,FALSE)</f>
        <v>0</v>
      </c>
      <c r="D686" s="351">
        <f>VLOOKUP(A686,[4]表九!$A$8:$C$1288,3,FALSE)</f>
        <v>0</v>
      </c>
      <c r="E686" s="472" t="str">
        <f t="shared" si="111"/>
        <v/>
      </c>
      <c r="F686" s="312" t="str">
        <f t="shared" si="106"/>
        <v>否</v>
      </c>
      <c r="G686" s="206" t="str">
        <f t="shared" si="107"/>
        <v>项</v>
      </c>
    </row>
    <row r="687" ht="36" customHeight="1" spans="1:7">
      <c r="A687" s="469">
        <v>2100199</v>
      </c>
      <c r="B687" s="343" t="s">
        <v>618</v>
      </c>
      <c r="C687" s="351">
        <f>VLOOKUP(A687,'[3]1-4区本级一般公共预算支出情况表（公开到项级）'!$A$3:$E$1360,4,FALSE)</f>
        <v>185</v>
      </c>
      <c r="D687" s="351">
        <f>VLOOKUP(A687,[4]表九!$A$8:$C$1288,3,FALSE)</f>
        <v>127</v>
      </c>
      <c r="E687" s="472">
        <f t="shared" si="111"/>
        <v>-0.314</v>
      </c>
      <c r="F687" s="312" t="str">
        <f t="shared" si="106"/>
        <v>是</v>
      </c>
      <c r="G687" s="206" t="str">
        <f t="shared" si="107"/>
        <v>项</v>
      </c>
    </row>
    <row r="688" ht="36" customHeight="1" spans="1:7">
      <c r="A688" s="467">
        <v>21002</v>
      </c>
      <c r="B688" s="340" t="s">
        <v>619</v>
      </c>
      <c r="C688" s="351">
        <f>SUM(C689:C701)</f>
        <v>1348</v>
      </c>
      <c r="D688" s="351">
        <f>SUM(D689:D701)</f>
        <v>1417</v>
      </c>
      <c r="E688" s="472">
        <f t="shared" si="111"/>
        <v>0.051</v>
      </c>
      <c r="F688" s="312" t="str">
        <f t="shared" si="106"/>
        <v>是</v>
      </c>
      <c r="G688" s="206" t="str">
        <f t="shared" si="107"/>
        <v>款</v>
      </c>
    </row>
    <row r="689" ht="36" customHeight="1" spans="1:7">
      <c r="A689" s="469">
        <v>2100201</v>
      </c>
      <c r="B689" s="343" t="s">
        <v>620</v>
      </c>
      <c r="C689" s="351">
        <f>VLOOKUP(A689,'[3]1-4区本级一般公共预算支出情况表（公开到项级）'!$A$3:$E$1360,4,FALSE)</f>
        <v>1096</v>
      </c>
      <c r="D689" s="351">
        <f>VLOOKUP(A689,[4]表九!$A$8:$C$1288,3,FALSE)</f>
        <v>1079</v>
      </c>
      <c r="E689" s="472">
        <f t="shared" si="111"/>
        <v>-0.016</v>
      </c>
      <c r="F689" s="312" t="str">
        <f t="shared" si="106"/>
        <v>是</v>
      </c>
      <c r="G689" s="206" t="str">
        <f t="shared" si="107"/>
        <v>项</v>
      </c>
    </row>
    <row r="690" ht="36" customHeight="1" spans="1:7">
      <c r="A690" s="469">
        <v>2100202</v>
      </c>
      <c r="B690" s="343" t="s">
        <v>621</v>
      </c>
      <c r="C690" s="351">
        <f>VLOOKUP(A690,'[3]1-4区本级一般公共预算支出情况表（公开到项级）'!$A$3:$E$1360,4,FALSE)</f>
        <v>0</v>
      </c>
      <c r="D690" s="351">
        <f>VLOOKUP(A690,[4]表九!$A$8:$C$1288,3,FALSE)</f>
        <v>0</v>
      </c>
      <c r="E690" s="472" t="str">
        <f t="shared" si="111"/>
        <v/>
      </c>
      <c r="F690" s="312" t="str">
        <f t="shared" si="106"/>
        <v>否</v>
      </c>
      <c r="G690" s="206" t="str">
        <f t="shared" si="107"/>
        <v>项</v>
      </c>
    </row>
    <row r="691" ht="36" customHeight="1" spans="1:7">
      <c r="A691" s="469">
        <v>2100203</v>
      </c>
      <c r="B691" s="343" t="s">
        <v>622</v>
      </c>
      <c r="C691" s="351">
        <f>VLOOKUP(A691,'[3]1-4区本级一般公共预算支出情况表（公开到项级）'!$A$3:$E$1360,4,FALSE)</f>
        <v>0</v>
      </c>
      <c r="D691" s="351">
        <f>VLOOKUP(A691,[4]表九!$A$8:$C$1288,3,FALSE)</f>
        <v>0</v>
      </c>
      <c r="E691" s="472" t="str">
        <f t="shared" si="111"/>
        <v/>
      </c>
      <c r="F691" s="312" t="str">
        <f t="shared" si="106"/>
        <v>否</v>
      </c>
      <c r="G691" s="206" t="str">
        <f t="shared" si="107"/>
        <v>项</v>
      </c>
    </row>
    <row r="692" ht="36" customHeight="1" spans="1:7">
      <c r="A692" s="469">
        <v>2100204</v>
      </c>
      <c r="B692" s="343" t="s">
        <v>623</v>
      </c>
      <c r="C692" s="351">
        <f>VLOOKUP(A692,'[3]1-4区本级一般公共预算支出情况表（公开到项级）'!$A$3:$E$1360,4,FALSE)</f>
        <v>0</v>
      </c>
      <c r="D692" s="351">
        <f>VLOOKUP(A692,[4]表九!$A$8:$C$1288,3,FALSE)</f>
        <v>0</v>
      </c>
      <c r="E692" s="472" t="str">
        <f t="shared" ref="E692:E696" si="112">IF(C692&gt;0,D692/C692-1,IF(C692&lt;0,-(D692/C692-1),""))</f>
        <v/>
      </c>
      <c r="F692" s="312" t="str">
        <f t="shared" si="106"/>
        <v>否</v>
      </c>
      <c r="G692" s="206" t="str">
        <f t="shared" si="107"/>
        <v>项</v>
      </c>
    </row>
    <row r="693" ht="36" customHeight="1" spans="1:7">
      <c r="A693" s="469">
        <v>2100205</v>
      </c>
      <c r="B693" s="343" t="s">
        <v>624</v>
      </c>
      <c r="C693" s="351">
        <f>VLOOKUP(A693,'[3]1-4区本级一般公共预算支出情况表（公开到项级）'!$A$3:$E$1360,4,FALSE)</f>
        <v>0</v>
      </c>
      <c r="D693" s="351">
        <f>VLOOKUP(A693,[4]表九!$A$8:$C$1288,3,FALSE)</f>
        <v>0</v>
      </c>
      <c r="E693" s="472" t="str">
        <f t="shared" si="112"/>
        <v/>
      </c>
      <c r="F693" s="312" t="str">
        <f t="shared" si="106"/>
        <v>否</v>
      </c>
      <c r="G693" s="206" t="str">
        <f t="shared" si="107"/>
        <v>项</v>
      </c>
    </row>
    <row r="694" ht="36" customHeight="1" spans="1:7">
      <c r="A694" s="469">
        <v>2100206</v>
      </c>
      <c r="B694" s="343" t="s">
        <v>625</v>
      </c>
      <c r="C694" s="351">
        <f>VLOOKUP(A694,'[3]1-4区本级一般公共预算支出情况表（公开到项级）'!$A$3:$E$1360,4,FALSE)</f>
        <v>0</v>
      </c>
      <c r="D694" s="351">
        <f>VLOOKUP(A694,[4]表九!$A$8:$C$1288,3,FALSE)</f>
        <v>0</v>
      </c>
      <c r="E694" s="472" t="str">
        <f t="shared" si="112"/>
        <v/>
      </c>
      <c r="F694" s="312" t="str">
        <f t="shared" si="106"/>
        <v>否</v>
      </c>
      <c r="G694" s="206" t="str">
        <f t="shared" si="107"/>
        <v>项</v>
      </c>
    </row>
    <row r="695" ht="36" customHeight="1" spans="1:7">
      <c r="A695" s="469">
        <v>2100207</v>
      </c>
      <c r="B695" s="343" t="s">
        <v>626</v>
      </c>
      <c r="C695" s="351">
        <f>VLOOKUP(A695,'[3]1-4区本级一般公共预算支出情况表（公开到项级）'!$A$3:$E$1360,4,FALSE)</f>
        <v>0</v>
      </c>
      <c r="D695" s="351">
        <f>VLOOKUP(A695,[4]表九!$A$8:$C$1288,3,FALSE)</f>
        <v>0</v>
      </c>
      <c r="E695" s="472" t="str">
        <f t="shared" si="112"/>
        <v/>
      </c>
      <c r="F695" s="312" t="str">
        <f t="shared" si="106"/>
        <v>否</v>
      </c>
      <c r="G695" s="206" t="str">
        <f t="shared" si="107"/>
        <v>项</v>
      </c>
    </row>
    <row r="696" ht="36" customHeight="1" spans="1:7">
      <c r="A696" s="469">
        <v>2100208</v>
      </c>
      <c r="B696" s="343" t="s">
        <v>627</v>
      </c>
      <c r="C696" s="351">
        <f>VLOOKUP(A696,'[3]1-4区本级一般公共预算支出情况表（公开到项级）'!$A$3:$E$1360,4,FALSE)</f>
        <v>0</v>
      </c>
      <c r="D696" s="351">
        <f>VLOOKUP(A696,[4]表九!$A$8:$C$1288,3,FALSE)</f>
        <v>0</v>
      </c>
      <c r="E696" s="472" t="str">
        <f t="shared" si="112"/>
        <v/>
      </c>
      <c r="F696" s="312" t="str">
        <f t="shared" si="106"/>
        <v>否</v>
      </c>
      <c r="G696" s="206" t="str">
        <f t="shared" si="107"/>
        <v>项</v>
      </c>
    </row>
    <row r="697" ht="36" customHeight="1" spans="1:7">
      <c r="A697" s="469">
        <v>2100209</v>
      </c>
      <c r="B697" s="343" t="s">
        <v>628</v>
      </c>
      <c r="C697" s="351">
        <f>VLOOKUP(A697,'[3]1-4区本级一般公共预算支出情况表（公开到项级）'!$A$3:$E$1360,4,FALSE)</f>
        <v>0</v>
      </c>
      <c r="D697" s="351">
        <f>VLOOKUP(A697,[4]表九!$A$8:$C$1288,3,FALSE)</f>
        <v>0</v>
      </c>
      <c r="E697" s="472" t="str">
        <f t="shared" ref="E697:E701" si="113">IF(C697&gt;0,D697/C697-1,IF(C697&lt;0,-(D697/C697-1),""))</f>
        <v/>
      </c>
      <c r="F697" s="312" t="str">
        <f t="shared" si="106"/>
        <v>否</v>
      </c>
      <c r="G697" s="206" t="str">
        <f t="shared" si="107"/>
        <v>项</v>
      </c>
    </row>
    <row r="698" ht="36" customHeight="1" spans="1:7">
      <c r="A698" s="469">
        <v>2100210</v>
      </c>
      <c r="B698" s="343" t="s">
        <v>629</v>
      </c>
      <c r="C698" s="351">
        <f>VLOOKUP(A698,'[3]1-4区本级一般公共预算支出情况表（公开到项级）'!$A$3:$E$1360,4,FALSE)</f>
        <v>0</v>
      </c>
      <c r="D698" s="351">
        <f>VLOOKUP(A698,[4]表九!$A$8:$C$1288,3,FALSE)</f>
        <v>0</v>
      </c>
      <c r="E698" s="472" t="str">
        <f t="shared" si="113"/>
        <v/>
      </c>
      <c r="F698" s="312" t="str">
        <f t="shared" si="106"/>
        <v>否</v>
      </c>
      <c r="G698" s="206" t="str">
        <f t="shared" si="107"/>
        <v>项</v>
      </c>
    </row>
    <row r="699" ht="36" customHeight="1" spans="1:7">
      <c r="A699" s="469">
        <v>2100211</v>
      </c>
      <c r="B699" s="343" t="s">
        <v>630</v>
      </c>
      <c r="C699" s="351">
        <f>VLOOKUP(A699,'[3]1-4区本级一般公共预算支出情况表（公开到项级）'!$A$3:$E$1360,4,FALSE)</f>
        <v>0</v>
      </c>
      <c r="D699" s="351">
        <f>VLOOKUP(A699,[4]表九!$A$8:$C$1288,3,FALSE)</f>
        <v>0</v>
      </c>
      <c r="E699" s="472" t="str">
        <f t="shared" si="113"/>
        <v/>
      </c>
      <c r="F699" s="312" t="str">
        <f t="shared" si="106"/>
        <v>否</v>
      </c>
      <c r="G699" s="206" t="str">
        <f t="shared" si="107"/>
        <v>项</v>
      </c>
    </row>
    <row r="700" ht="36" customHeight="1" spans="1:7">
      <c r="A700" s="469">
        <v>2100212</v>
      </c>
      <c r="B700" s="343" t="s">
        <v>631</v>
      </c>
      <c r="C700" s="351">
        <f>VLOOKUP(A700,'[3]1-4区本级一般公共预算支出情况表（公开到项级）'!$A$3:$E$1360,4,FALSE)</f>
        <v>0</v>
      </c>
      <c r="D700" s="351">
        <f>VLOOKUP(A700,[4]表九!$A$8:$C$1288,3,FALSE)</f>
        <v>0</v>
      </c>
      <c r="E700" s="472" t="str">
        <f t="shared" si="113"/>
        <v/>
      </c>
      <c r="F700" s="312" t="str">
        <f t="shared" si="106"/>
        <v>否</v>
      </c>
      <c r="G700" s="206" t="str">
        <f t="shared" si="107"/>
        <v>项</v>
      </c>
    </row>
    <row r="701" ht="36" customHeight="1" spans="1:7">
      <c r="A701" s="469">
        <v>2100299</v>
      </c>
      <c r="B701" s="343" t="s">
        <v>632</v>
      </c>
      <c r="C701" s="351">
        <f>VLOOKUP(A701,'[3]1-4区本级一般公共预算支出情况表（公开到项级）'!$A$3:$E$1360,4,FALSE)</f>
        <v>252</v>
      </c>
      <c r="D701" s="351">
        <f>VLOOKUP(A701,[4]表九!$A$8:$C$1288,3,FALSE)</f>
        <v>338</v>
      </c>
      <c r="E701" s="472">
        <f t="shared" si="113"/>
        <v>0.341</v>
      </c>
      <c r="F701" s="312" t="str">
        <f t="shared" si="106"/>
        <v>是</v>
      </c>
      <c r="G701" s="206" t="str">
        <f t="shared" si="107"/>
        <v>项</v>
      </c>
    </row>
    <row r="702" ht="36" customHeight="1" spans="1:7">
      <c r="A702" s="467">
        <v>21003</v>
      </c>
      <c r="B702" s="340" t="s">
        <v>633</v>
      </c>
      <c r="C702" s="351">
        <f>SUM(C703:C705)</f>
        <v>7176</v>
      </c>
      <c r="D702" s="351">
        <f>SUM(D703:D705)</f>
        <v>6857</v>
      </c>
      <c r="E702" s="468">
        <f t="shared" ref="E702:E709" si="114">IF(C702&gt;0,D702/C702-1,IF(C702&lt;0,-(D702/C702-1),""))</f>
        <v>-0.044</v>
      </c>
      <c r="F702" s="312" t="str">
        <f t="shared" si="106"/>
        <v>是</v>
      </c>
      <c r="G702" s="206" t="str">
        <f t="shared" si="107"/>
        <v>款</v>
      </c>
    </row>
    <row r="703" ht="36" customHeight="1" spans="1:7">
      <c r="A703" s="469">
        <v>2100301</v>
      </c>
      <c r="B703" s="343" t="s">
        <v>634</v>
      </c>
      <c r="C703" s="351">
        <f>VLOOKUP(A703,'[3]1-4区本级一般公共预算支出情况表（公开到项级）'!$A$3:$E$1360,4,FALSE)</f>
        <v>6254</v>
      </c>
      <c r="D703" s="351">
        <f>VLOOKUP(A703,[4]表九!$A$8:$C$1288,3,FALSE)</f>
        <v>5759</v>
      </c>
      <c r="E703" s="472">
        <f t="shared" si="114"/>
        <v>-0.079</v>
      </c>
      <c r="F703" s="312" t="str">
        <f t="shared" si="106"/>
        <v>是</v>
      </c>
      <c r="G703" s="206" t="str">
        <f t="shared" si="107"/>
        <v>项</v>
      </c>
    </row>
    <row r="704" ht="36" customHeight="1" spans="1:7">
      <c r="A704" s="469">
        <v>2100302</v>
      </c>
      <c r="B704" s="343" t="s">
        <v>635</v>
      </c>
      <c r="C704" s="351">
        <f>VLOOKUP(A704,'[3]1-4区本级一般公共预算支出情况表（公开到项级）'!$A$3:$E$1360,4,FALSE)</f>
        <v>0</v>
      </c>
      <c r="D704" s="351">
        <f>VLOOKUP(A704,[4]表九!$A$8:$C$1288,3,FALSE)</f>
        <v>0</v>
      </c>
      <c r="E704" s="472" t="str">
        <f t="shared" si="114"/>
        <v/>
      </c>
      <c r="F704" s="312" t="str">
        <f t="shared" si="106"/>
        <v>否</v>
      </c>
      <c r="G704" s="206" t="str">
        <f t="shared" si="107"/>
        <v>项</v>
      </c>
    </row>
    <row r="705" ht="36" customHeight="1" spans="1:7">
      <c r="A705" s="469">
        <v>2100399</v>
      </c>
      <c r="B705" s="343" t="s">
        <v>636</v>
      </c>
      <c r="C705" s="351">
        <f>VLOOKUP(A705,'[3]1-4区本级一般公共预算支出情况表（公开到项级）'!$A$3:$E$1360,4,FALSE)</f>
        <v>922</v>
      </c>
      <c r="D705" s="351">
        <f>VLOOKUP(A705,[4]表九!$A$8:$C$1288,3,FALSE)</f>
        <v>1098</v>
      </c>
      <c r="E705" s="472">
        <f t="shared" si="114"/>
        <v>0.191</v>
      </c>
      <c r="F705" s="312" t="str">
        <f t="shared" si="106"/>
        <v>是</v>
      </c>
      <c r="G705" s="206" t="str">
        <f t="shared" si="107"/>
        <v>项</v>
      </c>
    </row>
    <row r="706" ht="36" customHeight="1" spans="1:7">
      <c r="A706" s="467">
        <v>21004</v>
      </c>
      <c r="B706" s="340" t="s">
        <v>637</v>
      </c>
      <c r="C706" s="351">
        <f>SUM(C707:C717)</f>
        <v>24043</v>
      </c>
      <c r="D706" s="351">
        <f>SUM(D707:D717)</f>
        <v>16937</v>
      </c>
      <c r="E706" s="472">
        <f t="shared" si="114"/>
        <v>-0.296</v>
      </c>
      <c r="F706" s="312" t="str">
        <f t="shared" si="106"/>
        <v>是</v>
      </c>
      <c r="G706" s="206" t="str">
        <f t="shared" si="107"/>
        <v>款</v>
      </c>
    </row>
    <row r="707" ht="36" customHeight="1" spans="1:7">
      <c r="A707" s="469">
        <v>2100401</v>
      </c>
      <c r="B707" s="343" t="s">
        <v>638</v>
      </c>
      <c r="C707" s="351">
        <f>VLOOKUP(A707,'[3]1-4区本级一般公共预算支出情况表（公开到项级）'!$A$3:$E$1360,4,FALSE)</f>
        <v>1422</v>
      </c>
      <c r="D707" s="351">
        <f>VLOOKUP(A707,[4]表九!$A$8:$C$1288,3,FALSE)</f>
        <v>1316</v>
      </c>
      <c r="E707" s="472">
        <f t="shared" si="114"/>
        <v>-0.075</v>
      </c>
      <c r="F707" s="312" t="str">
        <f t="shared" si="106"/>
        <v>是</v>
      </c>
      <c r="G707" s="206" t="str">
        <f t="shared" si="107"/>
        <v>项</v>
      </c>
    </row>
    <row r="708" ht="36" customHeight="1" spans="1:7">
      <c r="A708" s="469">
        <v>2100402</v>
      </c>
      <c r="B708" s="343" t="s">
        <v>639</v>
      </c>
      <c r="C708" s="351">
        <f>VLOOKUP(A708,'[3]1-4区本级一般公共预算支出情况表（公开到项级）'!$A$3:$E$1360,4,FALSE)</f>
        <v>633</v>
      </c>
      <c r="D708" s="351">
        <f>VLOOKUP(A708,[4]表九!$A$8:$C$1288,3,FALSE)</f>
        <v>658</v>
      </c>
      <c r="E708" s="472">
        <f t="shared" si="114"/>
        <v>0.039</v>
      </c>
      <c r="F708" s="312" t="str">
        <f t="shared" si="106"/>
        <v>是</v>
      </c>
      <c r="G708" s="206" t="str">
        <f t="shared" si="107"/>
        <v>项</v>
      </c>
    </row>
    <row r="709" ht="36" customHeight="1" spans="1:7">
      <c r="A709" s="469">
        <v>2100403</v>
      </c>
      <c r="B709" s="343" t="s">
        <v>640</v>
      </c>
      <c r="C709" s="351">
        <f>VLOOKUP(A709,'[3]1-4区本级一般公共预算支出情况表（公开到项级）'!$A$3:$E$1360,4,FALSE)</f>
        <v>1043</v>
      </c>
      <c r="D709" s="351">
        <f>VLOOKUP(A709,[4]表九!$A$8:$C$1288,3,FALSE)</f>
        <v>850</v>
      </c>
      <c r="E709" s="472">
        <f t="shared" si="114"/>
        <v>-0.185</v>
      </c>
      <c r="F709" s="312" t="str">
        <f t="shared" si="106"/>
        <v>是</v>
      </c>
      <c r="G709" s="206" t="str">
        <f t="shared" si="107"/>
        <v>项</v>
      </c>
    </row>
    <row r="710" ht="36" customHeight="1" spans="1:7">
      <c r="A710" s="469">
        <v>2100404</v>
      </c>
      <c r="B710" s="343" t="s">
        <v>641</v>
      </c>
      <c r="C710" s="351">
        <f>VLOOKUP(A710,'[3]1-4区本级一般公共预算支出情况表（公开到项级）'!$A$3:$E$1360,4,FALSE)</f>
        <v>0</v>
      </c>
      <c r="D710" s="351">
        <f>VLOOKUP(A710,[4]表九!$A$8:$C$1288,3,FALSE)</f>
        <v>0</v>
      </c>
      <c r="E710" s="472" t="str">
        <f t="shared" ref="E710:E716" si="115">IF(C710&gt;0,D710/C710-1,IF(C710&lt;0,-(D710/C710-1),""))</f>
        <v/>
      </c>
      <c r="F710" s="312" t="str">
        <f t="shared" si="106"/>
        <v>否</v>
      </c>
      <c r="G710" s="206" t="str">
        <f t="shared" si="107"/>
        <v>项</v>
      </c>
    </row>
    <row r="711" ht="36" customHeight="1" spans="1:7">
      <c r="A711" s="469">
        <v>2100405</v>
      </c>
      <c r="B711" s="343" t="s">
        <v>642</v>
      </c>
      <c r="C711" s="351">
        <f>VLOOKUP(A711,'[3]1-4区本级一般公共预算支出情况表（公开到项级）'!$A$3:$E$1360,4,FALSE)</f>
        <v>0</v>
      </c>
      <c r="D711" s="351">
        <f>VLOOKUP(A711,[4]表九!$A$8:$C$1288,3,FALSE)</f>
        <v>0</v>
      </c>
      <c r="E711" s="472" t="str">
        <f t="shared" si="115"/>
        <v/>
      </c>
      <c r="F711" s="312" t="str">
        <f t="shared" si="106"/>
        <v>否</v>
      </c>
      <c r="G711" s="206" t="str">
        <f t="shared" si="107"/>
        <v>项</v>
      </c>
    </row>
    <row r="712" ht="36" customHeight="1" spans="1:7">
      <c r="A712" s="469">
        <v>2100406</v>
      </c>
      <c r="B712" s="343" t="s">
        <v>643</v>
      </c>
      <c r="C712" s="351">
        <f>VLOOKUP(A712,'[3]1-4区本级一般公共预算支出情况表（公开到项级）'!$A$3:$E$1360,4,FALSE)</f>
        <v>0</v>
      </c>
      <c r="D712" s="351">
        <f>VLOOKUP(A712,[4]表九!$A$8:$C$1288,3,FALSE)</f>
        <v>0</v>
      </c>
      <c r="E712" s="472" t="str">
        <f t="shared" si="115"/>
        <v/>
      </c>
      <c r="F712" s="312" t="str">
        <f t="shared" si="106"/>
        <v>否</v>
      </c>
      <c r="G712" s="206" t="str">
        <f t="shared" si="107"/>
        <v>项</v>
      </c>
    </row>
    <row r="713" ht="36" customHeight="1" spans="1:7">
      <c r="A713" s="469">
        <v>2100407</v>
      </c>
      <c r="B713" s="343" t="s">
        <v>644</v>
      </c>
      <c r="C713" s="351">
        <f>VLOOKUP(A713,'[3]1-4区本级一般公共预算支出情况表（公开到项级）'!$A$3:$E$1360,4,FALSE)</f>
        <v>0</v>
      </c>
      <c r="D713" s="351">
        <f>VLOOKUP(A713,[4]表九!$A$8:$C$1288,3,FALSE)</f>
        <v>0</v>
      </c>
      <c r="E713" s="472" t="str">
        <f t="shared" si="115"/>
        <v/>
      </c>
      <c r="F713" s="312" t="str">
        <f t="shared" si="106"/>
        <v>否</v>
      </c>
      <c r="G713" s="206" t="str">
        <f t="shared" si="107"/>
        <v>项</v>
      </c>
    </row>
    <row r="714" ht="36" customHeight="1" spans="1:7">
      <c r="A714" s="469">
        <v>2100408</v>
      </c>
      <c r="B714" s="343" t="s">
        <v>645</v>
      </c>
      <c r="C714" s="351">
        <f>VLOOKUP(A714,'[3]1-4区本级一般公共预算支出情况表（公开到项级）'!$A$3:$E$1360,4,FALSE)</f>
        <v>13791</v>
      </c>
      <c r="D714" s="351">
        <f>VLOOKUP(A714,[4]表九!$A$8:$C$1288,3,FALSE)</f>
        <v>12113</v>
      </c>
      <c r="E714" s="472">
        <f t="shared" si="115"/>
        <v>-0.122</v>
      </c>
      <c r="F714" s="312" t="str">
        <f t="shared" si="106"/>
        <v>是</v>
      </c>
      <c r="G714" s="206" t="str">
        <f t="shared" si="107"/>
        <v>项</v>
      </c>
    </row>
    <row r="715" ht="36" customHeight="1" spans="1:7">
      <c r="A715" s="469">
        <v>2100409</v>
      </c>
      <c r="B715" s="343" t="s">
        <v>646</v>
      </c>
      <c r="C715" s="351">
        <f>VLOOKUP(A715,'[3]1-4区本级一般公共预算支出情况表（公开到项级）'!$A$3:$E$1360,4,FALSE)</f>
        <v>1242</v>
      </c>
      <c r="D715" s="351">
        <f>VLOOKUP(A715,[4]表九!$A$8:$C$1288,3,FALSE)</f>
        <v>1062</v>
      </c>
      <c r="E715" s="472">
        <f t="shared" si="115"/>
        <v>-0.145</v>
      </c>
      <c r="F715" s="312" t="str">
        <f t="shared" si="106"/>
        <v>是</v>
      </c>
      <c r="G715" s="206" t="str">
        <f t="shared" si="107"/>
        <v>项</v>
      </c>
    </row>
    <row r="716" ht="36" customHeight="1" spans="1:7">
      <c r="A716" s="469">
        <v>2100410</v>
      </c>
      <c r="B716" s="343" t="s">
        <v>647</v>
      </c>
      <c r="C716" s="351">
        <f>VLOOKUP(A716,'[3]1-4区本级一般公共预算支出情况表（公开到项级）'!$A$3:$E$1360,4,FALSE)</f>
        <v>4950</v>
      </c>
      <c r="D716" s="351">
        <f>VLOOKUP(A716,[4]表九!$A$8:$C$1288,3,FALSE)</f>
        <v>37</v>
      </c>
      <c r="E716" s="472">
        <f t="shared" si="115"/>
        <v>-0.993</v>
      </c>
      <c r="F716" s="312" t="str">
        <f t="shared" si="106"/>
        <v>是</v>
      </c>
      <c r="G716" s="206" t="str">
        <f t="shared" si="107"/>
        <v>项</v>
      </c>
    </row>
    <row r="717" ht="36" customHeight="1" spans="1:7">
      <c r="A717" s="469">
        <v>2100499</v>
      </c>
      <c r="B717" s="343" t="s">
        <v>648</v>
      </c>
      <c r="C717" s="351">
        <f>VLOOKUP(A717,'[3]1-4区本级一般公共预算支出情况表（公开到项级）'!$A$3:$E$1360,4,FALSE)</f>
        <v>962</v>
      </c>
      <c r="D717" s="351">
        <f>VLOOKUP(A717,[4]表九!$A$8:$C$1288,3,FALSE)</f>
        <v>901</v>
      </c>
      <c r="E717" s="472">
        <f t="shared" ref="E717:E719" si="116">IF(C717&gt;0,D717/C717-1,IF(C717&lt;0,-(D717/C717-1),""))</f>
        <v>-0.063</v>
      </c>
      <c r="F717" s="312" t="str">
        <f t="shared" si="106"/>
        <v>是</v>
      </c>
      <c r="G717" s="206" t="str">
        <f t="shared" si="107"/>
        <v>项</v>
      </c>
    </row>
    <row r="718" ht="36" customHeight="1" spans="1:7">
      <c r="A718" s="467">
        <v>21006</v>
      </c>
      <c r="B718" s="340" t="s">
        <v>649</v>
      </c>
      <c r="C718" s="351">
        <f>SUM(C719:C720)</f>
        <v>0</v>
      </c>
      <c r="D718" s="351">
        <f>SUM(D719:D720)</f>
        <v>0</v>
      </c>
      <c r="E718" s="472" t="str">
        <f t="shared" si="116"/>
        <v/>
      </c>
      <c r="F718" s="312" t="str">
        <f t="shared" si="106"/>
        <v>否</v>
      </c>
      <c r="G718" s="206" t="str">
        <f t="shared" si="107"/>
        <v>款</v>
      </c>
    </row>
    <row r="719" ht="36" customHeight="1" spans="1:7">
      <c r="A719" s="469">
        <v>2100601</v>
      </c>
      <c r="B719" s="343" t="s">
        <v>650</v>
      </c>
      <c r="C719" s="351">
        <f>VLOOKUP(A719,'[3]1-4区本级一般公共预算支出情况表（公开到项级）'!$A$3:$E$1360,4,FALSE)</f>
        <v>0</v>
      </c>
      <c r="D719" s="351"/>
      <c r="E719" s="472" t="str">
        <f t="shared" si="116"/>
        <v/>
      </c>
      <c r="F719" s="312" t="str">
        <f t="shared" si="106"/>
        <v>否</v>
      </c>
      <c r="G719" s="206" t="str">
        <f t="shared" si="107"/>
        <v>项</v>
      </c>
    </row>
    <row r="720" ht="36" customHeight="1" spans="1:7">
      <c r="A720" s="469">
        <v>2100699</v>
      </c>
      <c r="B720" s="343" t="s">
        <v>651</v>
      </c>
      <c r="C720" s="351">
        <f>VLOOKUP(A720,'[3]1-4区本级一般公共预算支出情况表（公开到项级）'!$A$3:$E$1360,4,FALSE)</f>
        <v>0</v>
      </c>
      <c r="D720" s="351"/>
      <c r="E720" s="472" t="str">
        <f t="shared" ref="E720:E732" si="117">IF(C720&gt;0,D720/C720-1,IF(C720&lt;0,-(D720/C720-1),""))</f>
        <v/>
      </c>
      <c r="F720" s="312" t="str">
        <f t="shared" si="106"/>
        <v>否</v>
      </c>
      <c r="G720" s="206" t="str">
        <f t="shared" si="107"/>
        <v>项</v>
      </c>
    </row>
    <row r="721" ht="36" customHeight="1" spans="1:7">
      <c r="A721" s="467">
        <v>21007</v>
      </c>
      <c r="B721" s="340" t="s">
        <v>652</v>
      </c>
      <c r="C721" s="351">
        <f>SUM(C722:C724)</f>
        <v>3499</v>
      </c>
      <c r="D721" s="351">
        <f>SUM(D722:D724)</f>
        <v>3691</v>
      </c>
      <c r="E721" s="472">
        <f t="shared" si="117"/>
        <v>0.055</v>
      </c>
      <c r="F721" s="312" t="str">
        <f t="shared" ref="F721:F751" si="118">IF(LEN(A721)=3,"是",IF(B721&lt;&gt;"",IF(SUM(C721:D721)&lt;&gt;0,"是","否"),"是"))</f>
        <v>是</v>
      </c>
      <c r="G721" s="206" t="str">
        <f t="shared" ref="G721:G751" si="119">IF(LEN(A721)=3,"类",IF(LEN(A721)=5,"款","项"))</f>
        <v>款</v>
      </c>
    </row>
    <row r="722" ht="36" customHeight="1" spans="1:7">
      <c r="A722" s="469">
        <v>2100716</v>
      </c>
      <c r="B722" s="343" t="s">
        <v>653</v>
      </c>
      <c r="C722" s="351">
        <f>VLOOKUP(A722,'[3]1-4区本级一般公共预算支出情况表（公开到项级）'!$A$3:$E$1360,4,FALSE)</f>
        <v>319</v>
      </c>
      <c r="D722" s="351">
        <f>VLOOKUP(A722,[4]表九!$A$8:$C$1288,3,FALSE)</f>
        <v>334</v>
      </c>
      <c r="E722" s="472">
        <f t="shared" si="117"/>
        <v>0.047</v>
      </c>
      <c r="F722" s="312" t="str">
        <f t="shared" si="118"/>
        <v>是</v>
      </c>
      <c r="G722" s="206" t="str">
        <f t="shared" si="119"/>
        <v>项</v>
      </c>
    </row>
    <row r="723" ht="36" customHeight="1" spans="1:7">
      <c r="A723" s="469">
        <v>2100717</v>
      </c>
      <c r="B723" s="343" t="s">
        <v>654</v>
      </c>
      <c r="C723" s="351">
        <f>VLOOKUP(A723,'[3]1-4区本级一般公共预算支出情况表（公开到项级）'!$A$3:$E$1360,4,FALSE)</f>
        <v>0</v>
      </c>
      <c r="D723" s="351">
        <f>VLOOKUP(A723,[4]表九!$A$8:$C$1288,3,FALSE)</f>
        <v>0</v>
      </c>
      <c r="E723" s="472" t="str">
        <f t="shared" si="117"/>
        <v/>
      </c>
      <c r="F723" s="312" t="str">
        <f t="shared" si="118"/>
        <v>否</v>
      </c>
      <c r="G723" s="206" t="str">
        <f t="shared" si="119"/>
        <v>项</v>
      </c>
    </row>
    <row r="724" ht="36" customHeight="1" spans="1:7">
      <c r="A724" s="469">
        <v>2100799</v>
      </c>
      <c r="B724" s="343" t="s">
        <v>655</v>
      </c>
      <c r="C724" s="351">
        <f>VLOOKUP(A724,'[3]1-4区本级一般公共预算支出情况表（公开到项级）'!$A$3:$E$1360,4,FALSE)</f>
        <v>3180</v>
      </c>
      <c r="D724" s="351">
        <f>VLOOKUP(A724,[4]表九!$A$8:$C$1288,3,FALSE)</f>
        <v>3357</v>
      </c>
      <c r="E724" s="472">
        <f t="shared" si="117"/>
        <v>0.056</v>
      </c>
      <c r="F724" s="312" t="str">
        <f t="shared" si="118"/>
        <v>是</v>
      </c>
      <c r="G724" s="206" t="str">
        <f t="shared" si="119"/>
        <v>项</v>
      </c>
    </row>
    <row r="725" ht="36" customHeight="1" spans="1:7">
      <c r="A725" s="467">
        <v>21011</v>
      </c>
      <c r="B725" s="340" t="s">
        <v>656</v>
      </c>
      <c r="C725" s="351">
        <f>SUM(C726:C729)</f>
        <v>15648</v>
      </c>
      <c r="D725" s="351">
        <f>SUM(D726:D729)</f>
        <v>14807</v>
      </c>
      <c r="E725" s="472">
        <f t="shared" si="117"/>
        <v>-0.054</v>
      </c>
      <c r="F725" s="312" t="str">
        <f t="shared" si="118"/>
        <v>是</v>
      </c>
      <c r="G725" s="206" t="str">
        <f t="shared" si="119"/>
        <v>款</v>
      </c>
    </row>
    <row r="726" ht="36" customHeight="1" spans="1:7">
      <c r="A726" s="469">
        <v>2101101</v>
      </c>
      <c r="B726" s="343" t="s">
        <v>657</v>
      </c>
      <c r="C726" s="351">
        <f>VLOOKUP(A726,'[3]1-4区本级一般公共预算支出情况表（公开到项级）'!$A$3:$E$1360,4,FALSE)</f>
        <v>2921</v>
      </c>
      <c r="D726" s="351">
        <f>VLOOKUP(A726,[4]表九!$A$8:$C$1288,3,FALSE)</f>
        <v>2262</v>
      </c>
      <c r="E726" s="472">
        <f t="shared" si="117"/>
        <v>-0.226</v>
      </c>
      <c r="F726" s="312" t="str">
        <f t="shared" si="118"/>
        <v>是</v>
      </c>
      <c r="G726" s="206" t="str">
        <f t="shared" si="119"/>
        <v>项</v>
      </c>
    </row>
    <row r="727" ht="36" customHeight="1" spans="1:7">
      <c r="A727" s="469">
        <v>2101102</v>
      </c>
      <c r="B727" s="343" t="s">
        <v>658</v>
      </c>
      <c r="C727" s="351">
        <f>VLOOKUP(A727,'[3]1-4区本级一般公共预算支出情况表（公开到项级）'!$A$3:$E$1360,4,FALSE)</f>
        <v>5890</v>
      </c>
      <c r="D727" s="351">
        <f>VLOOKUP(A727,[4]表九!$A$8:$C$1288,3,FALSE)</f>
        <v>4827</v>
      </c>
      <c r="E727" s="472">
        <f t="shared" si="117"/>
        <v>-0.18</v>
      </c>
      <c r="F727" s="312" t="str">
        <f t="shared" si="118"/>
        <v>是</v>
      </c>
      <c r="G727" s="206" t="str">
        <f t="shared" si="119"/>
        <v>项</v>
      </c>
    </row>
    <row r="728" ht="36" customHeight="1" spans="1:7">
      <c r="A728" s="469">
        <v>2101103</v>
      </c>
      <c r="B728" s="343" t="s">
        <v>659</v>
      </c>
      <c r="C728" s="351">
        <f>VLOOKUP(A728,'[3]1-4区本级一般公共预算支出情况表（公开到项级）'!$A$3:$E$1360,4,FALSE)</f>
        <v>5801</v>
      </c>
      <c r="D728" s="351">
        <f>VLOOKUP(A728,[4]表九!$A$8:$C$1288,3,FALSE)</f>
        <v>6106</v>
      </c>
      <c r="E728" s="472">
        <f t="shared" si="117"/>
        <v>0.053</v>
      </c>
      <c r="F728" s="312" t="str">
        <f t="shared" si="118"/>
        <v>是</v>
      </c>
      <c r="G728" s="206" t="str">
        <f t="shared" si="119"/>
        <v>项</v>
      </c>
    </row>
    <row r="729" ht="36" customHeight="1" spans="1:7">
      <c r="A729" s="469">
        <v>2101199</v>
      </c>
      <c r="B729" s="343" t="s">
        <v>660</v>
      </c>
      <c r="C729" s="351">
        <f>VLOOKUP(A729,'[3]1-4区本级一般公共预算支出情况表（公开到项级）'!$A$3:$E$1360,4,FALSE)</f>
        <v>1036</v>
      </c>
      <c r="D729" s="351">
        <f>VLOOKUP(A729,[4]表九!$A$8:$C$1288,3,FALSE)</f>
        <v>1612</v>
      </c>
      <c r="E729" s="472">
        <f t="shared" si="117"/>
        <v>0.556</v>
      </c>
      <c r="F729" s="312" t="str">
        <f t="shared" si="118"/>
        <v>是</v>
      </c>
      <c r="G729" s="206" t="str">
        <f t="shared" si="119"/>
        <v>项</v>
      </c>
    </row>
    <row r="730" ht="36" customHeight="1" spans="1:7">
      <c r="A730" s="467">
        <v>21012</v>
      </c>
      <c r="B730" s="340" t="s">
        <v>661</v>
      </c>
      <c r="C730" s="351">
        <f>SUM(C731:C733)</f>
        <v>3768</v>
      </c>
      <c r="D730" s="351">
        <f>SUM(D731:D733)</f>
        <v>2614</v>
      </c>
      <c r="E730" s="472">
        <f t="shared" si="117"/>
        <v>-0.306</v>
      </c>
      <c r="F730" s="312" t="str">
        <f t="shared" si="118"/>
        <v>是</v>
      </c>
      <c r="G730" s="206" t="str">
        <f t="shared" si="119"/>
        <v>款</v>
      </c>
    </row>
    <row r="731" ht="36" customHeight="1" spans="1:7">
      <c r="A731" s="469">
        <v>2101201</v>
      </c>
      <c r="B731" s="343" t="s">
        <v>662</v>
      </c>
      <c r="C731" s="351">
        <f>VLOOKUP(A731,'[3]1-4区本级一般公共预算支出情况表（公开到项级）'!$A$3:$E$1360,4,FALSE)</f>
        <v>154</v>
      </c>
      <c r="D731" s="351">
        <f>VLOOKUP(A731,[4]表九!$A$8:$C$1288,3,FALSE)</f>
        <v>0</v>
      </c>
      <c r="E731" s="472">
        <f t="shared" si="117"/>
        <v>-1</v>
      </c>
      <c r="F731" s="312" t="str">
        <f t="shared" si="118"/>
        <v>是</v>
      </c>
      <c r="G731" s="206" t="str">
        <f t="shared" si="119"/>
        <v>项</v>
      </c>
    </row>
    <row r="732" ht="36" customHeight="1" spans="1:7">
      <c r="A732" s="469">
        <v>2101202</v>
      </c>
      <c r="B732" s="343" t="s">
        <v>663</v>
      </c>
      <c r="C732" s="351">
        <f>VLOOKUP(A732,'[3]1-4区本级一般公共预算支出情况表（公开到项级）'!$A$3:$E$1360,4,FALSE)</f>
        <v>3614</v>
      </c>
      <c r="D732" s="351">
        <f>VLOOKUP(A732,[4]表九!$A$8:$C$1288,3,FALSE)</f>
        <v>2469</v>
      </c>
      <c r="E732" s="472">
        <f t="shared" si="117"/>
        <v>-0.317</v>
      </c>
      <c r="F732" s="312" t="str">
        <f t="shared" si="118"/>
        <v>是</v>
      </c>
      <c r="G732" s="206" t="str">
        <f t="shared" si="119"/>
        <v>项</v>
      </c>
    </row>
    <row r="733" ht="36" customHeight="1" spans="1:7">
      <c r="A733" s="469">
        <v>2101299</v>
      </c>
      <c r="B733" s="343" t="s">
        <v>664</v>
      </c>
      <c r="C733" s="351">
        <f>VLOOKUP(A733,'[3]1-4区本级一般公共预算支出情况表（公开到项级）'!$A$3:$E$1360,4,FALSE)</f>
        <v>0</v>
      </c>
      <c r="D733" s="351">
        <f>VLOOKUP(A733,[4]表九!$A$8:$C$1288,3,FALSE)</f>
        <v>145</v>
      </c>
      <c r="E733" s="472" t="str">
        <f t="shared" ref="E733:E742" si="120">IF(C733&gt;0,D733/C733-1,IF(C733&lt;0,-(D733/C733-1),""))</f>
        <v/>
      </c>
      <c r="F733" s="312" t="str">
        <f t="shared" si="118"/>
        <v>是</v>
      </c>
      <c r="G733" s="206" t="str">
        <f t="shared" si="119"/>
        <v>项</v>
      </c>
    </row>
    <row r="734" ht="36" customHeight="1" spans="1:7">
      <c r="A734" s="467">
        <v>21013</v>
      </c>
      <c r="B734" s="340" t="s">
        <v>665</v>
      </c>
      <c r="C734" s="351">
        <f>SUM(C735:C737)</f>
        <v>530</v>
      </c>
      <c r="D734" s="351">
        <f>SUM(D735:D737)</f>
        <v>587</v>
      </c>
      <c r="E734" s="468">
        <f t="shared" si="120"/>
        <v>0.108</v>
      </c>
      <c r="F734" s="312" t="str">
        <f t="shared" si="118"/>
        <v>是</v>
      </c>
      <c r="G734" s="206" t="str">
        <f t="shared" si="119"/>
        <v>款</v>
      </c>
    </row>
    <row r="735" ht="36" customHeight="1" spans="1:7">
      <c r="A735" s="469">
        <v>2101301</v>
      </c>
      <c r="B735" s="343" t="s">
        <v>666</v>
      </c>
      <c r="C735" s="351">
        <f>VLOOKUP(A735,'[3]1-4区本级一般公共预算支出情况表（公开到项级）'!$A$3:$E$1360,4,FALSE)</f>
        <v>530</v>
      </c>
      <c r="D735" s="351">
        <f>VLOOKUP(A735,[4]表九!$A$8:$C$1288,3,FALSE)</f>
        <v>587</v>
      </c>
      <c r="E735" s="472">
        <f t="shared" si="120"/>
        <v>0.108</v>
      </c>
      <c r="F735" s="312" t="str">
        <f t="shared" si="118"/>
        <v>是</v>
      </c>
      <c r="G735" s="206" t="str">
        <f t="shared" si="119"/>
        <v>项</v>
      </c>
    </row>
    <row r="736" ht="36" customHeight="1" spans="1:7">
      <c r="A736" s="469">
        <v>2101302</v>
      </c>
      <c r="B736" s="343" t="s">
        <v>667</v>
      </c>
      <c r="C736" s="351">
        <f>VLOOKUP(A736,'[3]1-4区本级一般公共预算支出情况表（公开到项级）'!$A$3:$E$1360,4,FALSE)</f>
        <v>0</v>
      </c>
      <c r="D736" s="351">
        <f>VLOOKUP(A736,[4]表九!$A$8:$C$1288,3,FALSE)</f>
        <v>0</v>
      </c>
      <c r="E736" s="472" t="str">
        <f t="shared" si="120"/>
        <v/>
      </c>
      <c r="F736" s="312" t="str">
        <f t="shared" si="118"/>
        <v>否</v>
      </c>
      <c r="G736" s="206" t="str">
        <f t="shared" si="119"/>
        <v>项</v>
      </c>
    </row>
    <row r="737" ht="36" customHeight="1" spans="1:7">
      <c r="A737" s="469">
        <v>2101399</v>
      </c>
      <c r="B737" s="343" t="s">
        <v>668</v>
      </c>
      <c r="C737" s="351">
        <f>VLOOKUP(A737,'[3]1-4区本级一般公共预算支出情况表（公开到项级）'!$A$3:$E$1360,4,FALSE)</f>
        <v>0</v>
      </c>
      <c r="D737" s="351">
        <f>VLOOKUP(A737,[4]表九!$A$8:$C$1288,3,FALSE)</f>
        <v>0</v>
      </c>
      <c r="E737" s="472" t="str">
        <f t="shared" si="120"/>
        <v/>
      </c>
      <c r="F737" s="312" t="str">
        <f t="shared" si="118"/>
        <v>否</v>
      </c>
      <c r="G737" s="206" t="str">
        <f t="shared" si="119"/>
        <v>项</v>
      </c>
    </row>
    <row r="738" ht="36" customHeight="1" spans="1:7">
      <c r="A738" s="467">
        <v>21014</v>
      </c>
      <c r="B738" s="340" t="s">
        <v>669</v>
      </c>
      <c r="C738" s="351">
        <f>SUM(C739:C740)</f>
        <v>580</v>
      </c>
      <c r="D738" s="351">
        <f>SUM(D739:D740)</f>
        <v>362</v>
      </c>
      <c r="E738" s="468">
        <f t="shared" si="120"/>
        <v>-0.376</v>
      </c>
      <c r="F738" s="312" t="str">
        <f t="shared" si="118"/>
        <v>是</v>
      </c>
      <c r="G738" s="206" t="str">
        <f t="shared" si="119"/>
        <v>款</v>
      </c>
    </row>
    <row r="739" ht="36" customHeight="1" spans="1:7">
      <c r="A739" s="469">
        <v>2101401</v>
      </c>
      <c r="B739" s="343" t="s">
        <v>670</v>
      </c>
      <c r="C739" s="351">
        <f>VLOOKUP(A739,'[3]1-4区本级一般公共预算支出情况表（公开到项级）'!$A$3:$E$1360,4,FALSE)</f>
        <v>580</v>
      </c>
      <c r="D739" s="351">
        <f>VLOOKUP(A739,[4]表九!$A$8:$C$1288,3,FALSE)</f>
        <v>362</v>
      </c>
      <c r="E739" s="472">
        <f t="shared" si="120"/>
        <v>-0.376</v>
      </c>
      <c r="F739" s="312" t="str">
        <f t="shared" si="118"/>
        <v>是</v>
      </c>
      <c r="G739" s="206" t="str">
        <f t="shared" si="119"/>
        <v>项</v>
      </c>
    </row>
    <row r="740" ht="36" customHeight="1" spans="1:7">
      <c r="A740" s="469">
        <v>2101499</v>
      </c>
      <c r="B740" s="343" t="s">
        <v>671</v>
      </c>
      <c r="C740" s="351">
        <f>VLOOKUP(A740,'[3]1-4区本级一般公共预算支出情况表（公开到项级）'!$A$3:$E$1360,4,FALSE)</f>
        <v>0</v>
      </c>
      <c r="D740" s="351">
        <f>VLOOKUP(A740,[4]表九!$A$8:$C$1288,3,FALSE)</f>
        <v>0</v>
      </c>
      <c r="E740" s="472" t="str">
        <f t="shared" si="120"/>
        <v/>
      </c>
      <c r="F740" s="312" t="str">
        <f t="shared" si="118"/>
        <v>否</v>
      </c>
      <c r="G740" s="206" t="str">
        <f t="shared" si="119"/>
        <v>项</v>
      </c>
    </row>
    <row r="741" ht="36" customHeight="1" spans="1:7">
      <c r="A741" s="467">
        <v>21015</v>
      </c>
      <c r="B741" s="340" t="s">
        <v>672</v>
      </c>
      <c r="C741" s="351">
        <f>SUM(C742:C749)</f>
        <v>811</v>
      </c>
      <c r="D741" s="351">
        <f>SUM(D742:D749)</f>
        <v>782</v>
      </c>
      <c r="E741" s="472">
        <f t="shared" si="120"/>
        <v>-0.036</v>
      </c>
      <c r="F741" s="312" t="str">
        <f t="shared" si="118"/>
        <v>是</v>
      </c>
      <c r="G741" s="206" t="str">
        <f t="shared" si="119"/>
        <v>款</v>
      </c>
    </row>
    <row r="742" ht="36" customHeight="1" spans="1:7">
      <c r="A742" s="469">
        <v>2101501</v>
      </c>
      <c r="B742" s="343" t="s">
        <v>139</v>
      </c>
      <c r="C742" s="351">
        <f>VLOOKUP(A742,'[3]1-4区本级一般公共预算支出情况表（公开到项级）'!$A$3:$E$1360,4,FALSE)</f>
        <v>642</v>
      </c>
      <c r="D742" s="351">
        <f>VLOOKUP(A742,[4]表九!$A$8:$C$1288,3,FALSE)</f>
        <v>670</v>
      </c>
      <c r="E742" s="472">
        <f t="shared" si="120"/>
        <v>0.044</v>
      </c>
      <c r="F742" s="312" t="str">
        <f t="shared" si="118"/>
        <v>是</v>
      </c>
      <c r="G742" s="206" t="str">
        <f t="shared" si="119"/>
        <v>项</v>
      </c>
    </row>
    <row r="743" ht="36" customHeight="1" spans="1:7">
      <c r="A743" s="469">
        <v>2101502</v>
      </c>
      <c r="B743" s="343" t="s">
        <v>140</v>
      </c>
      <c r="C743" s="351">
        <f>VLOOKUP(A743,'[3]1-4区本级一般公共预算支出情况表（公开到项级）'!$A$3:$E$1360,4,FALSE)</f>
        <v>97</v>
      </c>
      <c r="D743" s="351">
        <f>VLOOKUP(A743,[4]表九!$A$8:$C$1288,3,FALSE)</f>
        <v>0</v>
      </c>
      <c r="E743" s="472">
        <f t="shared" ref="E743:E748" si="121">IF(C743&gt;0,D743/C743-1,IF(C743&lt;0,-(D743/C743-1),""))</f>
        <v>-1</v>
      </c>
      <c r="F743" s="312" t="str">
        <f t="shared" si="118"/>
        <v>是</v>
      </c>
      <c r="G743" s="206" t="str">
        <f t="shared" si="119"/>
        <v>项</v>
      </c>
    </row>
    <row r="744" ht="36" customHeight="1" spans="1:7">
      <c r="A744" s="469">
        <v>2101503</v>
      </c>
      <c r="B744" s="343" t="s">
        <v>141</v>
      </c>
      <c r="C744" s="351">
        <f>VLOOKUP(A744,'[3]1-4区本级一般公共预算支出情况表（公开到项级）'!$A$3:$E$1360,4,FALSE)</f>
        <v>0</v>
      </c>
      <c r="D744" s="351">
        <f>VLOOKUP(A744,[4]表九!$A$8:$C$1288,3,FALSE)</f>
        <v>0</v>
      </c>
      <c r="E744" s="472" t="str">
        <f t="shared" si="121"/>
        <v/>
      </c>
      <c r="F744" s="312" t="str">
        <f t="shared" si="118"/>
        <v>否</v>
      </c>
      <c r="G744" s="206" t="str">
        <f t="shared" si="119"/>
        <v>项</v>
      </c>
    </row>
    <row r="745" ht="36" customHeight="1" spans="1:7">
      <c r="A745" s="469">
        <v>2101504</v>
      </c>
      <c r="B745" s="343" t="s">
        <v>180</v>
      </c>
      <c r="C745" s="351">
        <f>VLOOKUP(A745,'[3]1-4区本级一般公共预算支出情况表（公开到项级）'!$A$3:$E$1360,4,FALSE)</f>
        <v>0</v>
      </c>
      <c r="D745" s="351">
        <f>VLOOKUP(A745,[4]表九!$A$8:$C$1288,3,FALSE)</f>
        <v>1</v>
      </c>
      <c r="E745" s="472" t="str">
        <f t="shared" si="121"/>
        <v/>
      </c>
      <c r="F745" s="312" t="str">
        <f t="shared" si="118"/>
        <v>是</v>
      </c>
      <c r="G745" s="206" t="str">
        <f t="shared" si="119"/>
        <v>项</v>
      </c>
    </row>
    <row r="746" ht="36" customHeight="1" spans="1:7">
      <c r="A746" s="469">
        <v>2101505</v>
      </c>
      <c r="B746" s="343" t="s">
        <v>673</v>
      </c>
      <c r="C746" s="351">
        <f>VLOOKUP(A746,'[3]1-4区本级一般公共预算支出情况表（公开到项级）'!$A$3:$E$1360,4,FALSE)</f>
        <v>0</v>
      </c>
      <c r="D746" s="351">
        <f>VLOOKUP(A746,[4]表九!$A$8:$C$1288,3,FALSE)</f>
        <v>104</v>
      </c>
      <c r="E746" s="472" t="str">
        <f t="shared" si="121"/>
        <v/>
      </c>
      <c r="F746" s="312" t="str">
        <f t="shared" si="118"/>
        <v>是</v>
      </c>
      <c r="G746" s="206" t="str">
        <f t="shared" si="119"/>
        <v>项</v>
      </c>
    </row>
    <row r="747" ht="36" customHeight="1" spans="1:7">
      <c r="A747" s="469">
        <v>2101506</v>
      </c>
      <c r="B747" s="343" t="s">
        <v>674</v>
      </c>
      <c r="C747" s="351">
        <f>VLOOKUP(A747,'[3]1-4区本级一般公共预算支出情况表（公开到项级）'!$A$3:$E$1360,4,FALSE)</f>
        <v>0</v>
      </c>
      <c r="D747" s="351">
        <f>VLOOKUP(A747,[4]表九!$A$8:$C$1288,3,FALSE)</f>
        <v>0</v>
      </c>
      <c r="E747" s="472" t="str">
        <f t="shared" si="121"/>
        <v/>
      </c>
      <c r="F747" s="312" t="str">
        <f t="shared" si="118"/>
        <v>否</v>
      </c>
      <c r="G747" s="206" t="str">
        <f t="shared" si="119"/>
        <v>项</v>
      </c>
    </row>
    <row r="748" ht="36" customHeight="1" spans="1:7">
      <c r="A748" s="469">
        <v>2101550</v>
      </c>
      <c r="B748" s="343" t="s">
        <v>148</v>
      </c>
      <c r="C748" s="351">
        <f>VLOOKUP(A748,'[3]1-4区本级一般公共预算支出情况表（公开到项级）'!$A$3:$E$1360,4,FALSE)</f>
        <v>0</v>
      </c>
      <c r="D748" s="351">
        <f>VLOOKUP(A748,[4]表九!$A$8:$C$1288,3,FALSE)</f>
        <v>0</v>
      </c>
      <c r="E748" s="472" t="str">
        <f t="shared" si="121"/>
        <v/>
      </c>
      <c r="F748" s="312" t="str">
        <f t="shared" si="118"/>
        <v>否</v>
      </c>
      <c r="G748" s="206" t="str">
        <f t="shared" si="119"/>
        <v>项</v>
      </c>
    </row>
    <row r="749" ht="36" customHeight="1" spans="1:7">
      <c r="A749" s="469">
        <v>2101599</v>
      </c>
      <c r="B749" s="343" t="s">
        <v>675</v>
      </c>
      <c r="C749" s="351">
        <f>VLOOKUP(A749,'[3]1-4区本级一般公共预算支出情况表（公开到项级）'!$A$3:$E$1360,4,FALSE)</f>
        <v>72</v>
      </c>
      <c r="D749" s="351">
        <f>VLOOKUP(A749,[4]表九!$A$8:$C$1288,3,FALSE)</f>
        <v>7</v>
      </c>
      <c r="E749" s="472">
        <f t="shared" ref="E749:E762" si="122">IF(C749&gt;0,D749/C749-1,IF(C749&lt;0,-(D749/C749-1),""))</f>
        <v>-0.903</v>
      </c>
      <c r="F749" s="312" t="str">
        <f t="shared" si="118"/>
        <v>是</v>
      </c>
      <c r="G749" s="206" t="str">
        <f t="shared" si="119"/>
        <v>项</v>
      </c>
    </row>
    <row r="750" ht="36" customHeight="1" spans="1:7">
      <c r="A750" s="467">
        <v>21016</v>
      </c>
      <c r="B750" s="340" t="s">
        <v>676</v>
      </c>
      <c r="C750" s="351">
        <f>SUM(C751)</f>
        <v>0</v>
      </c>
      <c r="D750" s="351">
        <f>SUM(D751)</f>
        <v>0</v>
      </c>
      <c r="E750" s="468" t="str">
        <f t="shared" si="122"/>
        <v/>
      </c>
      <c r="F750" s="312" t="str">
        <f t="shared" si="118"/>
        <v>否</v>
      </c>
      <c r="G750" s="206" t="str">
        <f t="shared" si="119"/>
        <v>款</v>
      </c>
    </row>
    <row r="751" ht="36" customHeight="1" spans="1:7">
      <c r="A751" s="469">
        <v>2101601</v>
      </c>
      <c r="B751" s="343" t="s">
        <v>677</v>
      </c>
      <c r="C751" s="351">
        <f>VLOOKUP(A751,'[3]1-4区本级一般公共预算支出情况表（公开到项级）'!$A$3:$E$1360,4,FALSE)</f>
        <v>0</v>
      </c>
      <c r="D751" s="351"/>
      <c r="E751" s="472" t="str">
        <f t="shared" si="122"/>
        <v/>
      </c>
      <c r="F751" s="312" t="str">
        <f t="shared" si="118"/>
        <v>否</v>
      </c>
      <c r="G751" s="206" t="str">
        <f t="shared" si="119"/>
        <v>项</v>
      </c>
    </row>
    <row r="752" ht="36" customHeight="1" spans="1:6">
      <c r="A752" s="467">
        <v>21017</v>
      </c>
      <c r="B752" s="340" t="s">
        <v>678</v>
      </c>
      <c r="C752" s="351"/>
      <c r="D752" s="351">
        <v>143</v>
      </c>
      <c r="E752" s="468" t="str">
        <f t="shared" si="122"/>
        <v/>
      </c>
      <c r="F752" s="312"/>
    </row>
    <row r="753" ht="36" customHeight="1" spans="1:6">
      <c r="A753" s="469">
        <v>2101701</v>
      </c>
      <c r="B753" s="343" t="s">
        <v>139</v>
      </c>
      <c r="C753" s="351"/>
      <c r="D753" s="351">
        <v>0</v>
      </c>
      <c r="E753" s="472" t="str">
        <f t="shared" si="122"/>
        <v/>
      </c>
      <c r="F753" s="312"/>
    </row>
    <row r="754" ht="36" customHeight="1" spans="1:6">
      <c r="A754" s="469">
        <v>2101702</v>
      </c>
      <c r="B754" s="343" t="s">
        <v>140</v>
      </c>
      <c r="C754" s="351"/>
      <c r="D754" s="351">
        <v>0</v>
      </c>
      <c r="E754" s="472" t="str">
        <f t="shared" si="122"/>
        <v/>
      </c>
      <c r="F754" s="312"/>
    </row>
    <row r="755" ht="36" customHeight="1" spans="1:6">
      <c r="A755" s="469">
        <v>2101703</v>
      </c>
      <c r="B755" s="343" t="s">
        <v>141</v>
      </c>
      <c r="C755" s="351"/>
      <c r="D755" s="351">
        <v>0</v>
      </c>
      <c r="E755" s="472" t="str">
        <f t="shared" si="122"/>
        <v/>
      </c>
      <c r="F755" s="312"/>
    </row>
    <row r="756" ht="36" customHeight="1" spans="1:6">
      <c r="A756" s="469">
        <v>2101704</v>
      </c>
      <c r="B756" s="343" t="s">
        <v>650</v>
      </c>
      <c r="C756" s="351"/>
      <c r="D756" s="351">
        <v>143</v>
      </c>
      <c r="E756" s="472" t="str">
        <f t="shared" si="122"/>
        <v/>
      </c>
      <c r="F756" s="312"/>
    </row>
    <row r="757" ht="36" customHeight="1" spans="1:6">
      <c r="A757" s="469">
        <v>2101750</v>
      </c>
      <c r="B757" s="343" t="s">
        <v>148</v>
      </c>
      <c r="C757" s="351"/>
      <c r="D757" s="351">
        <v>0</v>
      </c>
      <c r="E757" s="472" t="str">
        <f t="shared" si="122"/>
        <v/>
      </c>
      <c r="F757" s="312"/>
    </row>
    <row r="758" ht="36" customHeight="1" spans="1:6">
      <c r="A758" s="469">
        <v>2101799</v>
      </c>
      <c r="B758" s="343" t="s">
        <v>679</v>
      </c>
      <c r="C758" s="351"/>
      <c r="D758" s="351">
        <v>0</v>
      </c>
      <c r="E758" s="472" t="str">
        <f t="shared" si="122"/>
        <v/>
      </c>
      <c r="F758" s="312"/>
    </row>
    <row r="759" ht="36" customHeight="1" spans="1:7">
      <c r="A759" s="467">
        <v>21099</v>
      </c>
      <c r="B759" s="340" t="s">
        <v>680</v>
      </c>
      <c r="C759" s="351">
        <f>C760</f>
        <v>864</v>
      </c>
      <c r="D759" s="351">
        <f>D760</f>
        <v>929</v>
      </c>
      <c r="E759" s="472">
        <f t="shared" si="122"/>
        <v>0.075</v>
      </c>
      <c r="F759" s="312" t="str">
        <f t="shared" ref="F759:F791" si="123">IF(LEN(A759)=3,"是",IF(B759&lt;&gt;"",IF(SUM(C759:D759)&lt;&gt;0,"是","否"),"是"))</f>
        <v>是</v>
      </c>
      <c r="G759" s="206" t="str">
        <f t="shared" ref="G759:G791" si="124">IF(LEN(A759)=3,"类",IF(LEN(A759)=5,"款","项"))</f>
        <v>款</v>
      </c>
    </row>
    <row r="760" ht="36" customHeight="1" spans="1:7">
      <c r="A760" s="473">
        <v>2109999</v>
      </c>
      <c r="B760" s="343" t="s">
        <v>681</v>
      </c>
      <c r="C760" s="351">
        <f>VLOOKUP(A760,'[3]1-4区本级一般公共预算支出情况表（公开到项级）'!$A$3:$E$1360,4,FALSE)</f>
        <v>864</v>
      </c>
      <c r="D760" s="351">
        <f>VLOOKUP(A760,[4]表九!$A$8:$C$1288,3,FALSE)</f>
        <v>929</v>
      </c>
      <c r="E760" s="472">
        <f t="shared" si="122"/>
        <v>0.075</v>
      </c>
      <c r="F760" s="312" t="str">
        <f t="shared" si="123"/>
        <v>是</v>
      </c>
      <c r="G760" s="206" t="str">
        <f t="shared" si="124"/>
        <v>项</v>
      </c>
    </row>
    <row r="761" ht="36" customHeight="1" spans="1:7">
      <c r="A761" s="476" t="s">
        <v>682</v>
      </c>
      <c r="B761" s="477" t="s">
        <v>287</v>
      </c>
      <c r="C761" s="478"/>
      <c r="D761" s="478"/>
      <c r="E761" s="472" t="str">
        <f t="shared" si="122"/>
        <v/>
      </c>
      <c r="F761" s="312" t="str">
        <f t="shared" si="123"/>
        <v>否</v>
      </c>
      <c r="G761" s="206" t="str">
        <f t="shared" si="124"/>
        <v>项</v>
      </c>
    </row>
    <row r="762" ht="36" customHeight="1" spans="1:7">
      <c r="A762" s="476" t="s">
        <v>683</v>
      </c>
      <c r="B762" s="477" t="s">
        <v>363</v>
      </c>
      <c r="C762" s="478"/>
      <c r="D762" s="478"/>
      <c r="E762" s="472" t="str">
        <f t="shared" si="122"/>
        <v/>
      </c>
      <c r="F762" s="312" t="str">
        <f t="shared" si="123"/>
        <v>否</v>
      </c>
      <c r="G762" s="206" t="str">
        <f t="shared" si="124"/>
        <v>项</v>
      </c>
    </row>
    <row r="763" ht="36" customHeight="1" spans="1:7">
      <c r="A763" s="467">
        <v>211</v>
      </c>
      <c r="B763" s="340" t="s">
        <v>89</v>
      </c>
      <c r="C763" s="351">
        <f>C764+C774+C778+C787+C792+C799+C805+C808+C811+C813+C815+C821+C823+C825+C840+C842</f>
        <v>7806</v>
      </c>
      <c r="D763" s="351">
        <f>D764+D774+D778+D787+D792+D799+D805+D808+D811+D813+D815+D821+D823+D825+D840+D842</f>
        <v>12996</v>
      </c>
      <c r="E763" s="468">
        <f t="shared" ref="E763:E780" si="125">IF(C763&gt;0,D763/C763-1,IF(C763&lt;0,-(D763/C763-1),""))</f>
        <v>0.665</v>
      </c>
      <c r="F763" s="312" t="str">
        <f t="shared" si="123"/>
        <v>是</v>
      </c>
      <c r="G763" s="206" t="str">
        <f t="shared" si="124"/>
        <v>类</v>
      </c>
    </row>
    <row r="764" ht="36" customHeight="1" spans="1:7">
      <c r="A764" s="467">
        <v>21101</v>
      </c>
      <c r="B764" s="340" t="s">
        <v>684</v>
      </c>
      <c r="C764" s="351">
        <f>SUM(C765:C773)</f>
        <v>503</v>
      </c>
      <c r="D764" s="351">
        <f>SUM(D765:D773)</f>
        <v>912</v>
      </c>
      <c r="E764" s="472">
        <f t="shared" si="125"/>
        <v>0.813</v>
      </c>
      <c r="F764" s="312" t="str">
        <f t="shared" si="123"/>
        <v>是</v>
      </c>
      <c r="G764" s="206" t="str">
        <f t="shared" si="124"/>
        <v>款</v>
      </c>
    </row>
    <row r="765" ht="36" customHeight="1" spans="1:7">
      <c r="A765" s="469">
        <v>2110101</v>
      </c>
      <c r="B765" s="343" t="s">
        <v>139</v>
      </c>
      <c r="C765" s="351">
        <f>VLOOKUP(A765,'[3]1-4区本级一般公共预算支出情况表（公开到项级）'!$A$3:$E$1360,4,FALSE)</f>
        <v>41</v>
      </c>
      <c r="D765" s="351">
        <f>VLOOKUP(A765,[4]表九!$A$8:$C$1288,3,FALSE)</f>
        <v>54</v>
      </c>
      <c r="E765" s="472">
        <f t="shared" si="125"/>
        <v>0.317</v>
      </c>
      <c r="F765" s="312" t="str">
        <f t="shared" si="123"/>
        <v>是</v>
      </c>
      <c r="G765" s="206" t="str">
        <f t="shared" si="124"/>
        <v>项</v>
      </c>
    </row>
    <row r="766" ht="36" customHeight="1" spans="1:7">
      <c r="A766" s="469">
        <v>2110102</v>
      </c>
      <c r="B766" s="343" t="s">
        <v>140</v>
      </c>
      <c r="C766" s="351">
        <f>VLOOKUP(A766,'[3]1-4区本级一般公共预算支出情况表（公开到项级）'!$A$3:$E$1360,4,FALSE)</f>
        <v>210</v>
      </c>
      <c r="D766" s="351">
        <f>VLOOKUP(A766,[4]表九!$A$8:$C$1288,3,FALSE)</f>
        <v>620</v>
      </c>
      <c r="E766" s="472">
        <f t="shared" si="125"/>
        <v>1.952</v>
      </c>
      <c r="F766" s="312" t="str">
        <f t="shared" si="123"/>
        <v>是</v>
      </c>
      <c r="G766" s="206" t="str">
        <f t="shared" si="124"/>
        <v>项</v>
      </c>
    </row>
    <row r="767" ht="36" customHeight="1" spans="1:7">
      <c r="A767" s="469">
        <v>2110103</v>
      </c>
      <c r="B767" s="343" t="s">
        <v>141</v>
      </c>
      <c r="C767" s="351">
        <f>VLOOKUP(A767,'[3]1-4区本级一般公共预算支出情况表（公开到项级）'!$A$3:$E$1360,4,FALSE)</f>
        <v>0</v>
      </c>
      <c r="D767" s="351">
        <f>VLOOKUP(A767,[4]表九!$A$8:$C$1288,3,FALSE)</f>
        <v>0</v>
      </c>
      <c r="E767" s="472" t="str">
        <f t="shared" si="125"/>
        <v/>
      </c>
      <c r="F767" s="312" t="str">
        <f t="shared" si="123"/>
        <v>否</v>
      </c>
      <c r="G767" s="206" t="str">
        <f t="shared" si="124"/>
        <v>项</v>
      </c>
    </row>
    <row r="768" ht="36" customHeight="1" spans="1:7">
      <c r="A768" s="469">
        <v>2110104</v>
      </c>
      <c r="B768" s="343" t="s">
        <v>685</v>
      </c>
      <c r="C768" s="351">
        <f>VLOOKUP(A768,'[3]1-4区本级一般公共预算支出情况表（公开到项级）'!$A$3:$E$1360,4,FALSE)</f>
        <v>0</v>
      </c>
      <c r="D768" s="351">
        <f>VLOOKUP(A768,[4]表九!$A$8:$C$1288,3,FALSE)</f>
        <v>0</v>
      </c>
      <c r="E768" s="472" t="str">
        <f t="shared" si="125"/>
        <v/>
      </c>
      <c r="F768" s="312" t="str">
        <f t="shared" si="123"/>
        <v>否</v>
      </c>
      <c r="G768" s="206" t="str">
        <f t="shared" si="124"/>
        <v>项</v>
      </c>
    </row>
    <row r="769" ht="36" customHeight="1" spans="1:7">
      <c r="A769" s="469">
        <v>2110105</v>
      </c>
      <c r="B769" s="343" t="s">
        <v>686</v>
      </c>
      <c r="C769" s="351">
        <f>VLOOKUP(A769,'[3]1-4区本级一般公共预算支出情况表（公开到项级）'!$A$3:$E$1360,4,FALSE)</f>
        <v>50</v>
      </c>
      <c r="D769" s="351">
        <f>VLOOKUP(A769,[4]表九!$A$8:$C$1288,3,FALSE)</f>
        <v>0</v>
      </c>
      <c r="E769" s="472">
        <f t="shared" si="125"/>
        <v>-1</v>
      </c>
      <c r="F769" s="312" t="str">
        <f t="shared" si="123"/>
        <v>是</v>
      </c>
      <c r="G769" s="206" t="str">
        <f t="shared" si="124"/>
        <v>项</v>
      </c>
    </row>
    <row r="770" ht="36" customHeight="1" spans="1:7">
      <c r="A770" s="469">
        <v>2110106</v>
      </c>
      <c r="B770" s="343" t="s">
        <v>687</v>
      </c>
      <c r="C770" s="351">
        <f>VLOOKUP(A770,'[3]1-4区本级一般公共预算支出情况表（公开到项级）'!$A$3:$E$1360,4,FALSE)</f>
        <v>0</v>
      </c>
      <c r="D770" s="351">
        <f>VLOOKUP(A770,[4]表九!$A$8:$C$1288,3,FALSE)</f>
        <v>0</v>
      </c>
      <c r="E770" s="472" t="str">
        <f t="shared" si="125"/>
        <v/>
      </c>
      <c r="F770" s="312" t="str">
        <f t="shared" si="123"/>
        <v>否</v>
      </c>
      <c r="G770" s="206" t="str">
        <f t="shared" si="124"/>
        <v>项</v>
      </c>
    </row>
    <row r="771" ht="36" customHeight="1" spans="1:7">
      <c r="A771" s="469">
        <v>2110107</v>
      </c>
      <c r="B771" s="343" t="s">
        <v>688</v>
      </c>
      <c r="C771" s="351">
        <f>VLOOKUP(A771,'[3]1-4区本级一般公共预算支出情况表（公开到项级）'!$A$3:$E$1360,4,FALSE)</f>
        <v>0</v>
      </c>
      <c r="D771" s="351">
        <f>VLOOKUP(A771,[4]表九!$A$8:$C$1288,3,FALSE)</f>
        <v>0</v>
      </c>
      <c r="E771" s="472" t="str">
        <f t="shared" si="125"/>
        <v/>
      </c>
      <c r="F771" s="312" t="str">
        <f t="shared" si="123"/>
        <v>否</v>
      </c>
      <c r="G771" s="206" t="str">
        <f t="shared" si="124"/>
        <v>项</v>
      </c>
    </row>
    <row r="772" ht="36" customHeight="1" spans="1:7">
      <c r="A772" s="469">
        <v>2110108</v>
      </c>
      <c r="B772" s="343" t="s">
        <v>689</v>
      </c>
      <c r="C772" s="351">
        <f>VLOOKUP(A772,'[3]1-4区本级一般公共预算支出情况表（公开到项级）'!$A$3:$E$1360,4,FALSE)</f>
        <v>0</v>
      </c>
      <c r="D772" s="351">
        <f>VLOOKUP(A772,[4]表九!$A$8:$C$1288,3,FALSE)</f>
        <v>0</v>
      </c>
      <c r="E772" s="472" t="str">
        <f t="shared" si="125"/>
        <v/>
      </c>
      <c r="F772" s="312" t="str">
        <f t="shared" si="123"/>
        <v>否</v>
      </c>
      <c r="G772" s="206" t="str">
        <f t="shared" si="124"/>
        <v>项</v>
      </c>
    </row>
    <row r="773" ht="36" customHeight="1" spans="1:7">
      <c r="A773" s="469">
        <v>2110199</v>
      </c>
      <c r="B773" s="343" t="s">
        <v>690</v>
      </c>
      <c r="C773" s="351">
        <f>VLOOKUP(A773,'[3]1-4区本级一般公共预算支出情况表（公开到项级）'!$A$3:$E$1360,4,FALSE)</f>
        <v>202</v>
      </c>
      <c r="D773" s="351">
        <f>VLOOKUP(A773,[4]表九!$A$8:$C$1288,3,FALSE)</f>
        <v>238</v>
      </c>
      <c r="E773" s="472">
        <f t="shared" si="125"/>
        <v>0.178</v>
      </c>
      <c r="F773" s="312" t="str">
        <f t="shared" si="123"/>
        <v>是</v>
      </c>
      <c r="G773" s="206" t="str">
        <f t="shared" si="124"/>
        <v>项</v>
      </c>
    </row>
    <row r="774" ht="36" customHeight="1" spans="1:7">
      <c r="A774" s="467">
        <v>21102</v>
      </c>
      <c r="B774" s="340" t="s">
        <v>691</v>
      </c>
      <c r="C774" s="351"/>
      <c r="D774" s="351"/>
      <c r="E774" s="472" t="str">
        <f t="shared" si="125"/>
        <v/>
      </c>
      <c r="F774" s="312" t="str">
        <f t="shared" si="123"/>
        <v>否</v>
      </c>
      <c r="G774" s="206" t="str">
        <f t="shared" si="124"/>
        <v>款</v>
      </c>
    </row>
    <row r="775" ht="36" customHeight="1" spans="1:7">
      <c r="A775" s="469">
        <v>2110203</v>
      </c>
      <c r="B775" s="343" t="s">
        <v>692</v>
      </c>
      <c r="C775" s="351">
        <f>VLOOKUP(A775,'[3]1-4区本级一般公共预算支出情况表（公开到项级）'!$A$3:$E$1360,4,FALSE)</f>
        <v>0</v>
      </c>
      <c r="D775" s="351">
        <f>VLOOKUP(A775,[4]表九!$A$8:$C$1288,3,FALSE)</f>
        <v>0</v>
      </c>
      <c r="E775" s="472" t="str">
        <f t="shared" si="125"/>
        <v/>
      </c>
      <c r="F775" s="312" t="str">
        <f t="shared" si="123"/>
        <v>否</v>
      </c>
      <c r="G775" s="206" t="str">
        <f t="shared" si="124"/>
        <v>项</v>
      </c>
    </row>
    <row r="776" ht="36" customHeight="1" spans="1:7">
      <c r="A776" s="469">
        <v>2110204</v>
      </c>
      <c r="B776" s="343" t="s">
        <v>693</v>
      </c>
      <c r="C776" s="351">
        <f>VLOOKUP(A776,'[3]1-4区本级一般公共预算支出情况表（公开到项级）'!$A$3:$E$1360,4,FALSE)</f>
        <v>0</v>
      </c>
      <c r="D776" s="351">
        <f>VLOOKUP(A776,[4]表九!$A$8:$C$1288,3,FALSE)</f>
        <v>0</v>
      </c>
      <c r="E776" s="472" t="str">
        <f t="shared" si="125"/>
        <v/>
      </c>
      <c r="F776" s="312" t="str">
        <f t="shared" si="123"/>
        <v>否</v>
      </c>
      <c r="G776" s="206" t="str">
        <f t="shared" si="124"/>
        <v>项</v>
      </c>
    </row>
    <row r="777" ht="36" customHeight="1" spans="1:7">
      <c r="A777" s="469">
        <v>2110299</v>
      </c>
      <c r="B777" s="343" t="s">
        <v>694</v>
      </c>
      <c r="C777" s="351">
        <f>VLOOKUP(A777,'[3]1-4区本级一般公共预算支出情况表（公开到项级）'!$A$3:$E$1360,4,FALSE)</f>
        <v>0</v>
      </c>
      <c r="D777" s="351">
        <f>VLOOKUP(A777,[4]表九!$A$8:$C$1288,3,FALSE)</f>
        <v>0</v>
      </c>
      <c r="E777" s="472" t="str">
        <f t="shared" si="125"/>
        <v/>
      </c>
      <c r="F777" s="312" t="str">
        <f t="shared" si="123"/>
        <v>否</v>
      </c>
      <c r="G777" s="206" t="str">
        <f t="shared" si="124"/>
        <v>项</v>
      </c>
    </row>
    <row r="778" ht="36" customHeight="1" spans="1:7">
      <c r="A778" s="467">
        <v>21103</v>
      </c>
      <c r="B778" s="340" t="s">
        <v>695</v>
      </c>
      <c r="C778" s="351">
        <f>SUM(C779:C786)</f>
        <v>3673</v>
      </c>
      <c r="D778" s="351">
        <f>SUM(D779:D786)</f>
        <v>6030</v>
      </c>
      <c r="E778" s="472">
        <f t="shared" si="125"/>
        <v>0.642</v>
      </c>
      <c r="F778" s="312" t="str">
        <f t="shared" si="123"/>
        <v>是</v>
      </c>
      <c r="G778" s="206" t="str">
        <f t="shared" si="124"/>
        <v>款</v>
      </c>
    </row>
    <row r="779" ht="36" customHeight="1" spans="1:7">
      <c r="A779" s="469">
        <v>2110301</v>
      </c>
      <c r="B779" s="343" t="s">
        <v>696</v>
      </c>
      <c r="C779" s="351">
        <f>VLOOKUP(A779,'[3]1-4区本级一般公共预算支出情况表（公开到项级）'!$A$3:$E$1360,4,FALSE)</f>
        <v>98</v>
      </c>
      <c r="D779" s="351">
        <f>VLOOKUP(A779,[4]表九!$A$8:$C$1288,3,FALSE)</f>
        <v>0</v>
      </c>
      <c r="E779" s="472">
        <f t="shared" si="125"/>
        <v>-1</v>
      </c>
      <c r="F779" s="312" t="str">
        <f t="shared" si="123"/>
        <v>是</v>
      </c>
      <c r="G779" s="206" t="str">
        <f t="shared" si="124"/>
        <v>项</v>
      </c>
    </row>
    <row r="780" ht="36" customHeight="1" spans="1:7">
      <c r="A780" s="469">
        <v>2110302</v>
      </c>
      <c r="B780" s="343" t="s">
        <v>697</v>
      </c>
      <c r="C780" s="351">
        <f>VLOOKUP(A780,'[3]1-4区本级一般公共预算支出情况表（公开到项级）'!$A$3:$E$1360,4,FALSE)</f>
        <v>3575</v>
      </c>
      <c r="D780" s="351">
        <f>VLOOKUP(A780,[4]表九!$A$8:$C$1288,3,FALSE)</f>
        <v>6030</v>
      </c>
      <c r="E780" s="472">
        <f t="shared" si="125"/>
        <v>0.687</v>
      </c>
      <c r="F780" s="312" t="str">
        <f t="shared" si="123"/>
        <v>是</v>
      </c>
      <c r="G780" s="206" t="str">
        <f t="shared" si="124"/>
        <v>项</v>
      </c>
    </row>
    <row r="781" ht="36" customHeight="1" spans="1:7">
      <c r="A781" s="469">
        <v>2110303</v>
      </c>
      <c r="B781" s="343" t="s">
        <v>698</v>
      </c>
      <c r="C781" s="351">
        <f>VLOOKUP(A781,'[3]1-4区本级一般公共预算支出情况表（公开到项级）'!$A$3:$E$1360,4,FALSE)</f>
        <v>0</v>
      </c>
      <c r="D781" s="351">
        <f>VLOOKUP(A781,[4]表九!$A$8:$C$1288,3,FALSE)</f>
        <v>0</v>
      </c>
      <c r="E781" s="472" t="str">
        <f t="shared" ref="E781:E791" si="126">IF(C781&gt;0,D781/C781-1,IF(C781&lt;0,-(D781/C781-1),""))</f>
        <v/>
      </c>
      <c r="F781" s="312" t="str">
        <f t="shared" si="123"/>
        <v>否</v>
      </c>
      <c r="G781" s="206" t="str">
        <f t="shared" si="124"/>
        <v>项</v>
      </c>
    </row>
    <row r="782" ht="36" customHeight="1" spans="1:7">
      <c r="A782" s="469">
        <v>2110304</v>
      </c>
      <c r="B782" s="343" t="s">
        <v>699</v>
      </c>
      <c r="C782" s="351">
        <f>VLOOKUP(A782,'[3]1-4区本级一般公共预算支出情况表（公开到项级）'!$A$3:$E$1360,4,FALSE)</f>
        <v>0</v>
      </c>
      <c r="D782" s="351">
        <f>VLOOKUP(A782,[4]表九!$A$8:$C$1288,3,FALSE)</f>
        <v>0</v>
      </c>
      <c r="E782" s="472" t="str">
        <f t="shared" si="126"/>
        <v/>
      </c>
      <c r="F782" s="312" t="str">
        <f t="shared" si="123"/>
        <v>否</v>
      </c>
      <c r="G782" s="206" t="str">
        <f t="shared" si="124"/>
        <v>项</v>
      </c>
    </row>
    <row r="783" ht="36" customHeight="1" spans="1:7">
      <c r="A783" s="469">
        <v>2110305</v>
      </c>
      <c r="B783" s="343" t="s">
        <v>700</v>
      </c>
      <c r="C783" s="351">
        <f>VLOOKUP(A783,'[3]1-4区本级一般公共预算支出情况表（公开到项级）'!$A$3:$E$1360,4,FALSE)</f>
        <v>0</v>
      </c>
      <c r="D783" s="351">
        <f>VLOOKUP(A783,[4]表九!$A$8:$C$1288,3,FALSE)</f>
        <v>0</v>
      </c>
      <c r="E783" s="472" t="str">
        <f t="shared" si="126"/>
        <v/>
      </c>
      <c r="F783" s="312" t="str">
        <f t="shared" si="123"/>
        <v>否</v>
      </c>
      <c r="G783" s="206" t="str">
        <f t="shared" si="124"/>
        <v>项</v>
      </c>
    </row>
    <row r="784" ht="36" customHeight="1" spans="1:7">
      <c r="A784" s="469">
        <v>2110306</v>
      </c>
      <c r="B784" s="343" t="s">
        <v>701</v>
      </c>
      <c r="C784" s="351">
        <f>VLOOKUP(A784,'[3]1-4区本级一般公共预算支出情况表（公开到项级）'!$A$3:$E$1360,4,FALSE)</f>
        <v>0</v>
      </c>
      <c r="D784" s="351">
        <f>VLOOKUP(A784,[4]表九!$A$8:$C$1288,3,FALSE)</f>
        <v>0</v>
      </c>
      <c r="E784" s="472" t="str">
        <f t="shared" si="126"/>
        <v/>
      </c>
      <c r="F784" s="312" t="str">
        <f t="shared" si="123"/>
        <v>否</v>
      </c>
      <c r="G784" s="206" t="str">
        <f t="shared" si="124"/>
        <v>项</v>
      </c>
    </row>
    <row r="785" ht="36" customHeight="1" spans="1:7">
      <c r="A785" s="480">
        <v>2110307</v>
      </c>
      <c r="B785" s="343" t="s">
        <v>702</v>
      </c>
      <c r="C785" s="351">
        <f>VLOOKUP(A785,'[3]1-4区本级一般公共预算支出情况表（公开到项级）'!$A$3:$E$1360,4,FALSE)</f>
        <v>0</v>
      </c>
      <c r="D785" s="351">
        <f>VLOOKUP(A785,[4]表九!$A$8:$C$1288,3,FALSE)</f>
        <v>0</v>
      </c>
      <c r="E785" s="472" t="str">
        <f t="shared" si="126"/>
        <v/>
      </c>
      <c r="F785" s="312" t="str">
        <f t="shared" si="123"/>
        <v>否</v>
      </c>
      <c r="G785" s="206" t="str">
        <f t="shared" si="124"/>
        <v>项</v>
      </c>
    </row>
    <row r="786" ht="36" customHeight="1" spans="1:7">
      <c r="A786" s="469">
        <v>2110399</v>
      </c>
      <c r="B786" s="343" t="s">
        <v>703</v>
      </c>
      <c r="C786" s="351">
        <f>VLOOKUP(A786,'[3]1-4区本级一般公共预算支出情况表（公开到项级）'!$A$3:$E$1360,4,FALSE)</f>
        <v>0</v>
      </c>
      <c r="D786" s="351">
        <f>VLOOKUP(A786,[4]表九!$A$8:$C$1288,3,FALSE)</f>
        <v>0</v>
      </c>
      <c r="E786" s="472" t="str">
        <f t="shared" si="126"/>
        <v/>
      </c>
      <c r="F786" s="312" t="str">
        <f t="shared" si="123"/>
        <v>否</v>
      </c>
      <c r="G786" s="206" t="str">
        <f t="shared" si="124"/>
        <v>项</v>
      </c>
    </row>
    <row r="787" ht="36" customHeight="1" spans="1:7">
      <c r="A787" s="467">
        <v>21104</v>
      </c>
      <c r="B787" s="340" t="s">
        <v>704</v>
      </c>
      <c r="C787" s="351">
        <f>SUM(C788:C791)</f>
        <v>38</v>
      </c>
      <c r="D787" s="351">
        <f>SUM(D788:D791)</f>
        <v>0</v>
      </c>
      <c r="E787" s="472">
        <f t="shared" si="126"/>
        <v>-1</v>
      </c>
      <c r="F787" s="312" t="str">
        <f t="shared" si="123"/>
        <v>是</v>
      </c>
      <c r="G787" s="206" t="str">
        <f t="shared" si="124"/>
        <v>款</v>
      </c>
    </row>
    <row r="788" ht="36" customHeight="1" spans="1:7">
      <c r="A788" s="469">
        <v>2110401</v>
      </c>
      <c r="B788" s="343" t="s">
        <v>705</v>
      </c>
      <c r="C788" s="351">
        <f>VLOOKUP(A788,'[3]1-4区本级一般公共预算支出情况表（公开到项级）'!$A$3:$E$1360,4,FALSE)</f>
        <v>32</v>
      </c>
      <c r="D788" s="351">
        <f>VLOOKUP(A788,[4]表九!$A$8:$C$1288,3,FALSE)</f>
        <v>0</v>
      </c>
      <c r="E788" s="472">
        <f t="shared" si="126"/>
        <v>-1</v>
      </c>
      <c r="F788" s="312" t="str">
        <f t="shared" si="123"/>
        <v>是</v>
      </c>
      <c r="G788" s="206" t="str">
        <f t="shared" si="124"/>
        <v>项</v>
      </c>
    </row>
    <row r="789" ht="36" customHeight="1" spans="1:7">
      <c r="A789" s="469">
        <v>2110402</v>
      </c>
      <c r="B789" s="343" t="s">
        <v>706</v>
      </c>
      <c r="C789" s="351">
        <f>VLOOKUP(A789,'[3]1-4区本级一般公共预算支出情况表（公开到项级）'!$A$3:$E$1360,4,FALSE)</f>
        <v>0</v>
      </c>
      <c r="D789" s="351">
        <f>VLOOKUP(A789,[4]表九!$A$8:$C$1288,3,FALSE)</f>
        <v>0</v>
      </c>
      <c r="E789" s="472" t="str">
        <f t="shared" si="126"/>
        <v/>
      </c>
      <c r="F789" s="312" t="str">
        <f t="shared" si="123"/>
        <v>否</v>
      </c>
      <c r="G789" s="206" t="str">
        <f t="shared" si="124"/>
        <v>项</v>
      </c>
    </row>
    <row r="790" ht="36" customHeight="1" spans="1:7">
      <c r="A790" s="469">
        <v>2110404</v>
      </c>
      <c r="B790" s="343" t="s">
        <v>707</v>
      </c>
      <c r="C790" s="351">
        <f>VLOOKUP(A790,'[3]1-4区本级一般公共预算支出情况表（公开到项级）'!$A$3:$E$1360,4,FALSE)</f>
        <v>0</v>
      </c>
      <c r="D790" s="351">
        <f>VLOOKUP(A790,[4]表九!$A$8:$C$1288,3,FALSE)</f>
        <v>0</v>
      </c>
      <c r="E790" s="472" t="str">
        <f t="shared" si="126"/>
        <v/>
      </c>
      <c r="F790" s="312" t="str">
        <f t="shared" si="123"/>
        <v>否</v>
      </c>
      <c r="G790" s="206" t="str">
        <f t="shared" si="124"/>
        <v>项</v>
      </c>
    </row>
    <row r="791" ht="36" customHeight="1" spans="1:7">
      <c r="A791" s="469">
        <v>2110499</v>
      </c>
      <c r="B791" s="343" t="s">
        <v>708</v>
      </c>
      <c r="C791" s="351">
        <f>VLOOKUP(A791,'[3]1-4区本级一般公共预算支出情况表（公开到项级）'!$A$3:$E$1360,4,FALSE)</f>
        <v>6</v>
      </c>
      <c r="D791" s="351">
        <f>VLOOKUP(A791,[4]表九!$A$8:$C$1288,3,FALSE)</f>
        <v>0</v>
      </c>
      <c r="E791" s="472">
        <f t="shared" si="126"/>
        <v>-1</v>
      </c>
      <c r="F791" s="312" t="str">
        <f t="shared" si="123"/>
        <v>是</v>
      </c>
      <c r="G791" s="206" t="str">
        <f t="shared" si="124"/>
        <v>项</v>
      </c>
    </row>
    <row r="792" ht="36" customHeight="1" spans="1:7">
      <c r="A792" s="467">
        <v>21105</v>
      </c>
      <c r="B792" s="340" t="s">
        <v>709</v>
      </c>
      <c r="C792" s="351">
        <f>SUM(C793:C798)</f>
        <v>381</v>
      </c>
      <c r="D792" s="351">
        <f>SUM(D793:D798)</f>
        <v>111</v>
      </c>
      <c r="E792" s="468">
        <f t="shared" ref="E792:E856" si="127">IF(C792&gt;0,D792/C792-1,IF(C792&lt;0,-(D792/C792-1),""))</f>
        <v>-0.709</v>
      </c>
      <c r="F792" s="312" t="str">
        <f t="shared" ref="F792:F855" si="128">IF(LEN(A792)=3,"是",IF(B792&lt;&gt;"",IF(SUM(C792:D792)&lt;&gt;0,"是","否"),"是"))</f>
        <v>是</v>
      </c>
      <c r="G792" s="206" t="str">
        <f t="shared" ref="G792:G855" si="129">IF(LEN(A792)=3,"类",IF(LEN(A792)=5,"款","项"))</f>
        <v>款</v>
      </c>
    </row>
    <row r="793" ht="36" customHeight="1" spans="1:7">
      <c r="A793" s="469">
        <v>2110501</v>
      </c>
      <c r="B793" s="343" t="s">
        <v>710</v>
      </c>
      <c r="C793" s="351">
        <f>VLOOKUP(A793,'[3]1-4区本级一般公共预算支出情况表（公开到项级）'!$A$3:$E$1360,4,FALSE)</f>
        <v>381</v>
      </c>
      <c r="D793" s="351">
        <f>VLOOKUP(A793,[4]表九!$A$8:$C$1288,3,FALSE)</f>
        <v>111</v>
      </c>
      <c r="E793" s="472">
        <f t="shared" si="127"/>
        <v>-0.709</v>
      </c>
      <c r="F793" s="312" t="str">
        <f t="shared" si="128"/>
        <v>是</v>
      </c>
      <c r="G793" s="206" t="str">
        <f t="shared" si="129"/>
        <v>项</v>
      </c>
    </row>
    <row r="794" ht="36" customHeight="1" spans="1:7">
      <c r="A794" s="469">
        <v>2110502</v>
      </c>
      <c r="B794" s="343" t="s">
        <v>711</v>
      </c>
      <c r="C794" s="351">
        <f>VLOOKUP(A794,'[3]1-4区本级一般公共预算支出情况表（公开到项级）'!$A$3:$E$1360,4,FALSE)</f>
        <v>0</v>
      </c>
      <c r="D794" s="351">
        <f>VLOOKUP(A794,[4]表九!$A$8:$C$1288,3,FALSE)</f>
        <v>0</v>
      </c>
      <c r="E794" s="472" t="str">
        <f t="shared" si="127"/>
        <v/>
      </c>
      <c r="F794" s="312" t="str">
        <f t="shared" si="128"/>
        <v>否</v>
      </c>
      <c r="G794" s="206" t="str">
        <f t="shared" si="129"/>
        <v>项</v>
      </c>
    </row>
    <row r="795" ht="36" customHeight="1" spans="1:7">
      <c r="A795" s="469">
        <v>2110503</v>
      </c>
      <c r="B795" s="343" t="s">
        <v>712</v>
      </c>
      <c r="C795" s="351">
        <f>VLOOKUP(A795,'[3]1-4区本级一般公共预算支出情况表（公开到项级）'!$A$3:$E$1360,4,FALSE)</f>
        <v>0</v>
      </c>
      <c r="D795" s="351">
        <f>VLOOKUP(A795,[4]表九!$A$8:$C$1288,3,FALSE)</f>
        <v>0</v>
      </c>
      <c r="E795" s="472" t="str">
        <f t="shared" si="127"/>
        <v/>
      </c>
      <c r="F795" s="312" t="str">
        <f t="shared" si="128"/>
        <v>否</v>
      </c>
      <c r="G795" s="206" t="str">
        <f t="shared" si="129"/>
        <v>项</v>
      </c>
    </row>
    <row r="796" ht="36" customHeight="1" spans="1:7">
      <c r="A796" s="469">
        <v>2110506</v>
      </c>
      <c r="B796" s="343" t="s">
        <v>713</v>
      </c>
      <c r="C796" s="351">
        <f>VLOOKUP(A796,'[3]1-4区本级一般公共预算支出情况表（公开到项级）'!$A$3:$E$1360,4,FALSE)</f>
        <v>0</v>
      </c>
      <c r="D796" s="351">
        <f>VLOOKUP(A796,[4]表九!$A$8:$C$1288,3,FALSE)</f>
        <v>0</v>
      </c>
      <c r="E796" s="472" t="str">
        <f t="shared" si="127"/>
        <v/>
      </c>
      <c r="F796" s="312" t="str">
        <f t="shared" si="128"/>
        <v>否</v>
      </c>
      <c r="G796" s="206" t="str">
        <f t="shared" si="129"/>
        <v>项</v>
      </c>
    </row>
    <row r="797" ht="36" customHeight="1" spans="1:7">
      <c r="A797" s="469">
        <v>2110507</v>
      </c>
      <c r="B797" s="343" t="s">
        <v>714</v>
      </c>
      <c r="C797" s="351">
        <f>VLOOKUP(A797,'[3]1-4区本级一般公共预算支出情况表（公开到项级）'!$A$3:$E$1360,4,FALSE)</f>
        <v>0</v>
      </c>
      <c r="D797" s="351">
        <f>VLOOKUP(A797,[4]表九!$A$8:$C$1288,3,FALSE)</f>
        <v>0</v>
      </c>
      <c r="E797" s="472" t="str">
        <f t="shared" si="127"/>
        <v/>
      </c>
      <c r="F797" s="312" t="str">
        <f t="shared" si="128"/>
        <v>否</v>
      </c>
      <c r="G797" s="206" t="str">
        <f t="shared" si="129"/>
        <v>项</v>
      </c>
    </row>
    <row r="798" ht="36" customHeight="1" spans="1:7">
      <c r="A798" s="469">
        <v>2110599</v>
      </c>
      <c r="B798" s="343" t="s">
        <v>715</v>
      </c>
      <c r="C798" s="351">
        <f>VLOOKUP(A798,'[3]1-4区本级一般公共预算支出情况表（公开到项级）'!$A$3:$E$1360,4,FALSE)</f>
        <v>0</v>
      </c>
      <c r="D798" s="351">
        <f>VLOOKUP(A798,[4]表九!$A$8:$C$1288,3,FALSE)</f>
        <v>0</v>
      </c>
      <c r="E798" s="472" t="str">
        <f t="shared" si="127"/>
        <v/>
      </c>
      <c r="F798" s="312" t="str">
        <f t="shared" si="128"/>
        <v>否</v>
      </c>
      <c r="G798" s="206" t="str">
        <f t="shared" si="129"/>
        <v>项</v>
      </c>
    </row>
    <row r="799" ht="36" customHeight="1" spans="1:7">
      <c r="A799" s="467">
        <v>21106</v>
      </c>
      <c r="B799" s="340" t="s">
        <v>716</v>
      </c>
      <c r="C799" s="351">
        <f>SUM(C800:C804)</f>
        <v>0</v>
      </c>
      <c r="D799" s="351">
        <f>SUM(D800:D804)</f>
        <v>0</v>
      </c>
      <c r="E799" s="468" t="str">
        <f t="shared" si="127"/>
        <v/>
      </c>
      <c r="F799" s="312" t="str">
        <f t="shared" si="128"/>
        <v>否</v>
      </c>
      <c r="G799" s="206" t="str">
        <f t="shared" si="129"/>
        <v>款</v>
      </c>
    </row>
    <row r="800" ht="36" customHeight="1" spans="1:7">
      <c r="A800" s="469">
        <v>2110602</v>
      </c>
      <c r="B800" s="343" t="s">
        <v>717</v>
      </c>
      <c r="C800" s="351">
        <f>VLOOKUP(A800,'[3]1-4区本级一般公共预算支出情况表（公开到项级）'!$A$3:$E$1360,4,FALSE)</f>
        <v>0</v>
      </c>
      <c r="D800" s="351"/>
      <c r="E800" s="472" t="str">
        <f t="shared" si="127"/>
        <v/>
      </c>
      <c r="F800" s="312" t="str">
        <f t="shared" si="128"/>
        <v>否</v>
      </c>
      <c r="G800" s="206" t="str">
        <f t="shared" si="129"/>
        <v>项</v>
      </c>
    </row>
    <row r="801" ht="36" customHeight="1" spans="1:7">
      <c r="A801" s="469">
        <v>2110603</v>
      </c>
      <c r="B801" s="343" t="s">
        <v>718</v>
      </c>
      <c r="C801" s="351">
        <f>VLOOKUP(A801,'[3]1-4区本级一般公共预算支出情况表（公开到项级）'!$A$3:$E$1360,4,FALSE)</f>
        <v>0</v>
      </c>
      <c r="D801" s="351"/>
      <c r="E801" s="472" t="str">
        <f t="shared" si="127"/>
        <v/>
      </c>
      <c r="F801" s="312" t="str">
        <f t="shared" si="128"/>
        <v>否</v>
      </c>
      <c r="G801" s="206" t="str">
        <f t="shared" si="129"/>
        <v>项</v>
      </c>
    </row>
    <row r="802" ht="36" customHeight="1" spans="1:7">
      <c r="A802" s="469">
        <v>2110604</v>
      </c>
      <c r="B802" s="343" t="s">
        <v>719</v>
      </c>
      <c r="C802" s="351">
        <f>VLOOKUP(A802,'[3]1-4区本级一般公共预算支出情况表（公开到项级）'!$A$3:$E$1360,4,FALSE)</f>
        <v>0</v>
      </c>
      <c r="D802" s="351"/>
      <c r="E802" s="472" t="str">
        <f t="shared" si="127"/>
        <v/>
      </c>
      <c r="F802" s="312" t="str">
        <f t="shared" si="128"/>
        <v>否</v>
      </c>
      <c r="G802" s="206" t="str">
        <f t="shared" si="129"/>
        <v>项</v>
      </c>
    </row>
    <row r="803" ht="36" customHeight="1" spans="1:7">
      <c r="A803" s="469">
        <v>2110605</v>
      </c>
      <c r="B803" s="343" t="s">
        <v>720</v>
      </c>
      <c r="C803" s="351">
        <f>VLOOKUP(A803,'[3]1-4区本级一般公共预算支出情况表（公开到项级）'!$A$3:$E$1360,4,FALSE)</f>
        <v>0</v>
      </c>
      <c r="D803" s="351"/>
      <c r="E803" s="472" t="str">
        <f t="shared" si="127"/>
        <v/>
      </c>
      <c r="F803" s="312" t="str">
        <f t="shared" si="128"/>
        <v>否</v>
      </c>
      <c r="G803" s="206" t="str">
        <f t="shared" si="129"/>
        <v>项</v>
      </c>
    </row>
    <row r="804" ht="36" customHeight="1" spans="1:7">
      <c r="A804" s="469">
        <v>2110699</v>
      </c>
      <c r="B804" s="343" t="s">
        <v>721</v>
      </c>
      <c r="C804" s="351">
        <f>VLOOKUP(A804,'[3]1-4区本级一般公共预算支出情况表（公开到项级）'!$A$3:$E$1360,4,FALSE)</f>
        <v>0</v>
      </c>
      <c r="D804" s="351"/>
      <c r="E804" s="472" t="str">
        <f t="shared" si="127"/>
        <v/>
      </c>
      <c r="F804" s="312" t="str">
        <f t="shared" si="128"/>
        <v>否</v>
      </c>
      <c r="G804" s="206" t="str">
        <f t="shared" si="129"/>
        <v>项</v>
      </c>
    </row>
    <row r="805" ht="36" customHeight="1" spans="1:7">
      <c r="A805" s="467">
        <v>21107</v>
      </c>
      <c r="B805" s="340" t="s">
        <v>722</v>
      </c>
      <c r="C805" s="351">
        <f>SUM(C806:C807)</f>
        <v>0</v>
      </c>
      <c r="D805" s="351">
        <f>SUM(D806:D807)</f>
        <v>0</v>
      </c>
      <c r="E805" s="468" t="str">
        <f t="shared" si="127"/>
        <v/>
      </c>
      <c r="F805" s="312" t="str">
        <f t="shared" si="128"/>
        <v>否</v>
      </c>
      <c r="G805" s="206" t="str">
        <f t="shared" si="129"/>
        <v>款</v>
      </c>
    </row>
    <row r="806" ht="36" customHeight="1" spans="1:7">
      <c r="A806" s="469">
        <v>2110704</v>
      </c>
      <c r="B806" s="343" t="s">
        <v>723</v>
      </c>
      <c r="C806" s="351">
        <f>VLOOKUP(A806,'[3]1-4区本级一般公共预算支出情况表（公开到项级）'!$A$3:$E$1360,4,FALSE)</f>
        <v>0</v>
      </c>
      <c r="D806" s="351">
        <f>VLOOKUP(A806,[4]表九!$A$8:$C$1288,3,FALSE)</f>
        <v>0</v>
      </c>
      <c r="E806" s="472" t="str">
        <f t="shared" si="127"/>
        <v/>
      </c>
      <c r="F806" s="312" t="str">
        <f t="shared" si="128"/>
        <v>否</v>
      </c>
      <c r="G806" s="206" t="str">
        <f t="shared" si="129"/>
        <v>项</v>
      </c>
    </row>
    <row r="807" ht="36" customHeight="1" spans="1:7">
      <c r="A807" s="469">
        <v>2110799</v>
      </c>
      <c r="B807" s="343" t="s">
        <v>724</v>
      </c>
      <c r="C807" s="351">
        <f>VLOOKUP(A807,'[3]1-4区本级一般公共预算支出情况表（公开到项级）'!$A$3:$E$1360,4,FALSE)</f>
        <v>0</v>
      </c>
      <c r="D807" s="351">
        <f>VLOOKUP(A807,[4]表九!$A$8:$C$1288,3,FALSE)</f>
        <v>0</v>
      </c>
      <c r="E807" s="472" t="str">
        <f t="shared" si="127"/>
        <v/>
      </c>
      <c r="F807" s="312" t="str">
        <f t="shared" si="128"/>
        <v>否</v>
      </c>
      <c r="G807" s="206" t="str">
        <f t="shared" si="129"/>
        <v>项</v>
      </c>
    </row>
    <row r="808" ht="36" customHeight="1" spans="1:7">
      <c r="A808" s="467">
        <v>21108</v>
      </c>
      <c r="B808" s="340" t="s">
        <v>725</v>
      </c>
      <c r="C808" s="351">
        <f>SUM(C809:C810)</f>
        <v>0</v>
      </c>
      <c r="D808" s="351">
        <f>SUM(D809:D810)</f>
        <v>0</v>
      </c>
      <c r="E808" s="468" t="str">
        <f t="shared" si="127"/>
        <v/>
      </c>
      <c r="F808" s="312" t="str">
        <f t="shared" si="128"/>
        <v>否</v>
      </c>
      <c r="G808" s="206" t="str">
        <f t="shared" si="129"/>
        <v>款</v>
      </c>
    </row>
    <row r="809" ht="36" customHeight="1" spans="1:7">
      <c r="A809" s="469">
        <v>2110804</v>
      </c>
      <c r="B809" s="343" t="s">
        <v>726</v>
      </c>
      <c r="C809" s="351">
        <f>VLOOKUP(A809,'[3]1-4区本级一般公共预算支出情况表（公开到项级）'!$A$3:$E$1360,4,FALSE)</f>
        <v>0</v>
      </c>
      <c r="D809" s="351">
        <f>VLOOKUP(A809,[4]表九!$A$8:$C$1288,3,FALSE)</f>
        <v>0</v>
      </c>
      <c r="E809" s="472" t="str">
        <f t="shared" si="127"/>
        <v/>
      </c>
      <c r="F809" s="312" t="str">
        <f t="shared" si="128"/>
        <v>否</v>
      </c>
      <c r="G809" s="206" t="str">
        <f t="shared" si="129"/>
        <v>项</v>
      </c>
    </row>
    <row r="810" ht="36" customHeight="1" spans="1:7">
      <c r="A810" s="469">
        <v>2110899</v>
      </c>
      <c r="B810" s="343" t="s">
        <v>727</v>
      </c>
      <c r="C810" s="351">
        <f>VLOOKUP(A810,'[3]1-4区本级一般公共预算支出情况表（公开到项级）'!$A$3:$E$1360,4,FALSE)</f>
        <v>0</v>
      </c>
      <c r="D810" s="351">
        <f>VLOOKUP(A810,[4]表九!$A$8:$C$1288,3,FALSE)</f>
        <v>0</v>
      </c>
      <c r="E810" s="472" t="str">
        <f t="shared" si="127"/>
        <v/>
      </c>
      <c r="F810" s="312" t="str">
        <f t="shared" si="128"/>
        <v>否</v>
      </c>
      <c r="G810" s="206" t="str">
        <f t="shared" si="129"/>
        <v>项</v>
      </c>
    </row>
    <row r="811" ht="36" customHeight="1" spans="1:7">
      <c r="A811" s="467">
        <v>21109</v>
      </c>
      <c r="B811" s="340" t="s">
        <v>728</v>
      </c>
      <c r="C811" s="351">
        <f>C812</f>
        <v>0</v>
      </c>
      <c r="D811" s="351">
        <f>D812</f>
        <v>0</v>
      </c>
      <c r="E811" s="468" t="str">
        <f t="shared" si="127"/>
        <v/>
      </c>
      <c r="F811" s="312" t="str">
        <f t="shared" si="128"/>
        <v>否</v>
      </c>
      <c r="G811" s="206" t="str">
        <f t="shared" si="129"/>
        <v>款</v>
      </c>
    </row>
    <row r="812" ht="36" customHeight="1" spans="1:7">
      <c r="A812" s="473">
        <v>2110901</v>
      </c>
      <c r="B812" s="484" t="s">
        <v>729</v>
      </c>
      <c r="C812" s="351">
        <f>VLOOKUP(A812,'[3]1-4区本级一般公共预算支出情况表（公开到项级）'!$A$3:$E$1360,4,FALSE)</f>
        <v>0</v>
      </c>
      <c r="D812" s="351">
        <f>VLOOKUP(A812,[4]表九!$A$8:$C$1288,3,FALSE)</f>
        <v>0</v>
      </c>
      <c r="E812" s="472" t="str">
        <f t="shared" si="127"/>
        <v/>
      </c>
      <c r="F812" s="312" t="str">
        <f t="shared" si="128"/>
        <v>否</v>
      </c>
      <c r="G812" s="206" t="str">
        <f t="shared" si="129"/>
        <v>项</v>
      </c>
    </row>
    <row r="813" ht="36" customHeight="1" spans="1:7">
      <c r="A813" s="467">
        <v>21110</v>
      </c>
      <c r="B813" s="340" t="s">
        <v>730</v>
      </c>
      <c r="C813" s="351"/>
      <c r="D813" s="351"/>
      <c r="E813" s="472" t="str">
        <f t="shared" si="127"/>
        <v/>
      </c>
      <c r="F813" s="312" t="str">
        <f t="shared" si="128"/>
        <v>否</v>
      </c>
      <c r="G813" s="206" t="str">
        <f t="shared" si="129"/>
        <v>款</v>
      </c>
    </row>
    <row r="814" ht="36" customHeight="1" spans="1:7">
      <c r="A814" s="473">
        <v>2111001</v>
      </c>
      <c r="B814" s="484" t="s">
        <v>731</v>
      </c>
      <c r="C814" s="351">
        <f>VLOOKUP(A814,'[3]1-4区本级一般公共预算支出情况表（公开到项级）'!$A$3:$E$1360,4,FALSE)</f>
        <v>0</v>
      </c>
      <c r="D814" s="351">
        <f>VLOOKUP(A814,[4]表九!$A$8:$C$1288,3,FALSE)</f>
        <v>0</v>
      </c>
      <c r="E814" s="472" t="str">
        <f t="shared" si="127"/>
        <v/>
      </c>
      <c r="F814" s="312" t="str">
        <f t="shared" si="128"/>
        <v>否</v>
      </c>
      <c r="G814" s="206" t="str">
        <f t="shared" si="129"/>
        <v>项</v>
      </c>
    </row>
    <row r="815" ht="36" customHeight="1" spans="1:7">
      <c r="A815" s="467">
        <v>21111</v>
      </c>
      <c r="B815" s="340" t="s">
        <v>732</v>
      </c>
      <c r="C815" s="351">
        <f>SUM(C816:C820)</f>
        <v>254</v>
      </c>
      <c r="D815" s="351">
        <f>SUM(D816:D820)</f>
        <v>22</v>
      </c>
      <c r="E815" s="472">
        <f t="shared" si="127"/>
        <v>-0.913</v>
      </c>
      <c r="F815" s="312" t="str">
        <f t="shared" si="128"/>
        <v>是</v>
      </c>
      <c r="G815" s="206" t="str">
        <f t="shared" si="129"/>
        <v>款</v>
      </c>
    </row>
    <row r="816" ht="36" customHeight="1" spans="1:7">
      <c r="A816" s="469">
        <v>2111101</v>
      </c>
      <c r="B816" s="343" t="s">
        <v>733</v>
      </c>
      <c r="C816" s="351">
        <f>VLOOKUP(A816,'[3]1-4区本级一般公共预算支出情况表（公开到项级）'!$A$3:$E$1360,4,FALSE)</f>
        <v>0</v>
      </c>
      <c r="D816" s="351">
        <f>VLOOKUP(A816,[4]表九!$A$8:$C$1288,3,FALSE)</f>
        <v>0</v>
      </c>
      <c r="E816" s="472" t="str">
        <f t="shared" si="127"/>
        <v/>
      </c>
      <c r="F816" s="312" t="str">
        <f t="shared" si="128"/>
        <v>否</v>
      </c>
      <c r="G816" s="206" t="str">
        <f t="shared" si="129"/>
        <v>项</v>
      </c>
    </row>
    <row r="817" ht="36" customHeight="1" spans="1:7">
      <c r="A817" s="469">
        <v>2111102</v>
      </c>
      <c r="B817" s="343" t="s">
        <v>734</v>
      </c>
      <c r="C817" s="351">
        <f>VLOOKUP(A817,'[3]1-4区本级一般公共预算支出情况表（公开到项级）'!$A$3:$E$1360,4,FALSE)</f>
        <v>232</v>
      </c>
      <c r="D817" s="351">
        <f>VLOOKUP(A817,[4]表九!$A$8:$C$1288,3,FALSE)</f>
        <v>0</v>
      </c>
      <c r="E817" s="472">
        <f t="shared" si="127"/>
        <v>-1</v>
      </c>
      <c r="F817" s="312" t="str">
        <f t="shared" si="128"/>
        <v>是</v>
      </c>
      <c r="G817" s="206" t="str">
        <f t="shared" si="129"/>
        <v>项</v>
      </c>
    </row>
    <row r="818" ht="36" customHeight="1" spans="1:7">
      <c r="A818" s="469">
        <v>2111103</v>
      </c>
      <c r="B818" s="343" t="s">
        <v>735</v>
      </c>
      <c r="C818" s="351">
        <f>VLOOKUP(A818,'[3]1-4区本级一般公共预算支出情况表（公开到项级）'!$A$3:$E$1360,4,FALSE)</f>
        <v>0</v>
      </c>
      <c r="D818" s="351">
        <f>VLOOKUP(A818,[4]表九!$A$8:$C$1288,3,FALSE)</f>
        <v>0</v>
      </c>
      <c r="E818" s="472" t="str">
        <f t="shared" si="127"/>
        <v/>
      </c>
      <c r="F818" s="312" t="str">
        <f t="shared" si="128"/>
        <v>否</v>
      </c>
      <c r="G818" s="206" t="str">
        <f t="shared" si="129"/>
        <v>项</v>
      </c>
    </row>
    <row r="819" ht="36" customHeight="1" spans="1:7">
      <c r="A819" s="469">
        <v>2111104</v>
      </c>
      <c r="B819" s="343" t="s">
        <v>736</v>
      </c>
      <c r="C819" s="351">
        <f>VLOOKUP(A819,'[3]1-4区本级一般公共预算支出情况表（公开到项级）'!$A$3:$E$1360,4,FALSE)</f>
        <v>0</v>
      </c>
      <c r="D819" s="351">
        <f>VLOOKUP(A819,[4]表九!$A$8:$C$1288,3,FALSE)</f>
        <v>0</v>
      </c>
      <c r="E819" s="472" t="str">
        <f t="shared" si="127"/>
        <v/>
      </c>
      <c r="F819" s="312" t="str">
        <f t="shared" si="128"/>
        <v>否</v>
      </c>
      <c r="G819" s="206" t="str">
        <f t="shared" si="129"/>
        <v>项</v>
      </c>
    </row>
    <row r="820" ht="36" customHeight="1" spans="1:7">
      <c r="A820" s="469">
        <v>2111199</v>
      </c>
      <c r="B820" s="343" t="s">
        <v>737</v>
      </c>
      <c r="C820" s="351">
        <f>VLOOKUP(A820,'[3]1-4区本级一般公共预算支出情况表（公开到项级）'!$A$3:$E$1360,4,FALSE)</f>
        <v>22</v>
      </c>
      <c r="D820" s="351">
        <f>VLOOKUP(A820,[4]表九!$A$8:$C$1288,3,FALSE)</f>
        <v>22</v>
      </c>
      <c r="E820" s="472">
        <f t="shared" si="127"/>
        <v>0</v>
      </c>
      <c r="F820" s="312" t="str">
        <f t="shared" si="128"/>
        <v>是</v>
      </c>
      <c r="G820" s="206" t="str">
        <f t="shared" si="129"/>
        <v>项</v>
      </c>
    </row>
    <row r="821" ht="36" customHeight="1" spans="1:7">
      <c r="A821" s="467">
        <v>21112</v>
      </c>
      <c r="B821" s="340" t="s">
        <v>738</v>
      </c>
      <c r="C821" s="351">
        <f>C822</f>
        <v>0</v>
      </c>
      <c r="D821" s="351">
        <f>D822</f>
        <v>0</v>
      </c>
      <c r="E821" s="468" t="str">
        <f t="shared" si="127"/>
        <v/>
      </c>
      <c r="F821" s="312" t="str">
        <f t="shared" si="128"/>
        <v>否</v>
      </c>
      <c r="G821" s="206" t="str">
        <f t="shared" si="129"/>
        <v>款</v>
      </c>
    </row>
    <row r="822" ht="36" customHeight="1" spans="1:7">
      <c r="A822" s="480">
        <v>2111201</v>
      </c>
      <c r="B822" s="343" t="s">
        <v>739</v>
      </c>
      <c r="C822" s="351">
        <f>VLOOKUP(A822,'[3]1-4区本级一般公共预算支出情况表（公开到项级）'!$A$3:$E$1360,4,FALSE)</f>
        <v>0</v>
      </c>
      <c r="D822" s="351">
        <f>VLOOKUP(A822,[4]表九!$A$8:$C$1288,3,FALSE)</f>
        <v>0</v>
      </c>
      <c r="E822" s="472" t="str">
        <f t="shared" si="127"/>
        <v/>
      </c>
      <c r="F822" s="312" t="str">
        <f t="shared" si="128"/>
        <v>否</v>
      </c>
      <c r="G822" s="206" t="str">
        <f t="shared" si="129"/>
        <v>项</v>
      </c>
    </row>
    <row r="823" ht="36" customHeight="1" spans="1:7">
      <c r="A823" s="467">
        <v>21113</v>
      </c>
      <c r="B823" s="340" t="s">
        <v>740</v>
      </c>
      <c r="C823" s="351">
        <f>C824</f>
        <v>0</v>
      </c>
      <c r="D823" s="351">
        <f>D824</f>
        <v>0</v>
      </c>
      <c r="E823" s="468" t="str">
        <f t="shared" si="127"/>
        <v/>
      </c>
      <c r="F823" s="312" t="str">
        <f t="shared" si="128"/>
        <v>否</v>
      </c>
      <c r="G823" s="206" t="str">
        <f t="shared" si="129"/>
        <v>款</v>
      </c>
    </row>
    <row r="824" ht="36" customHeight="1" spans="1:7">
      <c r="A824" s="480">
        <v>2111301</v>
      </c>
      <c r="B824" s="343" t="s">
        <v>741</v>
      </c>
      <c r="C824" s="351">
        <f>VLOOKUP(A824,'[3]1-4区本级一般公共预算支出情况表（公开到项级）'!$A$3:$E$1360,4,FALSE)</f>
        <v>0</v>
      </c>
      <c r="D824" s="351">
        <f>VLOOKUP(A824,[4]表九!$A$8:$C$1288,3,FALSE)</f>
        <v>0</v>
      </c>
      <c r="E824" s="472" t="str">
        <f t="shared" si="127"/>
        <v/>
      </c>
      <c r="F824" s="312" t="str">
        <f t="shared" si="128"/>
        <v>否</v>
      </c>
      <c r="G824" s="206" t="str">
        <f t="shared" si="129"/>
        <v>项</v>
      </c>
    </row>
    <row r="825" ht="36" customHeight="1" spans="1:7">
      <c r="A825" s="467">
        <v>21114</v>
      </c>
      <c r="B825" s="340" t="s">
        <v>742</v>
      </c>
      <c r="C825" s="351">
        <f>SUM(C826:C839)</f>
        <v>1557</v>
      </c>
      <c r="D825" s="351">
        <f>SUM(D826:D839)</f>
        <v>5921</v>
      </c>
      <c r="E825" s="472">
        <f t="shared" si="127"/>
        <v>2.803</v>
      </c>
      <c r="F825" s="312" t="str">
        <f t="shared" si="128"/>
        <v>是</v>
      </c>
      <c r="G825" s="206" t="str">
        <f t="shared" si="129"/>
        <v>款</v>
      </c>
    </row>
    <row r="826" ht="36" customHeight="1" spans="1:7">
      <c r="A826" s="469">
        <v>2111401</v>
      </c>
      <c r="B826" s="343" t="s">
        <v>139</v>
      </c>
      <c r="C826" s="351">
        <f>VLOOKUP(A826,'[3]1-4区本级一般公共预算支出情况表（公开到项级）'!$A$3:$E$1360,4,FALSE)</f>
        <v>0</v>
      </c>
      <c r="D826" s="351">
        <f>VLOOKUP(A826,[4]表九!$A$8:$C$1288,3,FALSE)</f>
        <v>0</v>
      </c>
      <c r="E826" s="472" t="str">
        <f t="shared" si="127"/>
        <v/>
      </c>
      <c r="F826" s="312" t="str">
        <f t="shared" si="128"/>
        <v>否</v>
      </c>
      <c r="G826" s="206" t="str">
        <f t="shared" si="129"/>
        <v>项</v>
      </c>
    </row>
    <row r="827" ht="36" customHeight="1" spans="1:7">
      <c r="A827" s="469">
        <v>2111402</v>
      </c>
      <c r="B827" s="343" t="s">
        <v>140</v>
      </c>
      <c r="C827" s="351">
        <f>VLOOKUP(A827,'[3]1-4区本级一般公共预算支出情况表（公开到项级）'!$A$3:$E$1360,4,FALSE)</f>
        <v>0</v>
      </c>
      <c r="D827" s="351">
        <f>VLOOKUP(A827,[4]表九!$A$8:$C$1288,3,FALSE)</f>
        <v>0</v>
      </c>
      <c r="E827" s="472" t="str">
        <f t="shared" si="127"/>
        <v/>
      </c>
      <c r="F827" s="312" t="str">
        <f t="shared" si="128"/>
        <v>否</v>
      </c>
      <c r="G827" s="206" t="str">
        <f t="shared" si="129"/>
        <v>项</v>
      </c>
    </row>
    <row r="828" ht="36" customHeight="1" spans="1:7">
      <c r="A828" s="469">
        <v>2111403</v>
      </c>
      <c r="B828" s="343" t="s">
        <v>141</v>
      </c>
      <c r="C828" s="351">
        <f>VLOOKUP(A828,'[3]1-4区本级一般公共预算支出情况表（公开到项级）'!$A$3:$E$1360,4,FALSE)</f>
        <v>0</v>
      </c>
      <c r="D828" s="351">
        <f>VLOOKUP(A828,[4]表九!$A$8:$C$1288,3,FALSE)</f>
        <v>0</v>
      </c>
      <c r="E828" s="472" t="str">
        <f t="shared" si="127"/>
        <v/>
      </c>
      <c r="F828" s="312" t="str">
        <f t="shared" si="128"/>
        <v>否</v>
      </c>
      <c r="G828" s="206" t="str">
        <f t="shared" si="129"/>
        <v>项</v>
      </c>
    </row>
    <row r="829" ht="36" customHeight="1" spans="1:7">
      <c r="A829" s="469">
        <v>2111404</v>
      </c>
      <c r="B829" s="343" t="s">
        <v>743</v>
      </c>
      <c r="C829" s="351">
        <f>VLOOKUP(A829,'[3]1-4区本级一般公共预算支出情况表（公开到项级）'!$A$3:$E$1360,4,FALSE)</f>
        <v>0</v>
      </c>
      <c r="D829" s="351"/>
      <c r="E829" s="472" t="str">
        <f t="shared" si="127"/>
        <v/>
      </c>
      <c r="F829" s="312" t="str">
        <f t="shared" si="128"/>
        <v>否</v>
      </c>
      <c r="G829" s="206" t="str">
        <f t="shared" si="129"/>
        <v>项</v>
      </c>
    </row>
    <row r="830" ht="36" customHeight="1" spans="1:7">
      <c r="A830" s="469">
        <v>2111405</v>
      </c>
      <c r="B830" s="343" t="s">
        <v>744</v>
      </c>
      <c r="C830" s="351">
        <f>VLOOKUP(A830,'[3]1-4区本级一般公共预算支出情况表（公开到项级）'!$A$3:$E$1360,4,FALSE)</f>
        <v>0</v>
      </c>
      <c r="D830" s="351"/>
      <c r="E830" s="472" t="str">
        <f t="shared" si="127"/>
        <v/>
      </c>
      <c r="F830" s="312" t="str">
        <f t="shared" si="128"/>
        <v>否</v>
      </c>
      <c r="G830" s="206" t="str">
        <f t="shared" si="129"/>
        <v>项</v>
      </c>
    </row>
    <row r="831" ht="36" customHeight="1" spans="1:7">
      <c r="A831" s="469">
        <v>2111406</v>
      </c>
      <c r="B831" s="343" t="s">
        <v>745</v>
      </c>
      <c r="C831" s="351">
        <f>VLOOKUP(A831,'[3]1-4区本级一般公共预算支出情况表（公开到项级）'!$A$3:$E$1360,4,FALSE)</f>
        <v>0</v>
      </c>
      <c r="D831" s="351">
        <f>VLOOKUP(A831,[4]表九!$A$8:$C$1288,3,FALSE)</f>
        <v>0</v>
      </c>
      <c r="E831" s="472" t="str">
        <f t="shared" si="127"/>
        <v/>
      </c>
      <c r="F831" s="312" t="str">
        <f t="shared" si="128"/>
        <v>否</v>
      </c>
      <c r="G831" s="206" t="str">
        <f t="shared" si="129"/>
        <v>项</v>
      </c>
    </row>
    <row r="832" ht="36" customHeight="1" spans="1:7">
      <c r="A832" s="469">
        <v>2111407</v>
      </c>
      <c r="B832" s="343" t="s">
        <v>746</v>
      </c>
      <c r="C832" s="351">
        <f>VLOOKUP(A832,'[3]1-4区本级一般公共预算支出情况表（公开到项级）'!$A$3:$E$1360,4,FALSE)</f>
        <v>1557</v>
      </c>
      <c r="D832" s="351">
        <f>VLOOKUP(A832,[4]表九!$A$8:$C$1288,3,FALSE)</f>
        <v>5921</v>
      </c>
      <c r="E832" s="472">
        <f t="shared" si="127"/>
        <v>2.803</v>
      </c>
      <c r="F832" s="312" t="str">
        <f t="shared" si="128"/>
        <v>是</v>
      </c>
      <c r="G832" s="206" t="str">
        <f t="shared" si="129"/>
        <v>项</v>
      </c>
    </row>
    <row r="833" ht="36" customHeight="1" spans="1:7">
      <c r="A833" s="469">
        <v>2111408</v>
      </c>
      <c r="B833" s="343" t="s">
        <v>747</v>
      </c>
      <c r="C833" s="351">
        <f>VLOOKUP(A833,'[3]1-4区本级一般公共预算支出情况表（公开到项级）'!$A$3:$E$1360,4,FALSE)</f>
        <v>0</v>
      </c>
      <c r="D833" s="351">
        <f>VLOOKUP(A833,[4]表九!$A$8:$C$1288,3,FALSE)</f>
        <v>0</v>
      </c>
      <c r="E833" s="472" t="str">
        <f t="shared" si="127"/>
        <v/>
      </c>
      <c r="F833" s="312" t="str">
        <f t="shared" si="128"/>
        <v>否</v>
      </c>
      <c r="G833" s="206" t="str">
        <f t="shared" si="129"/>
        <v>项</v>
      </c>
    </row>
    <row r="834" ht="36" customHeight="1" spans="1:7">
      <c r="A834" s="469">
        <v>2111409</v>
      </c>
      <c r="B834" s="343" t="s">
        <v>748</v>
      </c>
      <c r="C834" s="351">
        <f>VLOOKUP(A834,'[3]1-4区本级一般公共预算支出情况表（公开到项级）'!$A$3:$E$1360,4,FALSE)</f>
        <v>0</v>
      </c>
      <c r="D834" s="351"/>
      <c r="E834" s="472" t="str">
        <f t="shared" si="127"/>
        <v/>
      </c>
      <c r="F834" s="312" t="str">
        <f t="shared" si="128"/>
        <v>否</v>
      </c>
      <c r="G834" s="206" t="str">
        <f t="shared" si="129"/>
        <v>项</v>
      </c>
    </row>
    <row r="835" ht="36" customHeight="1" spans="1:7">
      <c r="A835" s="469">
        <v>2111410</v>
      </c>
      <c r="B835" s="343" t="s">
        <v>749</v>
      </c>
      <c r="C835" s="351">
        <f>VLOOKUP(A835,'[3]1-4区本级一般公共预算支出情况表（公开到项级）'!$A$3:$E$1360,4,FALSE)</f>
        <v>0</v>
      </c>
      <c r="D835" s="351"/>
      <c r="E835" s="472" t="str">
        <f t="shared" si="127"/>
        <v/>
      </c>
      <c r="F835" s="312" t="str">
        <f t="shared" si="128"/>
        <v>否</v>
      </c>
      <c r="G835" s="206" t="str">
        <f t="shared" si="129"/>
        <v>项</v>
      </c>
    </row>
    <row r="836" ht="36" customHeight="1" spans="1:7">
      <c r="A836" s="469">
        <v>2111411</v>
      </c>
      <c r="B836" s="343" t="s">
        <v>180</v>
      </c>
      <c r="C836" s="351">
        <f>VLOOKUP(A836,'[3]1-4区本级一般公共预算支出情况表（公开到项级）'!$A$3:$E$1360,4,FALSE)</f>
        <v>0</v>
      </c>
      <c r="D836" s="351">
        <f>VLOOKUP(A836,[4]表九!$A$8:$C$1288,3,FALSE)</f>
        <v>0</v>
      </c>
      <c r="E836" s="472" t="str">
        <f t="shared" si="127"/>
        <v/>
      </c>
      <c r="F836" s="312" t="str">
        <f t="shared" si="128"/>
        <v>否</v>
      </c>
      <c r="G836" s="206" t="str">
        <f t="shared" si="129"/>
        <v>项</v>
      </c>
    </row>
    <row r="837" ht="36" customHeight="1" spans="1:7">
      <c r="A837" s="469">
        <v>2111413</v>
      </c>
      <c r="B837" s="343" t="s">
        <v>750</v>
      </c>
      <c r="C837" s="351">
        <f>VLOOKUP(A837,'[3]1-4区本级一般公共预算支出情况表（公开到项级）'!$A$3:$E$1360,4,FALSE)</f>
        <v>0</v>
      </c>
      <c r="D837" s="351">
        <f>VLOOKUP(A837,[4]表九!$A$8:$C$1288,3,FALSE)</f>
        <v>0</v>
      </c>
      <c r="E837" s="472" t="str">
        <f t="shared" si="127"/>
        <v/>
      </c>
      <c r="F837" s="312" t="str">
        <f t="shared" si="128"/>
        <v>否</v>
      </c>
      <c r="G837" s="206" t="str">
        <f t="shared" si="129"/>
        <v>项</v>
      </c>
    </row>
    <row r="838" ht="36" customHeight="1" spans="1:7">
      <c r="A838" s="469">
        <v>2111450</v>
      </c>
      <c r="B838" s="343" t="s">
        <v>148</v>
      </c>
      <c r="C838" s="351">
        <f>VLOOKUP(A838,'[3]1-4区本级一般公共预算支出情况表（公开到项级）'!$A$3:$E$1360,4,FALSE)</f>
        <v>0</v>
      </c>
      <c r="D838" s="351">
        <f>VLOOKUP(A838,[4]表九!$A$8:$C$1288,3,FALSE)</f>
        <v>0</v>
      </c>
      <c r="E838" s="472" t="str">
        <f t="shared" si="127"/>
        <v/>
      </c>
      <c r="F838" s="312" t="str">
        <f t="shared" si="128"/>
        <v>否</v>
      </c>
      <c r="G838" s="206" t="str">
        <f t="shared" si="129"/>
        <v>项</v>
      </c>
    </row>
    <row r="839" ht="36" customHeight="1" spans="1:7">
      <c r="A839" s="469">
        <v>2111499</v>
      </c>
      <c r="B839" s="343" t="s">
        <v>751</v>
      </c>
      <c r="C839" s="351">
        <f>VLOOKUP(A839,'[3]1-4区本级一般公共预算支出情况表（公开到项级）'!$A$3:$E$1360,4,FALSE)</f>
        <v>0</v>
      </c>
      <c r="D839" s="351">
        <f>VLOOKUP(A839,[4]表九!$A$8:$C$1288,3,FALSE)</f>
        <v>0</v>
      </c>
      <c r="E839" s="472" t="str">
        <f t="shared" si="127"/>
        <v/>
      </c>
      <c r="F839" s="312" t="str">
        <f t="shared" si="128"/>
        <v>否</v>
      </c>
      <c r="G839" s="206" t="str">
        <f t="shared" si="129"/>
        <v>项</v>
      </c>
    </row>
    <row r="840" ht="36" customHeight="1" spans="1:7">
      <c r="A840" s="467">
        <v>21199</v>
      </c>
      <c r="B840" s="340" t="s">
        <v>752</v>
      </c>
      <c r="C840" s="351">
        <f>C841</f>
        <v>1400</v>
      </c>
      <c r="D840" s="351">
        <f>D841</f>
        <v>0</v>
      </c>
      <c r="E840" s="472">
        <f t="shared" si="127"/>
        <v>-1</v>
      </c>
      <c r="F840" s="312" t="str">
        <f t="shared" si="128"/>
        <v>是</v>
      </c>
      <c r="G840" s="206" t="str">
        <f t="shared" si="129"/>
        <v>款</v>
      </c>
    </row>
    <row r="841" ht="36" customHeight="1" spans="1:7">
      <c r="A841" s="482">
        <v>2119999</v>
      </c>
      <c r="B841" s="489" t="s">
        <v>753</v>
      </c>
      <c r="C841" s="351">
        <f>VLOOKUP(A841,'[3]1-4区本级一般公共预算支出情况表（公开到项级）'!$A$3:$E$1360,4,FALSE)</f>
        <v>1400</v>
      </c>
      <c r="D841" s="351">
        <f>VLOOKUP(A841,[4]表九!$A$8:$C$1288,3,FALSE)</f>
        <v>0</v>
      </c>
      <c r="E841" s="472">
        <f t="shared" si="127"/>
        <v>-1</v>
      </c>
      <c r="F841" s="312" t="str">
        <f t="shared" si="128"/>
        <v>是</v>
      </c>
      <c r="G841" s="206" t="str">
        <f t="shared" si="129"/>
        <v>项</v>
      </c>
    </row>
    <row r="842" ht="36" customHeight="1" spans="1:7">
      <c r="A842" s="483" t="s">
        <v>754</v>
      </c>
      <c r="B842" s="477" t="s">
        <v>287</v>
      </c>
      <c r="C842" s="478"/>
      <c r="D842" s="478"/>
      <c r="E842" s="472" t="str">
        <f t="shared" si="127"/>
        <v/>
      </c>
      <c r="F842" s="312" t="str">
        <f t="shared" si="128"/>
        <v>否</v>
      </c>
      <c r="G842" s="206" t="str">
        <f t="shared" si="129"/>
        <v>项</v>
      </c>
    </row>
    <row r="843" ht="36" customHeight="1" spans="1:7">
      <c r="A843" s="467">
        <v>212</v>
      </c>
      <c r="B843" s="340" t="s">
        <v>91</v>
      </c>
      <c r="C843" s="351">
        <f>C844+C855+C857+C860+C864</f>
        <v>50061</v>
      </c>
      <c r="D843" s="351">
        <f>D844+D855+D857+D860+D864</f>
        <v>46863</v>
      </c>
      <c r="E843" s="468">
        <f t="shared" ref="E843:E845" si="130">IF(C843&gt;0,D843/C843-1,IF(C843&lt;0,-(D843/C843-1),""))</f>
        <v>-0.064</v>
      </c>
      <c r="F843" s="312" t="str">
        <f t="shared" si="128"/>
        <v>是</v>
      </c>
      <c r="G843" s="206" t="str">
        <f t="shared" si="129"/>
        <v>类</v>
      </c>
    </row>
    <row r="844" ht="36" customHeight="1" spans="1:7">
      <c r="A844" s="467">
        <v>21201</v>
      </c>
      <c r="B844" s="340" t="s">
        <v>755</v>
      </c>
      <c r="C844" s="351">
        <f>SUM(C845:C854)</f>
        <v>23504</v>
      </c>
      <c r="D844" s="351">
        <f>SUM(D845:D854)</f>
        <v>23060</v>
      </c>
      <c r="E844" s="472">
        <f t="shared" si="130"/>
        <v>-0.019</v>
      </c>
      <c r="F844" s="312" t="str">
        <f t="shared" si="128"/>
        <v>是</v>
      </c>
      <c r="G844" s="206" t="str">
        <f t="shared" si="129"/>
        <v>款</v>
      </c>
    </row>
    <row r="845" ht="36" customHeight="1" spans="1:7">
      <c r="A845" s="469">
        <v>2120101</v>
      </c>
      <c r="B845" s="343" t="s">
        <v>139</v>
      </c>
      <c r="C845" s="351">
        <f>VLOOKUP(A845,'[3]1-4区本级一般公共预算支出情况表（公开到项级）'!$A$3:$E$1360,4,FALSE)</f>
        <v>5578</v>
      </c>
      <c r="D845" s="351">
        <f>VLOOKUP(A845,[4]表九!$A$8:$C$1288,3,FALSE)</f>
        <v>5780</v>
      </c>
      <c r="E845" s="472">
        <f t="shared" si="130"/>
        <v>0.036</v>
      </c>
      <c r="F845" s="312" t="str">
        <f t="shared" si="128"/>
        <v>是</v>
      </c>
      <c r="G845" s="206" t="str">
        <f t="shared" si="129"/>
        <v>项</v>
      </c>
    </row>
    <row r="846" ht="36" customHeight="1" spans="1:7">
      <c r="A846" s="469">
        <v>2120102</v>
      </c>
      <c r="B846" s="343" t="s">
        <v>140</v>
      </c>
      <c r="C846" s="351">
        <f>VLOOKUP(A846,'[3]1-4区本级一般公共预算支出情况表（公开到项级）'!$A$3:$E$1360,4,FALSE)</f>
        <v>13845</v>
      </c>
      <c r="D846" s="351">
        <f>VLOOKUP(A846,[4]表九!$A$8:$C$1288,3,FALSE)</f>
        <v>13923</v>
      </c>
      <c r="E846" s="472">
        <f t="shared" si="127"/>
        <v>0.006</v>
      </c>
      <c r="F846" s="312" t="str">
        <f t="shared" si="128"/>
        <v>是</v>
      </c>
      <c r="G846" s="206" t="str">
        <f t="shared" si="129"/>
        <v>项</v>
      </c>
    </row>
    <row r="847" ht="36" customHeight="1" spans="1:7">
      <c r="A847" s="469">
        <v>2120103</v>
      </c>
      <c r="B847" s="343" t="s">
        <v>141</v>
      </c>
      <c r="C847" s="351">
        <f>VLOOKUP(A847,'[3]1-4区本级一般公共预算支出情况表（公开到项级）'!$A$3:$E$1360,4,FALSE)</f>
        <v>0</v>
      </c>
      <c r="D847" s="351">
        <f>VLOOKUP(A847,[4]表九!$A$8:$C$1288,3,FALSE)</f>
        <v>0</v>
      </c>
      <c r="E847" s="472" t="str">
        <f t="shared" si="127"/>
        <v/>
      </c>
      <c r="F847" s="312" t="str">
        <f t="shared" si="128"/>
        <v>否</v>
      </c>
      <c r="G847" s="206" t="str">
        <f t="shared" si="129"/>
        <v>项</v>
      </c>
    </row>
    <row r="848" ht="36" customHeight="1" spans="1:7">
      <c r="A848" s="469">
        <v>2120104</v>
      </c>
      <c r="B848" s="343" t="s">
        <v>756</v>
      </c>
      <c r="C848" s="351">
        <f>VLOOKUP(A848,'[3]1-4区本级一般公共预算支出情况表（公开到项级）'!$A$3:$E$1360,4,FALSE)</f>
        <v>2943</v>
      </c>
      <c r="D848" s="351">
        <f>VLOOKUP(A848,[4]表九!$A$8:$C$1288,3,FALSE)</f>
        <v>3012</v>
      </c>
      <c r="E848" s="472">
        <f t="shared" si="127"/>
        <v>0.023</v>
      </c>
      <c r="F848" s="312" t="str">
        <f t="shared" si="128"/>
        <v>是</v>
      </c>
      <c r="G848" s="206" t="str">
        <f t="shared" si="129"/>
        <v>项</v>
      </c>
    </row>
    <row r="849" ht="36" customHeight="1" spans="1:7">
      <c r="A849" s="469">
        <v>2120105</v>
      </c>
      <c r="B849" s="343" t="s">
        <v>757</v>
      </c>
      <c r="C849" s="351">
        <f>VLOOKUP(A849,'[3]1-4区本级一般公共预算支出情况表（公开到项级）'!$A$3:$E$1360,4,FALSE)</f>
        <v>0</v>
      </c>
      <c r="D849" s="351">
        <f>VLOOKUP(A849,[4]表九!$A$8:$C$1288,3,FALSE)</f>
        <v>0</v>
      </c>
      <c r="E849" s="472" t="str">
        <f t="shared" si="127"/>
        <v/>
      </c>
      <c r="F849" s="312" t="str">
        <f t="shared" si="128"/>
        <v>否</v>
      </c>
      <c r="G849" s="206" t="str">
        <f t="shared" si="129"/>
        <v>项</v>
      </c>
    </row>
    <row r="850" ht="36" customHeight="1" spans="1:7">
      <c r="A850" s="469">
        <v>2120106</v>
      </c>
      <c r="B850" s="343" t="s">
        <v>758</v>
      </c>
      <c r="C850" s="351">
        <f>VLOOKUP(A850,'[3]1-4区本级一般公共预算支出情况表（公开到项级）'!$A$3:$E$1360,4,FALSE)</f>
        <v>209</v>
      </c>
      <c r="D850" s="351">
        <f>VLOOKUP(A850,[4]表九!$A$8:$C$1288,3,FALSE)</f>
        <v>207</v>
      </c>
      <c r="E850" s="472">
        <f t="shared" si="127"/>
        <v>-0.01</v>
      </c>
      <c r="F850" s="312" t="str">
        <f t="shared" si="128"/>
        <v>是</v>
      </c>
      <c r="G850" s="206" t="str">
        <f t="shared" si="129"/>
        <v>项</v>
      </c>
    </row>
    <row r="851" ht="36" customHeight="1" spans="1:7">
      <c r="A851" s="469">
        <v>2120107</v>
      </c>
      <c r="B851" s="343" t="s">
        <v>759</v>
      </c>
      <c r="C851" s="351">
        <f>VLOOKUP(A851,'[3]1-4区本级一般公共预算支出情况表（公开到项级）'!$A$3:$E$1360,4,FALSE)</f>
        <v>220</v>
      </c>
      <c r="D851" s="351">
        <f>VLOOKUP(A851,[4]表九!$A$8:$C$1288,3,FALSE)</f>
        <v>54</v>
      </c>
      <c r="E851" s="472">
        <f t="shared" si="127"/>
        <v>-0.755</v>
      </c>
      <c r="F851" s="312" t="str">
        <f t="shared" si="128"/>
        <v>是</v>
      </c>
      <c r="G851" s="206" t="str">
        <f t="shared" si="129"/>
        <v>项</v>
      </c>
    </row>
    <row r="852" ht="36" customHeight="1" spans="1:7">
      <c r="A852" s="469">
        <v>2120109</v>
      </c>
      <c r="B852" s="343" t="s">
        <v>760</v>
      </c>
      <c r="C852" s="351">
        <f>VLOOKUP(A852,'[3]1-4区本级一般公共预算支出情况表（公开到项级）'!$A$3:$E$1360,4,FALSE)</f>
        <v>709</v>
      </c>
      <c r="D852" s="351">
        <f>VLOOKUP(A852,[4]表九!$A$8:$C$1288,3,FALSE)</f>
        <v>8</v>
      </c>
      <c r="E852" s="472">
        <f t="shared" si="127"/>
        <v>-0.989</v>
      </c>
      <c r="F852" s="312" t="str">
        <f t="shared" si="128"/>
        <v>是</v>
      </c>
      <c r="G852" s="206" t="str">
        <f t="shared" si="129"/>
        <v>项</v>
      </c>
    </row>
    <row r="853" ht="36" customHeight="1" spans="1:7">
      <c r="A853" s="469">
        <v>2120110</v>
      </c>
      <c r="B853" s="343" t="s">
        <v>761</v>
      </c>
      <c r="C853" s="351">
        <f>VLOOKUP(A853,'[3]1-4区本级一般公共预算支出情况表（公开到项级）'!$A$3:$E$1360,4,FALSE)</f>
        <v>0</v>
      </c>
      <c r="D853" s="351">
        <f>VLOOKUP(A853,[4]表九!$A$8:$C$1288,3,FALSE)</f>
        <v>0</v>
      </c>
      <c r="E853" s="472" t="str">
        <f t="shared" si="127"/>
        <v/>
      </c>
      <c r="F853" s="312" t="str">
        <f t="shared" si="128"/>
        <v>否</v>
      </c>
      <c r="G853" s="206" t="str">
        <f t="shared" si="129"/>
        <v>项</v>
      </c>
    </row>
    <row r="854" ht="36" customHeight="1" spans="1:7">
      <c r="A854" s="469">
        <v>2120199</v>
      </c>
      <c r="B854" s="343" t="s">
        <v>762</v>
      </c>
      <c r="C854" s="351">
        <f>VLOOKUP(A854,'[3]1-4区本级一般公共预算支出情况表（公开到项级）'!$A$3:$E$1360,4,FALSE)</f>
        <v>0</v>
      </c>
      <c r="D854" s="351">
        <f>VLOOKUP(A854,[4]表九!$A$8:$C$1288,3,FALSE)</f>
        <v>76</v>
      </c>
      <c r="E854" s="472" t="str">
        <f t="shared" si="127"/>
        <v/>
      </c>
      <c r="F854" s="312" t="str">
        <f t="shared" si="128"/>
        <v>是</v>
      </c>
      <c r="G854" s="206" t="str">
        <f t="shared" si="129"/>
        <v>项</v>
      </c>
    </row>
    <row r="855" ht="36" customHeight="1" spans="1:7">
      <c r="A855" s="467">
        <v>21202</v>
      </c>
      <c r="B855" s="340" t="s">
        <v>763</v>
      </c>
      <c r="C855" s="351">
        <f>C856</f>
        <v>5</v>
      </c>
      <c r="D855" s="351">
        <f>D856</f>
        <v>250</v>
      </c>
      <c r="E855" s="472">
        <f t="shared" si="127"/>
        <v>49</v>
      </c>
      <c r="F855" s="312" t="str">
        <f t="shared" si="128"/>
        <v>是</v>
      </c>
      <c r="G855" s="206" t="str">
        <f t="shared" si="129"/>
        <v>款</v>
      </c>
    </row>
    <row r="856" ht="36" customHeight="1" spans="1:7">
      <c r="A856" s="473">
        <v>2120201</v>
      </c>
      <c r="B856" s="484" t="s">
        <v>764</v>
      </c>
      <c r="C856" s="351">
        <f>VLOOKUP(A856,'[3]1-4区本级一般公共预算支出情况表（公开到项级）'!$A$3:$E$1360,4,FALSE)</f>
        <v>5</v>
      </c>
      <c r="D856" s="351">
        <f>VLOOKUP(A856,[4]表九!$A$8:$C$1288,3,FALSE)</f>
        <v>250</v>
      </c>
      <c r="E856" s="472">
        <f t="shared" si="127"/>
        <v>49</v>
      </c>
      <c r="F856" s="312" t="str">
        <f t="shared" ref="F856:F919" si="131">IF(LEN(A856)=3,"是",IF(B856&lt;&gt;"",IF(SUM(C856:D856)&lt;&gt;0,"是","否"),"是"))</f>
        <v>是</v>
      </c>
      <c r="G856" s="206" t="str">
        <f t="shared" ref="G856:G919" si="132">IF(LEN(A856)=3,"类",IF(LEN(A856)=5,"款","项"))</f>
        <v>项</v>
      </c>
    </row>
    <row r="857" ht="36" customHeight="1" spans="1:7">
      <c r="A857" s="467">
        <v>21203</v>
      </c>
      <c r="B857" s="340" t="s">
        <v>765</v>
      </c>
      <c r="C857" s="351">
        <f>SUM(C858:C859)</f>
        <v>2866</v>
      </c>
      <c r="D857" s="351">
        <f>SUM(D858:D859)</f>
        <v>2268</v>
      </c>
      <c r="E857" s="468">
        <f t="shared" ref="E857:E866" si="133">IF(C857&gt;0,D857/C857-1,IF(C857&lt;0,-(D857/C857-1),""))</f>
        <v>-0.209</v>
      </c>
      <c r="F857" s="312" t="str">
        <f t="shared" si="131"/>
        <v>是</v>
      </c>
      <c r="G857" s="206" t="str">
        <f t="shared" si="132"/>
        <v>款</v>
      </c>
    </row>
    <row r="858" ht="36" customHeight="1" spans="1:7">
      <c r="A858" s="469">
        <v>2120303</v>
      </c>
      <c r="B858" s="343" t="s">
        <v>766</v>
      </c>
      <c r="C858" s="351">
        <f>VLOOKUP(A858,'[3]1-4区本级一般公共预算支出情况表（公开到项级）'!$A$3:$E$1360,4,FALSE)</f>
        <v>836</v>
      </c>
      <c r="D858" s="351">
        <f>VLOOKUP(A858,[4]表九!$A$8:$C$1288,3,FALSE)</f>
        <v>0</v>
      </c>
      <c r="E858" s="472">
        <f t="shared" si="133"/>
        <v>-1</v>
      </c>
      <c r="F858" s="312" t="str">
        <f t="shared" si="131"/>
        <v>是</v>
      </c>
      <c r="G858" s="206" t="str">
        <f t="shared" si="132"/>
        <v>项</v>
      </c>
    </row>
    <row r="859" ht="36" customHeight="1" spans="1:7">
      <c r="A859" s="469">
        <v>2120399</v>
      </c>
      <c r="B859" s="343" t="s">
        <v>767</v>
      </c>
      <c r="C859" s="351">
        <f>VLOOKUP(A859,'[3]1-4区本级一般公共预算支出情况表（公开到项级）'!$A$3:$E$1360,4,FALSE)</f>
        <v>2030</v>
      </c>
      <c r="D859" s="351">
        <f>VLOOKUP(A859,[4]表九!$A$8:$C$1288,3,FALSE)</f>
        <v>2268</v>
      </c>
      <c r="E859" s="472">
        <f t="shared" si="133"/>
        <v>0.117</v>
      </c>
      <c r="F859" s="312" t="str">
        <f t="shared" si="131"/>
        <v>是</v>
      </c>
      <c r="G859" s="206" t="str">
        <f t="shared" si="132"/>
        <v>项</v>
      </c>
    </row>
    <row r="860" ht="36" customHeight="1" spans="1:7">
      <c r="A860" s="467">
        <v>21205</v>
      </c>
      <c r="B860" s="340" t="s">
        <v>768</v>
      </c>
      <c r="C860" s="351">
        <f>C861</f>
        <v>19128</v>
      </c>
      <c r="D860" s="351">
        <f>D861</f>
        <v>18388</v>
      </c>
      <c r="E860" s="472">
        <f t="shared" si="133"/>
        <v>-0.039</v>
      </c>
      <c r="F860" s="312" t="str">
        <f t="shared" si="131"/>
        <v>是</v>
      </c>
      <c r="G860" s="206" t="str">
        <f t="shared" si="132"/>
        <v>款</v>
      </c>
    </row>
    <row r="861" ht="36" customHeight="1" spans="1:7">
      <c r="A861" s="473">
        <v>2120501</v>
      </c>
      <c r="B861" s="484" t="s">
        <v>769</v>
      </c>
      <c r="C861" s="351">
        <f>VLOOKUP(A861,'[3]1-4区本级一般公共预算支出情况表（公开到项级）'!$A$3:$E$1360,4,FALSE)</f>
        <v>19128</v>
      </c>
      <c r="D861" s="351">
        <f>VLOOKUP(A861,[4]表九!$A$8:$C$1288,3,FALSE)</f>
        <v>18388</v>
      </c>
      <c r="E861" s="472">
        <f t="shared" si="133"/>
        <v>-0.039</v>
      </c>
      <c r="F861" s="312" t="str">
        <f t="shared" si="131"/>
        <v>是</v>
      </c>
      <c r="G861" s="206" t="str">
        <f t="shared" si="132"/>
        <v>项</v>
      </c>
    </row>
    <row r="862" ht="36" customHeight="1" spans="1:7">
      <c r="A862" s="467">
        <v>21206</v>
      </c>
      <c r="B862" s="340" t="s">
        <v>770</v>
      </c>
      <c r="C862" s="351"/>
      <c r="D862" s="351"/>
      <c r="E862" s="472" t="str">
        <f t="shared" si="133"/>
        <v/>
      </c>
      <c r="F862" s="312" t="str">
        <f t="shared" si="131"/>
        <v>否</v>
      </c>
      <c r="G862" s="206" t="str">
        <f t="shared" si="132"/>
        <v>款</v>
      </c>
    </row>
    <row r="863" ht="36" customHeight="1" spans="1:7">
      <c r="A863" s="473">
        <v>2120601</v>
      </c>
      <c r="B863" s="484" t="s">
        <v>771</v>
      </c>
      <c r="C863" s="351">
        <f>VLOOKUP(A863,'[3]1-4区本级一般公共预算支出情况表（公开到项级）'!$A$3:$E$1360,4,FALSE)</f>
        <v>0</v>
      </c>
      <c r="D863" s="351">
        <f>VLOOKUP(A863,[4]表九!$A$8:$C$1288,3,FALSE)</f>
        <v>0</v>
      </c>
      <c r="E863" s="472" t="str">
        <f t="shared" si="133"/>
        <v/>
      </c>
      <c r="F863" s="312" t="str">
        <f t="shared" si="131"/>
        <v>否</v>
      </c>
      <c r="G863" s="206" t="str">
        <f t="shared" si="132"/>
        <v>项</v>
      </c>
    </row>
    <row r="864" ht="36" customHeight="1" spans="1:7">
      <c r="A864" s="467">
        <v>21299</v>
      </c>
      <c r="B864" s="340" t="s">
        <v>772</v>
      </c>
      <c r="C864" s="351">
        <f>C865</f>
        <v>4558</v>
      </c>
      <c r="D864" s="351">
        <f>D865</f>
        <v>2897</v>
      </c>
      <c r="E864" s="472">
        <f t="shared" si="133"/>
        <v>-0.364</v>
      </c>
      <c r="F864" s="312" t="str">
        <f t="shared" si="131"/>
        <v>是</v>
      </c>
      <c r="G864" s="206" t="str">
        <f t="shared" si="132"/>
        <v>款</v>
      </c>
    </row>
    <row r="865" ht="36" customHeight="1" spans="1:7">
      <c r="A865" s="473">
        <v>2129999</v>
      </c>
      <c r="B865" s="484" t="s">
        <v>773</v>
      </c>
      <c r="C865" s="351">
        <f>VLOOKUP(A865,'[3]1-4区本级一般公共预算支出情况表（公开到项级）'!$A$3:$E$1360,4,FALSE)</f>
        <v>4558</v>
      </c>
      <c r="D865" s="351">
        <f>VLOOKUP(A865,[4]表九!$A$8:$C$1288,3,FALSE)</f>
        <v>2897</v>
      </c>
      <c r="E865" s="472">
        <f t="shared" si="133"/>
        <v>-0.364</v>
      </c>
      <c r="F865" s="312" t="str">
        <f t="shared" si="131"/>
        <v>是</v>
      </c>
      <c r="G865" s="206" t="str">
        <f t="shared" si="132"/>
        <v>项</v>
      </c>
    </row>
    <row r="866" ht="36" customHeight="1" spans="1:7">
      <c r="A866" s="476" t="s">
        <v>774</v>
      </c>
      <c r="B866" s="477" t="s">
        <v>287</v>
      </c>
      <c r="C866" s="478"/>
      <c r="D866" s="478"/>
      <c r="E866" s="472" t="str">
        <f t="shared" si="133"/>
        <v/>
      </c>
      <c r="F866" s="312" t="str">
        <f t="shared" si="131"/>
        <v>否</v>
      </c>
      <c r="G866" s="206" t="str">
        <f t="shared" si="132"/>
        <v>项</v>
      </c>
    </row>
    <row r="867" ht="36" customHeight="1" spans="1:7">
      <c r="A867" s="467">
        <v>213</v>
      </c>
      <c r="B867" s="340" t="s">
        <v>93</v>
      </c>
      <c r="C867" s="351">
        <f>C868+C894+C919+C947+C958+C965+C972+C975</f>
        <v>20039</v>
      </c>
      <c r="D867" s="351">
        <f>D868+D894+D919+D947+D958+D965+D972+D975</f>
        <v>16226</v>
      </c>
      <c r="E867" s="468">
        <f t="shared" ref="E867:E879" si="134">IF(C867&gt;0,D867/C867-1,IF(C867&lt;0,-(D867/C867-1),""))</f>
        <v>-0.19</v>
      </c>
      <c r="F867" s="312" t="str">
        <f t="shared" si="131"/>
        <v>是</v>
      </c>
      <c r="G867" s="206" t="str">
        <f t="shared" si="132"/>
        <v>类</v>
      </c>
    </row>
    <row r="868" ht="36" customHeight="1" spans="1:7">
      <c r="A868" s="467">
        <v>21301</v>
      </c>
      <c r="B868" s="340" t="s">
        <v>775</v>
      </c>
      <c r="C868" s="351">
        <f>SUM(C869:C893)</f>
        <v>8513</v>
      </c>
      <c r="D868" s="351">
        <f>SUM(D869:D893)</f>
        <v>5917</v>
      </c>
      <c r="E868" s="472">
        <f t="shared" si="134"/>
        <v>-0.305</v>
      </c>
      <c r="F868" s="312" t="str">
        <f t="shared" si="131"/>
        <v>是</v>
      </c>
      <c r="G868" s="206" t="str">
        <f t="shared" si="132"/>
        <v>款</v>
      </c>
    </row>
    <row r="869" ht="36" customHeight="1" spans="1:7">
      <c r="A869" s="469">
        <v>2130101</v>
      </c>
      <c r="B869" s="343" t="s">
        <v>139</v>
      </c>
      <c r="C869" s="351">
        <f>VLOOKUP(A869,'[3]1-4区本级一般公共预算支出情况表（公开到项级）'!$A$3:$E$1360,4,FALSE)</f>
        <v>1857</v>
      </c>
      <c r="D869" s="351">
        <f>VLOOKUP(A869,[4]表九!$A$8:$C$1288,3,FALSE)</f>
        <v>1787</v>
      </c>
      <c r="E869" s="472">
        <f t="shared" si="134"/>
        <v>-0.038</v>
      </c>
      <c r="F869" s="312" t="str">
        <f t="shared" si="131"/>
        <v>是</v>
      </c>
      <c r="G869" s="206" t="str">
        <f t="shared" si="132"/>
        <v>项</v>
      </c>
    </row>
    <row r="870" ht="36" customHeight="1" spans="1:7">
      <c r="A870" s="469">
        <v>2130102</v>
      </c>
      <c r="B870" s="343" t="s">
        <v>140</v>
      </c>
      <c r="C870" s="351">
        <f>VLOOKUP(A870,'[3]1-4区本级一般公共预算支出情况表（公开到项级）'!$A$3:$E$1360,4,FALSE)</f>
        <v>0</v>
      </c>
      <c r="D870" s="351">
        <f>VLOOKUP(A870,[4]表九!$A$8:$C$1288,3,FALSE)</f>
        <v>19</v>
      </c>
      <c r="E870" s="472" t="str">
        <f t="shared" si="134"/>
        <v/>
      </c>
      <c r="F870" s="312" t="str">
        <f t="shared" si="131"/>
        <v>是</v>
      </c>
      <c r="G870" s="206" t="str">
        <f t="shared" si="132"/>
        <v>项</v>
      </c>
    </row>
    <row r="871" ht="36" customHeight="1" spans="1:7">
      <c r="A871" s="469">
        <v>2130103</v>
      </c>
      <c r="B871" s="343" t="s">
        <v>141</v>
      </c>
      <c r="C871" s="351">
        <f>VLOOKUP(A871,'[3]1-4区本级一般公共预算支出情况表（公开到项级）'!$A$3:$E$1360,4,FALSE)</f>
        <v>0</v>
      </c>
      <c r="D871" s="351">
        <f>VLOOKUP(A871,[4]表九!$A$8:$C$1288,3,FALSE)</f>
        <v>0</v>
      </c>
      <c r="E871" s="472" t="str">
        <f t="shared" si="134"/>
        <v/>
      </c>
      <c r="F871" s="312" t="str">
        <f t="shared" si="131"/>
        <v>否</v>
      </c>
      <c r="G871" s="206" t="str">
        <f t="shared" si="132"/>
        <v>项</v>
      </c>
    </row>
    <row r="872" ht="36" customHeight="1" spans="1:7">
      <c r="A872" s="469">
        <v>2130104</v>
      </c>
      <c r="B872" s="343" t="s">
        <v>148</v>
      </c>
      <c r="C872" s="351">
        <f>VLOOKUP(A872,'[3]1-4区本级一般公共预算支出情况表（公开到项级）'!$A$3:$E$1360,4,FALSE)</f>
        <v>1452</v>
      </c>
      <c r="D872" s="351">
        <f>VLOOKUP(A872,[4]表九!$A$8:$C$1288,3,FALSE)</f>
        <v>0</v>
      </c>
      <c r="E872" s="472">
        <f t="shared" si="134"/>
        <v>-1</v>
      </c>
      <c r="F872" s="312" t="str">
        <f t="shared" si="131"/>
        <v>是</v>
      </c>
      <c r="G872" s="206" t="str">
        <f t="shared" si="132"/>
        <v>项</v>
      </c>
    </row>
    <row r="873" ht="36" customHeight="1" spans="1:7">
      <c r="A873" s="469">
        <v>2130105</v>
      </c>
      <c r="B873" s="343" t="s">
        <v>776</v>
      </c>
      <c r="C873" s="351">
        <f>VLOOKUP(A873,'[3]1-4区本级一般公共预算支出情况表（公开到项级）'!$A$3:$E$1360,4,FALSE)</f>
        <v>0</v>
      </c>
      <c r="D873" s="351">
        <f>VLOOKUP(A873,[4]表九!$A$8:$C$1288,3,FALSE)</f>
        <v>0</v>
      </c>
      <c r="E873" s="472" t="str">
        <f t="shared" si="134"/>
        <v/>
      </c>
      <c r="F873" s="312" t="str">
        <f t="shared" si="131"/>
        <v>否</v>
      </c>
      <c r="G873" s="206" t="str">
        <f t="shared" si="132"/>
        <v>项</v>
      </c>
    </row>
    <row r="874" ht="36" customHeight="1" spans="1:7">
      <c r="A874" s="469">
        <v>2130106</v>
      </c>
      <c r="B874" s="343" t="s">
        <v>777</v>
      </c>
      <c r="C874" s="351">
        <f>VLOOKUP(A874,'[3]1-4区本级一般公共预算支出情况表（公开到项级）'!$A$3:$E$1360,4,FALSE)</f>
        <v>72</v>
      </c>
      <c r="D874" s="351">
        <f>VLOOKUP(A874,[4]表九!$A$8:$C$1288,3,FALSE)</f>
        <v>307</v>
      </c>
      <c r="E874" s="472">
        <f t="shared" si="134"/>
        <v>3.264</v>
      </c>
      <c r="F874" s="312" t="str">
        <f t="shared" si="131"/>
        <v>是</v>
      </c>
      <c r="G874" s="206" t="str">
        <f t="shared" si="132"/>
        <v>项</v>
      </c>
    </row>
    <row r="875" ht="36" customHeight="1" spans="1:7">
      <c r="A875" s="469">
        <v>2130108</v>
      </c>
      <c r="B875" s="343" t="s">
        <v>778</v>
      </c>
      <c r="C875" s="351">
        <f>VLOOKUP(A875,'[3]1-4区本级一般公共预算支出情况表（公开到项级）'!$A$3:$E$1360,4,FALSE)</f>
        <v>330</v>
      </c>
      <c r="D875" s="351">
        <f>VLOOKUP(A875,[4]表九!$A$8:$C$1288,3,FALSE)</f>
        <v>370</v>
      </c>
      <c r="E875" s="472">
        <f t="shared" si="134"/>
        <v>0.121</v>
      </c>
      <c r="F875" s="312" t="str">
        <f t="shared" si="131"/>
        <v>是</v>
      </c>
      <c r="G875" s="206" t="str">
        <f t="shared" si="132"/>
        <v>项</v>
      </c>
    </row>
    <row r="876" ht="36" customHeight="1" spans="1:7">
      <c r="A876" s="469">
        <v>2130109</v>
      </c>
      <c r="B876" s="343" t="s">
        <v>779</v>
      </c>
      <c r="C876" s="351">
        <f>VLOOKUP(A876,'[3]1-4区本级一般公共预算支出情况表（公开到项级）'!$A$3:$E$1360,4,FALSE)</f>
        <v>86</v>
      </c>
      <c r="D876" s="351">
        <f>VLOOKUP(A876,[4]表九!$A$8:$C$1288,3,FALSE)</f>
        <v>83</v>
      </c>
      <c r="E876" s="472">
        <f t="shared" si="134"/>
        <v>-0.035</v>
      </c>
      <c r="F876" s="312" t="str">
        <f t="shared" si="131"/>
        <v>是</v>
      </c>
      <c r="G876" s="206" t="str">
        <f t="shared" si="132"/>
        <v>项</v>
      </c>
    </row>
    <row r="877" ht="36" customHeight="1" spans="1:7">
      <c r="A877" s="469">
        <v>2130110</v>
      </c>
      <c r="B877" s="343" t="s">
        <v>780</v>
      </c>
      <c r="C877" s="351">
        <f>VLOOKUP(A877,'[3]1-4区本级一般公共预算支出情况表（公开到项级）'!$A$3:$E$1360,4,FALSE)</f>
        <v>80</v>
      </c>
      <c r="D877" s="351">
        <f>VLOOKUP(A877,[4]表九!$A$8:$C$1288,3,FALSE)</f>
        <v>36</v>
      </c>
      <c r="E877" s="472">
        <f t="shared" si="134"/>
        <v>-0.55</v>
      </c>
      <c r="F877" s="312" t="str">
        <f t="shared" si="131"/>
        <v>是</v>
      </c>
      <c r="G877" s="206" t="str">
        <f t="shared" si="132"/>
        <v>项</v>
      </c>
    </row>
    <row r="878" ht="36" customHeight="1" spans="1:7">
      <c r="A878" s="469">
        <v>2130111</v>
      </c>
      <c r="B878" s="343" t="s">
        <v>781</v>
      </c>
      <c r="C878" s="351">
        <f>VLOOKUP(A878,'[3]1-4区本级一般公共预算支出情况表（公开到项级）'!$A$3:$E$1360,4,FALSE)</f>
        <v>2</v>
      </c>
      <c r="D878" s="351">
        <f>VLOOKUP(A878,[4]表九!$A$8:$C$1288,3,FALSE)</f>
        <v>32</v>
      </c>
      <c r="E878" s="472">
        <f t="shared" si="134"/>
        <v>15</v>
      </c>
      <c r="F878" s="312" t="str">
        <f t="shared" si="131"/>
        <v>是</v>
      </c>
      <c r="G878" s="206" t="str">
        <f t="shared" si="132"/>
        <v>项</v>
      </c>
    </row>
    <row r="879" ht="36" customHeight="1" spans="1:7">
      <c r="A879" s="469">
        <v>2130112</v>
      </c>
      <c r="B879" s="343" t="s">
        <v>782</v>
      </c>
      <c r="C879" s="351">
        <f>VLOOKUP(A879,'[3]1-4区本级一般公共预算支出情况表（公开到项级）'!$A$3:$E$1360,4,FALSE)</f>
        <v>161</v>
      </c>
      <c r="D879" s="351">
        <f>VLOOKUP(A879,[4]表九!$A$8:$C$1288,3,FALSE)</f>
        <v>229</v>
      </c>
      <c r="E879" s="472">
        <f t="shared" si="134"/>
        <v>0.422</v>
      </c>
      <c r="F879" s="312" t="str">
        <f t="shared" si="131"/>
        <v>是</v>
      </c>
      <c r="G879" s="206" t="str">
        <f t="shared" si="132"/>
        <v>项</v>
      </c>
    </row>
    <row r="880" ht="36" customHeight="1" spans="1:7">
      <c r="A880" s="469">
        <v>2130114</v>
      </c>
      <c r="B880" s="343" t="s">
        <v>783</v>
      </c>
      <c r="C880" s="351">
        <f>VLOOKUP(A880,'[3]1-4区本级一般公共预算支出情况表（公开到项级）'!$A$3:$E$1360,4,FALSE)</f>
        <v>0</v>
      </c>
      <c r="D880" s="351">
        <f>VLOOKUP(A880,[4]表九!$A$8:$C$1288,3,FALSE)</f>
        <v>0</v>
      </c>
      <c r="E880" s="472" t="str">
        <f t="shared" ref="E880:E889" si="135">IF(C880&gt;0,D880/C880-1,IF(C880&lt;0,-(D880/C880-1),""))</f>
        <v/>
      </c>
      <c r="F880" s="312" t="str">
        <f t="shared" si="131"/>
        <v>否</v>
      </c>
      <c r="G880" s="206" t="str">
        <f t="shared" si="132"/>
        <v>项</v>
      </c>
    </row>
    <row r="881" ht="36" customHeight="1" spans="1:7">
      <c r="A881" s="469">
        <v>2130119</v>
      </c>
      <c r="B881" s="343" t="s">
        <v>784</v>
      </c>
      <c r="C881" s="351">
        <f>VLOOKUP(A881,'[3]1-4区本级一般公共预算支出情况表（公开到项级）'!$A$3:$E$1360,4,FALSE)</f>
        <v>56</v>
      </c>
      <c r="D881" s="351">
        <f>VLOOKUP(A881,[4]表九!$A$8:$C$1288,3,FALSE)</f>
        <v>7</v>
      </c>
      <c r="E881" s="472">
        <f t="shared" si="135"/>
        <v>-0.875</v>
      </c>
      <c r="F881" s="312" t="str">
        <f t="shared" si="131"/>
        <v>是</v>
      </c>
      <c r="G881" s="206" t="str">
        <f t="shared" si="132"/>
        <v>项</v>
      </c>
    </row>
    <row r="882" ht="36" customHeight="1" spans="1:7">
      <c r="A882" s="469">
        <v>2130120</v>
      </c>
      <c r="B882" s="343" t="s">
        <v>785</v>
      </c>
      <c r="C882" s="351">
        <f>VLOOKUP(A882,'[3]1-4区本级一般公共预算支出情况表（公开到项级）'!$A$3:$E$1360,4,FALSE)</f>
        <v>263</v>
      </c>
      <c r="D882" s="351">
        <f>VLOOKUP(A882,[4]表九!$A$8:$C$1288,3,FALSE)</f>
        <v>238</v>
      </c>
      <c r="E882" s="472">
        <f t="shared" si="135"/>
        <v>-0.095</v>
      </c>
      <c r="F882" s="312" t="str">
        <f t="shared" si="131"/>
        <v>是</v>
      </c>
      <c r="G882" s="206" t="str">
        <f t="shared" si="132"/>
        <v>项</v>
      </c>
    </row>
    <row r="883" ht="36" customHeight="1" spans="1:7">
      <c r="A883" s="469">
        <v>2130121</v>
      </c>
      <c r="B883" s="343" t="s">
        <v>786</v>
      </c>
      <c r="C883" s="351">
        <f>VLOOKUP(A883,'[3]1-4区本级一般公共预算支出情况表（公开到项级）'!$A$3:$E$1360,4,FALSE)</f>
        <v>0</v>
      </c>
      <c r="D883" s="351">
        <f>VLOOKUP(A883,[4]表九!$A$8:$C$1288,3,FALSE)</f>
        <v>0</v>
      </c>
      <c r="E883" s="472" t="str">
        <f t="shared" si="135"/>
        <v/>
      </c>
      <c r="F883" s="312" t="str">
        <f t="shared" si="131"/>
        <v>否</v>
      </c>
      <c r="G883" s="206" t="str">
        <f t="shared" si="132"/>
        <v>项</v>
      </c>
    </row>
    <row r="884" ht="36" customHeight="1" spans="1:7">
      <c r="A884" s="469">
        <v>2130122</v>
      </c>
      <c r="B884" s="343" t="s">
        <v>787</v>
      </c>
      <c r="C884" s="351">
        <f>VLOOKUP(A884,'[3]1-4区本级一般公共预算支出情况表（公开到项级）'!$A$3:$E$1360,4,FALSE)</f>
        <v>619</v>
      </c>
      <c r="D884" s="351">
        <f>VLOOKUP(A884,[4]表九!$A$8:$C$1288,3,FALSE)</f>
        <v>227</v>
      </c>
      <c r="E884" s="472">
        <f t="shared" si="135"/>
        <v>-0.633</v>
      </c>
      <c r="F884" s="312" t="str">
        <f t="shared" si="131"/>
        <v>是</v>
      </c>
      <c r="G884" s="206" t="str">
        <f t="shared" si="132"/>
        <v>项</v>
      </c>
    </row>
    <row r="885" ht="36" customHeight="1" spans="1:7">
      <c r="A885" s="469">
        <v>2130124</v>
      </c>
      <c r="B885" s="343" t="s">
        <v>788</v>
      </c>
      <c r="C885" s="351">
        <f>VLOOKUP(A885,'[3]1-4区本级一般公共预算支出情况表（公开到项级）'!$A$3:$E$1360,4,FALSE)</f>
        <v>63</v>
      </c>
      <c r="D885" s="351">
        <f>VLOOKUP(A885,[4]表九!$A$8:$C$1288,3,FALSE)</f>
        <v>38</v>
      </c>
      <c r="E885" s="472">
        <f t="shared" si="135"/>
        <v>-0.397</v>
      </c>
      <c r="F885" s="312" t="str">
        <f t="shared" si="131"/>
        <v>是</v>
      </c>
      <c r="G885" s="206" t="str">
        <f t="shared" si="132"/>
        <v>项</v>
      </c>
    </row>
    <row r="886" ht="36" customHeight="1" spans="1:7">
      <c r="A886" s="469">
        <v>2130125</v>
      </c>
      <c r="B886" s="343" t="s">
        <v>789</v>
      </c>
      <c r="C886" s="351">
        <f>VLOOKUP(A886,'[3]1-4区本级一般公共预算支出情况表（公开到项级）'!$A$3:$E$1360,4,FALSE)</f>
        <v>0</v>
      </c>
      <c r="D886" s="351">
        <f>VLOOKUP(A886,[4]表九!$A$8:$C$1288,3,FALSE)</f>
        <v>0</v>
      </c>
      <c r="E886" s="472" t="str">
        <f t="shared" si="135"/>
        <v/>
      </c>
      <c r="F886" s="312" t="str">
        <f t="shared" si="131"/>
        <v>否</v>
      </c>
      <c r="G886" s="206" t="str">
        <f t="shared" si="132"/>
        <v>项</v>
      </c>
    </row>
    <row r="887" ht="36" customHeight="1" spans="1:7">
      <c r="A887" s="469">
        <v>2130126</v>
      </c>
      <c r="B887" s="343" t="s">
        <v>790</v>
      </c>
      <c r="C887" s="351">
        <f>VLOOKUP(A887,'[3]1-4区本级一般公共预算支出情况表（公开到项级）'!$A$3:$E$1360,4,FALSE)</f>
        <v>1700</v>
      </c>
      <c r="D887" s="351">
        <f>VLOOKUP(A887,[4]表九!$A$8:$C$1288,3,FALSE)</f>
        <v>1944</v>
      </c>
      <c r="E887" s="472">
        <f t="shared" si="135"/>
        <v>0.144</v>
      </c>
      <c r="F887" s="312" t="str">
        <f t="shared" si="131"/>
        <v>是</v>
      </c>
      <c r="G887" s="206" t="str">
        <f t="shared" si="132"/>
        <v>项</v>
      </c>
    </row>
    <row r="888" ht="36" customHeight="1" spans="1:7">
      <c r="A888" s="469">
        <v>2130135</v>
      </c>
      <c r="B888" s="343" t="s">
        <v>791</v>
      </c>
      <c r="C888" s="351">
        <f>VLOOKUP(A888,'[3]1-4区本级一般公共预算支出情况表（公开到项级）'!$A$3:$E$1360,4,FALSE)</f>
        <v>93</v>
      </c>
      <c r="D888" s="351">
        <f>VLOOKUP(A888,[4]表九!$A$8:$C$1288,3,FALSE)</f>
        <v>0</v>
      </c>
      <c r="E888" s="472">
        <f t="shared" si="135"/>
        <v>-1</v>
      </c>
      <c r="F888" s="312" t="str">
        <f t="shared" si="131"/>
        <v>是</v>
      </c>
      <c r="G888" s="206" t="str">
        <f t="shared" si="132"/>
        <v>项</v>
      </c>
    </row>
    <row r="889" ht="36" customHeight="1" spans="1:7">
      <c r="A889" s="469">
        <v>2130142</v>
      </c>
      <c r="B889" s="343" t="s">
        <v>792</v>
      </c>
      <c r="C889" s="351">
        <f>VLOOKUP(A889,'[3]1-4区本级一般公共预算支出情况表（公开到项级）'!$A$3:$E$1360,4,FALSE)</f>
        <v>0</v>
      </c>
      <c r="D889" s="351">
        <f>VLOOKUP(A889,[4]表九!$A$8:$C$1288,3,FALSE)</f>
        <v>0</v>
      </c>
      <c r="E889" s="472" t="str">
        <f t="shared" si="135"/>
        <v/>
      </c>
      <c r="F889" s="312" t="str">
        <f t="shared" si="131"/>
        <v>否</v>
      </c>
      <c r="G889" s="206" t="str">
        <f t="shared" si="132"/>
        <v>项</v>
      </c>
    </row>
    <row r="890" ht="36" customHeight="1" spans="1:7">
      <c r="A890" s="469">
        <v>2130148</v>
      </c>
      <c r="B890" s="343" t="s">
        <v>793</v>
      </c>
      <c r="C890" s="351">
        <f>VLOOKUP(A890,'[3]1-4区本级一般公共预算支出情况表（公开到项级）'!$A$3:$E$1360,4,FALSE)</f>
        <v>251</v>
      </c>
      <c r="D890" s="351">
        <f>VLOOKUP(A890,[4]表九!$A$8:$C$1288,3,FALSE)</f>
        <v>9</v>
      </c>
      <c r="E890" s="472">
        <f t="shared" ref="E890:E901" si="136">IF(C890&gt;0,D890/C890-1,IF(C890&lt;0,-(D890/C890-1),""))</f>
        <v>-0.964</v>
      </c>
      <c r="F890" s="312" t="str">
        <f t="shared" si="131"/>
        <v>是</v>
      </c>
      <c r="G890" s="206" t="str">
        <f t="shared" si="132"/>
        <v>项</v>
      </c>
    </row>
    <row r="891" ht="36" customHeight="1" spans="1:7">
      <c r="A891" s="469">
        <v>2130152</v>
      </c>
      <c r="B891" s="343" t="s">
        <v>794</v>
      </c>
      <c r="C891" s="351">
        <f>VLOOKUP(A891,'[3]1-4区本级一般公共预算支出情况表（公开到项级）'!$A$3:$E$1360,4,FALSE)</f>
        <v>0</v>
      </c>
      <c r="D891" s="351">
        <f>VLOOKUP(A891,[4]表九!$A$8:$C$1288,3,FALSE)</f>
        <v>0</v>
      </c>
      <c r="E891" s="472" t="str">
        <f t="shared" si="136"/>
        <v/>
      </c>
      <c r="F891" s="312" t="str">
        <f t="shared" si="131"/>
        <v>否</v>
      </c>
      <c r="G891" s="206" t="str">
        <f t="shared" si="132"/>
        <v>项</v>
      </c>
    </row>
    <row r="892" ht="36" customHeight="1" spans="1:7">
      <c r="A892" s="469">
        <v>2130153</v>
      </c>
      <c r="B892" s="343" t="s">
        <v>795</v>
      </c>
      <c r="C892" s="351">
        <f>VLOOKUP(A892,'[3]1-4区本级一般公共预算支出情况表（公开到项级）'!$A$3:$E$1360,4,FALSE)</f>
        <v>2</v>
      </c>
      <c r="D892" s="351">
        <f>VLOOKUP(A892,[4]表九!$A$8:$C$1288,3,FALSE)</f>
        <v>5</v>
      </c>
      <c r="E892" s="472">
        <f t="shared" si="136"/>
        <v>1.5</v>
      </c>
      <c r="F892" s="312" t="str">
        <f t="shared" si="131"/>
        <v>是</v>
      </c>
      <c r="G892" s="206" t="str">
        <f t="shared" si="132"/>
        <v>项</v>
      </c>
    </row>
    <row r="893" ht="36" customHeight="1" spans="1:7">
      <c r="A893" s="469">
        <v>2130199</v>
      </c>
      <c r="B893" s="343" t="s">
        <v>796</v>
      </c>
      <c r="C893" s="351">
        <f>VLOOKUP(A893,'[3]1-4区本级一般公共预算支出情况表（公开到项级）'!$A$3:$E$1360,4,FALSE)</f>
        <v>1426</v>
      </c>
      <c r="D893" s="351">
        <f>VLOOKUP(A893,[4]表九!$A$8:$C$1288,3,FALSE)</f>
        <v>586</v>
      </c>
      <c r="E893" s="472">
        <f t="shared" si="136"/>
        <v>-0.589</v>
      </c>
      <c r="F893" s="312" t="str">
        <f t="shared" si="131"/>
        <v>是</v>
      </c>
      <c r="G893" s="206" t="str">
        <f t="shared" si="132"/>
        <v>项</v>
      </c>
    </row>
    <row r="894" ht="36" customHeight="1" spans="1:7">
      <c r="A894" s="467">
        <v>21302</v>
      </c>
      <c r="B894" s="340" t="s">
        <v>797</v>
      </c>
      <c r="C894" s="351">
        <f>SUM(C895:C918)</f>
        <v>2035</v>
      </c>
      <c r="D894" s="351">
        <f>SUM(D895:D918)</f>
        <v>2056</v>
      </c>
      <c r="E894" s="472">
        <f t="shared" si="136"/>
        <v>0.01</v>
      </c>
      <c r="F894" s="312" t="str">
        <f t="shared" si="131"/>
        <v>是</v>
      </c>
      <c r="G894" s="206" t="str">
        <f t="shared" si="132"/>
        <v>款</v>
      </c>
    </row>
    <row r="895" ht="36" customHeight="1" spans="1:7">
      <c r="A895" s="469">
        <v>2130201</v>
      </c>
      <c r="B895" s="343" t="s">
        <v>139</v>
      </c>
      <c r="C895" s="351">
        <f>VLOOKUP(A895,'[3]1-4区本级一般公共预算支出情况表（公开到项级）'!$A$3:$E$1360,4,FALSE)</f>
        <v>0</v>
      </c>
      <c r="D895" s="351">
        <f>VLOOKUP(A895,[4]表九!$A$8:$C$1288,3,FALSE)</f>
        <v>0</v>
      </c>
      <c r="E895" s="472" t="str">
        <f t="shared" si="136"/>
        <v/>
      </c>
      <c r="F895" s="312" t="str">
        <f t="shared" si="131"/>
        <v>否</v>
      </c>
      <c r="G895" s="206" t="str">
        <f t="shared" si="132"/>
        <v>项</v>
      </c>
    </row>
    <row r="896" ht="36" customHeight="1" spans="1:7">
      <c r="A896" s="469">
        <v>2130202</v>
      </c>
      <c r="B896" s="343" t="s">
        <v>140</v>
      </c>
      <c r="C896" s="351">
        <f>VLOOKUP(A896,'[3]1-4区本级一般公共预算支出情况表（公开到项级）'!$A$3:$E$1360,4,FALSE)</f>
        <v>0</v>
      </c>
      <c r="D896" s="351">
        <f>VLOOKUP(A896,[4]表九!$A$8:$C$1288,3,FALSE)</f>
        <v>0</v>
      </c>
      <c r="E896" s="472" t="str">
        <f t="shared" si="136"/>
        <v/>
      </c>
      <c r="F896" s="312" t="str">
        <f t="shared" si="131"/>
        <v>否</v>
      </c>
      <c r="G896" s="206" t="str">
        <f t="shared" si="132"/>
        <v>项</v>
      </c>
    </row>
    <row r="897" ht="36" customHeight="1" spans="1:7">
      <c r="A897" s="469">
        <v>2130203</v>
      </c>
      <c r="B897" s="343" t="s">
        <v>141</v>
      </c>
      <c r="C897" s="351">
        <f>VLOOKUP(A897,'[3]1-4区本级一般公共预算支出情况表（公开到项级）'!$A$3:$E$1360,4,FALSE)</f>
        <v>0</v>
      </c>
      <c r="D897" s="351">
        <f>VLOOKUP(A897,[4]表九!$A$8:$C$1288,3,FALSE)</f>
        <v>0</v>
      </c>
      <c r="E897" s="472" t="str">
        <f t="shared" si="136"/>
        <v/>
      </c>
      <c r="F897" s="312" t="str">
        <f t="shared" si="131"/>
        <v>否</v>
      </c>
      <c r="G897" s="206" t="str">
        <f t="shared" si="132"/>
        <v>项</v>
      </c>
    </row>
    <row r="898" ht="36" customHeight="1" spans="1:7">
      <c r="A898" s="469">
        <v>2130204</v>
      </c>
      <c r="B898" s="343" t="s">
        <v>798</v>
      </c>
      <c r="C898" s="351">
        <f>VLOOKUP(A898,'[3]1-4区本级一般公共预算支出情况表（公开到项级）'!$A$3:$E$1360,4,FALSE)</f>
        <v>208</v>
      </c>
      <c r="D898" s="351">
        <f>VLOOKUP(A898,[4]表九!$A$8:$C$1288,3,FALSE)</f>
        <v>0</v>
      </c>
      <c r="E898" s="472">
        <f t="shared" si="136"/>
        <v>-1</v>
      </c>
      <c r="F898" s="312" t="str">
        <f t="shared" si="131"/>
        <v>是</v>
      </c>
      <c r="G898" s="206" t="str">
        <f t="shared" si="132"/>
        <v>项</v>
      </c>
    </row>
    <row r="899" ht="36" customHeight="1" spans="1:7">
      <c r="A899" s="469">
        <v>2130205</v>
      </c>
      <c r="B899" s="343" t="s">
        <v>799</v>
      </c>
      <c r="C899" s="351">
        <f>VLOOKUP(A899,'[3]1-4区本级一般公共预算支出情况表（公开到项级）'!$A$3:$E$1360,4,FALSE)</f>
        <v>25</v>
      </c>
      <c r="D899" s="351">
        <f>VLOOKUP(A899,[4]表九!$A$8:$C$1288,3,FALSE)</f>
        <v>168</v>
      </c>
      <c r="E899" s="472">
        <f t="shared" si="136"/>
        <v>5.72</v>
      </c>
      <c r="F899" s="312" t="str">
        <f t="shared" si="131"/>
        <v>是</v>
      </c>
      <c r="G899" s="206" t="str">
        <f t="shared" si="132"/>
        <v>项</v>
      </c>
    </row>
    <row r="900" ht="36" customHeight="1" spans="1:7">
      <c r="A900" s="469">
        <v>2130206</v>
      </c>
      <c r="B900" s="343" t="s">
        <v>800</v>
      </c>
      <c r="C900" s="351">
        <f>VLOOKUP(A900,'[3]1-4区本级一般公共预算支出情况表（公开到项级）'!$A$3:$E$1360,4,FALSE)</f>
        <v>0</v>
      </c>
      <c r="D900" s="351">
        <f>VLOOKUP(A900,[4]表九!$A$8:$C$1288,3,FALSE)</f>
        <v>0</v>
      </c>
      <c r="E900" s="472" t="str">
        <f t="shared" si="136"/>
        <v/>
      </c>
      <c r="F900" s="312" t="str">
        <f t="shared" si="131"/>
        <v>否</v>
      </c>
      <c r="G900" s="206" t="str">
        <f t="shared" si="132"/>
        <v>项</v>
      </c>
    </row>
    <row r="901" ht="36" customHeight="1" spans="1:7">
      <c r="A901" s="469">
        <v>2130207</v>
      </c>
      <c r="B901" s="343" t="s">
        <v>801</v>
      </c>
      <c r="C901" s="351">
        <f>VLOOKUP(A901,'[3]1-4区本级一般公共预算支出情况表（公开到项级）'!$A$3:$E$1360,4,FALSE)</f>
        <v>70</v>
      </c>
      <c r="D901" s="351">
        <f>VLOOKUP(A901,[4]表九!$A$8:$C$1288,3,FALSE)</f>
        <v>128</v>
      </c>
      <c r="E901" s="472">
        <f t="shared" si="136"/>
        <v>0.829</v>
      </c>
      <c r="F901" s="312" t="str">
        <f t="shared" si="131"/>
        <v>是</v>
      </c>
      <c r="G901" s="206" t="str">
        <f t="shared" si="132"/>
        <v>项</v>
      </c>
    </row>
    <row r="902" ht="36" customHeight="1" spans="1:7">
      <c r="A902" s="469">
        <v>2130209</v>
      </c>
      <c r="B902" s="343" t="s">
        <v>802</v>
      </c>
      <c r="C902" s="351">
        <f>VLOOKUP(A902,'[3]1-4区本级一般公共预算支出情况表（公开到项级）'!$A$3:$E$1360,4,FALSE)</f>
        <v>511</v>
      </c>
      <c r="D902" s="351">
        <f>VLOOKUP(A902,[4]表九!$A$8:$C$1288,3,FALSE)</f>
        <v>156</v>
      </c>
      <c r="E902" s="472">
        <f t="shared" ref="E902:E910" si="137">IF(C902&gt;0,D902/C902-1,IF(C902&lt;0,-(D902/C902-1),""))</f>
        <v>-0.695</v>
      </c>
      <c r="F902" s="312" t="str">
        <f t="shared" si="131"/>
        <v>是</v>
      </c>
      <c r="G902" s="206" t="str">
        <f t="shared" si="132"/>
        <v>项</v>
      </c>
    </row>
    <row r="903" ht="36" customHeight="1" spans="1:7">
      <c r="A903" s="469">
        <v>2130210</v>
      </c>
      <c r="B903" s="343" t="s">
        <v>803</v>
      </c>
      <c r="C903" s="351">
        <f>VLOOKUP(A903,'[3]1-4区本级一般公共预算支出情况表（公开到项级）'!$A$3:$E$1360,4,FALSE)</f>
        <v>0</v>
      </c>
      <c r="D903" s="351"/>
      <c r="E903" s="472" t="str">
        <f t="shared" si="137"/>
        <v/>
      </c>
      <c r="F903" s="312" t="str">
        <f t="shared" si="131"/>
        <v>否</v>
      </c>
      <c r="G903" s="206" t="str">
        <f t="shared" si="132"/>
        <v>项</v>
      </c>
    </row>
    <row r="904" ht="36" customHeight="1" spans="1:7">
      <c r="A904" s="469">
        <v>2130211</v>
      </c>
      <c r="B904" s="343" t="s">
        <v>804</v>
      </c>
      <c r="C904" s="351">
        <f>VLOOKUP(A904,'[3]1-4区本级一般公共预算支出情况表（公开到项级）'!$A$3:$E$1360,4,FALSE)</f>
        <v>28</v>
      </c>
      <c r="D904" s="351">
        <f>VLOOKUP(A904,[4]表九!$A$8:$C$1288,3,FALSE)</f>
        <v>33</v>
      </c>
      <c r="E904" s="472">
        <f t="shared" si="137"/>
        <v>0.179</v>
      </c>
      <c r="F904" s="312" t="str">
        <f t="shared" si="131"/>
        <v>是</v>
      </c>
      <c r="G904" s="206" t="str">
        <f t="shared" si="132"/>
        <v>项</v>
      </c>
    </row>
    <row r="905" ht="36" customHeight="1" spans="1:7">
      <c r="A905" s="469">
        <v>2130212</v>
      </c>
      <c r="B905" s="343" t="s">
        <v>805</v>
      </c>
      <c r="C905" s="351">
        <f>VLOOKUP(A905,'[3]1-4区本级一般公共预算支出情况表（公开到项级）'!$A$3:$E$1360,4,FALSE)</f>
        <v>0</v>
      </c>
      <c r="D905" s="351">
        <f>VLOOKUP(A905,[4]表九!$A$8:$C$1288,3,FALSE)</f>
        <v>95</v>
      </c>
      <c r="E905" s="472" t="str">
        <f t="shared" si="137"/>
        <v/>
      </c>
      <c r="F905" s="312" t="str">
        <f t="shared" si="131"/>
        <v>是</v>
      </c>
      <c r="G905" s="206" t="str">
        <f t="shared" si="132"/>
        <v>项</v>
      </c>
    </row>
    <row r="906" ht="36" customHeight="1" spans="1:7">
      <c r="A906" s="469">
        <v>2130213</v>
      </c>
      <c r="B906" s="343" t="s">
        <v>806</v>
      </c>
      <c r="C906" s="351">
        <f>VLOOKUP(A906,'[3]1-4区本级一般公共预算支出情况表（公开到项级）'!$A$3:$E$1360,4,FALSE)</f>
        <v>0</v>
      </c>
      <c r="D906" s="351">
        <f>VLOOKUP(A906,[4]表九!$A$8:$C$1288,3,FALSE)</f>
        <v>0</v>
      </c>
      <c r="E906" s="472" t="str">
        <f t="shared" si="137"/>
        <v/>
      </c>
      <c r="F906" s="312" t="str">
        <f t="shared" si="131"/>
        <v>否</v>
      </c>
      <c r="G906" s="206" t="str">
        <f t="shared" si="132"/>
        <v>项</v>
      </c>
    </row>
    <row r="907" ht="36" customHeight="1" spans="1:7">
      <c r="A907" s="469">
        <v>2130217</v>
      </c>
      <c r="B907" s="343" t="s">
        <v>807</v>
      </c>
      <c r="C907" s="351">
        <f>VLOOKUP(A907,'[3]1-4区本级一般公共预算支出情况表（公开到项级）'!$A$3:$E$1360,4,FALSE)</f>
        <v>0</v>
      </c>
      <c r="D907" s="351">
        <f>VLOOKUP(A907,[4]表九!$A$8:$C$1288,3,FALSE)</f>
        <v>0</v>
      </c>
      <c r="E907" s="472" t="str">
        <f t="shared" si="137"/>
        <v/>
      </c>
      <c r="F907" s="312" t="str">
        <f t="shared" si="131"/>
        <v>否</v>
      </c>
      <c r="G907" s="206" t="str">
        <f t="shared" si="132"/>
        <v>项</v>
      </c>
    </row>
    <row r="908" ht="36" customHeight="1" spans="1:7">
      <c r="A908" s="469">
        <v>2130220</v>
      </c>
      <c r="B908" s="343" t="s">
        <v>808</v>
      </c>
      <c r="C908" s="351">
        <f>VLOOKUP(A908,'[3]1-4区本级一般公共预算支出情况表（公开到项级）'!$A$3:$E$1360,4,FALSE)</f>
        <v>0</v>
      </c>
      <c r="D908" s="351">
        <f>VLOOKUP(A908,[4]表九!$A$8:$C$1288,3,FALSE)</f>
        <v>0</v>
      </c>
      <c r="E908" s="472" t="str">
        <f t="shared" si="137"/>
        <v/>
      </c>
      <c r="F908" s="312" t="str">
        <f t="shared" si="131"/>
        <v>否</v>
      </c>
      <c r="G908" s="206" t="str">
        <f t="shared" si="132"/>
        <v>项</v>
      </c>
    </row>
    <row r="909" ht="36" customHeight="1" spans="1:7">
      <c r="A909" s="469">
        <v>2130221</v>
      </c>
      <c r="B909" s="343" t="s">
        <v>809</v>
      </c>
      <c r="C909" s="351">
        <f>VLOOKUP(A909,'[3]1-4区本级一般公共预算支出情况表（公开到项级）'!$A$3:$E$1360,4,FALSE)</f>
        <v>0</v>
      </c>
      <c r="D909" s="351">
        <f>VLOOKUP(A909,[4]表九!$A$8:$C$1288,3,FALSE)</f>
        <v>16</v>
      </c>
      <c r="E909" s="472" t="str">
        <f t="shared" si="137"/>
        <v/>
      </c>
      <c r="F909" s="312" t="str">
        <f t="shared" si="131"/>
        <v>是</v>
      </c>
      <c r="G909" s="206" t="str">
        <f t="shared" si="132"/>
        <v>项</v>
      </c>
    </row>
    <row r="910" ht="36" customHeight="1" spans="1:7">
      <c r="A910" s="469">
        <v>2130223</v>
      </c>
      <c r="B910" s="343" t="s">
        <v>810</v>
      </c>
      <c r="C910" s="351">
        <f>VLOOKUP(A910,'[3]1-4区本级一般公共预算支出情况表（公开到项级）'!$A$3:$E$1360,4,FALSE)</f>
        <v>0</v>
      </c>
      <c r="D910" s="351">
        <f>VLOOKUP(A910,[4]表九!$A$8:$C$1288,3,FALSE)</f>
        <v>0</v>
      </c>
      <c r="E910" s="472" t="str">
        <f t="shared" si="137"/>
        <v/>
      </c>
      <c r="F910" s="312" t="str">
        <f t="shared" si="131"/>
        <v>否</v>
      </c>
      <c r="G910" s="206" t="str">
        <f t="shared" si="132"/>
        <v>项</v>
      </c>
    </row>
    <row r="911" ht="36" customHeight="1" spans="1:7">
      <c r="A911" s="469">
        <v>2130226</v>
      </c>
      <c r="B911" s="343" t="s">
        <v>811</v>
      </c>
      <c r="C911" s="351">
        <f>VLOOKUP(A911,'[3]1-4区本级一般公共预算支出情况表（公开到项级）'!$A$3:$E$1360,4,FALSE)</f>
        <v>0</v>
      </c>
      <c r="D911" s="351">
        <f>VLOOKUP(A911,[4]表九!$A$8:$C$1288,3,FALSE)</f>
        <v>0</v>
      </c>
      <c r="E911" s="472" t="str">
        <f t="shared" ref="E911:E914" si="138">IF(C911&gt;0,D911/C911-1,IF(C911&lt;0,-(D911/C911-1),""))</f>
        <v/>
      </c>
      <c r="F911" s="312" t="str">
        <f t="shared" si="131"/>
        <v>否</v>
      </c>
      <c r="G911" s="206" t="str">
        <f t="shared" si="132"/>
        <v>项</v>
      </c>
    </row>
    <row r="912" ht="36" customHeight="1" spans="1:7">
      <c r="A912" s="469">
        <v>2130227</v>
      </c>
      <c r="B912" s="343" t="s">
        <v>812</v>
      </c>
      <c r="C912" s="351">
        <f>VLOOKUP(A912,'[3]1-4区本级一般公共预算支出情况表（公开到项级）'!$A$3:$E$1360,4,FALSE)</f>
        <v>0</v>
      </c>
      <c r="D912" s="351">
        <f>VLOOKUP(A912,[4]表九!$A$8:$C$1288,3,FALSE)</f>
        <v>0</v>
      </c>
      <c r="E912" s="472" t="str">
        <f t="shared" si="138"/>
        <v/>
      </c>
      <c r="F912" s="312" t="str">
        <f t="shared" si="131"/>
        <v>否</v>
      </c>
      <c r="G912" s="206" t="str">
        <f t="shared" si="132"/>
        <v>项</v>
      </c>
    </row>
    <row r="913" ht="36" customHeight="1" spans="1:7">
      <c r="A913" s="469">
        <v>2130232</v>
      </c>
      <c r="B913" s="343" t="s">
        <v>813</v>
      </c>
      <c r="C913" s="351">
        <f>VLOOKUP(A913,'[3]1-4区本级一般公共预算支出情况表（公开到项级）'!$A$3:$E$1360,4,FALSE)</f>
        <v>0</v>
      </c>
      <c r="D913" s="351"/>
      <c r="E913" s="472" t="str">
        <f t="shared" si="138"/>
        <v/>
      </c>
      <c r="F913" s="312" t="str">
        <f t="shared" si="131"/>
        <v>否</v>
      </c>
      <c r="G913" s="206" t="str">
        <f t="shared" si="132"/>
        <v>项</v>
      </c>
    </row>
    <row r="914" ht="36" customHeight="1" spans="1:7">
      <c r="A914" s="469">
        <v>2130234</v>
      </c>
      <c r="B914" s="343" t="s">
        <v>814</v>
      </c>
      <c r="C914" s="351">
        <f>VLOOKUP(A914,'[3]1-4区本级一般公共预算支出情况表（公开到项级）'!$A$3:$E$1360,4,FALSE)</f>
        <v>1057</v>
      </c>
      <c r="D914" s="351">
        <f>VLOOKUP(A914,[4]表九!$A$8:$C$1288,3,FALSE)</f>
        <v>1446</v>
      </c>
      <c r="E914" s="472">
        <f t="shared" si="138"/>
        <v>0.368</v>
      </c>
      <c r="F914" s="312" t="str">
        <f t="shared" si="131"/>
        <v>是</v>
      </c>
      <c r="G914" s="206" t="str">
        <f t="shared" si="132"/>
        <v>项</v>
      </c>
    </row>
    <row r="915" ht="36" customHeight="1" spans="1:7">
      <c r="A915" s="469">
        <v>2130235</v>
      </c>
      <c r="B915" s="343" t="s">
        <v>815</v>
      </c>
      <c r="C915" s="351">
        <f>VLOOKUP(A915,'[3]1-4区本级一般公共预算支出情况表（公开到项级）'!$A$3:$E$1360,4,FALSE)</f>
        <v>0</v>
      </c>
      <c r="D915" s="351"/>
      <c r="E915" s="472" t="str">
        <f t="shared" ref="E915:E920" si="139">IF(C915&gt;0,D915/C915-1,IF(C915&lt;0,-(D915/C915-1),""))</f>
        <v/>
      </c>
      <c r="F915" s="312" t="str">
        <f t="shared" si="131"/>
        <v>否</v>
      </c>
      <c r="G915" s="206" t="str">
        <f t="shared" si="132"/>
        <v>项</v>
      </c>
    </row>
    <row r="916" ht="36" customHeight="1" spans="1:7">
      <c r="A916" s="469">
        <v>2130236</v>
      </c>
      <c r="B916" s="343" t="s">
        <v>816</v>
      </c>
      <c r="C916" s="351">
        <f>VLOOKUP(A916,'[3]1-4区本级一般公共预算支出情况表（公开到项级）'!$A$3:$E$1360,4,FALSE)</f>
        <v>0</v>
      </c>
      <c r="D916" s="351">
        <f>VLOOKUP(A916,[4]表九!$A$8:$C$1288,3,FALSE)</f>
        <v>0</v>
      </c>
      <c r="E916" s="472" t="str">
        <f t="shared" si="139"/>
        <v/>
      </c>
      <c r="F916" s="312" t="str">
        <f t="shared" si="131"/>
        <v>否</v>
      </c>
      <c r="G916" s="206" t="str">
        <f t="shared" si="132"/>
        <v>项</v>
      </c>
    </row>
    <row r="917" ht="36" customHeight="1" spans="1:7">
      <c r="A917" s="469">
        <v>2130237</v>
      </c>
      <c r="B917" s="343" t="s">
        <v>782</v>
      </c>
      <c r="C917" s="351">
        <f>VLOOKUP(A917,'[3]1-4区本级一般公共预算支出情况表（公开到项级）'!$A$3:$E$1360,4,FALSE)</f>
        <v>0</v>
      </c>
      <c r="D917" s="351">
        <f>VLOOKUP(A917,[4]表九!$A$8:$C$1288,3,FALSE)</f>
        <v>0</v>
      </c>
      <c r="E917" s="472" t="str">
        <f t="shared" si="139"/>
        <v/>
      </c>
      <c r="F917" s="312" t="str">
        <f t="shared" si="131"/>
        <v>否</v>
      </c>
      <c r="G917" s="206" t="str">
        <f t="shared" si="132"/>
        <v>项</v>
      </c>
    </row>
    <row r="918" ht="36" customHeight="1" spans="1:7">
      <c r="A918" s="469">
        <v>2130299</v>
      </c>
      <c r="B918" s="343" t="s">
        <v>817</v>
      </c>
      <c r="C918" s="351">
        <f>VLOOKUP(A918,'[3]1-4区本级一般公共预算支出情况表（公开到项级）'!$A$3:$E$1360,4,FALSE)</f>
        <v>136</v>
      </c>
      <c r="D918" s="351">
        <f>VLOOKUP(A918,[4]表九!$A$8:$C$1288,3,FALSE)</f>
        <v>14</v>
      </c>
      <c r="E918" s="472">
        <f t="shared" si="139"/>
        <v>-0.897</v>
      </c>
      <c r="F918" s="312" t="str">
        <f t="shared" si="131"/>
        <v>是</v>
      </c>
      <c r="G918" s="206" t="str">
        <f t="shared" si="132"/>
        <v>项</v>
      </c>
    </row>
    <row r="919" ht="36" customHeight="1" spans="1:7">
      <c r="A919" s="467">
        <v>21303</v>
      </c>
      <c r="B919" s="340" t="s">
        <v>818</v>
      </c>
      <c r="C919" s="351">
        <f>SUM(C920:C946)</f>
        <v>4736</v>
      </c>
      <c r="D919" s="351">
        <f>SUM(D920:D946)</f>
        <v>5116</v>
      </c>
      <c r="E919" s="472">
        <f t="shared" si="139"/>
        <v>0.08</v>
      </c>
      <c r="F919" s="312" t="str">
        <f t="shared" si="131"/>
        <v>是</v>
      </c>
      <c r="G919" s="206" t="str">
        <f t="shared" si="132"/>
        <v>款</v>
      </c>
    </row>
    <row r="920" ht="36" customHeight="1" spans="1:7">
      <c r="A920" s="469">
        <v>2130301</v>
      </c>
      <c r="B920" s="343" t="s">
        <v>139</v>
      </c>
      <c r="C920" s="351">
        <f>VLOOKUP(A920,'[3]1-4区本级一般公共预算支出情况表（公开到项级）'!$A$3:$E$1360,4,FALSE)</f>
        <v>1480</v>
      </c>
      <c r="D920" s="351">
        <f>VLOOKUP(A920,[4]表九!$A$8:$C$1288,3,FALSE)</f>
        <v>1189</v>
      </c>
      <c r="E920" s="472">
        <f t="shared" si="139"/>
        <v>-0.197</v>
      </c>
      <c r="F920" s="312" t="str">
        <f t="shared" ref="F920:F983" si="140">IF(LEN(A920)=3,"是",IF(B920&lt;&gt;"",IF(SUM(C920:D920)&lt;&gt;0,"是","否"),"是"))</f>
        <v>是</v>
      </c>
      <c r="G920" s="206" t="str">
        <f t="shared" ref="G920:G983" si="141">IF(LEN(A920)=3,"类",IF(LEN(A920)=5,"款","项"))</f>
        <v>项</v>
      </c>
    </row>
    <row r="921" ht="36" customHeight="1" spans="1:7">
      <c r="A921" s="469">
        <v>2130302</v>
      </c>
      <c r="B921" s="343" t="s">
        <v>140</v>
      </c>
      <c r="C921" s="351">
        <f>VLOOKUP(A921,'[3]1-4区本级一般公共预算支出情况表（公开到项级）'!$A$3:$E$1360,4,FALSE)</f>
        <v>0</v>
      </c>
      <c r="D921" s="351">
        <f>VLOOKUP(A921,[4]表九!$A$8:$C$1288,3,FALSE)</f>
        <v>20</v>
      </c>
      <c r="E921" s="472" t="str">
        <f t="shared" ref="E921:E924" si="142">IF(C921&gt;0,D921/C921-1,IF(C921&lt;0,-(D921/C921-1),""))</f>
        <v/>
      </c>
      <c r="F921" s="312" t="str">
        <f t="shared" si="140"/>
        <v>是</v>
      </c>
      <c r="G921" s="206" t="str">
        <f t="shared" si="141"/>
        <v>项</v>
      </c>
    </row>
    <row r="922" ht="36" customHeight="1" spans="1:7">
      <c r="A922" s="469">
        <v>2130303</v>
      </c>
      <c r="B922" s="343" t="s">
        <v>141</v>
      </c>
      <c r="C922" s="351">
        <f>VLOOKUP(A922,'[3]1-4区本级一般公共预算支出情况表（公开到项级）'!$A$3:$E$1360,4,FALSE)</f>
        <v>0</v>
      </c>
      <c r="D922" s="351">
        <f>VLOOKUP(A922,[4]表九!$A$8:$C$1288,3,FALSE)</f>
        <v>0</v>
      </c>
      <c r="E922" s="472" t="str">
        <f t="shared" si="142"/>
        <v/>
      </c>
      <c r="F922" s="312" t="str">
        <f t="shared" si="140"/>
        <v>否</v>
      </c>
      <c r="G922" s="206" t="str">
        <f t="shared" si="141"/>
        <v>项</v>
      </c>
    </row>
    <row r="923" ht="36" customHeight="1" spans="1:7">
      <c r="A923" s="469">
        <v>2130304</v>
      </c>
      <c r="B923" s="343" t="s">
        <v>819</v>
      </c>
      <c r="C923" s="351">
        <f>VLOOKUP(A923,'[3]1-4区本级一般公共预算支出情况表（公开到项级）'!$A$3:$E$1360,4,FALSE)</f>
        <v>1017</v>
      </c>
      <c r="D923" s="351">
        <f>VLOOKUP(A923,[4]表九!$A$8:$C$1288,3,FALSE)</f>
        <v>219</v>
      </c>
      <c r="E923" s="472">
        <f t="shared" si="142"/>
        <v>-0.785</v>
      </c>
      <c r="F923" s="312" t="str">
        <f t="shared" si="140"/>
        <v>是</v>
      </c>
      <c r="G923" s="206" t="str">
        <f t="shared" si="141"/>
        <v>项</v>
      </c>
    </row>
    <row r="924" ht="36" customHeight="1" spans="1:7">
      <c r="A924" s="469">
        <v>2130305</v>
      </c>
      <c r="B924" s="343" t="s">
        <v>820</v>
      </c>
      <c r="C924" s="351">
        <f>VLOOKUP(A924,'[3]1-4区本级一般公共预算支出情况表（公开到项级）'!$A$3:$E$1360,4,FALSE)</f>
        <v>546</v>
      </c>
      <c r="D924" s="351">
        <f>VLOOKUP(A924,[4]表九!$A$8:$C$1288,3,FALSE)</f>
        <v>970</v>
      </c>
      <c r="E924" s="472">
        <f t="shared" si="142"/>
        <v>0.777</v>
      </c>
      <c r="F924" s="312" t="str">
        <f t="shared" si="140"/>
        <v>是</v>
      </c>
      <c r="G924" s="206" t="str">
        <f t="shared" si="141"/>
        <v>项</v>
      </c>
    </row>
    <row r="925" ht="36" customHeight="1" spans="1:7">
      <c r="A925" s="469">
        <v>2130306</v>
      </c>
      <c r="B925" s="343" t="s">
        <v>821</v>
      </c>
      <c r="C925" s="351">
        <f>VLOOKUP(A925,'[3]1-4区本级一般公共预算支出情况表（公开到项级）'!$A$3:$E$1360,4,FALSE)</f>
        <v>838</v>
      </c>
      <c r="D925" s="351">
        <f>VLOOKUP(A925,[4]表九!$A$8:$C$1288,3,FALSE)</f>
        <v>1063</v>
      </c>
      <c r="E925" s="472">
        <f t="shared" ref="E925:E927" si="143">IF(C925&gt;0,D925/C925-1,IF(C925&lt;0,-(D925/C925-1),""))</f>
        <v>0.268</v>
      </c>
      <c r="F925" s="312" t="str">
        <f t="shared" si="140"/>
        <v>是</v>
      </c>
      <c r="G925" s="206" t="str">
        <f t="shared" si="141"/>
        <v>项</v>
      </c>
    </row>
    <row r="926" ht="36" customHeight="1" spans="1:7">
      <c r="A926" s="469">
        <v>2130307</v>
      </c>
      <c r="B926" s="343" t="s">
        <v>822</v>
      </c>
      <c r="C926" s="351">
        <f>VLOOKUP(A926,'[3]1-4区本级一般公共预算支出情况表（公开到项级）'!$A$3:$E$1360,4,FALSE)</f>
        <v>0</v>
      </c>
      <c r="D926" s="351">
        <f>VLOOKUP(A926,[4]表九!$A$8:$C$1288,3,FALSE)</f>
        <v>0</v>
      </c>
      <c r="E926" s="472" t="str">
        <f t="shared" si="143"/>
        <v/>
      </c>
      <c r="F926" s="312" t="str">
        <f t="shared" si="140"/>
        <v>否</v>
      </c>
      <c r="G926" s="206" t="str">
        <f t="shared" si="141"/>
        <v>项</v>
      </c>
    </row>
    <row r="927" ht="36" customHeight="1" spans="1:7">
      <c r="A927" s="469">
        <v>2130308</v>
      </c>
      <c r="B927" s="343" t="s">
        <v>823</v>
      </c>
      <c r="C927" s="351">
        <f>VLOOKUP(A927,'[3]1-4区本级一般公共预算支出情况表（公开到项级）'!$A$3:$E$1360,4,FALSE)</f>
        <v>0</v>
      </c>
      <c r="D927" s="351">
        <f>VLOOKUP(A927,[4]表九!$A$8:$C$1288,3,FALSE)</f>
        <v>50</v>
      </c>
      <c r="E927" s="472" t="str">
        <f t="shared" si="143"/>
        <v/>
      </c>
      <c r="F927" s="312" t="str">
        <f t="shared" si="140"/>
        <v>是</v>
      </c>
      <c r="G927" s="206" t="str">
        <f t="shared" si="141"/>
        <v>项</v>
      </c>
    </row>
    <row r="928" ht="36" customHeight="1" spans="1:7">
      <c r="A928" s="469">
        <v>2130309</v>
      </c>
      <c r="B928" s="343" t="s">
        <v>824</v>
      </c>
      <c r="C928" s="351">
        <f>VLOOKUP(A928,'[3]1-4区本级一般公共预算支出情况表（公开到项级）'!$A$3:$E$1360,4,FALSE)</f>
        <v>0</v>
      </c>
      <c r="D928" s="351">
        <f>VLOOKUP(A928,[4]表九!$A$8:$C$1288,3,FALSE)</f>
        <v>0</v>
      </c>
      <c r="E928" s="472" t="str">
        <f t="shared" ref="E928:E935" si="144">IF(C928&gt;0,D928/C928-1,IF(C928&lt;0,-(D928/C928-1),""))</f>
        <v/>
      </c>
      <c r="F928" s="312" t="str">
        <f t="shared" si="140"/>
        <v>否</v>
      </c>
      <c r="G928" s="206" t="str">
        <f t="shared" si="141"/>
        <v>项</v>
      </c>
    </row>
    <row r="929" ht="36" customHeight="1" spans="1:7">
      <c r="A929" s="469">
        <v>2130310</v>
      </c>
      <c r="B929" s="343" t="s">
        <v>825</v>
      </c>
      <c r="C929" s="351">
        <f>VLOOKUP(A929,'[3]1-4区本级一般公共预算支出情况表（公开到项级）'!$A$3:$E$1360,4,FALSE)</f>
        <v>45</v>
      </c>
      <c r="D929" s="351">
        <f>VLOOKUP(A929,[4]表九!$A$8:$C$1288,3,FALSE)</f>
        <v>42</v>
      </c>
      <c r="E929" s="472">
        <f t="shared" si="144"/>
        <v>-0.067</v>
      </c>
      <c r="F929" s="312" t="str">
        <f t="shared" si="140"/>
        <v>是</v>
      </c>
      <c r="G929" s="206" t="str">
        <f t="shared" si="141"/>
        <v>项</v>
      </c>
    </row>
    <row r="930" ht="36" customHeight="1" spans="1:7">
      <c r="A930" s="469">
        <v>2130311</v>
      </c>
      <c r="B930" s="343" t="s">
        <v>826</v>
      </c>
      <c r="C930" s="351">
        <f>VLOOKUP(A930,'[3]1-4区本级一般公共预算支出情况表（公开到项级）'!$A$3:$E$1360,4,FALSE)</f>
        <v>151</v>
      </c>
      <c r="D930" s="351">
        <f>VLOOKUP(A930,[4]表九!$A$8:$C$1288,3,FALSE)</f>
        <v>1058</v>
      </c>
      <c r="E930" s="472">
        <f t="shared" si="144"/>
        <v>6.007</v>
      </c>
      <c r="F930" s="312" t="str">
        <f t="shared" si="140"/>
        <v>是</v>
      </c>
      <c r="G930" s="206" t="str">
        <f t="shared" si="141"/>
        <v>项</v>
      </c>
    </row>
    <row r="931" ht="36" customHeight="1" spans="1:7">
      <c r="A931" s="469">
        <v>2130312</v>
      </c>
      <c r="B931" s="343" t="s">
        <v>827</v>
      </c>
      <c r="C931" s="351">
        <f>VLOOKUP(A931,'[3]1-4区本级一般公共预算支出情况表（公开到项级）'!$A$3:$E$1360,4,FALSE)</f>
        <v>200</v>
      </c>
      <c r="D931" s="351">
        <f>VLOOKUP(A931,[4]表九!$A$8:$C$1288,3,FALSE)</f>
        <v>95</v>
      </c>
      <c r="E931" s="472">
        <f t="shared" si="144"/>
        <v>-0.525</v>
      </c>
      <c r="F931" s="312" t="str">
        <f t="shared" si="140"/>
        <v>是</v>
      </c>
      <c r="G931" s="206" t="str">
        <f t="shared" si="141"/>
        <v>项</v>
      </c>
    </row>
    <row r="932" ht="36" customHeight="1" spans="1:7">
      <c r="A932" s="469">
        <v>2130313</v>
      </c>
      <c r="B932" s="343" t="s">
        <v>828</v>
      </c>
      <c r="C932" s="351">
        <f>VLOOKUP(A932,'[3]1-4区本级一般公共预算支出情况表（公开到项级）'!$A$3:$E$1360,4,FALSE)</f>
        <v>0</v>
      </c>
      <c r="D932" s="351">
        <f>VLOOKUP(A932,[4]表九!$A$8:$C$1288,3,FALSE)</f>
        <v>0</v>
      </c>
      <c r="E932" s="472" t="str">
        <f t="shared" si="144"/>
        <v/>
      </c>
      <c r="F932" s="312" t="str">
        <f t="shared" si="140"/>
        <v>否</v>
      </c>
      <c r="G932" s="206" t="str">
        <f t="shared" si="141"/>
        <v>项</v>
      </c>
    </row>
    <row r="933" ht="36" customHeight="1" spans="1:7">
      <c r="A933" s="469">
        <v>2130314</v>
      </c>
      <c r="B933" s="343" t="s">
        <v>829</v>
      </c>
      <c r="C933" s="351">
        <f>VLOOKUP(A933,'[3]1-4区本级一般公共预算支出情况表（公开到项级）'!$A$3:$E$1360,4,FALSE)</f>
        <v>219</v>
      </c>
      <c r="D933" s="351">
        <f>VLOOKUP(A933,[4]表九!$A$8:$C$1288,3,FALSE)</f>
        <v>151</v>
      </c>
      <c r="E933" s="472">
        <f t="shared" si="144"/>
        <v>-0.311</v>
      </c>
      <c r="F933" s="312" t="str">
        <f t="shared" si="140"/>
        <v>是</v>
      </c>
      <c r="G933" s="206" t="str">
        <f t="shared" si="141"/>
        <v>项</v>
      </c>
    </row>
    <row r="934" ht="36" customHeight="1" spans="1:7">
      <c r="A934" s="469">
        <v>2130315</v>
      </c>
      <c r="B934" s="343" t="s">
        <v>830</v>
      </c>
      <c r="C934" s="351">
        <f>VLOOKUP(A934,'[3]1-4区本级一般公共预算支出情况表（公开到项级）'!$A$3:$E$1360,4,FALSE)</f>
        <v>67</v>
      </c>
      <c r="D934" s="351">
        <f>VLOOKUP(A934,[4]表九!$A$8:$C$1288,3,FALSE)</f>
        <v>20</v>
      </c>
      <c r="E934" s="472">
        <f t="shared" si="144"/>
        <v>-0.701</v>
      </c>
      <c r="F934" s="312" t="str">
        <f t="shared" si="140"/>
        <v>是</v>
      </c>
      <c r="G934" s="206" t="str">
        <f t="shared" si="141"/>
        <v>项</v>
      </c>
    </row>
    <row r="935" ht="36" customHeight="1" spans="1:7">
      <c r="A935" s="469">
        <v>2130316</v>
      </c>
      <c r="B935" s="343" t="s">
        <v>831</v>
      </c>
      <c r="C935" s="351">
        <f>VLOOKUP(A935,'[3]1-4区本级一般公共预算支出情况表（公开到项级）'!$A$3:$E$1360,4,FALSE)</f>
        <v>100</v>
      </c>
      <c r="D935" s="351">
        <f>VLOOKUP(A935,[4]表九!$A$8:$C$1288,3,FALSE)</f>
        <v>76</v>
      </c>
      <c r="E935" s="472">
        <f t="shared" si="144"/>
        <v>-0.24</v>
      </c>
      <c r="F935" s="312" t="str">
        <f t="shared" si="140"/>
        <v>是</v>
      </c>
      <c r="G935" s="206" t="str">
        <f t="shared" si="141"/>
        <v>项</v>
      </c>
    </row>
    <row r="936" ht="36" customHeight="1" spans="1:7">
      <c r="A936" s="469">
        <v>2130317</v>
      </c>
      <c r="B936" s="343" t="s">
        <v>832</v>
      </c>
      <c r="C936" s="351">
        <f>VLOOKUP(A936,'[3]1-4区本级一般公共预算支出情况表（公开到项级）'!$A$3:$E$1360,4,FALSE)</f>
        <v>0</v>
      </c>
      <c r="D936" s="351">
        <f>VLOOKUP(A936,[4]表九!$A$8:$C$1288,3,FALSE)</f>
        <v>0</v>
      </c>
      <c r="E936" s="472" t="str">
        <f t="shared" ref="E936:E942" si="145">IF(C936&gt;0,D936/C936-1,IF(C936&lt;0,-(D936/C936-1),""))</f>
        <v/>
      </c>
      <c r="F936" s="312" t="str">
        <f t="shared" si="140"/>
        <v>否</v>
      </c>
      <c r="G936" s="206" t="str">
        <f t="shared" si="141"/>
        <v>项</v>
      </c>
    </row>
    <row r="937" ht="36" customHeight="1" spans="1:7">
      <c r="A937" s="469">
        <v>2130318</v>
      </c>
      <c r="B937" s="343" t="s">
        <v>833</v>
      </c>
      <c r="C937" s="351">
        <f>VLOOKUP(A937,'[3]1-4区本级一般公共预算支出情况表（公开到项级）'!$A$3:$E$1360,4,FALSE)</f>
        <v>0</v>
      </c>
      <c r="D937" s="351">
        <f>VLOOKUP(A937,[4]表九!$A$8:$C$1288,3,FALSE)</f>
        <v>0</v>
      </c>
      <c r="E937" s="472" t="str">
        <f t="shared" si="145"/>
        <v/>
      </c>
      <c r="F937" s="312" t="str">
        <f t="shared" si="140"/>
        <v>否</v>
      </c>
      <c r="G937" s="206" t="str">
        <f t="shared" si="141"/>
        <v>项</v>
      </c>
    </row>
    <row r="938" ht="36" customHeight="1" spans="1:7">
      <c r="A938" s="469">
        <v>2130319</v>
      </c>
      <c r="B938" s="343" t="s">
        <v>834</v>
      </c>
      <c r="C938" s="351">
        <f>VLOOKUP(A938,'[3]1-4区本级一般公共预算支出情况表（公开到项级）'!$A$3:$E$1360,4,FALSE)</f>
        <v>0</v>
      </c>
      <c r="D938" s="351">
        <f>VLOOKUP(A938,[4]表九!$A$8:$C$1288,3,FALSE)</f>
        <v>0</v>
      </c>
      <c r="E938" s="472" t="str">
        <f t="shared" si="145"/>
        <v/>
      </c>
      <c r="F938" s="312" t="str">
        <f t="shared" si="140"/>
        <v>否</v>
      </c>
      <c r="G938" s="206" t="str">
        <f t="shared" si="141"/>
        <v>项</v>
      </c>
    </row>
    <row r="939" ht="36" customHeight="1" spans="1:7">
      <c r="A939" s="469">
        <v>2130321</v>
      </c>
      <c r="B939" s="343" t="s">
        <v>835</v>
      </c>
      <c r="C939" s="351">
        <f>VLOOKUP(A939,'[3]1-4区本级一般公共预算支出情况表（公开到项级）'!$A$3:$E$1360,4,FALSE)</f>
        <v>0</v>
      </c>
      <c r="D939" s="351">
        <f>VLOOKUP(A939,[4]表九!$A$8:$C$1288,3,FALSE)</f>
        <v>22</v>
      </c>
      <c r="E939" s="472" t="str">
        <f t="shared" si="145"/>
        <v/>
      </c>
      <c r="F939" s="312" t="str">
        <f t="shared" si="140"/>
        <v>是</v>
      </c>
      <c r="G939" s="206" t="str">
        <f t="shared" si="141"/>
        <v>项</v>
      </c>
    </row>
    <row r="940" ht="36" customHeight="1" spans="1:7">
      <c r="A940" s="469">
        <v>2130322</v>
      </c>
      <c r="B940" s="343" t="s">
        <v>836</v>
      </c>
      <c r="C940" s="351">
        <f>VLOOKUP(A940,'[3]1-4区本级一般公共预算支出情况表（公开到项级）'!$A$3:$E$1360,4,FALSE)</f>
        <v>0</v>
      </c>
      <c r="D940" s="351">
        <f>VLOOKUP(A940,[4]表九!$A$8:$C$1288,3,FALSE)</f>
        <v>25</v>
      </c>
      <c r="E940" s="472" t="str">
        <f t="shared" si="145"/>
        <v/>
      </c>
      <c r="F940" s="312" t="str">
        <f t="shared" si="140"/>
        <v>是</v>
      </c>
      <c r="G940" s="206" t="str">
        <f t="shared" si="141"/>
        <v>项</v>
      </c>
    </row>
    <row r="941" ht="36" customHeight="1" spans="1:7">
      <c r="A941" s="469">
        <v>2130333</v>
      </c>
      <c r="B941" s="343" t="s">
        <v>810</v>
      </c>
      <c r="C941" s="351">
        <f>VLOOKUP(A941,'[3]1-4区本级一般公共预算支出情况表（公开到项级）'!$A$3:$E$1360,4,FALSE)</f>
        <v>16</v>
      </c>
      <c r="D941" s="351">
        <f>VLOOKUP(A941,[4]表九!$A$8:$C$1288,3,FALSE)</f>
        <v>15</v>
      </c>
      <c r="E941" s="472">
        <f t="shared" si="145"/>
        <v>-0.063</v>
      </c>
      <c r="F941" s="312" t="str">
        <f t="shared" si="140"/>
        <v>是</v>
      </c>
      <c r="G941" s="206" t="str">
        <f t="shared" si="141"/>
        <v>项</v>
      </c>
    </row>
    <row r="942" ht="36" customHeight="1" spans="1:7">
      <c r="A942" s="469">
        <v>2130334</v>
      </c>
      <c r="B942" s="343" t="s">
        <v>837</v>
      </c>
      <c r="C942" s="351">
        <f>VLOOKUP(A942,'[3]1-4区本级一般公共预算支出情况表（公开到项级）'!$A$3:$E$1360,4,FALSE)</f>
        <v>8</v>
      </c>
      <c r="D942" s="351">
        <f>VLOOKUP(A942,[4]表九!$A$8:$C$1288,3,FALSE)</f>
        <v>8</v>
      </c>
      <c r="E942" s="472">
        <f t="shared" si="145"/>
        <v>0</v>
      </c>
      <c r="F942" s="312" t="str">
        <f t="shared" si="140"/>
        <v>是</v>
      </c>
      <c r="G942" s="206" t="str">
        <f t="shared" si="141"/>
        <v>项</v>
      </c>
    </row>
    <row r="943" ht="36" customHeight="1" spans="1:7">
      <c r="A943" s="469">
        <v>2130335</v>
      </c>
      <c r="B943" s="343" t="s">
        <v>838</v>
      </c>
      <c r="C943" s="351">
        <f>VLOOKUP(A943,'[3]1-4区本级一般公共预算支出情况表（公开到项级）'!$A$3:$E$1360,4,FALSE)</f>
        <v>0</v>
      </c>
      <c r="D943" s="351">
        <f>VLOOKUP(A943,[4]表九!$A$8:$C$1288,3,FALSE)</f>
        <v>0</v>
      </c>
      <c r="E943" s="472" t="str">
        <f t="shared" ref="E943:E948" si="146">IF(C943&gt;0,D943/C943-1,IF(C943&lt;0,-(D943/C943-1),""))</f>
        <v/>
      </c>
      <c r="F943" s="312" t="str">
        <f t="shared" si="140"/>
        <v>否</v>
      </c>
      <c r="G943" s="206" t="str">
        <f t="shared" si="141"/>
        <v>项</v>
      </c>
    </row>
    <row r="944" ht="36" customHeight="1" spans="1:7">
      <c r="A944" s="469">
        <v>2130336</v>
      </c>
      <c r="B944" s="343" t="s">
        <v>839</v>
      </c>
      <c r="C944" s="351">
        <f>VLOOKUP(A944,'[3]1-4区本级一般公共预算支出情况表（公开到项级）'!$A$3:$E$1360,4,FALSE)</f>
        <v>0</v>
      </c>
      <c r="D944" s="351">
        <f>VLOOKUP(A944,[4]表九!$A$8:$C$1288,3,FALSE)</f>
        <v>0</v>
      </c>
      <c r="E944" s="472" t="str">
        <f t="shared" si="146"/>
        <v/>
      </c>
      <c r="F944" s="312" t="str">
        <f t="shared" si="140"/>
        <v>否</v>
      </c>
      <c r="G944" s="206" t="str">
        <f t="shared" si="141"/>
        <v>项</v>
      </c>
    </row>
    <row r="945" ht="36" customHeight="1" spans="1:7">
      <c r="A945" s="469">
        <v>2130337</v>
      </c>
      <c r="B945" s="343" t="s">
        <v>840</v>
      </c>
      <c r="C945" s="351">
        <f>VLOOKUP(A945,'[3]1-4区本级一般公共预算支出情况表（公开到项级）'!$A$3:$E$1360,4,FALSE)</f>
        <v>0</v>
      </c>
      <c r="D945" s="351">
        <f>VLOOKUP(A945,[4]表九!$A$8:$C$1288,3,FALSE)</f>
        <v>0</v>
      </c>
      <c r="E945" s="472" t="str">
        <f t="shared" si="146"/>
        <v/>
      </c>
      <c r="F945" s="312" t="str">
        <f t="shared" si="140"/>
        <v>否</v>
      </c>
      <c r="G945" s="206" t="str">
        <f t="shared" si="141"/>
        <v>项</v>
      </c>
    </row>
    <row r="946" ht="36" customHeight="1" spans="1:7">
      <c r="A946" s="469">
        <v>2130399</v>
      </c>
      <c r="B946" s="343" t="s">
        <v>841</v>
      </c>
      <c r="C946" s="351">
        <f>VLOOKUP(A946,'[3]1-4区本级一般公共预算支出情况表（公开到项级）'!$A$3:$E$1360,4,FALSE)</f>
        <v>49</v>
      </c>
      <c r="D946" s="351">
        <f>VLOOKUP(A946,[4]表九!$A$8:$C$1288,3,FALSE)</f>
        <v>93</v>
      </c>
      <c r="E946" s="472">
        <f t="shared" si="146"/>
        <v>0.898</v>
      </c>
      <c r="F946" s="312" t="str">
        <f t="shared" si="140"/>
        <v>是</v>
      </c>
      <c r="G946" s="206" t="str">
        <f t="shared" si="141"/>
        <v>项</v>
      </c>
    </row>
    <row r="947" ht="36" customHeight="1" spans="1:7">
      <c r="A947" s="467">
        <v>21305</v>
      </c>
      <c r="B947" s="340" t="s">
        <v>842</v>
      </c>
      <c r="C947" s="351">
        <f>SUM(C948:C957)</f>
        <v>1412</v>
      </c>
      <c r="D947" s="351">
        <f>SUM(D948:D957)</f>
        <v>1304</v>
      </c>
      <c r="E947" s="472">
        <f t="shared" si="146"/>
        <v>-0.076</v>
      </c>
      <c r="F947" s="312" t="str">
        <f t="shared" si="140"/>
        <v>是</v>
      </c>
      <c r="G947" s="206" t="str">
        <f t="shared" si="141"/>
        <v>款</v>
      </c>
    </row>
    <row r="948" ht="36" customHeight="1" spans="1:7">
      <c r="A948" s="469">
        <v>2130501</v>
      </c>
      <c r="B948" s="343" t="s">
        <v>139</v>
      </c>
      <c r="C948" s="351">
        <f>VLOOKUP(A948,'[3]1-4区本级一般公共预算支出情况表（公开到项级）'!$A$3:$E$1360,4,FALSE)</f>
        <v>0</v>
      </c>
      <c r="D948" s="351">
        <f>VLOOKUP(A948,[4]表九!$A$8:$C$1288,3,FALSE)</f>
        <v>0</v>
      </c>
      <c r="E948" s="472" t="str">
        <f t="shared" si="146"/>
        <v/>
      </c>
      <c r="F948" s="312" t="str">
        <f t="shared" si="140"/>
        <v>否</v>
      </c>
      <c r="G948" s="206" t="str">
        <f t="shared" si="141"/>
        <v>项</v>
      </c>
    </row>
    <row r="949" ht="36" customHeight="1" spans="1:7">
      <c r="A949" s="469">
        <v>2130502</v>
      </c>
      <c r="B949" s="343" t="s">
        <v>140</v>
      </c>
      <c r="C949" s="351">
        <f>VLOOKUP(A949,'[3]1-4区本级一般公共预算支出情况表（公开到项级）'!$A$3:$E$1360,4,FALSE)</f>
        <v>0</v>
      </c>
      <c r="D949" s="351">
        <f>VLOOKUP(A949,[4]表九!$A$8:$C$1288,3,FALSE)</f>
        <v>0</v>
      </c>
      <c r="E949" s="472" t="str">
        <f t="shared" ref="E949:E951" si="147">IF(C949&gt;0,D949/C949-1,IF(C949&lt;0,-(D949/C949-1),""))</f>
        <v/>
      </c>
      <c r="F949" s="312" t="str">
        <f t="shared" si="140"/>
        <v>否</v>
      </c>
      <c r="G949" s="206" t="str">
        <f t="shared" si="141"/>
        <v>项</v>
      </c>
    </row>
    <row r="950" ht="36" customHeight="1" spans="1:7">
      <c r="A950" s="469">
        <v>2130503</v>
      </c>
      <c r="B950" s="343" t="s">
        <v>141</v>
      </c>
      <c r="C950" s="351">
        <f>VLOOKUP(A950,'[3]1-4区本级一般公共预算支出情况表（公开到项级）'!$A$3:$E$1360,4,FALSE)</f>
        <v>0</v>
      </c>
      <c r="D950" s="351">
        <f>VLOOKUP(A950,[4]表九!$A$8:$C$1288,3,FALSE)</f>
        <v>0</v>
      </c>
      <c r="E950" s="472" t="str">
        <f t="shared" si="147"/>
        <v/>
      </c>
      <c r="F950" s="312" t="str">
        <f t="shared" si="140"/>
        <v>否</v>
      </c>
      <c r="G950" s="206" t="str">
        <f t="shared" si="141"/>
        <v>项</v>
      </c>
    </row>
    <row r="951" ht="36" customHeight="1" spans="1:7">
      <c r="A951" s="469">
        <v>2130504</v>
      </c>
      <c r="B951" s="343" t="s">
        <v>843</v>
      </c>
      <c r="C951" s="351">
        <f>VLOOKUP(A951,'[3]1-4区本级一般公共预算支出情况表（公开到项级）'!$A$3:$E$1360,4,FALSE)</f>
        <v>0</v>
      </c>
      <c r="D951" s="351">
        <f>VLOOKUP(A951,[4]表九!$A$8:$C$1288,3,FALSE)</f>
        <v>0</v>
      </c>
      <c r="E951" s="472" t="str">
        <f t="shared" si="147"/>
        <v/>
      </c>
      <c r="F951" s="312" t="str">
        <f t="shared" si="140"/>
        <v>否</v>
      </c>
      <c r="G951" s="206" t="str">
        <f t="shared" si="141"/>
        <v>项</v>
      </c>
    </row>
    <row r="952" ht="36" customHeight="1" spans="1:7">
      <c r="A952" s="469">
        <v>2130505</v>
      </c>
      <c r="B952" s="343" t="s">
        <v>844</v>
      </c>
      <c r="C952" s="351">
        <f>VLOOKUP(A952,'[3]1-4区本级一般公共预算支出情况表（公开到项级）'!$A$3:$E$1360,4,FALSE)</f>
        <v>200</v>
      </c>
      <c r="D952" s="351">
        <f>VLOOKUP(A952,[4]表九!$A$8:$C$1288,3,FALSE)</f>
        <v>0</v>
      </c>
      <c r="E952" s="472">
        <f t="shared" ref="E952:E954" si="148">IF(C952&gt;0,D952/C952-1,IF(C952&lt;0,-(D952/C952-1),""))</f>
        <v>-1</v>
      </c>
      <c r="F952" s="312" t="str">
        <f t="shared" si="140"/>
        <v>是</v>
      </c>
      <c r="G952" s="206" t="str">
        <f t="shared" si="141"/>
        <v>项</v>
      </c>
    </row>
    <row r="953" ht="36" customHeight="1" spans="1:7">
      <c r="A953" s="469">
        <v>2130506</v>
      </c>
      <c r="B953" s="343" t="s">
        <v>845</v>
      </c>
      <c r="C953" s="351">
        <f>VLOOKUP(A953,'[3]1-4区本级一般公共预算支出情况表（公开到项级）'!$A$3:$E$1360,4,FALSE)</f>
        <v>0</v>
      </c>
      <c r="D953" s="351">
        <f>VLOOKUP(A953,[4]表九!$A$8:$C$1288,3,FALSE)</f>
        <v>0</v>
      </c>
      <c r="E953" s="472" t="str">
        <f t="shared" si="148"/>
        <v/>
      </c>
      <c r="F953" s="312" t="str">
        <f t="shared" si="140"/>
        <v>否</v>
      </c>
      <c r="G953" s="206" t="str">
        <f t="shared" si="141"/>
        <v>项</v>
      </c>
    </row>
    <row r="954" ht="36" customHeight="1" spans="1:7">
      <c r="A954" s="469">
        <v>2130507</v>
      </c>
      <c r="B954" s="343" t="s">
        <v>846</v>
      </c>
      <c r="C954" s="351">
        <f>VLOOKUP(A954,'[3]1-4区本级一般公共预算支出情况表（公开到项级）'!$A$3:$E$1360,4,FALSE)</f>
        <v>0</v>
      </c>
      <c r="D954" s="351">
        <f>VLOOKUP(A954,[4]表九!$A$8:$C$1288,3,FALSE)</f>
        <v>0</v>
      </c>
      <c r="E954" s="472" t="str">
        <f t="shared" si="148"/>
        <v/>
      </c>
      <c r="F954" s="312" t="str">
        <f t="shared" si="140"/>
        <v>否</v>
      </c>
      <c r="G954" s="206" t="str">
        <f t="shared" si="141"/>
        <v>项</v>
      </c>
    </row>
    <row r="955" ht="36" customHeight="1" spans="1:7">
      <c r="A955" s="469">
        <v>2130508</v>
      </c>
      <c r="B955" s="343" t="s">
        <v>847</v>
      </c>
      <c r="C955" s="351">
        <f>VLOOKUP(A955,'[3]1-4区本级一般公共预算支出情况表（公开到项级）'!$A$3:$E$1360,4,FALSE)</f>
        <v>0</v>
      </c>
      <c r="D955" s="351">
        <f>VLOOKUP(A955,[4]表九!$A$8:$C$1288,3,FALSE)</f>
        <v>0</v>
      </c>
      <c r="E955" s="472" t="str">
        <f t="shared" ref="E955:E958" si="149">IF(C955&gt;0,D955/C955-1,IF(C955&lt;0,-(D955/C955-1),""))</f>
        <v/>
      </c>
      <c r="F955" s="312" t="str">
        <f t="shared" si="140"/>
        <v>否</v>
      </c>
      <c r="G955" s="206" t="str">
        <f t="shared" si="141"/>
        <v>项</v>
      </c>
    </row>
    <row r="956" ht="36" customHeight="1" spans="1:7">
      <c r="A956" s="469">
        <v>2130550</v>
      </c>
      <c r="B956" s="343" t="s">
        <v>848</v>
      </c>
      <c r="C956" s="351">
        <f>VLOOKUP(A956,'[3]1-4区本级一般公共预算支出情况表（公开到项级）'!$A$3:$E$1360,4,FALSE)</f>
        <v>0</v>
      </c>
      <c r="D956" s="351">
        <f>VLOOKUP(A956,[4]表九!$A$8:$C$1288,3,FALSE)</f>
        <v>0</v>
      </c>
      <c r="E956" s="472" t="str">
        <f t="shared" si="149"/>
        <v/>
      </c>
      <c r="F956" s="312" t="str">
        <f t="shared" si="140"/>
        <v>否</v>
      </c>
      <c r="G956" s="206" t="str">
        <f t="shared" si="141"/>
        <v>项</v>
      </c>
    </row>
    <row r="957" ht="36" customHeight="1" spans="1:7">
      <c r="A957" s="469">
        <v>2130599</v>
      </c>
      <c r="B957" s="343" t="s">
        <v>849</v>
      </c>
      <c r="C957" s="351">
        <f>VLOOKUP(A957,'[3]1-4区本级一般公共预算支出情况表（公开到项级）'!$A$3:$E$1360,4,FALSE)</f>
        <v>1212</v>
      </c>
      <c r="D957" s="351">
        <f>VLOOKUP(A957,[4]表九!$A$8:$C$1288,3,FALSE)</f>
        <v>1304</v>
      </c>
      <c r="E957" s="472">
        <f t="shared" si="149"/>
        <v>0.076</v>
      </c>
      <c r="F957" s="312" t="str">
        <f t="shared" si="140"/>
        <v>是</v>
      </c>
      <c r="G957" s="206" t="str">
        <f t="shared" si="141"/>
        <v>项</v>
      </c>
    </row>
    <row r="958" ht="36" customHeight="1" spans="1:7">
      <c r="A958" s="467">
        <v>21307</v>
      </c>
      <c r="B958" s="340" t="s">
        <v>850</v>
      </c>
      <c r="C958" s="351">
        <f>SUM(C959:C964)</f>
        <v>1053</v>
      </c>
      <c r="D958" s="351">
        <f>SUM(D959:D964)</f>
        <v>856</v>
      </c>
      <c r="E958" s="472">
        <f t="shared" si="149"/>
        <v>-0.187</v>
      </c>
      <c r="F958" s="312" t="str">
        <f t="shared" si="140"/>
        <v>是</v>
      </c>
      <c r="G958" s="206" t="str">
        <f t="shared" si="141"/>
        <v>款</v>
      </c>
    </row>
    <row r="959" ht="36" customHeight="1" spans="1:7">
      <c r="A959" s="469">
        <v>2130701</v>
      </c>
      <c r="B959" s="343" t="s">
        <v>851</v>
      </c>
      <c r="C959" s="351">
        <f>VLOOKUP(A959,'[3]1-4区本级一般公共预算支出情况表（公开到项级）'!$A$3:$E$1360,4,FALSE)</f>
        <v>150</v>
      </c>
      <c r="D959" s="351">
        <f>VLOOKUP(A959,[4]表九!$A$8:$C$1288,3,FALSE)</f>
        <v>546</v>
      </c>
      <c r="E959" s="472">
        <f t="shared" ref="E959:E962" si="150">IF(C959&gt;0,D959/C959-1,IF(C959&lt;0,-(D959/C959-1),""))</f>
        <v>2.64</v>
      </c>
      <c r="F959" s="312" t="str">
        <f t="shared" si="140"/>
        <v>是</v>
      </c>
      <c r="G959" s="206" t="str">
        <f t="shared" si="141"/>
        <v>项</v>
      </c>
    </row>
    <row r="960" ht="36" customHeight="1" spans="1:7">
      <c r="A960" s="469">
        <v>2130704</v>
      </c>
      <c r="B960" s="343" t="s">
        <v>852</v>
      </c>
      <c r="C960" s="351">
        <f>VLOOKUP(A960,'[3]1-4区本级一般公共预算支出情况表（公开到项级）'!$A$3:$E$1360,4,FALSE)</f>
        <v>0</v>
      </c>
      <c r="D960" s="351">
        <f>VLOOKUP(A960,[4]表九!$A$8:$C$1288,3,FALSE)</f>
        <v>0</v>
      </c>
      <c r="E960" s="472" t="str">
        <f t="shared" si="150"/>
        <v/>
      </c>
      <c r="F960" s="312" t="str">
        <f t="shared" si="140"/>
        <v>否</v>
      </c>
      <c r="G960" s="206" t="str">
        <f t="shared" si="141"/>
        <v>项</v>
      </c>
    </row>
    <row r="961" ht="36" customHeight="1" spans="1:7">
      <c r="A961" s="469">
        <v>2130705</v>
      </c>
      <c r="B961" s="343" t="s">
        <v>853</v>
      </c>
      <c r="C961" s="351">
        <f>VLOOKUP(A961,'[3]1-4区本级一般公共预算支出情况表（公开到项级）'!$A$3:$E$1360,4,FALSE)</f>
        <v>0</v>
      </c>
      <c r="D961" s="351">
        <f>VLOOKUP(A961,[4]表九!$A$8:$C$1288,3,FALSE)</f>
        <v>0</v>
      </c>
      <c r="E961" s="472" t="str">
        <f t="shared" si="150"/>
        <v/>
      </c>
      <c r="F961" s="312" t="str">
        <f t="shared" si="140"/>
        <v>否</v>
      </c>
      <c r="G961" s="206" t="str">
        <f t="shared" si="141"/>
        <v>项</v>
      </c>
    </row>
    <row r="962" ht="36" customHeight="1" spans="1:7">
      <c r="A962" s="469">
        <v>2130706</v>
      </c>
      <c r="B962" s="343" t="s">
        <v>854</v>
      </c>
      <c r="C962" s="351">
        <f>VLOOKUP(A962,'[3]1-4区本级一般公共预算支出情况表（公开到项级）'!$A$3:$E$1360,4,FALSE)</f>
        <v>0</v>
      </c>
      <c r="D962" s="351">
        <f>VLOOKUP(A962,[4]表九!$A$8:$C$1288,3,FALSE)</f>
        <v>0</v>
      </c>
      <c r="E962" s="472" t="str">
        <f t="shared" si="150"/>
        <v/>
      </c>
      <c r="F962" s="312" t="str">
        <f t="shared" si="140"/>
        <v>否</v>
      </c>
      <c r="G962" s="206" t="str">
        <f t="shared" si="141"/>
        <v>项</v>
      </c>
    </row>
    <row r="963" ht="36" customHeight="1" spans="1:7">
      <c r="A963" s="469">
        <v>2130707</v>
      </c>
      <c r="B963" s="343" t="s">
        <v>855</v>
      </c>
      <c r="C963" s="351">
        <f>VLOOKUP(A963,'[3]1-4区本级一般公共预算支出情况表（公开到项级）'!$A$3:$E$1360,4,FALSE)</f>
        <v>903</v>
      </c>
      <c r="D963" s="351">
        <f>VLOOKUP(A963,[4]表九!$A$8:$C$1288,3,FALSE)</f>
        <v>310</v>
      </c>
      <c r="E963" s="472">
        <f t="shared" ref="E963:E965" si="151">IF(C963&gt;0,D963/C963-1,IF(C963&lt;0,-(D963/C963-1),""))</f>
        <v>-0.657</v>
      </c>
      <c r="F963" s="312" t="str">
        <f t="shared" si="140"/>
        <v>是</v>
      </c>
      <c r="G963" s="206" t="str">
        <f t="shared" si="141"/>
        <v>项</v>
      </c>
    </row>
    <row r="964" ht="36" customHeight="1" spans="1:7">
      <c r="A964" s="469">
        <v>2130799</v>
      </c>
      <c r="B964" s="343" t="s">
        <v>856</v>
      </c>
      <c r="C964" s="351">
        <f>VLOOKUP(A964,'[3]1-4区本级一般公共预算支出情况表（公开到项级）'!$A$3:$E$1360,4,FALSE)</f>
        <v>0</v>
      </c>
      <c r="D964" s="351">
        <f>VLOOKUP(A964,[4]表九!$A$8:$C$1288,3,FALSE)</f>
        <v>0</v>
      </c>
      <c r="E964" s="472" t="str">
        <f t="shared" si="151"/>
        <v/>
      </c>
      <c r="F964" s="312" t="str">
        <f t="shared" si="140"/>
        <v>否</v>
      </c>
      <c r="G964" s="206" t="str">
        <f t="shared" si="141"/>
        <v>项</v>
      </c>
    </row>
    <row r="965" ht="36" customHeight="1" spans="1:7">
      <c r="A965" s="467">
        <v>21308</v>
      </c>
      <c r="B965" s="340" t="s">
        <v>857</v>
      </c>
      <c r="C965" s="351">
        <f>SUM(C966:C971)</f>
        <v>965</v>
      </c>
      <c r="D965" s="351">
        <f>SUM(D966:D971)</f>
        <v>316</v>
      </c>
      <c r="E965" s="472">
        <f t="shared" si="151"/>
        <v>-0.673</v>
      </c>
      <c r="F965" s="312" t="str">
        <f t="shared" si="140"/>
        <v>是</v>
      </c>
      <c r="G965" s="206" t="str">
        <f t="shared" si="141"/>
        <v>款</v>
      </c>
    </row>
    <row r="966" ht="36" customHeight="1" spans="1:7">
      <c r="A966" s="469">
        <v>2130801</v>
      </c>
      <c r="B966" s="343" t="s">
        <v>858</v>
      </c>
      <c r="C966" s="351">
        <f>VLOOKUP(A966,'[3]1-4区本级一般公共预算支出情况表（公开到项级）'!$A$3:$E$1360,4,FALSE)</f>
        <v>2</v>
      </c>
      <c r="D966" s="351">
        <f>VLOOKUP(A966,[4]表九!$A$8:$C$1288,3,FALSE)</f>
        <v>0</v>
      </c>
      <c r="E966" s="472">
        <f t="shared" ref="E966:E969" si="152">IF(C966&gt;0,D966/C966-1,IF(C966&lt;0,-(D966/C966-1),""))</f>
        <v>-1</v>
      </c>
      <c r="F966" s="312" t="str">
        <f t="shared" si="140"/>
        <v>是</v>
      </c>
      <c r="G966" s="206" t="str">
        <f t="shared" si="141"/>
        <v>项</v>
      </c>
    </row>
    <row r="967" ht="36" customHeight="1" spans="1:7">
      <c r="A967" s="469">
        <v>2130802</v>
      </c>
      <c r="B967" s="343" t="s">
        <v>859</v>
      </c>
      <c r="C967" s="351">
        <f>VLOOKUP(A967,'[3]1-4区本级一般公共预算支出情况表（公开到项级）'!$A$3:$E$1360,4,FALSE)</f>
        <v>0</v>
      </c>
      <c r="D967" s="351"/>
      <c r="E967" s="472" t="str">
        <f t="shared" si="152"/>
        <v/>
      </c>
      <c r="F967" s="312" t="str">
        <f t="shared" si="140"/>
        <v>否</v>
      </c>
      <c r="G967" s="206" t="str">
        <f t="shared" si="141"/>
        <v>项</v>
      </c>
    </row>
    <row r="968" ht="36" customHeight="1" spans="1:7">
      <c r="A968" s="469">
        <v>2130803</v>
      </c>
      <c r="B968" s="343" t="s">
        <v>860</v>
      </c>
      <c r="C968" s="351">
        <f>VLOOKUP(A968,'[3]1-4区本级一般公共预算支出情况表（公开到项级）'!$A$3:$E$1360,4,FALSE)</f>
        <v>200</v>
      </c>
      <c r="D968" s="351">
        <f>VLOOKUP(A968,[4]表九!$A$8:$C$1288,3,FALSE)</f>
        <v>260</v>
      </c>
      <c r="E968" s="472">
        <f t="shared" si="152"/>
        <v>0.3</v>
      </c>
      <c r="F968" s="312" t="str">
        <f t="shared" si="140"/>
        <v>是</v>
      </c>
      <c r="G968" s="206" t="str">
        <f t="shared" si="141"/>
        <v>项</v>
      </c>
    </row>
    <row r="969" ht="36" customHeight="1" spans="1:7">
      <c r="A969" s="469">
        <v>2130804</v>
      </c>
      <c r="B969" s="343" t="s">
        <v>861</v>
      </c>
      <c r="C969" s="351">
        <f>VLOOKUP(A969,'[3]1-4区本级一般公共预算支出情况表（公开到项级）'!$A$3:$E$1360,4,FALSE)</f>
        <v>703</v>
      </c>
      <c r="D969" s="351">
        <f>VLOOKUP(A969,[4]表九!$A$8:$C$1288,3,FALSE)</f>
        <v>45</v>
      </c>
      <c r="E969" s="472">
        <f t="shared" si="152"/>
        <v>-0.936</v>
      </c>
      <c r="F969" s="312" t="str">
        <f t="shared" si="140"/>
        <v>是</v>
      </c>
      <c r="G969" s="206" t="str">
        <f t="shared" si="141"/>
        <v>项</v>
      </c>
    </row>
    <row r="970" ht="36" customHeight="1" spans="1:7">
      <c r="A970" s="469">
        <v>2130805</v>
      </c>
      <c r="B970" s="343" t="s">
        <v>862</v>
      </c>
      <c r="C970" s="351">
        <f>VLOOKUP(A970,'[3]1-4区本级一般公共预算支出情况表（公开到项级）'!$A$3:$E$1360,4,FALSE)</f>
        <v>0</v>
      </c>
      <c r="D970" s="351">
        <f>VLOOKUP(A970,[4]表九!$A$8:$C$1288,3,FALSE)</f>
        <v>0</v>
      </c>
      <c r="E970" s="472" t="str">
        <f t="shared" ref="E970:E975" si="153">IF(C970&gt;0,D970/C970-1,IF(C970&lt;0,-(D970/C970-1),""))</f>
        <v/>
      </c>
      <c r="F970" s="312" t="str">
        <f t="shared" si="140"/>
        <v>否</v>
      </c>
      <c r="G970" s="206" t="str">
        <f t="shared" si="141"/>
        <v>项</v>
      </c>
    </row>
    <row r="971" ht="36" customHeight="1" spans="1:7">
      <c r="A971" s="469">
        <v>2130899</v>
      </c>
      <c r="B971" s="343" t="s">
        <v>863</v>
      </c>
      <c r="C971" s="351">
        <f>VLOOKUP(A971,'[3]1-4区本级一般公共预算支出情况表（公开到项级）'!$A$3:$E$1360,4,FALSE)</f>
        <v>60</v>
      </c>
      <c r="D971" s="351">
        <f>VLOOKUP(A971,[4]表九!$A$8:$C$1288,3,FALSE)</f>
        <v>11</v>
      </c>
      <c r="E971" s="472">
        <f t="shared" si="153"/>
        <v>-0.817</v>
      </c>
      <c r="F971" s="312" t="str">
        <f t="shared" si="140"/>
        <v>是</v>
      </c>
      <c r="G971" s="206" t="str">
        <f t="shared" si="141"/>
        <v>项</v>
      </c>
    </row>
    <row r="972" ht="36" customHeight="1" spans="1:7">
      <c r="A972" s="467">
        <v>21309</v>
      </c>
      <c r="B972" s="340" t="s">
        <v>864</v>
      </c>
      <c r="C972" s="351">
        <f>SUM(C973:C974)</f>
        <v>0</v>
      </c>
      <c r="D972" s="351">
        <f>SUM(D973:D974)</f>
        <v>0</v>
      </c>
      <c r="E972" s="468" t="str">
        <f t="shared" si="153"/>
        <v/>
      </c>
      <c r="F972" s="312" t="str">
        <f t="shared" si="140"/>
        <v>否</v>
      </c>
      <c r="G972" s="206" t="str">
        <f t="shared" si="141"/>
        <v>款</v>
      </c>
    </row>
    <row r="973" ht="36" customHeight="1" spans="1:7">
      <c r="A973" s="469">
        <v>2130901</v>
      </c>
      <c r="B973" s="343" t="s">
        <v>865</v>
      </c>
      <c r="C973" s="351">
        <f>VLOOKUP(A973,'[3]1-4区本级一般公共预算支出情况表（公开到项级）'!$A$3:$E$1360,4,FALSE)</f>
        <v>0</v>
      </c>
      <c r="D973" s="351">
        <f>VLOOKUP(A973,[4]表九!$A$8:$C$1288,3,FALSE)</f>
        <v>0</v>
      </c>
      <c r="E973" s="472" t="str">
        <f t="shared" si="153"/>
        <v/>
      </c>
      <c r="F973" s="312" t="str">
        <f t="shared" si="140"/>
        <v>否</v>
      </c>
      <c r="G973" s="206" t="str">
        <f t="shared" si="141"/>
        <v>项</v>
      </c>
    </row>
    <row r="974" ht="36" customHeight="1" spans="1:7">
      <c r="A974" s="469">
        <v>2130999</v>
      </c>
      <c r="B974" s="343" t="s">
        <v>866</v>
      </c>
      <c r="C974" s="351">
        <f>VLOOKUP(A974,'[3]1-4区本级一般公共预算支出情况表（公开到项级）'!$A$3:$E$1360,4,FALSE)</f>
        <v>0</v>
      </c>
      <c r="D974" s="351">
        <f>VLOOKUP(A974,[4]表九!$A$8:$C$1288,3,FALSE)</f>
        <v>0</v>
      </c>
      <c r="E974" s="472" t="str">
        <f t="shared" si="153"/>
        <v/>
      </c>
      <c r="F974" s="312" t="str">
        <f t="shared" si="140"/>
        <v>否</v>
      </c>
      <c r="G974" s="206" t="str">
        <f t="shared" si="141"/>
        <v>项</v>
      </c>
    </row>
    <row r="975" ht="36" customHeight="1" spans="1:7">
      <c r="A975" s="467">
        <v>21399</v>
      </c>
      <c r="B975" s="340" t="s">
        <v>867</v>
      </c>
      <c r="C975" s="351">
        <f>SUM(C976:C977)</f>
        <v>1325</v>
      </c>
      <c r="D975" s="351">
        <f>SUM(D976:D977)</f>
        <v>661</v>
      </c>
      <c r="E975" s="472">
        <f t="shared" si="153"/>
        <v>-0.501</v>
      </c>
      <c r="F975" s="312" t="str">
        <f t="shared" si="140"/>
        <v>是</v>
      </c>
      <c r="G975" s="206" t="str">
        <f t="shared" si="141"/>
        <v>款</v>
      </c>
    </row>
    <row r="976" ht="36" customHeight="1" spans="1:7">
      <c r="A976" s="469">
        <v>2139901</v>
      </c>
      <c r="B976" s="343" t="s">
        <v>868</v>
      </c>
      <c r="C976" s="351">
        <f>VLOOKUP(A976,'[3]1-4区本级一般公共预算支出情况表（公开到项级）'!$A$3:$E$1360,4,FALSE)</f>
        <v>0</v>
      </c>
      <c r="D976" s="351">
        <f>VLOOKUP(A976,[4]表九!$A$8:$C$1288,3,FALSE)</f>
        <v>0</v>
      </c>
      <c r="E976" s="472" t="str">
        <f t="shared" ref="E976:E979" si="154">IF(C976&gt;0,D976/C976-1,IF(C976&lt;0,-(D976/C976-1),""))</f>
        <v/>
      </c>
      <c r="F976" s="312" t="str">
        <f t="shared" si="140"/>
        <v>否</v>
      </c>
      <c r="G976" s="206" t="str">
        <f t="shared" si="141"/>
        <v>项</v>
      </c>
    </row>
    <row r="977" ht="36" customHeight="1" spans="1:7">
      <c r="A977" s="469">
        <v>2139999</v>
      </c>
      <c r="B977" s="343" t="s">
        <v>869</v>
      </c>
      <c r="C977" s="351">
        <f>VLOOKUP(A977,'[3]1-4区本级一般公共预算支出情况表（公开到项级）'!$A$3:$E$1360,4,FALSE)</f>
        <v>1325</v>
      </c>
      <c r="D977" s="351">
        <f>VLOOKUP(A977,[4]表九!$A$8:$C$1288,3,FALSE)</f>
        <v>661</v>
      </c>
      <c r="E977" s="472">
        <f t="shared" si="154"/>
        <v>-0.501</v>
      </c>
      <c r="F977" s="312" t="str">
        <f t="shared" si="140"/>
        <v>是</v>
      </c>
      <c r="G977" s="206" t="str">
        <f t="shared" si="141"/>
        <v>项</v>
      </c>
    </row>
    <row r="978" ht="36" customHeight="1" spans="1:7">
      <c r="A978" s="486" t="s">
        <v>870</v>
      </c>
      <c r="B978" s="477" t="s">
        <v>287</v>
      </c>
      <c r="C978" s="478"/>
      <c r="D978" s="478"/>
      <c r="E978" s="472" t="str">
        <f t="shared" si="154"/>
        <v/>
      </c>
      <c r="F978" s="312" t="str">
        <f t="shared" si="140"/>
        <v>否</v>
      </c>
      <c r="G978" s="206" t="str">
        <f t="shared" si="141"/>
        <v>项</v>
      </c>
    </row>
    <row r="979" ht="36" customHeight="1" spans="1:7">
      <c r="A979" s="486" t="s">
        <v>871</v>
      </c>
      <c r="B979" s="477" t="s">
        <v>872</v>
      </c>
      <c r="C979" s="478"/>
      <c r="D979" s="478"/>
      <c r="E979" s="472" t="str">
        <f t="shared" si="154"/>
        <v/>
      </c>
      <c r="F979" s="312" t="str">
        <f t="shared" si="140"/>
        <v>否</v>
      </c>
      <c r="G979" s="206" t="str">
        <f t="shared" si="141"/>
        <v>项</v>
      </c>
    </row>
    <row r="980" ht="36" customHeight="1" spans="1:7">
      <c r="A980" s="467">
        <v>214</v>
      </c>
      <c r="B980" s="340" t="s">
        <v>95</v>
      </c>
      <c r="C980" s="351">
        <f>C981+C1004+C1014+C1024+C1029+C1036+C1041</f>
        <v>2590</v>
      </c>
      <c r="D980" s="351">
        <f>D981+D1004+D1014+D1024+D1029+D1036+D1041</f>
        <v>3664</v>
      </c>
      <c r="E980" s="468">
        <f t="shared" ref="E980:E988" si="155">IF(C980&gt;0,D980/C980-1,IF(C980&lt;0,-(D980/C980-1),""))</f>
        <v>0.415</v>
      </c>
      <c r="F980" s="312" t="str">
        <f t="shared" si="140"/>
        <v>是</v>
      </c>
      <c r="G980" s="206" t="str">
        <f t="shared" si="141"/>
        <v>类</v>
      </c>
    </row>
    <row r="981" ht="36" customHeight="1" spans="1:7">
      <c r="A981" s="467">
        <v>21401</v>
      </c>
      <c r="B981" s="340" t="s">
        <v>873</v>
      </c>
      <c r="C981" s="351">
        <f>SUM(C982:C1003)</f>
        <v>2590</v>
      </c>
      <c r="D981" s="351">
        <f>SUM(D982:D1003)</f>
        <v>3572</v>
      </c>
      <c r="E981" s="472">
        <f t="shared" si="155"/>
        <v>0.379</v>
      </c>
      <c r="F981" s="312" t="str">
        <f t="shared" si="140"/>
        <v>是</v>
      </c>
      <c r="G981" s="206" t="str">
        <f t="shared" si="141"/>
        <v>款</v>
      </c>
    </row>
    <row r="982" ht="36" customHeight="1" spans="1:7">
      <c r="A982" s="469">
        <v>2140101</v>
      </c>
      <c r="B982" s="343" t="s">
        <v>139</v>
      </c>
      <c r="C982" s="351">
        <f>VLOOKUP(A982,'[3]1-4区本级一般公共预算支出情况表（公开到项级）'!$A$3:$E$1360,4,FALSE)</f>
        <v>680</v>
      </c>
      <c r="D982" s="351">
        <f>VLOOKUP(A982,[4]表九!$A$8:$C$1288,3,FALSE)</f>
        <v>627</v>
      </c>
      <c r="E982" s="472">
        <f t="shared" si="155"/>
        <v>-0.078</v>
      </c>
      <c r="F982" s="312" t="str">
        <f t="shared" si="140"/>
        <v>是</v>
      </c>
      <c r="G982" s="206" t="str">
        <f t="shared" si="141"/>
        <v>项</v>
      </c>
    </row>
    <row r="983" ht="36" customHeight="1" spans="1:7">
      <c r="A983" s="469">
        <v>2140102</v>
      </c>
      <c r="B983" s="343" t="s">
        <v>140</v>
      </c>
      <c r="C983" s="351">
        <f>VLOOKUP(A983,'[3]1-4区本级一般公共预算支出情况表（公开到项级）'!$A$3:$E$1360,4,FALSE)</f>
        <v>76</v>
      </c>
      <c r="D983" s="351">
        <f>VLOOKUP(A983,[4]表九!$A$8:$C$1288,3,FALSE)</f>
        <v>91</v>
      </c>
      <c r="E983" s="472">
        <f t="shared" si="155"/>
        <v>0.197</v>
      </c>
      <c r="F983" s="312" t="str">
        <f t="shared" si="140"/>
        <v>是</v>
      </c>
      <c r="G983" s="206" t="str">
        <f t="shared" si="141"/>
        <v>项</v>
      </c>
    </row>
    <row r="984" ht="36" customHeight="1" spans="1:7">
      <c r="A984" s="469">
        <v>2140103</v>
      </c>
      <c r="B984" s="343" t="s">
        <v>141</v>
      </c>
      <c r="C984" s="351">
        <f>VLOOKUP(A984,'[3]1-4区本级一般公共预算支出情况表（公开到项级）'!$A$3:$E$1360,4,FALSE)</f>
        <v>0</v>
      </c>
      <c r="D984" s="351">
        <f>VLOOKUP(A984,[4]表九!$A$8:$C$1288,3,FALSE)</f>
        <v>0</v>
      </c>
      <c r="E984" s="472" t="str">
        <f t="shared" si="155"/>
        <v/>
      </c>
      <c r="F984" s="312" t="str">
        <f t="shared" ref="F984:F1047" si="156">IF(LEN(A984)=3,"是",IF(B984&lt;&gt;"",IF(SUM(C984:D984)&lt;&gt;0,"是","否"),"是"))</f>
        <v>否</v>
      </c>
      <c r="G984" s="206" t="str">
        <f t="shared" ref="G984:G1047" si="157">IF(LEN(A984)=3,"类",IF(LEN(A984)=5,"款","项"))</f>
        <v>项</v>
      </c>
    </row>
    <row r="985" ht="36" customHeight="1" spans="1:7">
      <c r="A985" s="469">
        <v>2140104</v>
      </c>
      <c r="B985" s="343" t="s">
        <v>874</v>
      </c>
      <c r="C985" s="351">
        <f>VLOOKUP(A985,'[3]1-4区本级一般公共预算支出情况表（公开到项级）'!$A$3:$E$1360,4,FALSE)</f>
        <v>0</v>
      </c>
      <c r="D985" s="351">
        <f>VLOOKUP(A985,[4]表九!$A$8:$C$1288,3,FALSE)</f>
        <v>512</v>
      </c>
      <c r="E985" s="472" t="str">
        <f t="shared" si="155"/>
        <v/>
      </c>
      <c r="F985" s="312" t="str">
        <f t="shared" si="156"/>
        <v>是</v>
      </c>
      <c r="G985" s="206" t="str">
        <f t="shared" si="157"/>
        <v>项</v>
      </c>
    </row>
    <row r="986" ht="36" customHeight="1" spans="1:7">
      <c r="A986" s="469">
        <v>2140106</v>
      </c>
      <c r="B986" s="343" t="s">
        <v>875</v>
      </c>
      <c r="C986" s="351">
        <f>VLOOKUP(A986,'[3]1-4区本级一般公共预算支出情况表（公开到项级）'!$A$3:$E$1360,4,FALSE)</f>
        <v>1423</v>
      </c>
      <c r="D986" s="351">
        <f>VLOOKUP(A986,[4]表九!$A$8:$C$1288,3,FALSE)</f>
        <v>2337</v>
      </c>
      <c r="E986" s="472">
        <f t="shared" si="155"/>
        <v>0.642</v>
      </c>
      <c r="F986" s="312" t="str">
        <f t="shared" si="156"/>
        <v>是</v>
      </c>
      <c r="G986" s="206" t="str">
        <f t="shared" si="157"/>
        <v>项</v>
      </c>
    </row>
    <row r="987" ht="36" customHeight="1" spans="1:7">
      <c r="A987" s="469">
        <v>2140109</v>
      </c>
      <c r="B987" s="343" t="s">
        <v>876</v>
      </c>
      <c r="C987" s="351">
        <f>VLOOKUP(A987,'[3]1-4区本级一般公共预算支出情况表（公开到项级）'!$A$3:$E$1360,4,FALSE)</f>
        <v>0</v>
      </c>
      <c r="D987" s="351">
        <f>VLOOKUP(A987,[4]表九!$A$8:$C$1288,3,FALSE)</f>
        <v>0</v>
      </c>
      <c r="E987" s="472" t="str">
        <f t="shared" si="155"/>
        <v/>
      </c>
      <c r="F987" s="312" t="str">
        <f t="shared" si="156"/>
        <v>否</v>
      </c>
      <c r="G987" s="206" t="str">
        <f t="shared" si="157"/>
        <v>项</v>
      </c>
    </row>
    <row r="988" ht="36" customHeight="1" spans="1:7">
      <c r="A988" s="469">
        <v>2140110</v>
      </c>
      <c r="B988" s="343" t="s">
        <v>877</v>
      </c>
      <c r="C988" s="351">
        <f>VLOOKUP(A988,'[3]1-4区本级一般公共预算支出情况表（公开到项级）'!$A$3:$E$1360,4,FALSE)</f>
        <v>311</v>
      </c>
      <c r="D988" s="351">
        <f>VLOOKUP(A988,[4]表九!$A$8:$C$1288,3,FALSE)</f>
        <v>5</v>
      </c>
      <c r="E988" s="472">
        <f t="shared" si="155"/>
        <v>-0.984</v>
      </c>
      <c r="F988" s="312" t="str">
        <f t="shared" si="156"/>
        <v>是</v>
      </c>
      <c r="G988" s="206" t="str">
        <f t="shared" si="157"/>
        <v>项</v>
      </c>
    </row>
    <row r="989" ht="36" customHeight="1" spans="1:7">
      <c r="A989" s="469">
        <v>2140111</v>
      </c>
      <c r="B989" s="343" t="s">
        <v>878</v>
      </c>
      <c r="C989" s="351">
        <f>VLOOKUP(A989,'[3]1-4区本级一般公共预算支出情况表（公开到项级）'!$A$3:$E$1360,4,FALSE)</f>
        <v>0</v>
      </c>
      <c r="D989" s="351"/>
      <c r="E989" s="472" t="str">
        <f t="shared" ref="E984:E1047" si="158">IF(C989&gt;0,D989/C989-1,IF(C989&lt;0,-(D989/C989-1),""))</f>
        <v/>
      </c>
      <c r="F989" s="312" t="str">
        <f t="shared" si="156"/>
        <v>否</v>
      </c>
      <c r="G989" s="206" t="str">
        <f t="shared" si="157"/>
        <v>项</v>
      </c>
    </row>
    <row r="990" ht="36" customHeight="1" spans="1:7">
      <c r="A990" s="469">
        <v>2140112</v>
      </c>
      <c r="B990" s="343" t="s">
        <v>879</v>
      </c>
      <c r="C990" s="351">
        <f>VLOOKUP(A990,'[3]1-4区本级一般公共预算支出情况表（公开到项级）'!$A$3:$E$1360,4,FALSE)</f>
        <v>100</v>
      </c>
      <c r="D990" s="351">
        <f>VLOOKUP(A990,[4]表九!$A$8:$C$1288,3,FALSE)</f>
        <v>0</v>
      </c>
      <c r="E990" s="472">
        <f t="shared" si="158"/>
        <v>-1</v>
      </c>
      <c r="F990" s="312" t="str">
        <f t="shared" si="156"/>
        <v>是</v>
      </c>
      <c r="G990" s="206" t="str">
        <f t="shared" si="157"/>
        <v>项</v>
      </c>
    </row>
    <row r="991" ht="36" customHeight="1" spans="1:7">
      <c r="A991" s="469">
        <v>2140114</v>
      </c>
      <c r="B991" s="343" t="s">
        <v>880</v>
      </c>
      <c r="C991" s="351">
        <f>VLOOKUP(A991,'[3]1-4区本级一般公共预算支出情况表（公开到项级）'!$A$3:$E$1360,4,FALSE)</f>
        <v>0</v>
      </c>
      <c r="D991" s="351">
        <f>VLOOKUP(A991,[4]表九!$A$8:$C$1288,3,FALSE)</f>
        <v>0</v>
      </c>
      <c r="E991" s="472" t="str">
        <f t="shared" si="158"/>
        <v/>
      </c>
      <c r="F991" s="312" t="str">
        <f t="shared" si="156"/>
        <v>否</v>
      </c>
      <c r="G991" s="206" t="str">
        <f t="shared" si="157"/>
        <v>项</v>
      </c>
    </row>
    <row r="992" ht="36" customHeight="1" spans="1:7">
      <c r="A992" s="469">
        <v>2140122</v>
      </c>
      <c r="B992" s="343" t="s">
        <v>881</v>
      </c>
      <c r="C992" s="351">
        <f>VLOOKUP(A992,'[3]1-4区本级一般公共预算支出情况表（公开到项级）'!$A$3:$E$1360,4,FALSE)</f>
        <v>0</v>
      </c>
      <c r="D992" s="351">
        <f>VLOOKUP(A992,[4]表九!$A$8:$C$1288,3,FALSE)</f>
        <v>0</v>
      </c>
      <c r="E992" s="472" t="str">
        <f t="shared" si="158"/>
        <v/>
      </c>
      <c r="F992" s="312" t="str">
        <f t="shared" si="156"/>
        <v>否</v>
      </c>
      <c r="G992" s="206" t="str">
        <f t="shared" si="157"/>
        <v>项</v>
      </c>
    </row>
    <row r="993" ht="36" customHeight="1" spans="1:7">
      <c r="A993" s="469">
        <v>2140123</v>
      </c>
      <c r="B993" s="343" t="s">
        <v>882</v>
      </c>
      <c r="C993" s="351">
        <f>VLOOKUP(A993,'[3]1-4区本级一般公共预算支出情况表（公开到项级）'!$A$3:$E$1360,4,FALSE)</f>
        <v>0</v>
      </c>
      <c r="D993" s="351">
        <f>VLOOKUP(A993,[4]表九!$A$8:$C$1288,3,FALSE)</f>
        <v>0</v>
      </c>
      <c r="E993" s="472" t="str">
        <f t="shared" si="158"/>
        <v/>
      </c>
      <c r="F993" s="312" t="str">
        <f t="shared" si="156"/>
        <v>否</v>
      </c>
      <c r="G993" s="206" t="str">
        <f t="shared" si="157"/>
        <v>项</v>
      </c>
    </row>
    <row r="994" ht="36" customHeight="1" spans="1:7">
      <c r="A994" s="469">
        <v>2140127</v>
      </c>
      <c r="B994" s="343" t="s">
        <v>883</v>
      </c>
      <c r="C994" s="351">
        <f>VLOOKUP(A994,'[3]1-4区本级一般公共预算支出情况表（公开到项级）'!$A$3:$E$1360,4,FALSE)</f>
        <v>0</v>
      </c>
      <c r="D994" s="351">
        <f>VLOOKUP(A994,[4]表九!$A$8:$C$1288,3,FALSE)</f>
        <v>0</v>
      </c>
      <c r="E994" s="472" t="str">
        <f t="shared" si="158"/>
        <v/>
      </c>
      <c r="F994" s="312" t="str">
        <f t="shared" si="156"/>
        <v>否</v>
      </c>
      <c r="G994" s="206" t="str">
        <f t="shared" si="157"/>
        <v>项</v>
      </c>
    </row>
    <row r="995" ht="36" customHeight="1" spans="1:7">
      <c r="A995" s="469">
        <v>2140128</v>
      </c>
      <c r="B995" s="343" t="s">
        <v>884</v>
      </c>
      <c r="C995" s="351">
        <f>VLOOKUP(A995,'[3]1-4区本级一般公共预算支出情况表（公开到项级）'!$A$3:$E$1360,4,FALSE)</f>
        <v>0</v>
      </c>
      <c r="D995" s="351">
        <f>VLOOKUP(A995,[4]表九!$A$8:$C$1288,3,FALSE)</f>
        <v>0</v>
      </c>
      <c r="E995" s="472" t="str">
        <f t="shared" si="158"/>
        <v/>
      </c>
      <c r="F995" s="312" t="str">
        <f t="shared" si="156"/>
        <v>否</v>
      </c>
      <c r="G995" s="206" t="str">
        <f t="shared" si="157"/>
        <v>项</v>
      </c>
    </row>
    <row r="996" ht="36" customHeight="1" spans="1:7">
      <c r="A996" s="469">
        <v>2140129</v>
      </c>
      <c r="B996" s="343" t="s">
        <v>885</v>
      </c>
      <c r="C996" s="351">
        <f>VLOOKUP(A996,'[3]1-4区本级一般公共预算支出情况表（公开到项级）'!$A$3:$E$1360,4,FALSE)</f>
        <v>0</v>
      </c>
      <c r="D996" s="351">
        <f>VLOOKUP(A996,[4]表九!$A$8:$C$1288,3,FALSE)</f>
        <v>0</v>
      </c>
      <c r="E996" s="472" t="str">
        <f t="shared" si="158"/>
        <v/>
      </c>
      <c r="F996" s="312" t="str">
        <f t="shared" si="156"/>
        <v>否</v>
      </c>
      <c r="G996" s="206" t="str">
        <f t="shared" si="157"/>
        <v>项</v>
      </c>
    </row>
    <row r="997" ht="36" customHeight="1" spans="1:7">
      <c r="A997" s="469">
        <v>2140130</v>
      </c>
      <c r="B997" s="343" t="s">
        <v>886</v>
      </c>
      <c r="C997" s="351">
        <f>VLOOKUP(A997,'[3]1-4区本级一般公共预算支出情况表（公开到项级）'!$A$3:$E$1360,4,FALSE)</f>
        <v>0</v>
      </c>
      <c r="D997" s="351">
        <f>VLOOKUP(A997,[4]表九!$A$8:$C$1288,3,FALSE)</f>
        <v>0</v>
      </c>
      <c r="E997" s="472" t="str">
        <f t="shared" si="158"/>
        <v/>
      </c>
      <c r="F997" s="312" t="str">
        <f t="shared" si="156"/>
        <v>否</v>
      </c>
      <c r="G997" s="206" t="str">
        <f t="shared" si="157"/>
        <v>项</v>
      </c>
    </row>
    <row r="998" ht="36" customHeight="1" spans="1:7">
      <c r="A998" s="469">
        <v>2140131</v>
      </c>
      <c r="B998" s="343" t="s">
        <v>887</v>
      </c>
      <c r="C998" s="351">
        <f>VLOOKUP(A998,'[3]1-4区本级一般公共预算支出情况表（公开到项级）'!$A$3:$E$1360,4,FALSE)</f>
        <v>0</v>
      </c>
      <c r="D998" s="351">
        <f>VLOOKUP(A998,[4]表九!$A$8:$C$1288,3,FALSE)</f>
        <v>0</v>
      </c>
      <c r="E998" s="472" t="str">
        <f t="shared" si="158"/>
        <v/>
      </c>
      <c r="F998" s="312" t="str">
        <f t="shared" si="156"/>
        <v>否</v>
      </c>
      <c r="G998" s="206" t="str">
        <f t="shared" si="157"/>
        <v>项</v>
      </c>
    </row>
    <row r="999" ht="36" customHeight="1" spans="1:7">
      <c r="A999" s="469">
        <v>2140133</v>
      </c>
      <c r="B999" s="343" t="s">
        <v>888</v>
      </c>
      <c r="C999" s="351">
        <f>VLOOKUP(A999,'[3]1-4区本级一般公共预算支出情况表（公开到项级）'!$A$3:$E$1360,4,FALSE)</f>
        <v>0</v>
      </c>
      <c r="D999" s="351">
        <f>VLOOKUP(A999,[4]表九!$A$8:$C$1288,3,FALSE)</f>
        <v>0</v>
      </c>
      <c r="E999" s="472" t="str">
        <f t="shared" si="158"/>
        <v/>
      </c>
      <c r="F999" s="312" t="str">
        <f t="shared" si="156"/>
        <v>否</v>
      </c>
      <c r="G999" s="206" t="str">
        <f t="shared" si="157"/>
        <v>项</v>
      </c>
    </row>
    <row r="1000" ht="36" customHeight="1" spans="1:7">
      <c r="A1000" s="469">
        <v>2140136</v>
      </c>
      <c r="B1000" s="343" t="s">
        <v>889</v>
      </c>
      <c r="C1000" s="351">
        <f>VLOOKUP(A1000,'[3]1-4区本级一般公共预算支出情况表（公开到项级）'!$A$3:$E$1360,4,FALSE)</f>
        <v>0</v>
      </c>
      <c r="D1000" s="351">
        <f>VLOOKUP(A1000,[4]表九!$A$8:$C$1288,3,FALSE)</f>
        <v>0</v>
      </c>
      <c r="E1000" s="472" t="str">
        <f t="shared" si="158"/>
        <v/>
      </c>
      <c r="F1000" s="312" t="str">
        <f t="shared" si="156"/>
        <v>否</v>
      </c>
      <c r="G1000" s="206" t="str">
        <f t="shared" si="157"/>
        <v>项</v>
      </c>
    </row>
    <row r="1001" ht="36" customHeight="1" spans="1:7">
      <c r="A1001" s="469">
        <v>2140138</v>
      </c>
      <c r="B1001" s="343" t="s">
        <v>890</v>
      </c>
      <c r="C1001" s="351">
        <f>VLOOKUP(A1001,'[3]1-4区本级一般公共预算支出情况表（公开到项级）'!$A$3:$E$1360,4,FALSE)</f>
        <v>0</v>
      </c>
      <c r="D1001" s="351">
        <f>VLOOKUP(A1001,[4]表九!$A$8:$C$1288,3,FALSE)</f>
        <v>0</v>
      </c>
      <c r="E1001" s="472" t="str">
        <f t="shared" si="158"/>
        <v/>
      </c>
      <c r="F1001" s="312" t="str">
        <f t="shared" si="156"/>
        <v>否</v>
      </c>
      <c r="G1001" s="206" t="str">
        <f t="shared" si="157"/>
        <v>项</v>
      </c>
    </row>
    <row r="1002" ht="36" customHeight="1" spans="1:7">
      <c r="A1002" s="469">
        <v>2140139</v>
      </c>
      <c r="B1002" s="343" t="s">
        <v>891</v>
      </c>
      <c r="C1002" s="351">
        <f>VLOOKUP(A1002,'[3]1-4区本级一般公共预算支出情况表（公开到项级）'!$A$3:$E$1360,4,FALSE)</f>
        <v>0</v>
      </c>
      <c r="D1002" s="351"/>
      <c r="E1002" s="472" t="str">
        <f t="shared" si="158"/>
        <v/>
      </c>
      <c r="F1002" s="312" t="str">
        <f t="shared" si="156"/>
        <v>否</v>
      </c>
      <c r="G1002" s="206" t="str">
        <f t="shared" si="157"/>
        <v>项</v>
      </c>
    </row>
    <row r="1003" ht="36" customHeight="1" spans="1:7">
      <c r="A1003" s="469">
        <v>2140199</v>
      </c>
      <c r="B1003" s="343" t="s">
        <v>892</v>
      </c>
      <c r="C1003" s="351">
        <f>VLOOKUP(A1003,'[3]1-4区本级一般公共预算支出情况表（公开到项级）'!$A$3:$E$1360,4,FALSE)</f>
        <v>0</v>
      </c>
      <c r="D1003" s="351">
        <f>VLOOKUP(A1003,[4]表九!$A$8:$C$1288,3,FALSE)</f>
        <v>0</v>
      </c>
      <c r="E1003" s="472" t="str">
        <f t="shared" si="158"/>
        <v/>
      </c>
      <c r="F1003" s="312" t="str">
        <f t="shared" si="156"/>
        <v>否</v>
      </c>
      <c r="G1003" s="206" t="str">
        <f t="shared" si="157"/>
        <v>项</v>
      </c>
    </row>
    <row r="1004" ht="36" customHeight="1" spans="1:7">
      <c r="A1004" s="467">
        <v>21402</v>
      </c>
      <c r="B1004" s="340" t="s">
        <v>893</v>
      </c>
      <c r="C1004" s="351">
        <f>SUM(C1005:C1013)</f>
        <v>0</v>
      </c>
      <c r="D1004" s="351">
        <f>SUM(D1005:D1013)</f>
        <v>92</v>
      </c>
      <c r="E1004" s="472" t="str">
        <f t="shared" si="158"/>
        <v/>
      </c>
      <c r="F1004" s="312" t="str">
        <f t="shared" si="156"/>
        <v>是</v>
      </c>
      <c r="G1004" s="206" t="str">
        <f t="shared" si="157"/>
        <v>款</v>
      </c>
    </row>
    <row r="1005" ht="36" customHeight="1" spans="1:7">
      <c r="A1005" s="469">
        <v>2140201</v>
      </c>
      <c r="B1005" s="343" t="s">
        <v>139</v>
      </c>
      <c r="C1005" s="351">
        <f>VLOOKUP(A1005,'[3]1-4区本级一般公共预算支出情况表（公开到项级）'!$A$3:$E$1360,4,FALSE)</f>
        <v>0</v>
      </c>
      <c r="D1005" s="351">
        <f>VLOOKUP(A1005,[4]表九!$A$8:$C$1288,3,FALSE)</f>
        <v>0</v>
      </c>
      <c r="E1005" s="472" t="str">
        <f t="shared" si="158"/>
        <v/>
      </c>
      <c r="F1005" s="312" t="str">
        <f t="shared" si="156"/>
        <v>否</v>
      </c>
      <c r="G1005" s="206" t="str">
        <f t="shared" si="157"/>
        <v>项</v>
      </c>
    </row>
    <row r="1006" ht="36" customHeight="1" spans="1:7">
      <c r="A1006" s="469">
        <v>2140202</v>
      </c>
      <c r="B1006" s="343" t="s">
        <v>140</v>
      </c>
      <c r="C1006" s="351">
        <f>VLOOKUP(A1006,'[3]1-4区本级一般公共预算支出情况表（公开到项级）'!$A$3:$E$1360,4,FALSE)</f>
        <v>0</v>
      </c>
      <c r="D1006" s="351">
        <f>VLOOKUP(A1006,[4]表九!$A$8:$C$1288,3,FALSE)</f>
        <v>92</v>
      </c>
      <c r="E1006" s="472" t="str">
        <f t="shared" si="158"/>
        <v/>
      </c>
      <c r="F1006" s="312" t="str">
        <f t="shared" si="156"/>
        <v>是</v>
      </c>
      <c r="G1006" s="206" t="str">
        <f t="shared" si="157"/>
        <v>项</v>
      </c>
    </row>
    <row r="1007" ht="36" customHeight="1" spans="1:7">
      <c r="A1007" s="469">
        <v>2140203</v>
      </c>
      <c r="B1007" s="343" t="s">
        <v>141</v>
      </c>
      <c r="C1007" s="351">
        <f>VLOOKUP(A1007,'[3]1-4区本级一般公共预算支出情况表（公开到项级）'!$A$3:$E$1360,4,FALSE)</f>
        <v>0</v>
      </c>
      <c r="D1007" s="351">
        <f>VLOOKUP(A1007,[4]表九!$A$8:$C$1288,3,FALSE)</f>
        <v>0</v>
      </c>
      <c r="E1007" s="472" t="str">
        <f t="shared" si="158"/>
        <v/>
      </c>
      <c r="F1007" s="312" t="str">
        <f t="shared" si="156"/>
        <v>否</v>
      </c>
      <c r="G1007" s="206" t="str">
        <f t="shared" si="157"/>
        <v>项</v>
      </c>
    </row>
    <row r="1008" ht="36" customHeight="1" spans="1:7">
      <c r="A1008" s="469">
        <v>2140204</v>
      </c>
      <c r="B1008" s="343" t="s">
        <v>894</v>
      </c>
      <c r="C1008" s="351">
        <f>VLOOKUP(A1008,'[3]1-4区本级一般公共预算支出情况表（公开到项级）'!$A$3:$E$1360,4,FALSE)</f>
        <v>0</v>
      </c>
      <c r="D1008" s="351">
        <f>VLOOKUP(A1008,[4]表九!$A$8:$C$1288,3,FALSE)</f>
        <v>0</v>
      </c>
      <c r="E1008" s="472" t="str">
        <f t="shared" si="158"/>
        <v/>
      </c>
      <c r="F1008" s="312" t="str">
        <f t="shared" si="156"/>
        <v>否</v>
      </c>
      <c r="G1008" s="206" t="str">
        <f t="shared" si="157"/>
        <v>项</v>
      </c>
    </row>
    <row r="1009" ht="36" customHeight="1" spans="1:7">
      <c r="A1009" s="469">
        <v>2140205</v>
      </c>
      <c r="B1009" s="343" t="s">
        <v>895</v>
      </c>
      <c r="C1009" s="351">
        <f>VLOOKUP(A1009,'[3]1-4区本级一般公共预算支出情况表（公开到项级）'!$A$3:$E$1360,4,FALSE)</f>
        <v>0</v>
      </c>
      <c r="D1009" s="351">
        <f>VLOOKUP(A1009,[4]表九!$A$8:$C$1288,3,FALSE)</f>
        <v>0</v>
      </c>
      <c r="E1009" s="472" t="str">
        <f t="shared" si="158"/>
        <v/>
      </c>
      <c r="F1009" s="312" t="str">
        <f t="shared" si="156"/>
        <v>否</v>
      </c>
      <c r="G1009" s="206" t="str">
        <f t="shared" si="157"/>
        <v>项</v>
      </c>
    </row>
    <row r="1010" ht="36" customHeight="1" spans="1:7">
      <c r="A1010" s="469">
        <v>2140206</v>
      </c>
      <c r="B1010" s="343" t="s">
        <v>896</v>
      </c>
      <c r="C1010" s="351">
        <f>VLOOKUP(A1010,'[3]1-4区本级一般公共预算支出情况表（公开到项级）'!$A$3:$E$1360,4,FALSE)</f>
        <v>0</v>
      </c>
      <c r="D1010" s="351">
        <f>VLOOKUP(A1010,[4]表九!$A$8:$C$1288,3,FALSE)</f>
        <v>0</v>
      </c>
      <c r="E1010" s="472" t="str">
        <f t="shared" si="158"/>
        <v/>
      </c>
      <c r="F1010" s="312" t="str">
        <f t="shared" si="156"/>
        <v>否</v>
      </c>
      <c r="G1010" s="206" t="str">
        <f t="shared" si="157"/>
        <v>项</v>
      </c>
    </row>
    <row r="1011" ht="36" customHeight="1" spans="1:7">
      <c r="A1011" s="469">
        <v>2140207</v>
      </c>
      <c r="B1011" s="343" t="s">
        <v>897</v>
      </c>
      <c r="C1011" s="351">
        <f>VLOOKUP(A1011,'[3]1-4区本级一般公共预算支出情况表（公开到项级）'!$A$3:$E$1360,4,FALSE)</f>
        <v>0</v>
      </c>
      <c r="D1011" s="351">
        <f>VLOOKUP(A1011,[4]表九!$A$8:$C$1288,3,FALSE)</f>
        <v>0</v>
      </c>
      <c r="E1011" s="472" t="str">
        <f t="shared" si="158"/>
        <v/>
      </c>
      <c r="F1011" s="312" t="str">
        <f t="shared" si="156"/>
        <v>否</v>
      </c>
      <c r="G1011" s="206" t="str">
        <f t="shared" si="157"/>
        <v>项</v>
      </c>
    </row>
    <row r="1012" ht="36" customHeight="1" spans="1:7">
      <c r="A1012" s="469">
        <v>2140208</v>
      </c>
      <c r="B1012" s="343" t="s">
        <v>898</v>
      </c>
      <c r="C1012" s="351">
        <f>VLOOKUP(A1012,'[3]1-4区本级一般公共预算支出情况表（公开到项级）'!$A$3:$E$1360,4,FALSE)</f>
        <v>0</v>
      </c>
      <c r="D1012" s="351">
        <f>VLOOKUP(A1012,[4]表九!$A$8:$C$1288,3,FALSE)</f>
        <v>0</v>
      </c>
      <c r="E1012" s="472" t="str">
        <f t="shared" si="158"/>
        <v/>
      </c>
      <c r="F1012" s="312" t="str">
        <f t="shared" si="156"/>
        <v>否</v>
      </c>
      <c r="G1012" s="206" t="str">
        <f t="shared" si="157"/>
        <v>项</v>
      </c>
    </row>
    <row r="1013" ht="36" customHeight="1" spans="1:7">
      <c r="A1013" s="469">
        <v>2140299</v>
      </c>
      <c r="B1013" s="343" t="s">
        <v>899</v>
      </c>
      <c r="C1013" s="351">
        <f>VLOOKUP(A1013,'[3]1-4区本级一般公共预算支出情况表（公开到项级）'!$A$3:$E$1360,4,FALSE)</f>
        <v>0</v>
      </c>
      <c r="D1013" s="351">
        <f>VLOOKUP(A1013,[4]表九!$A$8:$C$1288,3,FALSE)</f>
        <v>0</v>
      </c>
      <c r="E1013" s="472" t="str">
        <f t="shared" si="158"/>
        <v/>
      </c>
      <c r="F1013" s="312" t="str">
        <f t="shared" si="156"/>
        <v>否</v>
      </c>
      <c r="G1013" s="206" t="str">
        <f t="shared" si="157"/>
        <v>项</v>
      </c>
    </row>
    <row r="1014" ht="36" customHeight="1" spans="1:7">
      <c r="A1014" s="467">
        <v>21403</v>
      </c>
      <c r="B1014" s="340" t="s">
        <v>900</v>
      </c>
      <c r="C1014" s="351"/>
      <c r="D1014" s="351"/>
      <c r="E1014" s="472" t="str">
        <f t="shared" si="158"/>
        <v/>
      </c>
      <c r="F1014" s="312" t="str">
        <f t="shared" si="156"/>
        <v>否</v>
      </c>
      <c r="G1014" s="206" t="str">
        <f t="shared" si="157"/>
        <v>款</v>
      </c>
    </row>
    <row r="1015" ht="36" customHeight="1" spans="1:7">
      <c r="A1015" s="469">
        <v>2140301</v>
      </c>
      <c r="B1015" s="343" t="s">
        <v>139</v>
      </c>
      <c r="C1015" s="351">
        <f>VLOOKUP(A1015,'[3]1-4区本级一般公共预算支出情况表（公开到项级）'!$A$3:$E$1360,4,FALSE)</f>
        <v>0</v>
      </c>
      <c r="D1015" s="351">
        <f>VLOOKUP(A1015,[4]表九!$A$8:$C$1288,3,FALSE)</f>
        <v>0</v>
      </c>
      <c r="E1015" s="472" t="str">
        <f t="shared" si="158"/>
        <v/>
      </c>
      <c r="F1015" s="312" t="str">
        <f t="shared" si="156"/>
        <v>否</v>
      </c>
      <c r="G1015" s="206" t="str">
        <f t="shared" si="157"/>
        <v>项</v>
      </c>
    </row>
    <row r="1016" ht="36" customHeight="1" spans="1:7">
      <c r="A1016" s="469">
        <v>2140302</v>
      </c>
      <c r="B1016" s="343" t="s">
        <v>140</v>
      </c>
      <c r="C1016" s="351">
        <f>VLOOKUP(A1016,'[3]1-4区本级一般公共预算支出情况表（公开到项级）'!$A$3:$E$1360,4,FALSE)</f>
        <v>0</v>
      </c>
      <c r="D1016" s="351">
        <f>VLOOKUP(A1016,[4]表九!$A$8:$C$1288,3,FALSE)</f>
        <v>0</v>
      </c>
      <c r="E1016" s="472" t="str">
        <f t="shared" si="158"/>
        <v/>
      </c>
      <c r="F1016" s="312" t="str">
        <f t="shared" si="156"/>
        <v>否</v>
      </c>
      <c r="G1016" s="206" t="str">
        <f t="shared" si="157"/>
        <v>项</v>
      </c>
    </row>
    <row r="1017" ht="36" customHeight="1" spans="1:7">
      <c r="A1017" s="469">
        <v>2140303</v>
      </c>
      <c r="B1017" s="343" t="s">
        <v>141</v>
      </c>
      <c r="C1017" s="351">
        <f>VLOOKUP(A1017,'[3]1-4区本级一般公共预算支出情况表（公开到项级）'!$A$3:$E$1360,4,FALSE)</f>
        <v>0</v>
      </c>
      <c r="D1017" s="351">
        <f>VLOOKUP(A1017,[4]表九!$A$8:$C$1288,3,FALSE)</f>
        <v>0</v>
      </c>
      <c r="E1017" s="472" t="str">
        <f t="shared" si="158"/>
        <v/>
      </c>
      <c r="F1017" s="312" t="str">
        <f t="shared" si="156"/>
        <v>否</v>
      </c>
      <c r="G1017" s="206" t="str">
        <f t="shared" si="157"/>
        <v>项</v>
      </c>
    </row>
    <row r="1018" ht="36" customHeight="1" spans="1:7">
      <c r="A1018" s="469">
        <v>2140304</v>
      </c>
      <c r="B1018" s="343" t="s">
        <v>901</v>
      </c>
      <c r="C1018" s="351">
        <f>VLOOKUP(A1018,'[3]1-4区本级一般公共预算支出情况表（公开到项级）'!$A$3:$E$1360,4,FALSE)</f>
        <v>0</v>
      </c>
      <c r="D1018" s="351">
        <f>VLOOKUP(A1018,[4]表九!$A$8:$C$1288,3,FALSE)</f>
        <v>0</v>
      </c>
      <c r="E1018" s="472" t="str">
        <f t="shared" si="158"/>
        <v/>
      </c>
      <c r="F1018" s="312" t="str">
        <f t="shared" si="156"/>
        <v>否</v>
      </c>
      <c r="G1018" s="206" t="str">
        <f t="shared" si="157"/>
        <v>项</v>
      </c>
    </row>
    <row r="1019" ht="36" customHeight="1" spans="1:7">
      <c r="A1019" s="469">
        <v>2140305</v>
      </c>
      <c r="B1019" s="343" t="s">
        <v>902</v>
      </c>
      <c r="C1019" s="351">
        <f>VLOOKUP(A1019,'[3]1-4区本级一般公共预算支出情况表（公开到项级）'!$A$3:$E$1360,4,FALSE)</f>
        <v>0</v>
      </c>
      <c r="D1019" s="351">
        <f>VLOOKUP(A1019,[4]表九!$A$8:$C$1288,3,FALSE)</f>
        <v>0</v>
      </c>
      <c r="E1019" s="472" t="str">
        <f t="shared" si="158"/>
        <v/>
      </c>
      <c r="F1019" s="312" t="str">
        <f t="shared" si="156"/>
        <v>否</v>
      </c>
      <c r="G1019" s="206" t="str">
        <f t="shared" si="157"/>
        <v>项</v>
      </c>
    </row>
    <row r="1020" ht="36" customHeight="1" spans="1:7">
      <c r="A1020" s="469">
        <v>2140306</v>
      </c>
      <c r="B1020" s="343" t="s">
        <v>903</v>
      </c>
      <c r="C1020" s="351">
        <f>VLOOKUP(A1020,'[3]1-4区本级一般公共预算支出情况表（公开到项级）'!$A$3:$E$1360,4,FALSE)</f>
        <v>0</v>
      </c>
      <c r="D1020" s="351">
        <f>VLOOKUP(A1020,[4]表九!$A$8:$C$1288,3,FALSE)</f>
        <v>0</v>
      </c>
      <c r="E1020" s="472" t="str">
        <f t="shared" si="158"/>
        <v/>
      </c>
      <c r="F1020" s="312" t="str">
        <f t="shared" si="156"/>
        <v>否</v>
      </c>
      <c r="G1020" s="206" t="str">
        <f t="shared" si="157"/>
        <v>项</v>
      </c>
    </row>
    <row r="1021" ht="36" customHeight="1" spans="1:7">
      <c r="A1021" s="469">
        <v>2140307</v>
      </c>
      <c r="B1021" s="343" t="s">
        <v>904</v>
      </c>
      <c r="C1021" s="351">
        <f>VLOOKUP(A1021,'[3]1-4区本级一般公共预算支出情况表（公开到项级）'!$A$3:$E$1360,4,FALSE)</f>
        <v>0</v>
      </c>
      <c r="D1021" s="351">
        <f>VLOOKUP(A1021,[4]表九!$A$8:$C$1288,3,FALSE)</f>
        <v>0</v>
      </c>
      <c r="E1021" s="472" t="str">
        <f t="shared" si="158"/>
        <v/>
      </c>
      <c r="F1021" s="312" t="str">
        <f t="shared" si="156"/>
        <v>否</v>
      </c>
      <c r="G1021" s="206" t="str">
        <f t="shared" si="157"/>
        <v>项</v>
      </c>
    </row>
    <row r="1022" ht="36" customHeight="1" spans="1:7">
      <c r="A1022" s="469">
        <v>2140308</v>
      </c>
      <c r="B1022" s="343" t="s">
        <v>905</v>
      </c>
      <c r="C1022" s="351">
        <f>VLOOKUP(A1022,'[3]1-4区本级一般公共预算支出情况表（公开到项级）'!$A$3:$E$1360,4,FALSE)</f>
        <v>0</v>
      </c>
      <c r="D1022" s="351">
        <f>VLOOKUP(A1022,[4]表九!$A$8:$C$1288,3,FALSE)</f>
        <v>0</v>
      </c>
      <c r="E1022" s="472" t="str">
        <f t="shared" si="158"/>
        <v/>
      </c>
      <c r="F1022" s="312" t="str">
        <f t="shared" si="156"/>
        <v>否</v>
      </c>
      <c r="G1022" s="206" t="str">
        <f t="shared" si="157"/>
        <v>项</v>
      </c>
    </row>
    <row r="1023" ht="36" customHeight="1" spans="1:7">
      <c r="A1023" s="469">
        <v>2140399</v>
      </c>
      <c r="B1023" s="343" t="s">
        <v>906</v>
      </c>
      <c r="C1023" s="351">
        <f>VLOOKUP(A1023,'[3]1-4区本级一般公共预算支出情况表（公开到项级）'!$A$3:$E$1360,4,FALSE)</f>
        <v>0</v>
      </c>
      <c r="D1023" s="351">
        <f>VLOOKUP(A1023,[4]表九!$A$8:$C$1288,3,FALSE)</f>
        <v>0</v>
      </c>
      <c r="E1023" s="472" t="str">
        <f t="shared" si="158"/>
        <v/>
      </c>
      <c r="F1023" s="312" t="str">
        <f t="shared" si="156"/>
        <v>否</v>
      </c>
      <c r="G1023" s="206" t="str">
        <f t="shared" si="157"/>
        <v>项</v>
      </c>
    </row>
    <row r="1024" ht="36" customHeight="1" spans="1:7">
      <c r="A1024" s="467">
        <v>21404</v>
      </c>
      <c r="B1024" s="340" t="s">
        <v>907</v>
      </c>
      <c r="C1024" s="351">
        <f>SUM(C1025:C1028)</f>
        <v>0</v>
      </c>
      <c r="D1024" s="351">
        <f>SUM(D1025:D1028)</f>
        <v>0</v>
      </c>
      <c r="E1024" s="468" t="str">
        <f t="shared" si="158"/>
        <v/>
      </c>
      <c r="F1024" s="312" t="str">
        <f t="shared" si="156"/>
        <v>否</v>
      </c>
      <c r="G1024" s="206" t="str">
        <f t="shared" si="157"/>
        <v>款</v>
      </c>
    </row>
    <row r="1025" ht="36" customHeight="1" spans="1:7">
      <c r="A1025" s="469">
        <v>2140401</v>
      </c>
      <c r="B1025" s="343" t="s">
        <v>908</v>
      </c>
      <c r="C1025" s="351">
        <f>VLOOKUP(A1025,'[3]1-4区本级一般公共预算支出情况表（公开到项级）'!$A$3:$E$1360,4,FALSE)</f>
        <v>0</v>
      </c>
      <c r="D1025" s="351"/>
      <c r="E1025" s="472" t="str">
        <f t="shared" si="158"/>
        <v/>
      </c>
      <c r="F1025" s="312" t="str">
        <f t="shared" si="156"/>
        <v>否</v>
      </c>
      <c r="G1025" s="206" t="str">
        <f t="shared" si="157"/>
        <v>项</v>
      </c>
    </row>
    <row r="1026" ht="36" customHeight="1" spans="1:7">
      <c r="A1026" s="469">
        <v>2140402</v>
      </c>
      <c r="B1026" s="343" t="s">
        <v>909</v>
      </c>
      <c r="C1026" s="351">
        <f>VLOOKUP(A1026,'[3]1-4区本级一般公共预算支出情况表（公开到项级）'!$A$3:$E$1360,4,FALSE)</f>
        <v>0</v>
      </c>
      <c r="D1026" s="351"/>
      <c r="E1026" s="472" t="str">
        <f t="shared" si="158"/>
        <v/>
      </c>
      <c r="F1026" s="312" t="str">
        <f t="shared" si="156"/>
        <v>否</v>
      </c>
      <c r="G1026" s="206" t="str">
        <f t="shared" si="157"/>
        <v>项</v>
      </c>
    </row>
    <row r="1027" ht="36" customHeight="1" spans="1:7">
      <c r="A1027" s="469">
        <v>2140403</v>
      </c>
      <c r="B1027" s="343" t="s">
        <v>910</v>
      </c>
      <c r="C1027" s="351">
        <f>VLOOKUP(A1027,'[3]1-4区本级一般公共预算支出情况表（公开到项级）'!$A$3:$E$1360,4,FALSE)</f>
        <v>0</v>
      </c>
      <c r="D1027" s="351"/>
      <c r="E1027" s="472" t="str">
        <f t="shared" si="158"/>
        <v/>
      </c>
      <c r="F1027" s="312" t="str">
        <f t="shared" si="156"/>
        <v>否</v>
      </c>
      <c r="G1027" s="206" t="str">
        <f t="shared" si="157"/>
        <v>项</v>
      </c>
    </row>
    <row r="1028" ht="36" customHeight="1" spans="1:7">
      <c r="A1028" s="469">
        <v>2140499</v>
      </c>
      <c r="B1028" s="343" t="s">
        <v>911</v>
      </c>
      <c r="C1028" s="351">
        <f>VLOOKUP(A1028,'[3]1-4区本级一般公共预算支出情况表（公开到项级）'!$A$3:$E$1360,4,FALSE)</f>
        <v>0</v>
      </c>
      <c r="D1028" s="351"/>
      <c r="E1028" s="472" t="str">
        <f t="shared" si="158"/>
        <v/>
      </c>
      <c r="F1028" s="312" t="str">
        <f t="shared" si="156"/>
        <v>否</v>
      </c>
      <c r="G1028" s="206" t="str">
        <f t="shared" si="157"/>
        <v>项</v>
      </c>
    </row>
    <row r="1029" ht="36" customHeight="1" spans="1:7">
      <c r="A1029" s="467">
        <v>21405</v>
      </c>
      <c r="B1029" s="340" t="s">
        <v>912</v>
      </c>
      <c r="C1029" s="351">
        <f>SUM(C1030:C1035)</f>
        <v>0</v>
      </c>
      <c r="D1029" s="351">
        <f>SUM(D1030:D1035)</f>
        <v>0</v>
      </c>
      <c r="E1029" s="468" t="str">
        <f t="shared" si="158"/>
        <v/>
      </c>
      <c r="F1029" s="312" t="str">
        <f t="shared" si="156"/>
        <v>否</v>
      </c>
      <c r="G1029" s="206" t="str">
        <f t="shared" si="157"/>
        <v>款</v>
      </c>
    </row>
    <row r="1030" ht="36" customHeight="1" spans="1:7">
      <c r="A1030" s="469">
        <v>2140501</v>
      </c>
      <c r="B1030" s="343" t="s">
        <v>139</v>
      </c>
      <c r="C1030" s="351">
        <f>VLOOKUP(A1030,'[3]1-4区本级一般公共预算支出情况表（公开到项级）'!$A$3:$E$1360,4,FALSE)</f>
        <v>0</v>
      </c>
      <c r="D1030" s="351">
        <f>VLOOKUP(A1030,[4]表九!$A$8:$C$1288,3,FALSE)</f>
        <v>0</v>
      </c>
      <c r="E1030" s="472" t="str">
        <f t="shared" si="158"/>
        <v/>
      </c>
      <c r="F1030" s="312" t="str">
        <f t="shared" si="156"/>
        <v>否</v>
      </c>
      <c r="G1030" s="206" t="str">
        <f t="shared" si="157"/>
        <v>项</v>
      </c>
    </row>
    <row r="1031" ht="36" customHeight="1" spans="1:7">
      <c r="A1031" s="469">
        <v>2140502</v>
      </c>
      <c r="B1031" s="343" t="s">
        <v>140</v>
      </c>
      <c r="C1031" s="351">
        <f>VLOOKUP(A1031,'[3]1-4区本级一般公共预算支出情况表（公开到项级）'!$A$3:$E$1360,4,FALSE)</f>
        <v>0</v>
      </c>
      <c r="D1031" s="351">
        <f>VLOOKUP(A1031,[4]表九!$A$8:$C$1288,3,FALSE)</f>
        <v>0</v>
      </c>
      <c r="E1031" s="472" t="str">
        <f t="shared" si="158"/>
        <v/>
      </c>
      <c r="F1031" s="312" t="str">
        <f t="shared" si="156"/>
        <v>否</v>
      </c>
      <c r="G1031" s="206" t="str">
        <f t="shared" si="157"/>
        <v>项</v>
      </c>
    </row>
    <row r="1032" ht="36" customHeight="1" spans="1:7">
      <c r="A1032" s="469">
        <v>2140503</v>
      </c>
      <c r="B1032" s="343" t="s">
        <v>141</v>
      </c>
      <c r="C1032" s="351">
        <f>VLOOKUP(A1032,'[3]1-4区本级一般公共预算支出情况表（公开到项级）'!$A$3:$E$1360,4,FALSE)</f>
        <v>0</v>
      </c>
      <c r="D1032" s="351">
        <f>VLOOKUP(A1032,[4]表九!$A$8:$C$1288,3,FALSE)</f>
        <v>0</v>
      </c>
      <c r="E1032" s="472" t="str">
        <f t="shared" si="158"/>
        <v/>
      </c>
      <c r="F1032" s="312" t="str">
        <f t="shared" si="156"/>
        <v>否</v>
      </c>
      <c r="G1032" s="206" t="str">
        <f t="shared" si="157"/>
        <v>项</v>
      </c>
    </row>
    <row r="1033" ht="36" customHeight="1" spans="1:7">
      <c r="A1033" s="469">
        <v>2140504</v>
      </c>
      <c r="B1033" s="343" t="s">
        <v>898</v>
      </c>
      <c r="C1033" s="351">
        <f>VLOOKUP(A1033,'[3]1-4区本级一般公共预算支出情况表（公开到项级）'!$A$3:$E$1360,4,FALSE)</f>
        <v>0</v>
      </c>
      <c r="D1033" s="351">
        <f>VLOOKUP(A1033,[4]表九!$A$8:$C$1288,3,FALSE)</f>
        <v>0</v>
      </c>
      <c r="E1033" s="472" t="str">
        <f t="shared" si="158"/>
        <v/>
      </c>
      <c r="F1033" s="312" t="str">
        <f t="shared" si="156"/>
        <v>否</v>
      </c>
      <c r="G1033" s="206" t="str">
        <f t="shared" si="157"/>
        <v>项</v>
      </c>
    </row>
    <row r="1034" ht="36" customHeight="1" spans="1:7">
      <c r="A1034" s="469">
        <v>2140505</v>
      </c>
      <c r="B1034" s="343" t="s">
        <v>913</v>
      </c>
      <c r="C1034" s="351">
        <f>VLOOKUP(A1034,'[3]1-4区本级一般公共预算支出情况表（公开到项级）'!$A$3:$E$1360,4,FALSE)</f>
        <v>0</v>
      </c>
      <c r="D1034" s="351">
        <f>VLOOKUP(A1034,[4]表九!$A$8:$C$1288,3,FALSE)</f>
        <v>0</v>
      </c>
      <c r="E1034" s="472" t="str">
        <f t="shared" si="158"/>
        <v/>
      </c>
      <c r="F1034" s="312" t="str">
        <f t="shared" si="156"/>
        <v>否</v>
      </c>
      <c r="G1034" s="206" t="str">
        <f t="shared" si="157"/>
        <v>项</v>
      </c>
    </row>
    <row r="1035" ht="36" customHeight="1" spans="1:7">
      <c r="A1035" s="469">
        <v>2140599</v>
      </c>
      <c r="B1035" s="343" t="s">
        <v>914</v>
      </c>
      <c r="C1035" s="351">
        <f>VLOOKUP(A1035,'[3]1-4区本级一般公共预算支出情况表（公开到项级）'!$A$3:$E$1360,4,FALSE)</f>
        <v>0</v>
      </c>
      <c r="D1035" s="351">
        <f>VLOOKUP(A1035,[4]表九!$A$8:$C$1288,3,FALSE)</f>
        <v>0</v>
      </c>
      <c r="E1035" s="472" t="str">
        <f t="shared" si="158"/>
        <v/>
      </c>
      <c r="F1035" s="312" t="str">
        <f t="shared" si="156"/>
        <v>否</v>
      </c>
      <c r="G1035" s="206" t="str">
        <f t="shared" si="157"/>
        <v>项</v>
      </c>
    </row>
    <row r="1036" ht="36" customHeight="1" spans="1:7">
      <c r="A1036" s="467">
        <v>21406</v>
      </c>
      <c r="B1036" s="340" t="s">
        <v>915</v>
      </c>
      <c r="C1036" s="351">
        <f>SUM(C1037:C1040)</f>
        <v>0</v>
      </c>
      <c r="D1036" s="351">
        <f>SUM(D1037:D1040)</f>
        <v>0</v>
      </c>
      <c r="E1036" s="468" t="str">
        <f t="shared" si="158"/>
        <v/>
      </c>
      <c r="F1036" s="312" t="str">
        <f t="shared" si="156"/>
        <v>否</v>
      </c>
      <c r="G1036" s="206" t="str">
        <f t="shared" si="157"/>
        <v>款</v>
      </c>
    </row>
    <row r="1037" ht="36" customHeight="1" spans="1:7">
      <c r="A1037" s="469">
        <v>2140601</v>
      </c>
      <c r="B1037" s="343" t="s">
        <v>916</v>
      </c>
      <c r="C1037" s="351">
        <f>VLOOKUP(A1037,'[3]1-4区本级一般公共预算支出情况表（公开到项级）'!$A$3:$E$1360,4,FALSE)</f>
        <v>0</v>
      </c>
      <c r="D1037" s="351"/>
      <c r="E1037" s="472" t="str">
        <f t="shared" si="158"/>
        <v/>
      </c>
      <c r="F1037" s="312" t="str">
        <f t="shared" si="156"/>
        <v>否</v>
      </c>
      <c r="G1037" s="206" t="str">
        <f t="shared" si="157"/>
        <v>项</v>
      </c>
    </row>
    <row r="1038" ht="36" customHeight="1" spans="1:7">
      <c r="A1038" s="469">
        <v>2140602</v>
      </c>
      <c r="B1038" s="343" t="s">
        <v>917</v>
      </c>
      <c r="C1038" s="351">
        <f>VLOOKUP(A1038,'[3]1-4区本级一般公共预算支出情况表（公开到项级）'!$A$3:$E$1360,4,FALSE)</f>
        <v>0</v>
      </c>
      <c r="D1038" s="351"/>
      <c r="E1038" s="472" t="str">
        <f t="shared" si="158"/>
        <v/>
      </c>
      <c r="F1038" s="312" t="str">
        <f t="shared" si="156"/>
        <v>否</v>
      </c>
      <c r="G1038" s="206" t="str">
        <f t="shared" si="157"/>
        <v>项</v>
      </c>
    </row>
    <row r="1039" ht="36" customHeight="1" spans="1:7">
      <c r="A1039" s="469">
        <v>2140603</v>
      </c>
      <c r="B1039" s="343" t="s">
        <v>918</v>
      </c>
      <c r="C1039" s="351">
        <f>VLOOKUP(A1039,'[3]1-4区本级一般公共预算支出情况表（公开到项级）'!$A$3:$E$1360,4,FALSE)</f>
        <v>0</v>
      </c>
      <c r="D1039" s="351"/>
      <c r="E1039" s="472" t="str">
        <f t="shared" si="158"/>
        <v/>
      </c>
      <c r="F1039" s="312" t="str">
        <f t="shared" si="156"/>
        <v>否</v>
      </c>
      <c r="G1039" s="206" t="str">
        <f t="shared" si="157"/>
        <v>项</v>
      </c>
    </row>
    <row r="1040" ht="36" customHeight="1" spans="1:7">
      <c r="A1040" s="469">
        <v>2140699</v>
      </c>
      <c r="B1040" s="343" t="s">
        <v>919</v>
      </c>
      <c r="C1040" s="351">
        <f>VLOOKUP(A1040,'[3]1-4区本级一般公共预算支出情况表（公开到项级）'!$A$3:$E$1360,4,FALSE)</f>
        <v>0</v>
      </c>
      <c r="D1040" s="351"/>
      <c r="E1040" s="472" t="str">
        <f t="shared" si="158"/>
        <v/>
      </c>
      <c r="F1040" s="312" t="str">
        <f t="shared" si="156"/>
        <v>否</v>
      </c>
      <c r="G1040" s="206" t="str">
        <f t="shared" si="157"/>
        <v>项</v>
      </c>
    </row>
    <row r="1041" ht="36" customHeight="1" spans="1:7">
      <c r="A1041" s="467">
        <v>21499</v>
      </c>
      <c r="B1041" s="340" t="s">
        <v>920</v>
      </c>
      <c r="C1041" s="351"/>
      <c r="D1041" s="351"/>
      <c r="E1041" s="472" t="str">
        <f t="shared" si="158"/>
        <v/>
      </c>
      <c r="F1041" s="312" t="str">
        <f t="shared" si="156"/>
        <v>否</v>
      </c>
      <c r="G1041" s="206" t="str">
        <f t="shared" si="157"/>
        <v>款</v>
      </c>
    </row>
    <row r="1042" ht="36" customHeight="1" spans="1:7">
      <c r="A1042" s="469">
        <v>2149901</v>
      </c>
      <c r="B1042" s="343" t="s">
        <v>921</v>
      </c>
      <c r="C1042" s="351">
        <f>VLOOKUP(A1042,'[3]1-4区本级一般公共预算支出情况表（公开到项级）'!$A$3:$E$1360,4,FALSE)</f>
        <v>0</v>
      </c>
      <c r="D1042" s="351">
        <f>VLOOKUP(A1042,[4]表九!$A$8:$C$1288,3,FALSE)</f>
        <v>0</v>
      </c>
      <c r="E1042" s="472" t="str">
        <f t="shared" si="158"/>
        <v/>
      </c>
      <c r="F1042" s="312" t="str">
        <f t="shared" si="156"/>
        <v>否</v>
      </c>
      <c r="G1042" s="206" t="str">
        <f t="shared" si="157"/>
        <v>项</v>
      </c>
    </row>
    <row r="1043" ht="36" customHeight="1" spans="1:7">
      <c r="A1043" s="469">
        <v>2149999</v>
      </c>
      <c r="B1043" s="343" t="s">
        <v>922</v>
      </c>
      <c r="C1043" s="351">
        <f>VLOOKUP(A1043,'[3]1-4区本级一般公共预算支出情况表（公开到项级）'!$A$3:$E$1360,4,FALSE)</f>
        <v>0</v>
      </c>
      <c r="D1043" s="351">
        <f>VLOOKUP(A1043,[4]表九!$A$8:$C$1288,3,FALSE)</f>
        <v>0</v>
      </c>
      <c r="E1043" s="472" t="str">
        <f t="shared" si="158"/>
        <v/>
      </c>
      <c r="F1043" s="312" t="str">
        <f t="shared" si="156"/>
        <v>否</v>
      </c>
      <c r="G1043" s="206" t="str">
        <f t="shared" si="157"/>
        <v>项</v>
      </c>
    </row>
    <row r="1044" ht="36" customHeight="1" spans="1:7">
      <c r="A1044" s="476" t="s">
        <v>923</v>
      </c>
      <c r="B1044" s="477" t="s">
        <v>287</v>
      </c>
      <c r="C1044" s="478"/>
      <c r="D1044" s="478"/>
      <c r="E1044" s="472" t="str">
        <f t="shared" si="158"/>
        <v/>
      </c>
      <c r="F1044" s="312" t="str">
        <f t="shared" si="156"/>
        <v>否</v>
      </c>
      <c r="G1044" s="206" t="str">
        <f t="shared" si="157"/>
        <v>项</v>
      </c>
    </row>
    <row r="1045" ht="36" customHeight="1" spans="1:7">
      <c r="A1045" s="467">
        <v>215</v>
      </c>
      <c r="B1045" s="340" t="s">
        <v>97</v>
      </c>
      <c r="C1045" s="351">
        <f>C1046+C1056+C1072+C1077+C1094+C1101+C1109</f>
        <v>2529</v>
      </c>
      <c r="D1045" s="351">
        <f>D1046+D1056+D1072+D1077+D1094+D1101+D1109</f>
        <v>1130</v>
      </c>
      <c r="E1045" s="468">
        <f t="shared" ref="E1045:E1047" si="159">IF(C1045&gt;0,D1045/C1045-1,IF(C1045&lt;0,-(D1045/C1045-1),""))</f>
        <v>-0.553</v>
      </c>
      <c r="F1045" s="312" t="str">
        <f t="shared" si="156"/>
        <v>是</v>
      </c>
      <c r="G1045" s="206" t="str">
        <f t="shared" si="157"/>
        <v>类</v>
      </c>
    </row>
    <row r="1046" ht="36" customHeight="1" spans="1:7">
      <c r="A1046" s="467">
        <v>21501</v>
      </c>
      <c r="B1046" s="340" t="s">
        <v>924</v>
      </c>
      <c r="C1046" s="351">
        <f>SUM(C1047:C1055)</f>
        <v>39</v>
      </c>
      <c r="D1046" s="351">
        <f>SUM(D1047:D1055)</f>
        <v>0</v>
      </c>
      <c r="E1046" s="472">
        <f t="shared" si="159"/>
        <v>-1</v>
      </c>
      <c r="F1046" s="312" t="str">
        <f t="shared" si="156"/>
        <v>是</v>
      </c>
      <c r="G1046" s="206" t="str">
        <f t="shared" si="157"/>
        <v>款</v>
      </c>
    </row>
    <row r="1047" ht="36" customHeight="1" spans="1:7">
      <c r="A1047" s="469">
        <v>2150101</v>
      </c>
      <c r="B1047" s="343" t="s">
        <v>139</v>
      </c>
      <c r="C1047" s="351">
        <f>VLOOKUP(A1047,'[3]1-4区本级一般公共预算支出情况表（公开到项级）'!$A$3:$E$1360,4,FALSE)</f>
        <v>0</v>
      </c>
      <c r="D1047" s="351">
        <f>VLOOKUP(A1047,[4]表九!$A$8:$C$1288,3,FALSE)</f>
        <v>0</v>
      </c>
      <c r="E1047" s="472" t="str">
        <f t="shared" si="159"/>
        <v/>
      </c>
      <c r="F1047" s="312" t="str">
        <f t="shared" si="156"/>
        <v>否</v>
      </c>
      <c r="G1047" s="206" t="str">
        <f t="shared" si="157"/>
        <v>项</v>
      </c>
    </row>
    <row r="1048" ht="36" customHeight="1" spans="1:7">
      <c r="A1048" s="469">
        <v>2150102</v>
      </c>
      <c r="B1048" s="343" t="s">
        <v>140</v>
      </c>
      <c r="C1048" s="351">
        <f>VLOOKUP(A1048,'[3]1-4区本级一般公共预算支出情况表（公开到项级）'!$A$3:$E$1360,4,FALSE)</f>
        <v>39</v>
      </c>
      <c r="D1048" s="351">
        <f>VLOOKUP(A1048,[4]表九!$A$8:$C$1288,3,FALSE)</f>
        <v>0</v>
      </c>
      <c r="E1048" s="472">
        <f t="shared" ref="E1048:E1111" si="160">IF(C1048&gt;0,D1048/C1048-1,IF(C1048&lt;0,-(D1048/C1048-1),""))</f>
        <v>-1</v>
      </c>
      <c r="F1048" s="312" t="str">
        <f t="shared" ref="F1048:F1111" si="161">IF(LEN(A1048)=3,"是",IF(B1048&lt;&gt;"",IF(SUM(C1048:D1048)&lt;&gt;0,"是","否"),"是"))</f>
        <v>是</v>
      </c>
      <c r="G1048" s="206" t="str">
        <f t="shared" ref="G1048:G1111" si="162">IF(LEN(A1048)=3,"类",IF(LEN(A1048)=5,"款","项"))</f>
        <v>项</v>
      </c>
    </row>
    <row r="1049" ht="36" customHeight="1" spans="1:7">
      <c r="A1049" s="469">
        <v>2150103</v>
      </c>
      <c r="B1049" s="343" t="s">
        <v>141</v>
      </c>
      <c r="C1049" s="351">
        <f>VLOOKUP(A1049,'[3]1-4区本级一般公共预算支出情况表（公开到项级）'!$A$3:$E$1360,4,FALSE)</f>
        <v>0</v>
      </c>
      <c r="D1049" s="351">
        <f>VLOOKUP(A1049,[4]表九!$A$8:$C$1288,3,FALSE)</f>
        <v>0</v>
      </c>
      <c r="E1049" s="472" t="str">
        <f t="shared" si="160"/>
        <v/>
      </c>
      <c r="F1049" s="312" t="str">
        <f t="shared" si="161"/>
        <v>否</v>
      </c>
      <c r="G1049" s="206" t="str">
        <f t="shared" si="162"/>
        <v>项</v>
      </c>
    </row>
    <row r="1050" ht="36" customHeight="1" spans="1:7">
      <c r="A1050" s="469">
        <v>2150104</v>
      </c>
      <c r="B1050" s="343" t="s">
        <v>925</v>
      </c>
      <c r="C1050" s="351">
        <f>VLOOKUP(A1050,'[3]1-4区本级一般公共预算支出情况表（公开到项级）'!$A$3:$E$1360,4,FALSE)</f>
        <v>0</v>
      </c>
      <c r="D1050" s="351">
        <f>VLOOKUP(A1050,[4]表九!$A$8:$C$1288,3,FALSE)</f>
        <v>0</v>
      </c>
      <c r="E1050" s="472" t="str">
        <f t="shared" si="160"/>
        <v/>
      </c>
      <c r="F1050" s="312" t="str">
        <f t="shared" si="161"/>
        <v>否</v>
      </c>
      <c r="G1050" s="206" t="str">
        <f t="shared" si="162"/>
        <v>项</v>
      </c>
    </row>
    <row r="1051" ht="36" customHeight="1" spans="1:7">
      <c r="A1051" s="469">
        <v>2150105</v>
      </c>
      <c r="B1051" s="343" t="s">
        <v>926</v>
      </c>
      <c r="C1051" s="351">
        <f>VLOOKUP(A1051,'[3]1-4区本级一般公共预算支出情况表（公开到项级）'!$A$3:$E$1360,4,FALSE)</f>
        <v>0</v>
      </c>
      <c r="D1051" s="351">
        <f>VLOOKUP(A1051,[4]表九!$A$8:$C$1288,3,FALSE)</f>
        <v>0</v>
      </c>
      <c r="E1051" s="472" t="str">
        <f t="shared" si="160"/>
        <v/>
      </c>
      <c r="F1051" s="312" t="str">
        <f t="shared" si="161"/>
        <v>否</v>
      </c>
      <c r="G1051" s="206" t="str">
        <f t="shared" si="162"/>
        <v>项</v>
      </c>
    </row>
    <row r="1052" ht="36" customHeight="1" spans="1:7">
      <c r="A1052" s="469">
        <v>2150106</v>
      </c>
      <c r="B1052" s="343" t="s">
        <v>927</v>
      </c>
      <c r="C1052" s="351">
        <f>VLOOKUP(A1052,'[3]1-4区本级一般公共预算支出情况表（公开到项级）'!$A$3:$E$1360,4,FALSE)</f>
        <v>0</v>
      </c>
      <c r="D1052" s="351">
        <f>VLOOKUP(A1052,[4]表九!$A$8:$C$1288,3,FALSE)</f>
        <v>0</v>
      </c>
      <c r="E1052" s="472" t="str">
        <f t="shared" si="160"/>
        <v/>
      </c>
      <c r="F1052" s="312" t="str">
        <f t="shared" si="161"/>
        <v>否</v>
      </c>
      <c r="G1052" s="206" t="str">
        <f t="shared" si="162"/>
        <v>项</v>
      </c>
    </row>
    <row r="1053" ht="36" customHeight="1" spans="1:7">
      <c r="A1053" s="469">
        <v>2150107</v>
      </c>
      <c r="B1053" s="343" t="s">
        <v>928</v>
      </c>
      <c r="C1053" s="351">
        <f>VLOOKUP(A1053,'[3]1-4区本级一般公共预算支出情况表（公开到项级）'!$A$3:$E$1360,4,FALSE)</f>
        <v>0</v>
      </c>
      <c r="D1053" s="351">
        <f>VLOOKUP(A1053,[4]表九!$A$8:$C$1288,3,FALSE)</f>
        <v>0</v>
      </c>
      <c r="E1053" s="472" t="str">
        <f t="shared" si="160"/>
        <v/>
      </c>
      <c r="F1053" s="312" t="str">
        <f t="shared" si="161"/>
        <v>否</v>
      </c>
      <c r="G1053" s="206" t="str">
        <f t="shared" si="162"/>
        <v>项</v>
      </c>
    </row>
    <row r="1054" ht="36" customHeight="1" spans="1:7">
      <c r="A1054" s="469">
        <v>2150108</v>
      </c>
      <c r="B1054" s="343" t="s">
        <v>929</v>
      </c>
      <c r="C1054" s="351">
        <f>VLOOKUP(A1054,'[3]1-4区本级一般公共预算支出情况表（公开到项级）'!$A$3:$E$1360,4,FALSE)</f>
        <v>0</v>
      </c>
      <c r="D1054" s="351">
        <f>VLOOKUP(A1054,[4]表九!$A$8:$C$1288,3,FALSE)</f>
        <v>0</v>
      </c>
      <c r="E1054" s="472" t="str">
        <f t="shared" si="160"/>
        <v/>
      </c>
      <c r="F1054" s="312" t="str">
        <f t="shared" si="161"/>
        <v>否</v>
      </c>
      <c r="G1054" s="206" t="str">
        <f t="shared" si="162"/>
        <v>项</v>
      </c>
    </row>
    <row r="1055" ht="36" customHeight="1" spans="1:7">
      <c r="A1055" s="469">
        <v>2150199</v>
      </c>
      <c r="B1055" s="343" t="s">
        <v>930</v>
      </c>
      <c r="C1055" s="351">
        <f>VLOOKUP(A1055,'[3]1-4区本级一般公共预算支出情况表（公开到项级）'!$A$3:$E$1360,4,FALSE)</f>
        <v>0</v>
      </c>
      <c r="D1055" s="351">
        <f>VLOOKUP(A1055,[4]表九!$A$8:$C$1288,3,FALSE)</f>
        <v>0</v>
      </c>
      <c r="E1055" s="472" t="str">
        <f t="shared" si="160"/>
        <v/>
      </c>
      <c r="F1055" s="312" t="str">
        <f t="shared" si="161"/>
        <v>否</v>
      </c>
      <c r="G1055" s="206" t="str">
        <f t="shared" si="162"/>
        <v>项</v>
      </c>
    </row>
    <row r="1056" ht="36" customHeight="1" spans="1:7">
      <c r="A1056" s="467">
        <v>21502</v>
      </c>
      <c r="B1056" s="340" t="s">
        <v>931</v>
      </c>
      <c r="C1056" s="351"/>
      <c r="D1056" s="351"/>
      <c r="E1056" s="472" t="str">
        <f t="shared" si="160"/>
        <v/>
      </c>
      <c r="F1056" s="312" t="str">
        <f t="shared" si="161"/>
        <v>否</v>
      </c>
      <c r="G1056" s="206" t="str">
        <f t="shared" si="162"/>
        <v>款</v>
      </c>
    </row>
    <row r="1057" ht="36" customHeight="1" spans="1:7">
      <c r="A1057" s="469">
        <v>2150201</v>
      </c>
      <c r="B1057" s="343" t="s">
        <v>139</v>
      </c>
      <c r="C1057" s="351">
        <f>VLOOKUP(A1057,'[3]1-4区本级一般公共预算支出情况表（公开到项级）'!$A$3:$E$1360,4,FALSE)</f>
        <v>0</v>
      </c>
      <c r="D1057" s="351">
        <f>VLOOKUP(A1057,[4]表九!$A$8:$C$1288,3,FALSE)</f>
        <v>0</v>
      </c>
      <c r="E1057" s="472" t="str">
        <f t="shared" si="160"/>
        <v/>
      </c>
      <c r="F1057" s="312" t="str">
        <f t="shared" si="161"/>
        <v>否</v>
      </c>
      <c r="G1057" s="206" t="str">
        <f t="shared" si="162"/>
        <v>项</v>
      </c>
    </row>
    <row r="1058" ht="36" customHeight="1" spans="1:7">
      <c r="A1058" s="469">
        <v>2150202</v>
      </c>
      <c r="B1058" s="343" t="s">
        <v>140</v>
      </c>
      <c r="C1058" s="351">
        <f>VLOOKUP(A1058,'[3]1-4区本级一般公共预算支出情况表（公开到项级）'!$A$3:$E$1360,4,FALSE)</f>
        <v>0</v>
      </c>
      <c r="D1058" s="351">
        <f>VLOOKUP(A1058,[4]表九!$A$8:$C$1288,3,FALSE)</f>
        <v>0</v>
      </c>
      <c r="E1058" s="472" t="str">
        <f t="shared" si="160"/>
        <v/>
      </c>
      <c r="F1058" s="312" t="str">
        <f t="shared" si="161"/>
        <v>否</v>
      </c>
      <c r="G1058" s="206" t="str">
        <f t="shared" si="162"/>
        <v>项</v>
      </c>
    </row>
    <row r="1059" ht="36" customHeight="1" spans="1:7">
      <c r="A1059" s="469">
        <v>2150203</v>
      </c>
      <c r="B1059" s="343" t="s">
        <v>141</v>
      </c>
      <c r="C1059" s="351">
        <f>VLOOKUP(A1059,'[3]1-4区本级一般公共预算支出情况表（公开到项级）'!$A$3:$E$1360,4,FALSE)</f>
        <v>0</v>
      </c>
      <c r="D1059" s="351">
        <f>VLOOKUP(A1059,[4]表九!$A$8:$C$1288,3,FALSE)</f>
        <v>0</v>
      </c>
      <c r="E1059" s="472" t="str">
        <f t="shared" si="160"/>
        <v/>
      </c>
      <c r="F1059" s="312" t="str">
        <f t="shared" si="161"/>
        <v>否</v>
      </c>
      <c r="G1059" s="206" t="str">
        <f t="shared" si="162"/>
        <v>项</v>
      </c>
    </row>
    <row r="1060" ht="36" customHeight="1" spans="1:7">
      <c r="A1060" s="469">
        <v>2150204</v>
      </c>
      <c r="B1060" s="343" t="s">
        <v>932</v>
      </c>
      <c r="C1060" s="351">
        <f>VLOOKUP(A1060,'[3]1-4区本级一般公共预算支出情况表（公开到项级）'!$A$3:$E$1360,4,FALSE)</f>
        <v>0</v>
      </c>
      <c r="D1060" s="351">
        <f>VLOOKUP(A1060,[4]表九!$A$8:$C$1288,3,FALSE)</f>
        <v>0</v>
      </c>
      <c r="E1060" s="472" t="str">
        <f t="shared" si="160"/>
        <v/>
      </c>
      <c r="F1060" s="312" t="str">
        <f t="shared" si="161"/>
        <v>否</v>
      </c>
      <c r="G1060" s="206" t="str">
        <f t="shared" si="162"/>
        <v>项</v>
      </c>
    </row>
    <row r="1061" ht="36" customHeight="1" spans="1:7">
      <c r="A1061" s="469">
        <v>2150205</v>
      </c>
      <c r="B1061" s="343" t="s">
        <v>933</v>
      </c>
      <c r="C1061" s="351">
        <f>VLOOKUP(A1061,'[3]1-4区本级一般公共预算支出情况表（公开到项级）'!$A$3:$E$1360,4,FALSE)</f>
        <v>0</v>
      </c>
      <c r="D1061" s="351">
        <f>VLOOKUP(A1061,[4]表九!$A$8:$C$1288,3,FALSE)</f>
        <v>0</v>
      </c>
      <c r="E1061" s="472" t="str">
        <f t="shared" si="160"/>
        <v/>
      </c>
      <c r="F1061" s="312" t="str">
        <f t="shared" si="161"/>
        <v>否</v>
      </c>
      <c r="G1061" s="206" t="str">
        <f t="shared" si="162"/>
        <v>项</v>
      </c>
    </row>
    <row r="1062" ht="36" customHeight="1" spans="1:7">
      <c r="A1062" s="469">
        <v>2150206</v>
      </c>
      <c r="B1062" s="343" t="s">
        <v>934</v>
      </c>
      <c r="C1062" s="351">
        <f>VLOOKUP(A1062,'[3]1-4区本级一般公共预算支出情况表（公开到项级）'!$A$3:$E$1360,4,FALSE)</f>
        <v>0</v>
      </c>
      <c r="D1062" s="351">
        <f>VLOOKUP(A1062,[4]表九!$A$8:$C$1288,3,FALSE)</f>
        <v>0</v>
      </c>
      <c r="E1062" s="472" t="str">
        <f t="shared" si="160"/>
        <v/>
      </c>
      <c r="F1062" s="312" t="str">
        <f t="shared" si="161"/>
        <v>否</v>
      </c>
      <c r="G1062" s="206" t="str">
        <f t="shared" si="162"/>
        <v>项</v>
      </c>
    </row>
    <row r="1063" ht="36" customHeight="1" spans="1:7">
      <c r="A1063" s="469">
        <v>2150207</v>
      </c>
      <c r="B1063" s="343" t="s">
        <v>935</v>
      </c>
      <c r="C1063" s="351">
        <f>VLOOKUP(A1063,'[3]1-4区本级一般公共预算支出情况表（公开到项级）'!$A$3:$E$1360,4,FALSE)</f>
        <v>0</v>
      </c>
      <c r="D1063" s="351">
        <f>VLOOKUP(A1063,[4]表九!$A$8:$C$1288,3,FALSE)</f>
        <v>0</v>
      </c>
      <c r="E1063" s="472" t="str">
        <f t="shared" si="160"/>
        <v/>
      </c>
      <c r="F1063" s="312" t="str">
        <f t="shared" si="161"/>
        <v>否</v>
      </c>
      <c r="G1063" s="206" t="str">
        <f t="shared" si="162"/>
        <v>项</v>
      </c>
    </row>
    <row r="1064" ht="36" customHeight="1" spans="1:7">
      <c r="A1064" s="469">
        <v>2150208</v>
      </c>
      <c r="B1064" s="343" t="s">
        <v>936</v>
      </c>
      <c r="C1064" s="351">
        <f>VLOOKUP(A1064,'[3]1-4区本级一般公共预算支出情况表（公开到项级）'!$A$3:$E$1360,4,FALSE)</f>
        <v>0</v>
      </c>
      <c r="D1064" s="351">
        <f>VLOOKUP(A1064,[4]表九!$A$8:$C$1288,3,FALSE)</f>
        <v>0</v>
      </c>
      <c r="E1064" s="472" t="str">
        <f t="shared" si="160"/>
        <v/>
      </c>
      <c r="F1064" s="312" t="str">
        <f t="shared" si="161"/>
        <v>否</v>
      </c>
      <c r="G1064" s="206" t="str">
        <f t="shared" si="162"/>
        <v>项</v>
      </c>
    </row>
    <row r="1065" ht="36" customHeight="1" spans="1:7">
      <c r="A1065" s="469">
        <v>2150209</v>
      </c>
      <c r="B1065" s="343" t="s">
        <v>937</v>
      </c>
      <c r="C1065" s="351">
        <f>VLOOKUP(A1065,'[3]1-4区本级一般公共预算支出情况表（公开到项级）'!$A$3:$E$1360,4,FALSE)</f>
        <v>0</v>
      </c>
      <c r="D1065" s="351">
        <f>VLOOKUP(A1065,[4]表九!$A$8:$C$1288,3,FALSE)</f>
        <v>0</v>
      </c>
      <c r="E1065" s="472" t="str">
        <f t="shared" si="160"/>
        <v/>
      </c>
      <c r="F1065" s="312" t="str">
        <f t="shared" si="161"/>
        <v>否</v>
      </c>
      <c r="G1065" s="206" t="str">
        <f t="shared" si="162"/>
        <v>项</v>
      </c>
    </row>
    <row r="1066" ht="36" customHeight="1" spans="1:7">
      <c r="A1066" s="469">
        <v>2150210</v>
      </c>
      <c r="B1066" s="343" t="s">
        <v>938</v>
      </c>
      <c r="C1066" s="351">
        <f>VLOOKUP(A1066,'[3]1-4区本级一般公共预算支出情况表（公开到项级）'!$A$3:$E$1360,4,FALSE)</f>
        <v>0</v>
      </c>
      <c r="D1066" s="351">
        <f>VLOOKUP(A1066,[4]表九!$A$8:$C$1288,3,FALSE)</f>
        <v>0</v>
      </c>
      <c r="E1066" s="472" t="str">
        <f t="shared" si="160"/>
        <v/>
      </c>
      <c r="F1066" s="312" t="str">
        <f t="shared" si="161"/>
        <v>否</v>
      </c>
      <c r="G1066" s="206" t="str">
        <f t="shared" si="162"/>
        <v>项</v>
      </c>
    </row>
    <row r="1067" ht="36" customHeight="1" spans="1:7">
      <c r="A1067" s="469">
        <v>2150212</v>
      </c>
      <c r="B1067" s="343" t="s">
        <v>939</v>
      </c>
      <c r="C1067" s="351">
        <f>VLOOKUP(A1067,'[3]1-4区本级一般公共预算支出情况表（公开到项级）'!$A$3:$E$1360,4,FALSE)</f>
        <v>0</v>
      </c>
      <c r="D1067" s="351">
        <f>VLOOKUP(A1067,[4]表九!$A$8:$C$1288,3,FALSE)</f>
        <v>0</v>
      </c>
      <c r="E1067" s="472" t="str">
        <f t="shared" si="160"/>
        <v/>
      </c>
      <c r="F1067" s="312" t="str">
        <f t="shared" si="161"/>
        <v>否</v>
      </c>
      <c r="G1067" s="206" t="str">
        <f t="shared" si="162"/>
        <v>项</v>
      </c>
    </row>
    <row r="1068" ht="36" customHeight="1" spans="1:7">
      <c r="A1068" s="469">
        <v>2150213</v>
      </c>
      <c r="B1068" s="343" t="s">
        <v>940</v>
      </c>
      <c r="C1068" s="351">
        <f>VLOOKUP(A1068,'[3]1-4区本级一般公共预算支出情况表（公开到项级）'!$A$3:$E$1360,4,FALSE)</f>
        <v>0</v>
      </c>
      <c r="D1068" s="351">
        <f>VLOOKUP(A1068,[4]表九!$A$8:$C$1288,3,FALSE)</f>
        <v>0</v>
      </c>
      <c r="E1068" s="472" t="str">
        <f t="shared" si="160"/>
        <v/>
      </c>
      <c r="F1068" s="312" t="str">
        <f t="shared" si="161"/>
        <v>否</v>
      </c>
      <c r="G1068" s="206" t="str">
        <f t="shared" si="162"/>
        <v>项</v>
      </c>
    </row>
    <row r="1069" ht="36" customHeight="1" spans="1:7">
      <c r="A1069" s="469">
        <v>2150214</v>
      </c>
      <c r="B1069" s="343" t="s">
        <v>941</v>
      </c>
      <c r="C1069" s="351">
        <f>VLOOKUP(A1069,'[3]1-4区本级一般公共预算支出情况表（公开到项级）'!$A$3:$E$1360,4,FALSE)</f>
        <v>0</v>
      </c>
      <c r="D1069" s="351">
        <f>VLOOKUP(A1069,[4]表九!$A$8:$C$1288,3,FALSE)</f>
        <v>0</v>
      </c>
      <c r="E1069" s="472" t="str">
        <f t="shared" si="160"/>
        <v/>
      </c>
      <c r="F1069" s="312" t="str">
        <f t="shared" si="161"/>
        <v>否</v>
      </c>
      <c r="G1069" s="206" t="str">
        <f t="shared" si="162"/>
        <v>项</v>
      </c>
    </row>
    <row r="1070" ht="36" customHeight="1" spans="1:7">
      <c r="A1070" s="469">
        <v>2150215</v>
      </c>
      <c r="B1070" s="343" t="s">
        <v>942</v>
      </c>
      <c r="C1070" s="351">
        <f>VLOOKUP(A1070,'[3]1-4区本级一般公共预算支出情况表（公开到项级）'!$A$3:$E$1360,4,FALSE)</f>
        <v>0</v>
      </c>
      <c r="D1070" s="351">
        <f>VLOOKUP(A1070,[4]表九!$A$8:$C$1288,3,FALSE)</f>
        <v>0</v>
      </c>
      <c r="E1070" s="472" t="str">
        <f t="shared" si="160"/>
        <v/>
      </c>
      <c r="F1070" s="312" t="str">
        <f t="shared" si="161"/>
        <v>否</v>
      </c>
      <c r="G1070" s="206" t="str">
        <f t="shared" si="162"/>
        <v>项</v>
      </c>
    </row>
    <row r="1071" ht="36" customHeight="1" spans="1:7">
      <c r="A1071" s="469">
        <v>2150299</v>
      </c>
      <c r="B1071" s="343" t="s">
        <v>943</v>
      </c>
      <c r="C1071" s="351">
        <f>VLOOKUP(A1071,'[3]1-4区本级一般公共预算支出情况表（公开到项级）'!$A$3:$E$1360,4,FALSE)</f>
        <v>0</v>
      </c>
      <c r="D1071" s="351">
        <f>VLOOKUP(A1071,[4]表九!$A$8:$C$1288,3,FALSE)</f>
        <v>0</v>
      </c>
      <c r="E1071" s="472" t="str">
        <f t="shared" si="160"/>
        <v/>
      </c>
      <c r="F1071" s="312" t="str">
        <f t="shared" si="161"/>
        <v>否</v>
      </c>
      <c r="G1071" s="206" t="str">
        <f t="shared" si="162"/>
        <v>项</v>
      </c>
    </row>
    <row r="1072" ht="36" customHeight="1" spans="1:7">
      <c r="A1072" s="467">
        <v>21503</v>
      </c>
      <c r="B1072" s="340" t="s">
        <v>944</v>
      </c>
      <c r="C1072" s="351"/>
      <c r="D1072" s="351"/>
      <c r="E1072" s="472" t="str">
        <f t="shared" si="160"/>
        <v/>
      </c>
      <c r="F1072" s="312" t="str">
        <f t="shared" si="161"/>
        <v>否</v>
      </c>
      <c r="G1072" s="206" t="str">
        <f t="shared" si="162"/>
        <v>款</v>
      </c>
    </row>
    <row r="1073" ht="36" customHeight="1" spans="1:7">
      <c r="A1073" s="469">
        <v>2150301</v>
      </c>
      <c r="B1073" s="343" t="s">
        <v>139</v>
      </c>
      <c r="C1073" s="351">
        <f>VLOOKUP(A1073,'[3]1-4区本级一般公共预算支出情况表（公开到项级）'!$A$3:$E$1360,4,FALSE)</f>
        <v>0</v>
      </c>
      <c r="D1073" s="351">
        <f>VLOOKUP(A1073,[4]表九!$A$8:$C$1288,3,FALSE)</f>
        <v>0</v>
      </c>
      <c r="E1073" s="472" t="str">
        <f t="shared" si="160"/>
        <v/>
      </c>
      <c r="F1073" s="312" t="str">
        <f t="shared" si="161"/>
        <v>否</v>
      </c>
      <c r="G1073" s="206" t="str">
        <f t="shared" si="162"/>
        <v>项</v>
      </c>
    </row>
    <row r="1074" ht="36" customHeight="1" spans="1:7">
      <c r="A1074" s="469">
        <v>2150302</v>
      </c>
      <c r="B1074" s="343" t="s">
        <v>140</v>
      </c>
      <c r="C1074" s="351">
        <f>VLOOKUP(A1074,'[3]1-4区本级一般公共预算支出情况表（公开到项级）'!$A$3:$E$1360,4,FALSE)</f>
        <v>0</v>
      </c>
      <c r="D1074" s="351">
        <f>VLOOKUP(A1074,[4]表九!$A$8:$C$1288,3,FALSE)</f>
        <v>0</v>
      </c>
      <c r="E1074" s="472" t="str">
        <f t="shared" si="160"/>
        <v/>
      </c>
      <c r="F1074" s="312" t="str">
        <f t="shared" si="161"/>
        <v>否</v>
      </c>
      <c r="G1074" s="206" t="str">
        <f t="shared" si="162"/>
        <v>项</v>
      </c>
    </row>
    <row r="1075" ht="36" customHeight="1" spans="1:7">
      <c r="A1075" s="469">
        <v>2150303</v>
      </c>
      <c r="B1075" s="343" t="s">
        <v>141</v>
      </c>
      <c r="C1075" s="351">
        <f>VLOOKUP(A1075,'[3]1-4区本级一般公共预算支出情况表（公开到项级）'!$A$3:$E$1360,4,FALSE)</f>
        <v>0</v>
      </c>
      <c r="D1075" s="351">
        <f>VLOOKUP(A1075,[4]表九!$A$8:$C$1288,3,FALSE)</f>
        <v>0</v>
      </c>
      <c r="E1075" s="472" t="str">
        <f t="shared" si="160"/>
        <v/>
      </c>
      <c r="F1075" s="312" t="str">
        <f t="shared" si="161"/>
        <v>否</v>
      </c>
      <c r="G1075" s="206" t="str">
        <f t="shared" si="162"/>
        <v>项</v>
      </c>
    </row>
    <row r="1076" ht="36" customHeight="1" spans="1:7">
      <c r="A1076" s="469">
        <v>2150399</v>
      </c>
      <c r="B1076" s="343" t="s">
        <v>945</v>
      </c>
      <c r="C1076" s="351">
        <f>VLOOKUP(A1076,'[3]1-4区本级一般公共预算支出情况表（公开到项级）'!$A$3:$E$1360,4,FALSE)</f>
        <v>0</v>
      </c>
      <c r="D1076" s="351">
        <f>VLOOKUP(A1076,[4]表九!$A$8:$C$1288,3,FALSE)</f>
        <v>0</v>
      </c>
      <c r="E1076" s="472" t="str">
        <f t="shared" si="160"/>
        <v/>
      </c>
      <c r="F1076" s="312" t="str">
        <f t="shared" si="161"/>
        <v>否</v>
      </c>
      <c r="G1076" s="206" t="str">
        <f t="shared" si="162"/>
        <v>项</v>
      </c>
    </row>
    <row r="1077" ht="36" customHeight="1" spans="1:7">
      <c r="A1077" s="467">
        <v>21505</v>
      </c>
      <c r="B1077" s="340" t="s">
        <v>946</v>
      </c>
      <c r="C1077" s="351">
        <f>SUM(C1078:C1093)</f>
        <v>2139</v>
      </c>
      <c r="D1077" s="351">
        <f>SUM(D1078:D1093)</f>
        <v>419</v>
      </c>
      <c r="E1077" s="472">
        <f t="shared" si="160"/>
        <v>-0.804</v>
      </c>
      <c r="F1077" s="312" t="str">
        <f t="shared" si="161"/>
        <v>是</v>
      </c>
      <c r="G1077" s="206" t="str">
        <f t="shared" si="162"/>
        <v>款</v>
      </c>
    </row>
    <row r="1078" ht="36" customHeight="1" spans="1:7">
      <c r="A1078" s="469">
        <v>2150501</v>
      </c>
      <c r="B1078" s="343" t="s">
        <v>139</v>
      </c>
      <c r="C1078" s="351">
        <f>VLOOKUP(A1078,'[3]1-4区本级一般公共预算支出情况表（公开到项级）'!$A$3:$E$1360,4,FALSE)</f>
        <v>370</v>
      </c>
      <c r="D1078" s="351">
        <f>VLOOKUP(A1078,[4]表九!$A$8:$C$1288,3,FALSE)</f>
        <v>363</v>
      </c>
      <c r="E1078" s="472">
        <f t="shared" si="160"/>
        <v>-0.019</v>
      </c>
      <c r="F1078" s="312" t="str">
        <f t="shared" si="161"/>
        <v>是</v>
      </c>
      <c r="G1078" s="206" t="str">
        <f t="shared" si="162"/>
        <v>项</v>
      </c>
    </row>
    <row r="1079" ht="36" customHeight="1" spans="1:7">
      <c r="A1079" s="469">
        <v>2150502</v>
      </c>
      <c r="B1079" s="343" t="s">
        <v>140</v>
      </c>
      <c r="C1079" s="351">
        <f>VLOOKUP(A1079,'[3]1-4区本级一般公共预算支出情况表（公开到项级）'!$A$3:$E$1360,4,FALSE)</f>
        <v>0</v>
      </c>
      <c r="D1079" s="351">
        <f>VLOOKUP(A1079,[4]表九!$A$8:$C$1288,3,FALSE)</f>
        <v>48</v>
      </c>
      <c r="E1079" s="472" t="str">
        <f t="shared" si="160"/>
        <v/>
      </c>
      <c r="F1079" s="312" t="str">
        <f t="shared" si="161"/>
        <v>是</v>
      </c>
      <c r="G1079" s="206" t="str">
        <f t="shared" si="162"/>
        <v>项</v>
      </c>
    </row>
    <row r="1080" ht="36" customHeight="1" spans="1:7">
      <c r="A1080" s="469">
        <v>2150503</v>
      </c>
      <c r="B1080" s="343" t="s">
        <v>141</v>
      </c>
      <c r="C1080" s="351">
        <f>VLOOKUP(A1080,'[3]1-4区本级一般公共预算支出情况表（公开到项级）'!$A$3:$E$1360,4,FALSE)</f>
        <v>0</v>
      </c>
      <c r="D1080" s="351">
        <f>VLOOKUP(A1080,[4]表九!$A$8:$C$1288,3,FALSE)</f>
        <v>0</v>
      </c>
      <c r="E1080" s="472" t="str">
        <f t="shared" si="160"/>
        <v/>
      </c>
      <c r="F1080" s="312" t="str">
        <f t="shared" si="161"/>
        <v>否</v>
      </c>
      <c r="G1080" s="206" t="str">
        <f t="shared" si="162"/>
        <v>项</v>
      </c>
    </row>
    <row r="1081" ht="36" customHeight="1" spans="1:7">
      <c r="A1081" s="469">
        <v>2150505</v>
      </c>
      <c r="B1081" s="343" t="s">
        <v>947</v>
      </c>
      <c r="C1081" s="351">
        <f>VLOOKUP(A1081,'[3]1-4区本级一般公共预算支出情况表（公开到项级）'!$A$3:$E$1360,4,FALSE)</f>
        <v>0</v>
      </c>
      <c r="D1081" s="351">
        <f>VLOOKUP(A1081,[4]表九!$A$8:$C$1288,3,FALSE)</f>
        <v>0</v>
      </c>
      <c r="E1081" s="472" t="str">
        <f t="shared" si="160"/>
        <v/>
      </c>
      <c r="F1081" s="312" t="str">
        <f t="shared" si="161"/>
        <v>否</v>
      </c>
      <c r="G1081" s="206" t="str">
        <f t="shared" si="162"/>
        <v>项</v>
      </c>
    </row>
    <row r="1082" ht="36" customHeight="1" spans="1:7">
      <c r="A1082" s="469">
        <v>2150506</v>
      </c>
      <c r="B1082" s="343" t="s">
        <v>948</v>
      </c>
      <c r="C1082" s="351">
        <f>VLOOKUP(A1082,'[3]1-4区本级一般公共预算支出情况表（公开到项级）'!$A$3:$E$1360,4,FALSE)</f>
        <v>0</v>
      </c>
      <c r="D1082" s="351"/>
      <c r="E1082" s="472" t="str">
        <f t="shared" si="160"/>
        <v/>
      </c>
      <c r="F1082" s="312" t="str">
        <f t="shared" si="161"/>
        <v>否</v>
      </c>
      <c r="G1082" s="206" t="str">
        <f t="shared" si="162"/>
        <v>项</v>
      </c>
    </row>
    <row r="1083" ht="36" customHeight="1" spans="1:7">
      <c r="A1083" s="469">
        <v>2150507</v>
      </c>
      <c r="B1083" s="343" t="s">
        <v>949</v>
      </c>
      <c r="C1083" s="351">
        <f>VLOOKUP(A1083,'[3]1-4区本级一般公共预算支出情况表（公开到项级）'!$A$3:$E$1360,4,FALSE)</f>
        <v>0</v>
      </c>
      <c r="D1083" s="351">
        <f>VLOOKUP(A1083,[4]表九!$A$8:$C$1288,3,FALSE)</f>
        <v>0</v>
      </c>
      <c r="E1083" s="472" t="str">
        <f t="shared" si="160"/>
        <v/>
      </c>
      <c r="F1083" s="312" t="str">
        <f t="shared" si="161"/>
        <v>否</v>
      </c>
      <c r="G1083" s="206" t="str">
        <f t="shared" si="162"/>
        <v>项</v>
      </c>
    </row>
    <row r="1084" ht="36" customHeight="1" spans="1:7">
      <c r="A1084" s="469">
        <v>2150508</v>
      </c>
      <c r="B1084" s="343" t="s">
        <v>950</v>
      </c>
      <c r="C1084" s="351">
        <f>VLOOKUP(A1084,'[3]1-4区本级一般公共预算支出情况表（公开到项级）'!$A$3:$E$1360,4,FALSE)</f>
        <v>0</v>
      </c>
      <c r="D1084" s="351">
        <f>VLOOKUP(A1084,[4]表九!$A$8:$C$1288,3,FALSE)</f>
        <v>0</v>
      </c>
      <c r="E1084" s="472" t="str">
        <f t="shared" si="160"/>
        <v/>
      </c>
      <c r="F1084" s="312" t="str">
        <f t="shared" si="161"/>
        <v>否</v>
      </c>
      <c r="G1084" s="206" t="str">
        <f t="shared" si="162"/>
        <v>项</v>
      </c>
    </row>
    <row r="1085" ht="36" customHeight="1" spans="1:7">
      <c r="A1085" s="469">
        <v>2150509</v>
      </c>
      <c r="B1085" s="343" t="s">
        <v>951</v>
      </c>
      <c r="C1085" s="351">
        <f>VLOOKUP(A1085,'[3]1-4区本级一般公共预算支出情况表（公开到项级）'!$A$3:$E$1360,4,FALSE)</f>
        <v>0</v>
      </c>
      <c r="D1085" s="351"/>
      <c r="E1085" s="472" t="str">
        <f t="shared" si="160"/>
        <v/>
      </c>
      <c r="F1085" s="312" t="str">
        <f t="shared" si="161"/>
        <v>否</v>
      </c>
      <c r="G1085" s="206" t="str">
        <f t="shared" si="162"/>
        <v>项</v>
      </c>
    </row>
    <row r="1086" ht="36" customHeight="1" spans="1:7">
      <c r="A1086" s="469">
        <v>2150510</v>
      </c>
      <c r="B1086" s="343" t="s">
        <v>952</v>
      </c>
      <c r="C1086" s="351">
        <f>VLOOKUP(A1086,'[3]1-4区本级一般公共预算支出情况表（公开到项级）'!$A$3:$E$1360,4,FALSE)</f>
        <v>0</v>
      </c>
      <c r="D1086" s="351"/>
      <c r="E1086" s="472" t="str">
        <f t="shared" si="160"/>
        <v/>
      </c>
      <c r="F1086" s="312" t="str">
        <f t="shared" si="161"/>
        <v>否</v>
      </c>
      <c r="G1086" s="206" t="str">
        <f t="shared" si="162"/>
        <v>项</v>
      </c>
    </row>
    <row r="1087" ht="36" customHeight="1" spans="1:7">
      <c r="A1087" s="469">
        <v>2150511</v>
      </c>
      <c r="B1087" s="343" t="s">
        <v>953</v>
      </c>
      <c r="C1087" s="351">
        <f>VLOOKUP(A1087,'[3]1-4区本级一般公共预算支出情况表（公开到项级）'!$A$3:$E$1360,4,FALSE)</f>
        <v>0</v>
      </c>
      <c r="D1087" s="351"/>
      <c r="E1087" s="472" t="str">
        <f t="shared" si="160"/>
        <v/>
      </c>
      <c r="F1087" s="312" t="str">
        <f t="shared" si="161"/>
        <v>否</v>
      </c>
      <c r="G1087" s="206" t="str">
        <f t="shared" si="162"/>
        <v>项</v>
      </c>
    </row>
    <row r="1088" ht="36" customHeight="1" spans="1:7">
      <c r="A1088" s="469">
        <v>2150513</v>
      </c>
      <c r="B1088" s="343" t="s">
        <v>898</v>
      </c>
      <c r="C1088" s="351">
        <f>VLOOKUP(A1088,'[3]1-4区本级一般公共预算支出情况表（公开到项级）'!$A$3:$E$1360,4,FALSE)</f>
        <v>0</v>
      </c>
      <c r="D1088" s="351"/>
      <c r="E1088" s="472" t="str">
        <f t="shared" si="160"/>
        <v/>
      </c>
      <c r="F1088" s="312" t="str">
        <f t="shared" si="161"/>
        <v>否</v>
      </c>
      <c r="G1088" s="206" t="str">
        <f t="shared" si="162"/>
        <v>项</v>
      </c>
    </row>
    <row r="1089" ht="36" customHeight="1" spans="1:7">
      <c r="A1089" s="469">
        <v>2150515</v>
      </c>
      <c r="B1089" s="343" t="s">
        <v>954</v>
      </c>
      <c r="C1089" s="351">
        <f>VLOOKUP(A1089,'[3]1-4区本级一般公共预算支出情况表（公开到项级）'!$A$3:$E$1360,4,FALSE)</f>
        <v>0</v>
      </c>
      <c r="D1089" s="351"/>
      <c r="E1089" s="472" t="str">
        <f t="shared" si="160"/>
        <v/>
      </c>
      <c r="F1089" s="312" t="str">
        <f t="shared" si="161"/>
        <v>否</v>
      </c>
      <c r="G1089" s="206" t="str">
        <f t="shared" si="162"/>
        <v>项</v>
      </c>
    </row>
    <row r="1090" ht="36" customHeight="1" spans="1:7">
      <c r="A1090" s="471">
        <v>2150516</v>
      </c>
      <c r="B1090" s="490" t="s">
        <v>955</v>
      </c>
      <c r="C1090" s="351">
        <f>VLOOKUP(A1090,'[3]1-4区本级一般公共预算支出情况表（公开到项级）'!$A$3:$E$1360,4,FALSE)</f>
        <v>1500</v>
      </c>
      <c r="D1090" s="351">
        <f>VLOOKUP(A1090,[4]表九!$A$8:$C$1288,3,FALSE)</f>
        <v>0</v>
      </c>
      <c r="E1090" s="472">
        <f t="shared" si="160"/>
        <v>-1</v>
      </c>
      <c r="F1090" s="312" t="str">
        <f t="shared" si="161"/>
        <v>是</v>
      </c>
      <c r="G1090" s="206" t="str">
        <f t="shared" si="162"/>
        <v>项</v>
      </c>
    </row>
    <row r="1091" ht="36" customHeight="1" spans="1:7">
      <c r="A1091" s="471">
        <v>2150517</v>
      </c>
      <c r="B1091" s="490" t="s">
        <v>956</v>
      </c>
      <c r="C1091" s="351">
        <f>VLOOKUP(A1091,'[3]1-4区本级一般公共预算支出情况表（公开到项级）'!$A$3:$E$1360,4,FALSE)</f>
        <v>269</v>
      </c>
      <c r="D1091" s="351">
        <f>VLOOKUP(A1091,[4]表九!$A$8:$C$1288,3,FALSE)</f>
        <v>8</v>
      </c>
      <c r="E1091" s="472">
        <f t="shared" si="160"/>
        <v>-0.97</v>
      </c>
      <c r="F1091" s="312" t="str">
        <f t="shared" si="161"/>
        <v>是</v>
      </c>
      <c r="G1091" s="206" t="str">
        <f t="shared" si="162"/>
        <v>项</v>
      </c>
    </row>
    <row r="1092" ht="36" customHeight="1" spans="1:7">
      <c r="A1092" s="471">
        <v>2150550</v>
      </c>
      <c r="B1092" s="490" t="s">
        <v>148</v>
      </c>
      <c r="C1092" s="351">
        <f>VLOOKUP(A1092,'[3]1-4区本级一般公共预算支出情况表（公开到项级）'!$A$3:$E$1360,4,FALSE)</f>
        <v>0</v>
      </c>
      <c r="D1092" s="351">
        <f>VLOOKUP(A1092,[4]表九!$A$8:$C$1288,3,FALSE)</f>
        <v>0</v>
      </c>
      <c r="E1092" s="472" t="str">
        <f t="shared" si="160"/>
        <v/>
      </c>
      <c r="F1092" s="312" t="str">
        <f t="shared" si="161"/>
        <v>否</v>
      </c>
      <c r="G1092" s="206" t="str">
        <f t="shared" si="162"/>
        <v>项</v>
      </c>
    </row>
    <row r="1093" ht="36" customHeight="1" spans="1:7">
      <c r="A1093" s="469">
        <v>2150599</v>
      </c>
      <c r="B1093" s="343" t="s">
        <v>957</v>
      </c>
      <c r="C1093" s="351">
        <f>VLOOKUP(A1093,'[3]1-4区本级一般公共预算支出情况表（公开到项级）'!$A$3:$E$1360,4,FALSE)</f>
        <v>0</v>
      </c>
      <c r="D1093" s="351">
        <f>VLOOKUP(A1093,[4]表九!$A$8:$C$1288,3,FALSE)</f>
        <v>0</v>
      </c>
      <c r="E1093" s="472" t="str">
        <f t="shared" si="160"/>
        <v/>
      </c>
      <c r="F1093" s="312" t="str">
        <f t="shared" si="161"/>
        <v>否</v>
      </c>
      <c r="G1093" s="206" t="str">
        <f t="shared" si="162"/>
        <v>项</v>
      </c>
    </row>
    <row r="1094" ht="36" customHeight="1" spans="1:7">
      <c r="A1094" s="467">
        <v>21507</v>
      </c>
      <c r="B1094" s="340" t="s">
        <v>958</v>
      </c>
      <c r="C1094" s="351"/>
      <c r="D1094" s="351"/>
      <c r="E1094" s="472" t="str">
        <f t="shared" si="160"/>
        <v/>
      </c>
      <c r="F1094" s="312" t="str">
        <f t="shared" si="161"/>
        <v>否</v>
      </c>
      <c r="G1094" s="206" t="str">
        <f t="shared" si="162"/>
        <v>款</v>
      </c>
    </row>
    <row r="1095" ht="36" customHeight="1" spans="1:7">
      <c r="A1095" s="469">
        <v>2150701</v>
      </c>
      <c r="B1095" s="343" t="s">
        <v>139</v>
      </c>
      <c r="C1095" s="351">
        <f>VLOOKUP(A1095,'[3]1-4区本级一般公共预算支出情况表（公开到项级）'!$A$3:$E$1360,4,FALSE)</f>
        <v>0</v>
      </c>
      <c r="D1095" s="351">
        <f>VLOOKUP(A1095,[4]表九!$A$8:$C$1288,3,FALSE)</f>
        <v>0</v>
      </c>
      <c r="E1095" s="472" t="str">
        <f t="shared" si="160"/>
        <v/>
      </c>
      <c r="F1095" s="312" t="str">
        <f t="shared" si="161"/>
        <v>否</v>
      </c>
      <c r="G1095" s="206" t="str">
        <f t="shared" si="162"/>
        <v>项</v>
      </c>
    </row>
    <row r="1096" ht="36" customHeight="1" spans="1:7">
      <c r="A1096" s="469">
        <v>2150702</v>
      </c>
      <c r="B1096" s="343" t="s">
        <v>140</v>
      </c>
      <c r="C1096" s="351">
        <f>VLOOKUP(A1096,'[3]1-4区本级一般公共预算支出情况表（公开到项级）'!$A$3:$E$1360,4,FALSE)</f>
        <v>0</v>
      </c>
      <c r="D1096" s="351">
        <f>VLOOKUP(A1096,[4]表九!$A$8:$C$1288,3,FALSE)</f>
        <v>0</v>
      </c>
      <c r="E1096" s="472" t="str">
        <f t="shared" si="160"/>
        <v/>
      </c>
      <c r="F1096" s="312" t="str">
        <f t="shared" si="161"/>
        <v>否</v>
      </c>
      <c r="G1096" s="206" t="str">
        <f t="shared" si="162"/>
        <v>项</v>
      </c>
    </row>
    <row r="1097" ht="36" customHeight="1" spans="1:7">
      <c r="A1097" s="469">
        <v>2150703</v>
      </c>
      <c r="B1097" s="343" t="s">
        <v>141</v>
      </c>
      <c r="C1097" s="351">
        <f>VLOOKUP(A1097,'[3]1-4区本级一般公共预算支出情况表（公开到项级）'!$A$3:$E$1360,4,FALSE)</f>
        <v>0</v>
      </c>
      <c r="D1097" s="351">
        <f>VLOOKUP(A1097,[4]表九!$A$8:$C$1288,3,FALSE)</f>
        <v>0</v>
      </c>
      <c r="E1097" s="472" t="str">
        <f t="shared" si="160"/>
        <v/>
      </c>
      <c r="F1097" s="312" t="str">
        <f t="shared" si="161"/>
        <v>否</v>
      </c>
      <c r="G1097" s="206" t="str">
        <f t="shared" si="162"/>
        <v>项</v>
      </c>
    </row>
    <row r="1098" ht="36" customHeight="1" spans="1:7">
      <c r="A1098" s="469">
        <v>2150704</v>
      </c>
      <c r="B1098" s="343" t="s">
        <v>959</v>
      </c>
      <c r="C1098" s="351">
        <f>VLOOKUP(A1098,'[3]1-4区本级一般公共预算支出情况表（公开到项级）'!$A$3:$E$1360,4,FALSE)</f>
        <v>0</v>
      </c>
      <c r="D1098" s="351">
        <f>VLOOKUP(A1098,[4]表九!$A$8:$C$1288,3,FALSE)</f>
        <v>0</v>
      </c>
      <c r="E1098" s="472" t="str">
        <f t="shared" si="160"/>
        <v/>
      </c>
      <c r="F1098" s="312" t="str">
        <f t="shared" si="161"/>
        <v>否</v>
      </c>
      <c r="G1098" s="206" t="str">
        <f t="shared" si="162"/>
        <v>项</v>
      </c>
    </row>
    <row r="1099" ht="36" customHeight="1" spans="1:7">
      <c r="A1099" s="469">
        <v>2150705</v>
      </c>
      <c r="B1099" s="343" t="s">
        <v>960</v>
      </c>
      <c r="C1099" s="351">
        <f>VLOOKUP(A1099,'[3]1-4区本级一般公共预算支出情况表（公开到项级）'!$A$3:$E$1360,4,FALSE)</f>
        <v>0</v>
      </c>
      <c r="D1099" s="351">
        <f>VLOOKUP(A1099,[4]表九!$A$8:$C$1288,3,FALSE)</f>
        <v>0</v>
      </c>
      <c r="E1099" s="472" t="str">
        <f t="shared" si="160"/>
        <v/>
      </c>
      <c r="F1099" s="312" t="str">
        <f t="shared" si="161"/>
        <v>否</v>
      </c>
      <c r="G1099" s="206" t="str">
        <f t="shared" si="162"/>
        <v>项</v>
      </c>
    </row>
    <row r="1100" ht="36" customHeight="1" spans="1:7">
      <c r="A1100" s="469">
        <v>2150799</v>
      </c>
      <c r="B1100" s="343" t="s">
        <v>961</v>
      </c>
      <c r="C1100" s="351">
        <f>VLOOKUP(A1100,'[3]1-4区本级一般公共预算支出情况表（公开到项级）'!$A$3:$E$1360,4,FALSE)</f>
        <v>0</v>
      </c>
      <c r="D1100" s="351">
        <f>VLOOKUP(A1100,[4]表九!$A$8:$C$1288,3,FALSE)</f>
        <v>0</v>
      </c>
      <c r="E1100" s="472" t="str">
        <f t="shared" si="160"/>
        <v/>
      </c>
      <c r="F1100" s="312" t="str">
        <f t="shared" si="161"/>
        <v>否</v>
      </c>
      <c r="G1100" s="206" t="str">
        <f t="shared" si="162"/>
        <v>项</v>
      </c>
    </row>
    <row r="1101" ht="36" customHeight="1" spans="1:7">
      <c r="A1101" s="467">
        <v>21508</v>
      </c>
      <c r="B1101" s="340" t="s">
        <v>962</v>
      </c>
      <c r="C1101" s="351">
        <f>SUM(C1102:C1108)</f>
        <v>351</v>
      </c>
      <c r="D1101" s="351">
        <f>SUM(D1102:D1108)</f>
        <v>711</v>
      </c>
      <c r="E1101" s="472">
        <f t="shared" si="160"/>
        <v>1.026</v>
      </c>
      <c r="F1101" s="312" t="str">
        <f t="shared" si="161"/>
        <v>是</v>
      </c>
      <c r="G1101" s="206" t="str">
        <f t="shared" si="162"/>
        <v>款</v>
      </c>
    </row>
    <row r="1102" ht="36" customHeight="1" spans="1:7">
      <c r="A1102" s="469">
        <v>2150801</v>
      </c>
      <c r="B1102" s="343" t="s">
        <v>139</v>
      </c>
      <c r="C1102" s="351">
        <f>VLOOKUP(A1102,'[3]1-4区本级一般公共预算支出情况表（公开到项级）'!$A$3:$E$1360,4,FALSE)</f>
        <v>0</v>
      </c>
      <c r="D1102" s="351">
        <f>VLOOKUP(A1102,[4]表九!$A$8:$C$1288,3,FALSE)</f>
        <v>0</v>
      </c>
      <c r="E1102" s="472" t="str">
        <f t="shared" si="160"/>
        <v/>
      </c>
      <c r="F1102" s="312" t="str">
        <f t="shared" si="161"/>
        <v>否</v>
      </c>
      <c r="G1102" s="206" t="str">
        <f t="shared" si="162"/>
        <v>项</v>
      </c>
    </row>
    <row r="1103" ht="36" customHeight="1" spans="1:7">
      <c r="A1103" s="469">
        <v>2150802</v>
      </c>
      <c r="B1103" s="343" t="s">
        <v>140</v>
      </c>
      <c r="C1103" s="351">
        <f>VLOOKUP(A1103,'[3]1-4区本级一般公共预算支出情况表（公开到项级）'!$A$3:$E$1360,4,FALSE)</f>
        <v>0</v>
      </c>
      <c r="D1103" s="351">
        <f>VLOOKUP(A1103,[4]表九!$A$8:$C$1288,3,FALSE)</f>
        <v>0</v>
      </c>
      <c r="E1103" s="472" t="str">
        <f t="shared" si="160"/>
        <v/>
      </c>
      <c r="F1103" s="312" t="str">
        <f t="shared" si="161"/>
        <v>否</v>
      </c>
      <c r="G1103" s="206" t="str">
        <f t="shared" si="162"/>
        <v>项</v>
      </c>
    </row>
    <row r="1104" ht="36" customHeight="1" spans="1:7">
      <c r="A1104" s="469">
        <v>2150803</v>
      </c>
      <c r="B1104" s="343" t="s">
        <v>141</v>
      </c>
      <c r="C1104" s="351">
        <f>VLOOKUP(A1104,'[3]1-4区本级一般公共预算支出情况表（公开到项级）'!$A$3:$E$1360,4,FALSE)</f>
        <v>0</v>
      </c>
      <c r="D1104" s="351">
        <f>VLOOKUP(A1104,[4]表九!$A$8:$C$1288,3,FALSE)</f>
        <v>0</v>
      </c>
      <c r="E1104" s="472" t="str">
        <f t="shared" si="160"/>
        <v/>
      </c>
      <c r="F1104" s="312" t="str">
        <f t="shared" si="161"/>
        <v>否</v>
      </c>
      <c r="G1104" s="206" t="str">
        <f t="shared" si="162"/>
        <v>项</v>
      </c>
    </row>
    <row r="1105" ht="36" customHeight="1" spans="1:7">
      <c r="A1105" s="469">
        <v>2150804</v>
      </c>
      <c r="B1105" s="343" t="s">
        <v>963</v>
      </c>
      <c r="C1105" s="351">
        <f>VLOOKUP(A1105,'[3]1-4区本级一般公共预算支出情况表（公开到项级）'!$A$3:$E$1360,4,FALSE)</f>
        <v>0</v>
      </c>
      <c r="D1105" s="351">
        <f>VLOOKUP(A1105,[4]表九!$A$8:$C$1288,3,FALSE)</f>
        <v>0</v>
      </c>
      <c r="E1105" s="472" t="str">
        <f t="shared" si="160"/>
        <v/>
      </c>
      <c r="F1105" s="312" t="str">
        <f t="shared" si="161"/>
        <v>否</v>
      </c>
      <c r="G1105" s="206" t="str">
        <f t="shared" si="162"/>
        <v>项</v>
      </c>
    </row>
    <row r="1106" ht="36" customHeight="1" spans="1:7">
      <c r="A1106" s="469">
        <v>2150805</v>
      </c>
      <c r="B1106" s="343" t="s">
        <v>964</v>
      </c>
      <c r="C1106" s="351">
        <f>VLOOKUP(A1106,'[3]1-4区本级一般公共预算支出情况表（公开到项级）'!$A$3:$E$1360,4,FALSE)</f>
        <v>351</v>
      </c>
      <c r="D1106" s="351">
        <f>VLOOKUP(A1106,[4]表九!$A$8:$C$1288,3,FALSE)</f>
        <v>711</v>
      </c>
      <c r="E1106" s="472">
        <f t="shared" si="160"/>
        <v>1.026</v>
      </c>
      <c r="F1106" s="312" t="str">
        <f t="shared" si="161"/>
        <v>是</v>
      </c>
      <c r="G1106" s="206" t="str">
        <f t="shared" si="162"/>
        <v>项</v>
      </c>
    </row>
    <row r="1107" ht="36" customHeight="1" spans="1:7">
      <c r="A1107" s="471">
        <v>2150806</v>
      </c>
      <c r="B1107" s="484" t="s">
        <v>965</v>
      </c>
      <c r="C1107" s="351">
        <f>VLOOKUP(A1107,'[3]1-4区本级一般公共预算支出情况表（公开到项级）'!$A$3:$E$1360,4,FALSE)</f>
        <v>0</v>
      </c>
      <c r="D1107" s="351">
        <f>VLOOKUP(A1107,[4]表九!$A$8:$C$1288,3,FALSE)</f>
        <v>0</v>
      </c>
      <c r="E1107" s="472" t="str">
        <f t="shared" si="160"/>
        <v/>
      </c>
      <c r="F1107" s="312" t="str">
        <f t="shared" si="161"/>
        <v>否</v>
      </c>
      <c r="G1107" s="206" t="str">
        <f t="shared" si="162"/>
        <v>项</v>
      </c>
    </row>
    <row r="1108" ht="36" customHeight="1" spans="1:7">
      <c r="A1108" s="469">
        <v>2150899</v>
      </c>
      <c r="B1108" s="343" t="s">
        <v>966</v>
      </c>
      <c r="C1108" s="351">
        <f>VLOOKUP(A1108,'[3]1-4区本级一般公共预算支出情况表（公开到项级）'!$A$3:$E$1360,4,FALSE)</f>
        <v>0</v>
      </c>
      <c r="D1108" s="351">
        <f>VLOOKUP(A1108,[4]表九!$A$8:$C$1288,3,FALSE)</f>
        <v>0</v>
      </c>
      <c r="E1108" s="472" t="str">
        <f t="shared" si="160"/>
        <v/>
      </c>
      <c r="F1108" s="312" t="str">
        <f t="shared" si="161"/>
        <v>否</v>
      </c>
      <c r="G1108" s="206" t="str">
        <f t="shared" si="162"/>
        <v>项</v>
      </c>
    </row>
    <row r="1109" ht="36" customHeight="1" spans="1:7">
      <c r="A1109" s="467">
        <v>21599</v>
      </c>
      <c r="B1109" s="340" t="s">
        <v>967</v>
      </c>
      <c r="C1109" s="351"/>
      <c r="D1109" s="351"/>
      <c r="E1109" s="472" t="str">
        <f t="shared" si="160"/>
        <v/>
      </c>
      <c r="F1109" s="312" t="str">
        <f t="shared" si="161"/>
        <v>否</v>
      </c>
      <c r="G1109" s="206" t="str">
        <f t="shared" si="162"/>
        <v>款</v>
      </c>
    </row>
    <row r="1110" ht="36" customHeight="1" spans="1:7">
      <c r="A1110" s="469">
        <v>2159901</v>
      </c>
      <c r="B1110" s="343" t="s">
        <v>968</v>
      </c>
      <c r="C1110" s="351">
        <f>VLOOKUP(A1110,'[3]1-4区本级一般公共预算支出情况表（公开到项级）'!$A$3:$E$1360,4,FALSE)</f>
        <v>0</v>
      </c>
      <c r="D1110" s="351">
        <f>VLOOKUP(A1110,[4]表九!$A$8:$C$1288,3,FALSE)</f>
        <v>0</v>
      </c>
      <c r="E1110" s="472" t="str">
        <f t="shared" si="160"/>
        <v/>
      </c>
      <c r="F1110" s="312" t="str">
        <f t="shared" si="161"/>
        <v>否</v>
      </c>
      <c r="G1110" s="206" t="str">
        <f t="shared" si="162"/>
        <v>项</v>
      </c>
    </row>
    <row r="1111" ht="36" customHeight="1" spans="1:7">
      <c r="A1111" s="469">
        <v>2159904</v>
      </c>
      <c r="B1111" s="343" t="s">
        <v>969</v>
      </c>
      <c r="C1111" s="351">
        <f>VLOOKUP(A1111,'[3]1-4区本级一般公共预算支出情况表（公开到项级）'!$A$3:$E$1360,4,FALSE)</f>
        <v>0</v>
      </c>
      <c r="D1111" s="351">
        <f>VLOOKUP(A1111,[4]表九!$A$8:$C$1288,3,FALSE)</f>
        <v>0</v>
      </c>
      <c r="E1111" s="472" t="str">
        <f t="shared" si="160"/>
        <v/>
      </c>
      <c r="F1111" s="312" t="str">
        <f t="shared" si="161"/>
        <v>否</v>
      </c>
      <c r="G1111" s="206" t="str">
        <f t="shared" si="162"/>
        <v>项</v>
      </c>
    </row>
    <row r="1112" ht="36" customHeight="1" spans="1:7">
      <c r="A1112" s="469">
        <v>2159905</v>
      </c>
      <c r="B1112" s="343" t="s">
        <v>970</v>
      </c>
      <c r="C1112" s="351">
        <f>VLOOKUP(A1112,'[3]1-4区本级一般公共预算支出情况表（公开到项级）'!$A$3:$E$1360,4,FALSE)</f>
        <v>0</v>
      </c>
      <c r="D1112" s="351">
        <f>VLOOKUP(A1112,[4]表九!$A$8:$C$1288,3,FALSE)</f>
        <v>0</v>
      </c>
      <c r="E1112" s="472" t="str">
        <f t="shared" ref="E1112:E1177" si="163">IF(C1112&gt;0,D1112/C1112-1,IF(C1112&lt;0,-(D1112/C1112-1),""))</f>
        <v/>
      </c>
      <c r="F1112" s="312" t="str">
        <f t="shared" ref="F1112:F1175" si="164">IF(LEN(A1112)=3,"是",IF(B1112&lt;&gt;"",IF(SUM(C1112:D1112)&lt;&gt;0,"是","否"),"是"))</f>
        <v>否</v>
      </c>
      <c r="G1112" s="206" t="str">
        <f t="shared" ref="G1112:G1175" si="165">IF(LEN(A1112)=3,"类",IF(LEN(A1112)=5,"款","项"))</f>
        <v>项</v>
      </c>
    </row>
    <row r="1113" ht="36" customHeight="1" spans="1:7">
      <c r="A1113" s="469">
        <v>2159906</v>
      </c>
      <c r="B1113" s="343" t="s">
        <v>971</v>
      </c>
      <c r="C1113" s="351">
        <f>VLOOKUP(A1113,'[3]1-4区本级一般公共预算支出情况表（公开到项级）'!$A$3:$E$1360,4,FALSE)</f>
        <v>0</v>
      </c>
      <c r="D1113" s="351">
        <f>VLOOKUP(A1113,[4]表九!$A$8:$C$1288,3,FALSE)</f>
        <v>0</v>
      </c>
      <c r="E1113" s="472" t="str">
        <f t="shared" si="163"/>
        <v/>
      </c>
      <c r="F1113" s="312" t="str">
        <f t="shared" si="164"/>
        <v>否</v>
      </c>
      <c r="G1113" s="206" t="str">
        <f t="shared" si="165"/>
        <v>项</v>
      </c>
    </row>
    <row r="1114" ht="36" customHeight="1" spans="1:7">
      <c r="A1114" s="469">
        <v>2159999</v>
      </c>
      <c r="B1114" s="343" t="s">
        <v>972</v>
      </c>
      <c r="C1114" s="351">
        <f>VLOOKUP(A1114,'[3]1-4区本级一般公共预算支出情况表（公开到项级）'!$A$3:$E$1360,4,FALSE)</f>
        <v>0</v>
      </c>
      <c r="D1114" s="351">
        <f>VLOOKUP(A1114,[4]表九!$A$8:$C$1288,3,FALSE)</f>
        <v>0</v>
      </c>
      <c r="E1114" s="472" t="str">
        <f t="shared" si="163"/>
        <v/>
      </c>
      <c r="F1114" s="312" t="str">
        <f t="shared" si="164"/>
        <v>否</v>
      </c>
      <c r="G1114" s="206" t="str">
        <f t="shared" si="165"/>
        <v>项</v>
      </c>
    </row>
    <row r="1115" ht="36" customHeight="1" spans="1:7">
      <c r="A1115" s="486" t="s">
        <v>973</v>
      </c>
      <c r="B1115" s="477" t="s">
        <v>287</v>
      </c>
      <c r="C1115" s="491"/>
      <c r="D1115" s="491"/>
      <c r="E1115" s="472" t="str">
        <f t="shared" si="163"/>
        <v/>
      </c>
      <c r="F1115" s="312" t="str">
        <f t="shared" si="164"/>
        <v>否</v>
      </c>
      <c r="G1115" s="206" t="str">
        <f t="shared" si="165"/>
        <v>项</v>
      </c>
    </row>
    <row r="1116" ht="36" customHeight="1" spans="1:7">
      <c r="A1116" s="467">
        <v>216</v>
      </c>
      <c r="B1116" s="340" t="s">
        <v>99</v>
      </c>
      <c r="C1116" s="351">
        <f>C1117+C1127+C1133</f>
        <v>1027</v>
      </c>
      <c r="D1116" s="351">
        <f>D1117+D1127+D1133</f>
        <v>4463</v>
      </c>
      <c r="E1116" s="468">
        <f t="shared" ref="E1116:E1118" si="166">IF(C1116&gt;0,D1116/C1116-1,IF(C1116&lt;0,-(D1116/C1116-1),""))</f>
        <v>3.346</v>
      </c>
      <c r="F1116" s="312" t="str">
        <f t="shared" si="164"/>
        <v>是</v>
      </c>
      <c r="G1116" s="206" t="str">
        <f t="shared" si="165"/>
        <v>类</v>
      </c>
    </row>
    <row r="1117" ht="36" customHeight="1" spans="1:7">
      <c r="A1117" s="467">
        <v>21602</v>
      </c>
      <c r="B1117" s="340" t="s">
        <v>974</v>
      </c>
      <c r="C1117" s="351">
        <f>SUM(C1118:C1126)</f>
        <v>380</v>
      </c>
      <c r="D1117" s="351">
        <f>SUM(D1118:D1126)</f>
        <v>205</v>
      </c>
      <c r="E1117" s="472">
        <f t="shared" si="166"/>
        <v>-0.461</v>
      </c>
      <c r="F1117" s="312" t="str">
        <f t="shared" si="164"/>
        <v>是</v>
      </c>
      <c r="G1117" s="206" t="str">
        <f t="shared" si="165"/>
        <v>款</v>
      </c>
    </row>
    <row r="1118" ht="36" customHeight="1" spans="1:7">
      <c r="A1118" s="469">
        <v>2160201</v>
      </c>
      <c r="B1118" s="343" t="s">
        <v>139</v>
      </c>
      <c r="C1118" s="351">
        <f>VLOOKUP(A1118,'[3]1-4区本级一般公共预算支出情况表（公开到项级）'!$A$3:$E$1360,4,FALSE)</f>
        <v>203</v>
      </c>
      <c r="D1118" s="351">
        <f>VLOOKUP(A1118,[4]表九!$A$8:$C$1288,3,FALSE)</f>
        <v>205</v>
      </c>
      <c r="E1118" s="472">
        <f t="shared" si="166"/>
        <v>0.01</v>
      </c>
      <c r="F1118" s="312" t="str">
        <f t="shared" si="164"/>
        <v>是</v>
      </c>
      <c r="G1118" s="206" t="str">
        <f t="shared" si="165"/>
        <v>项</v>
      </c>
    </row>
    <row r="1119" ht="36" customHeight="1" spans="1:7">
      <c r="A1119" s="469">
        <v>2160202</v>
      </c>
      <c r="B1119" s="343" t="s">
        <v>140</v>
      </c>
      <c r="C1119" s="351">
        <f>VLOOKUP(A1119,'[3]1-4区本级一般公共预算支出情况表（公开到项级）'!$A$3:$E$1360,4,FALSE)</f>
        <v>0</v>
      </c>
      <c r="D1119" s="351">
        <f>VLOOKUP(A1119,[4]表九!$A$8:$C$1288,3,FALSE)</f>
        <v>0</v>
      </c>
      <c r="E1119" s="472" t="str">
        <f t="shared" si="163"/>
        <v/>
      </c>
      <c r="F1119" s="312" t="str">
        <f t="shared" si="164"/>
        <v>否</v>
      </c>
      <c r="G1119" s="206" t="str">
        <f t="shared" si="165"/>
        <v>项</v>
      </c>
    </row>
    <row r="1120" ht="36" customHeight="1" spans="1:7">
      <c r="A1120" s="469">
        <v>2160203</v>
      </c>
      <c r="B1120" s="343" t="s">
        <v>141</v>
      </c>
      <c r="C1120" s="351">
        <f>VLOOKUP(A1120,'[3]1-4区本级一般公共预算支出情况表（公开到项级）'!$A$3:$E$1360,4,FALSE)</f>
        <v>0</v>
      </c>
      <c r="D1120" s="351">
        <f>VLOOKUP(A1120,[4]表九!$A$8:$C$1288,3,FALSE)</f>
        <v>0</v>
      </c>
      <c r="E1120" s="472" t="str">
        <f t="shared" si="163"/>
        <v/>
      </c>
      <c r="F1120" s="312" t="str">
        <f t="shared" si="164"/>
        <v>否</v>
      </c>
      <c r="G1120" s="206" t="str">
        <f t="shared" si="165"/>
        <v>项</v>
      </c>
    </row>
    <row r="1121" ht="36" customHeight="1" spans="1:7">
      <c r="A1121" s="469">
        <v>2160216</v>
      </c>
      <c r="B1121" s="343" t="s">
        <v>975</v>
      </c>
      <c r="C1121" s="351">
        <f>VLOOKUP(A1121,'[3]1-4区本级一般公共预算支出情况表（公开到项级）'!$A$3:$E$1360,4,FALSE)</f>
        <v>0</v>
      </c>
      <c r="D1121" s="351">
        <f>VLOOKUP(A1121,[4]表九!$A$8:$C$1288,3,FALSE)</f>
        <v>0</v>
      </c>
      <c r="E1121" s="472" t="str">
        <f t="shared" si="163"/>
        <v/>
      </c>
      <c r="F1121" s="312" t="str">
        <f t="shared" si="164"/>
        <v>否</v>
      </c>
      <c r="G1121" s="206" t="str">
        <f t="shared" si="165"/>
        <v>项</v>
      </c>
    </row>
    <row r="1122" ht="36" customHeight="1" spans="1:7">
      <c r="A1122" s="469">
        <v>2160217</v>
      </c>
      <c r="B1122" s="343" t="s">
        <v>976</v>
      </c>
      <c r="C1122" s="351">
        <f>VLOOKUP(A1122,'[3]1-4区本级一般公共预算支出情况表（公开到项级）'!$A$3:$E$1360,4,FALSE)</f>
        <v>0</v>
      </c>
      <c r="D1122" s="351">
        <f>VLOOKUP(A1122,[4]表九!$A$8:$C$1288,3,FALSE)</f>
        <v>0</v>
      </c>
      <c r="E1122" s="472" t="str">
        <f t="shared" si="163"/>
        <v/>
      </c>
      <c r="F1122" s="312" t="str">
        <f t="shared" si="164"/>
        <v>否</v>
      </c>
      <c r="G1122" s="206" t="str">
        <f t="shared" si="165"/>
        <v>项</v>
      </c>
    </row>
    <row r="1123" ht="36" customHeight="1" spans="1:7">
      <c r="A1123" s="469">
        <v>2160218</v>
      </c>
      <c r="B1123" s="343" t="s">
        <v>977</v>
      </c>
      <c r="C1123" s="351">
        <f>VLOOKUP(A1123,'[3]1-4区本级一般公共预算支出情况表（公开到项级）'!$A$3:$E$1360,4,FALSE)</f>
        <v>0</v>
      </c>
      <c r="D1123" s="351">
        <f>VLOOKUP(A1123,[4]表九!$A$8:$C$1288,3,FALSE)</f>
        <v>0</v>
      </c>
      <c r="E1123" s="472" t="str">
        <f t="shared" si="163"/>
        <v/>
      </c>
      <c r="F1123" s="312" t="str">
        <f t="shared" si="164"/>
        <v>否</v>
      </c>
      <c r="G1123" s="206" t="str">
        <f t="shared" si="165"/>
        <v>项</v>
      </c>
    </row>
    <row r="1124" ht="36" customHeight="1" spans="1:7">
      <c r="A1124" s="469">
        <v>2160219</v>
      </c>
      <c r="B1124" s="343" t="s">
        <v>978</v>
      </c>
      <c r="C1124" s="351">
        <f>VLOOKUP(A1124,'[3]1-4区本级一般公共预算支出情况表（公开到项级）'!$A$3:$E$1360,4,FALSE)</f>
        <v>0</v>
      </c>
      <c r="D1124" s="351">
        <f>VLOOKUP(A1124,[4]表九!$A$8:$C$1288,3,FALSE)</f>
        <v>0</v>
      </c>
      <c r="E1124" s="472" t="str">
        <f t="shared" si="163"/>
        <v/>
      </c>
      <c r="F1124" s="312" t="str">
        <f t="shared" si="164"/>
        <v>否</v>
      </c>
      <c r="G1124" s="206" t="str">
        <f t="shared" si="165"/>
        <v>项</v>
      </c>
    </row>
    <row r="1125" ht="36" customHeight="1" spans="1:7">
      <c r="A1125" s="469">
        <v>2160250</v>
      </c>
      <c r="B1125" s="343" t="s">
        <v>148</v>
      </c>
      <c r="C1125" s="351">
        <f>VLOOKUP(A1125,'[3]1-4区本级一般公共预算支出情况表（公开到项级）'!$A$3:$E$1360,4,FALSE)</f>
        <v>0</v>
      </c>
      <c r="D1125" s="351">
        <f>VLOOKUP(A1125,[4]表九!$A$8:$C$1288,3,FALSE)</f>
        <v>0</v>
      </c>
      <c r="E1125" s="472" t="str">
        <f t="shared" si="163"/>
        <v/>
      </c>
      <c r="F1125" s="312" t="str">
        <f t="shared" si="164"/>
        <v>否</v>
      </c>
      <c r="G1125" s="206" t="str">
        <f t="shared" si="165"/>
        <v>项</v>
      </c>
    </row>
    <row r="1126" ht="36" customHeight="1" spans="1:7">
      <c r="A1126" s="469">
        <v>2160299</v>
      </c>
      <c r="B1126" s="343" t="s">
        <v>979</v>
      </c>
      <c r="C1126" s="351">
        <f>VLOOKUP(A1126,'[3]1-4区本级一般公共预算支出情况表（公开到项级）'!$A$3:$E$1360,4,FALSE)</f>
        <v>177</v>
      </c>
      <c r="D1126" s="351">
        <f>VLOOKUP(A1126,[4]表九!$A$8:$C$1288,3,FALSE)</f>
        <v>0</v>
      </c>
      <c r="E1126" s="472">
        <f t="shared" si="163"/>
        <v>-1</v>
      </c>
      <c r="F1126" s="312" t="str">
        <f t="shared" si="164"/>
        <v>是</v>
      </c>
      <c r="G1126" s="206" t="str">
        <f t="shared" si="165"/>
        <v>项</v>
      </c>
    </row>
    <row r="1127" ht="36" customHeight="1" spans="1:7">
      <c r="A1127" s="467">
        <v>21606</v>
      </c>
      <c r="B1127" s="340" t="s">
        <v>980</v>
      </c>
      <c r="C1127" s="351">
        <f>SUM(C1128:C1132)</f>
        <v>647</v>
      </c>
      <c r="D1127" s="351">
        <f>SUM(D1128:D1132)</f>
        <v>872</v>
      </c>
      <c r="E1127" s="472">
        <f t="shared" si="163"/>
        <v>0.348</v>
      </c>
      <c r="F1127" s="312" t="str">
        <f t="shared" si="164"/>
        <v>是</v>
      </c>
      <c r="G1127" s="206" t="str">
        <f t="shared" si="165"/>
        <v>款</v>
      </c>
    </row>
    <row r="1128" ht="36" customHeight="1" spans="1:7">
      <c r="A1128" s="469">
        <v>2160601</v>
      </c>
      <c r="B1128" s="343" t="s">
        <v>139</v>
      </c>
      <c r="C1128" s="351">
        <f>VLOOKUP(A1128,'[3]1-4区本级一般公共预算支出情况表（公开到项级）'!$A$3:$E$1360,4,FALSE)</f>
        <v>0</v>
      </c>
      <c r="D1128" s="351">
        <f>VLOOKUP(A1128,[4]表九!$A$8:$C$1288,3,FALSE)</f>
        <v>0</v>
      </c>
      <c r="E1128" s="472" t="str">
        <f t="shared" si="163"/>
        <v/>
      </c>
      <c r="F1128" s="312" t="str">
        <f t="shared" si="164"/>
        <v>否</v>
      </c>
      <c r="G1128" s="206" t="str">
        <f t="shared" si="165"/>
        <v>项</v>
      </c>
    </row>
    <row r="1129" ht="36" customHeight="1" spans="1:7">
      <c r="A1129" s="469">
        <v>2160602</v>
      </c>
      <c r="B1129" s="343" t="s">
        <v>140</v>
      </c>
      <c r="C1129" s="351">
        <f>VLOOKUP(A1129,'[3]1-4区本级一般公共预算支出情况表（公开到项级）'!$A$3:$E$1360,4,FALSE)</f>
        <v>0</v>
      </c>
      <c r="D1129" s="351">
        <f>VLOOKUP(A1129,[4]表九!$A$8:$C$1288,3,FALSE)</f>
        <v>0</v>
      </c>
      <c r="E1129" s="472" t="str">
        <f t="shared" si="163"/>
        <v/>
      </c>
      <c r="F1129" s="312" t="str">
        <f t="shared" si="164"/>
        <v>否</v>
      </c>
      <c r="G1129" s="206" t="str">
        <f t="shared" si="165"/>
        <v>项</v>
      </c>
    </row>
    <row r="1130" ht="36" customHeight="1" spans="1:7">
      <c r="A1130" s="469">
        <v>2160603</v>
      </c>
      <c r="B1130" s="343" t="s">
        <v>141</v>
      </c>
      <c r="C1130" s="351">
        <f>VLOOKUP(A1130,'[3]1-4区本级一般公共预算支出情况表（公开到项级）'!$A$3:$E$1360,4,FALSE)</f>
        <v>0</v>
      </c>
      <c r="D1130" s="351">
        <f>VLOOKUP(A1130,[4]表九!$A$8:$C$1288,3,FALSE)</f>
        <v>0</v>
      </c>
      <c r="E1130" s="472" t="str">
        <f t="shared" si="163"/>
        <v/>
      </c>
      <c r="F1130" s="312" t="str">
        <f t="shared" si="164"/>
        <v>否</v>
      </c>
      <c r="G1130" s="206" t="str">
        <f t="shared" si="165"/>
        <v>项</v>
      </c>
    </row>
    <row r="1131" ht="36" customHeight="1" spans="1:7">
      <c r="A1131" s="469">
        <v>2160607</v>
      </c>
      <c r="B1131" s="343" t="s">
        <v>981</v>
      </c>
      <c r="C1131" s="351">
        <f>VLOOKUP(A1131,'[3]1-4区本级一般公共预算支出情况表（公开到项级）'!$A$3:$E$1360,4,FALSE)</f>
        <v>0</v>
      </c>
      <c r="D1131" s="351">
        <f>VLOOKUP(A1131,[4]表九!$A$8:$C$1288,3,FALSE)</f>
        <v>0</v>
      </c>
      <c r="E1131" s="472" t="str">
        <f t="shared" si="163"/>
        <v/>
      </c>
      <c r="F1131" s="312" t="str">
        <f t="shared" si="164"/>
        <v>否</v>
      </c>
      <c r="G1131" s="206" t="str">
        <f t="shared" si="165"/>
        <v>项</v>
      </c>
    </row>
    <row r="1132" ht="36" customHeight="1" spans="1:7">
      <c r="A1132" s="469">
        <v>2160699</v>
      </c>
      <c r="B1132" s="343" t="s">
        <v>982</v>
      </c>
      <c r="C1132" s="351">
        <f>VLOOKUP(A1132,'[3]1-4区本级一般公共预算支出情况表（公开到项级）'!$A$3:$E$1360,4,FALSE)</f>
        <v>647</v>
      </c>
      <c r="D1132" s="351">
        <f>VLOOKUP(A1132,[4]表九!$A$8:$C$1288,3,FALSE)</f>
        <v>872</v>
      </c>
      <c r="E1132" s="472">
        <f t="shared" si="163"/>
        <v>0.348</v>
      </c>
      <c r="F1132" s="312" t="str">
        <f t="shared" si="164"/>
        <v>是</v>
      </c>
      <c r="G1132" s="206" t="str">
        <f t="shared" si="165"/>
        <v>项</v>
      </c>
    </row>
    <row r="1133" ht="36" customHeight="1" spans="1:7">
      <c r="A1133" s="467">
        <v>21699</v>
      </c>
      <c r="B1133" s="340" t="s">
        <v>983</v>
      </c>
      <c r="C1133" s="351">
        <f>SUM(C1134:C1135)</f>
        <v>0</v>
      </c>
      <c r="D1133" s="351">
        <f>SUM(D1134:D1135)</f>
        <v>3386</v>
      </c>
      <c r="E1133" s="472" t="str">
        <f t="shared" si="163"/>
        <v/>
      </c>
      <c r="F1133" s="312" t="str">
        <f t="shared" si="164"/>
        <v>是</v>
      </c>
      <c r="G1133" s="206" t="str">
        <f t="shared" si="165"/>
        <v>款</v>
      </c>
    </row>
    <row r="1134" ht="36" customHeight="1" spans="1:7">
      <c r="A1134" s="469">
        <v>2169901</v>
      </c>
      <c r="B1134" s="343" t="s">
        <v>984</v>
      </c>
      <c r="C1134" s="351">
        <f>VLOOKUP(A1134,'[3]1-4区本级一般公共预算支出情况表（公开到项级）'!$A$3:$E$1360,4,FALSE)</f>
        <v>0</v>
      </c>
      <c r="D1134" s="351">
        <f>VLOOKUP(A1134,[4]表九!$A$8:$C$1288,3,FALSE)</f>
        <v>0</v>
      </c>
      <c r="E1134" s="472" t="str">
        <f t="shared" si="163"/>
        <v/>
      </c>
      <c r="F1134" s="312" t="str">
        <f t="shared" si="164"/>
        <v>否</v>
      </c>
      <c r="G1134" s="206" t="str">
        <f t="shared" si="165"/>
        <v>项</v>
      </c>
    </row>
    <row r="1135" ht="36" customHeight="1" spans="1:7">
      <c r="A1135" s="469">
        <v>2169999</v>
      </c>
      <c r="B1135" s="343" t="s">
        <v>985</v>
      </c>
      <c r="C1135" s="351">
        <f>VLOOKUP(A1135,'[3]1-4区本级一般公共预算支出情况表（公开到项级）'!$A$3:$E$1360,4,FALSE)</f>
        <v>0</v>
      </c>
      <c r="D1135" s="351">
        <f>VLOOKUP(A1135,[4]表九!$A$8:$C$1288,3,FALSE)</f>
        <v>3386</v>
      </c>
      <c r="E1135" s="472" t="str">
        <f t="shared" si="163"/>
        <v/>
      </c>
      <c r="F1135" s="312" t="str">
        <f t="shared" si="164"/>
        <v>是</v>
      </c>
      <c r="G1135" s="206" t="str">
        <f t="shared" si="165"/>
        <v>项</v>
      </c>
    </row>
    <row r="1136" ht="36" customHeight="1" spans="1:7">
      <c r="A1136" s="476" t="s">
        <v>986</v>
      </c>
      <c r="B1136" s="477" t="s">
        <v>287</v>
      </c>
      <c r="C1136" s="478"/>
      <c r="D1136" s="478"/>
      <c r="E1136" s="472" t="str">
        <f t="shared" si="163"/>
        <v/>
      </c>
      <c r="F1136" s="312" t="str">
        <f t="shared" si="164"/>
        <v>否</v>
      </c>
      <c r="G1136" s="206" t="str">
        <f t="shared" si="165"/>
        <v>项</v>
      </c>
    </row>
    <row r="1137" ht="36" customHeight="1" spans="1:7">
      <c r="A1137" s="467">
        <v>217</v>
      </c>
      <c r="B1137" s="340" t="s">
        <v>101</v>
      </c>
      <c r="C1137" s="351"/>
      <c r="D1137" s="351"/>
      <c r="E1137" s="472" t="str">
        <f t="shared" si="163"/>
        <v/>
      </c>
      <c r="F1137" s="312" t="str">
        <f t="shared" si="164"/>
        <v>是</v>
      </c>
      <c r="G1137" s="206" t="str">
        <f t="shared" si="165"/>
        <v>类</v>
      </c>
    </row>
    <row r="1138" ht="36" customHeight="1" spans="1:7">
      <c r="A1138" s="467">
        <v>21701</v>
      </c>
      <c r="B1138" s="340" t="s">
        <v>987</v>
      </c>
      <c r="C1138" s="351">
        <f>SUM(C1139:C1144)</f>
        <v>0</v>
      </c>
      <c r="D1138" s="351">
        <f>SUM(D1139:D1144)</f>
        <v>0</v>
      </c>
      <c r="E1138" s="468" t="str">
        <f t="shared" si="163"/>
        <v/>
      </c>
      <c r="F1138" s="312" t="str">
        <f t="shared" si="164"/>
        <v>否</v>
      </c>
      <c r="G1138" s="206" t="str">
        <f t="shared" si="165"/>
        <v>款</v>
      </c>
    </row>
    <row r="1139" ht="36" customHeight="1" spans="1:7">
      <c r="A1139" s="469">
        <v>2170101</v>
      </c>
      <c r="B1139" s="343" t="s">
        <v>139</v>
      </c>
      <c r="C1139" s="351">
        <f>VLOOKUP(A1139,'[3]1-4区本级一般公共预算支出情况表（公开到项级）'!$A$3:$E$1360,4,FALSE)</f>
        <v>0</v>
      </c>
      <c r="D1139" s="351">
        <f>VLOOKUP(A1139,[4]表九!$A$8:$C$1288,3,FALSE)</f>
        <v>0</v>
      </c>
      <c r="E1139" s="472" t="str">
        <f t="shared" si="163"/>
        <v/>
      </c>
      <c r="F1139" s="312" t="str">
        <f t="shared" si="164"/>
        <v>否</v>
      </c>
      <c r="G1139" s="206" t="str">
        <f t="shared" si="165"/>
        <v>项</v>
      </c>
    </row>
    <row r="1140" ht="36" customHeight="1" spans="1:7">
      <c r="A1140" s="469">
        <v>2170102</v>
      </c>
      <c r="B1140" s="343" t="s">
        <v>140</v>
      </c>
      <c r="C1140" s="351">
        <f>VLOOKUP(A1140,'[3]1-4区本级一般公共预算支出情况表（公开到项级）'!$A$3:$E$1360,4,FALSE)</f>
        <v>0</v>
      </c>
      <c r="D1140" s="351">
        <f>VLOOKUP(A1140,[4]表九!$A$8:$C$1288,3,FALSE)</f>
        <v>0</v>
      </c>
      <c r="E1140" s="472" t="str">
        <f t="shared" si="163"/>
        <v/>
      </c>
      <c r="F1140" s="312" t="str">
        <f t="shared" si="164"/>
        <v>否</v>
      </c>
      <c r="G1140" s="206" t="str">
        <f t="shared" si="165"/>
        <v>项</v>
      </c>
    </row>
    <row r="1141" ht="36" customHeight="1" spans="1:7">
      <c r="A1141" s="469">
        <v>2170103</v>
      </c>
      <c r="B1141" s="343" t="s">
        <v>141</v>
      </c>
      <c r="C1141" s="351">
        <f>VLOOKUP(A1141,'[3]1-4区本级一般公共预算支出情况表（公开到项级）'!$A$3:$E$1360,4,FALSE)</f>
        <v>0</v>
      </c>
      <c r="D1141" s="351">
        <f>VLOOKUP(A1141,[4]表九!$A$8:$C$1288,3,FALSE)</f>
        <v>0</v>
      </c>
      <c r="E1141" s="472" t="str">
        <f t="shared" si="163"/>
        <v/>
      </c>
      <c r="F1141" s="312" t="str">
        <f t="shared" si="164"/>
        <v>否</v>
      </c>
      <c r="G1141" s="206" t="str">
        <f t="shared" si="165"/>
        <v>项</v>
      </c>
    </row>
    <row r="1142" ht="36" customHeight="1" spans="1:7">
      <c r="A1142" s="469">
        <v>2170104</v>
      </c>
      <c r="B1142" s="343" t="s">
        <v>988</v>
      </c>
      <c r="C1142" s="351">
        <f>VLOOKUP(A1142,'[3]1-4区本级一般公共预算支出情况表（公开到项级）'!$A$3:$E$1360,4,FALSE)</f>
        <v>0</v>
      </c>
      <c r="D1142" s="351">
        <f>VLOOKUP(A1142,[4]表九!$A$8:$C$1288,3,FALSE)</f>
        <v>0</v>
      </c>
      <c r="E1142" s="472" t="str">
        <f t="shared" si="163"/>
        <v/>
      </c>
      <c r="F1142" s="312" t="str">
        <f t="shared" si="164"/>
        <v>否</v>
      </c>
      <c r="G1142" s="206" t="str">
        <f t="shared" si="165"/>
        <v>项</v>
      </c>
    </row>
    <row r="1143" ht="36" customHeight="1" spans="1:7">
      <c r="A1143" s="469">
        <v>2170150</v>
      </c>
      <c r="B1143" s="343" t="s">
        <v>148</v>
      </c>
      <c r="C1143" s="351">
        <f>VLOOKUP(A1143,'[3]1-4区本级一般公共预算支出情况表（公开到项级）'!$A$3:$E$1360,4,FALSE)</f>
        <v>0</v>
      </c>
      <c r="D1143" s="351">
        <f>VLOOKUP(A1143,[4]表九!$A$8:$C$1288,3,FALSE)</f>
        <v>0</v>
      </c>
      <c r="E1143" s="472" t="str">
        <f t="shared" si="163"/>
        <v/>
      </c>
      <c r="F1143" s="312" t="str">
        <f t="shared" si="164"/>
        <v>否</v>
      </c>
      <c r="G1143" s="206" t="str">
        <f t="shared" si="165"/>
        <v>项</v>
      </c>
    </row>
    <row r="1144" ht="36" customHeight="1" spans="1:7">
      <c r="A1144" s="469">
        <v>2170199</v>
      </c>
      <c r="B1144" s="343" t="s">
        <v>989</v>
      </c>
      <c r="C1144" s="351">
        <f>VLOOKUP(A1144,'[3]1-4区本级一般公共预算支出情况表（公开到项级）'!$A$3:$E$1360,4,FALSE)</f>
        <v>0</v>
      </c>
      <c r="D1144" s="351">
        <f>VLOOKUP(A1144,[4]表九!$A$8:$C$1288,3,FALSE)</f>
        <v>0</v>
      </c>
      <c r="E1144" s="472" t="str">
        <f t="shared" si="163"/>
        <v/>
      </c>
      <c r="F1144" s="312" t="str">
        <f t="shared" si="164"/>
        <v>否</v>
      </c>
      <c r="G1144" s="206" t="str">
        <f t="shared" si="165"/>
        <v>项</v>
      </c>
    </row>
    <row r="1145" ht="36" customHeight="1" spans="1:7">
      <c r="A1145" s="340">
        <v>21702</v>
      </c>
      <c r="B1145" s="492" t="s">
        <v>990</v>
      </c>
      <c r="C1145" s="351"/>
      <c r="D1145" s="351"/>
      <c r="E1145" s="472" t="str">
        <f t="shared" si="163"/>
        <v/>
      </c>
      <c r="F1145" s="312" t="str">
        <f t="shared" si="164"/>
        <v>否</v>
      </c>
      <c r="G1145" s="206" t="str">
        <f t="shared" si="165"/>
        <v>款</v>
      </c>
    </row>
    <row r="1146" ht="36" customHeight="1" spans="1:7">
      <c r="A1146" s="493">
        <v>2170201</v>
      </c>
      <c r="B1146" s="485" t="s">
        <v>991</v>
      </c>
      <c r="C1146" s="351">
        <f>VLOOKUP(A1146,'[3]1-4区本级一般公共预算支出情况表（公开到项级）'!$A$3:$E$1360,4,FALSE)</f>
        <v>0</v>
      </c>
      <c r="D1146" s="351">
        <f>VLOOKUP(A1146,[4]表九!$A$8:$C$1288,3,FALSE)</f>
        <v>0</v>
      </c>
      <c r="E1146" s="472" t="str">
        <f t="shared" si="163"/>
        <v/>
      </c>
      <c r="F1146" s="312" t="str">
        <f t="shared" si="164"/>
        <v>否</v>
      </c>
      <c r="G1146" s="206" t="str">
        <f t="shared" si="165"/>
        <v>项</v>
      </c>
    </row>
    <row r="1147" ht="36" customHeight="1" spans="1:7">
      <c r="A1147" s="493">
        <v>2170202</v>
      </c>
      <c r="B1147" s="485" t="s">
        <v>992</v>
      </c>
      <c r="C1147" s="351">
        <f>VLOOKUP(A1147,'[3]1-4区本级一般公共预算支出情况表（公开到项级）'!$A$3:$E$1360,4,FALSE)</f>
        <v>0</v>
      </c>
      <c r="D1147" s="351">
        <f>VLOOKUP(A1147,[4]表九!$A$8:$C$1288,3,FALSE)</f>
        <v>0</v>
      </c>
      <c r="E1147" s="472" t="str">
        <f t="shared" si="163"/>
        <v/>
      </c>
      <c r="F1147" s="312" t="str">
        <f t="shared" si="164"/>
        <v>否</v>
      </c>
      <c r="G1147" s="206" t="str">
        <f t="shared" si="165"/>
        <v>项</v>
      </c>
    </row>
    <row r="1148" ht="36" customHeight="1" spans="1:7">
      <c r="A1148" s="493">
        <v>2170203</v>
      </c>
      <c r="B1148" s="485" t="s">
        <v>993</v>
      </c>
      <c r="C1148" s="351">
        <f>VLOOKUP(A1148,'[3]1-4区本级一般公共预算支出情况表（公开到项级）'!$A$3:$E$1360,4,FALSE)</f>
        <v>0</v>
      </c>
      <c r="D1148" s="351">
        <f>VLOOKUP(A1148,[4]表九!$A$8:$C$1288,3,FALSE)</f>
        <v>0</v>
      </c>
      <c r="E1148" s="472" t="str">
        <f t="shared" si="163"/>
        <v/>
      </c>
      <c r="F1148" s="312" t="str">
        <f t="shared" si="164"/>
        <v>否</v>
      </c>
      <c r="G1148" s="206" t="str">
        <f t="shared" si="165"/>
        <v>项</v>
      </c>
    </row>
    <row r="1149" ht="36" customHeight="1" spans="1:7">
      <c r="A1149" s="493">
        <v>2170204</v>
      </c>
      <c r="B1149" s="485" t="s">
        <v>994</v>
      </c>
      <c r="C1149" s="351">
        <f>VLOOKUP(A1149,'[3]1-4区本级一般公共预算支出情况表（公开到项级）'!$A$3:$E$1360,4,FALSE)</f>
        <v>0</v>
      </c>
      <c r="D1149" s="351">
        <f>VLOOKUP(A1149,[4]表九!$A$8:$C$1288,3,FALSE)</f>
        <v>0</v>
      </c>
      <c r="E1149" s="472" t="str">
        <f t="shared" si="163"/>
        <v/>
      </c>
      <c r="F1149" s="312" t="str">
        <f t="shared" si="164"/>
        <v>否</v>
      </c>
      <c r="G1149" s="206" t="str">
        <f t="shared" si="165"/>
        <v>项</v>
      </c>
    </row>
    <row r="1150" ht="36" customHeight="1" spans="1:7">
      <c r="A1150" s="493">
        <v>2170205</v>
      </c>
      <c r="B1150" s="485" t="s">
        <v>995</v>
      </c>
      <c r="C1150" s="351">
        <f>VLOOKUP(A1150,'[3]1-4区本级一般公共预算支出情况表（公开到项级）'!$A$3:$E$1360,4,FALSE)</f>
        <v>0</v>
      </c>
      <c r="D1150" s="351">
        <f>VLOOKUP(A1150,[4]表九!$A$8:$C$1288,3,FALSE)</f>
        <v>0</v>
      </c>
      <c r="E1150" s="472" t="str">
        <f t="shared" si="163"/>
        <v/>
      </c>
      <c r="F1150" s="312" t="str">
        <f t="shared" si="164"/>
        <v>否</v>
      </c>
      <c r="G1150" s="206" t="str">
        <f t="shared" si="165"/>
        <v>项</v>
      </c>
    </row>
    <row r="1151" ht="36" customHeight="1" spans="1:7">
      <c r="A1151" s="493">
        <v>2170206</v>
      </c>
      <c r="B1151" s="485" t="s">
        <v>996</v>
      </c>
      <c r="C1151" s="351">
        <f>VLOOKUP(A1151,'[3]1-4区本级一般公共预算支出情况表（公开到项级）'!$A$3:$E$1360,4,FALSE)</f>
        <v>0</v>
      </c>
      <c r="D1151" s="351">
        <f>VLOOKUP(A1151,[4]表九!$A$8:$C$1288,3,FALSE)</f>
        <v>0</v>
      </c>
      <c r="E1151" s="472" t="str">
        <f t="shared" si="163"/>
        <v/>
      </c>
      <c r="F1151" s="312" t="str">
        <f t="shared" si="164"/>
        <v>否</v>
      </c>
      <c r="G1151" s="206" t="str">
        <f t="shared" si="165"/>
        <v>项</v>
      </c>
    </row>
    <row r="1152" ht="36" customHeight="1" spans="1:7">
      <c r="A1152" s="493">
        <v>2170207</v>
      </c>
      <c r="B1152" s="485" t="s">
        <v>997</v>
      </c>
      <c r="C1152" s="351">
        <f>VLOOKUP(A1152,'[3]1-4区本级一般公共预算支出情况表（公开到项级）'!$A$3:$E$1360,4,FALSE)</f>
        <v>0</v>
      </c>
      <c r="D1152" s="351">
        <f>VLOOKUP(A1152,[4]表九!$A$8:$C$1288,3,FALSE)</f>
        <v>0</v>
      </c>
      <c r="E1152" s="472" t="str">
        <f t="shared" si="163"/>
        <v/>
      </c>
      <c r="F1152" s="312" t="str">
        <f t="shared" si="164"/>
        <v>否</v>
      </c>
      <c r="G1152" s="206" t="str">
        <f t="shared" si="165"/>
        <v>项</v>
      </c>
    </row>
    <row r="1153" ht="36" customHeight="1" spans="1:7">
      <c r="A1153" s="493">
        <v>2170208</v>
      </c>
      <c r="B1153" s="485" t="s">
        <v>998</v>
      </c>
      <c r="C1153" s="351">
        <f>VLOOKUP(A1153,'[3]1-4区本级一般公共预算支出情况表（公开到项级）'!$A$3:$E$1360,4,FALSE)</f>
        <v>0</v>
      </c>
      <c r="D1153" s="351">
        <f>VLOOKUP(A1153,[4]表九!$A$8:$C$1288,3,FALSE)</f>
        <v>0</v>
      </c>
      <c r="E1153" s="472" t="str">
        <f t="shared" si="163"/>
        <v/>
      </c>
      <c r="F1153" s="312" t="str">
        <f t="shared" si="164"/>
        <v>否</v>
      </c>
      <c r="G1153" s="206" t="str">
        <f t="shared" si="165"/>
        <v>项</v>
      </c>
    </row>
    <row r="1154" ht="36" customHeight="1" spans="1:7">
      <c r="A1154" s="493">
        <v>2170299</v>
      </c>
      <c r="B1154" s="485" t="s">
        <v>999</v>
      </c>
      <c r="C1154" s="351">
        <f>VLOOKUP(A1154,'[3]1-4区本级一般公共预算支出情况表（公开到项级）'!$A$3:$E$1360,4,FALSE)</f>
        <v>0</v>
      </c>
      <c r="D1154" s="351">
        <f>VLOOKUP(A1154,[4]表九!$A$8:$C$1288,3,FALSE)</f>
        <v>0</v>
      </c>
      <c r="E1154" s="472" t="str">
        <f t="shared" si="163"/>
        <v/>
      </c>
      <c r="F1154" s="312" t="str">
        <f t="shared" si="164"/>
        <v>否</v>
      </c>
      <c r="G1154" s="206" t="str">
        <f t="shared" si="165"/>
        <v>项</v>
      </c>
    </row>
    <row r="1155" ht="36" customHeight="1" spans="1:7">
      <c r="A1155" s="467">
        <v>21703</v>
      </c>
      <c r="B1155" s="340" t="s">
        <v>1000</v>
      </c>
      <c r="C1155" s="351"/>
      <c r="D1155" s="351"/>
      <c r="E1155" s="472" t="str">
        <f t="shared" si="163"/>
        <v/>
      </c>
      <c r="F1155" s="312" t="str">
        <f t="shared" si="164"/>
        <v>否</v>
      </c>
      <c r="G1155" s="206" t="str">
        <f t="shared" si="165"/>
        <v>款</v>
      </c>
    </row>
    <row r="1156" ht="36" customHeight="1" spans="1:7">
      <c r="A1156" s="469">
        <v>2170301</v>
      </c>
      <c r="B1156" s="343" t="s">
        <v>1001</v>
      </c>
      <c r="C1156" s="351">
        <f>VLOOKUP(A1156,'[3]1-4区本级一般公共预算支出情况表（公开到项级）'!$A$3:$E$1360,4,FALSE)</f>
        <v>0</v>
      </c>
      <c r="D1156" s="351">
        <f>VLOOKUP(A1156,[4]表九!$A$8:$C$1288,3,FALSE)</f>
        <v>0</v>
      </c>
      <c r="E1156" s="472" t="str">
        <f t="shared" si="163"/>
        <v/>
      </c>
      <c r="F1156" s="312" t="str">
        <f t="shared" si="164"/>
        <v>否</v>
      </c>
      <c r="G1156" s="206" t="str">
        <f t="shared" si="165"/>
        <v>项</v>
      </c>
    </row>
    <row r="1157" ht="36" customHeight="1" spans="1:7">
      <c r="A1157" s="469">
        <v>2170302</v>
      </c>
      <c r="B1157" s="343" t="s">
        <v>1002</v>
      </c>
      <c r="C1157" s="351">
        <f>VLOOKUP(A1157,'[3]1-4区本级一般公共预算支出情况表（公开到项级）'!$A$3:$E$1360,4,FALSE)</f>
        <v>0</v>
      </c>
      <c r="D1157" s="351">
        <f>VLOOKUP(A1157,[4]表九!$A$8:$C$1288,3,FALSE)</f>
        <v>0</v>
      </c>
      <c r="E1157" s="472" t="str">
        <f t="shared" si="163"/>
        <v/>
      </c>
      <c r="F1157" s="312" t="str">
        <f t="shared" si="164"/>
        <v>否</v>
      </c>
      <c r="G1157" s="206" t="str">
        <f t="shared" si="165"/>
        <v>项</v>
      </c>
    </row>
    <row r="1158" ht="36" customHeight="1" spans="1:7">
      <c r="A1158" s="469">
        <v>2170303</v>
      </c>
      <c r="B1158" s="343" t="s">
        <v>1003</v>
      </c>
      <c r="C1158" s="351">
        <f>VLOOKUP(A1158,'[3]1-4区本级一般公共预算支出情况表（公开到项级）'!$A$3:$E$1360,4,FALSE)</f>
        <v>0</v>
      </c>
      <c r="D1158" s="351">
        <f>VLOOKUP(A1158,[4]表九!$A$8:$C$1288,3,FALSE)</f>
        <v>0</v>
      </c>
      <c r="E1158" s="472" t="str">
        <f t="shared" si="163"/>
        <v/>
      </c>
      <c r="F1158" s="312" t="str">
        <f t="shared" si="164"/>
        <v>否</v>
      </c>
      <c r="G1158" s="206" t="str">
        <f t="shared" si="165"/>
        <v>项</v>
      </c>
    </row>
    <row r="1159" ht="36" customHeight="1" spans="1:7">
      <c r="A1159" s="469">
        <v>2170304</v>
      </c>
      <c r="B1159" s="343" t="s">
        <v>1004</v>
      </c>
      <c r="C1159" s="351">
        <f>VLOOKUP(A1159,'[3]1-4区本级一般公共预算支出情况表（公开到项级）'!$A$3:$E$1360,4,FALSE)</f>
        <v>0</v>
      </c>
      <c r="D1159" s="351">
        <f>VLOOKUP(A1159,[4]表九!$A$8:$C$1288,3,FALSE)</f>
        <v>0</v>
      </c>
      <c r="E1159" s="472" t="str">
        <f t="shared" si="163"/>
        <v/>
      </c>
      <c r="F1159" s="312" t="str">
        <f t="shared" si="164"/>
        <v>否</v>
      </c>
      <c r="G1159" s="206" t="str">
        <f t="shared" si="165"/>
        <v>项</v>
      </c>
    </row>
    <row r="1160" ht="36" customHeight="1" spans="1:7">
      <c r="A1160" s="469">
        <v>2170399</v>
      </c>
      <c r="B1160" s="343" t="s">
        <v>1005</v>
      </c>
      <c r="C1160" s="351">
        <f>VLOOKUP(A1160,'[3]1-4区本级一般公共预算支出情况表（公开到项级）'!$A$3:$E$1360,4,FALSE)</f>
        <v>0</v>
      </c>
      <c r="D1160" s="351">
        <f>VLOOKUP(A1160,[4]表九!$A$8:$C$1288,3,FALSE)</f>
        <v>0</v>
      </c>
      <c r="E1160" s="472" t="str">
        <f t="shared" si="163"/>
        <v/>
      </c>
      <c r="F1160" s="312" t="str">
        <f t="shared" si="164"/>
        <v>否</v>
      </c>
      <c r="G1160" s="206" t="str">
        <f t="shared" si="165"/>
        <v>项</v>
      </c>
    </row>
    <row r="1161" ht="36" customHeight="1" spans="1:7">
      <c r="A1161" s="467">
        <v>21799</v>
      </c>
      <c r="B1161" s="340" t="s">
        <v>1006</v>
      </c>
      <c r="C1161" s="351"/>
      <c r="D1161" s="351"/>
      <c r="E1161" s="472" t="str">
        <f t="shared" si="163"/>
        <v/>
      </c>
      <c r="F1161" s="312" t="str">
        <f t="shared" si="164"/>
        <v>否</v>
      </c>
      <c r="G1161" s="206" t="str">
        <f t="shared" si="165"/>
        <v>款</v>
      </c>
    </row>
    <row r="1162" ht="36" customHeight="1" spans="1:7">
      <c r="A1162" s="343">
        <v>2179902</v>
      </c>
      <c r="B1162" s="343" t="s">
        <v>1007</v>
      </c>
      <c r="C1162" s="351">
        <f>VLOOKUP(A1162,'[3]1-4区本级一般公共预算支出情况表（公开到项级）'!$A$3:$E$1360,4,FALSE)</f>
        <v>0</v>
      </c>
      <c r="D1162" s="351">
        <f>VLOOKUP(A1162,[4]表九!$A$8:$C$1288,3,FALSE)</f>
        <v>0</v>
      </c>
      <c r="E1162" s="472" t="str">
        <f t="shared" si="163"/>
        <v/>
      </c>
      <c r="F1162" s="312" t="str">
        <f t="shared" si="164"/>
        <v>否</v>
      </c>
      <c r="G1162" s="206" t="str">
        <f t="shared" si="165"/>
        <v>项</v>
      </c>
    </row>
    <row r="1163" ht="36" customHeight="1" spans="1:7">
      <c r="A1163" s="343">
        <v>2179999</v>
      </c>
      <c r="B1163" s="343" t="s">
        <v>1005</v>
      </c>
      <c r="C1163" s="351">
        <f>VLOOKUP(A1163,'[3]1-4区本级一般公共预算支出情况表（公开到项级）'!$A$3:$E$1360,4,FALSE)</f>
        <v>0</v>
      </c>
      <c r="D1163" s="351">
        <f>VLOOKUP(A1163,[4]表九!$A$8:$C$1288,3,FALSE)</f>
        <v>0</v>
      </c>
      <c r="E1163" s="472" t="str">
        <f t="shared" si="163"/>
        <v/>
      </c>
      <c r="F1163" s="312" t="str">
        <f t="shared" si="164"/>
        <v>否</v>
      </c>
      <c r="G1163" s="206" t="str">
        <f t="shared" si="165"/>
        <v>项</v>
      </c>
    </row>
    <row r="1164" ht="36" customHeight="1" spans="1:7">
      <c r="A1164" s="340" t="s">
        <v>1008</v>
      </c>
      <c r="B1164" s="477" t="s">
        <v>287</v>
      </c>
      <c r="C1164" s="351"/>
      <c r="D1164" s="351"/>
      <c r="E1164" s="472" t="str">
        <f t="shared" si="163"/>
        <v/>
      </c>
      <c r="F1164" s="312" t="str">
        <f t="shared" si="164"/>
        <v>否</v>
      </c>
      <c r="G1164" s="206" t="str">
        <f t="shared" si="165"/>
        <v>项</v>
      </c>
    </row>
    <row r="1165" ht="36" customHeight="1" spans="1:7">
      <c r="A1165" s="467">
        <v>219</v>
      </c>
      <c r="B1165" s="340" t="s">
        <v>103</v>
      </c>
      <c r="C1165" s="351"/>
      <c r="D1165" s="351"/>
      <c r="E1165" s="472" t="str">
        <f t="shared" si="163"/>
        <v/>
      </c>
      <c r="F1165" s="312" t="str">
        <f t="shared" si="164"/>
        <v>是</v>
      </c>
      <c r="G1165" s="206" t="str">
        <f t="shared" si="165"/>
        <v>类</v>
      </c>
    </row>
    <row r="1166" ht="36" customHeight="1" spans="1:7">
      <c r="A1166" s="467">
        <v>21901</v>
      </c>
      <c r="B1166" s="340" t="s">
        <v>1009</v>
      </c>
      <c r="C1166" s="351">
        <v>0</v>
      </c>
      <c r="D1166" s="351">
        <v>0</v>
      </c>
      <c r="E1166" s="468" t="str">
        <f t="shared" si="163"/>
        <v/>
      </c>
      <c r="F1166" s="312" t="str">
        <f t="shared" si="164"/>
        <v>否</v>
      </c>
      <c r="G1166" s="206" t="str">
        <f t="shared" si="165"/>
        <v>款</v>
      </c>
    </row>
    <row r="1167" ht="36" customHeight="1" spans="1:7">
      <c r="A1167" s="467">
        <v>21902</v>
      </c>
      <c r="B1167" s="340" t="s">
        <v>1010</v>
      </c>
      <c r="C1167" s="351">
        <v>0</v>
      </c>
      <c r="D1167" s="351">
        <v>0</v>
      </c>
      <c r="E1167" s="468" t="str">
        <f t="shared" si="163"/>
        <v/>
      </c>
      <c r="F1167" s="312" t="str">
        <f t="shared" si="164"/>
        <v>否</v>
      </c>
      <c r="G1167" s="206" t="str">
        <f t="shared" si="165"/>
        <v>款</v>
      </c>
    </row>
    <row r="1168" ht="36" customHeight="1" spans="1:7">
      <c r="A1168" s="467">
        <v>21903</v>
      </c>
      <c r="B1168" s="340" t="s">
        <v>1011</v>
      </c>
      <c r="C1168" s="351">
        <v>0</v>
      </c>
      <c r="D1168" s="351">
        <v>0</v>
      </c>
      <c r="E1168" s="468" t="str">
        <f t="shared" si="163"/>
        <v/>
      </c>
      <c r="F1168" s="312" t="str">
        <f t="shared" si="164"/>
        <v>否</v>
      </c>
      <c r="G1168" s="206" t="str">
        <f t="shared" si="165"/>
        <v>款</v>
      </c>
    </row>
    <row r="1169" ht="36" customHeight="1" spans="1:7">
      <c r="A1169" s="467">
        <v>21904</v>
      </c>
      <c r="B1169" s="340" t="s">
        <v>1012</v>
      </c>
      <c r="C1169" s="351">
        <v>0</v>
      </c>
      <c r="D1169" s="351">
        <v>0</v>
      </c>
      <c r="E1169" s="468" t="str">
        <f t="shared" si="163"/>
        <v/>
      </c>
      <c r="F1169" s="312" t="str">
        <f t="shared" si="164"/>
        <v>否</v>
      </c>
      <c r="G1169" s="206" t="str">
        <f t="shared" si="165"/>
        <v>款</v>
      </c>
    </row>
    <row r="1170" ht="36" customHeight="1" spans="1:7">
      <c r="A1170" s="467">
        <v>21905</v>
      </c>
      <c r="B1170" s="340" t="s">
        <v>1013</v>
      </c>
      <c r="C1170" s="351">
        <v>0</v>
      </c>
      <c r="D1170" s="351">
        <v>0</v>
      </c>
      <c r="E1170" s="468" t="str">
        <f t="shared" si="163"/>
        <v/>
      </c>
      <c r="F1170" s="312" t="str">
        <f t="shared" si="164"/>
        <v>否</v>
      </c>
      <c r="G1170" s="206" t="str">
        <f t="shared" si="165"/>
        <v>款</v>
      </c>
    </row>
    <row r="1171" ht="36" customHeight="1" spans="1:7">
      <c r="A1171" s="467">
        <v>21906</v>
      </c>
      <c r="B1171" s="340" t="s">
        <v>1014</v>
      </c>
      <c r="C1171" s="351">
        <v>0</v>
      </c>
      <c r="D1171" s="351">
        <v>0</v>
      </c>
      <c r="E1171" s="468" t="str">
        <f t="shared" si="163"/>
        <v/>
      </c>
      <c r="F1171" s="312" t="str">
        <f t="shared" si="164"/>
        <v>否</v>
      </c>
      <c r="G1171" s="206" t="str">
        <f t="shared" si="165"/>
        <v>款</v>
      </c>
    </row>
    <row r="1172" ht="36" customHeight="1" spans="1:7">
      <c r="A1172" s="467">
        <v>21907</v>
      </c>
      <c r="B1172" s="340" t="s">
        <v>1015</v>
      </c>
      <c r="C1172" s="351">
        <v>0</v>
      </c>
      <c r="D1172" s="351">
        <v>0</v>
      </c>
      <c r="E1172" s="468" t="str">
        <f t="shared" si="163"/>
        <v/>
      </c>
      <c r="F1172" s="312" t="str">
        <f t="shared" si="164"/>
        <v>否</v>
      </c>
      <c r="G1172" s="206" t="str">
        <f t="shared" si="165"/>
        <v>款</v>
      </c>
    </row>
    <row r="1173" ht="36" customHeight="1" spans="1:7">
      <c r="A1173" s="467">
        <v>21908</v>
      </c>
      <c r="B1173" s="340" t="s">
        <v>1016</v>
      </c>
      <c r="C1173" s="351">
        <v>0</v>
      </c>
      <c r="D1173" s="351">
        <v>0</v>
      </c>
      <c r="E1173" s="468" t="str">
        <f t="shared" si="163"/>
        <v/>
      </c>
      <c r="F1173" s="312" t="str">
        <f t="shared" si="164"/>
        <v>否</v>
      </c>
      <c r="G1173" s="206" t="str">
        <f t="shared" si="165"/>
        <v>款</v>
      </c>
    </row>
    <row r="1174" ht="36" customHeight="1" spans="1:7">
      <c r="A1174" s="467">
        <v>21999</v>
      </c>
      <c r="B1174" s="340" t="s">
        <v>1017</v>
      </c>
      <c r="C1174" s="351">
        <v>0</v>
      </c>
      <c r="D1174" s="351">
        <v>0</v>
      </c>
      <c r="E1174" s="468" t="str">
        <f t="shared" si="163"/>
        <v/>
      </c>
      <c r="F1174" s="312" t="str">
        <f t="shared" si="164"/>
        <v>否</v>
      </c>
      <c r="G1174" s="206" t="str">
        <f t="shared" si="165"/>
        <v>款</v>
      </c>
    </row>
    <row r="1175" ht="36" customHeight="1" spans="1:7">
      <c r="A1175" s="467">
        <v>220</v>
      </c>
      <c r="B1175" s="340" t="s">
        <v>105</v>
      </c>
      <c r="C1175" s="351">
        <f>C1176+C1203+C1218</f>
        <v>2999</v>
      </c>
      <c r="D1175" s="351">
        <f>D1176+D1203+D1218</f>
        <v>3566</v>
      </c>
      <c r="E1175" s="468">
        <f t="shared" si="163"/>
        <v>0.189</v>
      </c>
      <c r="F1175" s="312" t="str">
        <f t="shared" si="164"/>
        <v>是</v>
      </c>
      <c r="G1175" s="206" t="str">
        <f t="shared" si="165"/>
        <v>类</v>
      </c>
    </row>
    <row r="1176" ht="36" customHeight="1" spans="1:7">
      <c r="A1176" s="467">
        <v>22001</v>
      </c>
      <c r="B1176" s="340" t="s">
        <v>1018</v>
      </c>
      <c r="C1176" s="351">
        <f>SUM(C1177:C1202)</f>
        <v>2774</v>
      </c>
      <c r="D1176" s="351">
        <f>SUM(D1177:D1202)</f>
        <v>3351</v>
      </c>
      <c r="E1176" s="472">
        <f t="shared" si="163"/>
        <v>0.208</v>
      </c>
      <c r="F1176" s="312" t="str">
        <f t="shared" ref="F1176:F1239" si="167">IF(LEN(A1176)=3,"是",IF(B1176&lt;&gt;"",IF(SUM(C1176:D1176)&lt;&gt;0,"是","否"),"是"))</f>
        <v>是</v>
      </c>
      <c r="G1176" s="206" t="str">
        <f t="shared" ref="G1176:G1239" si="168">IF(LEN(A1176)=3,"类",IF(LEN(A1176)=5,"款","项"))</f>
        <v>款</v>
      </c>
    </row>
    <row r="1177" ht="36" customHeight="1" spans="1:7">
      <c r="A1177" s="469">
        <v>2200101</v>
      </c>
      <c r="B1177" s="343" t="s">
        <v>139</v>
      </c>
      <c r="C1177" s="351">
        <f>VLOOKUP(A1177,'[3]1-4区本级一般公共预算支出情况表（公开到项级）'!$A$3:$E$1360,4,FALSE)</f>
        <v>1642</v>
      </c>
      <c r="D1177" s="351">
        <f>VLOOKUP(A1177,[4]表九!$A$8:$C$1288,3,FALSE)</f>
        <v>1258</v>
      </c>
      <c r="E1177" s="472">
        <f t="shared" si="163"/>
        <v>-0.234</v>
      </c>
      <c r="F1177" s="312" t="str">
        <f t="shared" si="167"/>
        <v>是</v>
      </c>
      <c r="G1177" s="206" t="str">
        <f t="shared" si="168"/>
        <v>项</v>
      </c>
    </row>
    <row r="1178" ht="36" customHeight="1" spans="1:7">
      <c r="A1178" s="469">
        <v>2200102</v>
      </c>
      <c r="B1178" s="343" t="s">
        <v>140</v>
      </c>
      <c r="C1178" s="351">
        <f>VLOOKUP(A1178,'[3]1-4区本级一般公共预算支出情况表（公开到项级）'!$A$3:$E$1360,4,FALSE)</f>
        <v>401</v>
      </c>
      <c r="D1178" s="351">
        <f>VLOOKUP(A1178,[4]表九!$A$8:$C$1288,3,FALSE)</f>
        <v>509</v>
      </c>
      <c r="E1178" s="472">
        <f t="shared" ref="E1176:E1239" si="169">IF(C1178&gt;0,D1178/C1178-1,IF(C1178&lt;0,-(D1178/C1178-1),""))</f>
        <v>0.269</v>
      </c>
      <c r="F1178" s="312" t="str">
        <f t="shared" si="167"/>
        <v>是</v>
      </c>
      <c r="G1178" s="206" t="str">
        <f t="shared" si="168"/>
        <v>项</v>
      </c>
    </row>
    <row r="1179" ht="36" customHeight="1" spans="1:7">
      <c r="A1179" s="469">
        <v>2200103</v>
      </c>
      <c r="B1179" s="343" t="s">
        <v>141</v>
      </c>
      <c r="C1179" s="351">
        <f>VLOOKUP(A1179,'[3]1-4区本级一般公共预算支出情况表（公开到项级）'!$A$3:$E$1360,4,FALSE)</f>
        <v>0</v>
      </c>
      <c r="D1179" s="351">
        <f>VLOOKUP(A1179,[4]表九!$A$8:$C$1288,3,FALSE)</f>
        <v>0</v>
      </c>
      <c r="E1179" s="472" t="str">
        <f t="shared" si="169"/>
        <v/>
      </c>
      <c r="F1179" s="312" t="str">
        <f t="shared" si="167"/>
        <v>否</v>
      </c>
      <c r="G1179" s="206" t="str">
        <f t="shared" si="168"/>
        <v>项</v>
      </c>
    </row>
    <row r="1180" ht="36" customHeight="1" spans="1:7">
      <c r="A1180" s="469">
        <v>2200104</v>
      </c>
      <c r="B1180" s="343" t="s">
        <v>1019</v>
      </c>
      <c r="C1180" s="351">
        <f>VLOOKUP(A1180,'[3]1-4区本级一般公共预算支出情况表（公开到项级）'!$A$3:$E$1360,4,FALSE)</f>
        <v>155</v>
      </c>
      <c r="D1180" s="351">
        <f>VLOOKUP(A1180,[4]表九!$A$8:$C$1288,3,FALSE)</f>
        <v>476</v>
      </c>
      <c r="E1180" s="472">
        <f t="shared" si="169"/>
        <v>2.071</v>
      </c>
      <c r="F1180" s="312" t="str">
        <f t="shared" si="167"/>
        <v>是</v>
      </c>
      <c r="G1180" s="206" t="str">
        <f t="shared" si="168"/>
        <v>项</v>
      </c>
    </row>
    <row r="1181" ht="36" customHeight="1" spans="1:7">
      <c r="A1181" s="469">
        <v>2200106</v>
      </c>
      <c r="B1181" s="343" t="s">
        <v>1020</v>
      </c>
      <c r="C1181" s="351">
        <f>VLOOKUP(A1181,'[3]1-4区本级一般公共预算支出情况表（公开到项级）'!$A$3:$E$1360,4,FALSE)</f>
        <v>419</v>
      </c>
      <c r="D1181" s="351">
        <f>VLOOKUP(A1181,[4]表九!$A$8:$C$1288,3,FALSE)</f>
        <v>1018</v>
      </c>
      <c r="E1181" s="472">
        <f t="shared" si="169"/>
        <v>1.43</v>
      </c>
      <c r="F1181" s="312" t="str">
        <f t="shared" si="167"/>
        <v>是</v>
      </c>
      <c r="G1181" s="206" t="str">
        <f t="shared" si="168"/>
        <v>项</v>
      </c>
    </row>
    <row r="1182" ht="36" customHeight="1" spans="1:7">
      <c r="A1182" s="469">
        <v>2200107</v>
      </c>
      <c r="B1182" s="343" t="s">
        <v>1021</v>
      </c>
      <c r="C1182" s="351">
        <f>VLOOKUP(A1182,'[3]1-4区本级一般公共预算支出情况表（公开到项级）'!$A$3:$E$1360,4,FALSE)</f>
        <v>0</v>
      </c>
      <c r="D1182" s="351">
        <f>VLOOKUP(A1182,[4]表九!$A$8:$C$1288,3,FALSE)</f>
        <v>0</v>
      </c>
      <c r="E1182" s="472" t="str">
        <f t="shared" si="169"/>
        <v/>
      </c>
      <c r="F1182" s="312" t="str">
        <f t="shared" si="167"/>
        <v>否</v>
      </c>
      <c r="G1182" s="206" t="str">
        <f t="shared" si="168"/>
        <v>项</v>
      </c>
    </row>
    <row r="1183" ht="36" customHeight="1" spans="1:7">
      <c r="A1183" s="469">
        <v>2200108</v>
      </c>
      <c r="B1183" s="343" t="s">
        <v>1022</v>
      </c>
      <c r="C1183" s="351">
        <f>VLOOKUP(A1183,'[3]1-4区本级一般公共预算支出情况表（公开到项级）'!$A$3:$E$1360,4,FALSE)</f>
        <v>0</v>
      </c>
      <c r="D1183" s="351">
        <f>VLOOKUP(A1183,[4]表九!$A$8:$C$1288,3,FALSE)</f>
        <v>30</v>
      </c>
      <c r="E1183" s="472" t="str">
        <f t="shared" si="169"/>
        <v/>
      </c>
      <c r="F1183" s="312" t="str">
        <f t="shared" si="167"/>
        <v>是</v>
      </c>
      <c r="G1183" s="206" t="str">
        <f t="shared" si="168"/>
        <v>项</v>
      </c>
    </row>
    <row r="1184" ht="36" customHeight="1" spans="1:7">
      <c r="A1184" s="469">
        <v>2200109</v>
      </c>
      <c r="B1184" s="343" t="s">
        <v>1023</v>
      </c>
      <c r="C1184" s="351">
        <f>VLOOKUP(A1184,'[3]1-4区本级一般公共预算支出情况表（公开到项级）'!$A$3:$E$1360,4,FALSE)</f>
        <v>150</v>
      </c>
      <c r="D1184" s="351">
        <f>VLOOKUP(A1184,[4]表九!$A$8:$C$1288,3,FALSE)</f>
        <v>60</v>
      </c>
      <c r="E1184" s="472">
        <f t="shared" si="169"/>
        <v>-0.6</v>
      </c>
      <c r="F1184" s="312" t="str">
        <f t="shared" si="167"/>
        <v>是</v>
      </c>
      <c r="G1184" s="206" t="str">
        <f t="shared" si="168"/>
        <v>项</v>
      </c>
    </row>
    <row r="1185" ht="36" customHeight="1" spans="1:7">
      <c r="A1185" s="469">
        <v>2200112</v>
      </c>
      <c r="B1185" s="343" t="s">
        <v>1024</v>
      </c>
      <c r="C1185" s="351">
        <f>VLOOKUP(A1185,'[3]1-4区本级一般公共预算支出情况表（公开到项级）'!$A$3:$E$1360,4,FALSE)</f>
        <v>0</v>
      </c>
      <c r="D1185" s="351">
        <f>VLOOKUP(A1185,[4]表九!$A$8:$C$1288,3,FALSE)</f>
        <v>0</v>
      </c>
      <c r="E1185" s="472" t="str">
        <f t="shared" si="169"/>
        <v/>
      </c>
      <c r="F1185" s="312" t="str">
        <f t="shared" si="167"/>
        <v>否</v>
      </c>
      <c r="G1185" s="206" t="str">
        <f t="shared" si="168"/>
        <v>项</v>
      </c>
    </row>
    <row r="1186" ht="36" customHeight="1" spans="1:7">
      <c r="A1186" s="469">
        <v>2200113</v>
      </c>
      <c r="B1186" s="343" t="s">
        <v>1025</v>
      </c>
      <c r="C1186" s="351">
        <f>VLOOKUP(A1186,'[3]1-4区本级一般公共预算支出情况表（公开到项级）'!$A$3:$E$1360,4,FALSE)</f>
        <v>0</v>
      </c>
      <c r="D1186" s="351">
        <f>VLOOKUP(A1186,[4]表九!$A$8:$C$1288,3,FALSE)</f>
        <v>0</v>
      </c>
      <c r="E1186" s="472" t="str">
        <f t="shared" si="169"/>
        <v/>
      </c>
      <c r="F1186" s="312" t="str">
        <f t="shared" si="167"/>
        <v>否</v>
      </c>
      <c r="G1186" s="206" t="str">
        <f t="shared" si="168"/>
        <v>项</v>
      </c>
    </row>
    <row r="1187" ht="36" customHeight="1" spans="1:7">
      <c r="A1187" s="469">
        <v>2200114</v>
      </c>
      <c r="B1187" s="343" t="s">
        <v>1026</v>
      </c>
      <c r="C1187" s="351">
        <f>VLOOKUP(A1187,'[3]1-4区本级一般公共预算支出情况表（公开到项级）'!$A$3:$E$1360,4,FALSE)</f>
        <v>0</v>
      </c>
      <c r="D1187" s="351">
        <f>VLOOKUP(A1187,[4]表九!$A$8:$C$1288,3,FALSE)</f>
        <v>0</v>
      </c>
      <c r="E1187" s="472" t="str">
        <f t="shared" si="169"/>
        <v/>
      </c>
      <c r="F1187" s="312" t="str">
        <f t="shared" si="167"/>
        <v>否</v>
      </c>
      <c r="G1187" s="206" t="str">
        <f t="shared" si="168"/>
        <v>项</v>
      </c>
    </row>
    <row r="1188" ht="36" customHeight="1" spans="1:7">
      <c r="A1188" s="469">
        <v>2200115</v>
      </c>
      <c r="B1188" s="343" t="s">
        <v>1027</v>
      </c>
      <c r="C1188" s="351">
        <f>VLOOKUP(A1188,'[3]1-4区本级一般公共预算支出情况表（公开到项级）'!$A$3:$E$1360,4,FALSE)</f>
        <v>0</v>
      </c>
      <c r="D1188" s="351">
        <f>VLOOKUP(A1188,[4]表九!$A$8:$C$1288,3,FALSE)</f>
        <v>0</v>
      </c>
      <c r="E1188" s="472" t="str">
        <f t="shared" si="169"/>
        <v/>
      </c>
      <c r="F1188" s="312" t="str">
        <f t="shared" si="167"/>
        <v>否</v>
      </c>
      <c r="G1188" s="206" t="str">
        <f t="shared" si="168"/>
        <v>项</v>
      </c>
    </row>
    <row r="1189" ht="36" customHeight="1" spans="1:7">
      <c r="A1189" s="469">
        <v>2200116</v>
      </c>
      <c r="B1189" s="343" t="s">
        <v>1028</v>
      </c>
      <c r="C1189" s="351">
        <f>VLOOKUP(A1189,'[3]1-4区本级一般公共预算支出情况表（公开到项级）'!$A$3:$E$1360,4,FALSE)</f>
        <v>0</v>
      </c>
      <c r="D1189" s="351">
        <f>VLOOKUP(A1189,[4]表九!$A$8:$C$1288,3,FALSE)</f>
        <v>0</v>
      </c>
      <c r="E1189" s="472" t="str">
        <f t="shared" si="169"/>
        <v/>
      </c>
      <c r="F1189" s="312" t="str">
        <f t="shared" si="167"/>
        <v>否</v>
      </c>
      <c r="G1189" s="206" t="str">
        <f t="shared" si="168"/>
        <v>项</v>
      </c>
    </row>
    <row r="1190" ht="36" customHeight="1" spans="1:7">
      <c r="A1190" s="469">
        <v>2200119</v>
      </c>
      <c r="B1190" s="343" t="s">
        <v>1029</v>
      </c>
      <c r="C1190" s="351">
        <f>VLOOKUP(A1190,'[3]1-4区本级一般公共预算支出情况表（公开到项级）'!$A$3:$E$1360,4,FALSE)</f>
        <v>0</v>
      </c>
      <c r="D1190" s="351">
        <f>VLOOKUP(A1190,[4]表九!$A$8:$C$1288,3,FALSE)</f>
        <v>0</v>
      </c>
      <c r="E1190" s="472" t="str">
        <f t="shared" si="169"/>
        <v/>
      </c>
      <c r="F1190" s="312" t="str">
        <f t="shared" si="167"/>
        <v>否</v>
      </c>
      <c r="G1190" s="206" t="str">
        <f t="shared" si="168"/>
        <v>项</v>
      </c>
    </row>
    <row r="1191" ht="36" customHeight="1" spans="1:7">
      <c r="A1191" s="469">
        <v>2200120</v>
      </c>
      <c r="B1191" s="343" t="s">
        <v>1030</v>
      </c>
      <c r="C1191" s="351">
        <f>VLOOKUP(A1191,'[3]1-4区本级一般公共预算支出情况表（公开到项级）'!$A$3:$E$1360,4,FALSE)</f>
        <v>0</v>
      </c>
      <c r="D1191" s="351">
        <f>VLOOKUP(A1191,[4]表九!$A$8:$C$1288,3,FALSE)</f>
        <v>0</v>
      </c>
      <c r="E1191" s="472" t="str">
        <f t="shared" si="169"/>
        <v/>
      </c>
      <c r="F1191" s="312" t="str">
        <f t="shared" si="167"/>
        <v>否</v>
      </c>
      <c r="G1191" s="206" t="str">
        <f t="shared" si="168"/>
        <v>项</v>
      </c>
    </row>
    <row r="1192" ht="36" customHeight="1" spans="1:7">
      <c r="A1192" s="469">
        <v>2200121</v>
      </c>
      <c r="B1192" s="343" t="s">
        <v>1031</v>
      </c>
      <c r="C1192" s="351">
        <f>VLOOKUP(A1192,'[3]1-4区本级一般公共预算支出情况表（公开到项级）'!$A$3:$E$1360,4,FALSE)</f>
        <v>0</v>
      </c>
      <c r="D1192" s="351">
        <f>VLOOKUP(A1192,[4]表九!$A$8:$C$1288,3,FALSE)</f>
        <v>0</v>
      </c>
      <c r="E1192" s="472" t="str">
        <f t="shared" si="169"/>
        <v/>
      </c>
      <c r="F1192" s="312" t="str">
        <f t="shared" si="167"/>
        <v>否</v>
      </c>
      <c r="G1192" s="206" t="str">
        <f t="shared" si="168"/>
        <v>项</v>
      </c>
    </row>
    <row r="1193" ht="36" customHeight="1" spans="1:7">
      <c r="A1193" s="469">
        <v>2200122</v>
      </c>
      <c r="B1193" s="343" t="s">
        <v>1032</v>
      </c>
      <c r="C1193" s="351">
        <f>VLOOKUP(A1193,'[3]1-4区本级一般公共预算支出情况表（公开到项级）'!$A$3:$E$1360,4,FALSE)</f>
        <v>0</v>
      </c>
      <c r="D1193" s="351">
        <f>VLOOKUP(A1193,[4]表九!$A$8:$C$1288,3,FALSE)</f>
        <v>0</v>
      </c>
      <c r="E1193" s="472" t="str">
        <f t="shared" si="169"/>
        <v/>
      </c>
      <c r="F1193" s="312" t="str">
        <f t="shared" si="167"/>
        <v>否</v>
      </c>
      <c r="G1193" s="206" t="str">
        <f t="shared" si="168"/>
        <v>项</v>
      </c>
    </row>
    <row r="1194" ht="36" customHeight="1" spans="1:7">
      <c r="A1194" s="469">
        <v>2200123</v>
      </c>
      <c r="B1194" s="343" t="s">
        <v>1033</v>
      </c>
      <c r="C1194" s="351">
        <f>VLOOKUP(A1194,'[3]1-4区本级一般公共预算支出情况表（公开到项级）'!$A$3:$E$1360,4,FALSE)</f>
        <v>0</v>
      </c>
      <c r="D1194" s="351">
        <f>VLOOKUP(A1194,[4]表九!$A$8:$C$1288,3,FALSE)</f>
        <v>0</v>
      </c>
      <c r="E1194" s="472" t="str">
        <f t="shared" si="169"/>
        <v/>
      </c>
      <c r="F1194" s="312" t="str">
        <f t="shared" si="167"/>
        <v>否</v>
      </c>
      <c r="G1194" s="206" t="str">
        <f t="shared" si="168"/>
        <v>项</v>
      </c>
    </row>
    <row r="1195" ht="36" customHeight="1" spans="1:7">
      <c r="A1195" s="469">
        <v>2200124</v>
      </c>
      <c r="B1195" s="343" t="s">
        <v>1034</v>
      </c>
      <c r="C1195" s="351">
        <f>VLOOKUP(A1195,'[3]1-4区本级一般公共预算支出情况表（公开到项级）'!$A$3:$E$1360,4,FALSE)</f>
        <v>0</v>
      </c>
      <c r="D1195" s="351">
        <f>VLOOKUP(A1195,[4]表九!$A$8:$C$1288,3,FALSE)</f>
        <v>0</v>
      </c>
      <c r="E1195" s="472" t="str">
        <f t="shared" si="169"/>
        <v/>
      </c>
      <c r="F1195" s="312" t="str">
        <f t="shared" si="167"/>
        <v>否</v>
      </c>
      <c r="G1195" s="206" t="str">
        <f t="shared" si="168"/>
        <v>项</v>
      </c>
    </row>
    <row r="1196" ht="36" customHeight="1" spans="1:7">
      <c r="A1196" s="469">
        <v>2200125</v>
      </c>
      <c r="B1196" s="343" t="s">
        <v>1035</v>
      </c>
      <c r="C1196" s="351">
        <f>VLOOKUP(A1196,'[3]1-4区本级一般公共预算支出情况表（公开到项级）'!$A$3:$E$1360,4,FALSE)</f>
        <v>0</v>
      </c>
      <c r="D1196" s="351">
        <f>VLOOKUP(A1196,[4]表九!$A$8:$C$1288,3,FALSE)</f>
        <v>0</v>
      </c>
      <c r="E1196" s="472" t="str">
        <f t="shared" si="169"/>
        <v/>
      </c>
      <c r="F1196" s="312" t="str">
        <f t="shared" si="167"/>
        <v>否</v>
      </c>
      <c r="G1196" s="206" t="str">
        <f t="shared" si="168"/>
        <v>项</v>
      </c>
    </row>
    <row r="1197" ht="36" customHeight="1" spans="1:7">
      <c r="A1197" s="469">
        <v>2200126</v>
      </c>
      <c r="B1197" s="343" t="s">
        <v>1036</v>
      </c>
      <c r="C1197" s="351">
        <f>VLOOKUP(A1197,'[3]1-4区本级一般公共预算支出情况表（公开到项级）'!$A$3:$E$1360,4,FALSE)</f>
        <v>0</v>
      </c>
      <c r="D1197" s="351">
        <f>VLOOKUP(A1197,[4]表九!$A$8:$C$1288,3,FALSE)</f>
        <v>0</v>
      </c>
      <c r="E1197" s="472" t="str">
        <f t="shared" si="169"/>
        <v/>
      </c>
      <c r="F1197" s="312" t="str">
        <f t="shared" si="167"/>
        <v>否</v>
      </c>
      <c r="G1197" s="206" t="str">
        <f t="shared" si="168"/>
        <v>项</v>
      </c>
    </row>
    <row r="1198" ht="36" customHeight="1" spans="1:7">
      <c r="A1198" s="469">
        <v>2200127</v>
      </c>
      <c r="B1198" s="343" t="s">
        <v>1037</v>
      </c>
      <c r="C1198" s="351">
        <f>VLOOKUP(A1198,'[3]1-4区本级一般公共预算支出情况表（公开到项级）'!$A$3:$E$1360,4,FALSE)</f>
        <v>0</v>
      </c>
      <c r="D1198" s="351">
        <f>VLOOKUP(A1198,[4]表九!$A$8:$C$1288,3,FALSE)</f>
        <v>0</v>
      </c>
      <c r="E1198" s="472" t="str">
        <f t="shared" si="169"/>
        <v/>
      </c>
      <c r="F1198" s="312" t="str">
        <f t="shared" si="167"/>
        <v>否</v>
      </c>
      <c r="G1198" s="206" t="str">
        <f t="shared" si="168"/>
        <v>项</v>
      </c>
    </row>
    <row r="1199" ht="36" customHeight="1" spans="1:7">
      <c r="A1199" s="469">
        <v>2200128</v>
      </c>
      <c r="B1199" s="343" t="s">
        <v>1038</v>
      </c>
      <c r="C1199" s="351">
        <f>VLOOKUP(A1199,'[3]1-4区本级一般公共预算支出情况表（公开到项级）'!$A$3:$E$1360,4,FALSE)</f>
        <v>0</v>
      </c>
      <c r="D1199" s="351">
        <f>VLOOKUP(A1199,[4]表九!$A$8:$C$1288,3,FALSE)</f>
        <v>0</v>
      </c>
      <c r="E1199" s="472" t="str">
        <f t="shared" si="169"/>
        <v/>
      </c>
      <c r="F1199" s="312" t="str">
        <f t="shared" si="167"/>
        <v>否</v>
      </c>
      <c r="G1199" s="206" t="str">
        <f t="shared" si="168"/>
        <v>项</v>
      </c>
    </row>
    <row r="1200" ht="36" customHeight="1" spans="1:7">
      <c r="A1200" s="469">
        <v>2200129</v>
      </c>
      <c r="B1200" s="343" t="s">
        <v>1039</v>
      </c>
      <c r="C1200" s="351">
        <f>VLOOKUP(A1200,'[3]1-4区本级一般公共预算支出情况表（公开到项级）'!$A$3:$E$1360,4,FALSE)</f>
        <v>0</v>
      </c>
      <c r="D1200" s="351">
        <f>VLOOKUP(A1200,[4]表九!$A$8:$C$1288,3,FALSE)</f>
        <v>0</v>
      </c>
      <c r="E1200" s="472" t="str">
        <f t="shared" si="169"/>
        <v/>
      </c>
      <c r="F1200" s="312" t="str">
        <f t="shared" si="167"/>
        <v>否</v>
      </c>
      <c r="G1200" s="206" t="str">
        <f t="shared" si="168"/>
        <v>项</v>
      </c>
    </row>
    <row r="1201" ht="36" customHeight="1" spans="1:7">
      <c r="A1201" s="469">
        <v>2200150</v>
      </c>
      <c r="B1201" s="343" t="s">
        <v>148</v>
      </c>
      <c r="C1201" s="351">
        <f>VLOOKUP(A1201,'[3]1-4区本级一般公共预算支出情况表（公开到项级）'!$A$3:$E$1360,4,FALSE)</f>
        <v>0</v>
      </c>
      <c r="D1201" s="351">
        <f>VLOOKUP(A1201,[4]表九!$A$8:$C$1288,3,FALSE)</f>
        <v>0</v>
      </c>
      <c r="E1201" s="472" t="str">
        <f t="shared" si="169"/>
        <v/>
      </c>
      <c r="F1201" s="312" t="str">
        <f t="shared" si="167"/>
        <v>否</v>
      </c>
      <c r="G1201" s="206" t="str">
        <f t="shared" si="168"/>
        <v>项</v>
      </c>
    </row>
    <row r="1202" ht="36" customHeight="1" spans="1:7">
      <c r="A1202" s="469">
        <v>2200199</v>
      </c>
      <c r="B1202" s="343" t="s">
        <v>1040</v>
      </c>
      <c r="C1202" s="351">
        <f>VLOOKUP(A1202,'[3]1-4区本级一般公共预算支出情况表（公开到项级）'!$A$3:$E$1360,4,FALSE)</f>
        <v>7</v>
      </c>
      <c r="D1202" s="351">
        <f>VLOOKUP(A1202,[4]表九!$A$8:$C$1288,3,FALSE)</f>
        <v>0</v>
      </c>
      <c r="E1202" s="472">
        <f t="shared" si="169"/>
        <v>-1</v>
      </c>
      <c r="F1202" s="312" t="str">
        <f t="shared" si="167"/>
        <v>是</v>
      </c>
      <c r="G1202" s="206" t="str">
        <f t="shared" si="168"/>
        <v>项</v>
      </c>
    </row>
    <row r="1203" ht="36" customHeight="1" spans="1:7">
      <c r="A1203" s="467">
        <v>22005</v>
      </c>
      <c r="B1203" s="340" t="s">
        <v>1041</v>
      </c>
      <c r="C1203" s="351">
        <f>SUM(C1204:C1217)</f>
        <v>225</v>
      </c>
      <c r="D1203" s="351">
        <f>SUM(D1204:D1217)</f>
        <v>215</v>
      </c>
      <c r="E1203" s="472">
        <f t="shared" si="169"/>
        <v>-0.044</v>
      </c>
      <c r="F1203" s="312" t="str">
        <f t="shared" si="167"/>
        <v>是</v>
      </c>
      <c r="G1203" s="206" t="str">
        <f t="shared" si="168"/>
        <v>款</v>
      </c>
    </row>
    <row r="1204" ht="36" customHeight="1" spans="1:7">
      <c r="A1204" s="469">
        <v>2200501</v>
      </c>
      <c r="B1204" s="343" t="s">
        <v>139</v>
      </c>
      <c r="C1204" s="351">
        <f>VLOOKUP(A1204,'[3]1-4区本级一般公共预算支出情况表（公开到项级）'!$A$3:$E$1360,4,FALSE)</f>
        <v>0</v>
      </c>
      <c r="D1204" s="351">
        <f>VLOOKUP(A1204,[4]表九!$A$8:$C$1288,3,FALSE)</f>
        <v>0</v>
      </c>
      <c r="E1204" s="472" t="str">
        <f t="shared" si="169"/>
        <v/>
      </c>
      <c r="F1204" s="312" t="str">
        <f t="shared" si="167"/>
        <v>否</v>
      </c>
      <c r="G1204" s="206" t="str">
        <f t="shared" si="168"/>
        <v>项</v>
      </c>
    </row>
    <row r="1205" ht="36" customHeight="1" spans="1:7">
      <c r="A1205" s="469">
        <v>2200502</v>
      </c>
      <c r="B1205" s="343" t="s">
        <v>140</v>
      </c>
      <c r="C1205" s="351">
        <f>VLOOKUP(A1205,'[3]1-4区本级一般公共预算支出情况表（公开到项级）'!$A$3:$E$1360,4,FALSE)</f>
        <v>0</v>
      </c>
      <c r="D1205" s="351">
        <f>VLOOKUP(A1205,[4]表九!$A$8:$C$1288,3,FALSE)</f>
        <v>0</v>
      </c>
      <c r="E1205" s="472" t="str">
        <f t="shared" si="169"/>
        <v/>
      </c>
      <c r="F1205" s="312" t="str">
        <f t="shared" si="167"/>
        <v>否</v>
      </c>
      <c r="G1205" s="206" t="str">
        <f t="shared" si="168"/>
        <v>项</v>
      </c>
    </row>
    <row r="1206" ht="36" customHeight="1" spans="1:7">
      <c r="A1206" s="469">
        <v>2200503</v>
      </c>
      <c r="B1206" s="343" t="s">
        <v>141</v>
      </c>
      <c r="C1206" s="351">
        <f>VLOOKUP(A1206,'[3]1-4区本级一般公共预算支出情况表（公开到项级）'!$A$3:$E$1360,4,FALSE)</f>
        <v>0</v>
      </c>
      <c r="D1206" s="351">
        <f>VLOOKUP(A1206,[4]表九!$A$8:$C$1288,3,FALSE)</f>
        <v>0</v>
      </c>
      <c r="E1206" s="472" t="str">
        <f t="shared" si="169"/>
        <v/>
      </c>
      <c r="F1206" s="312" t="str">
        <f t="shared" si="167"/>
        <v>否</v>
      </c>
      <c r="G1206" s="206" t="str">
        <f t="shared" si="168"/>
        <v>项</v>
      </c>
    </row>
    <row r="1207" ht="36" customHeight="1" spans="1:7">
      <c r="A1207" s="469">
        <v>2200504</v>
      </c>
      <c r="B1207" s="343" t="s">
        <v>1042</v>
      </c>
      <c r="C1207" s="351">
        <f>VLOOKUP(A1207,'[3]1-4区本级一般公共预算支出情况表（公开到项级）'!$A$3:$E$1360,4,FALSE)</f>
        <v>0</v>
      </c>
      <c r="D1207" s="351">
        <f>VLOOKUP(A1207,[4]表九!$A$8:$C$1288,3,FALSE)</f>
        <v>0</v>
      </c>
      <c r="E1207" s="472" t="str">
        <f t="shared" si="169"/>
        <v/>
      </c>
      <c r="F1207" s="312" t="str">
        <f t="shared" si="167"/>
        <v>否</v>
      </c>
      <c r="G1207" s="206" t="str">
        <f t="shared" si="168"/>
        <v>项</v>
      </c>
    </row>
    <row r="1208" ht="36" customHeight="1" spans="1:7">
      <c r="A1208" s="469">
        <v>2200506</v>
      </c>
      <c r="B1208" s="343" t="s">
        <v>1043</v>
      </c>
      <c r="C1208" s="351">
        <f>VLOOKUP(A1208,'[3]1-4区本级一般公共预算支出情况表（公开到项级）'!$A$3:$E$1360,4,FALSE)</f>
        <v>0</v>
      </c>
      <c r="D1208" s="351">
        <f>VLOOKUP(A1208,[4]表九!$A$8:$C$1288,3,FALSE)</f>
        <v>0</v>
      </c>
      <c r="E1208" s="472" t="str">
        <f t="shared" si="169"/>
        <v/>
      </c>
      <c r="F1208" s="312" t="str">
        <f t="shared" si="167"/>
        <v>否</v>
      </c>
      <c r="G1208" s="206" t="str">
        <f t="shared" si="168"/>
        <v>项</v>
      </c>
    </row>
    <row r="1209" ht="36" customHeight="1" spans="1:7">
      <c r="A1209" s="469">
        <v>2200507</v>
      </c>
      <c r="B1209" s="343" t="s">
        <v>1044</v>
      </c>
      <c r="C1209" s="351">
        <f>VLOOKUP(A1209,'[3]1-4区本级一般公共预算支出情况表（公开到项级）'!$A$3:$E$1360,4,FALSE)</f>
        <v>0</v>
      </c>
      <c r="D1209" s="351">
        <f>VLOOKUP(A1209,[4]表九!$A$8:$C$1288,3,FALSE)</f>
        <v>0</v>
      </c>
      <c r="E1209" s="472" t="str">
        <f t="shared" si="169"/>
        <v/>
      </c>
      <c r="F1209" s="312" t="str">
        <f t="shared" si="167"/>
        <v>否</v>
      </c>
      <c r="G1209" s="206" t="str">
        <f t="shared" si="168"/>
        <v>项</v>
      </c>
    </row>
    <row r="1210" ht="36" customHeight="1" spans="1:7">
      <c r="A1210" s="469">
        <v>2200508</v>
      </c>
      <c r="B1210" s="343" t="s">
        <v>1045</v>
      </c>
      <c r="C1210" s="351">
        <f>VLOOKUP(A1210,'[3]1-4区本级一般公共预算支出情况表（公开到项级）'!$A$3:$E$1360,4,FALSE)</f>
        <v>0</v>
      </c>
      <c r="D1210" s="351">
        <f>VLOOKUP(A1210,[4]表九!$A$8:$C$1288,3,FALSE)</f>
        <v>0</v>
      </c>
      <c r="E1210" s="472" t="str">
        <f t="shared" si="169"/>
        <v/>
      </c>
      <c r="F1210" s="312" t="str">
        <f t="shared" si="167"/>
        <v>否</v>
      </c>
      <c r="G1210" s="206" t="str">
        <f t="shared" si="168"/>
        <v>项</v>
      </c>
    </row>
    <row r="1211" ht="36" customHeight="1" spans="1:7">
      <c r="A1211" s="469">
        <v>2200509</v>
      </c>
      <c r="B1211" s="343" t="s">
        <v>1046</v>
      </c>
      <c r="C1211" s="351">
        <f>VLOOKUP(A1211,'[3]1-4区本级一般公共预算支出情况表（公开到项级）'!$A$3:$E$1360,4,FALSE)</f>
        <v>0</v>
      </c>
      <c r="D1211" s="351">
        <f>VLOOKUP(A1211,[4]表九!$A$8:$C$1288,3,FALSE)</f>
        <v>0</v>
      </c>
      <c r="E1211" s="472" t="str">
        <f t="shared" si="169"/>
        <v/>
      </c>
      <c r="F1211" s="312" t="str">
        <f t="shared" si="167"/>
        <v>否</v>
      </c>
      <c r="G1211" s="206" t="str">
        <f t="shared" si="168"/>
        <v>项</v>
      </c>
    </row>
    <row r="1212" ht="36" customHeight="1" spans="1:7">
      <c r="A1212" s="469">
        <v>2200510</v>
      </c>
      <c r="B1212" s="343" t="s">
        <v>1047</v>
      </c>
      <c r="C1212" s="351">
        <f>VLOOKUP(A1212,'[3]1-4区本级一般公共预算支出情况表（公开到项级）'!$A$3:$E$1360,4,FALSE)</f>
        <v>0</v>
      </c>
      <c r="D1212" s="351">
        <f>VLOOKUP(A1212,[4]表九!$A$8:$C$1288,3,FALSE)</f>
        <v>0</v>
      </c>
      <c r="E1212" s="472" t="str">
        <f t="shared" si="169"/>
        <v/>
      </c>
      <c r="F1212" s="312" t="str">
        <f t="shared" si="167"/>
        <v>否</v>
      </c>
      <c r="G1212" s="206" t="str">
        <f t="shared" si="168"/>
        <v>项</v>
      </c>
    </row>
    <row r="1213" ht="36" customHeight="1" spans="1:7">
      <c r="A1213" s="469">
        <v>2200511</v>
      </c>
      <c r="B1213" s="343" t="s">
        <v>1048</v>
      </c>
      <c r="C1213" s="351">
        <f>VLOOKUP(A1213,'[3]1-4区本级一般公共预算支出情况表（公开到项级）'!$A$3:$E$1360,4,FALSE)</f>
        <v>0</v>
      </c>
      <c r="D1213" s="351">
        <f>VLOOKUP(A1213,[4]表九!$A$8:$C$1288,3,FALSE)</f>
        <v>0</v>
      </c>
      <c r="E1213" s="472" t="str">
        <f t="shared" si="169"/>
        <v/>
      </c>
      <c r="F1213" s="312" t="str">
        <f t="shared" si="167"/>
        <v>否</v>
      </c>
      <c r="G1213" s="206" t="str">
        <f t="shared" si="168"/>
        <v>项</v>
      </c>
    </row>
    <row r="1214" ht="36" customHeight="1" spans="1:7">
      <c r="A1214" s="469">
        <v>2200512</v>
      </c>
      <c r="B1214" s="343" t="s">
        <v>1049</v>
      </c>
      <c r="C1214" s="351">
        <f>VLOOKUP(A1214,'[3]1-4区本级一般公共预算支出情况表（公开到项级）'!$A$3:$E$1360,4,FALSE)</f>
        <v>0</v>
      </c>
      <c r="D1214" s="351">
        <f>VLOOKUP(A1214,[4]表九!$A$8:$C$1288,3,FALSE)</f>
        <v>0</v>
      </c>
      <c r="E1214" s="472" t="str">
        <f t="shared" si="169"/>
        <v/>
      </c>
      <c r="F1214" s="312" t="str">
        <f t="shared" si="167"/>
        <v>否</v>
      </c>
      <c r="G1214" s="206" t="str">
        <f t="shared" si="168"/>
        <v>项</v>
      </c>
    </row>
    <row r="1215" ht="36" customHeight="1" spans="1:7">
      <c r="A1215" s="469">
        <v>2200513</v>
      </c>
      <c r="B1215" s="343" t="s">
        <v>1050</v>
      </c>
      <c r="C1215" s="351">
        <f>VLOOKUP(A1215,'[3]1-4区本级一般公共预算支出情况表（公开到项级）'!$A$3:$E$1360,4,FALSE)</f>
        <v>0</v>
      </c>
      <c r="D1215" s="351">
        <f>VLOOKUP(A1215,[4]表九!$A$8:$C$1288,3,FALSE)</f>
        <v>0</v>
      </c>
      <c r="E1215" s="472" t="str">
        <f t="shared" si="169"/>
        <v/>
      </c>
      <c r="F1215" s="312" t="str">
        <f t="shared" si="167"/>
        <v>否</v>
      </c>
      <c r="G1215" s="206" t="str">
        <f t="shared" si="168"/>
        <v>项</v>
      </c>
    </row>
    <row r="1216" ht="36" customHeight="1" spans="1:7">
      <c r="A1216" s="469">
        <v>2200514</v>
      </c>
      <c r="B1216" s="343" t="s">
        <v>1051</v>
      </c>
      <c r="C1216" s="351">
        <f>VLOOKUP(A1216,'[3]1-4区本级一般公共预算支出情况表（公开到项级）'!$A$3:$E$1360,4,FALSE)</f>
        <v>0</v>
      </c>
      <c r="D1216" s="351">
        <f>VLOOKUP(A1216,[4]表九!$A$8:$C$1288,3,FALSE)</f>
        <v>0</v>
      </c>
      <c r="E1216" s="472" t="str">
        <f t="shared" si="169"/>
        <v/>
      </c>
      <c r="F1216" s="312" t="str">
        <f t="shared" si="167"/>
        <v>否</v>
      </c>
      <c r="G1216" s="206" t="str">
        <f t="shared" si="168"/>
        <v>项</v>
      </c>
    </row>
    <row r="1217" ht="36" customHeight="1" spans="1:7">
      <c r="A1217" s="469">
        <v>2200599</v>
      </c>
      <c r="B1217" s="343" t="s">
        <v>1052</v>
      </c>
      <c r="C1217" s="351">
        <f>VLOOKUP(A1217,'[3]1-4区本级一般公共预算支出情况表（公开到项级）'!$A$3:$E$1360,4,FALSE)</f>
        <v>225</v>
      </c>
      <c r="D1217" s="351">
        <f>VLOOKUP(A1217,[4]表九!$A$8:$C$1288,3,FALSE)</f>
        <v>215</v>
      </c>
      <c r="E1217" s="472">
        <f t="shared" si="169"/>
        <v>-0.044</v>
      </c>
      <c r="F1217" s="312" t="str">
        <f t="shared" si="167"/>
        <v>是</v>
      </c>
      <c r="G1217" s="206" t="str">
        <f t="shared" si="168"/>
        <v>项</v>
      </c>
    </row>
    <row r="1218" ht="36" customHeight="1" spans="1:7">
      <c r="A1218" s="467">
        <v>22099</v>
      </c>
      <c r="B1218" s="340" t="s">
        <v>1053</v>
      </c>
      <c r="C1218" s="351"/>
      <c r="D1218" s="351"/>
      <c r="E1218" s="472" t="str">
        <f t="shared" si="169"/>
        <v/>
      </c>
      <c r="F1218" s="312" t="str">
        <f t="shared" si="167"/>
        <v>否</v>
      </c>
      <c r="G1218" s="206" t="str">
        <f t="shared" si="168"/>
        <v>款</v>
      </c>
    </row>
    <row r="1219" ht="36" customHeight="1" spans="1:7">
      <c r="A1219" s="343">
        <v>2209999</v>
      </c>
      <c r="B1219" s="343" t="s">
        <v>1054</v>
      </c>
      <c r="C1219" s="351">
        <f>VLOOKUP(A1219,'[3]1-4区本级一般公共预算支出情况表（公开到项级）'!$A$3:$E$1360,4,FALSE)</f>
        <v>0</v>
      </c>
      <c r="D1219" s="351">
        <f>VLOOKUP(A1219,[4]表九!$A$8:$C$1288,3,FALSE)</f>
        <v>0</v>
      </c>
      <c r="E1219" s="472" t="str">
        <f t="shared" si="169"/>
        <v/>
      </c>
      <c r="F1219" s="312" t="str">
        <f t="shared" si="167"/>
        <v>否</v>
      </c>
      <c r="G1219" s="206" t="str">
        <f t="shared" si="168"/>
        <v>项</v>
      </c>
    </row>
    <row r="1220" ht="36" customHeight="1" spans="1:7">
      <c r="A1220" s="340" t="s">
        <v>1055</v>
      </c>
      <c r="B1220" s="477" t="s">
        <v>287</v>
      </c>
      <c r="C1220" s="478"/>
      <c r="D1220" s="478"/>
      <c r="E1220" s="472" t="str">
        <f t="shared" si="169"/>
        <v/>
      </c>
      <c r="F1220" s="312" t="str">
        <f t="shared" si="167"/>
        <v>否</v>
      </c>
      <c r="G1220" s="206" t="str">
        <f t="shared" si="168"/>
        <v>项</v>
      </c>
    </row>
    <row r="1221" ht="36" customHeight="1" spans="1:7">
      <c r="A1221" s="467">
        <v>221</v>
      </c>
      <c r="B1221" s="340" t="s">
        <v>107</v>
      </c>
      <c r="C1221" s="351">
        <f>C1222+C1235+C1239</f>
        <v>30695</v>
      </c>
      <c r="D1221" s="351">
        <f>D1222+D1235+D1240</f>
        <v>39517</v>
      </c>
      <c r="E1221" s="468">
        <f t="shared" si="169"/>
        <v>0.287</v>
      </c>
      <c r="F1221" s="312" t="str">
        <f t="shared" si="167"/>
        <v>是</v>
      </c>
      <c r="G1221" s="206" t="str">
        <f t="shared" si="168"/>
        <v>类</v>
      </c>
    </row>
    <row r="1222" ht="36" customHeight="1" spans="1:7">
      <c r="A1222" s="467">
        <v>22101</v>
      </c>
      <c r="B1222" s="340" t="s">
        <v>1056</v>
      </c>
      <c r="C1222" s="351">
        <f>SUM(C1223:C1234)</f>
        <v>13974</v>
      </c>
      <c r="D1222" s="351">
        <f>SUM(D1223:D1234)</f>
        <v>22817</v>
      </c>
      <c r="E1222" s="472">
        <f t="shared" si="169"/>
        <v>0.633</v>
      </c>
      <c r="F1222" s="312" t="str">
        <f t="shared" si="167"/>
        <v>是</v>
      </c>
      <c r="G1222" s="206" t="str">
        <f t="shared" si="168"/>
        <v>款</v>
      </c>
    </row>
    <row r="1223" ht="36" customHeight="1" spans="1:7">
      <c r="A1223" s="469">
        <v>2210101</v>
      </c>
      <c r="B1223" s="343" t="s">
        <v>1057</v>
      </c>
      <c r="C1223" s="351">
        <f>VLOOKUP(A1223,'[3]1-4区本级一般公共预算支出情况表（公开到项级）'!$A$3:$E$1360,4,FALSE)</f>
        <v>0</v>
      </c>
      <c r="D1223" s="351"/>
      <c r="E1223" s="472" t="str">
        <f t="shared" si="169"/>
        <v/>
      </c>
      <c r="F1223" s="312" t="str">
        <f t="shared" si="167"/>
        <v>否</v>
      </c>
      <c r="G1223" s="206" t="str">
        <f t="shared" si="168"/>
        <v>项</v>
      </c>
    </row>
    <row r="1224" ht="36" customHeight="1" spans="1:7">
      <c r="A1224" s="469">
        <v>2210102</v>
      </c>
      <c r="B1224" s="343" t="s">
        <v>1058</v>
      </c>
      <c r="C1224" s="351">
        <f>VLOOKUP(A1224,'[3]1-4区本级一般公共预算支出情况表（公开到项级）'!$A$3:$E$1360,4,FALSE)</f>
        <v>0</v>
      </c>
      <c r="D1224" s="351">
        <f>VLOOKUP(A1224,[4]表九!$A$8:$C$1288,3,FALSE)</f>
        <v>0</v>
      </c>
      <c r="E1224" s="472" t="str">
        <f t="shared" si="169"/>
        <v/>
      </c>
      <c r="F1224" s="312" t="str">
        <f t="shared" si="167"/>
        <v>否</v>
      </c>
      <c r="G1224" s="206" t="str">
        <f t="shared" si="168"/>
        <v>项</v>
      </c>
    </row>
    <row r="1225" ht="36" customHeight="1" spans="1:7">
      <c r="A1225" s="469">
        <v>2210103</v>
      </c>
      <c r="B1225" s="343" t="s">
        <v>1059</v>
      </c>
      <c r="C1225" s="351">
        <f>VLOOKUP(A1225,'[3]1-4区本级一般公共预算支出情况表（公开到项级）'!$A$3:$E$1360,4,FALSE)</f>
        <v>1266</v>
      </c>
      <c r="D1225" s="351">
        <f>VLOOKUP(A1225,[4]表九!$A$8:$C$1288,3,FALSE)</f>
        <v>0</v>
      </c>
      <c r="E1225" s="472">
        <f t="shared" si="169"/>
        <v>-1</v>
      </c>
      <c r="F1225" s="312" t="str">
        <f t="shared" si="167"/>
        <v>是</v>
      </c>
      <c r="G1225" s="206" t="str">
        <f t="shared" si="168"/>
        <v>项</v>
      </c>
    </row>
    <row r="1226" ht="36" customHeight="1" spans="1:7">
      <c r="A1226" s="469">
        <v>2210104</v>
      </c>
      <c r="B1226" s="343" t="s">
        <v>1060</v>
      </c>
      <c r="C1226" s="351">
        <f>VLOOKUP(A1226,'[3]1-4区本级一般公共预算支出情况表（公开到项级）'!$A$3:$E$1360,4,FALSE)</f>
        <v>0</v>
      </c>
      <c r="D1226" s="351">
        <f>VLOOKUP(A1226,[4]表九!$A$8:$C$1288,3,FALSE)</f>
        <v>0</v>
      </c>
      <c r="E1226" s="472" t="str">
        <f t="shared" si="169"/>
        <v/>
      </c>
      <c r="F1226" s="312" t="str">
        <f t="shared" si="167"/>
        <v>否</v>
      </c>
      <c r="G1226" s="206" t="str">
        <f t="shared" si="168"/>
        <v>项</v>
      </c>
    </row>
    <row r="1227" ht="36" customHeight="1" spans="1:7">
      <c r="A1227" s="469">
        <v>2210105</v>
      </c>
      <c r="B1227" s="343" t="s">
        <v>1061</v>
      </c>
      <c r="C1227" s="351">
        <f>VLOOKUP(A1227,'[3]1-4区本级一般公共预算支出情况表（公开到项级）'!$A$3:$E$1360,4,FALSE)</f>
        <v>0</v>
      </c>
      <c r="D1227" s="351">
        <f>VLOOKUP(A1227,[4]表九!$A$8:$C$1288,3,FALSE)</f>
        <v>0</v>
      </c>
      <c r="E1227" s="472" t="str">
        <f t="shared" si="169"/>
        <v/>
      </c>
      <c r="F1227" s="312" t="str">
        <f t="shared" si="167"/>
        <v>否</v>
      </c>
      <c r="G1227" s="206" t="str">
        <f t="shared" si="168"/>
        <v>项</v>
      </c>
    </row>
    <row r="1228" ht="36" customHeight="1" spans="1:7">
      <c r="A1228" s="469">
        <v>2210106</v>
      </c>
      <c r="B1228" s="343" t="s">
        <v>1062</v>
      </c>
      <c r="C1228" s="351">
        <f>VLOOKUP(A1228,'[3]1-4区本级一般公共预算支出情况表（公开到项级）'!$A$3:$E$1360,4,FALSE)</f>
        <v>255</v>
      </c>
      <c r="D1228" s="351"/>
      <c r="E1228" s="472">
        <f t="shared" si="169"/>
        <v>-1</v>
      </c>
      <c r="F1228" s="312" t="str">
        <f t="shared" si="167"/>
        <v>是</v>
      </c>
      <c r="G1228" s="206" t="str">
        <f t="shared" si="168"/>
        <v>项</v>
      </c>
    </row>
    <row r="1229" ht="36" customHeight="1" spans="1:7">
      <c r="A1229" s="469">
        <v>2210107</v>
      </c>
      <c r="B1229" s="343" t="s">
        <v>1063</v>
      </c>
      <c r="C1229" s="351">
        <f>VLOOKUP(A1229,'[3]1-4区本级一般公共预算支出情况表（公开到项级）'!$A$3:$E$1360,4,FALSE)</f>
        <v>30</v>
      </c>
      <c r="D1229" s="351"/>
      <c r="E1229" s="472">
        <f t="shared" si="169"/>
        <v>-1</v>
      </c>
      <c r="F1229" s="312" t="str">
        <f t="shared" si="167"/>
        <v>是</v>
      </c>
      <c r="G1229" s="206" t="str">
        <f t="shared" si="168"/>
        <v>项</v>
      </c>
    </row>
    <row r="1230" ht="36" customHeight="1" spans="1:7">
      <c r="A1230" s="469">
        <v>2210108</v>
      </c>
      <c r="B1230" s="343" t="s">
        <v>1064</v>
      </c>
      <c r="C1230" s="351">
        <f>VLOOKUP(A1230,'[3]1-4区本级一般公共预算支出情况表（公开到项级）'!$A$3:$E$1360,4,FALSE)</f>
        <v>2200</v>
      </c>
      <c r="D1230" s="351">
        <f>VLOOKUP(A1230,[4]表九!$A$8:$C$1288,3,FALSE)</f>
        <v>4882</v>
      </c>
      <c r="E1230" s="472">
        <f t="shared" si="169"/>
        <v>1.219</v>
      </c>
      <c r="F1230" s="312" t="str">
        <f t="shared" si="167"/>
        <v>是</v>
      </c>
      <c r="G1230" s="206" t="str">
        <f t="shared" si="168"/>
        <v>项</v>
      </c>
    </row>
    <row r="1231" ht="36" customHeight="1" spans="1:7">
      <c r="A1231" s="469">
        <v>2210109</v>
      </c>
      <c r="B1231" s="343" t="s">
        <v>1065</v>
      </c>
      <c r="C1231" s="351">
        <f>VLOOKUP(A1231,'[3]1-4区本级一般公共预算支出情况表（公开到项级）'!$A$3:$E$1360,4,FALSE)</f>
        <v>0</v>
      </c>
      <c r="D1231" s="351"/>
      <c r="E1231" s="472" t="str">
        <f t="shared" si="169"/>
        <v/>
      </c>
      <c r="F1231" s="312" t="str">
        <f t="shared" si="167"/>
        <v>否</v>
      </c>
      <c r="G1231" s="206" t="str">
        <f t="shared" si="168"/>
        <v>项</v>
      </c>
    </row>
    <row r="1232" ht="36" customHeight="1" spans="1:6">
      <c r="A1232" s="469">
        <v>2210110</v>
      </c>
      <c r="B1232" s="343" t="s">
        <v>1066</v>
      </c>
      <c r="C1232" s="346">
        <v>1035</v>
      </c>
      <c r="D1232" s="351"/>
      <c r="E1232" s="472">
        <f t="shared" si="169"/>
        <v>-1</v>
      </c>
      <c r="F1232" s="312"/>
    </row>
    <row r="1233" ht="36" customHeight="1" spans="1:6">
      <c r="A1233" s="475">
        <v>2210111</v>
      </c>
      <c r="B1233" s="343" t="s">
        <v>1067</v>
      </c>
      <c r="C1233" s="346"/>
      <c r="D1233" s="351">
        <v>368</v>
      </c>
      <c r="E1233" s="472"/>
      <c r="F1233" s="312"/>
    </row>
    <row r="1234" ht="36" customHeight="1" spans="1:7">
      <c r="A1234" s="469">
        <v>2210199</v>
      </c>
      <c r="B1234" s="343" t="s">
        <v>1068</v>
      </c>
      <c r="C1234" s="351">
        <f>VLOOKUP(A1234,'[3]1-4区本级一般公共预算支出情况表（公开到项级）'!$A$3:$E$1360,4,FALSE)</f>
        <v>9188</v>
      </c>
      <c r="D1234" s="351">
        <f>VLOOKUP(A1234,[4]表九!$A$8:$C$1288,3,FALSE)</f>
        <v>17567</v>
      </c>
      <c r="E1234" s="472">
        <f>IF(C1234&gt;0,D1234/C1234-1,IF(C1234&lt;0,-(D1234/C1234-1),""))</f>
        <v>0.912</v>
      </c>
      <c r="F1234" s="312" t="str">
        <f t="shared" ref="F1234:F1241" si="170">IF(LEN(A1234)=3,"是",IF(B1234&lt;&gt;"",IF(SUM(C1234:D1234)&lt;&gt;0,"是","否"),"是"))</f>
        <v>是</v>
      </c>
      <c r="G1234" s="206" t="str">
        <f t="shared" ref="G1234:G1241" si="171">IF(LEN(A1234)=3,"类",IF(LEN(A1234)=5,"款","项"))</f>
        <v>项</v>
      </c>
    </row>
    <row r="1235" ht="36" customHeight="1" spans="1:7">
      <c r="A1235" s="467">
        <v>22102</v>
      </c>
      <c r="B1235" s="340" t="s">
        <v>1069</v>
      </c>
      <c r="C1235" s="351">
        <f>SUM(C1236:C1238)</f>
        <v>16721</v>
      </c>
      <c r="D1235" s="351">
        <f>SUM(D1236:D1238)</f>
        <v>16700</v>
      </c>
      <c r="E1235" s="472">
        <f>IF(C1235&gt;0,D1235/C1235-1,IF(C1235&lt;0,-(D1235/C1235-1),""))</f>
        <v>-0.001</v>
      </c>
      <c r="F1235" s="312" t="str">
        <f t="shared" si="170"/>
        <v>是</v>
      </c>
      <c r="G1235" s="206" t="str">
        <f t="shared" si="171"/>
        <v>款</v>
      </c>
    </row>
    <row r="1236" ht="36" customHeight="1" spans="1:7">
      <c r="A1236" s="469">
        <v>2210201</v>
      </c>
      <c r="B1236" s="343" t="s">
        <v>1070</v>
      </c>
      <c r="C1236" s="351">
        <f>VLOOKUP(A1236,'[3]1-4区本级一般公共预算支出情况表（公开到项级）'!$A$3:$E$1360,4,FALSE)</f>
        <v>16621</v>
      </c>
      <c r="D1236" s="351">
        <f>VLOOKUP(A1236,[4]表九!$A$8:$C$1288,3,FALSE)</f>
        <v>16600</v>
      </c>
      <c r="E1236" s="472">
        <f>IF(C1236&gt;0,D1236/C1236-1,IF(C1236&lt;0,-(D1236/C1236-1),""))</f>
        <v>-0.001</v>
      </c>
      <c r="F1236" s="312" t="str">
        <f t="shared" si="170"/>
        <v>是</v>
      </c>
      <c r="G1236" s="206" t="str">
        <f t="shared" si="171"/>
        <v>项</v>
      </c>
    </row>
    <row r="1237" ht="36" customHeight="1" spans="1:7">
      <c r="A1237" s="469">
        <v>2210202</v>
      </c>
      <c r="B1237" s="343" t="s">
        <v>1071</v>
      </c>
      <c r="C1237" s="351">
        <f>VLOOKUP(A1237,'[3]1-4区本级一般公共预算支出情况表（公开到项级）'!$A$3:$E$1360,4,FALSE)</f>
        <v>0</v>
      </c>
      <c r="D1237" s="351">
        <f>VLOOKUP(A1237,[4]表九!$A$8:$C$1288,3,FALSE)</f>
        <v>0</v>
      </c>
      <c r="E1237" s="472" t="str">
        <f t="shared" ref="E1237:E1239" si="172">IF(C1237&gt;0,D1237/C1237-1,IF(C1237&lt;0,-(D1237/C1237-1),""))</f>
        <v/>
      </c>
      <c r="F1237" s="312" t="str">
        <f t="shared" si="170"/>
        <v>否</v>
      </c>
      <c r="G1237" s="206" t="str">
        <f t="shared" si="171"/>
        <v>项</v>
      </c>
    </row>
    <row r="1238" ht="36" customHeight="1" spans="1:7">
      <c r="A1238" s="469">
        <v>2210203</v>
      </c>
      <c r="B1238" s="343" t="s">
        <v>1072</v>
      </c>
      <c r="C1238" s="351">
        <f>VLOOKUP(A1238,'[3]1-4区本级一般公共预算支出情况表（公开到项级）'!$A$3:$E$1360,4,FALSE)</f>
        <v>100</v>
      </c>
      <c r="D1238" s="351">
        <f>VLOOKUP(A1238,[4]表九!$A$8:$C$1288,3,FALSE)</f>
        <v>100</v>
      </c>
      <c r="E1238" s="472">
        <f t="shared" si="172"/>
        <v>0</v>
      </c>
      <c r="F1238" s="312" t="str">
        <f t="shared" si="170"/>
        <v>是</v>
      </c>
      <c r="G1238" s="206" t="str">
        <f t="shared" si="171"/>
        <v>项</v>
      </c>
    </row>
    <row r="1239" ht="36" customHeight="1" spans="1:7">
      <c r="A1239" s="467">
        <v>22103</v>
      </c>
      <c r="B1239" s="340" t="s">
        <v>1073</v>
      </c>
      <c r="C1239" s="351"/>
      <c r="D1239" s="351"/>
      <c r="E1239" s="472" t="str">
        <f t="shared" si="172"/>
        <v/>
      </c>
      <c r="F1239" s="312" t="str">
        <f t="shared" si="170"/>
        <v>否</v>
      </c>
      <c r="G1239" s="206" t="str">
        <f t="shared" si="171"/>
        <v>款</v>
      </c>
    </row>
    <row r="1240" ht="36" customHeight="1" spans="1:7">
      <c r="A1240" s="469">
        <v>2210301</v>
      </c>
      <c r="B1240" s="343" t="s">
        <v>1074</v>
      </c>
      <c r="C1240" s="351">
        <f>VLOOKUP(A1240,'[3]1-4区本级一般公共预算支出情况表（公开到项级）'!$A$3:$E$1360,4,FALSE)</f>
        <v>0</v>
      </c>
      <c r="D1240" s="351">
        <f>VLOOKUP(A1240,[4]表九!$A$8:$C$1288,3,FALSE)</f>
        <v>0</v>
      </c>
      <c r="E1240" s="472" t="str">
        <f t="shared" ref="E1240:E1246" si="173">IF(C1240&gt;0,D1240/C1240-1,IF(C1240&lt;0,-(D1240/C1240-1),""))</f>
        <v/>
      </c>
      <c r="F1240" s="312" t="str">
        <f t="shared" si="170"/>
        <v>否</v>
      </c>
      <c r="G1240" s="206" t="str">
        <f t="shared" si="171"/>
        <v>项</v>
      </c>
    </row>
    <row r="1241" ht="36" customHeight="1" spans="1:7">
      <c r="A1241" s="469">
        <v>2210302</v>
      </c>
      <c r="B1241" s="343" t="s">
        <v>1075</v>
      </c>
      <c r="C1241" s="351">
        <f>VLOOKUP(A1241,'[3]1-4区本级一般公共预算支出情况表（公开到项级）'!$A$3:$E$1360,4,FALSE)</f>
        <v>0</v>
      </c>
      <c r="D1241" s="351">
        <f>VLOOKUP(A1241,[4]表九!$A$8:$C$1288,3,FALSE)</f>
        <v>0</v>
      </c>
      <c r="E1241" s="472" t="str">
        <f t="shared" si="173"/>
        <v/>
      </c>
      <c r="F1241" s="312" t="str">
        <f t="shared" si="170"/>
        <v>否</v>
      </c>
      <c r="G1241" s="206" t="str">
        <f t="shared" si="171"/>
        <v>项</v>
      </c>
    </row>
    <row r="1242" ht="36" customHeight="1" spans="1:7">
      <c r="A1242" s="469">
        <v>2210399</v>
      </c>
      <c r="B1242" s="343" t="s">
        <v>1076</v>
      </c>
      <c r="C1242" s="351">
        <f>VLOOKUP(A1242,'[3]1-4区本级一般公共预算支出情况表（公开到项级）'!$A$3:$E$1360,4,FALSE)</f>
        <v>0</v>
      </c>
      <c r="D1242" s="351">
        <f>VLOOKUP(A1242,[4]表九!$A$8:$C$1288,3,FALSE)</f>
        <v>0</v>
      </c>
      <c r="E1242" s="472" t="str">
        <f t="shared" ref="E1242:E1305" si="174">IF(C1242&gt;0,D1242/C1242-1,IF(C1242&lt;0,-(D1242/C1242-1),""))</f>
        <v/>
      </c>
      <c r="F1242" s="312" t="str">
        <f t="shared" ref="F1242:F1305" si="175">IF(LEN(A1242)=3,"是",IF(B1242&lt;&gt;"",IF(SUM(C1242:D1242)&lt;&gt;0,"是","否"),"是"))</f>
        <v>否</v>
      </c>
      <c r="G1242" s="206" t="str">
        <f t="shared" ref="G1242:G1305" si="176">IF(LEN(A1242)=3,"类",IF(LEN(A1242)=5,"款","项"))</f>
        <v>项</v>
      </c>
    </row>
    <row r="1243" ht="36" customHeight="1" spans="1:7">
      <c r="A1243" s="476" t="s">
        <v>1077</v>
      </c>
      <c r="B1243" s="477" t="s">
        <v>287</v>
      </c>
      <c r="C1243" s="478"/>
      <c r="D1243" s="478"/>
      <c r="E1243" s="472" t="str">
        <f t="shared" si="174"/>
        <v/>
      </c>
      <c r="F1243" s="312" t="str">
        <f t="shared" si="175"/>
        <v>否</v>
      </c>
      <c r="G1243" s="206" t="str">
        <f t="shared" si="176"/>
        <v>项</v>
      </c>
    </row>
    <row r="1244" ht="36" customHeight="1" spans="1:7">
      <c r="A1244" s="467">
        <v>222</v>
      </c>
      <c r="B1244" s="340" t="s">
        <v>109</v>
      </c>
      <c r="C1244" s="351">
        <f>C1245+C1263+C1277+C1283+C1289</f>
        <v>912</v>
      </c>
      <c r="D1244" s="351">
        <f>D1245+D1263+D1277+D1283+D1289</f>
        <v>912</v>
      </c>
      <c r="E1244" s="468">
        <f t="shared" si="173"/>
        <v>0</v>
      </c>
      <c r="F1244" s="312" t="str">
        <f t="shared" si="175"/>
        <v>是</v>
      </c>
      <c r="G1244" s="206" t="str">
        <f t="shared" si="176"/>
        <v>类</v>
      </c>
    </row>
    <row r="1245" ht="36" customHeight="1" spans="1:7">
      <c r="A1245" s="467">
        <v>22201</v>
      </c>
      <c r="B1245" s="340" t="s">
        <v>1078</v>
      </c>
      <c r="C1245" s="351">
        <f>SUM(C1246:C1262)</f>
        <v>112</v>
      </c>
      <c r="D1245" s="351">
        <f>SUM(D1246:D1262)</f>
        <v>112</v>
      </c>
      <c r="E1245" s="472">
        <f t="shared" si="173"/>
        <v>0</v>
      </c>
      <c r="F1245" s="312" t="str">
        <f t="shared" si="175"/>
        <v>是</v>
      </c>
      <c r="G1245" s="206" t="str">
        <f t="shared" si="176"/>
        <v>款</v>
      </c>
    </row>
    <row r="1246" ht="36" customHeight="1" spans="1:7">
      <c r="A1246" s="469">
        <v>2220101</v>
      </c>
      <c r="B1246" s="343" t="s">
        <v>139</v>
      </c>
      <c r="C1246" s="351">
        <f>VLOOKUP(A1246,'[3]1-4区本级一般公共预算支出情况表（公开到项级）'!$A$3:$E$1360,4,FALSE)</f>
        <v>0</v>
      </c>
      <c r="D1246" s="351">
        <f>VLOOKUP(A1246,[4]表九!$A$8:$C$1288,3,FALSE)</f>
        <v>0</v>
      </c>
      <c r="E1246" s="472" t="str">
        <f t="shared" si="173"/>
        <v/>
      </c>
      <c r="F1246" s="312" t="str">
        <f t="shared" si="175"/>
        <v>否</v>
      </c>
      <c r="G1246" s="206" t="str">
        <f t="shared" si="176"/>
        <v>项</v>
      </c>
    </row>
    <row r="1247" ht="36" customHeight="1" spans="1:7">
      <c r="A1247" s="469">
        <v>2220102</v>
      </c>
      <c r="B1247" s="343" t="s">
        <v>140</v>
      </c>
      <c r="C1247" s="351">
        <f>VLOOKUP(A1247,'[3]1-4区本级一般公共预算支出情况表（公开到项级）'!$A$3:$E$1360,4,FALSE)</f>
        <v>10</v>
      </c>
      <c r="D1247" s="351">
        <f>VLOOKUP(A1247,[4]表九!$A$8:$C$1288,3,FALSE)</f>
        <v>10</v>
      </c>
      <c r="E1247" s="472">
        <f t="shared" si="174"/>
        <v>0</v>
      </c>
      <c r="F1247" s="312" t="str">
        <f t="shared" si="175"/>
        <v>是</v>
      </c>
      <c r="G1247" s="206" t="str">
        <f t="shared" si="176"/>
        <v>项</v>
      </c>
    </row>
    <row r="1248" ht="36" customHeight="1" spans="1:7">
      <c r="A1248" s="469">
        <v>2220103</v>
      </c>
      <c r="B1248" s="343" t="s">
        <v>141</v>
      </c>
      <c r="C1248" s="351">
        <f>VLOOKUP(A1248,'[3]1-4区本级一般公共预算支出情况表（公开到项级）'!$A$3:$E$1360,4,FALSE)</f>
        <v>0</v>
      </c>
      <c r="D1248" s="351">
        <f>VLOOKUP(A1248,[4]表九!$A$8:$C$1288,3,FALSE)</f>
        <v>0</v>
      </c>
      <c r="E1248" s="472" t="str">
        <f t="shared" si="174"/>
        <v/>
      </c>
      <c r="F1248" s="312" t="str">
        <f t="shared" si="175"/>
        <v>否</v>
      </c>
      <c r="G1248" s="206" t="str">
        <f t="shared" si="176"/>
        <v>项</v>
      </c>
    </row>
    <row r="1249" ht="36" customHeight="1" spans="1:7">
      <c r="A1249" s="469">
        <v>2220104</v>
      </c>
      <c r="B1249" s="343" t="s">
        <v>1079</v>
      </c>
      <c r="C1249" s="351">
        <f>VLOOKUP(A1249,'[3]1-4区本级一般公共预算支出情况表（公开到项级）'!$A$3:$E$1360,4,FALSE)</f>
        <v>0</v>
      </c>
      <c r="D1249" s="351">
        <f>VLOOKUP(A1249,[4]表九!$A$8:$C$1288,3,FALSE)</f>
        <v>0</v>
      </c>
      <c r="E1249" s="472" t="str">
        <f t="shared" si="174"/>
        <v/>
      </c>
      <c r="F1249" s="312" t="str">
        <f t="shared" si="175"/>
        <v>否</v>
      </c>
      <c r="G1249" s="206" t="str">
        <f t="shared" si="176"/>
        <v>项</v>
      </c>
    </row>
    <row r="1250" ht="36" customHeight="1" spans="1:7">
      <c r="A1250" s="469">
        <v>2220105</v>
      </c>
      <c r="B1250" s="343" t="s">
        <v>1080</v>
      </c>
      <c r="C1250" s="351">
        <f>VLOOKUP(A1250,'[3]1-4区本级一般公共预算支出情况表（公开到项级）'!$A$3:$E$1360,4,FALSE)</f>
        <v>0</v>
      </c>
      <c r="D1250" s="351">
        <f>VLOOKUP(A1250,[4]表九!$A$8:$C$1288,3,FALSE)</f>
        <v>0</v>
      </c>
      <c r="E1250" s="472" t="str">
        <f t="shared" si="174"/>
        <v/>
      </c>
      <c r="F1250" s="312" t="str">
        <f t="shared" si="175"/>
        <v>否</v>
      </c>
      <c r="G1250" s="206" t="str">
        <f t="shared" si="176"/>
        <v>项</v>
      </c>
    </row>
    <row r="1251" ht="36" customHeight="1" spans="1:7">
      <c r="A1251" s="469">
        <v>2220106</v>
      </c>
      <c r="B1251" s="343" t="s">
        <v>1081</v>
      </c>
      <c r="C1251" s="351">
        <f>VLOOKUP(A1251,'[3]1-4区本级一般公共预算支出情况表（公开到项级）'!$A$3:$E$1360,4,FALSE)</f>
        <v>0</v>
      </c>
      <c r="D1251" s="351">
        <f>VLOOKUP(A1251,[4]表九!$A$8:$C$1288,3,FALSE)</f>
        <v>0</v>
      </c>
      <c r="E1251" s="472" t="str">
        <f t="shared" si="174"/>
        <v/>
      </c>
      <c r="F1251" s="312" t="str">
        <f t="shared" si="175"/>
        <v>否</v>
      </c>
      <c r="G1251" s="206" t="str">
        <f t="shared" si="176"/>
        <v>项</v>
      </c>
    </row>
    <row r="1252" ht="36" customHeight="1" spans="1:7">
      <c r="A1252" s="469">
        <v>2220107</v>
      </c>
      <c r="B1252" s="343" t="s">
        <v>1082</v>
      </c>
      <c r="C1252" s="351">
        <f>VLOOKUP(A1252,'[3]1-4区本级一般公共预算支出情况表（公开到项级）'!$A$3:$E$1360,4,FALSE)</f>
        <v>0</v>
      </c>
      <c r="D1252" s="351">
        <f>VLOOKUP(A1252,[4]表九!$A$8:$C$1288,3,FALSE)</f>
        <v>0</v>
      </c>
      <c r="E1252" s="472" t="str">
        <f t="shared" si="174"/>
        <v/>
      </c>
      <c r="F1252" s="312" t="str">
        <f t="shared" si="175"/>
        <v>否</v>
      </c>
      <c r="G1252" s="206" t="str">
        <f t="shared" si="176"/>
        <v>项</v>
      </c>
    </row>
    <row r="1253" ht="36" customHeight="1" spans="1:7">
      <c r="A1253" s="469">
        <v>2220112</v>
      </c>
      <c r="B1253" s="343" t="s">
        <v>1083</v>
      </c>
      <c r="C1253" s="351">
        <f>VLOOKUP(A1253,'[3]1-4区本级一般公共预算支出情况表（公开到项级）'!$A$3:$E$1360,4,FALSE)</f>
        <v>0</v>
      </c>
      <c r="D1253" s="351">
        <f>VLOOKUP(A1253,[4]表九!$A$8:$C$1288,3,FALSE)</f>
        <v>0</v>
      </c>
      <c r="E1253" s="472" t="str">
        <f t="shared" si="174"/>
        <v/>
      </c>
      <c r="F1253" s="312" t="str">
        <f t="shared" si="175"/>
        <v>否</v>
      </c>
      <c r="G1253" s="206" t="str">
        <f t="shared" si="176"/>
        <v>项</v>
      </c>
    </row>
    <row r="1254" ht="36" customHeight="1" spans="1:7">
      <c r="A1254" s="469">
        <v>2220113</v>
      </c>
      <c r="B1254" s="343" t="s">
        <v>1084</v>
      </c>
      <c r="C1254" s="351">
        <f>VLOOKUP(A1254,'[3]1-4区本级一般公共预算支出情况表（公开到项级）'!$A$3:$E$1360,4,FALSE)</f>
        <v>0</v>
      </c>
      <c r="D1254" s="351">
        <f>VLOOKUP(A1254,[4]表九!$A$8:$C$1288,3,FALSE)</f>
        <v>0</v>
      </c>
      <c r="E1254" s="472" t="str">
        <f t="shared" si="174"/>
        <v/>
      </c>
      <c r="F1254" s="312" t="str">
        <f t="shared" si="175"/>
        <v>否</v>
      </c>
      <c r="G1254" s="206" t="str">
        <f t="shared" si="176"/>
        <v>项</v>
      </c>
    </row>
    <row r="1255" ht="36" customHeight="1" spans="1:7">
      <c r="A1255" s="469">
        <v>2220114</v>
      </c>
      <c r="B1255" s="343" t="s">
        <v>1085</v>
      </c>
      <c r="C1255" s="351">
        <f>VLOOKUP(A1255,'[3]1-4区本级一般公共预算支出情况表（公开到项级）'!$A$3:$E$1360,4,FALSE)</f>
        <v>0</v>
      </c>
      <c r="D1255" s="351">
        <f>VLOOKUP(A1255,[4]表九!$A$8:$C$1288,3,FALSE)</f>
        <v>0</v>
      </c>
      <c r="E1255" s="472" t="str">
        <f t="shared" si="174"/>
        <v/>
      </c>
      <c r="F1255" s="312" t="str">
        <f t="shared" si="175"/>
        <v>否</v>
      </c>
      <c r="G1255" s="206" t="str">
        <f t="shared" si="176"/>
        <v>项</v>
      </c>
    </row>
    <row r="1256" ht="36" customHeight="1" spans="1:7">
      <c r="A1256" s="469">
        <v>2220115</v>
      </c>
      <c r="B1256" s="343" t="s">
        <v>1086</v>
      </c>
      <c r="C1256" s="351">
        <f>VLOOKUP(A1256,'[3]1-4区本级一般公共预算支出情况表（公开到项级）'!$A$3:$E$1360,4,FALSE)</f>
        <v>102</v>
      </c>
      <c r="D1256" s="351">
        <f>VLOOKUP(A1256,[4]表九!$A$8:$C$1288,3,FALSE)</f>
        <v>102</v>
      </c>
      <c r="E1256" s="472">
        <f t="shared" si="174"/>
        <v>0</v>
      </c>
      <c r="F1256" s="312" t="str">
        <f t="shared" si="175"/>
        <v>是</v>
      </c>
      <c r="G1256" s="206" t="str">
        <f t="shared" si="176"/>
        <v>项</v>
      </c>
    </row>
    <row r="1257" ht="36" customHeight="1" spans="1:7">
      <c r="A1257" s="469">
        <v>2220118</v>
      </c>
      <c r="B1257" s="343" t="s">
        <v>1087</v>
      </c>
      <c r="C1257" s="351">
        <f>VLOOKUP(A1257,'[3]1-4区本级一般公共预算支出情况表（公开到项级）'!$A$3:$E$1360,4,FALSE)</f>
        <v>0</v>
      </c>
      <c r="D1257" s="351">
        <f>VLOOKUP(A1257,[4]表九!$A$8:$C$1288,3,FALSE)</f>
        <v>0</v>
      </c>
      <c r="E1257" s="472" t="str">
        <f t="shared" si="174"/>
        <v/>
      </c>
      <c r="F1257" s="312" t="str">
        <f t="shared" si="175"/>
        <v>否</v>
      </c>
      <c r="G1257" s="206" t="str">
        <f t="shared" si="176"/>
        <v>项</v>
      </c>
    </row>
    <row r="1258" ht="36" customHeight="1" spans="1:7">
      <c r="A1258" s="471">
        <v>2220119</v>
      </c>
      <c r="B1258" s="490" t="s">
        <v>1088</v>
      </c>
      <c r="C1258" s="351">
        <f>VLOOKUP(A1258,'[3]1-4区本级一般公共预算支出情况表（公开到项级）'!$A$3:$E$1360,4,FALSE)</f>
        <v>0</v>
      </c>
      <c r="D1258" s="351">
        <f>VLOOKUP(A1258,[4]表九!$A$8:$C$1288,3,FALSE)</f>
        <v>0</v>
      </c>
      <c r="E1258" s="472" t="str">
        <f t="shared" si="174"/>
        <v/>
      </c>
      <c r="F1258" s="312" t="str">
        <f t="shared" si="175"/>
        <v>否</v>
      </c>
      <c r="G1258" s="206" t="str">
        <f t="shared" si="176"/>
        <v>项</v>
      </c>
    </row>
    <row r="1259" ht="36" customHeight="1" spans="1:7">
      <c r="A1259" s="471">
        <v>2220120</v>
      </c>
      <c r="B1259" s="490" t="s">
        <v>1089</v>
      </c>
      <c r="C1259" s="351">
        <f>VLOOKUP(A1259,'[3]1-4区本级一般公共预算支出情况表（公开到项级）'!$A$3:$E$1360,4,FALSE)</f>
        <v>0</v>
      </c>
      <c r="D1259" s="351">
        <f>VLOOKUP(A1259,[4]表九!$A$8:$C$1288,3,FALSE)</f>
        <v>0</v>
      </c>
      <c r="E1259" s="472" t="str">
        <f t="shared" si="174"/>
        <v/>
      </c>
      <c r="F1259" s="312" t="str">
        <f t="shared" si="175"/>
        <v>否</v>
      </c>
      <c r="G1259" s="206" t="str">
        <f t="shared" si="176"/>
        <v>项</v>
      </c>
    </row>
    <row r="1260" ht="36" customHeight="1" spans="1:7">
      <c r="A1260" s="471">
        <v>2220121</v>
      </c>
      <c r="B1260" s="490" t="s">
        <v>1090</v>
      </c>
      <c r="C1260" s="351">
        <f>VLOOKUP(A1260,'[3]1-4区本级一般公共预算支出情况表（公开到项级）'!$A$3:$E$1360,4,FALSE)</f>
        <v>0</v>
      </c>
      <c r="D1260" s="351">
        <f>VLOOKUP(A1260,[4]表九!$A$8:$C$1288,3,FALSE)</f>
        <v>0</v>
      </c>
      <c r="E1260" s="472" t="str">
        <f t="shared" si="174"/>
        <v/>
      </c>
      <c r="F1260" s="312" t="str">
        <f t="shared" si="175"/>
        <v>否</v>
      </c>
      <c r="G1260" s="206" t="str">
        <f t="shared" si="176"/>
        <v>项</v>
      </c>
    </row>
    <row r="1261" ht="36" customHeight="1" spans="1:7">
      <c r="A1261" s="469">
        <v>2220150</v>
      </c>
      <c r="B1261" s="343" t="s">
        <v>148</v>
      </c>
      <c r="C1261" s="351">
        <f>VLOOKUP(A1261,'[3]1-4区本级一般公共预算支出情况表（公开到项级）'!$A$3:$E$1360,4,FALSE)</f>
        <v>0</v>
      </c>
      <c r="D1261" s="351">
        <f>VLOOKUP(A1261,[4]表九!$A$8:$C$1288,3,FALSE)</f>
        <v>0</v>
      </c>
      <c r="E1261" s="472" t="str">
        <f t="shared" si="174"/>
        <v/>
      </c>
      <c r="F1261" s="312" t="str">
        <f t="shared" si="175"/>
        <v>否</v>
      </c>
      <c r="G1261" s="206" t="str">
        <f t="shared" si="176"/>
        <v>项</v>
      </c>
    </row>
    <row r="1262" ht="36" customHeight="1" spans="1:7">
      <c r="A1262" s="469">
        <v>2220199</v>
      </c>
      <c r="B1262" s="343" t="s">
        <v>1091</v>
      </c>
      <c r="C1262" s="351">
        <f>VLOOKUP(A1262,'[3]1-4区本级一般公共预算支出情况表（公开到项级）'!$A$3:$E$1360,4,FALSE)</f>
        <v>0</v>
      </c>
      <c r="D1262" s="351">
        <f>VLOOKUP(A1262,[4]表九!$A$8:$C$1288,3,FALSE)</f>
        <v>0</v>
      </c>
      <c r="E1262" s="472" t="str">
        <f t="shared" si="174"/>
        <v/>
      </c>
      <c r="F1262" s="312" t="str">
        <f t="shared" si="175"/>
        <v>否</v>
      </c>
      <c r="G1262" s="206" t="str">
        <f t="shared" si="176"/>
        <v>项</v>
      </c>
    </row>
    <row r="1263" ht="36" customHeight="1" spans="1:7">
      <c r="A1263" s="467">
        <v>22202</v>
      </c>
      <c r="B1263" s="340" t="s">
        <v>1092</v>
      </c>
      <c r="C1263" s="351"/>
      <c r="D1263" s="351"/>
      <c r="E1263" s="472" t="str">
        <f t="shared" si="174"/>
        <v/>
      </c>
      <c r="F1263" s="312" t="str">
        <f t="shared" si="175"/>
        <v>否</v>
      </c>
      <c r="G1263" s="206" t="str">
        <f t="shared" si="176"/>
        <v>款</v>
      </c>
    </row>
    <row r="1264" ht="36" customHeight="1" spans="1:7">
      <c r="A1264" s="469">
        <v>2220201</v>
      </c>
      <c r="B1264" s="343" t="s">
        <v>139</v>
      </c>
      <c r="C1264" s="351">
        <f>VLOOKUP(A1264,'[3]1-4区本级一般公共预算支出情况表（公开到项级）'!$A$3:$E$1360,4,FALSE)</f>
        <v>0</v>
      </c>
      <c r="D1264" s="351"/>
      <c r="E1264" s="472" t="str">
        <f t="shared" si="174"/>
        <v/>
      </c>
      <c r="F1264" s="312" t="str">
        <f t="shared" si="175"/>
        <v>否</v>
      </c>
      <c r="G1264" s="206" t="str">
        <f t="shared" si="176"/>
        <v>项</v>
      </c>
    </row>
    <row r="1265" ht="36" customHeight="1" spans="1:7">
      <c r="A1265" s="469">
        <v>2220202</v>
      </c>
      <c r="B1265" s="343" t="s">
        <v>140</v>
      </c>
      <c r="C1265" s="351">
        <f>VLOOKUP(A1265,'[3]1-4区本级一般公共预算支出情况表（公开到项级）'!$A$3:$E$1360,4,FALSE)</f>
        <v>0</v>
      </c>
      <c r="D1265" s="351"/>
      <c r="E1265" s="472" t="str">
        <f t="shared" si="174"/>
        <v/>
      </c>
      <c r="F1265" s="312" t="str">
        <f t="shared" si="175"/>
        <v>否</v>
      </c>
      <c r="G1265" s="206" t="str">
        <f t="shared" si="176"/>
        <v>项</v>
      </c>
    </row>
    <row r="1266" ht="36" customHeight="1" spans="1:7">
      <c r="A1266" s="469">
        <v>2220203</v>
      </c>
      <c r="B1266" s="343" t="s">
        <v>141</v>
      </c>
      <c r="C1266" s="351">
        <f>VLOOKUP(A1266,'[3]1-4区本级一般公共预算支出情况表（公开到项级）'!$A$3:$E$1360,4,FALSE)</f>
        <v>0</v>
      </c>
      <c r="D1266" s="351"/>
      <c r="E1266" s="472" t="str">
        <f t="shared" si="174"/>
        <v/>
      </c>
      <c r="F1266" s="312" t="str">
        <f t="shared" si="175"/>
        <v>否</v>
      </c>
      <c r="G1266" s="206" t="str">
        <f t="shared" si="176"/>
        <v>项</v>
      </c>
    </row>
    <row r="1267" ht="36" customHeight="1" spans="1:7">
      <c r="A1267" s="469">
        <v>2220204</v>
      </c>
      <c r="B1267" s="343" t="s">
        <v>1093</v>
      </c>
      <c r="C1267" s="351">
        <f>VLOOKUP(A1267,'[3]1-4区本级一般公共预算支出情况表（公开到项级）'!$A$3:$E$1360,4,FALSE)</f>
        <v>0</v>
      </c>
      <c r="D1267" s="351"/>
      <c r="E1267" s="472" t="str">
        <f t="shared" si="174"/>
        <v/>
      </c>
      <c r="F1267" s="312" t="str">
        <f t="shared" si="175"/>
        <v>否</v>
      </c>
      <c r="G1267" s="206" t="str">
        <f t="shared" si="176"/>
        <v>项</v>
      </c>
    </row>
    <row r="1268" ht="36" customHeight="1" spans="1:7">
      <c r="A1268" s="469">
        <v>2220205</v>
      </c>
      <c r="B1268" s="343" t="s">
        <v>1094</v>
      </c>
      <c r="C1268" s="351">
        <f>VLOOKUP(A1268,'[3]1-4区本级一般公共预算支出情况表（公开到项级）'!$A$3:$E$1360,4,FALSE)</f>
        <v>0</v>
      </c>
      <c r="D1268" s="351"/>
      <c r="E1268" s="472" t="str">
        <f t="shared" si="174"/>
        <v/>
      </c>
      <c r="F1268" s="312" t="str">
        <f t="shared" si="175"/>
        <v>否</v>
      </c>
      <c r="G1268" s="206" t="str">
        <f t="shared" si="176"/>
        <v>项</v>
      </c>
    </row>
    <row r="1269" ht="36" customHeight="1" spans="1:7">
      <c r="A1269" s="469">
        <v>2220206</v>
      </c>
      <c r="B1269" s="343" t="s">
        <v>1095</v>
      </c>
      <c r="C1269" s="351">
        <f>VLOOKUP(A1269,'[3]1-4区本级一般公共预算支出情况表（公开到项级）'!$A$3:$E$1360,4,FALSE)</f>
        <v>0</v>
      </c>
      <c r="D1269" s="351"/>
      <c r="E1269" s="472" t="str">
        <f t="shared" si="174"/>
        <v/>
      </c>
      <c r="F1269" s="312" t="str">
        <f t="shared" si="175"/>
        <v>否</v>
      </c>
      <c r="G1269" s="206" t="str">
        <f t="shared" si="176"/>
        <v>项</v>
      </c>
    </row>
    <row r="1270" ht="36" customHeight="1" spans="1:7">
      <c r="A1270" s="469">
        <v>2220207</v>
      </c>
      <c r="B1270" s="343" t="s">
        <v>1096</v>
      </c>
      <c r="C1270" s="351">
        <f>VLOOKUP(A1270,'[3]1-4区本级一般公共预算支出情况表（公开到项级）'!$A$3:$E$1360,4,FALSE)</f>
        <v>0</v>
      </c>
      <c r="D1270" s="351"/>
      <c r="E1270" s="472" t="str">
        <f t="shared" si="174"/>
        <v/>
      </c>
      <c r="F1270" s="312" t="str">
        <f t="shared" si="175"/>
        <v>否</v>
      </c>
      <c r="G1270" s="206" t="str">
        <f t="shared" si="176"/>
        <v>项</v>
      </c>
    </row>
    <row r="1271" ht="36" customHeight="1" spans="1:7">
      <c r="A1271" s="469">
        <v>2220209</v>
      </c>
      <c r="B1271" s="343" t="s">
        <v>1097</v>
      </c>
      <c r="C1271" s="351">
        <f>VLOOKUP(A1271,'[3]1-4区本级一般公共预算支出情况表（公开到项级）'!$A$3:$E$1360,4,FALSE)</f>
        <v>0</v>
      </c>
      <c r="D1271" s="351"/>
      <c r="E1271" s="472" t="str">
        <f t="shared" si="174"/>
        <v/>
      </c>
      <c r="F1271" s="312" t="str">
        <f t="shared" si="175"/>
        <v>否</v>
      </c>
      <c r="G1271" s="206" t="str">
        <f t="shared" si="176"/>
        <v>项</v>
      </c>
    </row>
    <row r="1272" ht="36" customHeight="1" spans="1:7">
      <c r="A1272" s="469">
        <v>2220210</v>
      </c>
      <c r="B1272" s="343" t="s">
        <v>1098</v>
      </c>
      <c r="C1272" s="351">
        <f>VLOOKUP(A1272,'[3]1-4区本级一般公共预算支出情况表（公开到项级）'!$A$3:$E$1360,4,FALSE)</f>
        <v>0</v>
      </c>
      <c r="D1272" s="351"/>
      <c r="E1272" s="472" t="str">
        <f t="shared" si="174"/>
        <v/>
      </c>
      <c r="F1272" s="312" t="str">
        <f t="shared" si="175"/>
        <v>否</v>
      </c>
      <c r="G1272" s="206" t="str">
        <f t="shared" si="176"/>
        <v>项</v>
      </c>
    </row>
    <row r="1273" ht="36" customHeight="1" spans="1:7">
      <c r="A1273" s="469">
        <v>2220211</v>
      </c>
      <c r="B1273" s="343" t="s">
        <v>1099</v>
      </c>
      <c r="C1273" s="351">
        <f>VLOOKUP(A1273,'[3]1-4区本级一般公共预算支出情况表（公开到项级）'!$A$3:$E$1360,4,FALSE)</f>
        <v>0</v>
      </c>
      <c r="D1273" s="351"/>
      <c r="E1273" s="472" t="str">
        <f t="shared" si="174"/>
        <v/>
      </c>
      <c r="F1273" s="312" t="str">
        <f t="shared" si="175"/>
        <v>否</v>
      </c>
      <c r="G1273" s="206" t="str">
        <f t="shared" si="176"/>
        <v>项</v>
      </c>
    </row>
    <row r="1274" ht="36" customHeight="1" spans="1:7">
      <c r="A1274" s="469">
        <v>2220212</v>
      </c>
      <c r="B1274" s="343" t="s">
        <v>1100</v>
      </c>
      <c r="C1274" s="351">
        <f>VLOOKUP(A1274,'[3]1-4区本级一般公共预算支出情况表（公开到项级）'!$A$3:$E$1360,4,FALSE)</f>
        <v>0</v>
      </c>
      <c r="D1274" s="351"/>
      <c r="E1274" s="472" t="str">
        <f t="shared" si="174"/>
        <v/>
      </c>
      <c r="F1274" s="312" t="str">
        <f t="shared" si="175"/>
        <v>否</v>
      </c>
      <c r="G1274" s="206" t="str">
        <f t="shared" si="176"/>
        <v>项</v>
      </c>
    </row>
    <row r="1275" ht="36" customHeight="1" spans="1:7">
      <c r="A1275" s="469">
        <v>2220250</v>
      </c>
      <c r="B1275" s="343" t="s">
        <v>148</v>
      </c>
      <c r="C1275" s="351">
        <f>VLOOKUP(A1275,'[3]1-4区本级一般公共预算支出情况表（公开到项级）'!$A$3:$E$1360,4,FALSE)</f>
        <v>0</v>
      </c>
      <c r="D1275" s="351"/>
      <c r="E1275" s="472" t="str">
        <f t="shared" si="174"/>
        <v/>
      </c>
      <c r="F1275" s="312" t="str">
        <f t="shared" si="175"/>
        <v>否</v>
      </c>
      <c r="G1275" s="206" t="str">
        <f t="shared" si="176"/>
        <v>项</v>
      </c>
    </row>
    <row r="1276" ht="36" customHeight="1" spans="1:7">
      <c r="A1276" s="469">
        <v>2220299</v>
      </c>
      <c r="B1276" s="343" t="s">
        <v>1101</v>
      </c>
      <c r="C1276" s="351">
        <f>VLOOKUP(A1276,'[3]1-4区本级一般公共预算支出情况表（公开到项级）'!$A$3:$E$1360,4,FALSE)</f>
        <v>0</v>
      </c>
      <c r="D1276" s="351"/>
      <c r="E1276" s="472" t="str">
        <f t="shared" si="174"/>
        <v/>
      </c>
      <c r="F1276" s="312" t="str">
        <f t="shared" si="175"/>
        <v>否</v>
      </c>
      <c r="G1276" s="206" t="str">
        <f t="shared" si="176"/>
        <v>项</v>
      </c>
    </row>
    <row r="1277" ht="36" customHeight="1" spans="1:7">
      <c r="A1277" s="467">
        <v>22203</v>
      </c>
      <c r="B1277" s="340" t="s">
        <v>1102</v>
      </c>
      <c r="C1277" s="351">
        <f>SUM(C1278:C1282)</f>
        <v>0</v>
      </c>
      <c r="D1277" s="351">
        <f>SUM(D1278:D1282)</f>
        <v>0</v>
      </c>
      <c r="E1277" s="468" t="str">
        <f t="shared" si="174"/>
        <v/>
      </c>
      <c r="F1277" s="312" t="str">
        <f t="shared" si="175"/>
        <v>否</v>
      </c>
      <c r="G1277" s="206" t="str">
        <f t="shared" si="176"/>
        <v>款</v>
      </c>
    </row>
    <row r="1278" ht="36" customHeight="1" spans="1:7">
      <c r="A1278" s="469">
        <v>2220301</v>
      </c>
      <c r="B1278" s="343" t="s">
        <v>1103</v>
      </c>
      <c r="C1278" s="351">
        <f>VLOOKUP(A1278,'[3]1-4区本级一般公共预算支出情况表（公开到项级）'!$A$3:$E$1360,4,FALSE)</f>
        <v>0</v>
      </c>
      <c r="D1278" s="351">
        <f>VLOOKUP(A1278,[4]表九!$A$8:$C$1288,3,FALSE)</f>
        <v>0</v>
      </c>
      <c r="E1278" s="472" t="str">
        <f t="shared" si="174"/>
        <v/>
      </c>
      <c r="F1278" s="312" t="str">
        <f t="shared" si="175"/>
        <v>否</v>
      </c>
      <c r="G1278" s="206" t="str">
        <f t="shared" si="176"/>
        <v>项</v>
      </c>
    </row>
    <row r="1279" ht="36" customHeight="1" spans="1:7">
      <c r="A1279" s="469">
        <v>2220303</v>
      </c>
      <c r="B1279" s="343" t="s">
        <v>1104</v>
      </c>
      <c r="C1279" s="351">
        <f>VLOOKUP(A1279,'[3]1-4区本级一般公共预算支出情况表（公开到项级）'!$A$3:$E$1360,4,FALSE)</f>
        <v>0</v>
      </c>
      <c r="D1279" s="351">
        <f>VLOOKUP(A1279,[4]表九!$A$8:$C$1288,3,FALSE)</f>
        <v>0</v>
      </c>
      <c r="E1279" s="472" t="str">
        <f t="shared" si="174"/>
        <v/>
      </c>
      <c r="F1279" s="312" t="str">
        <f t="shared" si="175"/>
        <v>否</v>
      </c>
      <c r="G1279" s="206" t="str">
        <f t="shared" si="176"/>
        <v>项</v>
      </c>
    </row>
    <row r="1280" ht="36" customHeight="1" spans="1:7">
      <c r="A1280" s="469">
        <v>2220304</v>
      </c>
      <c r="B1280" s="343" t="s">
        <v>1105</v>
      </c>
      <c r="C1280" s="351">
        <f>VLOOKUP(A1280,'[3]1-4区本级一般公共预算支出情况表（公开到项级）'!$A$3:$E$1360,4,FALSE)</f>
        <v>0</v>
      </c>
      <c r="D1280" s="351">
        <f>VLOOKUP(A1280,[4]表九!$A$8:$C$1288,3,FALSE)</f>
        <v>0</v>
      </c>
      <c r="E1280" s="472" t="str">
        <f t="shared" si="174"/>
        <v/>
      </c>
      <c r="F1280" s="312" t="str">
        <f t="shared" si="175"/>
        <v>否</v>
      </c>
      <c r="G1280" s="206" t="str">
        <f t="shared" si="176"/>
        <v>项</v>
      </c>
    </row>
    <row r="1281" ht="36" customHeight="1" spans="1:7">
      <c r="A1281" s="471">
        <v>2220305</v>
      </c>
      <c r="B1281" s="490" t="s">
        <v>1106</v>
      </c>
      <c r="C1281" s="351">
        <f>VLOOKUP(A1281,'[3]1-4区本级一般公共预算支出情况表（公开到项级）'!$A$3:$E$1360,4,FALSE)</f>
        <v>0</v>
      </c>
      <c r="D1281" s="351">
        <f>VLOOKUP(A1281,[4]表九!$A$8:$C$1288,3,FALSE)</f>
        <v>0</v>
      </c>
      <c r="E1281" s="472" t="str">
        <f t="shared" si="174"/>
        <v/>
      </c>
      <c r="F1281" s="312" t="str">
        <f t="shared" si="175"/>
        <v>否</v>
      </c>
      <c r="G1281" s="206" t="str">
        <f t="shared" si="176"/>
        <v>项</v>
      </c>
    </row>
    <row r="1282" ht="36" customHeight="1" spans="1:7">
      <c r="A1282" s="469">
        <v>2220399</v>
      </c>
      <c r="B1282" s="343" t="s">
        <v>1107</v>
      </c>
      <c r="C1282" s="351">
        <f>VLOOKUP(A1282,'[3]1-4区本级一般公共预算支出情况表（公开到项级）'!$A$3:$E$1360,4,FALSE)</f>
        <v>0</v>
      </c>
      <c r="D1282" s="351">
        <f>VLOOKUP(A1282,[4]表九!$A$8:$C$1288,3,FALSE)</f>
        <v>0</v>
      </c>
      <c r="E1282" s="472" t="str">
        <f t="shared" si="174"/>
        <v/>
      </c>
      <c r="F1282" s="312" t="str">
        <f t="shared" si="175"/>
        <v>否</v>
      </c>
      <c r="G1282" s="206" t="str">
        <f t="shared" si="176"/>
        <v>项</v>
      </c>
    </row>
    <row r="1283" ht="36" customHeight="1" spans="1:7">
      <c r="A1283" s="467">
        <v>22204</v>
      </c>
      <c r="B1283" s="340" t="s">
        <v>1108</v>
      </c>
      <c r="C1283" s="351">
        <f>SUM(C1284:C1288)</f>
        <v>800</v>
      </c>
      <c r="D1283" s="351">
        <f>SUM(D1284:D1288)</f>
        <v>800</v>
      </c>
      <c r="E1283" s="468">
        <f t="shared" si="174"/>
        <v>0</v>
      </c>
      <c r="F1283" s="312" t="str">
        <f t="shared" si="175"/>
        <v>是</v>
      </c>
      <c r="G1283" s="206" t="str">
        <f t="shared" si="176"/>
        <v>款</v>
      </c>
    </row>
    <row r="1284" ht="36" customHeight="1" spans="1:7">
      <c r="A1284" s="469">
        <v>2220401</v>
      </c>
      <c r="B1284" s="343" t="s">
        <v>1109</v>
      </c>
      <c r="C1284" s="351">
        <f>VLOOKUP(A1284,'[3]1-4区本级一般公共预算支出情况表（公开到项级）'!$A$3:$E$1360,4,FALSE)</f>
        <v>800</v>
      </c>
      <c r="D1284" s="351">
        <f>VLOOKUP(A1284,[4]表九!$A$8:$C$1288,3,FALSE)</f>
        <v>800</v>
      </c>
      <c r="E1284" s="472">
        <f t="shared" si="174"/>
        <v>0</v>
      </c>
      <c r="F1284" s="312" t="str">
        <f t="shared" si="175"/>
        <v>是</v>
      </c>
      <c r="G1284" s="206" t="str">
        <f t="shared" si="176"/>
        <v>项</v>
      </c>
    </row>
    <row r="1285" ht="36" customHeight="1" spans="1:7">
      <c r="A1285" s="469">
        <v>2220402</v>
      </c>
      <c r="B1285" s="343" t="s">
        <v>1110</v>
      </c>
      <c r="C1285" s="351">
        <f>VLOOKUP(A1285,'[3]1-4区本级一般公共预算支出情况表（公开到项级）'!$A$3:$E$1360,4,FALSE)</f>
        <v>0</v>
      </c>
      <c r="D1285" s="351">
        <f>VLOOKUP(A1285,[4]表九!$A$8:$C$1288,3,FALSE)</f>
        <v>0</v>
      </c>
      <c r="E1285" s="472" t="str">
        <f t="shared" si="174"/>
        <v/>
      </c>
      <c r="F1285" s="312" t="str">
        <f t="shared" si="175"/>
        <v>否</v>
      </c>
      <c r="G1285" s="206" t="str">
        <f t="shared" si="176"/>
        <v>项</v>
      </c>
    </row>
    <row r="1286" ht="36" customHeight="1" spans="1:7">
      <c r="A1286" s="469">
        <v>2220403</v>
      </c>
      <c r="B1286" s="343" t="s">
        <v>1111</v>
      </c>
      <c r="C1286" s="351">
        <f>VLOOKUP(A1286,'[3]1-4区本级一般公共预算支出情况表（公开到项级）'!$A$3:$E$1360,4,FALSE)</f>
        <v>0</v>
      </c>
      <c r="D1286" s="351">
        <f>VLOOKUP(A1286,[4]表九!$A$8:$C$1288,3,FALSE)</f>
        <v>0</v>
      </c>
      <c r="E1286" s="472" t="str">
        <f t="shared" si="174"/>
        <v/>
      </c>
      <c r="F1286" s="312" t="str">
        <f t="shared" si="175"/>
        <v>否</v>
      </c>
      <c r="G1286" s="206" t="str">
        <f t="shared" si="176"/>
        <v>项</v>
      </c>
    </row>
    <row r="1287" ht="36" customHeight="1" spans="1:7">
      <c r="A1287" s="469">
        <v>2220404</v>
      </c>
      <c r="B1287" s="343" t="s">
        <v>1112</v>
      </c>
      <c r="C1287" s="351">
        <f>VLOOKUP(A1287,'[3]1-4区本级一般公共预算支出情况表（公开到项级）'!$A$3:$E$1360,4,FALSE)</f>
        <v>0</v>
      </c>
      <c r="D1287" s="351">
        <f>VLOOKUP(A1287,[4]表九!$A$8:$C$1288,3,FALSE)</f>
        <v>0</v>
      </c>
      <c r="E1287" s="472" t="str">
        <f t="shared" si="174"/>
        <v/>
      </c>
      <c r="F1287" s="312" t="str">
        <f t="shared" si="175"/>
        <v>否</v>
      </c>
      <c r="G1287" s="206" t="str">
        <f t="shared" si="176"/>
        <v>项</v>
      </c>
    </row>
    <row r="1288" ht="36" customHeight="1" spans="1:7">
      <c r="A1288" s="469">
        <v>2220499</v>
      </c>
      <c r="B1288" s="343" t="s">
        <v>1113</v>
      </c>
      <c r="C1288" s="351">
        <f>VLOOKUP(A1288,'[3]1-4区本级一般公共预算支出情况表（公开到项级）'!$A$3:$E$1360,4,FALSE)</f>
        <v>0</v>
      </c>
      <c r="D1288" s="351">
        <f>VLOOKUP(A1288,[4]表九!$A$8:$C$1288,3,FALSE)</f>
        <v>0</v>
      </c>
      <c r="E1288" s="472" t="str">
        <f t="shared" si="174"/>
        <v/>
      </c>
      <c r="F1288" s="312" t="str">
        <f t="shared" si="175"/>
        <v>否</v>
      </c>
      <c r="G1288" s="206" t="str">
        <f t="shared" si="176"/>
        <v>项</v>
      </c>
    </row>
    <row r="1289" ht="36" customHeight="1" spans="1:7">
      <c r="A1289" s="467">
        <v>22205</v>
      </c>
      <c r="B1289" s="340" t="s">
        <v>1114</v>
      </c>
      <c r="C1289" s="351"/>
      <c r="D1289" s="351"/>
      <c r="E1289" s="472" t="str">
        <f t="shared" si="174"/>
        <v/>
      </c>
      <c r="F1289" s="312" t="str">
        <f t="shared" si="175"/>
        <v>否</v>
      </c>
      <c r="G1289" s="206" t="str">
        <f t="shared" si="176"/>
        <v>款</v>
      </c>
    </row>
    <row r="1290" ht="36" customHeight="1" spans="1:7">
      <c r="A1290" s="469">
        <v>2220501</v>
      </c>
      <c r="B1290" s="343" t="s">
        <v>1115</v>
      </c>
      <c r="C1290" s="351">
        <f>VLOOKUP(A1290,'[3]1-4区本级一般公共预算支出情况表（公开到项级）'!$A$3:$E$1360,4,FALSE)</f>
        <v>0</v>
      </c>
      <c r="D1290" s="351">
        <f>VLOOKUP(A1290,[4]表九!$A$8:$C$1288,3,FALSE)</f>
        <v>0</v>
      </c>
      <c r="E1290" s="472" t="str">
        <f t="shared" si="174"/>
        <v/>
      </c>
      <c r="F1290" s="312" t="str">
        <f t="shared" si="175"/>
        <v>否</v>
      </c>
      <c r="G1290" s="206" t="str">
        <f t="shared" si="176"/>
        <v>项</v>
      </c>
    </row>
    <row r="1291" ht="36" customHeight="1" spans="1:7">
      <c r="A1291" s="469">
        <v>2220502</v>
      </c>
      <c r="B1291" s="343" t="s">
        <v>1116</v>
      </c>
      <c r="C1291" s="351">
        <f>VLOOKUP(A1291,'[3]1-4区本级一般公共预算支出情况表（公开到项级）'!$A$3:$E$1360,4,FALSE)</f>
        <v>0</v>
      </c>
      <c r="D1291" s="351">
        <f>VLOOKUP(A1291,[4]表九!$A$8:$C$1288,3,FALSE)</f>
        <v>0</v>
      </c>
      <c r="E1291" s="472" t="str">
        <f t="shared" si="174"/>
        <v/>
      </c>
      <c r="F1291" s="312" t="str">
        <f t="shared" si="175"/>
        <v>否</v>
      </c>
      <c r="G1291" s="206" t="str">
        <f t="shared" si="176"/>
        <v>项</v>
      </c>
    </row>
    <row r="1292" ht="36" customHeight="1" spans="1:7">
      <c r="A1292" s="469">
        <v>2220503</v>
      </c>
      <c r="B1292" s="343" t="s">
        <v>1117</v>
      </c>
      <c r="C1292" s="351">
        <f>VLOOKUP(A1292,'[3]1-4区本级一般公共预算支出情况表（公开到项级）'!$A$3:$E$1360,4,FALSE)</f>
        <v>0</v>
      </c>
      <c r="D1292" s="351">
        <f>VLOOKUP(A1292,[4]表九!$A$8:$C$1288,3,FALSE)</f>
        <v>0</v>
      </c>
      <c r="E1292" s="472" t="str">
        <f t="shared" si="174"/>
        <v/>
      </c>
      <c r="F1292" s="312" t="str">
        <f t="shared" si="175"/>
        <v>否</v>
      </c>
      <c r="G1292" s="206" t="str">
        <f t="shared" si="176"/>
        <v>项</v>
      </c>
    </row>
    <row r="1293" ht="36" customHeight="1" spans="1:7">
      <c r="A1293" s="469">
        <v>2220504</v>
      </c>
      <c r="B1293" s="343" t="s">
        <v>1118</v>
      </c>
      <c r="C1293" s="351">
        <f>VLOOKUP(A1293,'[3]1-4区本级一般公共预算支出情况表（公开到项级）'!$A$3:$E$1360,4,FALSE)</f>
        <v>0</v>
      </c>
      <c r="D1293" s="351">
        <f>VLOOKUP(A1293,[4]表九!$A$8:$C$1288,3,FALSE)</f>
        <v>0</v>
      </c>
      <c r="E1293" s="472" t="str">
        <f t="shared" si="174"/>
        <v/>
      </c>
      <c r="F1293" s="312" t="str">
        <f t="shared" si="175"/>
        <v>否</v>
      </c>
      <c r="G1293" s="206" t="str">
        <f t="shared" si="176"/>
        <v>项</v>
      </c>
    </row>
    <row r="1294" ht="36" customHeight="1" spans="1:7">
      <c r="A1294" s="469">
        <v>2220505</v>
      </c>
      <c r="B1294" s="343" t="s">
        <v>1119</v>
      </c>
      <c r="C1294" s="351">
        <f>VLOOKUP(A1294,'[3]1-4区本级一般公共预算支出情况表（公开到项级）'!$A$3:$E$1360,4,FALSE)</f>
        <v>0</v>
      </c>
      <c r="D1294" s="351">
        <f>VLOOKUP(A1294,[4]表九!$A$8:$C$1288,3,FALSE)</f>
        <v>0</v>
      </c>
      <c r="E1294" s="472" t="str">
        <f t="shared" si="174"/>
        <v/>
      </c>
      <c r="F1294" s="312" t="str">
        <f t="shared" si="175"/>
        <v>否</v>
      </c>
      <c r="G1294" s="206" t="str">
        <f t="shared" si="176"/>
        <v>项</v>
      </c>
    </row>
    <row r="1295" ht="36" customHeight="1" spans="1:7">
      <c r="A1295" s="469">
        <v>2220506</v>
      </c>
      <c r="B1295" s="343" t="s">
        <v>1120</v>
      </c>
      <c r="C1295" s="351">
        <f>VLOOKUP(A1295,'[3]1-4区本级一般公共预算支出情况表（公开到项级）'!$A$3:$E$1360,4,FALSE)</f>
        <v>0</v>
      </c>
      <c r="D1295" s="351">
        <f>VLOOKUP(A1295,[4]表九!$A$8:$C$1288,3,FALSE)</f>
        <v>0</v>
      </c>
      <c r="E1295" s="472" t="str">
        <f t="shared" si="174"/>
        <v/>
      </c>
      <c r="F1295" s="312" t="str">
        <f t="shared" si="175"/>
        <v>否</v>
      </c>
      <c r="G1295" s="206" t="str">
        <f t="shared" si="176"/>
        <v>项</v>
      </c>
    </row>
    <row r="1296" ht="36" customHeight="1" spans="1:7">
      <c r="A1296" s="469">
        <v>2220507</v>
      </c>
      <c r="B1296" s="343" t="s">
        <v>1121</v>
      </c>
      <c r="C1296" s="351">
        <f>VLOOKUP(A1296,'[3]1-4区本级一般公共预算支出情况表（公开到项级）'!$A$3:$E$1360,4,FALSE)</f>
        <v>0</v>
      </c>
      <c r="D1296" s="351">
        <f>VLOOKUP(A1296,[4]表九!$A$8:$C$1288,3,FALSE)</f>
        <v>0</v>
      </c>
      <c r="E1296" s="472" t="str">
        <f t="shared" si="174"/>
        <v/>
      </c>
      <c r="F1296" s="312" t="str">
        <f t="shared" si="175"/>
        <v>否</v>
      </c>
      <c r="G1296" s="206" t="str">
        <f t="shared" si="176"/>
        <v>项</v>
      </c>
    </row>
    <row r="1297" ht="36" customHeight="1" spans="1:7">
      <c r="A1297" s="469">
        <v>2220508</v>
      </c>
      <c r="B1297" s="343" t="s">
        <v>1122</v>
      </c>
      <c r="C1297" s="351">
        <f>VLOOKUP(A1297,'[3]1-4区本级一般公共预算支出情况表（公开到项级）'!$A$3:$E$1360,4,FALSE)</f>
        <v>0</v>
      </c>
      <c r="D1297" s="351">
        <f>VLOOKUP(A1297,[4]表九!$A$8:$C$1288,3,FALSE)</f>
        <v>0</v>
      </c>
      <c r="E1297" s="472" t="str">
        <f t="shared" si="174"/>
        <v/>
      </c>
      <c r="F1297" s="312" t="str">
        <f t="shared" si="175"/>
        <v>否</v>
      </c>
      <c r="G1297" s="206" t="str">
        <f t="shared" si="176"/>
        <v>项</v>
      </c>
    </row>
    <row r="1298" ht="36" customHeight="1" spans="1:7">
      <c r="A1298" s="469">
        <v>2220509</v>
      </c>
      <c r="B1298" s="343" t="s">
        <v>1123</v>
      </c>
      <c r="C1298" s="351">
        <f>VLOOKUP(A1298,'[3]1-4区本级一般公共预算支出情况表（公开到项级）'!$A$3:$E$1360,4,FALSE)</f>
        <v>0</v>
      </c>
      <c r="D1298" s="351">
        <f>VLOOKUP(A1298,[4]表九!$A$8:$C$1288,3,FALSE)</f>
        <v>0</v>
      </c>
      <c r="E1298" s="472" t="str">
        <f t="shared" si="174"/>
        <v/>
      </c>
      <c r="F1298" s="312" t="str">
        <f t="shared" si="175"/>
        <v>否</v>
      </c>
      <c r="G1298" s="206" t="str">
        <f t="shared" si="176"/>
        <v>项</v>
      </c>
    </row>
    <row r="1299" ht="36" customHeight="1" spans="1:7">
      <c r="A1299" s="469">
        <v>2220510</v>
      </c>
      <c r="B1299" s="343" t="s">
        <v>1124</v>
      </c>
      <c r="C1299" s="351">
        <f>VLOOKUP(A1299,'[3]1-4区本级一般公共预算支出情况表（公开到项级）'!$A$3:$E$1360,4,FALSE)</f>
        <v>0</v>
      </c>
      <c r="D1299" s="351">
        <f>VLOOKUP(A1299,[4]表九!$A$8:$C$1288,3,FALSE)</f>
        <v>0</v>
      </c>
      <c r="E1299" s="472" t="str">
        <f t="shared" si="174"/>
        <v/>
      </c>
      <c r="F1299" s="312" t="str">
        <f t="shared" si="175"/>
        <v>否</v>
      </c>
      <c r="G1299" s="206" t="str">
        <f t="shared" si="176"/>
        <v>项</v>
      </c>
    </row>
    <row r="1300" ht="36" customHeight="1" spans="1:7">
      <c r="A1300" s="343">
        <v>2220511</v>
      </c>
      <c r="B1300" s="343" t="s">
        <v>1125</v>
      </c>
      <c r="C1300" s="351">
        <f>VLOOKUP(A1300,'[3]1-4区本级一般公共预算支出情况表（公开到项级）'!$A$3:$E$1360,4,FALSE)</f>
        <v>0</v>
      </c>
      <c r="D1300" s="351">
        <f>VLOOKUP(A1300,[4]表九!$A$8:$C$1288,3,FALSE)</f>
        <v>0</v>
      </c>
      <c r="E1300" s="472" t="str">
        <f t="shared" si="174"/>
        <v/>
      </c>
      <c r="F1300" s="312" t="str">
        <f t="shared" si="175"/>
        <v>否</v>
      </c>
      <c r="G1300" s="206" t="str">
        <f t="shared" si="176"/>
        <v>项</v>
      </c>
    </row>
    <row r="1301" ht="36" customHeight="1" spans="1:7">
      <c r="A1301" s="469">
        <v>2220599</v>
      </c>
      <c r="B1301" s="343" t="s">
        <v>1126</v>
      </c>
      <c r="C1301" s="351">
        <f>VLOOKUP(A1301,'[3]1-4区本级一般公共预算支出情况表（公开到项级）'!$A$3:$E$1360,4,FALSE)</f>
        <v>0</v>
      </c>
      <c r="D1301" s="351">
        <f>VLOOKUP(A1301,[4]表九!$A$8:$C$1288,3,FALSE)</f>
        <v>0</v>
      </c>
      <c r="E1301" s="472" t="str">
        <f t="shared" si="174"/>
        <v/>
      </c>
      <c r="F1301" s="312" t="str">
        <f t="shared" si="175"/>
        <v>否</v>
      </c>
      <c r="G1301" s="206" t="str">
        <f t="shared" si="176"/>
        <v>项</v>
      </c>
    </row>
    <row r="1302" ht="36" customHeight="1" spans="1:7">
      <c r="A1302" s="486" t="s">
        <v>1127</v>
      </c>
      <c r="B1302" s="477" t="s">
        <v>287</v>
      </c>
      <c r="C1302" s="491"/>
      <c r="D1302" s="491"/>
      <c r="E1302" s="472" t="str">
        <f t="shared" si="174"/>
        <v/>
      </c>
      <c r="F1302" s="312" t="str">
        <f t="shared" si="175"/>
        <v>否</v>
      </c>
      <c r="G1302" s="206" t="str">
        <f t="shared" si="176"/>
        <v>项</v>
      </c>
    </row>
    <row r="1303" ht="36" customHeight="1" spans="1:7">
      <c r="A1303" s="467">
        <v>224</v>
      </c>
      <c r="B1303" s="340" t="s">
        <v>111</v>
      </c>
      <c r="C1303" s="351">
        <f>C1304+C1316+C1322+C1328+C1336+C1349+C1353+C1359+C1361</f>
        <v>5939</v>
      </c>
      <c r="D1303" s="351">
        <f>D1304+D1316+D1322+D1328+D1336+D1349+D1353+D1359+D1361</f>
        <v>5724</v>
      </c>
      <c r="E1303" s="468">
        <f t="shared" ref="E1303:E1305" si="177">IF(C1303&gt;0,D1303/C1303-1,IF(C1303&lt;0,-(D1303/C1303-1),""))</f>
        <v>-0.036</v>
      </c>
      <c r="F1303" s="312" t="str">
        <f t="shared" si="175"/>
        <v>是</v>
      </c>
      <c r="G1303" s="206" t="str">
        <f t="shared" si="176"/>
        <v>类</v>
      </c>
    </row>
    <row r="1304" ht="36" customHeight="1" spans="1:7">
      <c r="A1304" s="467">
        <v>22401</v>
      </c>
      <c r="B1304" s="340" t="s">
        <v>1128</v>
      </c>
      <c r="C1304" s="351">
        <f>SUM(C1305:C1315)</f>
        <v>2601</v>
      </c>
      <c r="D1304" s="351">
        <f>SUM(D1305:D1315)</f>
        <v>3409</v>
      </c>
      <c r="E1304" s="472">
        <f t="shared" si="177"/>
        <v>0.311</v>
      </c>
      <c r="F1304" s="312" t="str">
        <f t="shared" si="175"/>
        <v>是</v>
      </c>
      <c r="G1304" s="206" t="str">
        <f t="shared" si="176"/>
        <v>款</v>
      </c>
    </row>
    <row r="1305" ht="36" customHeight="1" spans="1:7">
      <c r="A1305" s="469">
        <v>2240101</v>
      </c>
      <c r="B1305" s="343" t="s">
        <v>139</v>
      </c>
      <c r="C1305" s="351">
        <f>VLOOKUP(A1305,'[3]1-4区本级一般公共预算支出情况表（公开到项级）'!$A$3:$E$1360,4,FALSE)</f>
        <v>1628</v>
      </c>
      <c r="D1305" s="351">
        <f>VLOOKUP(A1305,[4]表九!$A$8:$C$1288,3,FALSE)</f>
        <v>2610</v>
      </c>
      <c r="E1305" s="472">
        <f t="shared" si="177"/>
        <v>0.603</v>
      </c>
      <c r="F1305" s="312" t="str">
        <f t="shared" si="175"/>
        <v>是</v>
      </c>
      <c r="G1305" s="206" t="str">
        <f t="shared" si="176"/>
        <v>项</v>
      </c>
    </row>
    <row r="1306" ht="36" customHeight="1" spans="1:7">
      <c r="A1306" s="469">
        <v>2240102</v>
      </c>
      <c r="B1306" s="343" t="s">
        <v>140</v>
      </c>
      <c r="C1306" s="351">
        <f>VLOOKUP(A1306,'[3]1-4区本级一般公共预算支出情况表（公开到项级）'!$A$3:$E$1360,4,FALSE)</f>
        <v>256</v>
      </c>
      <c r="D1306" s="351">
        <f>VLOOKUP(A1306,[4]表九!$A$8:$C$1288,3,FALSE)</f>
        <v>261</v>
      </c>
      <c r="E1306" s="472">
        <f t="shared" ref="E1306:E1369" si="178">IF(C1306&gt;0,D1306/C1306-1,IF(C1306&lt;0,-(D1306/C1306-1),""))</f>
        <v>0.02</v>
      </c>
      <c r="F1306" s="312" t="str">
        <f t="shared" ref="F1306:F1369" si="179">IF(LEN(A1306)=3,"是",IF(B1306&lt;&gt;"",IF(SUM(C1306:D1306)&lt;&gt;0,"是","否"),"是"))</f>
        <v>是</v>
      </c>
      <c r="G1306" s="206" t="str">
        <f t="shared" ref="G1306:G1369" si="180">IF(LEN(A1306)=3,"类",IF(LEN(A1306)=5,"款","项"))</f>
        <v>项</v>
      </c>
    </row>
    <row r="1307" ht="36" customHeight="1" spans="1:7">
      <c r="A1307" s="469">
        <v>2240103</v>
      </c>
      <c r="B1307" s="343" t="s">
        <v>141</v>
      </c>
      <c r="C1307" s="351">
        <f>VLOOKUP(A1307,'[3]1-4区本级一般公共预算支出情况表（公开到项级）'!$A$3:$E$1360,4,FALSE)</f>
        <v>0</v>
      </c>
      <c r="D1307" s="351">
        <f>VLOOKUP(A1307,[4]表九!$A$8:$C$1288,3,FALSE)</f>
        <v>0</v>
      </c>
      <c r="E1307" s="472" t="str">
        <f t="shared" si="178"/>
        <v/>
      </c>
      <c r="F1307" s="312" t="str">
        <f t="shared" si="179"/>
        <v>否</v>
      </c>
      <c r="G1307" s="206" t="str">
        <f t="shared" si="180"/>
        <v>项</v>
      </c>
    </row>
    <row r="1308" ht="36" customHeight="1" spans="1:7">
      <c r="A1308" s="469">
        <v>2240104</v>
      </c>
      <c r="B1308" s="343" t="s">
        <v>1129</v>
      </c>
      <c r="C1308" s="351">
        <f>VLOOKUP(A1308,'[3]1-4区本级一般公共预算支出情况表（公开到项级）'!$A$3:$E$1360,4,FALSE)</f>
        <v>20</v>
      </c>
      <c r="D1308" s="351">
        <f>VLOOKUP(A1308,[4]表九!$A$8:$C$1288,3,FALSE)</f>
        <v>10</v>
      </c>
      <c r="E1308" s="472">
        <f t="shared" si="178"/>
        <v>-0.5</v>
      </c>
      <c r="F1308" s="312" t="str">
        <f t="shared" si="179"/>
        <v>是</v>
      </c>
      <c r="G1308" s="206" t="str">
        <f t="shared" si="180"/>
        <v>项</v>
      </c>
    </row>
    <row r="1309" ht="36" customHeight="1" spans="1:7">
      <c r="A1309" s="469">
        <v>2240105</v>
      </c>
      <c r="B1309" s="343" t="s">
        <v>1130</v>
      </c>
      <c r="C1309" s="351">
        <f>VLOOKUP(A1309,'[3]1-4区本级一般公共预算支出情况表（公开到项级）'!$A$3:$E$1360,4,FALSE)</f>
        <v>0</v>
      </c>
      <c r="D1309" s="351">
        <f>VLOOKUP(A1309,[4]表九!$A$8:$C$1288,3,FALSE)</f>
        <v>0</v>
      </c>
      <c r="E1309" s="472" t="str">
        <f t="shared" si="178"/>
        <v/>
      </c>
      <c r="F1309" s="312" t="str">
        <f t="shared" si="179"/>
        <v>否</v>
      </c>
      <c r="G1309" s="206" t="str">
        <f t="shared" si="180"/>
        <v>项</v>
      </c>
    </row>
    <row r="1310" ht="36" customHeight="1" spans="1:7">
      <c r="A1310" s="469">
        <v>2240106</v>
      </c>
      <c r="B1310" s="343" t="s">
        <v>1131</v>
      </c>
      <c r="C1310" s="351">
        <f>VLOOKUP(A1310,'[3]1-4区本级一般公共预算支出情况表（公开到项级）'!$A$3:$E$1360,4,FALSE)</f>
        <v>211</v>
      </c>
      <c r="D1310" s="351">
        <f>VLOOKUP(A1310,[4]表九!$A$8:$C$1288,3,FALSE)</f>
        <v>124</v>
      </c>
      <c r="E1310" s="472">
        <f t="shared" si="178"/>
        <v>-0.412</v>
      </c>
      <c r="F1310" s="312" t="str">
        <f t="shared" si="179"/>
        <v>是</v>
      </c>
      <c r="G1310" s="206" t="str">
        <f t="shared" si="180"/>
        <v>项</v>
      </c>
    </row>
    <row r="1311" ht="36" customHeight="1" spans="1:7">
      <c r="A1311" s="469">
        <v>2240107</v>
      </c>
      <c r="B1311" s="343" t="s">
        <v>1132</v>
      </c>
      <c r="C1311" s="351">
        <f>VLOOKUP(A1311,'[3]1-4区本级一般公共预算支出情况表（公开到项级）'!$A$3:$E$1360,4,FALSE)</f>
        <v>0</v>
      </c>
      <c r="D1311" s="351"/>
      <c r="E1311" s="472" t="str">
        <f t="shared" si="178"/>
        <v/>
      </c>
      <c r="F1311" s="312" t="str">
        <f t="shared" si="179"/>
        <v>否</v>
      </c>
      <c r="G1311" s="206" t="str">
        <f t="shared" si="180"/>
        <v>项</v>
      </c>
    </row>
    <row r="1312" ht="36" customHeight="1" spans="1:7">
      <c r="A1312" s="469">
        <v>2240108</v>
      </c>
      <c r="B1312" s="343" t="s">
        <v>1133</v>
      </c>
      <c r="C1312" s="351">
        <f>VLOOKUP(A1312,'[3]1-4区本级一般公共预算支出情况表（公开到项级）'!$A$3:$E$1360,4,FALSE)</f>
        <v>436</v>
      </c>
      <c r="D1312" s="351">
        <f>VLOOKUP(A1312,[4]表九!$A$8:$C$1288,3,FALSE)</f>
        <v>40</v>
      </c>
      <c r="E1312" s="472">
        <f t="shared" si="178"/>
        <v>-0.908</v>
      </c>
      <c r="F1312" s="312" t="str">
        <f t="shared" si="179"/>
        <v>是</v>
      </c>
      <c r="G1312" s="206" t="str">
        <f t="shared" si="180"/>
        <v>项</v>
      </c>
    </row>
    <row r="1313" ht="36" customHeight="1" spans="1:7">
      <c r="A1313" s="469">
        <v>2240109</v>
      </c>
      <c r="B1313" s="343" t="s">
        <v>1134</v>
      </c>
      <c r="C1313" s="351">
        <f>VLOOKUP(A1313,'[3]1-4区本级一般公共预算支出情况表（公开到项级）'!$A$3:$E$1360,4,FALSE)</f>
        <v>50</v>
      </c>
      <c r="D1313" s="351">
        <f>VLOOKUP(A1313,[4]表九!$A$8:$C$1288,3,FALSE)</f>
        <v>364</v>
      </c>
      <c r="E1313" s="472">
        <f t="shared" si="178"/>
        <v>6.28</v>
      </c>
      <c r="F1313" s="312" t="str">
        <f t="shared" si="179"/>
        <v>是</v>
      </c>
      <c r="G1313" s="206" t="str">
        <f t="shared" si="180"/>
        <v>项</v>
      </c>
    </row>
    <row r="1314" ht="36" customHeight="1" spans="1:7">
      <c r="A1314" s="469">
        <v>2240150</v>
      </c>
      <c r="B1314" s="343" t="s">
        <v>148</v>
      </c>
      <c r="C1314" s="351">
        <f>VLOOKUP(A1314,'[3]1-4区本级一般公共预算支出情况表（公开到项级）'!$A$3:$E$1360,4,FALSE)</f>
        <v>0</v>
      </c>
      <c r="D1314" s="351">
        <f>VLOOKUP(A1314,[4]表九!$A$8:$C$1288,3,FALSE)</f>
        <v>0</v>
      </c>
      <c r="E1314" s="472" t="str">
        <f t="shared" si="178"/>
        <v/>
      </c>
      <c r="F1314" s="312" t="str">
        <f t="shared" si="179"/>
        <v>否</v>
      </c>
      <c r="G1314" s="206" t="str">
        <f t="shared" si="180"/>
        <v>项</v>
      </c>
    </row>
    <row r="1315" ht="36" customHeight="1" spans="1:7">
      <c r="A1315" s="469">
        <v>2240199</v>
      </c>
      <c r="B1315" s="343" t="s">
        <v>1135</v>
      </c>
      <c r="C1315" s="351">
        <f>VLOOKUP(A1315,'[3]1-4区本级一般公共预算支出情况表（公开到项级）'!$A$3:$E$1360,4,FALSE)</f>
        <v>0</v>
      </c>
      <c r="D1315" s="351">
        <f>VLOOKUP(A1315,[4]表九!$A$8:$C$1288,3,FALSE)</f>
        <v>0</v>
      </c>
      <c r="E1315" s="472" t="str">
        <f t="shared" si="178"/>
        <v/>
      </c>
      <c r="F1315" s="312" t="str">
        <f t="shared" si="179"/>
        <v>否</v>
      </c>
      <c r="G1315" s="206" t="str">
        <f t="shared" si="180"/>
        <v>项</v>
      </c>
    </row>
    <row r="1316" ht="36" customHeight="1" spans="1:7">
      <c r="A1316" s="467">
        <v>22402</v>
      </c>
      <c r="B1316" s="340" t="s">
        <v>1136</v>
      </c>
      <c r="C1316" s="351">
        <f>SUM(C1317:C1321)</f>
        <v>3138</v>
      </c>
      <c r="D1316" s="351">
        <f>SUM(D1317:D1321)</f>
        <v>2184</v>
      </c>
      <c r="E1316" s="472">
        <f t="shared" si="178"/>
        <v>-0.304</v>
      </c>
      <c r="F1316" s="312" t="str">
        <f t="shared" si="179"/>
        <v>是</v>
      </c>
      <c r="G1316" s="206" t="str">
        <f t="shared" si="180"/>
        <v>款</v>
      </c>
    </row>
    <row r="1317" ht="36" customHeight="1" spans="1:7">
      <c r="A1317" s="469">
        <v>2240201</v>
      </c>
      <c r="B1317" s="343" t="s">
        <v>139</v>
      </c>
      <c r="C1317" s="351">
        <f>VLOOKUP(A1317,'[3]1-4区本级一般公共预算支出情况表（公开到项级）'!$A$3:$E$1360,4,FALSE)</f>
        <v>2068</v>
      </c>
      <c r="D1317" s="351">
        <f>VLOOKUP(A1317,[4]表九!$A$8:$C$1288,3,FALSE)</f>
        <v>1214</v>
      </c>
      <c r="E1317" s="472">
        <f t="shared" si="178"/>
        <v>-0.413</v>
      </c>
      <c r="F1317" s="312" t="str">
        <f t="shared" si="179"/>
        <v>是</v>
      </c>
      <c r="G1317" s="206" t="str">
        <f t="shared" si="180"/>
        <v>项</v>
      </c>
    </row>
    <row r="1318" ht="36" customHeight="1" spans="1:7">
      <c r="A1318" s="469">
        <v>2240202</v>
      </c>
      <c r="B1318" s="343" t="s">
        <v>140</v>
      </c>
      <c r="C1318" s="351">
        <f>VLOOKUP(A1318,'[3]1-4区本级一般公共预算支出情况表（公开到项级）'!$A$3:$E$1360,4,FALSE)</f>
        <v>200</v>
      </c>
      <c r="D1318" s="351">
        <f>VLOOKUP(A1318,[4]表九!$A$8:$C$1288,3,FALSE)</f>
        <v>250</v>
      </c>
      <c r="E1318" s="472">
        <f t="shared" si="178"/>
        <v>0.25</v>
      </c>
      <c r="F1318" s="312" t="str">
        <f t="shared" si="179"/>
        <v>是</v>
      </c>
      <c r="G1318" s="206" t="str">
        <f t="shared" si="180"/>
        <v>项</v>
      </c>
    </row>
    <row r="1319" ht="36" customHeight="1" spans="1:7">
      <c r="A1319" s="469">
        <v>2240203</v>
      </c>
      <c r="B1319" s="343" t="s">
        <v>141</v>
      </c>
      <c r="C1319" s="351">
        <f>VLOOKUP(A1319,'[3]1-4区本级一般公共预算支出情况表（公开到项级）'!$A$3:$E$1360,4,FALSE)</f>
        <v>0</v>
      </c>
      <c r="D1319" s="351">
        <f>VLOOKUP(A1319,[4]表九!$A$8:$C$1288,3,FALSE)</f>
        <v>0</v>
      </c>
      <c r="E1319" s="472" t="str">
        <f t="shared" si="178"/>
        <v/>
      </c>
      <c r="F1319" s="312" t="str">
        <f t="shared" si="179"/>
        <v>否</v>
      </c>
      <c r="G1319" s="206" t="str">
        <f t="shared" si="180"/>
        <v>项</v>
      </c>
    </row>
    <row r="1320" ht="36" customHeight="1" spans="1:7">
      <c r="A1320" s="469">
        <v>2240204</v>
      </c>
      <c r="B1320" s="343" t="s">
        <v>1137</v>
      </c>
      <c r="C1320" s="351">
        <f>VLOOKUP(A1320,'[3]1-4区本级一般公共预算支出情况表（公开到项级）'!$A$3:$E$1360,4,FALSE)</f>
        <v>0</v>
      </c>
      <c r="D1320" s="351">
        <f>VLOOKUP(A1320,[4]表九!$A$8:$C$1288,3,FALSE)</f>
        <v>0</v>
      </c>
      <c r="E1320" s="472" t="str">
        <f t="shared" si="178"/>
        <v/>
      </c>
      <c r="F1320" s="312" t="str">
        <f t="shared" si="179"/>
        <v>否</v>
      </c>
      <c r="G1320" s="206" t="str">
        <f t="shared" si="180"/>
        <v>项</v>
      </c>
    </row>
    <row r="1321" ht="36" customHeight="1" spans="1:7">
      <c r="A1321" s="469">
        <v>2240299</v>
      </c>
      <c r="B1321" s="343" t="s">
        <v>1138</v>
      </c>
      <c r="C1321" s="351">
        <f>VLOOKUP(A1321,'[3]1-4区本级一般公共预算支出情况表（公开到项级）'!$A$3:$E$1360,4,FALSE)</f>
        <v>870</v>
      </c>
      <c r="D1321" s="351">
        <f>VLOOKUP(A1321,[4]表九!$A$8:$C$1288,3,FALSE)</f>
        <v>720</v>
      </c>
      <c r="E1321" s="472">
        <f t="shared" si="178"/>
        <v>-0.172</v>
      </c>
      <c r="F1321" s="312" t="str">
        <f t="shared" si="179"/>
        <v>是</v>
      </c>
      <c r="G1321" s="206" t="str">
        <f t="shared" si="180"/>
        <v>项</v>
      </c>
    </row>
    <row r="1322" ht="36" customHeight="1" spans="1:7">
      <c r="A1322" s="467">
        <v>22403</v>
      </c>
      <c r="B1322" s="340" t="s">
        <v>1139</v>
      </c>
      <c r="C1322" s="351"/>
      <c r="D1322" s="351"/>
      <c r="E1322" s="472" t="str">
        <f t="shared" si="178"/>
        <v/>
      </c>
      <c r="F1322" s="312" t="str">
        <f t="shared" si="179"/>
        <v>否</v>
      </c>
      <c r="G1322" s="206" t="str">
        <f t="shared" si="180"/>
        <v>款</v>
      </c>
    </row>
    <row r="1323" ht="36" customHeight="1" spans="1:7">
      <c r="A1323" s="469">
        <v>2240301</v>
      </c>
      <c r="B1323" s="343" t="s">
        <v>139</v>
      </c>
      <c r="C1323" s="351">
        <f>VLOOKUP(A1323,'[3]1-4区本级一般公共预算支出情况表（公开到项级）'!$A$3:$E$1360,4,FALSE)</f>
        <v>0</v>
      </c>
      <c r="D1323" s="351"/>
      <c r="E1323" s="472" t="str">
        <f t="shared" si="178"/>
        <v/>
      </c>
      <c r="F1323" s="312" t="str">
        <f t="shared" si="179"/>
        <v>否</v>
      </c>
      <c r="G1323" s="206" t="str">
        <f t="shared" si="180"/>
        <v>项</v>
      </c>
    </row>
    <row r="1324" ht="36" customHeight="1" spans="1:7">
      <c r="A1324" s="469">
        <v>2240302</v>
      </c>
      <c r="B1324" s="343" t="s">
        <v>140</v>
      </c>
      <c r="C1324" s="351">
        <f>VLOOKUP(A1324,'[3]1-4区本级一般公共预算支出情况表（公开到项级）'!$A$3:$E$1360,4,FALSE)</f>
        <v>0</v>
      </c>
      <c r="D1324" s="351"/>
      <c r="E1324" s="472" t="str">
        <f t="shared" si="178"/>
        <v/>
      </c>
      <c r="F1324" s="312" t="str">
        <f t="shared" si="179"/>
        <v>否</v>
      </c>
      <c r="G1324" s="206" t="str">
        <f t="shared" si="180"/>
        <v>项</v>
      </c>
    </row>
    <row r="1325" ht="36" customHeight="1" spans="1:7">
      <c r="A1325" s="469">
        <v>2240303</v>
      </c>
      <c r="B1325" s="343" t="s">
        <v>141</v>
      </c>
      <c r="C1325" s="351">
        <f>VLOOKUP(A1325,'[3]1-4区本级一般公共预算支出情况表（公开到项级）'!$A$3:$E$1360,4,FALSE)</f>
        <v>0</v>
      </c>
      <c r="D1325" s="351"/>
      <c r="E1325" s="472" t="str">
        <f t="shared" si="178"/>
        <v/>
      </c>
      <c r="F1325" s="312" t="str">
        <f t="shared" si="179"/>
        <v>否</v>
      </c>
      <c r="G1325" s="206" t="str">
        <f t="shared" si="180"/>
        <v>项</v>
      </c>
    </row>
    <row r="1326" ht="36" customHeight="1" spans="1:7">
      <c r="A1326" s="469">
        <v>2240304</v>
      </c>
      <c r="B1326" s="343" t="s">
        <v>1140</v>
      </c>
      <c r="C1326" s="351">
        <f>VLOOKUP(A1326,'[3]1-4区本级一般公共预算支出情况表（公开到项级）'!$A$3:$E$1360,4,FALSE)</f>
        <v>0</v>
      </c>
      <c r="D1326" s="351"/>
      <c r="E1326" s="472" t="str">
        <f t="shared" si="178"/>
        <v/>
      </c>
      <c r="F1326" s="312" t="str">
        <f t="shared" si="179"/>
        <v>否</v>
      </c>
      <c r="G1326" s="206" t="str">
        <f t="shared" si="180"/>
        <v>项</v>
      </c>
    </row>
    <row r="1327" ht="36" customHeight="1" spans="1:7">
      <c r="A1327" s="469">
        <v>2240399</v>
      </c>
      <c r="B1327" s="343" t="s">
        <v>1141</v>
      </c>
      <c r="C1327" s="351">
        <f>VLOOKUP(A1327,'[3]1-4区本级一般公共预算支出情况表（公开到项级）'!$A$3:$E$1360,4,FALSE)</f>
        <v>0</v>
      </c>
      <c r="D1327" s="351"/>
      <c r="E1327" s="472" t="str">
        <f t="shared" si="178"/>
        <v/>
      </c>
      <c r="F1327" s="312" t="str">
        <f t="shared" si="179"/>
        <v>否</v>
      </c>
      <c r="G1327" s="206" t="str">
        <f t="shared" si="180"/>
        <v>项</v>
      </c>
    </row>
    <row r="1328" ht="36" customHeight="1" spans="1:7">
      <c r="A1328" s="467">
        <v>22404</v>
      </c>
      <c r="B1328" s="340" t="s">
        <v>1142</v>
      </c>
      <c r="C1328" s="351"/>
      <c r="D1328" s="351"/>
      <c r="E1328" s="472" t="str">
        <f t="shared" si="178"/>
        <v/>
      </c>
      <c r="F1328" s="312" t="str">
        <f t="shared" si="179"/>
        <v>否</v>
      </c>
      <c r="G1328" s="206" t="str">
        <f t="shared" si="180"/>
        <v>款</v>
      </c>
    </row>
    <row r="1329" ht="36" customHeight="1" spans="1:7">
      <c r="A1329" s="469">
        <v>2240401</v>
      </c>
      <c r="B1329" s="343" t="s">
        <v>139</v>
      </c>
      <c r="C1329" s="351">
        <f>VLOOKUP(A1329,'[3]1-4区本级一般公共预算支出情况表（公开到项级）'!$A$3:$E$1360,4,FALSE)</f>
        <v>0</v>
      </c>
      <c r="D1329" s="351">
        <f>VLOOKUP(A1329,[4]表九!$A$8:$C$1288,3,FALSE)</f>
        <v>0</v>
      </c>
      <c r="E1329" s="472" t="str">
        <f t="shared" si="178"/>
        <v/>
      </c>
      <c r="F1329" s="312" t="str">
        <f t="shared" si="179"/>
        <v>否</v>
      </c>
      <c r="G1329" s="206" t="str">
        <f t="shared" si="180"/>
        <v>项</v>
      </c>
    </row>
    <row r="1330" ht="36" customHeight="1" spans="1:7">
      <c r="A1330" s="469">
        <v>2240402</v>
      </c>
      <c r="B1330" s="343" t="s">
        <v>140</v>
      </c>
      <c r="C1330" s="351">
        <f>VLOOKUP(A1330,'[3]1-4区本级一般公共预算支出情况表（公开到项级）'!$A$3:$E$1360,4,FALSE)</f>
        <v>0</v>
      </c>
      <c r="D1330" s="351">
        <f>VLOOKUP(A1330,[4]表九!$A$8:$C$1288,3,FALSE)</f>
        <v>0</v>
      </c>
      <c r="E1330" s="472" t="str">
        <f t="shared" si="178"/>
        <v/>
      </c>
      <c r="F1330" s="312" t="str">
        <f t="shared" si="179"/>
        <v>否</v>
      </c>
      <c r="G1330" s="206" t="str">
        <f t="shared" si="180"/>
        <v>项</v>
      </c>
    </row>
    <row r="1331" ht="36" customHeight="1" spans="1:7">
      <c r="A1331" s="469">
        <v>2240403</v>
      </c>
      <c r="B1331" s="343" t="s">
        <v>141</v>
      </c>
      <c r="C1331" s="351">
        <f>VLOOKUP(A1331,'[3]1-4区本级一般公共预算支出情况表（公开到项级）'!$A$3:$E$1360,4,FALSE)</f>
        <v>0</v>
      </c>
      <c r="D1331" s="351">
        <f>VLOOKUP(A1331,[4]表九!$A$8:$C$1288,3,FALSE)</f>
        <v>0</v>
      </c>
      <c r="E1331" s="472" t="str">
        <f t="shared" si="178"/>
        <v/>
      </c>
      <c r="F1331" s="312" t="str">
        <f t="shared" si="179"/>
        <v>否</v>
      </c>
      <c r="G1331" s="206" t="str">
        <f t="shared" si="180"/>
        <v>项</v>
      </c>
    </row>
    <row r="1332" ht="36" customHeight="1" spans="1:7">
      <c r="A1332" s="469">
        <v>2240404</v>
      </c>
      <c r="B1332" s="343" t="s">
        <v>1143</v>
      </c>
      <c r="C1332" s="351">
        <f>VLOOKUP(A1332,'[3]1-4区本级一般公共预算支出情况表（公开到项级）'!$A$3:$E$1360,4,FALSE)</f>
        <v>0</v>
      </c>
      <c r="D1332" s="351">
        <f>VLOOKUP(A1332,[4]表九!$A$8:$C$1288,3,FALSE)</f>
        <v>0</v>
      </c>
      <c r="E1332" s="472" t="str">
        <f t="shared" si="178"/>
        <v/>
      </c>
      <c r="F1332" s="312" t="str">
        <f t="shared" si="179"/>
        <v>否</v>
      </c>
      <c r="G1332" s="206" t="str">
        <f t="shared" si="180"/>
        <v>项</v>
      </c>
    </row>
    <row r="1333" ht="36" customHeight="1" spans="1:7">
      <c r="A1333" s="469">
        <v>2240405</v>
      </c>
      <c r="B1333" s="343" t="s">
        <v>1144</v>
      </c>
      <c r="C1333" s="351">
        <f>VLOOKUP(A1333,'[3]1-4区本级一般公共预算支出情况表（公开到项级）'!$A$3:$E$1360,4,FALSE)</f>
        <v>0</v>
      </c>
      <c r="D1333" s="351">
        <f>VLOOKUP(A1333,[4]表九!$A$8:$C$1288,3,FALSE)</f>
        <v>0</v>
      </c>
      <c r="E1333" s="472" t="str">
        <f t="shared" si="178"/>
        <v/>
      </c>
      <c r="F1333" s="312" t="str">
        <f t="shared" si="179"/>
        <v>否</v>
      </c>
      <c r="G1333" s="206" t="str">
        <f t="shared" si="180"/>
        <v>项</v>
      </c>
    </row>
    <row r="1334" ht="36" customHeight="1" spans="1:7">
      <c r="A1334" s="469">
        <v>2240450</v>
      </c>
      <c r="B1334" s="343" t="s">
        <v>148</v>
      </c>
      <c r="C1334" s="351">
        <f>VLOOKUP(A1334,'[3]1-4区本级一般公共预算支出情况表（公开到项级）'!$A$3:$E$1360,4,FALSE)</f>
        <v>0</v>
      </c>
      <c r="D1334" s="351">
        <f>VLOOKUP(A1334,[4]表九!$A$8:$C$1288,3,FALSE)</f>
        <v>0</v>
      </c>
      <c r="E1334" s="472" t="str">
        <f t="shared" si="178"/>
        <v/>
      </c>
      <c r="F1334" s="312" t="str">
        <f t="shared" si="179"/>
        <v>否</v>
      </c>
      <c r="G1334" s="206" t="str">
        <f t="shared" si="180"/>
        <v>项</v>
      </c>
    </row>
    <row r="1335" ht="36" customHeight="1" spans="1:7">
      <c r="A1335" s="469">
        <v>2240499</v>
      </c>
      <c r="B1335" s="343" t="s">
        <v>1145</v>
      </c>
      <c r="C1335" s="351">
        <f>VLOOKUP(A1335,'[3]1-4区本级一般公共预算支出情况表（公开到项级）'!$A$3:$E$1360,4,FALSE)</f>
        <v>0</v>
      </c>
      <c r="D1335" s="351">
        <f>VLOOKUP(A1335,[4]表九!$A$8:$C$1288,3,FALSE)</f>
        <v>0</v>
      </c>
      <c r="E1335" s="472" t="str">
        <f t="shared" si="178"/>
        <v/>
      </c>
      <c r="F1335" s="312" t="str">
        <f t="shared" si="179"/>
        <v>否</v>
      </c>
      <c r="G1335" s="206" t="str">
        <f t="shared" si="180"/>
        <v>项</v>
      </c>
    </row>
    <row r="1336" ht="36" customHeight="1" spans="1:7">
      <c r="A1336" s="467">
        <v>22405</v>
      </c>
      <c r="B1336" s="340" t="s">
        <v>1146</v>
      </c>
      <c r="C1336" s="351">
        <f>SUM(C1337:C1348)</f>
        <v>23</v>
      </c>
      <c r="D1336" s="351">
        <f>SUM(D1337:D1348)</f>
        <v>30</v>
      </c>
      <c r="E1336" s="472">
        <f t="shared" si="178"/>
        <v>0.304</v>
      </c>
      <c r="F1336" s="312" t="str">
        <f t="shared" si="179"/>
        <v>是</v>
      </c>
      <c r="G1336" s="206" t="str">
        <f t="shared" si="180"/>
        <v>款</v>
      </c>
    </row>
    <row r="1337" ht="36" customHeight="1" spans="1:7">
      <c r="A1337" s="469">
        <v>2240501</v>
      </c>
      <c r="B1337" s="343" t="s">
        <v>139</v>
      </c>
      <c r="C1337" s="351">
        <f>VLOOKUP(A1337,'[3]1-4区本级一般公共预算支出情况表（公开到项级）'!$A$3:$E$1360,4,FALSE)</f>
        <v>0</v>
      </c>
      <c r="D1337" s="351">
        <f>VLOOKUP(A1337,[4]表九!$A$8:$C$1288,3,FALSE)</f>
        <v>0</v>
      </c>
      <c r="E1337" s="472" t="str">
        <f t="shared" si="178"/>
        <v/>
      </c>
      <c r="F1337" s="312" t="str">
        <f t="shared" si="179"/>
        <v>否</v>
      </c>
      <c r="G1337" s="206" t="str">
        <f t="shared" si="180"/>
        <v>项</v>
      </c>
    </row>
    <row r="1338" ht="36" customHeight="1" spans="1:7">
      <c r="A1338" s="469">
        <v>2240502</v>
      </c>
      <c r="B1338" s="343" t="s">
        <v>140</v>
      </c>
      <c r="C1338" s="351">
        <f>VLOOKUP(A1338,'[3]1-4区本级一般公共预算支出情况表（公开到项级）'!$A$3:$E$1360,4,FALSE)</f>
        <v>0</v>
      </c>
      <c r="D1338" s="351">
        <f>VLOOKUP(A1338,[4]表九!$A$8:$C$1288,3,FALSE)</f>
        <v>0</v>
      </c>
      <c r="E1338" s="472" t="str">
        <f t="shared" si="178"/>
        <v/>
      </c>
      <c r="F1338" s="312" t="str">
        <f t="shared" si="179"/>
        <v>否</v>
      </c>
      <c r="G1338" s="206" t="str">
        <f t="shared" si="180"/>
        <v>项</v>
      </c>
    </row>
    <row r="1339" ht="36" customHeight="1" spans="1:7">
      <c r="A1339" s="469">
        <v>2240503</v>
      </c>
      <c r="B1339" s="343" t="s">
        <v>141</v>
      </c>
      <c r="C1339" s="351">
        <f>VLOOKUP(A1339,'[3]1-4区本级一般公共预算支出情况表（公开到项级）'!$A$3:$E$1360,4,FALSE)</f>
        <v>0</v>
      </c>
      <c r="D1339" s="351">
        <f>VLOOKUP(A1339,[4]表九!$A$8:$C$1288,3,FALSE)</f>
        <v>0</v>
      </c>
      <c r="E1339" s="472" t="str">
        <f t="shared" si="178"/>
        <v/>
      </c>
      <c r="F1339" s="312" t="str">
        <f t="shared" si="179"/>
        <v>否</v>
      </c>
      <c r="G1339" s="206" t="str">
        <f t="shared" si="180"/>
        <v>项</v>
      </c>
    </row>
    <row r="1340" ht="36" customHeight="1" spans="1:7">
      <c r="A1340" s="469">
        <v>2240504</v>
      </c>
      <c r="B1340" s="343" t="s">
        <v>1147</v>
      </c>
      <c r="C1340" s="351">
        <f>VLOOKUP(A1340,'[3]1-4区本级一般公共预算支出情况表（公开到项级）'!$A$3:$E$1360,4,FALSE)</f>
        <v>23</v>
      </c>
      <c r="D1340" s="351">
        <f>VLOOKUP(A1340,[4]表九!$A$8:$C$1288,3,FALSE)</f>
        <v>0</v>
      </c>
      <c r="E1340" s="472">
        <f t="shared" si="178"/>
        <v>-1</v>
      </c>
      <c r="F1340" s="312" t="str">
        <f t="shared" si="179"/>
        <v>是</v>
      </c>
      <c r="G1340" s="206" t="str">
        <f t="shared" si="180"/>
        <v>项</v>
      </c>
    </row>
    <row r="1341" ht="36" customHeight="1" spans="1:7">
      <c r="A1341" s="469">
        <v>2240505</v>
      </c>
      <c r="B1341" s="343" t="s">
        <v>1148</v>
      </c>
      <c r="C1341" s="351">
        <f>VLOOKUP(A1341,'[3]1-4区本级一般公共预算支出情况表（公开到项级）'!$A$3:$E$1360,4,FALSE)</f>
        <v>0</v>
      </c>
      <c r="D1341" s="351">
        <f>VLOOKUP(A1341,[4]表九!$A$8:$C$1288,3,FALSE)</f>
        <v>3</v>
      </c>
      <c r="E1341" s="472" t="str">
        <f t="shared" si="178"/>
        <v/>
      </c>
      <c r="F1341" s="312" t="str">
        <f t="shared" si="179"/>
        <v>是</v>
      </c>
      <c r="G1341" s="206" t="str">
        <f t="shared" si="180"/>
        <v>项</v>
      </c>
    </row>
    <row r="1342" ht="36" customHeight="1" spans="1:7">
      <c r="A1342" s="469">
        <v>2240506</v>
      </c>
      <c r="B1342" s="343" t="s">
        <v>1149</v>
      </c>
      <c r="C1342" s="351">
        <f>VLOOKUP(A1342,'[3]1-4区本级一般公共预算支出情况表（公开到项级）'!$A$3:$E$1360,4,FALSE)</f>
        <v>0</v>
      </c>
      <c r="D1342" s="351">
        <f>VLOOKUP(A1342,[4]表九!$A$8:$C$1288,3,FALSE)</f>
        <v>0</v>
      </c>
      <c r="E1342" s="472" t="str">
        <f t="shared" si="178"/>
        <v/>
      </c>
      <c r="F1342" s="312" t="str">
        <f t="shared" si="179"/>
        <v>否</v>
      </c>
      <c r="G1342" s="206" t="str">
        <f t="shared" si="180"/>
        <v>项</v>
      </c>
    </row>
    <row r="1343" ht="36" customHeight="1" spans="1:7">
      <c r="A1343" s="469">
        <v>2240507</v>
      </c>
      <c r="B1343" s="343" t="s">
        <v>1150</v>
      </c>
      <c r="C1343" s="351">
        <f>VLOOKUP(A1343,'[3]1-4区本级一般公共预算支出情况表（公开到项级）'!$A$3:$E$1360,4,FALSE)</f>
        <v>0</v>
      </c>
      <c r="D1343" s="351">
        <f>VLOOKUP(A1343,[4]表九!$A$8:$C$1288,3,FALSE)</f>
        <v>0</v>
      </c>
      <c r="E1343" s="472" t="str">
        <f t="shared" si="178"/>
        <v/>
      </c>
      <c r="F1343" s="312" t="str">
        <f t="shared" si="179"/>
        <v>否</v>
      </c>
      <c r="G1343" s="206" t="str">
        <f t="shared" si="180"/>
        <v>项</v>
      </c>
    </row>
    <row r="1344" ht="36" customHeight="1" spans="1:7">
      <c r="A1344" s="469">
        <v>2240508</v>
      </c>
      <c r="B1344" s="343" t="s">
        <v>1151</v>
      </c>
      <c r="C1344" s="351">
        <f>VLOOKUP(A1344,'[3]1-4区本级一般公共预算支出情况表（公开到项级）'!$A$3:$E$1360,4,FALSE)</f>
        <v>0</v>
      </c>
      <c r="D1344" s="351">
        <f>VLOOKUP(A1344,[4]表九!$A$8:$C$1288,3,FALSE)</f>
        <v>0</v>
      </c>
      <c r="E1344" s="472" t="str">
        <f t="shared" si="178"/>
        <v/>
      </c>
      <c r="F1344" s="312" t="str">
        <f t="shared" si="179"/>
        <v>否</v>
      </c>
      <c r="G1344" s="206" t="str">
        <f t="shared" si="180"/>
        <v>项</v>
      </c>
    </row>
    <row r="1345" ht="36" customHeight="1" spans="1:7">
      <c r="A1345" s="469">
        <v>2240509</v>
      </c>
      <c r="B1345" s="343" t="s">
        <v>1152</v>
      </c>
      <c r="C1345" s="351">
        <f>VLOOKUP(A1345,'[3]1-4区本级一般公共预算支出情况表（公开到项级）'!$A$3:$E$1360,4,FALSE)</f>
        <v>0</v>
      </c>
      <c r="D1345" s="351">
        <f>VLOOKUP(A1345,[4]表九!$A$8:$C$1288,3,FALSE)</f>
        <v>0</v>
      </c>
      <c r="E1345" s="472" t="str">
        <f t="shared" si="178"/>
        <v/>
      </c>
      <c r="F1345" s="312" t="str">
        <f t="shared" si="179"/>
        <v>否</v>
      </c>
      <c r="G1345" s="206" t="str">
        <f t="shared" si="180"/>
        <v>项</v>
      </c>
    </row>
    <row r="1346" ht="36" customHeight="1" spans="1:7">
      <c r="A1346" s="469">
        <v>2240510</v>
      </c>
      <c r="B1346" s="343" t="s">
        <v>1153</v>
      </c>
      <c r="C1346" s="351">
        <f>VLOOKUP(A1346,'[3]1-4区本级一般公共预算支出情况表（公开到项级）'!$A$3:$E$1360,4,FALSE)</f>
        <v>0</v>
      </c>
      <c r="D1346" s="351">
        <f>VLOOKUP(A1346,[4]表九!$A$8:$C$1288,3,FALSE)</f>
        <v>27</v>
      </c>
      <c r="E1346" s="472" t="str">
        <f t="shared" si="178"/>
        <v/>
      </c>
      <c r="F1346" s="312" t="str">
        <f t="shared" si="179"/>
        <v>是</v>
      </c>
      <c r="G1346" s="206" t="str">
        <f t="shared" si="180"/>
        <v>项</v>
      </c>
    </row>
    <row r="1347" ht="36" customHeight="1" spans="1:7">
      <c r="A1347" s="469">
        <v>2240550</v>
      </c>
      <c r="B1347" s="343" t="s">
        <v>1154</v>
      </c>
      <c r="C1347" s="351">
        <f>VLOOKUP(A1347,'[3]1-4区本级一般公共预算支出情况表（公开到项级）'!$A$3:$E$1360,4,FALSE)</f>
        <v>0</v>
      </c>
      <c r="D1347" s="351">
        <f>VLOOKUP(A1347,[4]表九!$A$8:$C$1288,3,FALSE)</f>
        <v>0</v>
      </c>
      <c r="E1347" s="472" t="str">
        <f t="shared" si="178"/>
        <v/>
      </c>
      <c r="F1347" s="312" t="str">
        <f t="shared" si="179"/>
        <v>否</v>
      </c>
      <c r="G1347" s="206" t="str">
        <f t="shared" si="180"/>
        <v>项</v>
      </c>
    </row>
    <row r="1348" ht="36" customHeight="1" spans="1:7">
      <c r="A1348" s="469">
        <v>2240599</v>
      </c>
      <c r="B1348" s="343" t="s">
        <v>1155</v>
      </c>
      <c r="C1348" s="351">
        <f>VLOOKUP(A1348,'[3]1-4区本级一般公共预算支出情况表（公开到项级）'!$A$3:$E$1360,4,FALSE)</f>
        <v>0</v>
      </c>
      <c r="D1348" s="351">
        <f>VLOOKUP(A1348,[4]表九!$A$8:$C$1288,3,FALSE)</f>
        <v>0</v>
      </c>
      <c r="E1348" s="472" t="str">
        <f t="shared" si="178"/>
        <v/>
      </c>
      <c r="F1348" s="312" t="str">
        <f t="shared" si="179"/>
        <v>否</v>
      </c>
      <c r="G1348" s="206" t="str">
        <f t="shared" si="180"/>
        <v>项</v>
      </c>
    </row>
    <row r="1349" ht="36" customHeight="1" spans="1:7">
      <c r="A1349" s="467">
        <v>22406</v>
      </c>
      <c r="B1349" s="340" t="s">
        <v>1156</v>
      </c>
      <c r="C1349" s="351">
        <f>SUM(C1350:C1352)</f>
        <v>153</v>
      </c>
      <c r="D1349" s="351">
        <f>SUM(D1350:D1352)</f>
        <v>99</v>
      </c>
      <c r="E1349" s="472">
        <f t="shared" si="178"/>
        <v>-0.353</v>
      </c>
      <c r="F1349" s="312" t="str">
        <f t="shared" si="179"/>
        <v>是</v>
      </c>
      <c r="G1349" s="206" t="str">
        <f t="shared" si="180"/>
        <v>款</v>
      </c>
    </row>
    <row r="1350" ht="36" customHeight="1" spans="1:7">
      <c r="A1350" s="469">
        <v>2240601</v>
      </c>
      <c r="B1350" s="343" t="s">
        <v>1157</v>
      </c>
      <c r="C1350" s="351">
        <f>VLOOKUP(A1350,'[3]1-4区本级一般公共预算支出情况表（公开到项级）'!$A$3:$E$1360,4,FALSE)</f>
        <v>142</v>
      </c>
      <c r="D1350" s="351">
        <f>VLOOKUP(A1350,[4]表九!$A$8:$C$1288,3,FALSE)</f>
        <v>84</v>
      </c>
      <c r="E1350" s="472">
        <f t="shared" si="178"/>
        <v>-0.408</v>
      </c>
      <c r="F1350" s="312" t="str">
        <f t="shared" si="179"/>
        <v>是</v>
      </c>
      <c r="G1350" s="206" t="str">
        <f t="shared" si="180"/>
        <v>项</v>
      </c>
    </row>
    <row r="1351" ht="36" customHeight="1" spans="1:7">
      <c r="A1351" s="469">
        <v>2240602</v>
      </c>
      <c r="B1351" s="343" t="s">
        <v>1158</v>
      </c>
      <c r="C1351" s="351">
        <f>VLOOKUP(A1351,'[3]1-4区本级一般公共预算支出情况表（公开到项级）'!$A$3:$E$1360,4,FALSE)</f>
        <v>0</v>
      </c>
      <c r="D1351" s="351">
        <f>VLOOKUP(A1351,[4]表九!$A$8:$C$1288,3,FALSE)</f>
        <v>0</v>
      </c>
      <c r="E1351" s="472" t="str">
        <f t="shared" si="178"/>
        <v/>
      </c>
      <c r="F1351" s="312" t="str">
        <f t="shared" si="179"/>
        <v>否</v>
      </c>
      <c r="G1351" s="206" t="str">
        <f t="shared" si="180"/>
        <v>项</v>
      </c>
    </row>
    <row r="1352" ht="36" customHeight="1" spans="1:7">
      <c r="A1352" s="469">
        <v>2240699</v>
      </c>
      <c r="B1352" s="343" t="s">
        <v>1159</v>
      </c>
      <c r="C1352" s="351">
        <f>VLOOKUP(A1352,'[3]1-4区本级一般公共预算支出情况表（公开到项级）'!$A$3:$E$1360,4,FALSE)</f>
        <v>11</v>
      </c>
      <c r="D1352" s="351">
        <f>VLOOKUP(A1352,[4]表九!$A$8:$C$1288,3,FALSE)</f>
        <v>15</v>
      </c>
      <c r="E1352" s="472">
        <f t="shared" si="178"/>
        <v>0.364</v>
      </c>
      <c r="F1352" s="312" t="str">
        <f t="shared" si="179"/>
        <v>是</v>
      </c>
      <c r="G1352" s="206" t="str">
        <f t="shared" si="180"/>
        <v>项</v>
      </c>
    </row>
    <row r="1353" ht="36" customHeight="1" spans="1:7">
      <c r="A1353" s="467">
        <v>22407</v>
      </c>
      <c r="B1353" s="340" t="s">
        <v>1160</v>
      </c>
      <c r="C1353" s="351">
        <f>SUM(C1354:C1358)</f>
        <v>24</v>
      </c>
      <c r="D1353" s="351">
        <f>SUM(D1354:D1358)</f>
        <v>2</v>
      </c>
      <c r="E1353" s="468">
        <f t="shared" si="178"/>
        <v>-0.917</v>
      </c>
      <c r="F1353" s="312" t="str">
        <f t="shared" si="179"/>
        <v>是</v>
      </c>
      <c r="G1353" s="206" t="str">
        <f t="shared" si="180"/>
        <v>款</v>
      </c>
    </row>
    <row r="1354" ht="36" customHeight="1" spans="1:7">
      <c r="A1354" s="469">
        <v>2240701</v>
      </c>
      <c r="B1354" s="343" t="s">
        <v>1161</v>
      </c>
      <c r="C1354" s="351">
        <f>VLOOKUP(A1354,'[3]1-4区本级一般公共预算支出情况表（公开到项级）'!$A$3:$E$1360,4,FALSE)</f>
        <v>0</v>
      </c>
      <c r="D1354" s="351"/>
      <c r="E1354" s="472" t="str">
        <f t="shared" si="178"/>
        <v/>
      </c>
      <c r="F1354" s="312" t="str">
        <f t="shared" si="179"/>
        <v>否</v>
      </c>
      <c r="G1354" s="206" t="str">
        <f t="shared" si="180"/>
        <v>项</v>
      </c>
    </row>
    <row r="1355" ht="36" customHeight="1" spans="1:7">
      <c r="A1355" s="469">
        <v>2240702</v>
      </c>
      <c r="B1355" s="343" t="s">
        <v>1162</v>
      </c>
      <c r="C1355" s="351">
        <f>VLOOKUP(A1355,'[3]1-4区本级一般公共预算支出情况表（公开到项级）'!$A$3:$E$1360,4,FALSE)</f>
        <v>0</v>
      </c>
      <c r="D1355" s="351"/>
      <c r="E1355" s="472" t="str">
        <f t="shared" si="178"/>
        <v/>
      </c>
      <c r="F1355" s="312" t="str">
        <f t="shared" si="179"/>
        <v>否</v>
      </c>
      <c r="G1355" s="206" t="str">
        <f t="shared" si="180"/>
        <v>项</v>
      </c>
    </row>
    <row r="1356" ht="36" customHeight="1" spans="1:7">
      <c r="A1356" s="469">
        <v>2240703</v>
      </c>
      <c r="B1356" s="343" t="s">
        <v>1163</v>
      </c>
      <c r="C1356" s="351">
        <f>VLOOKUP(A1356,'[3]1-4区本级一般公共预算支出情况表（公开到项级）'!$A$3:$E$1360,4,FALSE)</f>
        <v>24</v>
      </c>
      <c r="D1356" s="351">
        <f>VLOOKUP(A1356,[4]表九!$A$8:$C$1288,3,FALSE)</f>
        <v>2</v>
      </c>
      <c r="E1356" s="472">
        <f t="shared" si="178"/>
        <v>-0.917</v>
      </c>
      <c r="F1356" s="312" t="str">
        <f t="shared" si="179"/>
        <v>是</v>
      </c>
      <c r="G1356" s="206" t="str">
        <f t="shared" si="180"/>
        <v>项</v>
      </c>
    </row>
    <row r="1357" ht="36" customHeight="1" spans="1:7">
      <c r="A1357" s="469">
        <v>2240704</v>
      </c>
      <c r="B1357" s="343" t="s">
        <v>1164</v>
      </c>
      <c r="C1357" s="351">
        <f>VLOOKUP(A1357,'[3]1-4区本级一般公共预算支出情况表（公开到项级）'!$A$3:$E$1360,4,FALSE)</f>
        <v>0</v>
      </c>
      <c r="D1357" s="351">
        <f>VLOOKUP(A1357,[4]表九!$A$8:$C$1288,3,FALSE)</f>
        <v>0</v>
      </c>
      <c r="E1357" s="472" t="str">
        <f t="shared" si="178"/>
        <v/>
      </c>
      <c r="F1357" s="312" t="str">
        <f t="shared" si="179"/>
        <v>否</v>
      </c>
      <c r="G1357" s="206" t="str">
        <f t="shared" si="180"/>
        <v>项</v>
      </c>
    </row>
    <row r="1358" ht="36" customHeight="1" spans="1:7">
      <c r="A1358" s="469">
        <v>2240799</v>
      </c>
      <c r="B1358" s="343" t="s">
        <v>1165</v>
      </c>
      <c r="C1358" s="351">
        <f>VLOOKUP(A1358,'[3]1-4区本级一般公共预算支出情况表（公开到项级）'!$A$3:$E$1360,4,FALSE)</f>
        <v>0</v>
      </c>
      <c r="D1358" s="351">
        <f>VLOOKUP(A1358,[4]表九!$A$8:$C$1288,3,FALSE)</f>
        <v>0</v>
      </c>
      <c r="E1358" s="472" t="str">
        <f t="shared" si="178"/>
        <v/>
      </c>
      <c r="F1358" s="312" t="str">
        <f t="shared" si="179"/>
        <v>否</v>
      </c>
      <c r="G1358" s="206" t="str">
        <f t="shared" si="180"/>
        <v>项</v>
      </c>
    </row>
    <row r="1359" ht="36" customHeight="1" spans="1:7">
      <c r="A1359" s="467">
        <v>22499</v>
      </c>
      <c r="B1359" s="340" t="s">
        <v>1166</v>
      </c>
      <c r="C1359" s="351">
        <f>C1360</f>
        <v>0</v>
      </c>
      <c r="D1359" s="351">
        <f>D1360</f>
        <v>0</v>
      </c>
      <c r="E1359" s="468" t="str">
        <f t="shared" si="178"/>
        <v/>
      </c>
      <c r="F1359" s="312" t="str">
        <f t="shared" si="179"/>
        <v>否</v>
      </c>
      <c r="G1359" s="206" t="str">
        <f t="shared" si="180"/>
        <v>款</v>
      </c>
    </row>
    <row r="1360" ht="36" customHeight="1" spans="1:7">
      <c r="A1360" s="480">
        <v>2249999</v>
      </c>
      <c r="B1360" s="343" t="s">
        <v>1167</v>
      </c>
      <c r="C1360" s="351">
        <f>VLOOKUP(A1360,'[3]1-4区本级一般公共预算支出情况表（公开到项级）'!$A$3:$E$1360,4,FALSE)</f>
        <v>0</v>
      </c>
      <c r="D1360" s="351">
        <f>VLOOKUP(A1360,[4]表九!$A$8:$C$1288,3,FALSE)</f>
        <v>0</v>
      </c>
      <c r="E1360" s="472" t="str">
        <f t="shared" si="178"/>
        <v/>
      </c>
      <c r="F1360" s="312" t="str">
        <f t="shared" si="179"/>
        <v>否</v>
      </c>
      <c r="G1360" s="206" t="str">
        <f t="shared" si="180"/>
        <v>项</v>
      </c>
    </row>
    <row r="1361" ht="36" customHeight="1" spans="1:7">
      <c r="A1361" s="340" t="s">
        <v>1168</v>
      </c>
      <c r="B1361" s="477" t="s">
        <v>287</v>
      </c>
      <c r="C1361" s="478"/>
      <c r="D1361" s="478"/>
      <c r="E1361" s="472" t="str">
        <f t="shared" si="178"/>
        <v/>
      </c>
      <c r="F1361" s="312" t="str">
        <f t="shared" si="179"/>
        <v>否</v>
      </c>
      <c r="G1361" s="206" t="str">
        <f t="shared" si="180"/>
        <v>项</v>
      </c>
    </row>
    <row r="1362" ht="36" customHeight="1" spans="1:7">
      <c r="A1362" s="467">
        <v>227</v>
      </c>
      <c r="B1362" s="340" t="s">
        <v>113</v>
      </c>
      <c r="C1362" s="351">
        <v>6295</v>
      </c>
      <c r="D1362" s="351">
        <v>4254</v>
      </c>
      <c r="E1362" s="468">
        <f t="shared" ref="E1362:E1367" si="181">IF(C1362&gt;0,D1362/C1362-1,IF(C1362&lt;0,-(D1362/C1362-1),""))</f>
        <v>-0.324</v>
      </c>
      <c r="F1362" s="312" t="str">
        <f t="shared" si="179"/>
        <v>是</v>
      </c>
      <c r="G1362" s="206" t="str">
        <f t="shared" si="180"/>
        <v>类</v>
      </c>
    </row>
    <row r="1363" ht="36" customHeight="1" spans="1:7">
      <c r="A1363" s="467">
        <v>232</v>
      </c>
      <c r="B1363" s="340" t="s">
        <v>115</v>
      </c>
      <c r="C1363" s="351">
        <f>C1364</f>
        <v>9364</v>
      </c>
      <c r="D1363" s="351">
        <f>D1364</f>
        <v>9208</v>
      </c>
      <c r="E1363" s="468">
        <f t="shared" si="181"/>
        <v>-0.017</v>
      </c>
      <c r="F1363" s="312" t="str">
        <f t="shared" si="179"/>
        <v>是</v>
      </c>
      <c r="G1363" s="206" t="str">
        <f t="shared" si="180"/>
        <v>类</v>
      </c>
    </row>
    <row r="1364" ht="36" customHeight="1" spans="1:7">
      <c r="A1364" s="467">
        <v>23203</v>
      </c>
      <c r="B1364" s="340" t="s">
        <v>1169</v>
      </c>
      <c r="C1364" s="351">
        <f>SUM(C1365:C1368)</f>
        <v>9364</v>
      </c>
      <c r="D1364" s="351">
        <f>SUM(D1365:D1368)</f>
        <v>9208</v>
      </c>
      <c r="E1364" s="472">
        <f t="shared" si="181"/>
        <v>-0.017</v>
      </c>
      <c r="F1364" s="312" t="str">
        <f t="shared" si="179"/>
        <v>是</v>
      </c>
      <c r="G1364" s="206" t="str">
        <f t="shared" si="180"/>
        <v>款</v>
      </c>
    </row>
    <row r="1365" ht="36" customHeight="1" spans="1:7">
      <c r="A1365" s="469">
        <v>2320301</v>
      </c>
      <c r="B1365" s="343" t="s">
        <v>1170</v>
      </c>
      <c r="C1365" s="351">
        <f>VLOOKUP(A1365,'[3]1-4区本级一般公共预算支出情况表（公开到项级）'!$A$3:$E$1360,4,FALSE)</f>
        <v>9364</v>
      </c>
      <c r="D1365" s="351">
        <f>VLOOKUP(A1365,[4]表九!$A$8:$C$1288,3,FALSE)</f>
        <v>9208</v>
      </c>
      <c r="E1365" s="472">
        <f t="shared" si="181"/>
        <v>-0.017</v>
      </c>
      <c r="F1365" s="312" t="str">
        <f t="shared" si="179"/>
        <v>是</v>
      </c>
      <c r="G1365" s="206" t="str">
        <f t="shared" si="180"/>
        <v>项</v>
      </c>
    </row>
    <row r="1366" ht="36" customHeight="1" spans="1:7">
      <c r="A1366" s="469">
        <v>2320302</v>
      </c>
      <c r="B1366" s="343" t="s">
        <v>1171</v>
      </c>
      <c r="C1366" s="351">
        <f>VLOOKUP(A1366,'[3]1-4区本级一般公共预算支出情况表（公开到项级）'!$A$3:$E$1360,4,FALSE)</f>
        <v>0</v>
      </c>
      <c r="D1366" s="351">
        <f>VLOOKUP(A1366,[4]表九!$A$8:$C$1288,3,FALSE)</f>
        <v>0</v>
      </c>
      <c r="E1366" s="472" t="str">
        <f t="shared" si="181"/>
        <v/>
      </c>
      <c r="F1366" s="312" t="str">
        <f t="shared" si="179"/>
        <v>否</v>
      </c>
      <c r="G1366" s="206" t="str">
        <f t="shared" si="180"/>
        <v>项</v>
      </c>
    </row>
    <row r="1367" ht="36" customHeight="1" spans="1:7">
      <c r="A1367" s="469">
        <v>2320303</v>
      </c>
      <c r="B1367" s="343" t="s">
        <v>1172</v>
      </c>
      <c r="C1367" s="351">
        <f>VLOOKUP(A1367,'[3]1-4区本级一般公共预算支出情况表（公开到项级）'!$A$3:$E$1360,4,FALSE)</f>
        <v>0</v>
      </c>
      <c r="D1367" s="351">
        <f>VLOOKUP(A1367,[4]表九!$A$8:$C$1288,3,FALSE)</f>
        <v>0</v>
      </c>
      <c r="E1367" s="472" t="str">
        <f t="shared" si="181"/>
        <v/>
      </c>
      <c r="F1367" s="312" t="str">
        <f t="shared" si="179"/>
        <v>否</v>
      </c>
      <c r="G1367" s="206" t="str">
        <f t="shared" si="180"/>
        <v>项</v>
      </c>
    </row>
    <row r="1368" ht="36" customHeight="1" spans="1:7">
      <c r="A1368" s="473">
        <v>2320399</v>
      </c>
      <c r="B1368" s="343" t="s">
        <v>1173</v>
      </c>
      <c r="C1368" s="351">
        <f>VLOOKUP(A1368,'[3]1-4区本级一般公共预算支出情况表（公开到项级）'!$A$3:$E$1360,4,FALSE)</f>
        <v>0</v>
      </c>
      <c r="D1368" s="351">
        <f>VLOOKUP(A1368,[4]表九!$A$8:$C$1288,3,FALSE)</f>
        <v>0</v>
      </c>
      <c r="E1368" s="472" t="str">
        <f t="shared" si="178"/>
        <v/>
      </c>
      <c r="F1368" s="312" t="str">
        <f t="shared" si="179"/>
        <v>否</v>
      </c>
      <c r="G1368" s="206" t="str">
        <f t="shared" si="180"/>
        <v>项</v>
      </c>
    </row>
    <row r="1369" ht="36" customHeight="1" spans="1:7">
      <c r="A1369" s="486" t="s">
        <v>1174</v>
      </c>
      <c r="B1369" s="477" t="s">
        <v>287</v>
      </c>
      <c r="C1369" s="351"/>
      <c r="D1369" s="351"/>
      <c r="E1369" s="472" t="str">
        <f t="shared" si="178"/>
        <v/>
      </c>
      <c r="F1369" s="312" t="str">
        <f t="shared" si="179"/>
        <v>否</v>
      </c>
      <c r="G1369" s="206" t="str">
        <f t="shared" si="180"/>
        <v>项</v>
      </c>
    </row>
    <row r="1370" ht="36" customHeight="1" spans="1:7">
      <c r="A1370" s="467">
        <v>233</v>
      </c>
      <c r="B1370" s="340" t="s">
        <v>117</v>
      </c>
      <c r="C1370" s="351">
        <f>C1371</f>
        <v>10</v>
      </c>
      <c r="D1370" s="351">
        <f>D1371</f>
        <v>300</v>
      </c>
      <c r="E1370" s="468">
        <f t="shared" ref="E1370:E1375" si="182">IF(C1370&gt;0,D1370/C1370-1,IF(C1370&lt;0,-(D1370/C1370-1),""))</f>
        <v>29</v>
      </c>
      <c r="F1370" s="312" t="str">
        <f t="shared" ref="F1370:F1377" si="183">IF(LEN(A1370)=3,"是",IF(B1370&lt;&gt;"",IF(SUM(C1370:D1370)&lt;&gt;0,"是","否"),"是"))</f>
        <v>是</v>
      </c>
      <c r="G1370" s="206" t="str">
        <f t="shared" ref="G1370:G1377" si="184">IF(LEN(A1370)=3,"类",IF(LEN(A1370)=5,"款","项"))</f>
        <v>类</v>
      </c>
    </row>
    <row r="1371" ht="36" customHeight="1" spans="1:7">
      <c r="A1371" s="467">
        <v>23303</v>
      </c>
      <c r="B1371" s="340" t="s">
        <v>1175</v>
      </c>
      <c r="C1371" s="346">
        <v>10</v>
      </c>
      <c r="D1371" s="351">
        <v>300</v>
      </c>
      <c r="E1371" s="472">
        <f t="shared" si="182"/>
        <v>29</v>
      </c>
      <c r="F1371" s="312" t="str">
        <f t="shared" si="183"/>
        <v>是</v>
      </c>
      <c r="G1371" s="206" t="str">
        <f t="shared" si="184"/>
        <v>款</v>
      </c>
    </row>
    <row r="1372" ht="36" customHeight="1" spans="1:7">
      <c r="A1372" s="467">
        <v>229</v>
      </c>
      <c r="B1372" s="340" t="s">
        <v>119</v>
      </c>
      <c r="C1372" s="351">
        <f>SUM(C1373:C1374)</f>
        <v>7979</v>
      </c>
      <c r="D1372" s="351">
        <f>SUM(D1373:D1374)</f>
        <v>13018</v>
      </c>
      <c r="E1372" s="468">
        <f t="shared" si="182"/>
        <v>0.632</v>
      </c>
      <c r="F1372" s="312" t="str">
        <f t="shared" si="183"/>
        <v>是</v>
      </c>
      <c r="G1372" s="206" t="str">
        <f t="shared" si="184"/>
        <v>类</v>
      </c>
    </row>
    <row r="1373" ht="36" customHeight="1" spans="1:7">
      <c r="A1373" s="467">
        <v>22902</v>
      </c>
      <c r="B1373" s="340" t="s">
        <v>1176</v>
      </c>
      <c r="C1373" s="351"/>
      <c r="D1373" s="351"/>
      <c r="E1373" s="472" t="str">
        <f t="shared" si="182"/>
        <v/>
      </c>
      <c r="F1373" s="312" t="str">
        <f t="shared" si="183"/>
        <v>否</v>
      </c>
      <c r="G1373" s="206" t="str">
        <f t="shared" si="184"/>
        <v>款</v>
      </c>
    </row>
    <row r="1374" ht="36" customHeight="1" spans="1:7">
      <c r="A1374" s="467">
        <v>22999</v>
      </c>
      <c r="B1374" s="340" t="s">
        <v>1017</v>
      </c>
      <c r="C1374" s="351">
        <v>7979</v>
      </c>
      <c r="D1374" s="351">
        <v>13018</v>
      </c>
      <c r="E1374" s="472">
        <f t="shared" si="182"/>
        <v>0.632</v>
      </c>
      <c r="F1374" s="312" t="str">
        <f t="shared" si="183"/>
        <v>是</v>
      </c>
      <c r="G1374" s="206" t="str">
        <f t="shared" si="184"/>
        <v>款</v>
      </c>
    </row>
    <row r="1375" ht="36" customHeight="1" spans="1:7">
      <c r="A1375" s="476" t="s">
        <v>1177</v>
      </c>
      <c r="B1375" s="477" t="s">
        <v>287</v>
      </c>
      <c r="C1375" s="494">
        <v>0</v>
      </c>
      <c r="D1375" s="494">
        <v>0</v>
      </c>
      <c r="E1375" s="468" t="str">
        <f t="shared" si="182"/>
        <v/>
      </c>
      <c r="F1375" s="312" t="str">
        <f t="shared" si="183"/>
        <v>否</v>
      </c>
      <c r="G1375" s="206" t="str">
        <f t="shared" si="184"/>
        <v>项</v>
      </c>
    </row>
    <row r="1376" ht="36" customHeight="1" spans="1:6">
      <c r="A1376" s="495"/>
      <c r="B1376" s="477"/>
      <c r="C1376" s="494"/>
      <c r="D1376" s="494"/>
      <c r="E1376" s="472"/>
      <c r="F1376" s="312" t="str">
        <f t="shared" si="183"/>
        <v>是</v>
      </c>
    </row>
    <row r="1377" ht="36" customHeight="1" spans="1:6">
      <c r="A1377" s="496"/>
      <c r="B1377" s="497" t="s">
        <v>1178</v>
      </c>
      <c r="C1377" s="341">
        <f>C1372+C1371+C1363+C1362+C1303+C1244+C1221+C1175+C1165+C1137+C1116+C1045+C980+C867+C843+C763+C682+C553+C493+C436+C380+C286+C266+C263+C4</f>
        <v>549837</v>
      </c>
      <c r="D1377" s="341">
        <f>D1372+D1370+D1363+D1362+D1303+D1244+D1221+D1175+D1165+D1137+D1116+D1045+D980+D867+D843+D763+D682+D553+D493+D436+D380+D286+D266+D263+D4</f>
        <v>568188</v>
      </c>
      <c r="E1377" s="472">
        <f>IF(C1377&gt;0,D1377/C1377-1,IF(C1377&lt;0,-(D1377/C1377-1),""))</f>
        <v>0.033</v>
      </c>
      <c r="F1377" s="312" t="str">
        <f t="shared" si="183"/>
        <v>是</v>
      </c>
    </row>
  </sheetData>
  <mergeCells count="1">
    <mergeCell ref="B1:E1"/>
  </mergeCells>
  <conditionalFormatting sqref="F4">
    <cfRule type="cellIs" dxfId="2" priority="1440" stopIfTrue="1" operator="lessThan">
      <formula>0</formula>
    </cfRule>
  </conditionalFormatting>
  <conditionalFormatting sqref="F5">
    <cfRule type="cellIs" dxfId="2" priority="1352" stopIfTrue="1" operator="lessThan">
      <formula>0</formula>
    </cfRule>
  </conditionalFormatting>
  <conditionalFormatting sqref="F6">
    <cfRule type="cellIs" dxfId="2" priority="1351" stopIfTrue="1" operator="lessThan">
      <formula>0</formula>
    </cfRule>
  </conditionalFormatting>
  <conditionalFormatting sqref="F7">
    <cfRule type="cellIs" dxfId="2" priority="1350" stopIfTrue="1" operator="lessThan">
      <formula>0</formula>
    </cfRule>
  </conditionalFormatting>
  <conditionalFormatting sqref="F8">
    <cfRule type="cellIs" dxfId="2" priority="1349" stopIfTrue="1" operator="lessThan">
      <formula>0</formula>
    </cfRule>
  </conditionalFormatting>
  <conditionalFormatting sqref="F9">
    <cfRule type="cellIs" dxfId="2" priority="1348" stopIfTrue="1" operator="lessThan">
      <formula>0</formula>
    </cfRule>
  </conditionalFormatting>
  <conditionalFormatting sqref="F10">
    <cfRule type="cellIs" dxfId="2" priority="1347" stopIfTrue="1" operator="lessThan">
      <formula>0</formula>
    </cfRule>
  </conditionalFormatting>
  <conditionalFormatting sqref="F11">
    <cfRule type="cellIs" dxfId="2" priority="1346" stopIfTrue="1" operator="lessThan">
      <formula>0</formula>
    </cfRule>
  </conditionalFormatting>
  <conditionalFormatting sqref="F12">
    <cfRule type="cellIs" dxfId="2" priority="1345" stopIfTrue="1" operator="lessThan">
      <formula>0</formula>
    </cfRule>
  </conditionalFormatting>
  <conditionalFormatting sqref="F13">
    <cfRule type="cellIs" dxfId="2" priority="1344" stopIfTrue="1" operator="lessThan">
      <formula>0</formula>
    </cfRule>
  </conditionalFormatting>
  <conditionalFormatting sqref="F14">
    <cfRule type="cellIs" dxfId="2" priority="1343" stopIfTrue="1" operator="lessThan">
      <formula>0</formula>
    </cfRule>
  </conditionalFormatting>
  <conditionalFormatting sqref="F15">
    <cfRule type="cellIs" dxfId="2" priority="1342" stopIfTrue="1" operator="lessThan">
      <formula>0</formula>
    </cfRule>
  </conditionalFormatting>
  <conditionalFormatting sqref="F16">
    <cfRule type="cellIs" dxfId="2" priority="1341" stopIfTrue="1" operator="lessThan">
      <formula>0</formula>
    </cfRule>
  </conditionalFormatting>
  <conditionalFormatting sqref="F17">
    <cfRule type="cellIs" dxfId="2" priority="1340" stopIfTrue="1" operator="lessThan">
      <formula>0</formula>
    </cfRule>
  </conditionalFormatting>
  <conditionalFormatting sqref="F18">
    <cfRule type="cellIs" dxfId="2" priority="1339" stopIfTrue="1" operator="lessThan">
      <formula>0</formula>
    </cfRule>
  </conditionalFormatting>
  <conditionalFormatting sqref="F19">
    <cfRule type="cellIs" dxfId="2" priority="1338" stopIfTrue="1" operator="lessThan">
      <formula>0</formula>
    </cfRule>
  </conditionalFormatting>
  <conditionalFormatting sqref="F20">
    <cfRule type="cellIs" dxfId="2" priority="1337" stopIfTrue="1" operator="lessThan">
      <formula>0</formula>
    </cfRule>
  </conditionalFormatting>
  <conditionalFormatting sqref="F21">
    <cfRule type="cellIs" dxfId="2" priority="1336" stopIfTrue="1" operator="lessThan">
      <formula>0</formula>
    </cfRule>
  </conditionalFormatting>
  <conditionalFormatting sqref="F22">
    <cfRule type="cellIs" dxfId="2" priority="1335" stopIfTrue="1" operator="lessThan">
      <formula>0</formula>
    </cfRule>
  </conditionalFormatting>
  <conditionalFormatting sqref="F23">
    <cfRule type="cellIs" dxfId="2" priority="1334" stopIfTrue="1" operator="lessThan">
      <formula>0</formula>
    </cfRule>
  </conditionalFormatting>
  <conditionalFormatting sqref="F24">
    <cfRule type="cellIs" dxfId="2" priority="1333" stopIfTrue="1" operator="lessThan">
      <formula>0</formula>
    </cfRule>
  </conditionalFormatting>
  <conditionalFormatting sqref="F25">
    <cfRule type="cellIs" dxfId="2" priority="1332" stopIfTrue="1" operator="lessThan">
      <formula>0</formula>
    </cfRule>
  </conditionalFormatting>
  <conditionalFormatting sqref="F26">
    <cfRule type="cellIs" dxfId="2" priority="1331" stopIfTrue="1" operator="lessThan">
      <formula>0</formula>
    </cfRule>
  </conditionalFormatting>
  <conditionalFormatting sqref="F27">
    <cfRule type="cellIs" dxfId="2" priority="1330" stopIfTrue="1" operator="lessThan">
      <formula>0</formula>
    </cfRule>
  </conditionalFormatting>
  <conditionalFormatting sqref="F28">
    <cfRule type="cellIs" dxfId="2" priority="1329" stopIfTrue="1" operator="lessThan">
      <formula>0</formula>
    </cfRule>
  </conditionalFormatting>
  <conditionalFormatting sqref="F29">
    <cfRule type="cellIs" dxfId="2" priority="1328" stopIfTrue="1" operator="lessThan">
      <formula>0</formula>
    </cfRule>
  </conditionalFormatting>
  <conditionalFormatting sqref="F30">
    <cfRule type="cellIs" dxfId="2" priority="1327" stopIfTrue="1" operator="lessThan">
      <formula>0</formula>
    </cfRule>
  </conditionalFormatting>
  <conditionalFormatting sqref="F31">
    <cfRule type="cellIs" dxfId="2" priority="1326" stopIfTrue="1" operator="lessThan">
      <formula>0</formula>
    </cfRule>
  </conditionalFormatting>
  <conditionalFormatting sqref="F32">
    <cfRule type="cellIs" dxfId="2" priority="1325" stopIfTrue="1" operator="lessThan">
      <formula>0</formula>
    </cfRule>
  </conditionalFormatting>
  <conditionalFormatting sqref="F33">
    <cfRule type="cellIs" dxfId="2" priority="1324" stopIfTrue="1" operator="lessThan">
      <formula>0</formula>
    </cfRule>
  </conditionalFormatting>
  <conditionalFormatting sqref="F34">
    <cfRule type="cellIs" dxfId="2" priority="1323" stopIfTrue="1" operator="lessThan">
      <formula>0</formula>
    </cfRule>
  </conditionalFormatting>
  <conditionalFormatting sqref="F35">
    <cfRule type="cellIs" dxfId="2" priority="1322" stopIfTrue="1" operator="lessThan">
      <formula>0</formula>
    </cfRule>
  </conditionalFormatting>
  <conditionalFormatting sqref="F36">
    <cfRule type="cellIs" dxfId="2" priority="1321" stopIfTrue="1" operator="lessThan">
      <formula>0</formula>
    </cfRule>
  </conditionalFormatting>
  <conditionalFormatting sqref="F37">
    <cfRule type="cellIs" dxfId="2" priority="1320" stopIfTrue="1" operator="lessThan">
      <formula>0</formula>
    </cfRule>
  </conditionalFormatting>
  <conditionalFormatting sqref="F38">
    <cfRule type="cellIs" dxfId="2" priority="1319" stopIfTrue="1" operator="lessThan">
      <formula>0</formula>
    </cfRule>
  </conditionalFormatting>
  <conditionalFormatting sqref="F39">
    <cfRule type="cellIs" dxfId="2" priority="1318" stopIfTrue="1" operator="lessThan">
      <formula>0</formula>
    </cfRule>
  </conditionalFormatting>
  <conditionalFormatting sqref="F40">
    <cfRule type="cellIs" dxfId="2" priority="1317" stopIfTrue="1" operator="lessThan">
      <formula>0</formula>
    </cfRule>
  </conditionalFormatting>
  <conditionalFormatting sqref="F41">
    <cfRule type="cellIs" dxfId="2" priority="1316" stopIfTrue="1" operator="lessThan">
      <formula>0</formula>
    </cfRule>
  </conditionalFormatting>
  <conditionalFormatting sqref="F42">
    <cfRule type="cellIs" dxfId="2" priority="1315" stopIfTrue="1" operator="lessThan">
      <formula>0</formula>
    </cfRule>
  </conditionalFormatting>
  <conditionalFormatting sqref="F43">
    <cfRule type="cellIs" dxfId="2" priority="1314" stopIfTrue="1" operator="lessThan">
      <formula>0</formula>
    </cfRule>
  </conditionalFormatting>
  <conditionalFormatting sqref="F44">
    <cfRule type="cellIs" dxfId="2" priority="1313" stopIfTrue="1" operator="lessThan">
      <formula>0</formula>
    </cfRule>
  </conditionalFormatting>
  <conditionalFormatting sqref="F45">
    <cfRule type="cellIs" dxfId="2" priority="1312" stopIfTrue="1" operator="lessThan">
      <formula>0</formula>
    </cfRule>
  </conditionalFormatting>
  <conditionalFormatting sqref="F46">
    <cfRule type="cellIs" dxfId="2" priority="1311" stopIfTrue="1" operator="lessThan">
      <formula>0</formula>
    </cfRule>
  </conditionalFormatting>
  <conditionalFormatting sqref="F47">
    <cfRule type="cellIs" dxfId="2" priority="1310" stopIfTrue="1" operator="lessThan">
      <formula>0</formula>
    </cfRule>
  </conditionalFormatting>
  <conditionalFormatting sqref="F48">
    <cfRule type="cellIs" dxfId="2" priority="1309" stopIfTrue="1" operator="lessThan">
      <formula>0</formula>
    </cfRule>
  </conditionalFormatting>
  <conditionalFormatting sqref="F49">
    <cfRule type="cellIs" dxfId="2" priority="1308" stopIfTrue="1" operator="lessThan">
      <formula>0</formula>
    </cfRule>
  </conditionalFormatting>
  <conditionalFormatting sqref="F50">
    <cfRule type="cellIs" dxfId="2" priority="1307" stopIfTrue="1" operator="lessThan">
      <formula>0</formula>
    </cfRule>
  </conditionalFormatting>
  <conditionalFormatting sqref="F51">
    <cfRule type="cellIs" dxfId="2" priority="1306" stopIfTrue="1" operator="lessThan">
      <formula>0</formula>
    </cfRule>
  </conditionalFormatting>
  <conditionalFormatting sqref="F52">
    <cfRule type="cellIs" dxfId="2" priority="1305" stopIfTrue="1" operator="lessThan">
      <formula>0</formula>
    </cfRule>
  </conditionalFormatting>
  <conditionalFormatting sqref="F53">
    <cfRule type="cellIs" dxfId="2" priority="1304" stopIfTrue="1" operator="lessThan">
      <formula>0</formula>
    </cfRule>
  </conditionalFormatting>
  <conditionalFormatting sqref="F54">
    <cfRule type="cellIs" dxfId="2" priority="1303" stopIfTrue="1" operator="lessThan">
      <formula>0</formula>
    </cfRule>
  </conditionalFormatting>
  <conditionalFormatting sqref="F55">
    <cfRule type="cellIs" dxfId="2" priority="1302" stopIfTrue="1" operator="lessThan">
      <formula>0</formula>
    </cfRule>
  </conditionalFormatting>
  <conditionalFormatting sqref="F56">
    <cfRule type="cellIs" dxfId="2" priority="1301" stopIfTrue="1" operator="lessThan">
      <formula>0</formula>
    </cfRule>
  </conditionalFormatting>
  <conditionalFormatting sqref="F57">
    <cfRule type="cellIs" dxfId="2" priority="1300" stopIfTrue="1" operator="lessThan">
      <formula>0</formula>
    </cfRule>
  </conditionalFormatting>
  <conditionalFormatting sqref="F58">
    <cfRule type="cellIs" dxfId="2" priority="1299" stopIfTrue="1" operator="lessThan">
      <formula>0</formula>
    </cfRule>
  </conditionalFormatting>
  <conditionalFormatting sqref="F59">
    <cfRule type="cellIs" dxfId="2" priority="1298" stopIfTrue="1" operator="lessThan">
      <formula>0</formula>
    </cfRule>
  </conditionalFormatting>
  <conditionalFormatting sqref="F60">
    <cfRule type="cellIs" dxfId="2" priority="1297" stopIfTrue="1" operator="lessThan">
      <formula>0</formula>
    </cfRule>
  </conditionalFormatting>
  <conditionalFormatting sqref="F61">
    <cfRule type="cellIs" dxfId="2" priority="1296" stopIfTrue="1" operator="lessThan">
      <formula>0</formula>
    </cfRule>
  </conditionalFormatting>
  <conditionalFormatting sqref="F62">
    <cfRule type="cellIs" dxfId="2" priority="1295" stopIfTrue="1" operator="lessThan">
      <formula>0</formula>
    </cfRule>
  </conditionalFormatting>
  <conditionalFormatting sqref="F63">
    <cfRule type="cellIs" dxfId="2" priority="1294" stopIfTrue="1" operator="lessThan">
      <formula>0</formula>
    </cfRule>
  </conditionalFormatting>
  <conditionalFormatting sqref="F64">
    <cfRule type="cellIs" dxfId="2" priority="1293" stopIfTrue="1" operator="lessThan">
      <formula>0</formula>
    </cfRule>
  </conditionalFormatting>
  <conditionalFormatting sqref="F65">
    <cfRule type="cellIs" dxfId="2" priority="1292" stopIfTrue="1" operator="lessThan">
      <formula>0</formula>
    </cfRule>
  </conditionalFormatting>
  <conditionalFormatting sqref="F66">
    <cfRule type="cellIs" dxfId="2" priority="1291" stopIfTrue="1" operator="lessThan">
      <formula>0</formula>
    </cfRule>
  </conditionalFormatting>
  <conditionalFormatting sqref="F67">
    <cfRule type="cellIs" dxfId="2" priority="1290" stopIfTrue="1" operator="lessThan">
      <formula>0</formula>
    </cfRule>
  </conditionalFormatting>
  <conditionalFormatting sqref="F68">
    <cfRule type="cellIs" dxfId="2" priority="1289" stopIfTrue="1" operator="lessThan">
      <formula>0</formula>
    </cfRule>
  </conditionalFormatting>
  <conditionalFormatting sqref="F69">
    <cfRule type="cellIs" dxfId="2" priority="1288" stopIfTrue="1" operator="lessThan">
      <formula>0</formula>
    </cfRule>
  </conditionalFormatting>
  <conditionalFormatting sqref="F70">
    <cfRule type="cellIs" dxfId="2" priority="1287" stopIfTrue="1" operator="lessThan">
      <formula>0</formula>
    </cfRule>
  </conditionalFormatting>
  <conditionalFormatting sqref="F71">
    <cfRule type="cellIs" dxfId="2" priority="1286" stopIfTrue="1" operator="lessThan">
      <formula>0</formula>
    </cfRule>
  </conditionalFormatting>
  <conditionalFormatting sqref="F72">
    <cfRule type="cellIs" dxfId="2" priority="1285" stopIfTrue="1" operator="lessThan">
      <formula>0</formula>
    </cfRule>
  </conditionalFormatting>
  <conditionalFormatting sqref="F73">
    <cfRule type="cellIs" dxfId="2" priority="1284" stopIfTrue="1" operator="lessThan">
      <formula>0</formula>
    </cfRule>
  </conditionalFormatting>
  <conditionalFormatting sqref="F74">
    <cfRule type="cellIs" dxfId="2" priority="1283" stopIfTrue="1" operator="lessThan">
      <formula>0</formula>
    </cfRule>
  </conditionalFormatting>
  <conditionalFormatting sqref="F75">
    <cfRule type="cellIs" dxfId="2" priority="1282" stopIfTrue="1" operator="lessThan">
      <formula>0</formula>
    </cfRule>
  </conditionalFormatting>
  <conditionalFormatting sqref="F76">
    <cfRule type="cellIs" dxfId="2" priority="1281" stopIfTrue="1" operator="lessThan">
      <formula>0</formula>
    </cfRule>
  </conditionalFormatting>
  <conditionalFormatting sqref="F77">
    <cfRule type="cellIs" dxfId="2" priority="1280" stopIfTrue="1" operator="lessThan">
      <formula>0</formula>
    </cfRule>
  </conditionalFormatting>
  <conditionalFormatting sqref="F78">
    <cfRule type="cellIs" dxfId="2" priority="1279" stopIfTrue="1" operator="lessThan">
      <formula>0</formula>
    </cfRule>
  </conditionalFormatting>
  <conditionalFormatting sqref="F79">
    <cfRule type="cellIs" dxfId="2" priority="1278" stopIfTrue="1" operator="lessThan">
      <formula>0</formula>
    </cfRule>
  </conditionalFormatting>
  <conditionalFormatting sqref="F80">
    <cfRule type="cellIs" dxfId="2" priority="1277" stopIfTrue="1" operator="lessThan">
      <formula>0</formula>
    </cfRule>
  </conditionalFormatting>
  <conditionalFormatting sqref="F81">
    <cfRule type="cellIs" dxfId="2" priority="1276" stopIfTrue="1" operator="lessThan">
      <formula>0</formula>
    </cfRule>
  </conditionalFormatting>
  <conditionalFormatting sqref="F82">
    <cfRule type="cellIs" dxfId="2" priority="1275" stopIfTrue="1" operator="lessThan">
      <formula>0</formula>
    </cfRule>
  </conditionalFormatting>
  <conditionalFormatting sqref="F83">
    <cfRule type="cellIs" dxfId="2" priority="1274" stopIfTrue="1" operator="lessThan">
      <formula>0</formula>
    </cfRule>
  </conditionalFormatting>
  <conditionalFormatting sqref="F84">
    <cfRule type="cellIs" dxfId="2" priority="1273" stopIfTrue="1" operator="lessThan">
      <formula>0</formula>
    </cfRule>
  </conditionalFormatting>
  <conditionalFormatting sqref="F85">
    <cfRule type="cellIs" dxfId="2" priority="1272" stopIfTrue="1" operator="lessThan">
      <formula>0</formula>
    </cfRule>
  </conditionalFormatting>
  <conditionalFormatting sqref="F86">
    <cfRule type="cellIs" dxfId="2" priority="1271" stopIfTrue="1" operator="lessThan">
      <formula>0</formula>
    </cfRule>
  </conditionalFormatting>
  <conditionalFormatting sqref="F87">
    <cfRule type="cellIs" dxfId="2" priority="1270" stopIfTrue="1" operator="lessThan">
      <formula>0</formula>
    </cfRule>
  </conditionalFormatting>
  <conditionalFormatting sqref="F88">
    <cfRule type="cellIs" dxfId="2" priority="1269" stopIfTrue="1" operator="lessThan">
      <formula>0</formula>
    </cfRule>
  </conditionalFormatting>
  <conditionalFormatting sqref="F89">
    <cfRule type="cellIs" dxfId="2" priority="1268" stopIfTrue="1" operator="lessThan">
      <formula>0</formula>
    </cfRule>
  </conditionalFormatting>
  <conditionalFormatting sqref="F90">
    <cfRule type="cellIs" dxfId="2" priority="1267" stopIfTrue="1" operator="lessThan">
      <formula>0</formula>
    </cfRule>
  </conditionalFormatting>
  <conditionalFormatting sqref="F91">
    <cfRule type="cellIs" dxfId="2" priority="1266" stopIfTrue="1" operator="lessThan">
      <formula>0</formula>
    </cfRule>
  </conditionalFormatting>
  <conditionalFormatting sqref="F92">
    <cfRule type="cellIs" dxfId="2" priority="1265" stopIfTrue="1" operator="lessThan">
      <formula>0</formula>
    </cfRule>
  </conditionalFormatting>
  <conditionalFormatting sqref="F93">
    <cfRule type="cellIs" dxfId="2" priority="1264" stopIfTrue="1" operator="lessThan">
      <formula>0</formula>
    </cfRule>
  </conditionalFormatting>
  <conditionalFormatting sqref="F94">
    <cfRule type="cellIs" dxfId="2" priority="1263" stopIfTrue="1" operator="lessThan">
      <formula>0</formula>
    </cfRule>
  </conditionalFormatting>
  <conditionalFormatting sqref="F95">
    <cfRule type="cellIs" dxfId="2" priority="1262" stopIfTrue="1" operator="lessThan">
      <formula>0</formula>
    </cfRule>
  </conditionalFormatting>
  <conditionalFormatting sqref="F96">
    <cfRule type="cellIs" dxfId="2" priority="1261" stopIfTrue="1" operator="lessThan">
      <formula>0</formula>
    </cfRule>
  </conditionalFormatting>
  <conditionalFormatting sqref="F97">
    <cfRule type="cellIs" dxfId="2" priority="1260" stopIfTrue="1" operator="lessThan">
      <formula>0</formula>
    </cfRule>
  </conditionalFormatting>
  <conditionalFormatting sqref="F98">
    <cfRule type="cellIs" dxfId="2" priority="1259" stopIfTrue="1" operator="lessThan">
      <formula>0</formula>
    </cfRule>
  </conditionalFormatting>
  <conditionalFormatting sqref="F99">
    <cfRule type="cellIs" dxfId="2" priority="1258" stopIfTrue="1" operator="lessThan">
      <formula>0</formula>
    </cfRule>
  </conditionalFormatting>
  <conditionalFormatting sqref="F100">
    <cfRule type="cellIs" dxfId="2" priority="1257" stopIfTrue="1" operator="lessThan">
      <formula>0</formula>
    </cfRule>
  </conditionalFormatting>
  <conditionalFormatting sqref="F101">
    <cfRule type="cellIs" dxfId="2" priority="1256" stopIfTrue="1" operator="lessThan">
      <formula>0</formula>
    </cfRule>
  </conditionalFormatting>
  <conditionalFormatting sqref="F102">
    <cfRule type="cellIs" dxfId="2" priority="1255" stopIfTrue="1" operator="lessThan">
      <formula>0</formula>
    </cfRule>
  </conditionalFormatting>
  <conditionalFormatting sqref="F103">
    <cfRule type="cellIs" dxfId="2" priority="1254" stopIfTrue="1" operator="lessThan">
      <formula>0</formula>
    </cfRule>
  </conditionalFormatting>
  <conditionalFormatting sqref="F104">
    <cfRule type="cellIs" dxfId="2" priority="1253" stopIfTrue="1" operator="lessThan">
      <formula>0</formula>
    </cfRule>
  </conditionalFormatting>
  <conditionalFormatting sqref="F105">
    <cfRule type="cellIs" dxfId="2" priority="1252" stopIfTrue="1" operator="lessThan">
      <formula>0</formula>
    </cfRule>
  </conditionalFormatting>
  <conditionalFormatting sqref="F106">
    <cfRule type="cellIs" dxfId="2" priority="1251" stopIfTrue="1" operator="lessThan">
      <formula>0</formula>
    </cfRule>
  </conditionalFormatting>
  <conditionalFormatting sqref="F107">
    <cfRule type="cellIs" dxfId="2" priority="1250" stopIfTrue="1" operator="lessThan">
      <formula>0</formula>
    </cfRule>
  </conditionalFormatting>
  <conditionalFormatting sqref="F108">
    <cfRule type="cellIs" dxfId="2" priority="1249" stopIfTrue="1" operator="lessThan">
      <formula>0</formula>
    </cfRule>
  </conditionalFormatting>
  <conditionalFormatting sqref="F109">
    <cfRule type="cellIs" dxfId="2" priority="1248" stopIfTrue="1" operator="lessThan">
      <formula>0</formula>
    </cfRule>
  </conditionalFormatting>
  <conditionalFormatting sqref="F110">
    <cfRule type="cellIs" dxfId="2" priority="1247" stopIfTrue="1" operator="lessThan">
      <formula>0</formula>
    </cfRule>
  </conditionalFormatting>
  <conditionalFormatting sqref="F111">
    <cfRule type="cellIs" dxfId="2" priority="1246" stopIfTrue="1" operator="lessThan">
      <formula>0</formula>
    </cfRule>
  </conditionalFormatting>
  <conditionalFormatting sqref="F112">
    <cfRule type="cellIs" dxfId="2" priority="1245" stopIfTrue="1" operator="lessThan">
      <formula>0</formula>
    </cfRule>
  </conditionalFormatting>
  <conditionalFormatting sqref="F113">
    <cfRule type="cellIs" dxfId="2" priority="1244" stopIfTrue="1" operator="lessThan">
      <formula>0</formula>
    </cfRule>
  </conditionalFormatting>
  <conditionalFormatting sqref="F114">
    <cfRule type="cellIs" dxfId="2" priority="1243" stopIfTrue="1" operator="lessThan">
      <formula>0</formula>
    </cfRule>
  </conditionalFormatting>
  <conditionalFormatting sqref="F115">
    <cfRule type="cellIs" dxfId="2" priority="1242" stopIfTrue="1" operator="lessThan">
      <formula>0</formula>
    </cfRule>
  </conditionalFormatting>
  <conditionalFormatting sqref="F116">
    <cfRule type="cellIs" dxfId="2" priority="1241" stopIfTrue="1" operator="lessThan">
      <formula>0</formula>
    </cfRule>
  </conditionalFormatting>
  <conditionalFormatting sqref="F117">
    <cfRule type="cellIs" dxfId="2" priority="1240" stopIfTrue="1" operator="lessThan">
      <formula>0</formula>
    </cfRule>
  </conditionalFormatting>
  <conditionalFormatting sqref="F118">
    <cfRule type="cellIs" dxfId="2" priority="1239" stopIfTrue="1" operator="lessThan">
      <formula>0</formula>
    </cfRule>
  </conditionalFormatting>
  <conditionalFormatting sqref="F119">
    <cfRule type="cellIs" dxfId="2" priority="1238" stopIfTrue="1" operator="lessThan">
      <formula>0</formula>
    </cfRule>
  </conditionalFormatting>
  <conditionalFormatting sqref="F120">
    <cfRule type="cellIs" dxfId="2" priority="1237" stopIfTrue="1" operator="lessThan">
      <formula>0</formula>
    </cfRule>
  </conditionalFormatting>
  <conditionalFormatting sqref="F121">
    <cfRule type="cellIs" dxfId="2" priority="1236" stopIfTrue="1" operator="lessThan">
      <formula>0</formula>
    </cfRule>
  </conditionalFormatting>
  <conditionalFormatting sqref="F122">
    <cfRule type="cellIs" dxfId="2" priority="1235" stopIfTrue="1" operator="lessThan">
      <formula>0</formula>
    </cfRule>
  </conditionalFormatting>
  <conditionalFormatting sqref="F123">
    <cfRule type="cellIs" dxfId="2" priority="1234" stopIfTrue="1" operator="lessThan">
      <formula>0</formula>
    </cfRule>
  </conditionalFormatting>
  <conditionalFormatting sqref="F124">
    <cfRule type="cellIs" dxfId="2" priority="1233" stopIfTrue="1" operator="lessThan">
      <formula>0</formula>
    </cfRule>
  </conditionalFormatting>
  <conditionalFormatting sqref="F125">
    <cfRule type="cellIs" dxfId="2" priority="1232" stopIfTrue="1" operator="lessThan">
      <formula>0</formula>
    </cfRule>
  </conditionalFormatting>
  <conditionalFormatting sqref="F126">
    <cfRule type="cellIs" dxfId="2" priority="1231" stopIfTrue="1" operator="lessThan">
      <formula>0</formula>
    </cfRule>
  </conditionalFormatting>
  <conditionalFormatting sqref="F127">
    <cfRule type="cellIs" dxfId="2" priority="1230" stopIfTrue="1" operator="lessThan">
      <formula>0</formula>
    </cfRule>
  </conditionalFormatting>
  <conditionalFormatting sqref="F128">
    <cfRule type="cellIs" dxfId="2" priority="1229" stopIfTrue="1" operator="lessThan">
      <formula>0</formula>
    </cfRule>
  </conditionalFormatting>
  <conditionalFormatting sqref="F129">
    <cfRule type="cellIs" dxfId="2" priority="1228" stopIfTrue="1" operator="lessThan">
      <formula>0</formula>
    </cfRule>
  </conditionalFormatting>
  <conditionalFormatting sqref="F130">
    <cfRule type="cellIs" dxfId="2" priority="1227" stopIfTrue="1" operator="lessThan">
      <formula>0</formula>
    </cfRule>
  </conditionalFormatting>
  <conditionalFormatting sqref="F131">
    <cfRule type="cellIs" dxfId="2" priority="1226" stopIfTrue="1" operator="lessThan">
      <formula>0</formula>
    </cfRule>
  </conditionalFormatting>
  <conditionalFormatting sqref="F132">
    <cfRule type="cellIs" dxfId="2" priority="1225" stopIfTrue="1" operator="lessThan">
      <formula>0</formula>
    </cfRule>
  </conditionalFormatting>
  <conditionalFormatting sqref="F133">
    <cfRule type="cellIs" dxfId="2" priority="1224" stopIfTrue="1" operator="lessThan">
      <formula>0</formula>
    </cfRule>
  </conditionalFormatting>
  <conditionalFormatting sqref="F134">
    <cfRule type="cellIs" dxfId="2" priority="1223" stopIfTrue="1" operator="lessThan">
      <formula>0</formula>
    </cfRule>
  </conditionalFormatting>
  <conditionalFormatting sqref="F135">
    <cfRule type="cellIs" dxfId="2" priority="1222" stopIfTrue="1" operator="lessThan">
      <formula>0</formula>
    </cfRule>
  </conditionalFormatting>
  <conditionalFormatting sqref="F136">
    <cfRule type="cellIs" dxfId="2" priority="1221" stopIfTrue="1" operator="lessThan">
      <formula>0</formula>
    </cfRule>
  </conditionalFormatting>
  <conditionalFormatting sqref="F137">
    <cfRule type="cellIs" dxfId="2" priority="1220" stopIfTrue="1" operator="lessThan">
      <formula>0</formula>
    </cfRule>
  </conditionalFormatting>
  <conditionalFormatting sqref="F138">
    <cfRule type="cellIs" dxfId="2" priority="1219" stopIfTrue="1" operator="lessThan">
      <formula>0</formula>
    </cfRule>
  </conditionalFormatting>
  <conditionalFormatting sqref="F139">
    <cfRule type="cellIs" dxfId="2" priority="1218" stopIfTrue="1" operator="lessThan">
      <formula>0</formula>
    </cfRule>
  </conditionalFormatting>
  <conditionalFormatting sqref="F140">
    <cfRule type="cellIs" dxfId="2" priority="1217" stopIfTrue="1" operator="lessThan">
      <formula>0</formula>
    </cfRule>
  </conditionalFormatting>
  <conditionalFormatting sqref="F141">
    <cfRule type="cellIs" dxfId="2" priority="1216" stopIfTrue="1" operator="lessThan">
      <formula>0</formula>
    </cfRule>
  </conditionalFormatting>
  <conditionalFormatting sqref="F142">
    <cfRule type="cellIs" dxfId="2" priority="1215" stopIfTrue="1" operator="lessThan">
      <formula>0</formula>
    </cfRule>
  </conditionalFormatting>
  <conditionalFormatting sqref="F143">
    <cfRule type="cellIs" dxfId="2" priority="1214" stopIfTrue="1" operator="lessThan">
      <formula>0</formula>
    </cfRule>
  </conditionalFormatting>
  <conditionalFormatting sqref="F144">
    <cfRule type="cellIs" dxfId="2" priority="1213" stopIfTrue="1" operator="lessThan">
      <formula>0</formula>
    </cfRule>
  </conditionalFormatting>
  <conditionalFormatting sqref="F145">
    <cfRule type="cellIs" dxfId="2" priority="1212" stopIfTrue="1" operator="lessThan">
      <formula>0</formula>
    </cfRule>
  </conditionalFormatting>
  <conditionalFormatting sqref="F146">
    <cfRule type="cellIs" dxfId="2" priority="1211" stopIfTrue="1" operator="lessThan">
      <formula>0</formula>
    </cfRule>
  </conditionalFormatting>
  <conditionalFormatting sqref="F147">
    <cfRule type="cellIs" dxfId="2" priority="1210" stopIfTrue="1" operator="lessThan">
      <formula>0</formula>
    </cfRule>
  </conditionalFormatting>
  <conditionalFormatting sqref="F148">
    <cfRule type="cellIs" dxfId="2" priority="1209" stopIfTrue="1" operator="lessThan">
      <formula>0</formula>
    </cfRule>
  </conditionalFormatting>
  <conditionalFormatting sqref="F149">
    <cfRule type="cellIs" dxfId="2" priority="1208" stopIfTrue="1" operator="lessThan">
      <formula>0</formula>
    </cfRule>
  </conditionalFormatting>
  <conditionalFormatting sqref="F150">
    <cfRule type="cellIs" dxfId="2" priority="1207" stopIfTrue="1" operator="lessThan">
      <formula>0</formula>
    </cfRule>
  </conditionalFormatting>
  <conditionalFormatting sqref="F151">
    <cfRule type="cellIs" dxfId="2" priority="1206" stopIfTrue="1" operator="lessThan">
      <formula>0</formula>
    </cfRule>
  </conditionalFormatting>
  <conditionalFormatting sqref="F152">
    <cfRule type="cellIs" dxfId="2" priority="1205" stopIfTrue="1" operator="lessThan">
      <formula>0</formula>
    </cfRule>
  </conditionalFormatting>
  <conditionalFormatting sqref="F153">
    <cfRule type="cellIs" dxfId="2" priority="1204" stopIfTrue="1" operator="lessThan">
      <formula>0</formula>
    </cfRule>
  </conditionalFormatting>
  <conditionalFormatting sqref="F154">
    <cfRule type="cellIs" dxfId="2" priority="1203" stopIfTrue="1" operator="lessThan">
      <formula>0</formula>
    </cfRule>
  </conditionalFormatting>
  <conditionalFormatting sqref="F155">
    <cfRule type="cellIs" dxfId="2" priority="1202" stopIfTrue="1" operator="lessThan">
      <formula>0</formula>
    </cfRule>
  </conditionalFormatting>
  <conditionalFormatting sqref="F156">
    <cfRule type="cellIs" dxfId="2" priority="1201" stopIfTrue="1" operator="lessThan">
      <formula>0</formula>
    </cfRule>
  </conditionalFormatting>
  <conditionalFormatting sqref="F157">
    <cfRule type="cellIs" dxfId="2" priority="1200" stopIfTrue="1" operator="lessThan">
      <formula>0</formula>
    </cfRule>
  </conditionalFormatting>
  <conditionalFormatting sqref="F158">
    <cfRule type="cellIs" dxfId="2" priority="1199" stopIfTrue="1" operator="lessThan">
      <formula>0</formula>
    </cfRule>
  </conditionalFormatting>
  <conditionalFormatting sqref="F159">
    <cfRule type="cellIs" dxfId="2" priority="1198" stopIfTrue="1" operator="lessThan">
      <formula>0</formula>
    </cfRule>
  </conditionalFormatting>
  <conditionalFormatting sqref="F160">
    <cfRule type="cellIs" dxfId="2" priority="1197" stopIfTrue="1" operator="lessThan">
      <formula>0</formula>
    </cfRule>
  </conditionalFormatting>
  <conditionalFormatting sqref="F161">
    <cfRule type="cellIs" dxfId="2" priority="1196" stopIfTrue="1" operator="lessThan">
      <formula>0</formula>
    </cfRule>
  </conditionalFormatting>
  <conditionalFormatting sqref="F162">
    <cfRule type="cellIs" dxfId="2" priority="1195" stopIfTrue="1" operator="lessThan">
      <formula>0</formula>
    </cfRule>
  </conditionalFormatting>
  <conditionalFormatting sqref="F163">
    <cfRule type="cellIs" dxfId="2" priority="1194" stopIfTrue="1" operator="lessThan">
      <formula>0</formula>
    </cfRule>
  </conditionalFormatting>
  <conditionalFormatting sqref="F164">
    <cfRule type="cellIs" dxfId="2" priority="1193" stopIfTrue="1" operator="lessThan">
      <formula>0</formula>
    </cfRule>
  </conditionalFormatting>
  <conditionalFormatting sqref="F165">
    <cfRule type="cellIs" dxfId="2" priority="1192" stopIfTrue="1" operator="lessThan">
      <formula>0</formula>
    </cfRule>
  </conditionalFormatting>
  <conditionalFormatting sqref="F166">
    <cfRule type="cellIs" dxfId="2" priority="1191" stopIfTrue="1" operator="lessThan">
      <formula>0</formula>
    </cfRule>
  </conditionalFormatting>
  <conditionalFormatting sqref="F167">
    <cfRule type="cellIs" dxfId="2" priority="1190" stopIfTrue="1" operator="lessThan">
      <formula>0</formula>
    </cfRule>
  </conditionalFormatting>
  <conditionalFormatting sqref="F168">
    <cfRule type="cellIs" dxfId="2" priority="1189" stopIfTrue="1" operator="lessThan">
      <formula>0</formula>
    </cfRule>
  </conditionalFormatting>
  <conditionalFormatting sqref="F169">
    <cfRule type="cellIs" dxfId="2" priority="1188" stopIfTrue="1" operator="lessThan">
      <formula>0</formula>
    </cfRule>
  </conditionalFormatting>
  <conditionalFormatting sqref="F170">
    <cfRule type="cellIs" dxfId="2" priority="1187" stopIfTrue="1" operator="lessThan">
      <formula>0</formula>
    </cfRule>
  </conditionalFormatting>
  <conditionalFormatting sqref="F171">
    <cfRule type="cellIs" dxfId="2" priority="1186" stopIfTrue="1" operator="lessThan">
      <formula>0</formula>
    </cfRule>
  </conditionalFormatting>
  <conditionalFormatting sqref="F172">
    <cfRule type="cellIs" dxfId="2" priority="1185" stopIfTrue="1" operator="lessThan">
      <formula>0</formula>
    </cfRule>
  </conditionalFormatting>
  <conditionalFormatting sqref="F173">
    <cfRule type="cellIs" dxfId="2" priority="1184" stopIfTrue="1" operator="lessThan">
      <formula>0</formula>
    </cfRule>
  </conditionalFormatting>
  <conditionalFormatting sqref="F174">
    <cfRule type="cellIs" dxfId="2" priority="1183" stopIfTrue="1" operator="lessThan">
      <formula>0</formula>
    </cfRule>
  </conditionalFormatting>
  <conditionalFormatting sqref="F175">
    <cfRule type="cellIs" dxfId="2" priority="1182" stopIfTrue="1" operator="lessThan">
      <formula>0</formula>
    </cfRule>
  </conditionalFormatting>
  <conditionalFormatting sqref="F176">
    <cfRule type="cellIs" dxfId="2" priority="1181" stopIfTrue="1" operator="lessThan">
      <formula>0</formula>
    </cfRule>
  </conditionalFormatting>
  <conditionalFormatting sqref="F177">
    <cfRule type="cellIs" dxfId="2" priority="1180" stopIfTrue="1" operator="lessThan">
      <formula>0</formula>
    </cfRule>
  </conditionalFormatting>
  <conditionalFormatting sqref="F178">
    <cfRule type="cellIs" dxfId="2" priority="1179" stopIfTrue="1" operator="lessThan">
      <formula>0</formula>
    </cfRule>
  </conditionalFormatting>
  <conditionalFormatting sqref="F179">
    <cfRule type="cellIs" dxfId="2" priority="1178" stopIfTrue="1" operator="lessThan">
      <formula>0</formula>
    </cfRule>
  </conditionalFormatting>
  <conditionalFormatting sqref="F180">
    <cfRule type="cellIs" dxfId="2" priority="1177" stopIfTrue="1" operator="lessThan">
      <formula>0</formula>
    </cfRule>
  </conditionalFormatting>
  <conditionalFormatting sqref="F181">
    <cfRule type="cellIs" dxfId="2" priority="1176" stopIfTrue="1" operator="lessThan">
      <formula>0</formula>
    </cfRule>
  </conditionalFormatting>
  <conditionalFormatting sqref="F182">
    <cfRule type="cellIs" dxfId="2" priority="1175" stopIfTrue="1" operator="lessThan">
      <formula>0</formula>
    </cfRule>
  </conditionalFormatting>
  <conditionalFormatting sqref="F183">
    <cfRule type="cellIs" dxfId="2" priority="1174" stopIfTrue="1" operator="lessThan">
      <formula>0</formula>
    </cfRule>
  </conditionalFormatting>
  <conditionalFormatting sqref="F184">
    <cfRule type="cellIs" dxfId="2" priority="1173" stopIfTrue="1" operator="lessThan">
      <formula>0</formula>
    </cfRule>
  </conditionalFormatting>
  <conditionalFormatting sqref="F185">
    <cfRule type="cellIs" dxfId="2" priority="1172" stopIfTrue="1" operator="lessThan">
      <formula>0</formula>
    </cfRule>
  </conditionalFormatting>
  <conditionalFormatting sqref="F186">
    <cfRule type="cellIs" dxfId="2" priority="1171" stopIfTrue="1" operator="lessThan">
      <formula>0</formula>
    </cfRule>
  </conditionalFormatting>
  <conditionalFormatting sqref="F187">
    <cfRule type="cellIs" dxfId="2" priority="1170" stopIfTrue="1" operator="lessThan">
      <formula>0</formula>
    </cfRule>
  </conditionalFormatting>
  <conditionalFormatting sqref="F188">
    <cfRule type="cellIs" dxfId="2" priority="1169" stopIfTrue="1" operator="lessThan">
      <formula>0</formula>
    </cfRule>
  </conditionalFormatting>
  <conditionalFormatting sqref="F189">
    <cfRule type="cellIs" dxfId="2" priority="1168" stopIfTrue="1" operator="lessThan">
      <formula>0</formula>
    </cfRule>
  </conditionalFormatting>
  <conditionalFormatting sqref="F190">
    <cfRule type="cellIs" dxfId="2" priority="1167" stopIfTrue="1" operator="lessThan">
      <formula>0</formula>
    </cfRule>
  </conditionalFormatting>
  <conditionalFormatting sqref="F191">
    <cfRule type="cellIs" dxfId="2" priority="1166" stopIfTrue="1" operator="lessThan">
      <formula>0</formula>
    </cfRule>
  </conditionalFormatting>
  <conditionalFormatting sqref="F192">
    <cfRule type="cellIs" dxfId="2" priority="1165" stopIfTrue="1" operator="lessThan">
      <formula>0</formula>
    </cfRule>
  </conditionalFormatting>
  <conditionalFormatting sqref="F193">
    <cfRule type="cellIs" dxfId="2" priority="1164" stopIfTrue="1" operator="lessThan">
      <formula>0</formula>
    </cfRule>
  </conditionalFormatting>
  <conditionalFormatting sqref="F194">
    <cfRule type="cellIs" dxfId="2" priority="1163" stopIfTrue="1" operator="lessThan">
      <formula>0</formula>
    </cfRule>
  </conditionalFormatting>
  <conditionalFormatting sqref="F195">
    <cfRule type="cellIs" dxfId="2" priority="1162" stopIfTrue="1" operator="lessThan">
      <formula>0</formula>
    </cfRule>
  </conditionalFormatting>
  <conditionalFormatting sqref="F196">
    <cfRule type="cellIs" dxfId="2" priority="1161" stopIfTrue="1" operator="lessThan">
      <formula>0</formula>
    </cfRule>
  </conditionalFormatting>
  <conditionalFormatting sqref="F197">
    <cfRule type="cellIs" dxfId="2" priority="1160" stopIfTrue="1" operator="lessThan">
      <formula>0</formula>
    </cfRule>
  </conditionalFormatting>
  <conditionalFormatting sqref="F198">
    <cfRule type="cellIs" dxfId="2" priority="1159" stopIfTrue="1" operator="lessThan">
      <formula>0</formula>
    </cfRule>
  </conditionalFormatting>
  <conditionalFormatting sqref="F199">
    <cfRule type="cellIs" dxfId="2" priority="1158" stopIfTrue="1" operator="lessThan">
      <formula>0</formula>
    </cfRule>
  </conditionalFormatting>
  <conditionalFormatting sqref="F200">
    <cfRule type="cellIs" dxfId="2" priority="1157" stopIfTrue="1" operator="lessThan">
      <formula>0</formula>
    </cfRule>
  </conditionalFormatting>
  <conditionalFormatting sqref="F201">
    <cfRule type="cellIs" dxfId="2" priority="1156" stopIfTrue="1" operator="lessThan">
      <formula>0</formula>
    </cfRule>
  </conditionalFormatting>
  <conditionalFormatting sqref="F202">
    <cfRule type="cellIs" dxfId="2" priority="1155" stopIfTrue="1" operator="lessThan">
      <formula>0</formula>
    </cfRule>
  </conditionalFormatting>
  <conditionalFormatting sqref="F203">
    <cfRule type="cellIs" dxfId="2" priority="1154" stopIfTrue="1" operator="lessThan">
      <formula>0</formula>
    </cfRule>
  </conditionalFormatting>
  <conditionalFormatting sqref="F204">
    <cfRule type="cellIs" dxfId="2" priority="1153" stopIfTrue="1" operator="lessThan">
      <formula>0</formula>
    </cfRule>
  </conditionalFormatting>
  <conditionalFormatting sqref="F205">
    <cfRule type="cellIs" dxfId="2" priority="1152" stopIfTrue="1" operator="lessThan">
      <formula>0</formula>
    </cfRule>
  </conditionalFormatting>
  <conditionalFormatting sqref="F206">
    <cfRule type="cellIs" dxfId="2" priority="1151" stopIfTrue="1" operator="lessThan">
      <formula>0</formula>
    </cfRule>
  </conditionalFormatting>
  <conditionalFormatting sqref="F207">
    <cfRule type="cellIs" dxfId="2" priority="1150" stopIfTrue="1" operator="lessThan">
      <formula>0</formula>
    </cfRule>
  </conditionalFormatting>
  <conditionalFormatting sqref="F208">
    <cfRule type="cellIs" dxfId="2" priority="1149" stopIfTrue="1" operator="lessThan">
      <formula>0</formula>
    </cfRule>
  </conditionalFormatting>
  <conditionalFormatting sqref="F209">
    <cfRule type="cellIs" dxfId="2" priority="1148" stopIfTrue="1" operator="lessThan">
      <formula>0</formula>
    </cfRule>
  </conditionalFormatting>
  <conditionalFormatting sqref="F210">
    <cfRule type="cellIs" dxfId="2" priority="1147" stopIfTrue="1" operator="lessThan">
      <formula>0</formula>
    </cfRule>
  </conditionalFormatting>
  <conditionalFormatting sqref="F211">
    <cfRule type="cellIs" dxfId="2" priority="1146" stopIfTrue="1" operator="lessThan">
      <formula>0</formula>
    </cfRule>
  </conditionalFormatting>
  <conditionalFormatting sqref="F212">
    <cfRule type="cellIs" dxfId="2" priority="1145" stopIfTrue="1" operator="lessThan">
      <formula>0</formula>
    </cfRule>
  </conditionalFormatting>
  <conditionalFormatting sqref="F213">
    <cfRule type="cellIs" dxfId="2" priority="1144" stopIfTrue="1" operator="lessThan">
      <formula>0</formula>
    </cfRule>
  </conditionalFormatting>
  <conditionalFormatting sqref="F214">
    <cfRule type="cellIs" dxfId="2" priority="1143" stopIfTrue="1" operator="lessThan">
      <formula>0</formula>
    </cfRule>
  </conditionalFormatting>
  <conditionalFormatting sqref="F215">
    <cfRule type="cellIs" dxfId="2" priority="1142" stopIfTrue="1" operator="lessThan">
      <formula>0</formula>
    </cfRule>
  </conditionalFormatting>
  <conditionalFormatting sqref="F216">
    <cfRule type="cellIs" dxfId="2" priority="1141" stopIfTrue="1" operator="lessThan">
      <formula>0</formula>
    </cfRule>
  </conditionalFormatting>
  <conditionalFormatting sqref="F217">
    <cfRule type="cellIs" dxfId="2" priority="1140" stopIfTrue="1" operator="lessThan">
      <formula>0</formula>
    </cfRule>
  </conditionalFormatting>
  <conditionalFormatting sqref="F218">
    <cfRule type="cellIs" dxfId="2" priority="1139" stopIfTrue="1" operator="lessThan">
      <formula>0</formula>
    </cfRule>
  </conditionalFormatting>
  <conditionalFormatting sqref="F219">
    <cfRule type="cellIs" dxfId="2" priority="1138" stopIfTrue="1" operator="lessThan">
      <formula>0</formula>
    </cfRule>
  </conditionalFormatting>
  <conditionalFormatting sqref="F220">
    <cfRule type="cellIs" dxfId="2" priority="1137" stopIfTrue="1" operator="lessThan">
      <formula>0</formula>
    </cfRule>
  </conditionalFormatting>
  <conditionalFormatting sqref="F221">
    <cfRule type="cellIs" dxfId="2" priority="1136" stopIfTrue="1" operator="lessThan">
      <formula>0</formula>
    </cfRule>
  </conditionalFormatting>
  <conditionalFormatting sqref="F222">
    <cfRule type="cellIs" dxfId="2" priority="1135" stopIfTrue="1" operator="lessThan">
      <formula>0</formula>
    </cfRule>
  </conditionalFormatting>
  <conditionalFormatting sqref="F223">
    <cfRule type="cellIs" dxfId="2" priority="1134" stopIfTrue="1" operator="lessThan">
      <formula>0</formula>
    </cfRule>
  </conditionalFormatting>
  <conditionalFormatting sqref="F224">
    <cfRule type="cellIs" dxfId="2" priority="1133" stopIfTrue="1" operator="lessThan">
      <formula>0</formula>
    </cfRule>
  </conditionalFormatting>
  <conditionalFormatting sqref="F225">
    <cfRule type="cellIs" dxfId="2" priority="1132" stopIfTrue="1" operator="lessThan">
      <formula>0</formula>
    </cfRule>
  </conditionalFormatting>
  <conditionalFormatting sqref="F226">
    <cfRule type="cellIs" dxfId="2" priority="1131" stopIfTrue="1" operator="lessThan">
      <formula>0</formula>
    </cfRule>
  </conditionalFormatting>
  <conditionalFormatting sqref="F227">
    <cfRule type="cellIs" dxfId="2" priority="1130" stopIfTrue="1" operator="lessThan">
      <formula>0</formula>
    </cfRule>
  </conditionalFormatting>
  <conditionalFormatting sqref="F228">
    <cfRule type="cellIs" dxfId="2" priority="1129" stopIfTrue="1" operator="lessThan">
      <formula>0</formula>
    </cfRule>
  </conditionalFormatting>
  <conditionalFormatting sqref="F229">
    <cfRule type="cellIs" dxfId="2" priority="1128" stopIfTrue="1" operator="lessThan">
      <formula>0</formula>
    </cfRule>
  </conditionalFormatting>
  <conditionalFormatting sqref="F230">
    <cfRule type="cellIs" dxfId="2" priority="1127" stopIfTrue="1" operator="lessThan">
      <formula>0</formula>
    </cfRule>
  </conditionalFormatting>
  <conditionalFormatting sqref="F231">
    <cfRule type="cellIs" dxfId="2" priority="1126" stopIfTrue="1" operator="lessThan">
      <formula>0</formula>
    </cfRule>
  </conditionalFormatting>
  <conditionalFormatting sqref="F232">
    <cfRule type="cellIs" dxfId="2" priority="1125" stopIfTrue="1" operator="lessThan">
      <formula>0</formula>
    </cfRule>
  </conditionalFormatting>
  <conditionalFormatting sqref="F233">
    <cfRule type="cellIs" dxfId="2" priority="1124" stopIfTrue="1" operator="lessThan">
      <formula>0</formula>
    </cfRule>
  </conditionalFormatting>
  <conditionalFormatting sqref="F234">
    <cfRule type="cellIs" dxfId="2" priority="1123" stopIfTrue="1" operator="lessThan">
      <formula>0</formula>
    </cfRule>
  </conditionalFormatting>
  <conditionalFormatting sqref="F235">
    <cfRule type="cellIs" dxfId="2" priority="1122" stopIfTrue="1" operator="lessThan">
      <formula>0</formula>
    </cfRule>
  </conditionalFormatting>
  <conditionalFormatting sqref="F236">
    <cfRule type="cellIs" dxfId="2" priority="1121" stopIfTrue="1" operator="lessThan">
      <formula>0</formula>
    </cfRule>
  </conditionalFormatting>
  <conditionalFormatting sqref="F237">
    <cfRule type="cellIs" dxfId="2" priority="1120" stopIfTrue="1" operator="lessThan">
      <formula>0</formula>
    </cfRule>
  </conditionalFormatting>
  <conditionalFormatting sqref="F238">
    <cfRule type="cellIs" dxfId="2" priority="1119" stopIfTrue="1" operator="lessThan">
      <formula>0</formula>
    </cfRule>
  </conditionalFormatting>
  <conditionalFormatting sqref="F239">
    <cfRule type="cellIs" dxfId="2" priority="1118" stopIfTrue="1" operator="lessThan">
      <formula>0</formula>
    </cfRule>
  </conditionalFormatting>
  <conditionalFormatting sqref="F240">
    <cfRule type="cellIs" dxfId="2" priority="1117" stopIfTrue="1" operator="lessThan">
      <formula>0</formula>
    </cfRule>
  </conditionalFormatting>
  <conditionalFormatting sqref="F241">
    <cfRule type="cellIs" dxfId="2" priority="1116" stopIfTrue="1" operator="lessThan">
      <formula>0</formula>
    </cfRule>
  </conditionalFormatting>
  <conditionalFormatting sqref="F242">
    <cfRule type="cellIs" dxfId="2" priority="1115" stopIfTrue="1" operator="lessThan">
      <formula>0</formula>
    </cfRule>
  </conditionalFormatting>
  <conditionalFormatting sqref="F243">
    <cfRule type="cellIs" dxfId="2" priority="1114" stopIfTrue="1" operator="lessThan">
      <formula>0</formula>
    </cfRule>
  </conditionalFormatting>
  <conditionalFormatting sqref="F244">
    <cfRule type="cellIs" dxfId="2" priority="1113" stopIfTrue="1" operator="lessThan">
      <formula>0</formula>
    </cfRule>
  </conditionalFormatting>
  <conditionalFormatting sqref="F259">
    <cfRule type="cellIs" dxfId="2" priority="1111" stopIfTrue="1" operator="lessThan">
      <formula>0</formula>
    </cfRule>
  </conditionalFormatting>
  <conditionalFormatting sqref="F260">
    <cfRule type="cellIs" dxfId="2" priority="1110" stopIfTrue="1" operator="lessThan">
      <formula>0</formula>
    </cfRule>
  </conditionalFormatting>
  <conditionalFormatting sqref="F261">
    <cfRule type="cellIs" dxfId="2" priority="1109" stopIfTrue="1" operator="lessThan">
      <formula>0</formula>
    </cfRule>
  </conditionalFormatting>
  <conditionalFormatting sqref="F262">
    <cfRule type="cellIs" dxfId="2" priority="1108" stopIfTrue="1" operator="lessThan">
      <formula>0</formula>
    </cfRule>
  </conditionalFormatting>
  <conditionalFormatting sqref="F263">
    <cfRule type="cellIs" dxfId="2" priority="1107" stopIfTrue="1" operator="lessThan">
      <formula>0</formula>
    </cfRule>
  </conditionalFormatting>
  <conditionalFormatting sqref="F264">
    <cfRule type="cellIs" dxfId="2" priority="1106" stopIfTrue="1" operator="lessThan">
      <formula>0</formula>
    </cfRule>
  </conditionalFormatting>
  <conditionalFormatting sqref="F265">
    <cfRule type="cellIs" dxfId="2" priority="1105" stopIfTrue="1" operator="lessThan">
      <formula>0</formula>
    </cfRule>
  </conditionalFormatting>
  <conditionalFormatting sqref="F266">
    <cfRule type="cellIs" dxfId="2" priority="1104" stopIfTrue="1" operator="lessThan">
      <formula>0</formula>
    </cfRule>
  </conditionalFormatting>
  <conditionalFormatting sqref="F267">
    <cfRule type="cellIs" dxfId="2" priority="1103" stopIfTrue="1" operator="lessThan">
      <formula>0</formula>
    </cfRule>
  </conditionalFormatting>
  <conditionalFormatting sqref="F268">
    <cfRule type="cellIs" dxfId="2" priority="1102" stopIfTrue="1" operator="lessThan">
      <formula>0</formula>
    </cfRule>
  </conditionalFormatting>
  <conditionalFormatting sqref="F269">
    <cfRule type="cellIs" dxfId="2" priority="1101" stopIfTrue="1" operator="lessThan">
      <formula>0</formula>
    </cfRule>
  </conditionalFormatting>
  <conditionalFormatting sqref="F270">
    <cfRule type="cellIs" dxfId="2" priority="1100" stopIfTrue="1" operator="lessThan">
      <formula>0</formula>
    </cfRule>
  </conditionalFormatting>
  <conditionalFormatting sqref="F271">
    <cfRule type="cellIs" dxfId="2" priority="1099" stopIfTrue="1" operator="lessThan">
      <formula>0</formula>
    </cfRule>
  </conditionalFormatting>
  <conditionalFormatting sqref="F272">
    <cfRule type="cellIs" dxfId="2" priority="1098" stopIfTrue="1" operator="lessThan">
      <formula>0</formula>
    </cfRule>
  </conditionalFormatting>
  <conditionalFormatting sqref="F273">
    <cfRule type="cellIs" dxfId="2" priority="1097" stopIfTrue="1" operator="lessThan">
      <formula>0</formula>
    </cfRule>
  </conditionalFormatting>
  <conditionalFormatting sqref="F274">
    <cfRule type="cellIs" dxfId="2" priority="1096" stopIfTrue="1" operator="lessThan">
      <formula>0</formula>
    </cfRule>
  </conditionalFormatting>
  <conditionalFormatting sqref="F275">
    <cfRule type="cellIs" dxfId="2" priority="1095" stopIfTrue="1" operator="lessThan">
      <formula>0</formula>
    </cfRule>
  </conditionalFormatting>
  <conditionalFormatting sqref="F276">
    <cfRule type="cellIs" dxfId="2" priority="1094" stopIfTrue="1" operator="lessThan">
      <formula>0</formula>
    </cfRule>
  </conditionalFormatting>
  <conditionalFormatting sqref="F277">
    <cfRule type="cellIs" dxfId="2" priority="1093" stopIfTrue="1" operator="lessThan">
      <formula>0</formula>
    </cfRule>
  </conditionalFormatting>
  <conditionalFormatting sqref="F278">
    <cfRule type="cellIs" dxfId="2" priority="1092" stopIfTrue="1" operator="lessThan">
      <formula>0</formula>
    </cfRule>
  </conditionalFormatting>
  <conditionalFormatting sqref="F279">
    <cfRule type="cellIs" dxfId="2" priority="1091" stopIfTrue="1" operator="lessThan">
      <formula>0</formula>
    </cfRule>
  </conditionalFormatting>
  <conditionalFormatting sqref="F280">
    <cfRule type="cellIs" dxfId="2" priority="1090" stopIfTrue="1" operator="lessThan">
      <formula>0</formula>
    </cfRule>
  </conditionalFormatting>
  <conditionalFormatting sqref="F281">
    <cfRule type="cellIs" dxfId="2" priority="1089" stopIfTrue="1" operator="lessThan">
      <formula>0</formula>
    </cfRule>
  </conditionalFormatting>
  <conditionalFormatting sqref="F282">
    <cfRule type="cellIs" dxfId="2" priority="1088" stopIfTrue="1" operator="lessThan">
      <formula>0</formula>
    </cfRule>
  </conditionalFormatting>
  <conditionalFormatting sqref="F283">
    <cfRule type="cellIs" dxfId="2" priority="1087" stopIfTrue="1" operator="lessThan">
      <formula>0</formula>
    </cfRule>
  </conditionalFormatting>
  <conditionalFormatting sqref="F284">
    <cfRule type="cellIs" dxfId="2" priority="1086" stopIfTrue="1" operator="lessThan">
      <formula>0</formula>
    </cfRule>
  </conditionalFormatting>
  <conditionalFormatting sqref="F285">
    <cfRule type="cellIs" dxfId="2" priority="1085" stopIfTrue="1" operator="lessThan">
      <formula>0</formula>
    </cfRule>
  </conditionalFormatting>
  <conditionalFormatting sqref="F286">
    <cfRule type="cellIs" dxfId="2" priority="1084" stopIfTrue="1" operator="lessThan">
      <formula>0</formula>
    </cfRule>
  </conditionalFormatting>
  <conditionalFormatting sqref="F287">
    <cfRule type="cellIs" dxfId="2" priority="1083" stopIfTrue="1" operator="lessThan">
      <formula>0</formula>
    </cfRule>
  </conditionalFormatting>
  <conditionalFormatting sqref="F288">
    <cfRule type="cellIs" dxfId="2" priority="1082" stopIfTrue="1" operator="lessThan">
      <formula>0</formula>
    </cfRule>
  </conditionalFormatting>
  <conditionalFormatting sqref="F289">
    <cfRule type="cellIs" dxfId="2" priority="1081" stopIfTrue="1" operator="lessThan">
      <formula>0</formula>
    </cfRule>
  </conditionalFormatting>
  <conditionalFormatting sqref="F290">
    <cfRule type="cellIs" dxfId="2" priority="1080" stopIfTrue="1" operator="lessThan">
      <formula>0</formula>
    </cfRule>
  </conditionalFormatting>
  <conditionalFormatting sqref="F291">
    <cfRule type="cellIs" dxfId="2" priority="1079" stopIfTrue="1" operator="lessThan">
      <formula>0</formula>
    </cfRule>
  </conditionalFormatting>
  <conditionalFormatting sqref="F292">
    <cfRule type="cellIs" dxfId="2" priority="1078" stopIfTrue="1" operator="lessThan">
      <formula>0</formula>
    </cfRule>
  </conditionalFormatting>
  <conditionalFormatting sqref="F293">
    <cfRule type="cellIs" dxfId="2" priority="1077" stopIfTrue="1" operator="lessThan">
      <formula>0</formula>
    </cfRule>
  </conditionalFormatting>
  <conditionalFormatting sqref="F294">
    <cfRule type="cellIs" dxfId="2" priority="1076" stopIfTrue="1" operator="lessThan">
      <formula>0</formula>
    </cfRule>
  </conditionalFormatting>
  <conditionalFormatting sqref="F295">
    <cfRule type="cellIs" dxfId="2" priority="1075" stopIfTrue="1" operator="lessThan">
      <formula>0</formula>
    </cfRule>
  </conditionalFormatting>
  <conditionalFormatting sqref="F296">
    <cfRule type="cellIs" dxfId="2" priority="1074" stopIfTrue="1" operator="lessThan">
      <formula>0</formula>
    </cfRule>
  </conditionalFormatting>
  <conditionalFormatting sqref="F297">
    <cfRule type="cellIs" dxfId="2" priority="1073" stopIfTrue="1" operator="lessThan">
      <formula>0</formula>
    </cfRule>
  </conditionalFormatting>
  <conditionalFormatting sqref="F298">
    <cfRule type="cellIs" dxfId="2" priority="1072" stopIfTrue="1" operator="lessThan">
      <formula>0</formula>
    </cfRule>
  </conditionalFormatting>
  <conditionalFormatting sqref="F299">
    <cfRule type="cellIs" dxfId="2" priority="1071" stopIfTrue="1" operator="lessThan">
      <formula>0</formula>
    </cfRule>
  </conditionalFormatting>
  <conditionalFormatting sqref="F300">
    <cfRule type="cellIs" dxfId="2" priority="1070" stopIfTrue="1" operator="lessThan">
      <formula>0</formula>
    </cfRule>
  </conditionalFormatting>
  <conditionalFormatting sqref="F301">
    <cfRule type="cellIs" dxfId="2" priority="1069" stopIfTrue="1" operator="lessThan">
      <formula>0</formula>
    </cfRule>
  </conditionalFormatting>
  <conditionalFormatting sqref="F302">
    <cfRule type="cellIs" dxfId="2" priority="1068" stopIfTrue="1" operator="lessThan">
      <formula>0</formula>
    </cfRule>
  </conditionalFormatting>
  <conditionalFormatting sqref="F303">
    <cfRule type="cellIs" dxfId="2" priority="1067" stopIfTrue="1" operator="lessThan">
      <formula>0</formula>
    </cfRule>
  </conditionalFormatting>
  <conditionalFormatting sqref="F304">
    <cfRule type="cellIs" dxfId="2" priority="1066" stopIfTrue="1" operator="lessThan">
      <formula>0</formula>
    </cfRule>
  </conditionalFormatting>
  <conditionalFormatting sqref="F305">
    <cfRule type="cellIs" dxfId="2" priority="1065" stopIfTrue="1" operator="lessThan">
      <formula>0</formula>
    </cfRule>
  </conditionalFormatting>
  <conditionalFormatting sqref="F306">
    <cfRule type="cellIs" dxfId="2" priority="1064" stopIfTrue="1" operator="lessThan">
      <formula>0</formula>
    </cfRule>
  </conditionalFormatting>
  <conditionalFormatting sqref="F307">
    <cfRule type="cellIs" dxfId="2" priority="1063" stopIfTrue="1" operator="lessThan">
      <formula>0</formula>
    </cfRule>
  </conditionalFormatting>
  <conditionalFormatting sqref="F308">
    <cfRule type="cellIs" dxfId="2" priority="1062" stopIfTrue="1" operator="lessThan">
      <formula>0</formula>
    </cfRule>
  </conditionalFormatting>
  <conditionalFormatting sqref="F309">
    <cfRule type="cellIs" dxfId="2" priority="1061" stopIfTrue="1" operator="lessThan">
      <formula>0</formula>
    </cfRule>
  </conditionalFormatting>
  <conditionalFormatting sqref="F310">
    <cfRule type="cellIs" dxfId="2" priority="1060" stopIfTrue="1" operator="lessThan">
      <formula>0</formula>
    </cfRule>
  </conditionalFormatting>
  <conditionalFormatting sqref="F311">
    <cfRule type="cellIs" dxfId="2" priority="1059" stopIfTrue="1" operator="lessThan">
      <formula>0</formula>
    </cfRule>
  </conditionalFormatting>
  <conditionalFormatting sqref="F312">
    <cfRule type="cellIs" dxfId="2" priority="1058" stopIfTrue="1" operator="lessThan">
      <formula>0</formula>
    </cfRule>
  </conditionalFormatting>
  <conditionalFormatting sqref="F313">
    <cfRule type="cellIs" dxfId="2" priority="1057" stopIfTrue="1" operator="lessThan">
      <formula>0</formula>
    </cfRule>
  </conditionalFormatting>
  <conditionalFormatting sqref="F314">
    <cfRule type="cellIs" dxfId="2" priority="1056" stopIfTrue="1" operator="lessThan">
      <formula>0</formula>
    </cfRule>
  </conditionalFormatting>
  <conditionalFormatting sqref="F315">
    <cfRule type="cellIs" dxfId="2" priority="1055" stopIfTrue="1" operator="lessThan">
      <formula>0</formula>
    </cfRule>
  </conditionalFormatting>
  <conditionalFormatting sqref="F316">
    <cfRule type="cellIs" dxfId="2" priority="1054" stopIfTrue="1" operator="lessThan">
      <formula>0</formula>
    </cfRule>
  </conditionalFormatting>
  <conditionalFormatting sqref="F317">
    <cfRule type="cellIs" dxfId="2" priority="1053" stopIfTrue="1" operator="lessThan">
      <formula>0</formula>
    </cfRule>
  </conditionalFormatting>
  <conditionalFormatting sqref="F318">
    <cfRule type="cellIs" dxfId="2" priority="1052" stopIfTrue="1" operator="lessThan">
      <formula>0</formula>
    </cfRule>
  </conditionalFormatting>
  <conditionalFormatting sqref="F319">
    <cfRule type="cellIs" dxfId="2" priority="1051" stopIfTrue="1" operator="lessThan">
      <formula>0</formula>
    </cfRule>
  </conditionalFormatting>
  <conditionalFormatting sqref="F320">
    <cfRule type="cellIs" dxfId="2" priority="1050" stopIfTrue="1" operator="lessThan">
      <formula>0</formula>
    </cfRule>
  </conditionalFormatting>
  <conditionalFormatting sqref="F321">
    <cfRule type="cellIs" dxfId="2" priority="1049" stopIfTrue="1" operator="lessThan">
      <formula>0</formula>
    </cfRule>
  </conditionalFormatting>
  <conditionalFormatting sqref="F322">
    <cfRule type="cellIs" dxfId="2" priority="1048" stopIfTrue="1" operator="lessThan">
      <formula>0</formula>
    </cfRule>
  </conditionalFormatting>
  <conditionalFormatting sqref="F323">
    <cfRule type="cellIs" dxfId="2" priority="1047" stopIfTrue="1" operator="lessThan">
      <formula>0</formula>
    </cfRule>
  </conditionalFormatting>
  <conditionalFormatting sqref="F324">
    <cfRule type="cellIs" dxfId="2" priority="1046" stopIfTrue="1" operator="lessThan">
      <formula>0</formula>
    </cfRule>
  </conditionalFormatting>
  <conditionalFormatting sqref="F325">
    <cfRule type="cellIs" dxfId="2" priority="1045" stopIfTrue="1" operator="lessThan">
      <formula>0</formula>
    </cfRule>
  </conditionalFormatting>
  <conditionalFormatting sqref="F326">
    <cfRule type="cellIs" dxfId="2" priority="1044" stopIfTrue="1" operator="lessThan">
      <formula>0</formula>
    </cfRule>
  </conditionalFormatting>
  <conditionalFormatting sqref="F327">
    <cfRule type="cellIs" dxfId="2" priority="1043" stopIfTrue="1" operator="lessThan">
      <formula>0</formula>
    </cfRule>
  </conditionalFormatting>
  <conditionalFormatting sqref="F328">
    <cfRule type="cellIs" dxfId="2" priority="1042" stopIfTrue="1" operator="lessThan">
      <formula>0</formula>
    </cfRule>
  </conditionalFormatting>
  <conditionalFormatting sqref="F329">
    <cfRule type="cellIs" dxfId="2" priority="1041" stopIfTrue="1" operator="lessThan">
      <formula>0</formula>
    </cfRule>
  </conditionalFormatting>
  <conditionalFormatting sqref="F330">
    <cfRule type="cellIs" dxfId="2" priority="1040" stopIfTrue="1" operator="lessThan">
      <formula>0</formula>
    </cfRule>
  </conditionalFormatting>
  <conditionalFormatting sqref="F331">
    <cfRule type="cellIs" dxfId="2" priority="1039" stopIfTrue="1" operator="lessThan">
      <formula>0</formula>
    </cfRule>
  </conditionalFormatting>
  <conditionalFormatting sqref="F332">
    <cfRule type="cellIs" dxfId="2" priority="1038" stopIfTrue="1" operator="lessThan">
      <formula>0</formula>
    </cfRule>
  </conditionalFormatting>
  <conditionalFormatting sqref="F333">
    <cfRule type="cellIs" dxfId="2" priority="1037" stopIfTrue="1" operator="lessThan">
      <formula>0</formula>
    </cfRule>
  </conditionalFormatting>
  <conditionalFormatting sqref="F334">
    <cfRule type="cellIs" dxfId="2" priority="1036" stopIfTrue="1" operator="lessThan">
      <formula>0</formula>
    </cfRule>
  </conditionalFormatting>
  <conditionalFormatting sqref="F335">
    <cfRule type="cellIs" dxfId="2" priority="1035" stopIfTrue="1" operator="lessThan">
      <formula>0</formula>
    </cfRule>
  </conditionalFormatting>
  <conditionalFormatting sqref="F336">
    <cfRule type="cellIs" dxfId="2" priority="1034" stopIfTrue="1" operator="lessThan">
      <formula>0</formula>
    </cfRule>
  </conditionalFormatting>
  <conditionalFormatting sqref="F337">
    <cfRule type="cellIs" dxfId="2" priority="1033" stopIfTrue="1" operator="lessThan">
      <formula>0</formula>
    </cfRule>
  </conditionalFormatting>
  <conditionalFormatting sqref="F338">
    <cfRule type="cellIs" dxfId="2" priority="1032" stopIfTrue="1" operator="lessThan">
      <formula>0</formula>
    </cfRule>
  </conditionalFormatting>
  <conditionalFormatting sqref="F339">
    <cfRule type="cellIs" dxfId="2" priority="1031" stopIfTrue="1" operator="lessThan">
      <formula>0</formula>
    </cfRule>
  </conditionalFormatting>
  <conditionalFormatting sqref="F340">
    <cfRule type="cellIs" dxfId="2" priority="1030" stopIfTrue="1" operator="lessThan">
      <formula>0</formula>
    </cfRule>
  </conditionalFormatting>
  <conditionalFormatting sqref="F341">
    <cfRule type="cellIs" dxfId="2" priority="1029" stopIfTrue="1" operator="lessThan">
      <formula>0</formula>
    </cfRule>
  </conditionalFormatting>
  <conditionalFormatting sqref="F342">
    <cfRule type="cellIs" dxfId="2" priority="1028" stopIfTrue="1" operator="lessThan">
      <formula>0</formula>
    </cfRule>
  </conditionalFormatting>
  <conditionalFormatting sqref="F343">
    <cfRule type="cellIs" dxfId="2" priority="1027" stopIfTrue="1" operator="lessThan">
      <formula>0</formula>
    </cfRule>
  </conditionalFormatting>
  <conditionalFormatting sqref="F344">
    <cfRule type="cellIs" dxfId="2" priority="1026" stopIfTrue="1" operator="lessThan">
      <formula>0</formula>
    </cfRule>
  </conditionalFormatting>
  <conditionalFormatting sqref="F345">
    <cfRule type="cellIs" dxfId="2" priority="1025" stopIfTrue="1" operator="lessThan">
      <formula>0</formula>
    </cfRule>
  </conditionalFormatting>
  <conditionalFormatting sqref="F346">
    <cfRule type="cellIs" dxfId="2" priority="1024" stopIfTrue="1" operator="lessThan">
      <formula>0</formula>
    </cfRule>
  </conditionalFormatting>
  <conditionalFormatting sqref="F347">
    <cfRule type="cellIs" dxfId="2" priority="1023" stopIfTrue="1" operator="lessThan">
      <formula>0</formula>
    </cfRule>
  </conditionalFormatting>
  <conditionalFormatting sqref="F348">
    <cfRule type="cellIs" dxfId="2" priority="1022" stopIfTrue="1" operator="lessThan">
      <formula>0</formula>
    </cfRule>
  </conditionalFormatting>
  <conditionalFormatting sqref="F349">
    <cfRule type="cellIs" dxfId="2" priority="1021" stopIfTrue="1" operator="lessThan">
      <formula>0</formula>
    </cfRule>
  </conditionalFormatting>
  <conditionalFormatting sqref="F350">
    <cfRule type="cellIs" dxfId="2" priority="1020" stopIfTrue="1" operator="lessThan">
      <formula>0</formula>
    </cfRule>
  </conditionalFormatting>
  <conditionalFormatting sqref="F351">
    <cfRule type="cellIs" dxfId="2" priority="1019" stopIfTrue="1" operator="lessThan">
      <formula>0</formula>
    </cfRule>
  </conditionalFormatting>
  <conditionalFormatting sqref="F352">
    <cfRule type="cellIs" dxfId="2" priority="1018" stopIfTrue="1" operator="lessThan">
      <formula>0</formula>
    </cfRule>
  </conditionalFormatting>
  <conditionalFormatting sqref="F353">
    <cfRule type="cellIs" dxfId="2" priority="1017" stopIfTrue="1" operator="lessThan">
      <formula>0</formula>
    </cfRule>
  </conditionalFormatting>
  <conditionalFormatting sqref="F354">
    <cfRule type="cellIs" dxfId="2" priority="1016" stopIfTrue="1" operator="lessThan">
      <formula>0</formula>
    </cfRule>
  </conditionalFormatting>
  <conditionalFormatting sqref="F355">
    <cfRule type="cellIs" dxfId="2" priority="1015" stopIfTrue="1" operator="lessThan">
      <formula>0</formula>
    </cfRule>
  </conditionalFormatting>
  <conditionalFormatting sqref="F356">
    <cfRule type="cellIs" dxfId="2" priority="1014" stopIfTrue="1" operator="lessThan">
      <formula>0</formula>
    </cfRule>
  </conditionalFormatting>
  <conditionalFormatting sqref="F357">
    <cfRule type="cellIs" dxfId="2" priority="1013" stopIfTrue="1" operator="lessThan">
      <formula>0</formula>
    </cfRule>
  </conditionalFormatting>
  <conditionalFormatting sqref="F358">
    <cfRule type="cellIs" dxfId="2" priority="1012" stopIfTrue="1" operator="lessThan">
      <formula>0</formula>
    </cfRule>
  </conditionalFormatting>
  <conditionalFormatting sqref="F359">
    <cfRule type="cellIs" dxfId="2" priority="1011" stopIfTrue="1" operator="lessThan">
      <formula>0</formula>
    </cfRule>
  </conditionalFormatting>
  <conditionalFormatting sqref="F360">
    <cfRule type="cellIs" dxfId="2" priority="1010" stopIfTrue="1" operator="lessThan">
      <formula>0</formula>
    </cfRule>
  </conditionalFormatting>
  <conditionalFormatting sqref="F361">
    <cfRule type="cellIs" dxfId="2" priority="1009" stopIfTrue="1" operator="lessThan">
      <formula>0</formula>
    </cfRule>
  </conditionalFormatting>
  <conditionalFormatting sqref="F362">
    <cfRule type="cellIs" dxfId="2" priority="1008" stopIfTrue="1" operator="lessThan">
      <formula>0</formula>
    </cfRule>
  </conditionalFormatting>
  <conditionalFormatting sqref="F363">
    <cfRule type="cellIs" dxfId="2" priority="1007" stopIfTrue="1" operator="lessThan">
      <formula>0</formula>
    </cfRule>
  </conditionalFormatting>
  <conditionalFormatting sqref="F364">
    <cfRule type="cellIs" dxfId="2" priority="1006" stopIfTrue="1" operator="lessThan">
      <formula>0</formula>
    </cfRule>
  </conditionalFormatting>
  <conditionalFormatting sqref="F365">
    <cfRule type="cellIs" dxfId="2" priority="1005" stopIfTrue="1" operator="lessThan">
      <formula>0</formula>
    </cfRule>
  </conditionalFormatting>
  <conditionalFormatting sqref="F366">
    <cfRule type="cellIs" dxfId="2" priority="1004" stopIfTrue="1" operator="lessThan">
      <formula>0</formula>
    </cfRule>
  </conditionalFormatting>
  <conditionalFormatting sqref="F367">
    <cfRule type="cellIs" dxfId="2" priority="1003" stopIfTrue="1" operator="lessThan">
      <formula>0</formula>
    </cfRule>
  </conditionalFormatting>
  <conditionalFormatting sqref="F368">
    <cfRule type="cellIs" dxfId="2" priority="1002" stopIfTrue="1" operator="lessThan">
      <formula>0</formula>
    </cfRule>
  </conditionalFormatting>
  <conditionalFormatting sqref="F369">
    <cfRule type="cellIs" dxfId="2" priority="1001" stopIfTrue="1" operator="lessThan">
      <formula>0</formula>
    </cfRule>
  </conditionalFormatting>
  <conditionalFormatting sqref="F370">
    <cfRule type="cellIs" dxfId="2" priority="1000" stopIfTrue="1" operator="lessThan">
      <formula>0</formula>
    </cfRule>
  </conditionalFormatting>
  <conditionalFormatting sqref="F371">
    <cfRule type="cellIs" dxfId="2" priority="999" stopIfTrue="1" operator="lessThan">
      <formula>0</formula>
    </cfRule>
  </conditionalFormatting>
  <conditionalFormatting sqref="F372">
    <cfRule type="cellIs" dxfId="2" priority="998" stopIfTrue="1" operator="lessThan">
      <formula>0</formula>
    </cfRule>
  </conditionalFormatting>
  <conditionalFormatting sqref="F373">
    <cfRule type="cellIs" dxfId="2" priority="997" stopIfTrue="1" operator="lessThan">
      <formula>0</formula>
    </cfRule>
  </conditionalFormatting>
  <conditionalFormatting sqref="F374">
    <cfRule type="cellIs" dxfId="2" priority="996" stopIfTrue="1" operator="lessThan">
      <formula>0</formula>
    </cfRule>
  </conditionalFormatting>
  <conditionalFormatting sqref="F375">
    <cfRule type="cellIs" dxfId="2" priority="995" stopIfTrue="1" operator="lessThan">
      <formula>0</formula>
    </cfRule>
  </conditionalFormatting>
  <conditionalFormatting sqref="F376">
    <cfRule type="cellIs" dxfId="2" priority="994" stopIfTrue="1" operator="lessThan">
      <formula>0</formula>
    </cfRule>
  </conditionalFormatting>
  <conditionalFormatting sqref="F377">
    <cfRule type="cellIs" dxfId="2" priority="993" stopIfTrue="1" operator="lessThan">
      <formula>0</formula>
    </cfRule>
  </conditionalFormatting>
  <conditionalFormatting sqref="F378">
    <cfRule type="cellIs" dxfId="2" priority="992" stopIfTrue="1" operator="lessThan">
      <formula>0</formula>
    </cfRule>
  </conditionalFormatting>
  <conditionalFormatting sqref="F379">
    <cfRule type="cellIs" dxfId="2" priority="991" stopIfTrue="1" operator="lessThan">
      <formula>0</formula>
    </cfRule>
  </conditionalFormatting>
  <conditionalFormatting sqref="F380">
    <cfRule type="cellIs" dxfId="2" priority="990" stopIfTrue="1" operator="lessThan">
      <formula>0</formula>
    </cfRule>
  </conditionalFormatting>
  <conditionalFormatting sqref="F381">
    <cfRule type="cellIs" dxfId="2" priority="989" stopIfTrue="1" operator="lessThan">
      <formula>0</formula>
    </cfRule>
  </conditionalFormatting>
  <conditionalFormatting sqref="F382">
    <cfRule type="cellIs" dxfId="2" priority="988" stopIfTrue="1" operator="lessThan">
      <formula>0</formula>
    </cfRule>
  </conditionalFormatting>
  <conditionalFormatting sqref="F383">
    <cfRule type="cellIs" dxfId="2" priority="987" stopIfTrue="1" operator="lessThan">
      <formula>0</formula>
    </cfRule>
  </conditionalFormatting>
  <conditionalFormatting sqref="F384">
    <cfRule type="cellIs" dxfId="2" priority="986" stopIfTrue="1" operator="lessThan">
      <formula>0</formula>
    </cfRule>
  </conditionalFormatting>
  <conditionalFormatting sqref="F385">
    <cfRule type="cellIs" dxfId="2" priority="985" stopIfTrue="1" operator="lessThan">
      <formula>0</formula>
    </cfRule>
  </conditionalFormatting>
  <conditionalFormatting sqref="F386">
    <cfRule type="cellIs" dxfId="2" priority="984" stopIfTrue="1" operator="lessThan">
      <formula>0</formula>
    </cfRule>
  </conditionalFormatting>
  <conditionalFormatting sqref="F387">
    <cfRule type="cellIs" dxfId="2" priority="983" stopIfTrue="1" operator="lessThan">
      <formula>0</formula>
    </cfRule>
  </conditionalFormatting>
  <conditionalFormatting sqref="F388">
    <cfRule type="cellIs" dxfId="2" priority="982" stopIfTrue="1" operator="lessThan">
      <formula>0</formula>
    </cfRule>
  </conditionalFormatting>
  <conditionalFormatting sqref="F389">
    <cfRule type="cellIs" dxfId="2" priority="981" stopIfTrue="1" operator="lessThan">
      <formula>0</formula>
    </cfRule>
  </conditionalFormatting>
  <conditionalFormatting sqref="F390">
    <cfRule type="cellIs" dxfId="2" priority="980" stopIfTrue="1" operator="lessThan">
      <formula>0</formula>
    </cfRule>
  </conditionalFormatting>
  <conditionalFormatting sqref="F391">
    <cfRule type="cellIs" dxfId="2" priority="979" stopIfTrue="1" operator="lessThan">
      <formula>0</formula>
    </cfRule>
  </conditionalFormatting>
  <conditionalFormatting sqref="F392">
    <cfRule type="cellIs" dxfId="2" priority="978" stopIfTrue="1" operator="lessThan">
      <formula>0</formula>
    </cfRule>
  </conditionalFormatting>
  <conditionalFormatting sqref="F393">
    <cfRule type="cellIs" dxfId="2" priority="977" stopIfTrue="1" operator="lessThan">
      <formula>0</formula>
    </cfRule>
  </conditionalFormatting>
  <conditionalFormatting sqref="F394">
    <cfRule type="cellIs" dxfId="2" priority="976" stopIfTrue="1" operator="lessThan">
      <formula>0</formula>
    </cfRule>
  </conditionalFormatting>
  <conditionalFormatting sqref="F395">
    <cfRule type="cellIs" dxfId="2" priority="975" stopIfTrue="1" operator="lessThan">
      <formula>0</formula>
    </cfRule>
  </conditionalFormatting>
  <conditionalFormatting sqref="F396">
    <cfRule type="cellIs" dxfId="2" priority="974" stopIfTrue="1" operator="lessThan">
      <formula>0</formula>
    </cfRule>
  </conditionalFormatting>
  <conditionalFormatting sqref="F397">
    <cfRule type="cellIs" dxfId="2" priority="973" stopIfTrue="1" operator="lessThan">
      <formula>0</formula>
    </cfRule>
  </conditionalFormatting>
  <conditionalFormatting sqref="F398">
    <cfRule type="cellIs" dxfId="2" priority="972" stopIfTrue="1" operator="lessThan">
      <formula>0</formula>
    </cfRule>
  </conditionalFormatting>
  <conditionalFormatting sqref="F399">
    <cfRule type="cellIs" dxfId="2" priority="971" stopIfTrue="1" operator="lessThan">
      <formula>0</formula>
    </cfRule>
  </conditionalFormatting>
  <conditionalFormatting sqref="F400">
    <cfRule type="cellIs" dxfId="2" priority="970" stopIfTrue="1" operator="lessThan">
      <formula>0</formula>
    </cfRule>
  </conditionalFormatting>
  <conditionalFormatting sqref="F401">
    <cfRule type="cellIs" dxfId="2" priority="969" stopIfTrue="1" operator="lessThan">
      <formula>0</formula>
    </cfRule>
  </conditionalFormatting>
  <conditionalFormatting sqref="F402">
    <cfRule type="cellIs" dxfId="2" priority="968" stopIfTrue="1" operator="lessThan">
      <formula>0</formula>
    </cfRule>
  </conditionalFormatting>
  <conditionalFormatting sqref="F403">
    <cfRule type="cellIs" dxfId="2" priority="967" stopIfTrue="1" operator="lessThan">
      <formula>0</formula>
    </cfRule>
  </conditionalFormatting>
  <conditionalFormatting sqref="F404">
    <cfRule type="cellIs" dxfId="2" priority="966" stopIfTrue="1" operator="lessThan">
      <formula>0</formula>
    </cfRule>
  </conditionalFormatting>
  <conditionalFormatting sqref="F405">
    <cfRule type="cellIs" dxfId="2" priority="965" stopIfTrue="1" operator="lessThan">
      <formula>0</formula>
    </cfRule>
  </conditionalFormatting>
  <conditionalFormatting sqref="F406">
    <cfRule type="cellIs" dxfId="2" priority="964" stopIfTrue="1" operator="lessThan">
      <formula>0</formula>
    </cfRule>
  </conditionalFormatting>
  <conditionalFormatting sqref="F407">
    <cfRule type="cellIs" dxfId="2" priority="963" stopIfTrue="1" operator="lessThan">
      <formula>0</formula>
    </cfRule>
  </conditionalFormatting>
  <conditionalFormatting sqref="F408">
    <cfRule type="cellIs" dxfId="2" priority="962" stopIfTrue="1" operator="lessThan">
      <formula>0</formula>
    </cfRule>
  </conditionalFormatting>
  <conditionalFormatting sqref="F409">
    <cfRule type="cellIs" dxfId="2" priority="961" stopIfTrue="1" operator="lessThan">
      <formula>0</formula>
    </cfRule>
  </conditionalFormatting>
  <conditionalFormatting sqref="F410">
    <cfRule type="cellIs" dxfId="2" priority="960" stopIfTrue="1" operator="lessThan">
      <formula>0</formula>
    </cfRule>
  </conditionalFormatting>
  <conditionalFormatting sqref="F411">
    <cfRule type="cellIs" dxfId="2" priority="959" stopIfTrue="1" operator="lessThan">
      <formula>0</formula>
    </cfRule>
  </conditionalFormatting>
  <conditionalFormatting sqref="F412">
    <cfRule type="cellIs" dxfId="2" priority="958" stopIfTrue="1" operator="lessThan">
      <formula>0</formula>
    </cfRule>
  </conditionalFormatting>
  <conditionalFormatting sqref="F413">
    <cfRule type="cellIs" dxfId="2" priority="957" stopIfTrue="1" operator="lessThan">
      <formula>0</formula>
    </cfRule>
  </conditionalFormatting>
  <conditionalFormatting sqref="F414">
    <cfRule type="cellIs" dxfId="2" priority="956" stopIfTrue="1" operator="lessThan">
      <formula>0</formula>
    </cfRule>
  </conditionalFormatting>
  <conditionalFormatting sqref="F415">
    <cfRule type="cellIs" dxfId="2" priority="955" stopIfTrue="1" operator="lessThan">
      <formula>0</formula>
    </cfRule>
  </conditionalFormatting>
  <conditionalFormatting sqref="F416">
    <cfRule type="cellIs" dxfId="2" priority="954" stopIfTrue="1" operator="lessThan">
      <formula>0</formula>
    </cfRule>
  </conditionalFormatting>
  <conditionalFormatting sqref="F417">
    <cfRule type="cellIs" dxfId="2" priority="953" stopIfTrue="1" operator="lessThan">
      <formula>0</formula>
    </cfRule>
  </conditionalFormatting>
  <conditionalFormatting sqref="F418">
    <cfRule type="cellIs" dxfId="2" priority="952" stopIfTrue="1" operator="lessThan">
      <formula>0</formula>
    </cfRule>
  </conditionalFormatting>
  <conditionalFormatting sqref="F419">
    <cfRule type="cellIs" dxfId="2" priority="951" stopIfTrue="1" operator="lessThan">
      <formula>0</formula>
    </cfRule>
  </conditionalFormatting>
  <conditionalFormatting sqref="F420">
    <cfRule type="cellIs" dxfId="2" priority="950" stopIfTrue="1" operator="lessThan">
      <formula>0</formula>
    </cfRule>
  </conditionalFormatting>
  <conditionalFormatting sqref="F421">
    <cfRule type="cellIs" dxfId="2" priority="949" stopIfTrue="1" operator="lessThan">
      <formula>0</formula>
    </cfRule>
  </conditionalFormatting>
  <conditionalFormatting sqref="F422">
    <cfRule type="cellIs" dxfId="2" priority="948" stopIfTrue="1" operator="lessThan">
      <formula>0</formula>
    </cfRule>
  </conditionalFormatting>
  <conditionalFormatting sqref="F423">
    <cfRule type="cellIs" dxfId="2" priority="947" stopIfTrue="1" operator="lessThan">
      <formula>0</formula>
    </cfRule>
  </conditionalFormatting>
  <conditionalFormatting sqref="F424">
    <cfRule type="cellIs" dxfId="2" priority="946" stopIfTrue="1" operator="lessThan">
      <formula>0</formula>
    </cfRule>
  </conditionalFormatting>
  <conditionalFormatting sqref="F425">
    <cfRule type="cellIs" dxfId="2" priority="945" stopIfTrue="1" operator="lessThan">
      <formula>0</formula>
    </cfRule>
  </conditionalFormatting>
  <conditionalFormatting sqref="F426">
    <cfRule type="cellIs" dxfId="2" priority="944" stopIfTrue="1" operator="lessThan">
      <formula>0</formula>
    </cfRule>
  </conditionalFormatting>
  <conditionalFormatting sqref="F427">
    <cfRule type="cellIs" dxfId="2" priority="943" stopIfTrue="1" operator="lessThan">
      <formula>0</formula>
    </cfRule>
  </conditionalFormatting>
  <conditionalFormatting sqref="F428">
    <cfRule type="cellIs" dxfId="2" priority="942" stopIfTrue="1" operator="lessThan">
      <formula>0</formula>
    </cfRule>
  </conditionalFormatting>
  <conditionalFormatting sqref="F429">
    <cfRule type="cellIs" dxfId="2" priority="941" stopIfTrue="1" operator="lessThan">
      <formula>0</formula>
    </cfRule>
  </conditionalFormatting>
  <conditionalFormatting sqref="F430">
    <cfRule type="cellIs" dxfId="2" priority="940" stopIfTrue="1" operator="lessThan">
      <formula>0</formula>
    </cfRule>
  </conditionalFormatting>
  <conditionalFormatting sqref="F431">
    <cfRule type="cellIs" dxfId="2" priority="939" stopIfTrue="1" operator="lessThan">
      <formula>0</formula>
    </cfRule>
  </conditionalFormatting>
  <conditionalFormatting sqref="F432">
    <cfRule type="cellIs" dxfId="2" priority="938" stopIfTrue="1" operator="lessThan">
      <formula>0</formula>
    </cfRule>
  </conditionalFormatting>
  <conditionalFormatting sqref="F433">
    <cfRule type="cellIs" dxfId="2" priority="937" stopIfTrue="1" operator="lessThan">
      <formula>0</formula>
    </cfRule>
  </conditionalFormatting>
  <conditionalFormatting sqref="F434">
    <cfRule type="cellIs" dxfId="2" priority="936" stopIfTrue="1" operator="lessThan">
      <formula>0</formula>
    </cfRule>
  </conditionalFormatting>
  <conditionalFormatting sqref="F435">
    <cfRule type="cellIs" dxfId="2" priority="935" stopIfTrue="1" operator="lessThan">
      <formula>0</formula>
    </cfRule>
  </conditionalFormatting>
  <conditionalFormatting sqref="F436">
    <cfRule type="cellIs" dxfId="2" priority="934" stopIfTrue="1" operator="lessThan">
      <formula>0</formula>
    </cfRule>
  </conditionalFormatting>
  <conditionalFormatting sqref="F437">
    <cfRule type="cellIs" dxfId="2" priority="933" stopIfTrue="1" operator="lessThan">
      <formula>0</formula>
    </cfRule>
  </conditionalFormatting>
  <conditionalFormatting sqref="F438">
    <cfRule type="cellIs" dxfId="2" priority="932" stopIfTrue="1" operator="lessThan">
      <formula>0</formula>
    </cfRule>
  </conditionalFormatting>
  <conditionalFormatting sqref="F439">
    <cfRule type="cellIs" dxfId="2" priority="931" stopIfTrue="1" operator="lessThan">
      <formula>0</formula>
    </cfRule>
  </conditionalFormatting>
  <conditionalFormatting sqref="F440">
    <cfRule type="cellIs" dxfId="2" priority="930" stopIfTrue="1" operator="lessThan">
      <formula>0</formula>
    </cfRule>
  </conditionalFormatting>
  <conditionalFormatting sqref="F441">
    <cfRule type="cellIs" dxfId="2" priority="929" stopIfTrue="1" operator="lessThan">
      <formula>0</formula>
    </cfRule>
  </conditionalFormatting>
  <conditionalFormatting sqref="F442">
    <cfRule type="cellIs" dxfId="2" priority="928" stopIfTrue="1" operator="lessThan">
      <formula>0</formula>
    </cfRule>
  </conditionalFormatting>
  <conditionalFormatting sqref="F443">
    <cfRule type="cellIs" dxfId="2" priority="927" stopIfTrue="1" operator="lessThan">
      <formula>0</formula>
    </cfRule>
  </conditionalFormatting>
  <conditionalFormatting sqref="F444">
    <cfRule type="cellIs" dxfId="2" priority="926" stopIfTrue="1" operator="lessThan">
      <formula>0</formula>
    </cfRule>
  </conditionalFormatting>
  <conditionalFormatting sqref="F445">
    <cfRule type="cellIs" dxfId="2" priority="925" stopIfTrue="1" operator="lessThan">
      <formula>0</formula>
    </cfRule>
  </conditionalFormatting>
  <conditionalFormatting sqref="F446">
    <cfRule type="cellIs" dxfId="2" priority="924" stopIfTrue="1" operator="lessThan">
      <formula>0</formula>
    </cfRule>
  </conditionalFormatting>
  <conditionalFormatting sqref="F447">
    <cfRule type="cellIs" dxfId="2" priority="923" stopIfTrue="1" operator="lessThan">
      <formula>0</formula>
    </cfRule>
  </conditionalFormatting>
  <conditionalFormatting sqref="F448">
    <cfRule type="cellIs" dxfId="2" priority="922" stopIfTrue="1" operator="lessThan">
      <formula>0</formula>
    </cfRule>
  </conditionalFormatting>
  <conditionalFormatting sqref="F449">
    <cfRule type="cellIs" dxfId="2" priority="921" stopIfTrue="1" operator="lessThan">
      <formula>0</formula>
    </cfRule>
  </conditionalFormatting>
  <conditionalFormatting sqref="F450">
    <cfRule type="cellIs" dxfId="2" priority="920" stopIfTrue="1" operator="lessThan">
      <formula>0</formula>
    </cfRule>
  </conditionalFormatting>
  <conditionalFormatting sqref="F451">
    <cfRule type="cellIs" dxfId="2" priority="919" stopIfTrue="1" operator="lessThan">
      <formula>0</formula>
    </cfRule>
  </conditionalFormatting>
  <conditionalFormatting sqref="F452">
    <cfRule type="cellIs" dxfId="2" priority="918" stopIfTrue="1" operator="lessThan">
      <formula>0</formula>
    </cfRule>
  </conditionalFormatting>
  <conditionalFormatting sqref="F453">
    <cfRule type="cellIs" dxfId="2" priority="917" stopIfTrue="1" operator="lessThan">
      <formula>0</formula>
    </cfRule>
  </conditionalFormatting>
  <conditionalFormatting sqref="F454">
    <cfRule type="cellIs" dxfId="2" priority="916" stopIfTrue="1" operator="lessThan">
      <formula>0</formula>
    </cfRule>
  </conditionalFormatting>
  <conditionalFormatting sqref="F455">
    <cfRule type="cellIs" dxfId="2" priority="915" stopIfTrue="1" operator="lessThan">
      <formula>0</formula>
    </cfRule>
  </conditionalFormatting>
  <conditionalFormatting sqref="F456">
    <cfRule type="cellIs" dxfId="2" priority="914" stopIfTrue="1" operator="lessThan">
      <formula>0</formula>
    </cfRule>
  </conditionalFormatting>
  <conditionalFormatting sqref="F457">
    <cfRule type="cellIs" dxfId="2" priority="913" stopIfTrue="1" operator="lessThan">
      <formula>0</formula>
    </cfRule>
  </conditionalFormatting>
  <conditionalFormatting sqref="F458">
    <cfRule type="cellIs" dxfId="2" priority="912" stopIfTrue="1" operator="lessThan">
      <formula>0</formula>
    </cfRule>
  </conditionalFormatting>
  <conditionalFormatting sqref="F459">
    <cfRule type="cellIs" dxfId="2" priority="911" stopIfTrue="1" operator="lessThan">
      <formula>0</formula>
    </cfRule>
  </conditionalFormatting>
  <conditionalFormatting sqref="F460">
    <cfRule type="cellIs" dxfId="2" priority="910" stopIfTrue="1" operator="lessThan">
      <formula>0</formula>
    </cfRule>
  </conditionalFormatting>
  <conditionalFormatting sqref="F461">
    <cfRule type="cellIs" dxfId="2" priority="909" stopIfTrue="1" operator="lessThan">
      <formula>0</formula>
    </cfRule>
  </conditionalFormatting>
  <conditionalFormatting sqref="F462">
    <cfRule type="cellIs" dxfId="2" priority="908" stopIfTrue="1" operator="lessThan">
      <formula>0</formula>
    </cfRule>
  </conditionalFormatting>
  <conditionalFormatting sqref="F463">
    <cfRule type="cellIs" dxfId="2" priority="907" stopIfTrue="1" operator="lessThan">
      <formula>0</formula>
    </cfRule>
  </conditionalFormatting>
  <conditionalFormatting sqref="F464">
    <cfRule type="cellIs" dxfId="2" priority="906" stopIfTrue="1" operator="lessThan">
      <formula>0</formula>
    </cfRule>
  </conditionalFormatting>
  <conditionalFormatting sqref="F465">
    <cfRule type="cellIs" dxfId="2" priority="905" stopIfTrue="1" operator="lessThan">
      <formula>0</formula>
    </cfRule>
  </conditionalFormatting>
  <conditionalFormatting sqref="F466">
    <cfRule type="cellIs" dxfId="2" priority="904" stopIfTrue="1" operator="lessThan">
      <formula>0</formula>
    </cfRule>
  </conditionalFormatting>
  <conditionalFormatting sqref="F467">
    <cfRule type="cellIs" dxfId="2" priority="903" stopIfTrue="1" operator="lessThan">
      <formula>0</formula>
    </cfRule>
  </conditionalFormatting>
  <conditionalFormatting sqref="F468">
    <cfRule type="cellIs" dxfId="2" priority="902" stopIfTrue="1" operator="lessThan">
      <formula>0</formula>
    </cfRule>
  </conditionalFormatting>
  <conditionalFormatting sqref="F469">
    <cfRule type="cellIs" dxfId="2" priority="901" stopIfTrue="1" operator="lessThan">
      <formula>0</formula>
    </cfRule>
  </conditionalFormatting>
  <conditionalFormatting sqref="F470">
    <cfRule type="cellIs" dxfId="2" priority="900" stopIfTrue="1" operator="lessThan">
      <formula>0</formula>
    </cfRule>
  </conditionalFormatting>
  <conditionalFormatting sqref="F471">
    <cfRule type="cellIs" dxfId="2" priority="899" stopIfTrue="1" operator="lessThan">
      <formula>0</formula>
    </cfRule>
  </conditionalFormatting>
  <conditionalFormatting sqref="F472">
    <cfRule type="cellIs" dxfId="2" priority="898" stopIfTrue="1" operator="lessThan">
      <formula>0</formula>
    </cfRule>
  </conditionalFormatting>
  <conditionalFormatting sqref="F473">
    <cfRule type="cellIs" dxfId="2" priority="897" stopIfTrue="1" operator="lessThan">
      <formula>0</formula>
    </cfRule>
  </conditionalFormatting>
  <conditionalFormatting sqref="F474">
    <cfRule type="cellIs" dxfId="2" priority="896" stopIfTrue="1" operator="lessThan">
      <formula>0</formula>
    </cfRule>
  </conditionalFormatting>
  <conditionalFormatting sqref="F475">
    <cfRule type="cellIs" dxfId="2" priority="895" stopIfTrue="1" operator="lessThan">
      <formula>0</formula>
    </cfRule>
  </conditionalFormatting>
  <conditionalFormatting sqref="F476">
    <cfRule type="cellIs" dxfId="2" priority="894" stopIfTrue="1" operator="lessThan">
      <formula>0</formula>
    </cfRule>
  </conditionalFormatting>
  <conditionalFormatting sqref="F477">
    <cfRule type="cellIs" dxfId="2" priority="893" stopIfTrue="1" operator="lessThan">
      <formula>0</formula>
    </cfRule>
  </conditionalFormatting>
  <conditionalFormatting sqref="F478">
    <cfRule type="cellIs" dxfId="2" priority="892" stopIfTrue="1" operator="lessThan">
      <formula>0</formula>
    </cfRule>
  </conditionalFormatting>
  <conditionalFormatting sqref="F479">
    <cfRule type="cellIs" dxfId="2" priority="891" stopIfTrue="1" operator="lessThan">
      <formula>0</formula>
    </cfRule>
  </conditionalFormatting>
  <conditionalFormatting sqref="F480">
    <cfRule type="cellIs" dxfId="2" priority="890" stopIfTrue="1" operator="lessThan">
      <formula>0</formula>
    </cfRule>
  </conditionalFormatting>
  <conditionalFormatting sqref="F481">
    <cfRule type="cellIs" dxfId="2" priority="889" stopIfTrue="1" operator="lessThan">
      <formula>0</formula>
    </cfRule>
  </conditionalFormatting>
  <conditionalFormatting sqref="F482">
    <cfRule type="cellIs" dxfId="2" priority="888" stopIfTrue="1" operator="lessThan">
      <formula>0</formula>
    </cfRule>
  </conditionalFormatting>
  <conditionalFormatting sqref="F483">
    <cfRule type="cellIs" dxfId="2" priority="887" stopIfTrue="1" operator="lessThan">
      <formula>0</formula>
    </cfRule>
  </conditionalFormatting>
  <conditionalFormatting sqref="F484">
    <cfRule type="cellIs" dxfId="2" priority="886" stopIfTrue="1" operator="lessThan">
      <formula>0</formula>
    </cfRule>
  </conditionalFormatting>
  <conditionalFormatting sqref="F485">
    <cfRule type="cellIs" dxfId="2" priority="885" stopIfTrue="1" operator="lessThan">
      <formula>0</formula>
    </cfRule>
  </conditionalFormatting>
  <conditionalFormatting sqref="F486">
    <cfRule type="cellIs" dxfId="2" priority="884" stopIfTrue="1" operator="lessThan">
      <formula>0</formula>
    </cfRule>
  </conditionalFormatting>
  <conditionalFormatting sqref="F487">
    <cfRule type="cellIs" dxfId="2" priority="883" stopIfTrue="1" operator="lessThan">
      <formula>0</formula>
    </cfRule>
  </conditionalFormatting>
  <conditionalFormatting sqref="F488">
    <cfRule type="cellIs" dxfId="2" priority="882" stopIfTrue="1" operator="lessThan">
      <formula>0</formula>
    </cfRule>
  </conditionalFormatting>
  <conditionalFormatting sqref="F489">
    <cfRule type="cellIs" dxfId="2" priority="881" stopIfTrue="1" operator="lessThan">
      <formula>0</formula>
    </cfRule>
  </conditionalFormatting>
  <conditionalFormatting sqref="F490">
    <cfRule type="cellIs" dxfId="2" priority="880" stopIfTrue="1" operator="lessThan">
      <formula>0</formula>
    </cfRule>
  </conditionalFormatting>
  <conditionalFormatting sqref="F491">
    <cfRule type="cellIs" dxfId="2" priority="879" stopIfTrue="1" operator="lessThan">
      <formula>0</formula>
    </cfRule>
  </conditionalFormatting>
  <conditionalFormatting sqref="F492">
    <cfRule type="cellIs" dxfId="2" priority="878" stopIfTrue="1" operator="lessThan">
      <formula>0</formula>
    </cfRule>
  </conditionalFormatting>
  <conditionalFormatting sqref="F493">
    <cfRule type="cellIs" dxfId="2" priority="877" stopIfTrue="1" operator="lessThan">
      <formula>0</formula>
    </cfRule>
  </conditionalFormatting>
  <conditionalFormatting sqref="F494">
    <cfRule type="cellIs" dxfId="2" priority="876" stopIfTrue="1" operator="lessThan">
      <formula>0</formula>
    </cfRule>
  </conditionalFormatting>
  <conditionalFormatting sqref="F495">
    <cfRule type="cellIs" dxfId="2" priority="875" stopIfTrue="1" operator="lessThan">
      <formula>0</formula>
    </cfRule>
  </conditionalFormatting>
  <conditionalFormatting sqref="F496">
    <cfRule type="cellIs" dxfId="2" priority="874" stopIfTrue="1" operator="lessThan">
      <formula>0</formula>
    </cfRule>
  </conditionalFormatting>
  <conditionalFormatting sqref="F497">
    <cfRule type="cellIs" dxfId="2" priority="873" stopIfTrue="1" operator="lessThan">
      <formula>0</formula>
    </cfRule>
  </conditionalFormatting>
  <conditionalFormatting sqref="F498">
    <cfRule type="cellIs" dxfId="2" priority="872" stopIfTrue="1" operator="lessThan">
      <formula>0</formula>
    </cfRule>
  </conditionalFormatting>
  <conditionalFormatting sqref="F499">
    <cfRule type="cellIs" dxfId="2" priority="871" stopIfTrue="1" operator="lessThan">
      <formula>0</formula>
    </cfRule>
  </conditionalFormatting>
  <conditionalFormatting sqref="F500">
    <cfRule type="cellIs" dxfId="2" priority="870" stopIfTrue="1" operator="lessThan">
      <formula>0</formula>
    </cfRule>
  </conditionalFormatting>
  <conditionalFormatting sqref="F501">
    <cfRule type="cellIs" dxfId="2" priority="869" stopIfTrue="1" operator="lessThan">
      <formula>0</formula>
    </cfRule>
  </conditionalFormatting>
  <conditionalFormatting sqref="F502">
    <cfRule type="cellIs" dxfId="2" priority="868" stopIfTrue="1" operator="lessThan">
      <formula>0</formula>
    </cfRule>
  </conditionalFormatting>
  <conditionalFormatting sqref="F503">
    <cfRule type="cellIs" dxfId="2" priority="867" stopIfTrue="1" operator="lessThan">
      <formula>0</formula>
    </cfRule>
  </conditionalFormatting>
  <conditionalFormatting sqref="F504">
    <cfRule type="cellIs" dxfId="2" priority="866" stopIfTrue="1" operator="lessThan">
      <formula>0</formula>
    </cfRule>
  </conditionalFormatting>
  <conditionalFormatting sqref="F505">
    <cfRule type="cellIs" dxfId="2" priority="865" stopIfTrue="1" operator="lessThan">
      <formula>0</formula>
    </cfRule>
  </conditionalFormatting>
  <conditionalFormatting sqref="F506">
    <cfRule type="cellIs" dxfId="2" priority="864" stopIfTrue="1" operator="lessThan">
      <formula>0</formula>
    </cfRule>
  </conditionalFormatting>
  <conditionalFormatting sqref="F507">
    <cfRule type="cellIs" dxfId="2" priority="863" stopIfTrue="1" operator="lessThan">
      <formula>0</formula>
    </cfRule>
  </conditionalFormatting>
  <conditionalFormatting sqref="F508">
    <cfRule type="cellIs" dxfId="2" priority="862" stopIfTrue="1" operator="lessThan">
      <formula>0</formula>
    </cfRule>
  </conditionalFormatting>
  <conditionalFormatting sqref="F509">
    <cfRule type="cellIs" dxfId="2" priority="861" stopIfTrue="1" operator="lessThan">
      <formula>0</formula>
    </cfRule>
  </conditionalFormatting>
  <conditionalFormatting sqref="F510">
    <cfRule type="cellIs" dxfId="2" priority="860" stopIfTrue="1" operator="lessThan">
      <formula>0</formula>
    </cfRule>
  </conditionalFormatting>
  <conditionalFormatting sqref="F511">
    <cfRule type="cellIs" dxfId="2" priority="859" stopIfTrue="1" operator="lessThan">
      <formula>0</formula>
    </cfRule>
  </conditionalFormatting>
  <conditionalFormatting sqref="F512">
    <cfRule type="cellIs" dxfId="2" priority="858" stopIfTrue="1" operator="lessThan">
      <formula>0</formula>
    </cfRule>
  </conditionalFormatting>
  <conditionalFormatting sqref="F513">
    <cfRule type="cellIs" dxfId="2" priority="857" stopIfTrue="1" operator="lessThan">
      <formula>0</formula>
    </cfRule>
  </conditionalFormatting>
  <conditionalFormatting sqref="F514">
    <cfRule type="cellIs" dxfId="2" priority="856" stopIfTrue="1" operator="lessThan">
      <formula>0</formula>
    </cfRule>
  </conditionalFormatting>
  <conditionalFormatting sqref="F515">
    <cfRule type="cellIs" dxfId="2" priority="855" stopIfTrue="1" operator="lessThan">
      <formula>0</formula>
    </cfRule>
  </conditionalFormatting>
  <conditionalFormatting sqref="F516">
    <cfRule type="cellIs" dxfId="2" priority="854" stopIfTrue="1" operator="lessThan">
      <formula>0</formula>
    </cfRule>
  </conditionalFormatting>
  <conditionalFormatting sqref="F517">
    <cfRule type="cellIs" dxfId="2" priority="853" stopIfTrue="1" operator="lessThan">
      <formula>0</formula>
    </cfRule>
  </conditionalFormatting>
  <conditionalFormatting sqref="F518">
    <cfRule type="cellIs" dxfId="2" priority="852" stopIfTrue="1" operator="lessThan">
      <formula>0</formula>
    </cfRule>
  </conditionalFormatting>
  <conditionalFormatting sqref="F519">
    <cfRule type="cellIs" dxfId="2" priority="851" stopIfTrue="1" operator="lessThan">
      <formula>0</formula>
    </cfRule>
  </conditionalFormatting>
  <conditionalFormatting sqref="F520">
    <cfRule type="cellIs" dxfId="2" priority="850" stopIfTrue="1" operator="lessThan">
      <formula>0</formula>
    </cfRule>
  </conditionalFormatting>
  <conditionalFormatting sqref="F521">
    <cfRule type="cellIs" dxfId="2" priority="849" stopIfTrue="1" operator="lessThan">
      <formula>0</formula>
    </cfRule>
  </conditionalFormatting>
  <conditionalFormatting sqref="F522">
    <cfRule type="cellIs" dxfId="2" priority="848" stopIfTrue="1" operator="lessThan">
      <formula>0</formula>
    </cfRule>
  </conditionalFormatting>
  <conditionalFormatting sqref="F523">
    <cfRule type="cellIs" dxfId="2" priority="847" stopIfTrue="1" operator="lessThan">
      <formula>0</formula>
    </cfRule>
  </conditionalFormatting>
  <conditionalFormatting sqref="F524">
    <cfRule type="cellIs" dxfId="2" priority="846" stopIfTrue="1" operator="lessThan">
      <formula>0</formula>
    </cfRule>
  </conditionalFormatting>
  <conditionalFormatting sqref="F525">
    <cfRule type="cellIs" dxfId="2" priority="845" stopIfTrue="1" operator="lessThan">
      <formula>0</formula>
    </cfRule>
  </conditionalFormatting>
  <conditionalFormatting sqref="F526">
    <cfRule type="cellIs" dxfId="2" priority="844" stopIfTrue="1" operator="lessThan">
      <formula>0</formula>
    </cfRule>
  </conditionalFormatting>
  <conditionalFormatting sqref="F527">
    <cfRule type="cellIs" dxfId="2" priority="843" stopIfTrue="1" operator="lessThan">
      <formula>0</formula>
    </cfRule>
  </conditionalFormatting>
  <conditionalFormatting sqref="F528">
    <cfRule type="cellIs" dxfId="2" priority="842" stopIfTrue="1" operator="lessThan">
      <formula>0</formula>
    </cfRule>
  </conditionalFormatting>
  <conditionalFormatting sqref="F529">
    <cfRule type="cellIs" dxfId="2" priority="841" stopIfTrue="1" operator="lessThan">
      <formula>0</formula>
    </cfRule>
  </conditionalFormatting>
  <conditionalFormatting sqref="F530">
    <cfRule type="cellIs" dxfId="2" priority="840" stopIfTrue="1" operator="lessThan">
      <formula>0</formula>
    </cfRule>
  </conditionalFormatting>
  <conditionalFormatting sqref="F531">
    <cfRule type="cellIs" dxfId="2" priority="839" stopIfTrue="1" operator="lessThan">
      <formula>0</formula>
    </cfRule>
  </conditionalFormatting>
  <conditionalFormatting sqref="F532">
    <cfRule type="cellIs" dxfId="2" priority="838" stopIfTrue="1" operator="lessThan">
      <formula>0</formula>
    </cfRule>
  </conditionalFormatting>
  <conditionalFormatting sqref="F533">
    <cfRule type="cellIs" dxfId="2" priority="837" stopIfTrue="1" operator="lessThan">
      <formula>0</formula>
    </cfRule>
  </conditionalFormatting>
  <conditionalFormatting sqref="F534">
    <cfRule type="cellIs" dxfId="2" priority="836" stopIfTrue="1" operator="lessThan">
      <formula>0</formula>
    </cfRule>
  </conditionalFormatting>
  <conditionalFormatting sqref="F535">
    <cfRule type="cellIs" dxfId="2" priority="835" stopIfTrue="1" operator="lessThan">
      <formula>0</formula>
    </cfRule>
  </conditionalFormatting>
  <conditionalFormatting sqref="F536">
    <cfRule type="cellIs" dxfId="2" priority="834" stopIfTrue="1" operator="lessThan">
      <formula>0</formula>
    </cfRule>
  </conditionalFormatting>
  <conditionalFormatting sqref="F537">
    <cfRule type="cellIs" dxfId="2" priority="833" stopIfTrue="1" operator="lessThan">
      <formula>0</formula>
    </cfRule>
  </conditionalFormatting>
  <conditionalFormatting sqref="F538">
    <cfRule type="cellIs" dxfId="2" priority="832" stopIfTrue="1" operator="lessThan">
      <formula>0</formula>
    </cfRule>
  </conditionalFormatting>
  <conditionalFormatting sqref="F539">
    <cfRule type="cellIs" dxfId="2" priority="831" stopIfTrue="1" operator="lessThan">
      <formula>0</formula>
    </cfRule>
  </conditionalFormatting>
  <conditionalFormatting sqref="F540">
    <cfRule type="cellIs" dxfId="2" priority="830" stopIfTrue="1" operator="lessThan">
      <formula>0</formula>
    </cfRule>
  </conditionalFormatting>
  <conditionalFormatting sqref="F541">
    <cfRule type="cellIs" dxfId="2" priority="829" stopIfTrue="1" operator="lessThan">
      <formula>0</formula>
    </cfRule>
  </conditionalFormatting>
  <conditionalFormatting sqref="F542">
    <cfRule type="cellIs" dxfId="2" priority="828" stopIfTrue="1" operator="lessThan">
      <formula>0</formula>
    </cfRule>
  </conditionalFormatting>
  <conditionalFormatting sqref="F543">
    <cfRule type="cellIs" dxfId="2" priority="827" stopIfTrue="1" operator="lessThan">
      <formula>0</formula>
    </cfRule>
  </conditionalFormatting>
  <conditionalFormatting sqref="F544">
    <cfRule type="cellIs" dxfId="2" priority="826" stopIfTrue="1" operator="lessThan">
      <formula>0</formula>
    </cfRule>
  </conditionalFormatting>
  <conditionalFormatting sqref="F545">
    <cfRule type="cellIs" dxfId="2" priority="825" stopIfTrue="1" operator="lessThan">
      <formula>0</formula>
    </cfRule>
  </conditionalFormatting>
  <conditionalFormatting sqref="F546">
    <cfRule type="cellIs" dxfId="2" priority="824" stopIfTrue="1" operator="lessThan">
      <formula>0</formula>
    </cfRule>
  </conditionalFormatting>
  <conditionalFormatting sqref="F547">
    <cfRule type="cellIs" dxfId="2" priority="823" stopIfTrue="1" operator="lessThan">
      <formula>0</formula>
    </cfRule>
  </conditionalFormatting>
  <conditionalFormatting sqref="F548">
    <cfRule type="cellIs" dxfId="2" priority="822" stopIfTrue="1" operator="lessThan">
      <formula>0</formula>
    </cfRule>
  </conditionalFormatting>
  <conditionalFormatting sqref="F549">
    <cfRule type="cellIs" dxfId="2" priority="821" stopIfTrue="1" operator="lessThan">
      <formula>0</formula>
    </cfRule>
  </conditionalFormatting>
  <conditionalFormatting sqref="F550">
    <cfRule type="cellIs" dxfId="2" priority="820" stopIfTrue="1" operator="lessThan">
      <formula>0</formula>
    </cfRule>
  </conditionalFormatting>
  <conditionalFormatting sqref="F551">
    <cfRule type="cellIs" dxfId="2" priority="819" stopIfTrue="1" operator="lessThan">
      <formula>0</formula>
    </cfRule>
  </conditionalFormatting>
  <conditionalFormatting sqref="F552">
    <cfRule type="cellIs" dxfId="2" priority="818" stopIfTrue="1" operator="lessThan">
      <formula>0</formula>
    </cfRule>
  </conditionalFormatting>
  <conditionalFormatting sqref="F553">
    <cfRule type="cellIs" dxfId="2" priority="817" stopIfTrue="1" operator="lessThan">
      <formula>0</formula>
    </cfRule>
  </conditionalFormatting>
  <conditionalFormatting sqref="F554">
    <cfRule type="cellIs" dxfId="2" priority="816" stopIfTrue="1" operator="lessThan">
      <formula>0</formula>
    </cfRule>
  </conditionalFormatting>
  <conditionalFormatting sqref="F555">
    <cfRule type="cellIs" dxfId="2" priority="815" stopIfTrue="1" operator="lessThan">
      <formula>0</formula>
    </cfRule>
  </conditionalFormatting>
  <conditionalFormatting sqref="F556">
    <cfRule type="cellIs" dxfId="2" priority="814" stopIfTrue="1" operator="lessThan">
      <formula>0</formula>
    </cfRule>
  </conditionalFormatting>
  <conditionalFormatting sqref="F557">
    <cfRule type="cellIs" dxfId="2" priority="813" stopIfTrue="1" operator="lessThan">
      <formula>0</formula>
    </cfRule>
  </conditionalFormatting>
  <conditionalFormatting sqref="F558">
    <cfRule type="cellIs" dxfId="2" priority="812" stopIfTrue="1" operator="lessThan">
      <formula>0</formula>
    </cfRule>
  </conditionalFormatting>
  <conditionalFormatting sqref="F559">
    <cfRule type="cellIs" dxfId="2" priority="811" stopIfTrue="1" operator="lessThan">
      <formula>0</formula>
    </cfRule>
  </conditionalFormatting>
  <conditionalFormatting sqref="F560">
    <cfRule type="cellIs" dxfId="2" priority="810" stopIfTrue="1" operator="lessThan">
      <formula>0</formula>
    </cfRule>
  </conditionalFormatting>
  <conditionalFormatting sqref="F561">
    <cfRule type="cellIs" dxfId="2" priority="809" stopIfTrue="1" operator="lessThan">
      <formula>0</formula>
    </cfRule>
  </conditionalFormatting>
  <conditionalFormatting sqref="F562">
    <cfRule type="cellIs" dxfId="2" priority="808" stopIfTrue="1" operator="lessThan">
      <formula>0</formula>
    </cfRule>
  </conditionalFormatting>
  <conditionalFormatting sqref="F563">
    <cfRule type="cellIs" dxfId="2" priority="807" stopIfTrue="1" operator="lessThan">
      <formula>0</formula>
    </cfRule>
  </conditionalFormatting>
  <conditionalFormatting sqref="F564">
    <cfRule type="cellIs" dxfId="2" priority="806" stopIfTrue="1" operator="lessThan">
      <formula>0</formula>
    </cfRule>
  </conditionalFormatting>
  <conditionalFormatting sqref="F565">
    <cfRule type="cellIs" dxfId="2" priority="805" stopIfTrue="1" operator="lessThan">
      <formula>0</formula>
    </cfRule>
  </conditionalFormatting>
  <conditionalFormatting sqref="F566">
    <cfRule type="cellIs" dxfId="2" priority="804" stopIfTrue="1" operator="lessThan">
      <formula>0</formula>
    </cfRule>
  </conditionalFormatting>
  <conditionalFormatting sqref="F567">
    <cfRule type="cellIs" dxfId="2" priority="803" stopIfTrue="1" operator="lessThan">
      <formula>0</formula>
    </cfRule>
  </conditionalFormatting>
  <conditionalFormatting sqref="F568">
    <cfRule type="cellIs" dxfId="2" priority="802" stopIfTrue="1" operator="lessThan">
      <formula>0</formula>
    </cfRule>
  </conditionalFormatting>
  <conditionalFormatting sqref="F569">
    <cfRule type="cellIs" dxfId="2" priority="801" stopIfTrue="1" operator="lessThan">
      <formula>0</formula>
    </cfRule>
  </conditionalFormatting>
  <conditionalFormatting sqref="F570">
    <cfRule type="cellIs" dxfId="2" priority="800" stopIfTrue="1" operator="lessThan">
      <formula>0</formula>
    </cfRule>
  </conditionalFormatting>
  <conditionalFormatting sqref="F571">
    <cfRule type="cellIs" dxfId="2" priority="799" stopIfTrue="1" operator="lessThan">
      <formula>0</formula>
    </cfRule>
  </conditionalFormatting>
  <conditionalFormatting sqref="F572">
    <cfRule type="cellIs" dxfId="2" priority="798" stopIfTrue="1" operator="lessThan">
      <formula>0</formula>
    </cfRule>
  </conditionalFormatting>
  <conditionalFormatting sqref="F573">
    <cfRule type="cellIs" dxfId="2" priority="797" stopIfTrue="1" operator="lessThan">
      <formula>0</formula>
    </cfRule>
  </conditionalFormatting>
  <conditionalFormatting sqref="F574">
    <cfRule type="cellIs" dxfId="2" priority="796" stopIfTrue="1" operator="lessThan">
      <formula>0</formula>
    </cfRule>
  </conditionalFormatting>
  <conditionalFormatting sqref="F575">
    <cfRule type="cellIs" dxfId="2" priority="795" stopIfTrue="1" operator="lessThan">
      <formula>0</formula>
    </cfRule>
  </conditionalFormatting>
  <conditionalFormatting sqref="F576">
    <cfRule type="cellIs" dxfId="2" priority="794" stopIfTrue="1" operator="lessThan">
      <formula>0</formula>
    </cfRule>
  </conditionalFormatting>
  <conditionalFormatting sqref="F577">
    <cfRule type="cellIs" dxfId="2" priority="793" stopIfTrue="1" operator="lessThan">
      <formula>0</formula>
    </cfRule>
  </conditionalFormatting>
  <conditionalFormatting sqref="F578">
    <cfRule type="cellIs" dxfId="2" priority="792" stopIfTrue="1" operator="lessThan">
      <formula>0</formula>
    </cfRule>
  </conditionalFormatting>
  <conditionalFormatting sqref="F579">
    <cfRule type="cellIs" dxfId="2" priority="791" stopIfTrue="1" operator="lessThan">
      <formula>0</formula>
    </cfRule>
  </conditionalFormatting>
  <conditionalFormatting sqref="F580">
    <cfRule type="cellIs" dxfId="2" priority="790" stopIfTrue="1" operator="lessThan">
      <formula>0</formula>
    </cfRule>
  </conditionalFormatting>
  <conditionalFormatting sqref="F581">
    <cfRule type="cellIs" dxfId="2" priority="789" stopIfTrue="1" operator="lessThan">
      <formula>0</formula>
    </cfRule>
  </conditionalFormatting>
  <conditionalFormatting sqref="F582">
    <cfRule type="cellIs" dxfId="2" priority="788" stopIfTrue="1" operator="lessThan">
      <formula>0</formula>
    </cfRule>
  </conditionalFormatting>
  <conditionalFormatting sqref="F583">
    <cfRule type="cellIs" dxfId="2" priority="787" stopIfTrue="1" operator="lessThan">
      <formula>0</formula>
    </cfRule>
  </conditionalFormatting>
  <conditionalFormatting sqref="F584">
    <cfRule type="cellIs" dxfId="2" priority="786" stopIfTrue="1" operator="lessThan">
      <formula>0</formula>
    </cfRule>
  </conditionalFormatting>
  <conditionalFormatting sqref="F585">
    <cfRule type="cellIs" dxfId="2" priority="785" stopIfTrue="1" operator="lessThan">
      <formula>0</formula>
    </cfRule>
  </conditionalFormatting>
  <conditionalFormatting sqref="F586">
    <cfRule type="cellIs" dxfId="2" priority="784" stopIfTrue="1" operator="lessThan">
      <formula>0</formula>
    </cfRule>
  </conditionalFormatting>
  <conditionalFormatting sqref="F587">
    <cfRule type="cellIs" dxfId="2" priority="783" stopIfTrue="1" operator="lessThan">
      <formula>0</formula>
    </cfRule>
  </conditionalFormatting>
  <conditionalFormatting sqref="F588">
    <cfRule type="cellIs" dxfId="2" priority="782" stopIfTrue="1" operator="lessThan">
      <formula>0</formula>
    </cfRule>
  </conditionalFormatting>
  <conditionalFormatting sqref="F589">
    <cfRule type="cellIs" dxfId="2" priority="781" stopIfTrue="1" operator="lessThan">
      <formula>0</formula>
    </cfRule>
  </conditionalFormatting>
  <conditionalFormatting sqref="F590">
    <cfRule type="cellIs" dxfId="2" priority="780" stopIfTrue="1" operator="lessThan">
      <formula>0</formula>
    </cfRule>
  </conditionalFormatting>
  <conditionalFormatting sqref="F591">
    <cfRule type="cellIs" dxfId="2" priority="779" stopIfTrue="1" operator="lessThan">
      <formula>0</formula>
    </cfRule>
  </conditionalFormatting>
  <conditionalFormatting sqref="F592">
    <cfRule type="cellIs" dxfId="2" priority="778" stopIfTrue="1" operator="lessThan">
      <formula>0</formula>
    </cfRule>
  </conditionalFormatting>
  <conditionalFormatting sqref="F593">
    <cfRule type="cellIs" dxfId="2" priority="777" stopIfTrue="1" operator="lessThan">
      <formula>0</formula>
    </cfRule>
  </conditionalFormatting>
  <conditionalFormatting sqref="F594">
    <cfRule type="cellIs" dxfId="2" priority="776" stopIfTrue="1" operator="lessThan">
      <formula>0</formula>
    </cfRule>
  </conditionalFormatting>
  <conditionalFormatting sqref="F595">
    <cfRule type="cellIs" dxfId="2" priority="775" stopIfTrue="1" operator="lessThan">
      <formula>0</formula>
    </cfRule>
  </conditionalFormatting>
  <conditionalFormatting sqref="F596">
    <cfRule type="cellIs" dxfId="2" priority="774" stopIfTrue="1" operator="lessThan">
      <formula>0</formula>
    </cfRule>
  </conditionalFormatting>
  <conditionalFormatting sqref="F597">
    <cfRule type="cellIs" dxfId="2" priority="773" stopIfTrue="1" operator="lessThan">
      <formula>0</formula>
    </cfRule>
  </conditionalFormatting>
  <conditionalFormatting sqref="F598">
    <cfRule type="cellIs" dxfId="2" priority="772" stopIfTrue="1" operator="lessThan">
      <formula>0</formula>
    </cfRule>
  </conditionalFormatting>
  <conditionalFormatting sqref="F599">
    <cfRule type="cellIs" dxfId="2" priority="771" stopIfTrue="1" operator="lessThan">
      <formula>0</formula>
    </cfRule>
  </conditionalFormatting>
  <conditionalFormatting sqref="F600">
    <cfRule type="cellIs" dxfId="2" priority="770" stopIfTrue="1" operator="lessThan">
      <formula>0</formula>
    </cfRule>
  </conditionalFormatting>
  <conditionalFormatting sqref="F601">
    <cfRule type="cellIs" dxfId="2" priority="769" stopIfTrue="1" operator="lessThan">
      <formula>0</formula>
    </cfRule>
  </conditionalFormatting>
  <conditionalFormatting sqref="F602">
    <cfRule type="cellIs" dxfId="2" priority="768" stopIfTrue="1" operator="lessThan">
      <formula>0</formula>
    </cfRule>
  </conditionalFormatting>
  <conditionalFormatting sqref="F603">
    <cfRule type="cellIs" dxfId="2" priority="767" stopIfTrue="1" operator="lessThan">
      <formula>0</formula>
    </cfRule>
  </conditionalFormatting>
  <conditionalFormatting sqref="F604">
    <cfRule type="cellIs" dxfId="2" priority="766" stopIfTrue="1" operator="lessThan">
      <formula>0</formula>
    </cfRule>
  </conditionalFormatting>
  <conditionalFormatting sqref="F605">
    <cfRule type="cellIs" dxfId="2" priority="765" stopIfTrue="1" operator="lessThan">
      <formula>0</formula>
    </cfRule>
  </conditionalFormatting>
  <conditionalFormatting sqref="F606">
    <cfRule type="cellIs" dxfId="2" priority="764" stopIfTrue="1" operator="lessThan">
      <formula>0</formula>
    </cfRule>
  </conditionalFormatting>
  <conditionalFormatting sqref="F607">
    <cfRule type="cellIs" dxfId="2" priority="763" stopIfTrue="1" operator="lessThan">
      <formula>0</formula>
    </cfRule>
  </conditionalFormatting>
  <conditionalFormatting sqref="F608">
    <cfRule type="cellIs" dxfId="2" priority="762" stopIfTrue="1" operator="lessThan">
      <formula>0</formula>
    </cfRule>
  </conditionalFormatting>
  <conditionalFormatting sqref="F609">
    <cfRule type="cellIs" dxfId="2" priority="761" stopIfTrue="1" operator="lessThan">
      <formula>0</formula>
    </cfRule>
  </conditionalFormatting>
  <conditionalFormatting sqref="F610">
    <cfRule type="cellIs" dxfId="2" priority="760" stopIfTrue="1" operator="lessThan">
      <formula>0</formula>
    </cfRule>
  </conditionalFormatting>
  <conditionalFormatting sqref="F611">
    <cfRule type="cellIs" dxfId="2" priority="759" stopIfTrue="1" operator="lessThan">
      <formula>0</formula>
    </cfRule>
  </conditionalFormatting>
  <conditionalFormatting sqref="F612">
    <cfRule type="cellIs" dxfId="2" priority="758" stopIfTrue="1" operator="lessThan">
      <formula>0</formula>
    </cfRule>
  </conditionalFormatting>
  <conditionalFormatting sqref="F613">
    <cfRule type="cellIs" dxfId="2" priority="757" stopIfTrue="1" operator="lessThan">
      <formula>0</formula>
    </cfRule>
  </conditionalFormatting>
  <conditionalFormatting sqref="F614">
    <cfRule type="cellIs" dxfId="2" priority="756" stopIfTrue="1" operator="lessThan">
      <formula>0</formula>
    </cfRule>
  </conditionalFormatting>
  <conditionalFormatting sqref="F615">
    <cfRule type="cellIs" dxfId="2" priority="755" stopIfTrue="1" operator="lessThan">
      <formula>0</formula>
    </cfRule>
  </conditionalFormatting>
  <conditionalFormatting sqref="F616">
    <cfRule type="cellIs" dxfId="2" priority="754" stopIfTrue="1" operator="lessThan">
      <formula>0</formula>
    </cfRule>
  </conditionalFormatting>
  <conditionalFormatting sqref="F617">
    <cfRule type="cellIs" dxfId="2" priority="753" stopIfTrue="1" operator="lessThan">
      <formula>0</formula>
    </cfRule>
  </conditionalFormatting>
  <conditionalFormatting sqref="F618">
    <cfRule type="cellIs" dxfId="2" priority="752" stopIfTrue="1" operator="lessThan">
      <formula>0</formula>
    </cfRule>
  </conditionalFormatting>
  <conditionalFormatting sqref="F619">
    <cfRule type="cellIs" dxfId="2" priority="751" stopIfTrue="1" operator="lessThan">
      <formula>0</formula>
    </cfRule>
  </conditionalFormatting>
  <conditionalFormatting sqref="F620">
    <cfRule type="cellIs" dxfId="2" priority="750" stopIfTrue="1" operator="lessThan">
      <formula>0</formula>
    </cfRule>
  </conditionalFormatting>
  <conditionalFormatting sqref="F621">
    <cfRule type="cellIs" dxfId="2" priority="749" stopIfTrue="1" operator="lessThan">
      <formula>0</formula>
    </cfRule>
  </conditionalFormatting>
  <conditionalFormatting sqref="F622">
    <cfRule type="cellIs" dxfId="2" priority="748" stopIfTrue="1" operator="lessThan">
      <formula>0</formula>
    </cfRule>
  </conditionalFormatting>
  <conditionalFormatting sqref="F623">
    <cfRule type="cellIs" dxfId="2" priority="747" stopIfTrue="1" operator="lessThan">
      <formula>0</formula>
    </cfRule>
  </conditionalFormatting>
  <conditionalFormatting sqref="F624">
    <cfRule type="cellIs" dxfId="2" priority="746" stopIfTrue="1" operator="lessThan">
      <formula>0</formula>
    </cfRule>
  </conditionalFormatting>
  <conditionalFormatting sqref="F625">
    <cfRule type="cellIs" dxfId="2" priority="745" stopIfTrue="1" operator="lessThan">
      <formula>0</formula>
    </cfRule>
  </conditionalFormatting>
  <conditionalFormatting sqref="F626">
    <cfRule type="cellIs" dxfId="2" priority="744" stopIfTrue="1" operator="lessThan">
      <formula>0</formula>
    </cfRule>
  </conditionalFormatting>
  <conditionalFormatting sqref="F627">
    <cfRule type="cellIs" dxfId="2" priority="743" stopIfTrue="1" operator="lessThan">
      <formula>0</formula>
    </cfRule>
  </conditionalFormatting>
  <conditionalFormatting sqref="F628">
    <cfRule type="cellIs" dxfId="2" priority="742" stopIfTrue="1" operator="lessThan">
      <formula>0</formula>
    </cfRule>
  </conditionalFormatting>
  <conditionalFormatting sqref="F629">
    <cfRule type="cellIs" dxfId="2" priority="741" stopIfTrue="1" operator="lessThan">
      <formula>0</formula>
    </cfRule>
  </conditionalFormatting>
  <conditionalFormatting sqref="F630">
    <cfRule type="cellIs" dxfId="2" priority="740" stopIfTrue="1" operator="lessThan">
      <formula>0</formula>
    </cfRule>
  </conditionalFormatting>
  <conditionalFormatting sqref="F631">
    <cfRule type="cellIs" dxfId="2" priority="739" stopIfTrue="1" operator="lessThan">
      <formula>0</formula>
    </cfRule>
  </conditionalFormatting>
  <conditionalFormatting sqref="F632">
    <cfRule type="cellIs" dxfId="2" priority="738" stopIfTrue="1" operator="lessThan">
      <formula>0</formula>
    </cfRule>
  </conditionalFormatting>
  <conditionalFormatting sqref="F633">
    <cfRule type="cellIs" dxfId="2" priority="737" stopIfTrue="1" operator="lessThan">
      <formula>0</formula>
    </cfRule>
  </conditionalFormatting>
  <conditionalFormatting sqref="F634">
    <cfRule type="cellIs" dxfId="2" priority="736" stopIfTrue="1" operator="lessThan">
      <formula>0</formula>
    </cfRule>
  </conditionalFormatting>
  <conditionalFormatting sqref="F635">
    <cfRule type="cellIs" dxfId="2" priority="735" stopIfTrue="1" operator="lessThan">
      <formula>0</formula>
    </cfRule>
  </conditionalFormatting>
  <conditionalFormatting sqref="F636">
    <cfRule type="cellIs" dxfId="2" priority="734" stopIfTrue="1" operator="lessThan">
      <formula>0</formula>
    </cfRule>
  </conditionalFormatting>
  <conditionalFormatting sqref="F637">
    <cfRule type="cellIs" dxfId="2" priority="733" stopIfTrue="1" operator="lessThan">
      <formula>0</formula>
    </cfRule>
  </conditionalFormatting>
  <conditionalFormatting sqref="F638">
    <cfRule type="cellIs" dxfId="2" priority="732" stopIfTrue="1" operator="lessThan">
      <formula>0</formula>
    </cfRule>
  </conditionalFormatting>
  <conditionalFormatting sqref="F639">
    <cfRule type="cellIs" dxfId="2" priority="731" stopIfTrue="1" operator="lessThan">
      <formula>0</formula>
    </cfRule>
  </conditionalFormatting>
  <conditionalFormatting sqref="F640">
    <cfRule type="cellIs" dxfId="2" priority="730" stopIfTrue="1" operator="lessThan">
      <formula>0</formula>
    </cfRule>
  </conditionalFormatting>
  <conditionalFormatting sqref="F641">
    <cfRule type="cellIs" dxfId="2" priority="729" stopIfTrue="1" operator="lessThan">
      <formula>0</formula>
    </cfRule>
  </conditionalFormatting>
  <conditionalFormatting sqref="F642">
    <cfRule type="cellIs" dxfId="2" priority="728" stopIfTrue="1" operator="lessThan">
      <formula>0</formula>
    </cfRule>
  </conditionalFormatting>
  <conditionalFormatting sqref="F643">
    <cfRule type="cellIs" dxfId="2" priority="727" stopIfTrue="1" operator="lessThan">
      <formula>0</formula>
    </cfRule>
  </conditionalFormatting>
  <conditionalFormatting sqref="F644">
    <cfRule type="cellIs" dxfId="2" priority="726" stopIfTrue="1" operator="lessThan">
      <formula>0</formula>
    </cfRule>
  </conditionalFormatting>
  <conditionalFormatting sqref="F645">
    <cfRule type="cellIs" dxfId="2" priority="725" stopIfTrue="1" operator="lessThan">
      <formula>0</formula>
    </cfRule>
  </conditionalFormatting>
  <conditionalFormatting sqref="F646">
    <cfRule type="cellIs" dxfId="2" priority="724" stopIfTrue="1" operator="lessThan">
      <formula>0</formula>
    </cfRule>
  </conditionalFormatting>
  <conditionalFormatting sqref="F647">
    <cfRule type="cellIs" dxfId="2" priority="723" stopIfTrue="1" operator="lessThan">
      <formula>0</formula>
    </cfRule>
  </conditionalFormatting>
  <conditionalFormatting sqref="F648">
    <cfRule type="cellIs" dxfId="2" priority="722" stopIfTrue="1" operator="lessThan">
      <formula>0</formula>
    </cfRule>
  </conditionalFormatting>
  <conditionalFormatting sqref="F649">
    <cfRule type="cellIs" dxfId="2" priority="721" stopIfTrue="1" operator="lessThan">
      <formula>0</formula>
    </cfRule>
  </conditionalFormatting>
  <conditionalFormatting sqref="F650">
    <cfRule type="cellIs" dxfId="2" priority="720" stopIfTrue="1" operator="lessThan">
      <formula>0</formula>
    </cfRule>
  </conditionalFormatting>
  <conditionalFormatting sqref="F651">
    <cfRule type="cellIs" dxfId="2" priority="719" stopIfTrue="1" operator="lessThan">
      <formula>0</formula>
    </cfRule>
  </conditionalFormatting>
  <conditionalFormatting sqref="F652">
    <cfRule type="cellIs" dxfId="2" priority="718" stopIfTrue="1" operator="lessThan">
      <formula>0</formula>
    </cfRule>
  </conditionalFormatting>
  <conditionalFormatting sqref="F653">
    <cfRule type="cellIs" dxfId="2" priority="717" stopIfTrue="1" operator="lessThan">
      <formula>0</formula>
    </cfRule>
  </conditionalFormatting>
  <conditionalFormatting sqref="F654">
    <cfRule type="cellIs" dxfId="2" priority="716" stopIfTrue="1" operator="lessThan">
      <formula>0</formula>
    </cfRule>
  </conditionalFormatting>
  <conditionalFormatting sqref="F655">
    <cfRule type="cellIs" dxfId="2" priority="715" stopIfTrue="1" operator="lessThan">
      <formula>0</formula>
    </cfRule>
  </conditionalFormatting>
  <conditionalFormatting sqref="F656">
    <cfRule type="cellIs" dxfId="2" priority="714" stopIfTrue="1" operator="lessThan">
      <formula>0</formula>
    </cfRule>
  </conditionalFormatting>
  <conditionalFormatting sqref="F657">
    <cfRule type="cellIs" dxfId="2" priority="713" stopIfTrue="1" operator="lessThan">
      <formula>0</formula>
    </cfRule>
  </conditionalFormatting>
  <conditionalFormatting sqref="F658">
    <cfRule type="cellIs" dxfId="2" priority="712" stopIfTrue="1" operator="lessThan">
      <formula>0</formula>
    </cfRule>
  </conditionalFormatting>
  <conditionalFormatting sqref="F659">
    <cfRule type="cellIs" dxfId="2" priority="711" stopIfTrue="1" operator="lessThan">
      <formula>0</formula>
    </cfRule>
  </conditionalFormatting>
  <conditionalFormatting sqref="F660">
    <cfRule type="cellIs" dxfId="2" priority="710" stopIfTrue="1" operator="lessThan">
      <formula>0</formula>
    </cfRule>
  </conditionalFormatting>
  <conditionalFormatting sqref="F661">
    <cfRule type="cellIs" dxfId="2" priority="709" stopIfTrue="1" operator="lessThan">
      <formula>0</formula>
    </cfRule>
  </conditionalFormatting>
  <conditionalFormatting sqref="F662">
    <cfRule type="cellIs" dxfId="2" priority="708" stopIfTrue="1" operator="lessThan">
      <formula>0</formula>
    </cfRule>
  </conditionalFormatting>
  <conditionalFormatting sqref="F663">
    <cfRule type="cellIs" dxfId="2" priority="707" stopIfTrue="1" operator="lessThan">
      <formula>0</formula>
    </cfRule>
  </conditionalFormatting>
  <conditionalFormatting sqref="F664">
    <cfRule type="cellIs" dxfId="2" priority="706" stopIfTrue="1" operator="lessThan">
      <formula>0</formula>
    </cfRule>
  </conditionalFormatting>
  <conditionalFormatting sqref="F665">
    <cfRule type="cellIs" dxfId="2" priority="705" stopIfTrue="1" operator="lessThan">
      <formula>0</formula>
    </cfRule>
  </conditionalFormatting>
  <conditionalFormatting sqref="F666">
    <cfRule type="cellIs" dxfId="2" priority="704" stopIfTrue="1" operator="lessThan">
      <formula>0</formula>
    </cfRule>
  </conditionalFormatting>
  <conditionalFormatting sqref="F667">
    <cfRule type="cellIs" dxfId="2" priority="703" stopIfTrue="1" operator="lessThan">
      <formula>0</formula>
    </cfRule>
  </conditionalFormatting>
  <conditionalFormatting sqref="F668">
    <cfRule type="cellIs" dxfId="2" priority="702" stopIfTrue="1" operator="lessThan">
      <formula>0</formula>
    </cfRule>
  </conditionalFormatting>
  <conditionalFormatting sqref="F669">
    <cfRule type="cellIs" dxfId="2" priority="701" stopIfTrue="1" operator="lessThan">
      <formula>0</formula>
    </cfRule>
  </conditionalFormatting>
  <conditionalFormatting sqref="F670">
    <cfRule type="cellIs" dxfId="2" priority="700" stopIfTrue="1" operator="lessThan">
      <formula>0</formula>
    </cfRule>
  </conditionalFormatting>
  <conditionalFormatting sqref="F671">
    <cfRule type="cellIs" dxfId="2" priority="699" stopIfTrue="1" operator="lessThan">
      <formula>0</formula>
    </cfRule>
  </conditionalFormatting>
  <conditionalFormatting sqref="F672">
    <cfRule type="cellIs" dxfId="2" priority="698" stopIfTrue="1" operator="lessThan">
      <formula>0</formula>
    </cfRule>
  </conditionalFormatting>
  <conditionalFormatting sqref="F673">
    <cfRule type="cellIs" dxfId="2" priority="697" stopIfTrue="1" operator="lessThan">
      <formula>0</formula>
    </cfRule>
  </conditionalFormatting>
  <conditionalFormatting sqref="F674">
    <cfRule type="cellIs" dxfId="2" priority="696" stopIfTrue="1" operator="lessThan">
      <formula>0</formula>
    </cfRule>
  </conditionalFormatting>
  <conditionalFormatting sqref="F675">
    <cfRule type="cellIs" dxfId="2" priority="695" stopIfTrue="1" operator="lessThan">
      <formula>0</formula>
    </cfRule>
  </conditionalFormatting>
  <conditionalFormatting sqref="F676">
    <cfRule type="cellIs" dxfId="2" priority="694" stopIfTrue="1" operator="lessThan">
      <formula>0</formula>
    </cfRule>
  </conditionalFormatting>
  <conditionalFormatting sqref="F677">
    <cfRule type="cellIs" dxfId="2" priority="693" stopIfTrue="1" operator="lessThan">
      <formula>0</formula>
    </cfRule>
  </conditionalFormatting>
  <conditionalFormatting sqref="F678">
    <cfRule type="cellIs" dxfId="2" priority="692" stopIfTrue="1" operator="lessThan">
      <formula>0</formula>
    </cfRule>
  </conditionalFormatting>
  <conditionalFormatting sqref="F679">
    <cfRule type="cellIs" dxfId="2" priority="691" stopIfTrue="1" operator="lessThan">
      <formula>0</formula>
    </cfRule>
  </conditionalFormatting>
  <conditionalFormatting sqref="F680">
    <cfRule type="cellIs" dxfId="2" priority="690" stopIfTrue="1" operator="lessThan">
      <formula>0</formula>
    </cfRule>
  </conditionalFormatting>
  <conditionalFormatting sqref="F681">
    <cfRule type="cellIs" dxfId="2" priority="689" stopIfTrue="1" operator="lessThan">
      <formula>0</formula>
    </cfRule>
  </conditionalFormatting>
  <conditionalFormatting sqref="F682">
    <cfRule type="cellIs" dxfId="2" priority="688" stopIfTrue="1" operator="lessThan">
      <formula>0</formula>
    </cfRule>
  </conditionalFormatting>
  <conditionalFormatting sqref="F683">
    <cfRule type="cellIs" dxfId="2" priority="687" stopIfTrue="1" operator="lessThan">
      <formula>0</formula>
    </cfRule>
  </conditionalFormatting>
  <conditionalFormatting sqref="F684">
    <cfRule type="cellIs" dxfId="2" priority="686" stopIfTrue="1" operator="lessThan">
      <formula>0</formula>
    </cfRule>
  </conditionalFormatting>
  <conditionalFormatting sqref="F685">
    <cfRule type="cellIs" dxfId="2" priority="685" stopIfTrue="1" operator="lessThan">
      <formula>0</formula>
    </cfRule>
  </conditionalFormatting>
  <conditionalFormatting sqref="F686">
    <cfRule type="cellIs" dxfId="2" priority="684" stopIfTrue="1" operator="lessThan">
      <formula>0</formula>
    </cfRule>
  </conditionalFormatting>
  <conditionalFormatting sqref="F687">
    <cfRule type="cellIs" dxfId="2" priority="683" stopIfTrue="1" operator="lessThan">
      <formula>0</formula>
    </cfRule>
  </conditionalFormatting>
  <conditionalFormatting sqref="F688">
    <cfRule type="cellIs" dxfId="2" priority="682" stopIfTrue="1" operator="lessThan">
      <formula>0</formula>
    </cfRule>
  </conditionalFormatting>
  <conditionalFormatting sqref="F689">
    <cfRule type="cellIs" dxfId="2" priority="681" stopIfTrue="1" operator="lessThan">
      <formula>0</formula>
    </cfRule>
  </conditionalFormatting>
  <conditionalFormatting sqref="F690">
    <cfRule type="cellIs" dxfId="2" priority="680" stopIfTrue="1" operator="lessThan">
      <formula>0</formula>
    </cfRule>
  </conditionalFormatting>
  <conditionalFormatting sqref="F691">
    <cfRule type="cellIs" dxfId="2" priority="679" stopIfTrue="1" operator="lessThan">
      <formula>0</formula>
    </cfRule>
  </conditionalFormatting>
  <conditionalFormatting sqref="F692">
    <cfRule type="cellIs" dxfId="2" priority="678" stopIfTrue="1" operator="lessThan">
      <formula>0</formula>
    </cfRule>
  </conditionalFormatting>
  <conditionalFormatting sqref="F693">
    <cfRule type="cellIs" dxfId="2" priority="677" stopIfTrue="1" operator="lessThan">
      <formula>0</formula>
    </cfRule>
  </conditionalFormatting>
  <conditionalFormatting sqref="F694">
    <cfRule type="cellIs" dxfId="2" priority="676" stopIfTrue="1" operator="lessThan">
      <formula>0</formula>
    </cfRule>
  </conditionalFormatting>
  <conditionalFormatting sqref="F695">
    <cfRule type="cellIs" dxfId="2" priority="675" stopIfTrue="1" operator="lessThan">
      <formula>0</formula>
    </cfRule>
  </conditionalFormatting>
  <conditionalFormatting sqref="F696">
    <cfRule type="cellIs" dxfId="2" priority="674" stopIfTrue="1" operator="lessThan">
      <formula>0</formula>
    </cfRule>
  </conditionalFormatting>
  <conditionalFormatting sqref="F697">
    <cfRule type="cellIs" dxfId="2" priority="673" stopIfTrue="1" operator="lessThan">
      <formula>0</formula>
    </cfRule>
  </conditionalFormatting>
  <conditionalFormatting sqref="F698">
    <cfRule type="cellIs" dxfId="2" priority="672" stopIfTrue="1" operator="lessThan">
      <formula>0</formula>
    </cfRule>
  </conditionalFormatting>
  <conditionalFormatting sqref="F699">
    <cfRule type="cellIs" dxfId="2" priority="671" stopIfTrue="1" operator="lessThan">
      <formula>0</formula>
    </cfRule>
  </conditionalFormatting>
  <conditionalFormatting sqref="F700">
    <cfRule type="cellIs" dxfId="2" priority="670" stopIfTrue="1" operator="lessThan">
      <formula>0</formula>
    </cfRule>
  </conditionalFormatting>
  <conditionalFormatting sqref="F701">
    <cfRule type="cellIs" dxfId="2" priority="669" stopIfTrue="1" operator="lessThan">
      <formula>0</formula>
    </cfRule>
  </conditionalFormatting>
  <conditionalFormatting sqref="F702">
    <cfRule type="cellIs" dxfId="2" priority="668" stopIfTrue="1" operator="lessThan">
      <formula>0</formula>
    </cfRule>
  </conditionalFormatting>
  <conditionalFormatting sqref="F703">
    <cfRule type="cellIs" dxfId="2" priority="667" stopIfTrue="1" operator="lessThan">
      <formula>0</formula>
    </cfRule>
  </conditionalFormatting>
  <conditionalFormatting sqref="F704">
    <cfRule type="cellIs" dxfId="2" priority="666" stopIfTrue="1" operator="lessThan">
      <formula>0</formula>
    </cfRule>
  </conditionalFormatting>
  <conditionalFormatting sqref="F705">
    <cfRule type="cellIs" dxfId="2" priority="665" stopIfTrue="1" operator="lessThan">
      <formula>0</formula>
    </cfRule>
  </conditionalFormatting>
  <conditionalFormatting sqref="F706">
    <cfRule type="cellIs" dxfId="2" priority="664" stopIfTrue="1" operator="lessThan">
      <formula>0</formula>
    </cfRule>
  </conditionalFormatting>
  <conditionalFormatting sqref="F707">
    <cfRule type="cellIs" dxfId="2" priority="663" stopIfTrue="1" operator="lessThan">
      <formula>0</formula>
    </cfRule>
  </conditionalFormatting>
  <conditionalFormatting sqref="F708">
    <cfRule type="cellIs" dxfId="2" priority="662" stopIfTrue="1" operator="lessThan">
      <formula>0</formula>
    </cfRule>
  </conditionalFormatting>
  <conditionalFormatting sqref="F709">
    <cfRule type="cellIs" dxfId="2" priority="661" stopIfTrue="1" operator="lessThan">
      <formula>0</formula>
    </cfRule>
  </conditionalFormatting>
  <conditionalFormatting sqref="F710">
    <cfRule type="cellIs" dxfId="2" priority="660" stopIfTrue="1" operator="lessThan">
      <formula>0</formula>
    </cfRule>
  </conditionalFormatting>
  <conditionalFormatting sqref="F711">
    <cfRule type="cellIs" dxfId="2" priority="659" stopIfTrue="1" operator="lessThan">
      <formula>0</formula>
    </cfRule>
  </conditionalFormatting>
  <conditionalFormatting sqref="F712">
    <cfRule type="cellIs" dxfId="2" priority="658" stopIfTrue="1" operator="lessThan">
      <formula>0</formula>
    </cfRule>
  </conditionalFormatting>
  <conditionalFormatting sqref="F713">
    <cfRule type="cellIs" dxfId="2" priority="657" stopIfTrue="1" operator="lessThan">
      <formula>0</formula>
    </cfRule>
  </conditionalFormatting>
  <conditionalFormatting sqref="F714">
    <cfRule type="cellIs" dxfId="2" priority="656" stopIfTrue="1" operator="lessThan">
      <formula>0</formula>
    </cfRule>
  </conditionalFormatting>
  <conditionalFormatting sqref="F715">
    <cfRule type="cellIs" dxfId="2" priority="655" stopIfTrue="1" operator="lessThan">
      <formula>0</formula>
    </cfRule>
  </conditionalFormatting>
  <conditionalFormatting sqref="F716">
    <cfRule type="cellIs" dxfId="2" priority="654" stopIfTrue="1" operator="lessThan">
      <formula>0</formula>
    </cfRule>
  </conditionalFormatting>
  <conditionalFormatting sqref="F717">
    <cfRule type="cellIs" dxfId="2" priority="653" stopIfTrue="1" operator="lessThan">
      <formula>0</formula>
    </cfRule>
  </conditionalFormatting>
  <conditionalFormatting sqref="F718">
    <cfRule type="cellIs" dxfId="2" priority="652" stopIfTrue="1" operator="lessThan">
      <formula>0</formula>
    </cfRule>
  </conditionalFormatting>
  <conditionalFormatting sqref="F719">
    <cfRule type="cellIs" dxfId="2" priority="651" stopIfTrue="1" operator="lessThan">
      <formula>0</formula>
    </cfRule>
  </conditionalFormatting>
  <conditionalFormatting sqref="F720">
    <cfRule type="cellIs" dxfId="2" priority="650" stopIfTrue="1" operator="lessThan">
      <formula>0</formula>
    </cfRule>
  </conditionalFormatting>
  <conditionalFormatting sqref="F721">
    <cfRule type="cellIs" dxfId="2" priority="649" stopIfTrue="1" operator="lessThan">
      <formula>0</formula>
    </cfRule>
  </conditionalFormatting>
  <conditionalFormatting sqref="F722">
    <cfRule type="cellIs" dxfId="2" priority="648" stopIfTrue="1" operator="lessThan">
      <formula>0</formula>
    </cfRule>
  </conditionalFormatting>
  <conditionalFormatting sqref="F723">
    <cfRule type="cellIs" dxfId="2" priority="647" stopIfTrue="1" operator="lessThan">
      <formula>0</formula>
    </cfRule>
  </conditionalFormatting>
  <conditionalFormatting sqref="F724">
    <cfRule type="cellIs" dxfId="2" priority="646" stopIfTrue="1" operator="lessThan">
      <formula>0</formula>
    </cfRule>
  </conditionalFormatting>
  <conditionalFormatting sqref="F725">
    <cfRule type="cellIs" dxfId="2" priority="645" stopIfTrue="1" operator="lessThan">
      <formula>0</formula>
    </cfRule>
  </conditionalFormatting>
  <conditionalFormatting sqref="F726">
    <cfRule type="cellIs" dxfId="2" priority="644" stopIfTrue="1" operator="lessThan">
      <formula>0</formula>
    </cfRule>
  </conditionalFormatting>
  <conditionalFormatting sqref="F727">
    <cfRule type="cellIs" dxfId="2" priority="643" stopIfTrue="1" operator="lessThan">
      <formula>0</formula>
    </cfRule>
  </conditionalFormatting>
  <conditionalFormatting sqref="F728">
    <cfRule type="cellIs" dxfId="2" priority="642" stopIfTrue="1" operator="lessThan">
      <formula>0</formula>
    </cfRule>
  </conditionalFormatting>
  <conditionalFormatting sqref="F729">
    <cfRule type="cellIs" dxfId="2" priority="641" stopIfTrue="1" operator="lessThan">
      <formula>0</formula>
    </cfRule>
  </conditionalFormatting>
  <conditionalFormatting sqref="F730">
    <cfRule type="cellIs" dxfId="2" priority="640" stopIfTrue="1" operator="lessThan">
      <formula>0</formula>
    </cfRule>
  </conditionalFormatting>
  <conditionalFormatting sqref="F731">
    <cfRule type="cellIs" dxfId="2" priority="639" stopIfTrue="1" operator="lessThan">
      <formula>0</formula>
    </cfRule>
  </conditionalFormatting>
  <conditionalFormatting sqref="F732">
    <cfRule type="cellIs" dxfId="2" priority="638" stopIfTrue="1" operator="lessThan">
      <formula>0</formula>
    </cfRule>
  </conditionalFormatting>
  <conditionalFormatting sqref="F733">
    <cfRule type="cellIs" dxfId="2" priority="637" stopIfTrue="1" operator="lessThan">
      <formula>0</formula>
    </cfRule>
  </conditionalFormatting>
  <conditionalFormatting sqref="F734">
    <cfRule type="cellIs" dxfId="2" priority="636" stopIfTrue="1" operator="lessThan">
      <formula>0</formula>
    </cfRule>
  </conditionalFormatting>
  <conditionalFormatting sqref="F735">
    <cfRule type="cellIs" dxfId="2" priority="635" stopIfTrue="1" operator="lessThan">
      <formula>0</formula>
    </cfRule>
  </conditionalFormatting>
  <conditionalFormatting sqref="F736">
    <cfRule type="cellIs" dxfId="2" priority="634" stopIfTrue="1" operator="lessThan">
      <formula>0</formula>
    </cfRule>
  </conditionalFormatting>
  <conditionalFormatting sqref="F737">
    <cfRule type="cellIs" dxfId="2" priority="633" stopIfTrue="1" operator="lessThan">
      <formula>0</formula>
    </cfRule>
  </conditionalFormatting>
  <conditionalFormatting sqref="F738">
    <cfRule type="cellIs" dxfId="2" priority="632" stopIfTrue="1" operator="lessThan">
      <formula>0</formula>
    </cfRule>
  </conditionalFormatting>
  <conditionalFormatting sqref="F739">
    <cfRule type="cellIs" dxfId="2" priority="631" stopIfTrue="1" operator="lessThan">
      <formula>0</formula>
    </cfRule>
  </conditionalFormatting>
  <conditionalFormatting sqref="F740">
    <cfRule type="cellIs" dxfId="2" priority="630" stopIfTrue="1" operator="lessThan">
      <formula>0</formula>
    </cfRule>
  </conditionalFormatting>
  <conditionalFormatting sqref="F741">
    <cfRule type="cellIs" dxfId="2" priority="629" stopIfTrue="1" operator="lessThan">
      <formula>0</formula>
    </cfRule>
  </conditionalFormatting>
  <conditionalFormatting sqref="F742">
    <cfRule type="cellIs" dxfId="2" priority="628" stopIfTrue="1" operator="lessThan">
      <formula>0</formula>
    </cfRule>
  </conditionalFormatting>
  <conditionalFormatting sqref="F743">
    <cfRule type="cellIs" dxfId="2" priority="627" stopIfTrue="1" operator="lessThan">
      <formula>0</formula>
    </cfRule>
  </conditionalFormatting>
  <conditionalFormatting sqref="F744">
    <cfRule type="cellIs" dxfId="2" priority="626" stopIfTrue="1" operator="lessThan">
      <formula>0</formula>
    </cfRule>
  </conditionalFormatting>
  <conditionalFormatting sqref="F745">
    <cfRule type="cellIs" dxfId="2" priority="625" stopIfTrue="1" operator="lessThan">
      <formula>0</formula>
    </cfRule>
  </conditionalFormatting>
  <conditionalFormatting sqref="F746">
    <cfRule type="cellIs" dxfId="2" priority="624" stopIfTrue="1" operator="lessThan">
      <formula>0</formula>
    </cfRule>
  </conditionalFormatting>
  <conditionalFormatting sqref="F747">
    <cfRule type="cellIs" dxfId="2" priority="623" stopIfTrue="1" operator="lessThan">
      <formula>0</formula>
    </cfRule>
  </conditionalFormatting>
  <conditionalFormatting sqref="F748">
    <cfRule type="cellIs" dxfId="2" priority="622" stopIfTrue="1" operator="lessThan">
      <formula>0</formula>
    </cfRule>
  </conditionalFormatting>
  <conditionalFormatting sqref="F749">
    <cfRule type="cellIs" dxfId="2" priority="621" stopIfTrue="1" operator="lessThan">
      <formula>0</formula>
    </cfRule>
  </conditionalFormatting>
  <conditionalFormatting sqref="F750">
    <cfRule type="cellIs" dxfId="2" priority="620" stopIfTrue="1" operator="lessThan">
      <formula>0</formula>
    </cfRule>
  </conditionalFormatting>
  <conditionalFormatting sqref="F752">
    <cfRule type="cellIs" dxfId="2" priority="1" stopIfTrue="1" operator="lessThan">
      <formula>0</formula>
    </cfRule>
  </conditionalFormatting>
  <conditionalFormatting sqref="F759">
    <cfRule type="cellIs" dxfId="2" priority="618" stopIfTrue="1" operator="lessThan">
      <formula>0</formula>
    </cfRule>
  </conditionalFormatting>
  <conditionalFormatting sqref="F760">
    <cfRule type="cellIs" dxfId="2" priority="617" stopIfTrue="1" operator="lessThan">
      <formula>0</formula>
    </cfRule>
  </conditionalFormatting>
  <conditionalFormatting sqref="F761">
    <cfRule type="cellIs" dxfId="2" priority="616" stopIfTrue="1" operator="lessThan">
      <formula>0</formula>
    </cfRule>
  </conditionalFormatting>
  <conditionalFormatting sqref="F762">
    <cfRule type="cellIs" dxfId="2" priority="615" stopIfTrue="1" operator="lessThan">
      <formula>0</formula>
    </cfRule>
  </conditionalFormatting>
  <conditionalFormatting sqref="F763">
    <cfRule type="cellIs" dxfId="2" priority="614" stopIfTrue="1" operator="lessThan">
      <formula>0</formula>
    </cfRule>
  </conditionalFormatting>
  <conditionalFormatting sqref="F764">
    <cfRule type="cellIs" dxfId="2" priority="613" stopIfTrue="1" operator="lessThan">
      <formula>0</formula>
    </cfRule>
  </conditionalFormatting>
  <conditionalFormatting sqref="F765">
    <cfRule type="cellIs" dxfId="2" priority="612" stopIfTrue="1" operator="lessThan">
      <formula>0</formula>
    </cfRule>
  </conditionalFormatting>
  <conditionalFormatting sqref="F766">
    <cfRule type="cellIs" dxfId="2" priority="611" stopIfTrue="1" operator="lessThan">
      <formula>0</formula>
    </cfRule>
  </conditionalFormatting>
  <conditionalFormatting sqref="F767">
    <cfRule type="cellIs" dxfId="2" priority="610" stopIfTrue="1" operator="lessThan">
      <formula>0</formula>
    </cfRule>
  </conditionalFormatting>
  <conditionalFormatting sqref="F768">
    <cfRule type="cellIs" dxfId="2" priority="609" stopIfTrue="1" operator="lessThan">
      <formula>0</formula>
    </cfRule>
  </conditionalFormatting>
  <conditionalFormatting sqref="F769">
    <cfRule type="cellIs" dxfId="2" priority="608" stopIfTrue="1" operator="lessThan">
      <formula>0</formula>
    </cfRule>
  </conditionalFormatting>
  <conditionalFormatting sqref="F770">
    <cfRule type="cellIs" dxfId="2" priority="607" stopIfTrue="1" operator="lessThan">
      <formula>0</formula>
    </cfRule>
  </conditionalFormatting>
  <conditionalFormatting sqref="F771">
    <cfRule type="cellIs" dxfId="2" priority="606" stopIfTrue="1" operator="lessThan">
      <formula>0</formula>
    </cfRule>
  </conditionalFormatting>
  <conditionalFormatting sqref="F772">
    <cfRule type="cellIs" dxfId="2" priority="605" stopIfTrue="1" operator="lessThan">
      <formula>0</formula>
    </cfRule>
  </conditionalFormatting>
  <conditionalFormatting sqref="F773">
    <cfRule type="cellIs" dxfId="2" priority="604" stopIfTrue="1" operator="lessThan">
      <formula>0</formula>
    </cfRule>
  </conditionalFormatting>
  <conditionalFormatting sqref="F774">
    <cfRule type="cellIs" dxfId="2" priority="603" stopIfTrue="1" operator="lessThan">
      <formula>0</formula>
    </cfRule>
  </conditionalFormatting>
  <conditionalFormatting sqref="F775">
    <cfRule type="cellIs" dxfId="2" priority="602" stopIfTrue="1" operator="lessThan">
      <formula>0</formula>
    </cfRule>
  </conditionalFormatting>
  <conditionalFormatting sqref="F776">
    <cfRule type="cellIs" dxfId="2" priority="601" stopIfTrue="1" operator="lessThan">
      <formula>0</formula>
    </cfRule>
  </conditionalFormatting>
  <conditionalFormatting sqref="F777">
    <cfRule type="cellIs" dxfId="2" priority="600" stopIfTrue="1" operator="lessThan">
      <formula>0</formula>
    </cfRule>
  </conditionalFormatting>
  <conditionalFormatting sqref="F778">
    <cfRule type="cellIs" dxfId="2" priority="599" stopIfTrue="1" operator="lessThan">
      <formula>0</formula>
    </cfRule>
  </conditionalFormatting>
  <conditionalFormatting sqref="F779">
    <cfRule type="cellIs" dxfId="2" priority="598" stopIfTrue="1" operator="lessThan">
      <formula>0</formula>
    </cfRule>
  </conditionalFormatting>
  <conditionalFormatting sqref="F780">
    <cfRule type="cellIs" dxfId="2" priority="597" stopIfTrue="1" operator="lessThan">
      <formula>0</formula>
    </cfRule>
  </conditionalFormatting>
  <conditionalFormatting sqref="F781">
    <cfRule type="cellIs" dxfId="2" priority="596" stopIfTrue="1" operator="lessThan">
      <formula>0</formula>
    </cfRule>
  </conditionalFormatting>
  <conditionalFormatting sqref="F782">
    <cfRule type="cellIs" dxfId="2" priority="595" stopIfTrue="1" operator="lessThan">
      <formula>0</formula>
    </cfRule>
  </conditionalFormatting>
  <conditionalFormatting sqref="F783">
    <cfRule type="cellIs" dxfId="2" priority="594" stopIfTrue="1" operator="lessThan">
      <formula>0</formula>
    </cfRule>
  </conditionalFormatting>
  <conditionalFormatting sqref="F784">
    <cfRule type="cellIs" dxfId="2" priority="593" stopIfTrue="1" operator="lessThan">
      <formula>0</formula>
    </cfRule>
  </conditionalFormatting>
  <conditionalFormatting sqref="F785">
    <cfRule type="cellIs" dxfId="2" priority="592" stopIfTrue="1" operator="lessThan">
      <formula>0</formula>
    </cfRule>
  </conditionalFormatting>
  <conditionalFormatting sqref="F786">
    <cfRule type="cellIs" dxfId="2" priority="591" stopIfTrue="1" operator="lessThan">
      <formula>0</formula>
    </cfRule>
  </conditionalFormatting>
  <conditionalFormatting sqref="F787">
    <cfRule type="cellIs" dxfId="2" priority="590" stopIfTrue="1" operator="lessThan">
      <formula>0</formula>
    </cfRule>
  </conditionalFormatting>
  <conditionalFormatting sqref="F788">
    <cfRule type="cellIs" dxfId="2" priority="589" stopIfTrue="1" operator="lessThan">
      <formula>0</formula>
    </cfRule>
  </conditionalFormatting>
  <conditionalFormatting sqref="F789">
    <cfRule type="cellIs" dxfId="2" priority="588" stopIfTrue="1" operator="lessThan">
      <formula>0</formula>
    </cfRule>
  </conditionalFormatting>
  <conditionalFormatting sqref="F790">
    <cfRule type="cellIs" dxfId="2" priority="587" stopIfTrue="1" operator="lessThan">
      <formula>0</formula>
    </cfRule>
  </conditionalFormatting>
  <conditionalFormatting sqref="F791">
    <cfRule type="cellIs" dxfId="2" priority="586" stopIfTrue="1" operator="lessThan">
      <formula>0</formula>
    </cfRule>
  </conditionalFormatting>
  <conditionalFormatting sqref="F792">
    <cfRule type="cellIs" dxfId="2" priority="585" stopIfTrue="1" operator="lessThan">
      <formula>0</formula>
    </cfRule>
  </conditionalFormatting>
  <conditionalFormatting sqref="F793">
    <cfRule type="cellIs" dxfId="2" priority="584" stopIfTrue="1" operator="lessThan">
      <formula>0</formula>
    </cfRule>
  </conditionalFormatting>
  <conditionalFormatting sqref="F794">
    <cfRule type="cellIs" dxfId="2" priority="583" stopIfTrue="1" operator="lessThan">
      <formula>0</formula>
    </cfRule>
  </conditionalFormatting>
  <conditionalFormatting sqref="F795">
    <cfRule type="cellIs" dxfId="2" priority="582" stopIfTrue="1" operator="lessThan">
      <formula>0</formula>
    </cfRule>
  </conditionalFormatting>
  <conditionalFormatting sqref="F796">
    <cfRule type="cellIs" dxfId="2" priority="581" stopIfTrue="1" operator="lessThan">
      <formula>0</formula>
    </cfRule>
  </conditionalFormatting>
  <conditionalFormatting sqref="F797">
    <cfRule type="cellIs" dxfId="2" priority="580" stopIfTrue="1" operator="lessThan">
      <formula>0</formula>
    </cfRule>
  </conditionalFormatting>
  <conditionalFormatting sqref="F798">
    <cfRule type="cellIs" dxfId="2" priority="579" stopIfTrue="1" operator="lessThan">
      <formula>0</formula>
    </cfRule>
  </conditionalFormatting>
  <conditionalFormatting sqref="F799">
    <cfRule type="cellIs" dxfId="2" priority="578" stopIfTrue="1" operator="lessThan">
      <formula>0</formula>
    </cfRule>
  </conditionalFormatting>
  <conditionalFormatting sqref="F800">
    <cfRule type="cellIs" dxfId="2" priority="577" stopIfTrue="1" operator="lessThan">
      <formula>0</formula>
    </cfRule>
  </conditionalFormatting>
  <conditionalFormatting sqref="F801">
    <cfRule type="cellIs" dxfId="2" priority="576" stopIfTrue="1" operator="lessThan">
      <formula>0</formula>
    </cfRule>
  </conditionalFormatting>
  <conditionalFormatting sqref="F802">
    <cfRule type="cellIs" dxfId="2" priority="575" stopIfTrue="1" operator="lessThan">
      <formula>0</formula>
    </cfRule>
  </conditionalFormatting>
  <conditionalFormatting sqref="F803">
    <cfRule type="cellIs" dxfId="2" priority="574" stopIfTrue="1" operator="lessThan">
      <formula>0</formula>
    </cfRule>
  </conditionalFormatting>
  <conditionalFormatting sqref="F804">
    <cfRule type="cellIs" dxfId="2" priority="573" stopIfTrue="1" operator="lessThan">
      <formula>0</formula>
    </cfRule>
  </conditionalFormatting>
  <conditionalFormatting sqref="F805">
    <cfRule type="cellIs" dxfId="2" priority="572" stopIfTrue="1" operator="lessThan">
      <formula>0</formula>
    </cfRule>
  </conditionalFormatting>
  <conditionalFormatting sqref="F806">
    <cfRule type="cellIs" dxfId="2" priority="571" stopIfTrue="1" operator="lessThan">
      <formula>0</formula>
    </cfRule>
  </conditionalFormatting>
  <conditionalFormatting sqref="F807">
    <cfRule type="cellIs" dxfId="2" priority="570" stopIfTrue="1" operator="lessThan">
      <formula>0</formula>
    </cfRule>
  </conditionalFormatting>
  <conditionalFormatting sqref="F808">
    <cfRule type="cellIs" dxfId="2" priority="569" stopIfTrue="1" operator="lessThan">
      <formula>0</formula>
    </cfRule>
  </conditionalFormatting>
  <conditionalFormatting sqref="F809">
    <cfRule type="cellIs" dxfId="2" priority="568" stopIfTrue="1" operator="lessThan">
      <formula>0</formula>
    </cfRule>
  </conditionalFormatting>
  <conditionalFormatting sqref="F810">
    <cfRule type="cellIs" dxfId="2" priority="567" stopIfTrue="1" operator="lessThan">
      <formula>0</formula>
    </cfRule>
  </conditionalFormatting>
  <conditionalFormatting sqref="F811">
    <cfRule type="cellIs" dxfId="2" priority="566" stopIfTrue="1" operator="lessThan">
      <formula>0</formula>
    </cfRule>
  </conditionalFormatting>
  <conditionalFormatting sqref="F812">
    <cfRule type="cellIs" dxfId="2" priority="565" stopIfTrue="1" operator="lessThan">
      <formula>0</formula>
    </cfRule>
  </conditionalFormatting>
  <conditionalFormatting sqref="F813">
    <cfRule type="cellIs" dxfId="2" priority="564" stopIfTrue="1" operator="lessThan">
      <formula>0</formula>
    </cfRule>
  </conditionalFormatting>
  <conditionalFormatting sqref="F814">
    <cfRule type="cellIs" dxfId="2" priority="563" stopIfTrue="1" operator="lessThan">
      <formula>0</formula>
    </cfRule>
  </conditionalFormatting>
  <conditionalFormatting sqref="F815">
    <cfRule type="cellIs" dxfId="2" priority="562" stopIfTrue="1" operator="lessThan">
      <formula>0</formula>
    </cfRule>
  </conditionalFormatting>
  <conditionalFormatting sqref="F816">
    <cfRule type="cellIs" dxfId="2" priority="561" stopIfTrue="1" operator="lessThan">
      <formula>0</formula>
    </cfRule>
  </conditionalFormatting>
  <conditionalFormatting sqref="F817">
    <cfRule type="cellIs" dxfId="2" priority="560" stopIfTrue="1" operator="lessThan">
      <formula>0</formula>
    </cfRule>
  </conditionalFormatting>
  <conditionalFormatting sqref="F818">
    <cfRule type="cellIs" dxfId="2" priority="559" stopIfTrue="1" operator="lessThan">
      <formula>0</formula>
    </cfRule>
  </conditionalFormatting>
  <conditionalFormatting sqref="F819">
    <cfRule type="cellIs" dxfId="2" priority="558" stopIfTrue="1" operator="lessThan">
      <formula>0</formula>
    </cfRule>
  </conditionalFormatting>
  <conditionalFormatting sqref="F820">
    <cfRule type="cellIs" dxfId="2" priority="557" stopIfTrue="1" operator="lessThan">
      <formula>0</formula>
    </cfRule>
  </conditionalFormatting>
  <conditionalFormatting sqref="F821">
    <cfRule type="cellIs" dxfId="2" priority="556" stopIfTrue="1" operator="lessThan">
      <formula>0</formula>
    </cfRule>
  </conditionalFormatting>
  <conditionalFormatting sqref="F822">
    <cfRule type="cellIs" dxfId="2" priority="555" stopIfTrue="1" operator="lessThan">
      <formula>0</formula>
    </cfRule>
  </conditionalFormatting>
  <conditionalFormatting sqref="F823">
    <cfRule type="cellIs" dxfId="2" priority="554" stopIfTrue="1" operator="lessThan">
      <formula>0</formula>
    </cfRule>
  </conditionalFormatting>
  <conditionalFormatting sqref="F824">
    <cfRule type="cellIs" dxfId="2" priority="553" stopIfTrue="1" operator="lessThan">
      <formula>0</formula>
    </cfRule>
  </conditionalFormatting>
  <conditionalFormatting sqref="F825">
    <cfRule type="cellIs" dxfId="2" priority="552" stopIfTrue="1" operator="lessThan">
      <formula>0</formula>
    </cfRule>
  </conditionalFormatting>
  <conditionalFormatting sqref="F826">
    <cfRule type="cellIs" dxfId="2" priority="551" stopIfTrue="1" operator="lessThan">
      <formula>0</formula>
    </cfRule>
  </conditionalFormatting>
  <conditionalFormatting sqref="F827">
    <cfRule type="cellIs" dxfId="2" priority="550" stopIfTrue="1" operator="lessThan">
      <formula>0</formula>
    </cfRule>
  </conditionalFormatting>
  <conditionalFormatting sqref="F828">
    <cfRule type="cellIs" dxfId="2" priority="549" stopIfTrue="1" operator="lessThan">
      <formula>0</formula>
    </cfRule>
  </conditionalFormatting>
  <conditionalFormatting sqref="F829">
    <cfRule type="cellIs" dxfId="2" priority="548" stopIfTrue="1" operator="lessThan">
      <formula>0</formula>
    </cfRule>
  </conditionalFormatting>
  <conditionalFormatting sqref="F830">
    <cfRule type="cellIs" dxfId="2" priority="547" stopIfTrue="1" operator="lessThan">
      <formula>0</formula>
    </cfRule>
  </conditionalFormatting>
  <conditionalFormatting sqref="F831">
    <cfRule type="cellIs" dxfId="2" priority="546" stopIfTrue="1" operator="lessThan">
      <formula>0</formula>
    </cfRule>
  </conditionalFormatting>
  <conditionalFormatting sqref="F832">
    <cfRule type="cellIs" dxfId="2" priority="545" stopIfTrue="1" operator="lessThan">
      <formula>0</formula>
    </cfRule>
  </conditionalFormatting>
  <conditionalFormatting sqref="F833">
    <cfRule type="cellIs" dxfId="2" priority="544" stopIfTrue="1" operator="lessThan">
      <formula>0</formula>
    </cfRule>
  </conditionalFormatting>
  <conditionalFormatting sqref="F834">
    <cfRule type="cellIs" dxfId="2" priority="543" stopIfTrue="1" operator="lessThan">
      <formula>0</formula>
    </cfRule>
  </conditionalFormatting>
  <conditionalFormatting sqref="F835">
    <cfRule type="cellIs" dxfId="2" priority="542" stopIfTrue="1" operator="lessThan">
      <formula>0</formula>
    </cfRule>
  </conditionalFormatting>
  <conditionalFormatting sqref="F836">
    <cfRule type="cellIs" dxfId="2" priority="541" stopIfTrue="1" operator="lessThan">
      <formula>0</formula>
    </cfRule>
  </conditionalFormatting>
  <conditionalFormatting sqref="F837">
    <cfRule type="cellIs" dxfId="2" priority="540" stopIfTrue="1" operator="lessThan">
      <formula>0</formula>
    </cfRule>
  </conditionalFormatting>
  <conditionalFormatting sqref="F838">
    <cfRule type="cellIs" dxfId="2" priority="539" stopIfTrue="1" operator="lessThan">
      <formula>0</formula>
    </cfRule>
  </conditionalFormatting>
  <conditionalFormatting sqref="F839">
    <cfRule type="cellIs" dxfId="2" priority="538" stopIfTrue="1" operator="lessThan">
      <formula>0</formula>
    </cfRule>
  </conditionalFormatting>
  <conditionalFormatting sqref="F840">
    <cfRule type="cellIs" dxfId="2" priority="537" stopIfTrue="1" operator="lessThan">
      <formula>0</formula>
    </cfRule>
  </conditionalFormatting>
  <conditionalFormatting sqref="F841">
    <cfRule type="cellIs" dxfId="2" priority="536" stopIfTrue="1" operator="lessThan">
      <formula>0</formula>
    </cfRule>
  </conditionalFormatting>
  <conditionalFormatting sqref="F842">
    <cfRule type="cellIs" dxfId="2" priority="535" stopIfTrue="1" operator="lessThan">
      <formula>0</formula>
    </cfRule>
  </conditionalFormatting>
  <conditionalFormatting sqref="F843">
    <cfRule type="cellIs" dxfId="2" priority="534" stopIfTrue="1" operator="lessThan">
      <formula>0</formula>
    </cfRule>
  </conditionalFormatting>
  <conditionalFormatting sqref="F844">
    <cfRule type="cellIs" dxfId="2" priority="533" stopIfTrue="1" operator="lessThan">
      <formula>0</formula>
    </cfRule>
  </conditionalFormatting>
  <conditionalFormatting sqref="F845">
    <cfRule type="cellIs" dxfId="2" priority="532" stopIfTrue="1" operator="lessThan">
      <formula>0</formula>
    </cfRule>
  </conditionalFormatting>
  <conditionalFormatting sqref="F846">
    <cfRule type="cellIs" dxfId="2" priority="531" stopIfTrue="1" operator="lessThan">
      <formula>0</formula>
    </cfRule>
  </conditionalFormatting>
  <conditionalFormatting sqref="F847">
    <cfRule type="cellIs" dxfId="2" priority="530" stopIfTrue="1" operator="lessThan">
      <formula>0</formula>
    </cfRule>
  </conditionalFormatting>
  <conditionalFormatting sqref="F848">
    <cfRule type="cellIs" dxfId="2" priority="529" stopIfTrue="1" operator="lessThan">
      <formula>0</formula>
    </cfRule>
  </conditionalFormatting>
  <conditionalFormatting sqref="F849">
    <cfRule type="cellIs" dxfId="2" priority="528" stopIfTrue="1" operator="lessThan">
      <formula>0</formula>
    </cfRule>
  </conditionalFormatting>
  <conditionalFormatting sqref="F850">
    <cfRule type="cellIs" dxfId="2" priority="527" stopIfTrue="1" operator="lessThan">
      <formula>0</formula>
    </cfRule>
  </conditionalFormatting>
  <conditionalFormatting sqref="F851">
    <cfRule type="cellIs" dxfId="2" priority="526" stopIfTrue="1" operator="lessThan">
      <formula>0</formula>
    </cfRule>
  </conditionalFormatting>
  <conditionalFormatting sqref="F852">
    <cfRule type="cellIs" dxfId="2" priority="525" stopIfTrue="1" operator="lessThan">
      <formula>0</formula>
    </cfRule>
  </conditionalFormatting>
  <conditionalFormatting sqref="F853">
    <cfRule type="cellIs" dxfId="2" priority="524" stopIfTrue="1" operator="lessThan">
      <formula>0</formula>
    </cfRule>
  </conditionalFormatting>
  <conditionalFormatting sqref="F854">
    <cfRule type="cellIs" dxfId="2" priority="523" stopIfTrue="1" operator="lessThan">
      <formula>0</formula>
    </cfRule>
  </conditionalFormatting>
  <conditionalFormatting sqref="F855">
    <cfRule type="cellIs" dxfId="2" priority="522" stopIfTrue="1" operator="lessThan">
      <formula>0</formula>
    </cfRule>
  </conditionalFormatting>
  <conditionalFormatting sqref="F856">
    <cfRule type="cellIs" dxfId="2" priority="521" stopIfTrue="1" operator="lessThan">
      <formula>0</formula>
    </cfRule>
  </conditionalFormatting>
  <conditionalFormatting sqref="F857">
    <cfRule type="cellIs" dxfId="2" priority="520" stopIfTrue="1" operator="lessThan">
      <formula>0</formula>
    </cfRule>
  </conditionalFormatting>
  <conditionalFormatting sqref="F858">
    <cfRule type="cellIs" dxfId="2" priority="519" stopIfTrue="1" operator="lessThan">
      <formula>0</formula>
    </cfRule>
  </conditionalFormatting>
  <conditionalFormatting sqref="F859">
    <cfRule type="cellIs" dxfId="2" priority="518" stopIfTrue="1" operator="lessThan">
      <formula>0</formula>
    </cfRule>
  </conditionalFormatting>
  <conditionalFormatting sqref="F860">
    <cfRule type="cellIs" dxfId="2" priority="517" stopIfTrue="1" operator="lessThan">
      <formula>0</formula>
    </cfRule>
  </conditionalFormatting>
  <conditionalFormatting sqref="F861">
    <cfRule type="cellIs" dxfId="2" priority="516" stopIfTrue="1" operator="lessThan">
      <formula>0</formula>
    </cfRule>
  </conditionalFormatting>
  <conditionalFormatting sqref="F862">
    <cfRule type="cellIs" dxfId="2" priority="515" stopIfTrue="1" operator="lessThan">
      <formula>0</formula>
    </cfRule>
  </conditionalFormatting>
  <conditionalFormatting sqref="F863">
    <cfRule type="cellIs" dxfId="2" priority="514" stopIfTrue="1" operator="lessThan">
      <formula>0</formula>
    </cfRule>
  </conditionalFormatting>
  <conditionalFormatting sqref="F864">
    <cfRule type="cellIs" dxfId="2" priority="513" stopIfTrue="1" operator="lessThan">
      <formula>0</formula>
    </cfRule>
  </conditionalFormatting>
  <conditionalFormatting sqref="F865">
    <cfRule type="cellIs" dxfId="2" priority="512" stopIfTrue="1" operator="lessThan">
      <formula>0</formula>
    </cfRule>
  </conditionalFormatting>
  <conditionalFormatting sqref="F866">
    <cfRule type="cellIs" dxfId="2" priority="511" stopIfTrue="1" operator="lessThan">
      <formula>0</formula>
    </cfRule>
  </conditionalFormatting>
  <conditionalFormatting sqref="F867">
    <cfRule type="cellIs" dxfId="2" priority="510" stopIfTrue="1" operator="lessThan">
      <formula>0</formula>
    </cfRule>
  </conditionalFormatting>
  <conditionalFormatting sqref="F868">
    <cfRule type="cellIs" dxfId="2" priority="509" stopIfTrue="1" operator="lessThan">
      <formula>0</formula>
    </cfRule>
  </conditionalFormatting>
  <conditionalFormatting sqref="F869">
    <cfRule type="cellIs" dxfId="2" priority="508" stopIfTrue="1" operator="lessThan">
      <formula>0</formula>
    </cfRule>
  </conditionalFormatting>
  <conditionalFormatting sqref="F870">
    <cfRule type="cellIs" dxfId="2" priority="507" stopIfTrue="1" operator="lessThan">
      <formula>0</formula>
    </cfRule>
  </conditionalFormatting>
  <conditionalFormatting sqref="F871">
    <cfRule type="cellIs" dxfId="2" priority="506" stopIfTrue="1" operator="lessThan">
      <formula>0</formula>
    </cfRule>
  </conditionalFormatting>
  <conditionalFormatting sqref="F872">
    <cfRule type="cellIs" dxfId="2" priority="505" stopIfTrue="1" operator="lessThan">
      <formula>0</formula>
    </cfRule>
  </conditionalFormatting>
  <conditionalFormatting sqref="F873">
    <cfRule type="cellIs" dxfId="2" priority="504" stopIfTrue="1" operator="lessThan">
      <formula>0</formula>
    </cfRule>
  </conditionalFormatting>
  <conditionalFormatting sqref="F874">
    <cfRule type="cellIs" dxfId="2" priority="503" stopIfTrue="1" operator="lessThan">
      <formula>0</formula>
    </cfRule>
  </conditionalFormatting>
  <conditionalFormatting sqref="F875">
    <cfRule type="cellIs" dxfId="2" priority="502" stopIfTrue="1" operator="lessThan">
      <formula>0</formula>
    </cfRule>
  </conditionalFormatting>
  <conditionalFormatting sqref="F876">
    <cfRule type="cellIs" dxfId="2" priority="501" stopIfTrue="1" operator="lessThan">
      <formula>0</formula>
    </cfRule>
  </conditionalFormatting>
  <conditionalFormatting sqref="F877">
    <cfRule type="cellIs" dxfId="2" priority="500" stopIfTrue="1" operator="lessThan">
      <formula>0</formula>
    </cfRule>
  </conditionalFormatting>
  <conditionalFormatting sqref="F878">
    <cfRule type="cellIs" dxfId="2" priority="499" stopIfTrue="1" operator="lessThan">
      <formula>0</formula>
    </cfRule>
  </conditionalFormatting>
  <conditionalFormatting sqref="F879">
    <cfRule type="cellIs" dxfId="2" priority="498" stopIfTrue="1" operator="lessThan">
      <formula>0</formula>
    </cfRule>
  </conditionalFormatting>
  <conditionalFormatting sqref="F880">
    <cfRule type="cellIs" dxfId="2" priority="497" stopIfTrue="1" operator="lessThan">
      <formula>0</formula>
    </cfRule>
  </conditionalFormatting>
  <conditionalFormatting sqref="F881">
    <cfRule type="cellIs" dxfId="2" priority="496" stopIfTrue="1" operator="lessThan">
      <formula>0</formula>
    </cfRule>
  </conditionalFormatting>
  <conditionalFormatting sqref="F882">
    <cfRule type="cellIs" dxfId="2" priority="495" stopIfTrue="1" operator="lessThan">
      <formula>0</formula>
    </cfRule>
  </conditionalFormatting>
  <conditionalFormatting sqref="F883">
    <cfRule type="cellIs" dxfId="2" priority="494" stopIfTrue="1" operator="lessThan">
      <formula>0</formula>
    </cfRule>
  </conditionalFormatting>
  <conditionalFormatting sqref="F884">
    <cfRule type="cellIs" dxfId="2" priority="493" stopIfTrue="1" operator="lessThan">
      <formula>0</formula>
    </cfRule>
  </conditionalFormatting>
  <conditionalFormatting sqref="F885">
    <cfRule type="cellIs" dxfId="2" priority="492" stopIfTrue="1" operator="lessThan">
      <formula>0</formula>
    </cfRule>
  </conditionalFormatting>
  <conditionalFormatting sqref="F886">
    <cfRule type="cellIs" dxfId="2" priority="491" stopIfTrue="1" operator="lessThan">
      <formula>0</formula>
    </cfRule>
  </conditionalFormatting>
  <conditionalFormatting sqref="F887">
    <cfRule type="cellIs" dxfId="2" priority="490" stopIfTrue="1" operator="lessThan">
      <formula>0</formula>
    </cfRule>
  </conditionalFormatting>
  <conditionalFormatting sqref="F888">
    <cfRule type="cellIs" dxfId="2" priority="489" stopIfTrue="1" operator="lessThan">
      <formula>0</formula>
    </cfRule>
  </conditionalFormatting>
  <conditionalFormatting sqref="F889">
    <cfRule type="cellIs" dxfId="2" priority="488" stopIfTrue="1" operator="lessThan">
      <formula>0</formula>
    </cfRule>
  </conditionalFormatting>
  <conditionalFormatting sqref="F890">
    <cfRule type="cellIs" dxfId="2" priority="487" stopIfTrue="1" operator="lessThan">
      <formula>0</formula>
    </cfRule>
  </conditionalFormatting>
  <conditionalFormatting sqref="F891">
    <cfRule type="cellIs" dxfId="2" priority="486" stopIfTrue="1" operator="lessThan">
      <formula>0</formula>
    </cfRule>
  </conditionalFormatting>
  <conditionalFormatting sqref="F892">
    <cfRule type="cellIs" dxfId="2" priority="485" stopIfTrue="1" operator="lessThan">
      <formula>0</formula>
    </cfRule>
  </conditionalFormatting>
  <conditionalFormatting sqref="F893">
    <cfRule type="cellIs" dxfId="2" priority="484" stopIfTrue="1" operator="lessThan">
      <formula>0</formula>
    </cfRule>
  </conditionalFormatting>
  <conditionalFormatting sqref="F894">
    <cfRule type="cellIs" dxfId="2" priority="483" stopIfTrue="1" operator="lessThan">
      <formula>0</formula>
    </cfRule>
  </conditionalFormatting>
  <conditionalFormatting sqref="F895">
    <cfRule type="cellIs" dxfId="2" priority="482" stopIfTrue="1" operator="lessThan">
      <formula>0</formula>
    </cfRule>
  </conditionalFormatting>
  <conditionalFormatting sqref="F896">
    <cfRule type="cellIs" dxfId="2" priority="481" stopIfTrue="1" operator="lessThan">
      <formula>0</formula>
    </cfRule>
  </conditionalFormatting>
  <conditionalFormatting sqref="F897">
    <cfRule type="cellIs" dxfId="2" priority="480" stopIfTrue="1" operator="lessThan">
      <formula>0</formula>
    </cfRule>
  </conditionalFormatting>
  <conditionalFormatting sqref="F898">
    <cfRule type="cellIs" dxfId="2" priority="479" stopIfTrue="1" operator="lessThan">
      <formula>0</formula>
    </cfRule>
  </conditionalFormatting>
  <conditionalFormatting sqref="F899">
    <cfRule type="cellIs" dxfId="2" priority="478" stopIfTrue="1" operator="lessThan">
      <formula>0</formula>
    </cfRule>
  </conditionalFormatting>
  <conditionalFormatting sqref="F900">
    <cfRule type="cellIs" dxfId="2" priority="477" stopIfTrue="1" operator="lessThan">
      <formula>0</formula>
    </cfRule>
  </conditionalFormatting>
  <conditionalFormatting sqref="F901">
    <cfRule type="cellIs" dxfId="2" priority="476" stopIfTrue="1" operator="lessThan">
      <formula>0</formula>
    </cfRule>
  </conditionalFormatting>
  <conditionalFormatting sqref="F902">
    <cfRule type="cellIs" dxfId="2" priority="475" stopIfTrue="1" operator="lessThan">
      <formula>0</formula>
    </cfRule>
  </conditionalFormatting>
  <conditionalFormatting sqref="F903">
    <cfRule type="cellIs" dxfId="2" priority="474" stopIfTrue="1" operator="lessThan">
      <formula>0</formula>
    </cfRule>
  </conditionalFormatting>
  <conditionalFormatting sqref="F904">
    <cfRule type="cellIs" dxfId="2" priority="473" stopIfTrue="1" operator="lessThan">
      <formula>0</formula>
    </cfRule>
  </conditionalFormatting>
  <conditionalFormatting sqref="F905">
    <cfRule type="cellIs" dxfId="2" priority="472" stopIfTrue="1" operator="lessThan">
      <formula>0</formula>
    </cfRule>
  </conditionalFormatting>
  <conditionalFormatting sqref="F906">
    <cfRule type="cellIs" dxfId="2" priority="471" stopIfTrue="1" operator="lessThan">
      <formula>0</formula>
    </cfRule>
  </conditionalFormatting>
  <conditionalFormatting sqref="F907">
    <cfRule type="cellIs" dxfId="2" priority="470" stopIfTrue="1" operator="lessThan">
      <formula>0</formula>
    </cfRule>
  </conditionalFormatting>
  <conditionalFormatting sqref="F908">
    <cfRule type="cellIs" dxfId="2" priority="469" stopIfTrue="1" operator="lessThan">
      <formula>0</formula>
    </cfRule>
  </conditionalFormatting>
  <conditionalFormatting sqref="F909">
    <cfRule type="cellIs" dxfId="2" priority="468" stopIfTrue="1" operator="lessThan">
      <formula>0</formula>
    </cfRule>
  </conditionalFormatting>
  <conditionalFormatting sqref="F910">
    <cfRule type="cellIs" dxfId="2" priority="467" stopIfTrue="1" operator="lessThan">
      <formula>0</formula>
    </cfRule>
  </conditionalFormatting>
  <conditionalFormatting sqref="F911">
    <cfRule type="cellIs" dxfId="2" priority="466" stopIfTrue="1" operator="lessThan">
      <formula>0</formula>
    </cfRule>
  </conditionalFormatting>
  <conditionalFormatting sqref="F912">
    <cfRule type="cellIs" dxfId="2" priority="465" stopIfTrue="1" operator="lessThan">
      <formula>0</formula>
    </cfRule>
  </conditionalFormatting>
  <conditionalFormatting sqref="F913">
    <cfRule type="cellIs" dxfId="2" priority="464" stopIfTrue="1" operator="lessThan">
      <formula>0</formula>
    </cfRule>
  </conditionalFormatting>
  <conditionalFormatting sqref="F914">
    <cfRule type="cellIs" dxfId="2" priority="463" stopIfTrue="1" operator="lessThan">
      <formula>0</formula>
    </cfRule>
  </conditionalFormatting>
  <conditionalFormatting sqref="F915">
    <cfRule type="cellIs" dxfId="2" priority="462" stopIfTrue="1" operator="lessThan">
      <formula>0</formula>
    </cfRule>
  </conditionalFormatting>
  <conditionalFormatting sqref="F916">
    <cfRule type="cellIs" dxfId="2" priority="461" stopIfTrue="1" operator="lessThan">
      <formula>0</formula>
    </cfRule>
  </conditionalFormatting>
  <conditionalFormatting sqref="F917">
    <cfRule type="cellIs" dxfId="2" priority="460" stopIfTrue="1" operator="lessThan">
      <formula>0</formula>
    </cfRule>
  </conditionalFormatting>
  <conditionalFormatting sqref="F918">
    <cfRule type="cellIs" dxfId="2" priority="459" stopIfTrue="1" operator="lessThan">
      <formula>0</formula>
    </cfRule>
  </conditionalFormatting>
  <conditionalFormatting sqref="F919">
    <cfRule type="cellIs" dxfId="2" priority="458" stopIfTrue="1" operator="lessThan">
      <formula>0</formula>
    </cfRule>
  </conditionalFormatting>
  <conditionalFormatting sqref="F920">
    <cfRule type="cellIs" dxfId="2" priority="457" stopIfTrue="1" operator="lessThan">
      <formula>0</formula>
    </cfRule>
  </conditionalFormatting>
  <conditionalFormatting sqref="F921">
    <cfRule type="cellIs" dxfId="2" priority="456" stopIfTrue="1" operator="lessThan">
      <formula>0</formula>
    </cfRule>
  </conditionalFormatting>
  <conditionalFormatting sqref="F922">
    <cfRule type="cellIs" dxfId="2" priority="455" stopIfTrue="1" operator="lessThan">
      <formula>0</formula>
    </cfRule>
  </conditionalFormatting>
  <conditionalFormatting sqref="F923">
    <cfRule type="cellIs" dxfId="2" priority="454" stopIfTrue="1" operator="lessThan">
      <formula>0</formula>
    </cfRule>
  </conditionalFormatting>
  <conditionalFormatting sqref="F924">
    <cfRule type="cellIs" dxfId="2" priority="453" stopIfTrue="1" operator="lessThan">
      <formula>0</formula>
    </cfRule>
  </conditionalFormatting>
  <conditionalFormatting sqref="F925">
    <cfRule type="cellIs" dxfId="2" priority="452" stopIfTrue="1" operator="lessThan">
      <formula>0</formula>
    </cfRule>
  </conditionalFormatting>
  <conditionalFormatting sqref="F926">
    <cfRule type="cellIs" dxfId="2" priority="451" stopIfTrue="1" operator="lessThan">
      <formula>0</formula>
    </cfRule>
  </conditionalFormatting>
  <conditionalFormatting sqref="F927">
    <cfRule type="cellIs" dxfId="2" priority="450" stopIfTrue="1" operator="lessThan">
      <formula>0</formula>
    </cfRule>
  </conditionalFormatting>
  <conditionalFormatting sqref="F928">
    <cfRule type="cellIs" dxfId="2" priority="449" stopIfTrue="1" operator="lessThan">
      <formula>0</formula>
    </cfRule>
  </conditionalFormatting>
  <conditionalFormatting sqref="F929">
    <cfRule type="cellIs" dxfId="2" priority="448" stopIfTrue="1" operator="lessThan">
      <formula>0</formula>
    </cfRule>
  </conditionalFormatting>
  <conditionalFormatting sqref="F930">
    <cfRule type="cellIs" dxfId="2" priority="447" stopIfTrue="1" operator="lessThan">
      <formula>0</formula>
    </cfRule>
  </conditionalFormatting>
  <conditionalFormatting sqref="F931">
    <cfRule type="cellIs" dxfId="2" priority="446" stopIfTrue="1" operator="lessThan">
      <formula>0</formula>
    </cfRule>
  </conditionalFormatting>
  <conditionalFormatting sqref="F932">
    <cfRule type="cellIs" dxfId="2" priority="445" stopIfTrue="1" operator="lessThan">
      <formula>0</formula>
    </cfRule>
  </conditionalFormatting>
  <conditionalFormatting sqref="F933">
    <cfRule type="cellIs" dxfId="2" priority="444" stopIfTrue="1" operator="lessThan">
      <formula>0</formula>
    </cfRule>
  </conditionalFormatting>
  <conditionalFormatting sqref="F934">
    <cfRule type="cellIs" dxfId="2" priority="443" stopIfTrue="1" operator="lessThan">
      <formula>0</formula>
    </cfRule>
  </conditionalFormatting>
  <conditionalFormatting sqref="F935">
    <cfRule type="cellIs" dxfId="2" priority="442" stopIfTrue="1" operator="lessThan">
      <formula>0</formula>
    </cfRule>
  </conditionalFormatting>
  <conditionalFormatting sqref="F936">
    <cfRule type="cellIs" dxfId="2" priority="441" stopIfTrue="1" operator="lessThan">
      <formula>0</formula>
    </cfRule>
  </conditionalFormatting>
  <conditionalFormatting sqref="F937">
    <cfRule type="cellIs" dxfId="2" priority="440" stopIfTrue="1" operator="lessThan">
      <formula>0</formula>
    </cfRule>
  </conditionalFormatting>
  <conditionalFormatting sqref="F938">
    <cfRule type="cellIs" dxfId="2" priority="439" stopIfTrue="1" operator="lessThan">
      <formula>0</formula>
    </cfRule>
  </conditionalFormatting>
  <conditionalFormatting sqref="F939">
    <cfRule type="cellIs" dxfId="2" priority="438" stopIfTrue="1" operator="lessThan">
      <formula>0</formula>
    </cfRule>
  </conditionalFormatting>
  <conditionalFormatting sqref="F940">
    <cfRule type="cellIs" dxfId="2" priority="437" stopIfTrue="1" operator="lessThan">
      <formula>0</formula>
    </cfRule>
  </conditionalFormatting>
  <conditionalFormatting sqref="F941">
    <cfRule type="cellIs" dxfId="2" priority="436" stopIfTrue="1" operator="lessThan">
      <formula>0</formula>
    </cfRule>
  </conditionalFormatting>
  <conditionalFormatting sqref="F942">
    <cfRule type="cellIs" dxfId="2" priority="435" stopIfTrue="1" operator="lessThan">
      <formula>0</formula>
    </cfRule>
  </conditionalFormatting>
  <conditionalFormatting sqref="F943">
    <cfRule type="cellIs" dxfId="2" priority="434" stopIfTrue="1" operator="lessThan">
      <formula>0</formula>
    </cfRule>
  </conditionalFormatting>
  <conditionalFormatting sqref="F944">
    <cfRule type="cellIs" dxfId="2" priority="433" stopIfTrue="1" operator="lessThan">
      <formula>0</formula>
    </cfRule>
  </conditionalFormatting>
  <conditionalFormatting sqref="F945">
    <cfRule type="cellIs" dxfId="2" priority="432" stopIfTrue="1" operator="lessThan">
      <formula>0</formula>
    </cfRule>
  </conditionalFormatting>
  <conditionalFormatting sqref="F946">
    <cfRule type="cellIs" dxfId="2" priority="431" stopIfTrue="1" operator="lessThan">
      <formula>0</formula>
    </cfRule>
  </conditionalFormatting>
  <conditionalFormatting sqref="F947">
    <cfRule type="cellIs" dxfId="2" priority="430" stopIfTrue="1" operator="lessThan">
      <formula>0</formula>
    </cfRule>
  </conditionalFormatting>
  <conditionalFormatting sqref="F948">
    <cfRule type="cellIs" dxfId="2" priority="429" stopIfTrue="1" operator="lessThan">
      <formula>0</formula>
    </cfRule>
  </conditionalFormatting>
  <conditionalFormatting sqref="F949">
    <cfRule type="cellIs" dxfId="2" priority="428" stopIfTrue="1" operator="lessThan">
      <formula>0</formula>
    </cfRule>
  </conditionalFormatting>
  <conditionalFormatting sqref="F950">
    <cfRule type="cellIs" dxfId="2" priority="427" stopIfTrue="1" operator="lessThan">
      <formula>0</formula>
    </cfRule>
  </conditionalFormatting>
  <conditionalFormatting sqref="F951">
    <cfRule type="cellIs" dxfId="2" priority="426" stopIfTrue="1" operator="lessThan">
      <formula>0</formula>
    </cfRule>
  </conditionalFormatting>
  <conditionalFormatting sqref="F952">
    <cfRule type="cellIs" dxfId="2" priority="425" stopIfTrue="1" operator="lessThan">
      <formula>0</formula>
    </cfRule>
  </conditionalFormatting>
  <conditionalFormatting sqref="F953">
    <cfRule type="cellIs" dxfId="2" priority="424" stopIfTrue="1" operator="lessThan">
      <formula>0</formula>
    </cfRule>
  </conditionalFormatting>
  <conditionalFormatting sqref="F954">
    <cfRule type="cellIs" dxfId="2" priority="423" stopIfTrue="1" operator="lessThan">
      <formula>0</formula>
    </cfRule>
  </conditionalFormatting>
  <conditionalFormatting sqref="F955">
    <cfRule type="cellIs" dxfId="2" priority="422" stopIfTrue="1" operator="lessThan">
      <formula>0</formula>
    </cfRule>
  </conditionalFormatting>
  <conditionalFormatting sqref="F956">
    <cfRule type="cellIs" dxfId="2" priority="421" stopIfTrue="1" operator="lessThan">
      <formula>0</formula>
    </cfRule>
  </conditionalFormatting>
  <conditionalFormatting sqref="F957">
    <cfRule type="cellIs" dxfId="2" priority="420" stopIfTrue="1" operator="lessThan">
      <formula>0</formula>
    </cfRule>
  </conditionalFormatting>
  <conditionalFormatting sqref="F958">
    <cfRule type="cellIs" dxfId="2" priority="419" stopIfTrue="1" operator="lessThan">
      <formula>0</formula>
    </cfRule>
  </conditionalFormatting>
  <conditionalFormatting sqref="F959">
    <cfRule type="cellIs" dxfId="2" priority="418" stopIfTrue="1" operator="lessThan">
      <formula>0</formula>
    </cfRule>
  </conditionalFormatting>
  <conditionalFormatting sqref="F960">
    <cfRule type="cellIs" dxfId="2" priority="417" stopIfTrue="1" operator="lessThan">
      <formula>0</formula>
    </cfRule>
  </conditionalFormatting>
  <conditionalFormatting sqref="F961">
    <cfRule type="cellIs" dxfId="2" priority="416" stopIfTrue="1" operator="lessThan">
      <formula>0</formula>
    </cfRule>
  </conditionalFormatting>
  <conditionalFormatting sqref="F962">
    <cfRule type="cellIs" dxfId="2" priority="415" stopIfTrue="1" operator="lessThan">
      <formula>0</formula>
    </cfRule>
  </conditionalFormatting>
  <conditionalFormatting sqref="F963">
    <cfRule type="cellIs" dxfId="2" priority="414" stopIfTrue="1" operator="lessThan">
      <formula>0</formula>
    </cfRule>
  </conditionalFormatting>
  <conditionalFormatting sqref="F964">
    <cfRule type="cellIs" dxfId="2" priority="413" stopIfTrue="1" operator="lessThan">
      <formula>0</formula>
    </cfRule>
  </conditionalFormatting>
  <conditionalFormatting sqref="F965">
    <cfRule type="cellIs" dxfId="2" priority="412" stopIfTrue="1" operator="lessThan">
      <formula>0</formula>
    </cfRule>
  </conditionalFormatting>
  <conditionalFormatting sqref="F966">
    <cfRule type="cellIs" dxfId="2" priority="411" stopIfTrue="1" operator="lessThan">
      <formula>0</formula>
    </cfRule>
  </conditionalFormatting>
  <conditionalFormatting sqref="F967">
    <cfRule type="cellIs" dxfId="2" priority="410" stopIfTrue="1" operator="lessThan">
      <formula>0</formula>
    </cfRule>
  </conditionalFormatting>
  <conditionalFormatting sqref="F968">
    <cfRule type="cellIs" dxfId="2" priority="409" stopIfTrue="1" operator="lessThan">
      <formula>0</formula>
    </cfRule>
  </conditionalFormatting>
  <conditionalFormatting sqref="F969">
    <cfRule type="cellIs" dxfId="2" priority="408" stopIfTrue="1" operator="lessThan">
      <formula>0</formula>
    </cfRule>
  </conditionalFormatting>
  <conditionalFormatting sqref="F970">
    <cfRule type="cellIs" dxfId="2" priority="407" stopIfTrue="1" operator="lessThan">
      <formula>0</formula>
    </cfRule>
  </conditionalFormatting>
  <conditionalFormatting sqref="F971">
    <cfRule type="cellIs" dxfId="2" priority="406" stopIfTrue="1" operator="lessThan">
      <formula>0</formula>
    </cfRule>
  </conditionalFormatting>
  <conditionalFormatting sqref="F972">
    <cfRule type="cellIs" dxfId="2" priority="405" stopIfTrue="1" operator="lessThan">
      <formula>0</formula>
    </cfRule>
  </conditionalFormatting>
  <conditionalFormatting sqref="F973">
    <cfRule type="cellIs" dxfId="2" priority="404" stopIfTrue="1" operator="lessThan">
      <formula>0</formula>
    </cfRule>
  </conditionalFormatting>
  <conditionalFormatting sqref="F974">
    <cfRule type="cellIs" dxfId="2" priority="403" stopIfTrue="1" operator="lessThan">
      <formula>0</formula>
    </cfRule>
  </conditionalFormatting>
  <conditionalFormatting sqref="F975">
    <cfRule type="cellIs" dxfId="2" priority="402" stopIfTrue="1" operator="lessThan">
      <formula>0</formula>
    </cfRule>
  </conditionalFormatting>
  <conditionalFormatting sqref="F976">
    <cfRule type="cellIs" dxfId="2" priority="401" stopIfTrue="1" operator="lessThan">
      <formula>0</formula>
    </cfRule>
  </conditionalFormatting>
  <conditionalFormatting sqref="F977">
    <cfRule type="cellIs" dxfId="2" priority="400" stopIfTrue="1" operator="lessThan">
      <formula>0</formula>
    </cfRule>
  </conditionalFormatting>
  <conditionalFormatting sqref="F978">
    <cfRule type="cellIs" dxfId="2" priority="399" stopIfTrue="1" operator="lessThan">
      <formula>0</formula>
    </cfRule>
  </conditionalFormatting>
  <conditionalFormatting sqref="F979">
    <cfRule type="cellIs" dxfId="2" priority="398" stopIfTrue="1" operator="lessThan">
      <formula>0</formula>
    </cfRule>
  </conditionalFormatting>
  <conditionalFormatting sqref="F980">
    <cfRule type="cellIs" dxfId="2" priority="397" stopIfTrue="1" operator="lessThan">
      <formula>0</formula>
    </cfRule>
  </conditionalFormatting>
  <conditionalFormatting sqref="F981">
    <cfRule type="cellIs" dxfId="2" priority="396" stopIfTrue="1" operator="lessThan">
      <formula>0</formula>
    </cfRule>
  </conditionalFormatting>
  <conditionalFormatting sqref="F982">
    <cfRule type="cellIs" dxfId="2" priority="395" stopIfTrue="1" operator="lessThan">
      <formula>0</formula>
    </cfRule>
  </conditionalFormatting>
  <conditionalFormatting sqref="F983">
    <cfRule type="cellIs" dxfId="2" priority="394" stopIfTrue="1" operator="lessThan">
      <formula>0</formula>
    </cfRule>
  </conditionalFormatting>
  <conditionalFormatting sqref="F984">
    <cfRule type="cellIs" dxfId="2" priority="393" stopIfTrue="1" operator="lessThan">
      <formula>0</formula>
    </cfRule>
  </conditionalFormatting>
  <conditionalFormatting sqref="F985">
    <cfRule type="cellIs" dxfId="2" priority="392" stopIfTrue="1" operator="lessThan">
      <formula>0</formula>
    </cfRule>
  </conditionalFormatting>
  <conditionalFormatting sqref="F986">
    <cfRule type="cellIs" dxfId="2" priority="391" stopIfTrue="1" operator="lessThan">
      <formula>0</formula>
    </cfRule>
  </conditionalFormatting>
  <conditionalFormatting sqref="F987">
    <cfRule type="cellIs" dxfId="2" priority="390" stopIfTrue="1" operator="lessThan">
      <formula>0</formula>
    </cfRule>
  </conditionalFormatting>
  <conditionalFormatting sqref="F988">
    <cfRule type="cellIs" dxfId="2" priority="389" stopIfTrue="1" operator="lessThan">
      <formula>0</formula>
    </cfRule>
  </conditionalFormatting>
  <conditionalFormatting sqref="F989">
    <cfRule type="cellIs" dxfId="2" priority="388" stopIfTrue="1" operator="lessThan">
      <formula>0</formula>
    </cfRule>
  </conditionalFormatting>
  <conditionalFormatting sqref="F990">
    <cfRule type="cellIs" dxfId="2" priority="387" stopIfTrue="1" operator="lessThan">
      <formula>0</formula>
    </cfRule>
  </conditionalFormatting>
  <conditionalFormatting sqref="F991">
    <cfRule type="cellIs" dxfId="2" priority="386" stopIfTrue="1" operator="lessThan">
      <formula>0</formula>
    </cfRule>
  </conditionalFormatting>
  <conditionalFormatting sqref="F992">
    <cfRule type="cellIs" dxfId="2" priority="385" stopIfTrue="1" operator="lessThan">
      <formula>0</formula>
    </cfRule>
  </conditionalFormatting>
  <conditionalFormatting sqref="F993">
    <cfRule type="cellIs" dxfId="2" priority="384" stopIfTrue="1" operator="lessThan">
      <formula>0</formula>
    </cfRule>
  </conditionalFormatting>
  <conditionalFormatting sqref="F994">
    <cfRule type="cellIs" dxfId="2" priority="383" stopIfTrue="1" operator="lessThan">
      <formula>0</formula>
    </cfRule>
  </conditionalFormatting>
  <conditionalFormatting sqref="F995">
    <cfRule type="cellIs" dxfId="2" priority="382" stopIfTrue="1" operator="lessThan">
      <formula>0</formula>
    </cfRule>
  </conditionalFormatting>
  <conditionalFormatting sqref="F996">
    <cfRule type="cellIs" dxfId="2" priority="381" stopIfTrue="1" operator="lessThan">
      <formula>0</formula>
    </cfRule>
  </conditionalFormatting>
  <conditionalFormatting sqref="F997">
    <cfRule type="cellIs" dxfId="2" priority="380" stopIfTrue="1" operator="lessThan">
      <formula>0</formula>
    </cfRule>
  </conditionalFormatting>
  <conditionalFormatting sqref="F998">
    <cfRule type="cellIs" dxfId="2" priority="379" stopIfTrue="1" operator="lessThan">
      <formula>0</formula>
    </cfRule>
  </conditionalFormatting>
  <conditionalFormatting sqref="F999">
    <cfRule type="cellIs" dxfId="2" priority="378" stopIfTrue="1" operator="lessThan">
      <formula>0</formula>
    </cfRule>
  </conditionalFormatting>
  <conditionalFormatting sqref="F1000">
    <cfRule type="cellIs" dxfId="2" priority="377" stopIfTrue="1" operator="lessThan">
      <formula>0</formula>
    </cfRule>
  </conditionalFormatting>
  <conditionalFormatting sqref="F1001">
    <cfRule type="cellIs" dxfId="2" priority="376" stopIfTrue="1" operator="lessThan">
      <formula>0</formula>
    </cfRule>
  </conditionalFormatting>
  <conditionalFormatting sqref="F1002">
    <cfRule type="cellIs" dxfId="2" priority="375" stopIfTrue="1" operator="lessThan">
      <formula>0</formula>
    </cfRule>
  </conditionalFormatting>
  <conditionalFormatting sqref="F1003">
    <cfRule type="cellIs" dxfId="2" priority="374" stopIfTrue="1" operator="lessThan">
      <formula>0</formula>
    </cfRule>
  </conditionalFormatting>
  <conditionalFormatting sqref="F1004">
    <cfRule type="cellIs" dxfId="2" priority="373" stopIfTrue="1" operator="lessThan">
      <formula>0</formula>
    </cfRule>
  </conditionalFormatting>
  <conditionalFormatting sqref="F1005">
    <cfRule type="cellIs" dxfId="2" priority="372" stopIfTrue="1" operator="lessThan">
      <formula>0</formula>
    </cfRule>
  </conditionalFormatting>
  <conditionalFormatting sqref="F1006">
    <cfRule type="cellIs" dxfId="2" priority="371" stopIfTrue="1" operator="lessThan">
      <formula>0</formula>
    </cfRule>
  </conditionalFormatting>
  <conditionalFormatting sqref="F1007">
    <cfRule type="cellIs" dxfId="2" priority="370" stopIfTrue="1" operator="lessThan">
      <formula>0</formula>
    </cfRule>
  </conditionalFormatting>
  <conditionalFormatting sqref="F1008">
    <cfRule type="cellIs" dxfId="2" priority="369" stopIfTrue="1" operator="lessThan">
      <formula>0</formula>
    </cfRule>
  </conditionalFormatting>
  <conditionalFormatting sqref="F1009">
    <cfRule type="cellIs" dxfId="2" priority="368" stopIfTrue="1" operator="lessThan">
      <formula>0</formula>
    </cfRule>
  </conditionalFormatting>
  <conditionalFormatting sqref="F1010">
    <cfRule type="cellIs" dxfId="2" priority="367" stopIfTrue="1" operator="lessThan">
      <formula>0</formula>
    </cfRule>
  </conditionalFormatting>
  <conditionalFormatting sqref="F1011">
    <cfRule type="cellIs" dxfId="2" priority="366" stopIfTrue="1" operator="lessThan">
      <formula>0</formula>
    </cfRule>
  </conditionalFormatting>
  <conditionalFormatting sqref="F1012">
    <cfRule type="cellIs" dxfId="2" priority="365" stopIfTrue="1" operator="lessThan">
      <formula>0</formula>
    </cfRule>
  </conditionalFormatting>
  <conditionalFormatting sqref="F1013">
    <cfRule type="cellIs" dxfId="2" priority="364" stopIfTrue="1" operator="lessThan">
      <formula>0</formula>
    </cfRule>
  </conditionalFormatting>
  <conditionalFormatting sqref="F1014">
    <cfRule type="cellIs" dxfId="2" priority="363" stopIfTrue="1" operator="lessThan">
      <formula>0</formula>
    </cfRule>
  </conditionalFormatting>
  <conditionalFormatting sqref="F1015">
    <cfRule type="cellIs" dxfId="2" priority="362" stopIfTrue="1" operator="lessThan">
      <formula>0</formula>
    </cfRule>
  </conditionalFormatting>
  <conditionalFormatting sqref="F1016">
    <cfRule type="cellIs" dxfId="2" priority="361" stopIfTrue="1" operator="lessThan">
      <formula>0</formula>
    </cfRule>
  </conditionalFormatting>
  <conditionalFormatting sqref="F1017">
    <cfRule type="cellIs" dxfId="2" priority="360" stopIfTrue="1" operator="lessThan">
      <formula>0</formula>
    </cfRule>
  </conditionalFormatting>
  <conditionalFormatting sqref="F1018">
    <cfRule type="cellIs" dxfId="2" priority="359" stopIfTrue="1" operator="lessThan">
      <formula>0</formula>
    </cfRule>
  </conditionalFormatting>
  <conditionalFormatting sqref="F1019">
    <cfRule type="cellIs" dxfId="2" priority="358" stopIfTrue="1" operator="lessThan">
      <formula>0</formula>
    </cfRule>
  </conditionalFormatting>
  <conditionalFormatting sqref="F1020">
    <cfRule type="cellIs" dxfId="2" priority="357" stopIfTrue="1" operator="lessThan">
      <formula>0</formula>
    </cfRule>
  </conditionalFormatting>
  <conditionalFormatting sqref="F1021">
    <cfRule type="cellIs" dxfId="2" priority="356" stopIfTrue="1" operator="lessThan">
      <formula>0</formula>
    </cfRule>
  </conditionalFormatting>
  <conditionalFormatting sqref="F1022">
    <cfRule type="cellIs" dxfId="2" priority="355" stopIfTrue="1" operator="lessThan">
      <formula>0</formula>
    </cfRule>
  </conditionalFormatting>
  <conditionalFormatting sqref="F1023">
    <cfRule type="cellIs" dxfId="2" priority="354" stopIfTrue="1" operator="lessThan">
      <formula>0</formula>
    </cfRule>
  </conditionalFormatting>
  <conditionalFormatting sqref="F1024">
    <cfRule type="cellIs" dxfId="2" priority="353" stopIfTrue="1" operator="lessThan">
      <formula>0</formula>
    </cfRule>
  </conditionalFormatting>
  <conditionalFormatting sqref="F1025">
    <cfRule type="cellIs" dxfId="2" priority="352" stopIfTrue="1" operator="lessThan">
      <formula>0</formula>
    </cfRule>
  </conditionalFormatting>
  <conditionalFormatting sqref="F1026">
    <cfRule type="cellIs" dxfId="2" priority="351" stopIfTrue="1" operator="lessThan">
      <formula>0</formula>
    </cfRule>
  </conditionalFormatting>
  <conditionalFormatting sqref="F1027">
    <cfRule type="cellIs" dxfId="2" priority="350" stopIfTrue="1" operator="lessThan">
      <formula>0</formula>
    </cfRule>
  </conditionalFormatting>
  <conditionalFormatting sqref="F1028">
    <cfRule type="cellIs" dxfId="2" priority="349" stopIfTrue="1" operator="lessThan">
      <formula>0</formula>
    </cfRule>
  </conditionalFormatting>
  <conditionalFormatting sqref="F1029">
    <cfRule type="cellIs" dxfId="2" priority="348" stopIfTrue="1" operator="lessThan">
      <formula>0</formula>
    </cfRule>
  </conditionalFormatting>
  <conditionalFormatting sqref="F1030">
    <cfRule type="cellIs" dxfId="2" priority="347" stopIfTrue="1" operator="lessThan">
      <formula>0</formula>
    </cfRule>
  </conditionalFormatting>
  <conditionalFormatting sqref="F1031">
    <cfRule type="cellIs" dxfId="2" priority="346" stopIfTrue="1" operator="lessThan">
      <formula>0</formula>
    </cfRule>
  </conditionalFormatting>
  <conditionalFormatting sqref="F1032">
    <cfRule type="cellIs" dxfId="2" priority="345" stopIfTrue="1" operator="lessThan">
      <formula>0</formula>
    </cfRule>
  </conditionalFormatting>
  <conditionalFormatting sqref="F1033">
    <cfRule type="cellIs" dxfId="2" priority="344" stopIfTrue="1" operator="lessThan">
      <formula>0</formula>
    </cfRule>
  </conditionalFormatting>
  <conditionalFormatting sqref="F1034">
    <cfRule type="cellIs" dxfId="2" priority="343" stopIfTrue="1" operator="lessThan">
      <formula>0</formula>
    </cfRule>
  </conditionalFormatting>
  <conditionalFormatting sqref="F1035">
    <cfRule type="cellIs" dxfId="2" priority="342" stopIfTrue="1" operator="lessThan">
      <formula>0</formula>
    </cfRule>
  </conditionalFormatting>
  <conditionalFormatting sqref="F1036">
    <cfRule type="cellIs" dxfId="2" priority="341" stopIfTrue="1" operator="lessThan">
      <formula>0</formula>
    </cfRule>
  </conditionalFormatting>
  <conditionalFormatting sqref="F1037">
    <cfRule type="cellIs" dxfId="2" priority="340" stopIfTrue="1" operator="lessThan">
      <formula>0</formula>
    </cfRule>
  </conditionalFormatting>
  <conditionalFormatting sqref="F1038">
    <cfRule type="cellIs" dxfId="2" priority="339" stopIfTrue="1" operator="lessThan">
      <formula>0</formula>
    </cfRule>
  </conditionalFormatting>
  <conditionalFormatting sqref="F1039">
    <cfRule type="cellIs" dxfId="2" priority="338" stopIfTrue="1" operator="lessThan">
      <formula>0</formula>
    </cfRule>
  </conditionalFormatting>
  <conditionalFormatting sqref="F1040">
    <cfRule type="cellIs" dxfId="2" priority="337" stopIfTrue="1" operator="lessThan">
      <formula>0</formula>
    </cfRule>
  </conditionalFormatting>
  <conditionalFormatting sqref="F1041">
    <cfRule type="cellIs" dxfId="2" priority="336" stopIfTrue="1" operator="lessThan">
      <formula>0</formula>
    </cfRule>
  </conditionalFormatting>
  <conditionalFormatting sqref="F1042">
    <cfRule type="cellIs" dxfId="2" priority="335" stopIfTrue="1" operator="lessThan">
      <formula>0</formula>
    </cfRule>
  </conditionalFormatting>
  <conditionalFormatting sqref="F1043">
    <cfRule type="cellIs" dxfId="2" priority="334" stopIfTrue="1" operator="lessThan">
      <formula>0</formula>
    </cfRule>
  </conditionalFormatting>
  <conditionalFormatting sqref="F1044">
    <cfRule type="cellIs" dxfId="2" priority="333" stopIfTrue="1" operator="lessThan">
      <formula>0</formula>
    </cfRule>
  </conditionalFormatting>
  <conditionalFormatting sqref="F1045">
    <cfRule type="cellIs" dxfId="2" priority="332" stopIfTrue="1" operator="lessThan">
      <formula>0</formula>
    </cfRule>
  </conditionalFormatting>
  <conditionalFormatting sqref="F1046">
    <cfRule type="cellIs" dxfId="2" priority="331" stopIfTrue="1" operator="lessThan">
      <formula>0</formula>
    </cfRule>
  </conditionalFormatting>
  <conditionalFormatting sqref="F1047">
    <cfRule type="cellIs" dxfId="2" priority="330" stopIfTrue="1" operator="lessThan">
      <formula>0</formula>
    </cfRule>
  </conditionalFormatting>
  <conditionalFormatting sqref="F1048">
    <cfRule type="cellIs" dxfId="2" priority="329" stopIfTrue="1" operator="lessThan">
      <formula>0</formula>
    </cfRule>
  </conditionalFormatting>
  <conditionalFormatting sqref="F1049">
    <cfRule type="cellIs" dxfId="2" priority="328" stopIfTrue="1" operator="lessThan">
      <formula>0</formula>
    </cfRule>
  </conditionalFormatting>
  <conditionalFormatting sqref="F1050">
    <cfRule type="cellIs" dxfId="2" priority="327" stopIfTrue="1" operator="lessThan">
      <formula>0</formula>
    </cfRule>
  </conditionalFormatting>
  <conditionalFormatting sqref="F1051">
    <cfRule type="cellIs" dxfId="2" priority="326" stopIfTrue="1" operator="lessThan">
      <formula>0</formula>
    </cfRule>
  </conditionalFormatting>
  <conditionalFormatting sqref="F1052">
    <cfRule type="cellIs" dxfId="2" priority="325" stopIfTrue="1" operator="lessThan">
      <formula>0</formula>
    </cfRule>
  </conditionalFormatting>
  <conditionalFormatting sqref="F1053">
    <cfRule type="cellIs" dxfId="2" priority="324" stopIfTrue="1" operator="lessThan">
      <formula>0</formula>
    </cfRule>
  </conditionalFormatting>
  <conditionalFormatting sqref="F1054">
    <cfRule type="cellIs" dxfId="2" priority="323" stopIfTrue="1" operator="lessThan">
      <formula>0</formula>
    </cfRule>
  </conditionalFormatting>
  <conditionalFormatting sqref="F1055">
    <cfRule type="cellIs" dxfId="2" priority="322" stopIfTrue="1" operator="lessThan">
      <formula>0</formula>
    </cfRule>
  </conditionalFormatting>
  <conditionalFormatting sqref="F1056">
    <cfRule type="cellIs" dxfId="2" priority="321" stopIfTrue="1" operator="lessThan">
      <formula>0</formula>
    </cfRule>
  </conditionalFormatting>
  <conditionalFormatting sqref="F1057">
    <cfRule type="cellIs" dxfId="2" priority="320" stopIfTrue="1" operator="lessThan">
      <formula>0</formula>
    </cfRule>
  </conditionalFormatting>
  <conditionalFormatting sqref="F1058">
    <cfRule type="cellIs" dxfId="2" priority="319" stopIfTrue="1" operator="lessThan">
      <formula>0</formula>
    </cfRule>
  </conditionalFormatting>
  <conditionalFormatting sqref="F1059">
    <cfRule type="cellIs" dxfId="2" priority="318" stopIfTrue="1" operator="lessThan">
      <formula>0</formula>
    </cfRule>
  </conditionalFormatting>
  <conditionalFormatting sqref="F1060">
    <cfRule type="cellIs" dxfId="2" priority="317" stopIfTrue="1" operator="lessThan">
      <formula>0</formula>
    </cfRule>
  </conditionalFormatting>
  <conditionalFormatting sqref="F1061">
    <cfRule type="cellIs" dxfId="2" priority="316" stopIfTrue="1" operator="lessThan">
      <formula>0</formula>
    </cfRule>
  </conditionalFormatting>
  <conditionalFormatting sqref="F1062">
    <cfRule type="cellIs" dxfId="2" priority="315" stopIfTrue="1" operator="lessThan">
      <formula>0</formula>
    </cfRule>
  </conditionalFormatting>
  <conditionalFormatting sqref="F1063">
    <cfRule type="cellIs" dxfId="2" priority="314" stopIfTrue="1" operator="lessThan">
      <formula>0</formula>
    </cfRule>
  </conditionalFormatting>
  <conditionalFormatting sqref="F1064">
    <cfRule type="cellIs" dxfId="2" priority="313" stopIfTrue="1" operator="lessThan">
      <formula>0</formula>
    </cfRule>
  </conditionalFormatting>
  <conditionalFormatting sqref="F1065">
    <cfRule type="cellIs" dxfId="2" priority="312" stopIfTrue="1" operator="lessThan">
      <formula>0</formula>
    </cfRule>
  </conditionalFormatting>
  <conditionalFormatting sqref="F1066">
    <cfRule type="cellIs" dxfId="2" priority="311" stopIfTrue="1" operator="lessThan">
      <formula>0</formula>
    </cfRule>
  </conditionalFormatting>
  <conditionalFormatting sqref="F1067">
    <cfRule type="cellIs" dxfId="2" priority="310" stopIfTrue="1" operator="lessThan">
      <formula>0</formula>
    </cfRule>
  </conditionalFormatting>
  <conditionalFormatting sqref="F1068">
    <cfRule type="cellIs" dxfId="2" priority="309" stopIfTrue="1" operator="lessThan">
      <formula>0</formula>
    </cfRule>
  </conditionalFormatting>
  <conditionalFormatting sqref="F1069">
    <cfRule type="cellIs" dxfId="2" priority="308" stopIfTrue="1" operator="lessThan">
      <formula>0</formula>
    </cfRule>
  </conditionalFormatting>
  <conditionalFormatting sqref="F1070">
    <cfRule type="cellIs" dxfId="2" priority="307" stopIfTrue="1" operator="lessThan">
      <formula>0</formula>
    </cfRule>
  </conditionalFormatting>
  <conditionalFormatting sqref="F1071">
    <cfRule type="cellIs" dxfId="2" priority="306" stopIfTrue="1" operator="lessThan">
      <formula>0</formula>
    </cfRule>
  </conditionalFormatting>
  <conditionalFormatting sqref="F1072">
    <cfRule type="cellIs" dxfId="2" priority="305" stopIfTrue="1" operator="lessThan">
      <formula>0</formula>
    </cfRule>
  </conditionalFormatting>
  <conditionalFormatting sqref="F1073">
    <cfRule type="cellIs" dxfId="2" priority="304" stopIfTrue="1" operator="lessThan">
      <formula>0</formula>
    </cfRule>
  </conditionalFormatting>
  <conditionalFormatting sqref="F1074">
    <cfRule type="cellIs" dxfId="2" priority="303" stopIfTrue="1" operator="lessThan">
      <formula>0</formula>
    </cfRule>
  </conditionalFormatting>
  <conditionalFormatting sqref="F1075">
    <cfRule type="cellIs" dxfId="2" priority="302" stopIfTrue="1" operator="lessThan">
      <formula>0</formula>
    </cfRule>
  </conditionalFormatting>
  <conditionalFormatting sqref="F1076">
    <cfRule type="cellIs" dxfId="2" priority="301" stopIfTrue="1" operator="lessThan">
      <formula>0</formula>
    </cfRule>
  </conditionalFormatting>
  <conditionalFormatting sqref="F1077">
    <cfRule type="cellIs" dxfId="2" priority="300" stopIfTrue="1" operator="lessThan">
      <formula>0</formula>
    </cfRule>
  </conditionalFormatting>
  <conditionalFormatting sqref="F1078">
    <cfRule type="cellIs" dxfId="2" priority="299" stopIfTrue="1" operator="lessThan">
      <formula>0</formula>
    </cfRule>
  </conditionalFormatting>
  <conditionalFormatting sqref="F1079">
    <cfRule type="cellIs" dxfId="2" priority="298" stopIfTrue="1" operator="lessThan">
      <formula>0</formula>
    </cfRule>
  </conditionalFormatting>
  <conditionalFormatting sqref="F1080">
    <cfRule type="cellIs" dxfId="2" priority="297" stopIfTrue="1" operator="lessThan">
      <formula>0</formula>
    </cfRule>
  </conditionalFormatting>
  <conditionalFormatting sqref="F1081">
    <cfRule type="cellIs" dxfId="2" priority="296" stopIfTrue="1" operator="lessThan">
      <formula>0</formula>
    </cfRule>
  </conditionalFormatting>
  <conditionalFormatting sqref="F1082">
    <cfRule type="cellIs" dxfId="2" priority="295" stopIfTrue="1" operator="lessThan">
      <formula>0</formula>
    </cfRule>
  </conditionalFormatting>
  <conditionalFormatting sqref="F1083">
    <cfRule type="cellIs" dxfId="2" priority="294" stopIfTrue="1" operator="lessThan">
      <formula>0</formula>
    </cfRule>
  </conditionalFormatting>
  <conditionalFormatting sqref="F1084">
    <cfRule type="cellIs" dxfId="2" priority="293" stopIfTrue="1" operator="lessThan">
      <formula>0</formula>
    </cfRule>
  </conditionalFormatting>
  <conditionalFormatting sqref="F1085">
    <cfRule type="cellIs" dxfId="2" priority="292" stopIfTrue="1" operator="lessThan">
      <formula>0</formula>
    </cfRule>
  </conditionalFormatting>
  <conditionalFormatting sqref="F1086">
    <cfRule type="cellIs" dxfId="2" priority="291" stopIfTrue="1" operator="lessThan">
      <formula>0</formula>
    </cfRule>
  </conditionalFormatting>
  <conditionalFormatting sqref="F1087">
    <cfRule type="cellIs" dxfId="2" priority="290" stopIfTrue="1" operator="lessThan">
      <formula>0</formula>
    </cfRule>
  </conditionalFormatting>
  <conditionalFormatting sqref="F1088">
    <cfRule type="cellIs" dxfId="2" priority="289" stopIfTrue="1" operator="lessThan">
      <formula>0</formula>
    </cfRule>
  </conditionalFormatting>
  <conditionalFormatting sqref="F1089">
    <cfRule type="cellIs" dxfId="2" priority="288" stopIfTrue="1" operator="lessThan">
      <formula>0</formula>
    </cfRule>
  </conditionalFormatting>
  <conditionalFormatting sqref="F1090">
    <cfRule type="cellIs" dxfId="2" priority="287" stopIfTrue="1" operator="lessThan">
      <formula>0</formula>
    </cfRule>
  </conditionalFormatting>
  <conditionalFormatting sqref="F1091">
    <cfRule type="cellIs" dxfId="2" priority="286" stopIfTrue="1" operator="lessThan">
      <formula>0</formula>
    </cfRule>
  </conditionalFormatting>
  <conditionalFormatting sqref="F1092">
    <cfRule type="cellIs" dxfId="2" priority="285" stopIfTrue="1" operator="lessThan">
      <formula>0</formula>
    </cfRule>
  </conditionalFormatting>
  <conditionalFormatting sqref="F1093">
    <cfRule type="cellIs" dxfId="2" priority="284" stopIfTrue="1" operator="lessThan">
      <formula>0</formula>
    </cfRule>
  </conditionalFormatting>
  <conditionalFormatting sqref="F1094">
    <cfRule type="cellIs" dxfId="2" priority="283" stopIfTrue="1" operator="lessThan">
      <formula>0</formula>
    </cfRule>
  </conditionalFormatting>
  <conditionalFormatting sqref="F1095">
    <cfRule type="cellIs" dxfId="2" priority="282" stopIfTrue="1" operator="lessThan">
      <formula>0</formula>
    </cfRule>
  </conditionalFormatting>
  <conditionalFormatting sqref="F1096">
    <cfRule type="cellIs" dxfId="2" priority="281" stopIfTrue="1" operator="lessThan">
      <formula>0</formula>
    </cfRule>
  </conditionalFormatting>
  <conditionalFormatting sqref="F1097">
    <cfRule type="cellIs" dxfId="2" priority="280" stopIfTrue="1" operator="lessThan">
      <formula>0</formula>
    </cfRule>
  </conditionalFormatting>
  <conditionalFormatting sqref="F1098">
    <cfRule type="cellIs" dxfId="2" priority="279" stopIfTrue="1" operator="lessThan">
      <formula>0</formula>
    </cfRule>
  </conditionalFormatting>
  <conditionalFormatting sqref="F1099">
    <cfRule type="cellIs" dxfId="2" priority="278" stopIfTrue="1" operator="lessThan">
      <formula>0</formula>
    </cfRule>
  </conditionalFormatting>
  <conditionalFormatting sqref="F1100">
    <cfRule type="cellIs" dxfId="2" priority="277" stopIfTrue="1" operator="lessThan">
      <formula>0</formula>
    </cfRule>
  </conditionalFormatting>
  <conditionalFormatting sqref="F1101">
    <cfRule type="cellIs" dxfId="2" priority="276" stopIfTrue="1" operator="lessThan">
      <formula>0</formula>
    </cfRule>
  </conditionalFormatting>
  <conditionalFormatting sqref="F1102">
    <cfRule type="cellIs" dxfId="2" priority="275" stopIfTrue="1" operator="lessThan">
      <formula>0</formula>
    </cfRule>
  </conditionalFormatting>
  <conditionalFormatting sqref="F1103">
    <cfRule type="cellIs" dxfId="2" priority="274" stopIfTrue="1" operator="lessThan">
      <formula>0</formula>
    </cfRule>
  </conditionalFormatting>
  <conditionalFormatting sqref="F1104">
    <cfRule type="cellIs" dxfId="2" priority="273" stopIfTrue="1" operator="lessThan">
      <formula>0</formula>
    </cfRule>
  </conditionalFormatting>
  <conditionalFormatting sqref="F1105">
    <cfRule type="cellIs" dxfId="2" priority="272" stopIfTrue="1" operator="lessThan">
      <formula>0</formula>
    </cfRule>
  </conditionalFormatting>
  <conditionalFormatting sqref="F1106">
    <cfRule type="cellIs" dxfId="2" priority="271" stopIfTrue="1" operator="lessThan">
      <formula>0</formula>
    </cfRule>
  </conditionalFormatting>
  <conditionalFormatting sqref="F1107">
    <cfRule type="cellIs" dxfId="2" priority="270" stopIfTrue="1" operator="lessThan">
      <formula>0</formula>
    </cfRule>
  </conditionalFormatting>
  <conditionalFormatting sqref="F1108">
    <cfRule type="cellIs" dxfId="2" priority="269" stopIfTrue="1" operator="lessThan">
      <formula>0</formula>
    </cfRule>
  </conditionalFormatting>
  <conditionalFormatting sqref="F1109">
    <cfRule type="cellIs" dxfId="2" priority="268" stopIfTrue="1" operator="lessThan">
      <formula>0</formula>
    </cfRule>
  </conditionalFormatting>
  <conditionalFormatting sqref="F1110">
    <cfRule type="cellIs" dxfId="2" priority="267" stopIfTrue="1" operator="lessThan">
      <formula>0</formula>
    </cfRule>
  </conditionalFormatting>
  <conditionalFormatting sqref="F1111">
    <cfRule type="cellIs" dxfId="2" priority="266" stopIfTrue="1" operator="lessThan">
      <formula>0</formula>
    </cfRule>
  </conditionalFormatting>
  <conditionalFormatting sqref="F1112">
    <cfRule type="cellIs" dxfId="2" priority="265" stopIfTrue="1" operator="lessThan">
      <formula>0</formula>
    </cfRule>
  </conditionalFormatting>
  <conditionalFormatting sqref="F1113">
    <cfRule type="cellIs" dxfId="2" priority="264" stopIfTrue="1" operator="lessThan">
      <formula>0</formula>
    </cfRule>
  </conditionalFormatting>
  <conditionalFormatting sqref="F1114">
    <cfRule type="cellIs" dxfId="2" priority="263" stopIfTrue="1" operator="lessThan">
      <formula>0</formula>
    </cfRule>
  </conditionalFormatting>
  <conditionalFormatting sqref="F1115">
    <cfRule type="cellIs" dxfId="2" priority="262" stopIfTrue="1" operator="lessThan">
      <formula>0</formula>
    </cfRule>
  </conditionalFormatting>
  <conditionalFormatting sqref="F1116">
    <cfRule type="cellIs" dxfId="2" priority="261" stopIfTrue="1" operator="lessThan">
      <formula>0</formula>
    </cfRule>
  </conditionalFormatting>
  <conditionalFormatting sqref="F1117">
    <cfRule type="cellIs" dxfId="2" priority="260" stopIfTrue="1" operator="lessThan">
      <formula>0</formula>
    </cfRule>
  </conditionalFormatting>
  <conditionalFormatting sqref="F1118">
    <cfRule type="cellIs" dxfId="2" priority="259" stopIfTrue="1" operator="lessThan">
      <formula>0</formula>
    </cfRule>
  </conditionalFormatting>
  <conditionalFormatting sqref="F1119">
    <cfRule type="cellIs" dxfId="2" priority="258" stopIfTrue="1" operator="lessThan">
      <formula>0</formula>
    </cfRule>
  </conditionalFormatting>
  <conditionalFormatting sqref="F1120">
    <cfRule type="cellIs" dxfId="2" priority="257" stopIfTrue="1" operator="lessThan">
      <formula>0</formula>
    </cfRule>
  </conditionalFormatting>
  <conditionalFormatting sqref="F1121">
    <cfRule type="cellIs" dxfId="2" priority="256" stopIfTrue="1" operator="lessThan">
      <formula>0</formula>
    </cfRule>
  </conditionalFormatting>
  <conditionalFormatting sqref="F1122">
    <cfRule type="cellIs" dxfId="2" priority="255" stopIfTrue="1" operator="lessThan">
      <formula>0</formula>
    </cfRule>
  </conditionalFormatting>
  <conditionalFormatting sqref="F1123">
    <cfRule type="cellIs" dxfId="2" priority="254" stopIfTrue="1" operator="lessThan">
      <formula>0</formula>
    </cfRule>
  </conditionalFormatting>
  <conditionalFormatting sqref="F1124">
    <cfRule type="cellIs" dxfId="2" priority="253" stopIfTrue="1" operator="lessThan">
      <formula>0</formula>
    </cfRule>
  </conditionalFormatting>
  <conditionalFormatting sqref="F1125">
    <cfRule type="cellIs" dxfId="2" priority="252" stopIfTrue="1" operator="lessThan">
      <formula>0</formula>
    </cfRule>
  </conditionalFormatting>
  <conditionalFormatting sqref="F1126">
    <cfRule type="cellIs" dxfId="2" priority="251" stopIfTrue="1" operator="lessThan">
      <formula>0</formula>
    </cfRule>
  </conditionalFormatting>
  <conditionalFormatting sqref="F1127">
    <cfRule type="cellIs" dxfId="2" priority="250" stopIfTrue="1" operator="lessThan">
      <formula>0</formula>
    </cfRule>
  </conditionalFormatting>
  <conditionalFormatting sqref="F1128">
    <cfRule type="cellIs" dxfId="2" priority="249" stopIfTrue="1" operator="lessThan">
      <formula>0</formula>
    </cfRule>
  </conditionalFormatting>
  <conditionalFormatting sqref="F1129">
    <cfRule type="cellIs" dxfId="2" priority="248" stopIfTrue="1" operator="lessThan">
      <formula>0</formula>
    </cfRule>
  </conditionalFormatting>
  <conditionalFormatting sqref="F1130">
    <cfRule type="cellIs" dxfId="2" priority="247" stopIfTrue="1" operator="lessThan">
      <formula>0</formula>
    </cfRule>
  </conditionalFormatting>
  <conditionalFormatting sqref="F1131">
    <cfRule type="cellIs" dxfId="2" priority="246" stopIfTrue="1" operator="lessThan">
      <formula>0</formula>
    </cfRule>
  </conditionalFormatting>
  <conditionalFormatting sqref="F1132">
    <cfRule type="cellIs" dxfId="2" priority="245" stopIfTrue="1" operator="lessThan">
      <formula>0</formula>
    </cfRule>
  </conditionalFormatting>
  <conditionalFormatting sqref="F1133">
    <cfRule type="cellIs" dxfId="2" priority="244" stopIfTrue="1" operator="lessThan">
      <formula>0</formula>
    </cfRule>
  </conditionalFormatting>
  <conditionalFormatting sqref="F1134">
    <cfRule type="cellIs" dxfId="2" priority="243" stopIfTrue="1" operator="lessThan">
      <formula>0</formula>
    </cfRule>
  </conditionalFormatting>
  <conditionalFormatting sqref="F1135">
    <cfRule type="cellIs" dxfId="2" priority="242" stopIfTrue="1" operator="lessThan">
      <formula>0</formula>
    </cfRule>
  </conditionalFormatting>
  <conditionalFormatting sqref="F1136">
    <cfRule type="cellIs" dxfId="2" priority="241" stopIfTrue="1" operator="lessThan">
      <formula>0</formula>
    </cfRule>
  </conditionalFormatting>
  <conditionalFormatting sqref="F1137">
    <cfRule type="cellIs" dxfId="2" priority="240" stopIfTrue="1" operator="lessThan">
      <formula>0</formula>
    </cfRule>
  </conditionalFormatting>
  <conditionalFormatting sqref="F1138">
    <cfRule type="cellIs" dxfId="2" priority="239" stopIfTrue="1" operator="lessThan">
      <formula>0</formula>
    </cfRule>
  </conditionalFormatting>
  <conditionalFormatting sqref="F1139">
    <cfRule type="cellIs" dxfId="2" priority="238" stopIfTrue="1" operator="lessThan">
      <formula>0</formula>
    </cfRule>
  </conditionalFormatting>
  <conditionalFormatting sqref="F1140">
    <cfRule type="cellIs" dxfId="2" priority="237" stopIfTrue="1" operator="lessThan">
      <formula>0</formula>
    </cfRule>
  </conditionalFormatting>
  <conditionalFormatting sqref="F1141">
    <cfRule type="cellIs" dxfId="2" priority="236" stopIfTrue="1" operator="lessThan">
      <formula>0</formula>
    </cfRule>
  </conditionalFormatting>
  <conditionalFormatting sqref="F1142">
    <cfRule type="cellIs" dxfId="2" priority="235" stopIfTrue="1" operator="lessThan">
      <formula>0</formula>
    </cfRule>
  </conditionalFormatting>
  <conditionalFormatting sqref="F1143">
    <cfRule type="cellIs" dxfId="2" priority="234" stopIfTrue="1" operator="lessThan">
      <formula>0</formula>
    </cfRule>
  </conditionalFormatting>
  <conditionalFormatting sqref="F1144">
    <cfRule type="cellIs" dxfId="2" priority="233" stopIfTrue="1" operator="lessThan">
      <formula>0</formula>
    </cfRule>
  </conditionalFormatting>
  <conditionalFormatting sqref="F1145">
    <cfRule type="cellIs" dxfId="2" priority="232" stopIfTrue="1" operator="lessThan">
      <formula>0</formula>
    </cfRule>
  </conditionalFormatting>
  <conditionalFormatting sqref="F1146">
    <cfRule type="cellIs" dxfId="2" priority="231" stopIfTrue="1" operator="lessThan">
      <formula>0</formula>
    </cfRule>
  </conditionalFormatting>
  <conditionalFormatting sqref="F1147">
    <cfRule type="cellIs" dxfId="2" priority="230" stopIfTrue="1" operator="lessThan">
      <formula>0</formula>
    </cfRule>
  </conditionalFormatting>
  <conditionalFormatting sqref="F1148">
    <cfRule type="cellIs" dxfId="2" priority="229" stopIfTrue="1" operator="lessThan">
      <formula>0</formula>
    </cfRule>
  </conditionalFormatting>
  <conditionalFormatting sqref="F1149">
    <cfRule type="cellIs" dxfId="2" priority="228" stopIfTrue="1" operator="lessThan">
      <formula>0</formula>
    </cfRule>
  </conditionalFormatting>
  <conditionalFormatting sqref="F1150">
    <cfRule type="cellIs" dxfId="2" priority="227" stopIfTrue="1" operator="lessThan">
      <formula>0</formula>
    </cfRule>
  </conditionalFormatting>
  <conditionalFormatting sqref="F1151">
    <cfRule type="cellIs" dxfId="2" priority="226" stopIfTrue="1" operator="lessThan">
      <formula>0</formula>
    </cfRule>
  </conditionalFormatting>
  <conditionalFormatting sqref="F1152">
    <cfRule type="cellIs" dxfId="2" priority="225" stopIfTrue="1" operator="lessThan">
      <formula>0</formula>
    </cfRule>
  </conditionalFormatting>
  <conditionalFormatting sqref="F1153">
    <cfRule type="cellIs" dxfId="2" priority="224" stopIfTrue="1" operator="lessThan">
      <formula>0</formula>
    </cfRule>
  </conditionalFormatting>
  <conditionalFormatting sqref="F1154">
    <cfRule type="cellIs" dxfId="2" priority="223" stopIfTrue="1" operator="lessThan">
      <formula>0</formula>
    </cfRule>
  </conditionalFormatting>
  <conditionalFormatting sqref="F1155">
    <cfRule type="cellIs" dxfId="2" priority="222" stopIfTrue="1" operator="lessThan">
      <formula>0</formula>
    </cfRule>
  </conditionalFormatting>
  <conditionalFormatting sqref="F1156">
    <cfRule type="cellIs" dxfId="2" priority="221" stopIfTrue="1" operator="lessThan">
      <formula>0</formula>
    </cfRule>
  </conditionalFormatting>
  <conditionalFormatting sqref="F1157">
    <cfRule type="cellIs" dxfId="2" priority="220" stopIfTrue="1" operator="lessThan">
      <formula>0</formula>
    </cfRule>
  </conditionalFormatting>
  <conditionalFormatting sqref="F1158">
    <cfRule type="cellIs" dxfId="2" priority="219" stopIfTrue="1" operator="lessThan">
      <formula>0</formula>
    </cfRule>
  </conditionalFormatting>
  <conditionalFormatting sqref="F1159">
    <cfRule type="cellIs" dxfId="2" priority="218" stopIfTrue="1" operator="lessThan">
      <formula>0</formula>
    </cfRule>
  </conditionalFormatting>
  <conditionalFormatting sqref="F1160">
    <cfRule type="cellIs" dxfId="2" priority="217" stopIfTrue="1" operator="lessThan">
      <formula>0</formula>
    </cfRule>
  </conditionalFormatting>
  <conditionalFormatting sqref="F1161">
    <cfRule type="cellIs" dxfId="2" priority="216" stopIfTrue="1" operator="lessThan">
      <formula>0</formula>
    </cfRule>
  </conditionalFormatting>
  <conditionalFormatting sqref="F1162">
    <cfRule type="cellIs" dxfId="2" priority="215" stopIfTrue="1" operator="lessThan">
      <formula>0</formula>
    </cfRule>
  </conditionalFormatting>
  <conditionalFormatting sqref="F1163">
    <cfRule type="cellIs" dxfId="2" priority="214" stopIfTrue="1" operator="lessThan">
      <formula>0</formula>
    </cfRule>
  </conditionalFormatting>
  <conditionalFormatting sqref="F1164">
    <cfRule type="cellIs" dxfId="2" priority="213" stopIfTrue="1" operator="lessThan">
      <formula>0</formula>
    </cfRule>
  </conditionalFormatting>
  <conditionalFormatting sqref="F1165">
    <cfRule type="cellIs" dxfId="2" priority="212" stopIfTrue="1" operator="lessThan">
      <formula>0</formula>
    </cfRule>
  </conditionalFormatting>
  <conditionalFormatting sqref="F1166">
    <cfRule type="cellIs" dxfId="2" priority="211" stopIfTrue="1" operator="lessThan">
      <formula>0</formula>
    </cfRule>
  </conditionalFormatting>
  <conditionalFormatting sqref="F1167">
    <cfRule type="cellIs" dxfId="2" priority="210" stopIfTrue="1" operator="lessThan">
      <formula>0</formula>
    </cfRule>
  </conditionalFormatting>
  <conditionalFormatting sqref="F1168">
    <cfRule type="cellIs" dxfId="2" priority="209" stopIfTrue="1" operator="lessThan">
      <formula>0</formula>
    </cfRule>
  </conditionalFormatting>
  <conditionalFormatting sqref="F1169">
    <cfRule type="cellIs" dxfId="2" priority="208" stopIfTrue="1" operator="lessThan">
      <formula>0</formula>
    </cfRule>
  </conditionalFormatting>
  <conditionalFormatting sqref="F1170">
    <cfRule type="cellIs" dxfId="2" priority="207" stopIfTrue="1" operator="lessThan">
      <formula>0</formula>
    </cfRule>
  </conditionalFormatting>
  <conditionalFormatting sqref="F1171">
    <cfRule type="cellIs" dxfId="2" priority="206" stopIfTrue="1" operator="lessThan">
      <formula>0</formula>
    </cfRule>
  </conditionalFormatting>
  <conditionalFormatting sqref="F1172">
    <cfRule type="cellIs" dxfId="2" priority="205" stopIfTrue="1" operator="lessThan">
      <formula>0</formula>
    </cfRule>
  </conditionalFormatting>
  <conditionalFormatting sqref="F1173">
    <cfRule type="cellIs" dxfId="2" priority="204" stopIfTrue="1" operator="lessThan">
      <formula>0</formula>
    </cfRule>
  </conditionalFormatting>
  <conditionalFormatting sqref="F1174">
    <cfRule type="cellIs" dxfId="2" priority="203" stopIfTrue="1" operator="lessThan">
      <formula>0</formula>
    </cfRule>
  </conditionalFormatting>
  <conditionalFormatting sqref="F1175">
    <cfRule type="cellIs" dxfId="2" priority="202" stopIfTrue="1" operator="lessThan">
      <formula>0</formula>
    </cfRule>
  </conditionalFormatting>
  <conditionalFormatting sqref="F1176">
    <cfRule type="cellIs" dxfId="2" priority="201" stopIfTrue="1" operator="lessThan">
      <formula>0</formula>
    </cfRule>
  </conditionalFormatting>
  <conditionalFormatting sqref="F1177">
    <cfRule type="cellIs" dxfId="2" priority="200" stopIfTrue="1" operator="lessThan">
      <formula>0</formula>
    </cfRule>
  </conditionalFormatting>
  <conditionalFormatting sqref="F1178">
    <cfRule type="cellIs" dxfId="2" priority="199" stopIfTrue="1" operator="lessThan">
      <formula>0</formula>
    </cfRule>
  </conditionalFormatting>
  <conditionalFormatting sqref="F1179">
    <cfRule type="cellIs" dxfId="2" priority="198" stopIfTrue="1" operator="lessThan">
      <formula>0</formula>
    </cfRule>
  </conditionalFormatting>
  <conditionalFormatting sqref="F1180">
    <cfRule type="cellIs" dxfId="2" priority="197" stopIfTrue="1" operator="lessThan">
      <formula>0</formula>
    </cfRule>
  </conditionalFormatting>
  <conditionalFormatting sqref="F1181">
    <cfRule type="cellIs" dxfId="2" priority="196" stopIfTrue="1" operator="lessThan">
      <formula>0</formula>
    </cfRule>
  </conditionalFormatting>
  <conditionalFormatting sqref="F1182">
    <cfRule type="cellIs" dxfId="2" priority="195" stopIfTrue="1" operator="lessThan">
      <formula>0</formula>
    </cfRule>
  </conditionalFormatting>
  <conditionalFormatting sqref="F1183">
    <cfRule type="cellIs" dxfId="2" priority="194" stopIfTrue="1" operator="lessThan">
      <formula>0</formula>
    </cfRule>
  </conditionalFormatting>
  <conditionalFormatting sqref="F1184">
    <cfRule type="cellIs" dxfId="2" priority="193" stopIfTrue="1" operator="lessThan">
      <formula>0</formula>
    </cfRule>
  </conditionalFormatting>
  <conditionalFormatting sqref="F1185">
    <cfRule type="cellIs" dxfId="2" priority="192" stopIfTrue="1" operator="lessThan">
      <formula>0</formula>
    </cfRule>
  </conditionalFormatting>
  <conditionalFormatting sqref="F1186">
    <cfRule type="cellIs" dxfId="2" priority="191" stopIfTrue="1" operator="lessThan">
      <formula>0</formula>
    </cfRule>
  </conditionalFormatting>
  <conditionalFormatting sqref="F1187">
    <cfRule type="cellIs" dxfId="2" priority="190" stopIfTrue="1" operator="lessThan">
      <formula>0</formula>
    </cfRule>
  </conditionalFormatting>
  <conditionalFormatting sqref="F1188">
    <cfRule type="cellIs" dxfId="2" priority="189" stopIfTrue="1" operator="lessThan">
      <formula>0</formula>
    </cfRule>
  </conditionalFormatting>
  <conditionalFormatting sqref="F1189">
    <cfRule type="cellIs" dxfId="2" priority="188" stopIfTrue="1" operator="lessThan">
      <formula>0</formula>
    </cfRule>
  </conditionalFormatting>
  <conditionalFormatting sqref="F1190">
    <cfRule type="cellIs" dxfId="2" priority="187" stopIfTrue="1" operator="lessThan">
      <formula>0</formula>
    </cfRule>
  </conditionalFormatting>
  <conditionalFormatting sqref="F1191">
    <cfRule type="cellIs" dxfId="2" priority="186" stopIfTrue="1" operator="lessThan">
      <formula>0</formula>
    </cfRule>
  </conditionalFormatting>
  <conditionalFormatting sqref="F1192">
    <cfRule type="cellIs" dxfId="2" priority="185" stopIfTrue="1" operator="lessThan">
      <formula>0</formula>
    </cfRule>
  </conditionalFormatting>
  <conditionalFormatting sqref="F1193">
    <cfRule type="cellIs" dxfId="2" priority="184" stopIfTrue="1" operator="lessThan">
      <formula>0</formula>
    </cfRule>
  </conditionalFormatting>
  <conditionalFormatting sqref="F1194">
    <cfRule type="cellIs" dxfId="2" priority="183" stopIfTrue="1" operator="lessThan">
      <formula>0</formula>
    </cfRule>
  </conditionalFormatting>
  <conditionalFormatting sqref="F1195">
    <cfRule type="cellIs" dxfId="2" priority="182" stopIfTrue="1" operator="lessThan">
      <formula>0</formula>
    </cfRule>
  </conditionalFormatting>
  <conditionalFormatting sqref="F1196">
    <cfRule type="cellIs" dxfId="2" priority="181" stopIfTrue="1" operator="lessThan">
      <formula>0</formula>
    </cfRule>
  </conditionalFormatting>
  <conditionalFormatting sqref="F1197">
    <cfRule type="cellIs" dxfId="2" priority="180" stopIfTrue="1" operator="lessThan">
      <formula>0</formula>
    </cfRule>
  </conditionalFormatting>
  <conditionalFormatting sqref="F1198">
    <cfRule type="cellIs" dxfId="2" priority="179" stopIfTrue="1" operator="lessThan">
      <formula>0</formula>
    </cfRule>
  </conditionalFormatting>
  <conditionalFormatting sqref="F1199">
    <cfRule type="cellIs" dxfId="2" priority="178" stopIfTrue="1" operator="lessThan">
      <formula>0</formula>
    </cfRule>
  </conditionalFormatting>
  <conditionalFormatting sqref="F1200">
    <cfRule type="cellIs" dxfId="2" priority="177" stopIfTrue="1" operator="lessThan">
      <formula>0</formula>
    </cfRule>
  </conditionalFormatting>
  <conditionalFormatting sqref="F1201">
    <cfRule type="cellIs" dxfId="2" priority="176" stopIfTrue="1" operator="lessThan">
      <formula>0</formula>
    </cfRule>
  </conditionalFormatting>
  <conditionalFormatting sqref="F1202">
    <cfRule type="cellIs" dxfId="2" priority="175" stopIfTrue="1" operator="lessThan">
      <formula>0</formula>
    </cfRule>
  </conditionalFormatting>
  <conditionalFormatting sqref="F1203">
    <cfRule type="cellIs" dxfId="2" priority="174" stopIfTrue="1" operator="lessThan">
      <formula>0</formula>
    </cfRule>
  </conditionalFormatting>
  <conditionalFormatting sqref="F1204">
    <cfRule type="cellIs" dxfId="2" priority="173" stopIfTrue="1" operator="lessThan">
      <formula>0</formula>
    </cfRule>
  </conditionalFormatting>
  <conditionalFormatting sqref="F1205">
    <cfRule type="cellIs" dxfId="2" priority="172" stopIfTrue="1" operator="lessThan">
      <formula>0</formula>
    </cfRule>
  </conditionalFormatting>
  <conditionalFormatting sqref="F1206">
    <cfRule type="cellIs" dxfId="2" priority="171" stopIfTrue="1" operator="lessThan">
      <formula>0</formula>
    </cfRule>
  </conditionalFormatting>
  <conditionalFormatting sqref="F1207">
    <cfRule type="cellIs" dxfId="2" priority="170" stopIfTrue="1" operator="lessThan">
      <formula>0</formula>
    </cfRule>
  </conditionalFormatting>
  <conditionalFormatting sqref="F1208">
    <cfRule type="cellIs" dxfId="2" priority="169" stopIfTrue="1" operator="lessThan">
      <formula>0</formula>
    </cfRule>
  </conditionalFormatting>
  <conditionalFormatting sqref="F1209">
    <cfRule type="cellIs" dxfId="2" priority="168" stopIfTrue="1" operator="lessThan">
      <formula>0</formula>
    </cfRule>
  </conditionalFormatting>
  <conditionalFormatting sqref="F1210">
    <cfRule type="cellIs" dxfId="2" priority="167" stopIfTrue="1" operator="lessThan">
      <formula>0</formula>
    </cfRule>
  </conditionalFormatting>
  <conditionalFormatting sqref="F1211">
    <cfRule type="cellIs" dxfId="2" priority="166" stopIfTrue="1" operator="lessThan">
      <formula>0</formula>
    </cfRule>
  </conditionalFormatting>
  <conditionalFormatting sqref="F1212">
    <cfRule type="cellIs" dxfId="2" priority="165" stopIfTrue="1" operator="lessThan">
      <formula>0</formula>
    </cfRule>
  </conditionalFormatting>
  <conditionalFormatting sqref="F1213">
    <cfRule type="cellIs" dxfId="2" priority="164" stopIfTrue="1" operator="lessThan">
      <formula>0</formula>
    </cfRule>
  </conditionalFormatting>
  <conditionalFormatting sqref="F1214">
    <cfRule type="cellIs" dxfId="2" priority="163" stopIfTrue="1" operator="lessThan">
      <formula>0</formula>
    </cfRule>
  </conditionalFormatting>
  <conditionalFormatting sqref="F1215">
    <cfRule type="cellIs" dxfId="2" priority="162" stopIfTrue="1" operator="lessThan">
      <formula>0</formula>
    </cfRule>
  </conditionalFormatting>
  <conditionalFormatting sqref="F1216">
    <cfRule type="cellIs" dxfId="2" priority="161" stopIfTrue="1" operator="lessThan">
      <formula>0</formula>
    </cfRule>
  </conditionalFormatting>
  <conditionalFormatting sqref="F1217">
    <cfRule type="cellIs" dxfId="2" priority="160" stopIfTrue="1" operator="lessThan">
      <formula>0</formula>
    </cfRule>
  </conditionalFormatting>
  <conditionalFormatting sqref="F1218">
    <cfRule type="cellIs" dxfId="2" priority="159" stopIfTrue="1" operator="lessThan">
      <formula>0</formula>
    </cfRule>
  </conditionalFormatting>
  <conditionalFormatting sqref="F1219">
    <cfRule type="cellIs" dxfId="2" priority="158" stopIfTrue="1" operator="lessThan">
      <formula>0</formula>
    </cfRule>
  </conditionalFormatting>
  <conditionalFormatting sqref="F1220">
    <cfRule type="cellIs" dxfId="2" priority="157" stopIfTrue="1" operator="lessThan">
      <formula>0</formula>
    </cfRule>
  </conditionalFormatting>
  <conditionalFormatting sqref="F1221">
    <cfRule type="cellIs" dxfId="2" priority="156" stopIfTrue="1" operator="lessThan">
      <formula>0</formula>
    </cfRule>
  </conditionalFormatting>
  <conditionalFormatting sqref="F1222">
    <cfRule type="cellIs" dxfId="2" priority="155" stopIfTrue="1" operator="lessThan">
      <formula>0</formula>
    </cfRule>
  </conditionalFormatting>
  <conditionalFormatting sqref="F1223">
    <cfRule type="cellIs" dxfId="2" priority="154" stopIfTrue="1" operator="lessThan">
      <formula>0</formula>
    </cfRule>
  </conditionalFormatting>
  <conditionalFormatting sqref="F1224">
    <cfRule type="cellIs" dxfId="2" priority="153" stopIfTrue="1" operator="lessThan">
      <formula>0</formula>
    </cfRule>
  </conditionalFormatting>
  <conditionalFormatting sqref="F1225">
    <cfRule type="cellIs" dxfId="2" priority="152" stopIfTrue="1" operator="lessThan">
      <formula>0</formula>
    </cfRule>
  </conditionalFormatting>
  <conditionalFormatting sqref="F1226">
    <cfRule type="cellIs" dxfId="2" priority="151" stopIfTrue="1" operator="lessThan">
      <formula>0</formula>
    </cfRule>
  </conditionalFormatting>
  <conditionalFormatting sqref="F1227">
    <cfRule type="cellIs" dxfId="2" priority="150" stopIfTrue="1" operator="lessThan">
      <formula>0</formula>
    </cfRule>
  </conditionalFormatting>
  <conditionalFormatting sqref="F1228">
    <cfRule type="cellIs" dxfId="2" priority="149" stopIfTrue="1" operator="lessThan">
      <formula>0</formula>
    </cfRule>
  </conditionalFormatting>
  <conditionalFormatting sqref="F1229">
    <cfRule type="cellIs" dxfId="2" priority="148" stopIfTrue="1" operator="lessThan">
      <formula>0</formula>
    </cfRule>
  </conditionalFormatting>
  <conditionalFormatting sqref="F1230">
    <cfRule type="cellIs" dxfId="2" priority="147" stopIfTrue="1" operator="lessThan">
      <formula>0</formula>
    </cfRule>
  </conditionalFormatting>
  <conditionalFormatting sqref="F1234">
    <cfRule type="cellIs" dxfId="2" priority="145" stopIfTrue="1" operator="lessThan">
      <formula>0</formula>
    </cfRule>
  </conditionalFormatting>
  <conditionalFormatting sqref="F1235">
    <cfRule type="cellIs" dxfId="2" priority="144" stopIfTrue="1" operator="lessThan">
      <formula>0</formula>
    </cfRule>
  </conditionalFormatting>
  <conditionalFormatting sqref="F1236">
    <cfRule type="cellIs" dxfId="2" priority="143" stopIfTrue="1" operator="lessThan">
      <formula>0</formula>
    </cfRule>
  </conditionalFormatting>
  <conditionalFormatting sqref="F1237">
    <cfRule type="cellIs" dxfId="2" priority="142" stopIfTrue="1" operator="lessThan">
      <formula>0</formula>
    </cfRule>
  </conditionalFormatting>
  <conditionalFormatting sqref="F1238">
    <cfRule type="cellIs" dxfId="2" priority="141" stopIfTrue="1" operator="lessThan">
      <formula>0</formula>
    </cfRule>
  </conditionalFormatting>
  <conditionalFormatting sqref="F1239">
    <cfRule type="cellIs" dxfId="2" priority="140" stopIfTrue="1" operator="lessThan">
      <formula>0</formula>
    </cfRule>
  </conditionalFormatting>
  <conditionalFormatting sqref="F1240">
    <cfRule type="cellIs" dxfId="2" priority="139" stopIfTrue="1" operator="lessThan">
      <formula>0</formula>
    </cfRule>
  </conditionalFormatting>
  <conditionalFormatting sqref="F1241">
    <cfRule type="cellIs" dxfId="2" priority="138" stopIfTrue="1" operator="lessThan">
      <formula>0</formula>
    </cfRule>
  </conditionalFormatting>
  <conditionalFormatting sqref="F1242">
    <cfRule type="cellIs" dxfId="2" priority="137" stopIfTrue="1" operator="lessThan">
      <formula>0</formula>
    </cfRule>
  </conditionalFormatting>
  <conditionalFormatting sqref="F1243">
    <cfRule type="cellIs" dxfId="2" priority="136" stopIfTrue="1" operator="lessThan">
      <formula>0</formula>
    </cfRule>
  </conditionalFormatting>
  <conditionalFormatting sqref="F1244">
    <cfRule type="cellIs" dxfId="2" priority="135" stopIfTrue="1" operator="lessThan">
      <formula>0</formula>
    </cfRule>
  </conditionalFormatting>
  <conditionalFormatting sqref="F1245">
    <cfRule type="cellIs" dxfId="2" priority="134" stopIfTrue="1" operator="lessThan">
      <formula>0</formula>
    </cfRule>
  </conditionalFormatting>
  <conditionalFormatting sqref="F1246">
    <cfRule type="cellIs" dxfId="2" priority="133" stopIfTrue="1" operator="lessThan">
      <formula>0</formula>
    </cfRule>
  </conditionalFormatting>
  <conditionalFormatting sqref="F1247">
    <cfRule type="cellIs" dxfId="2" priority="132" stopIfTrue="1" operator="lessThan">
      <formula>0</formula>
    </cfRule>
  </conditionalFormatting>
  <conditionalFormatting sqref="F1248">
    <cfRule type="cellIs" dxfId="2" priority="131" stopIfTrue="1" operator="lessThan">
      <formula>0</formula>
    </cfRule>
  </conditionalFormatting>
  <conditionalFormatting sqref="F1249">
    <cfRule type="cellIs" dxfId="2" priority="130" stopIfTrue="1" operator="lessThan">
      <formula>0</formula>
    </cfRule>
  </conditionalFormatting>
  <conditionalFormatting sqref="F1250">
    <cfRule type="cellIs" dxfId="2" priority="129" stopIfTrue="1" operator="lessThan">
      <formula>0</formula>
    </cfRule>
  </conditionalFormatting>
  <conditionalFormatting sqref="F1251">
    <cfRule type="cellIs" dxfId="2" priority="128" stopIfTrue="1" operator="lessThan">
      <formula>0</formula>
    </cfRule>
  </conditionalFormatting>
  <conditionalFormatting sqref="F1252">
    <cfRule type="cellIs" dxfId="2" priority="127" stopIfTrue="1" operator="lessThan">
      <formula>0</formula>
    </cfRule>
  </conditionalFormatting>
  <conditionalFormatting sqref="F1253">
    <cfRule type="cellIs" dxfId="2" priority="126" stopIfTrue="1" operator="lessThan">
      <formula>0</formula>
    </cfRule>
  </conditionalFormatting>
  <conditionalFormatting sqref="F1254">
    <cfRule type="cellIs" dxfId="2" priority="125" stopIfTrue="1" operator="lessThan">
      <formula>0</formula>
    </cfRule>
  </conditionalFormatting>
  <conditionalFormatting sqref="F1255">
    <cfRule type="cellIs" dxfId="2" priority="124" stopIfTrue="1" operator="lessThan">
      <formula>0</formula>
    </cfRule>
  </conditionalFormatting>
  <conditionalFormatting sqref="F1256">
    <cfRule type="cellIs" dxfId="2" priority="123" stopIfTrue="1" operator="lessThan">
      <formula>0</formula>
    </cfRule>
  </conditionalFormatting>
  <conditionalFormatting sqref="F1257">
    <cfRule type="cellIs" dxfId="2" priority="122" stopIfTrue="1" operator="lessThan">
      <formula>0</formula>
    </cfRule>
  </conditionalFormatting>
  <conditionalFormatting sqref="F1258">
    <cfRule type="cellIs" dxfId="2" priority="121" stopIfTrue="1" operator="lessThan">
      <formula>0</formula>
    </cfRule>
  </conditionalFormatting>
  <conditionalFormatting sqref="F1259">
    <cfRule type="cellIs" dxfId="2" priority="120" stopIfTrue="1" operator="lessThan">
      <formula>0</formula>
    </cfRule>
  </conditionalFormatting>
  <conditionalFormatting sqref="F1260">
    <cfRule type="cellIs" dxfId="2" priority="119" stopIfTrue="1" operator="lessThan">
      <formula>0</formula>
    </cfRule>
  </conditionalFormatting>
  <conditionalFormatting sqref="F1261">
    <cfRule type="cellIs" dxfId="2" priority="118" stopIfTrue="1" operator="lessThan">
      <formula>0</formula>
    </cfRule>
  </conditionalFormatting>
  <conditionalFormatting sqref="F1262">
    <cfRule type="cellIs" dxfId="2" priority="117" stopIfTrue="1" operator="lessThan">
      <formula>0</formula>
    </cfRule>
  </conditionalFormatting>
  <conditionalFormatting sqref="F1263">
    <cfRule type="cellIs" dxfId="2" priority="116" stopIfTrue="1" operator="lessThan">
      <formula>0</formula>
    </cfRule>
  </conditionalFormatting>
  <conditionalFormatting sqref="F1264">
    <cfRule type="cellIs" dxfId="2" priority="115" stopIfTrue="1" operator="lessThan">
      <formula>0</formula>
    </cfRule>
  </conditionalFormatting>
  <conditionalFormatting sqref="F1265">
    <cfRule type="cellIs" dxfId="2" priority="114" stopIfTrue="1" operator="lessThan">
      <formula>0</formula>
    </cfRule>
  </conditionalFormatting>
  <conditionalFormatting sqref="F1266">
    <cfRule type="cellIs" dxfId="2" priority="113" stopIfTrue="1" operator="lessThan">
      <formula>0</formula>
    </cfRule>
  </conditionalFormatting>
  <conditionalFormatting sqref="F1267">
    <cfRule type="cellIs" dxfId="2" priority="112" stopIfTrue="1" operator="lessThan">
      <formula>0</formula>
    </cfRule>
  </conditionalFormatting>
  <conditionalFormatting sqref="F1268">
    <cfRule type="cellIs" dxfId="2" priority="111" stopIfTrue="1" operator="lessThan">
      <formula>0</formula>
    </cfRule>
  </conditionalFormatting>
  <conditionalFormatting sqref="F1269">
    <cfRule type="cellIs" dxfId="2" priority="110" stopIfTrue="1" operator="lessThan">
      <formula>0</formula>
    </cfRule>
  </conditionalFormatting>
  <conditionalFormatting sqref="F1270">
    <cfRule type="cellIs" dxfId="2" priority="109" stopIfTrue="1" operator="lessThan">
      <formula>0</formula>
    </cfRule>
  </conditionalFormatting>
  <conditionalFormatting sqref="F1271">
    <cfRule type="cellIs" dxfId="2" priority="108" stopIfTrue="1" operator="lessThan">
      <formula>0</formula>
    </cfRule>
  </conditionalFormatting>
  <conditionalFormatting sqref="F1272">
    <cfRule type="cellIs" dxfId="2" priority="107" stopIfTrue="1" operator="lessThan">
      <formula>0</formula>
    </cfRule>
  </conditionalFormatting>
  <conditionalFormatting sqref="F1273">
    <cfRule type="cellIs" dxfId="2" priority="106" stopIfTrue="1" operator="lessThan">
      <formula>0</formula>
    </cfRule>
  </conditionalFormatting>
  <conditionalFormatting sqref="F1274">
    <cfRule type="cellIs" dxfId="2" priority="105" stopIfTrue="1" operator="lessThan">
      <formula>0</formula>
    </cfRule>
  </conditionalFormatting>
  <conditionalFormatting sqref="F1275">
    <cfRule type="cellIs" dxfId="2" priority="104" stopIfTrue="1" operator="lessThan">
      <formula>0</formula>
    </cfRule>
  </conditionalFormatting>
  <conditionalFormatting sqref="F1276">
    <cfRule type="cellIs" dxfId="2" priority="103" stopIfTrue="1" operator="lessThan">
      <formula>0</formula>
    </cfRule>
  </conditionalFormatting>
  <conditionalFormatting sqref="F1277">
    <cfRule type="cellIs" dxfId="2" priority="102" stopIfTrue="1" operator="lessThan">
      <formula>0</formula>
    </cfRule>
  </conditionalFormatting>
  <conditionalFormatting sqref="F1278">
    <cfRule type="cellIs" dxfId="2" priority="101" stopIfTrue="1" operator="lessThan">
      <formula>0</formula>
    </cfRule>
  </conditionalFormatting>
  <conditionalFormatting sqref="F1279">
    <cfRule type="cellIs" dxfId="2" priority="100" stopIfTrue="1" operator="lessThan">
      <formula>0</formula>
    </cfRule>
  </conditionalFormatting>
  <conditionalFormatting sqref="F1280">
    <cfRule type="cellIs" dxfId="2" priority="99" stopIfTrue="1" operator="lessThan">
      <formula>0</formula>
    </cfRule>
  </conditionalFormatting>
  <conditionalFormatting sqref="F1281">
    <cfRule type="cellIs" dxfId="2" priority="98" stopIfTrue="1" operator="lessThan">
      <formula>0</formula>
    </cfRule>
  </conditionalFormatting>
  <conditionalFormatting sqref="F1282">
    <cfRule type="cellIs" dxfId="2" priority="97" stopIfTrue="1" operator="lessThan">
      <formula>0</formula>
    </cfRule>
  </conditionalFormatting>
  <conditionalFormatting sqref="F1283">
    <cfRule type="cellIs" dxfId="2" priority="96" stopIfTrue="1" operator="lessThan">
      <formula>0</formula>
    </cfRule>
  </conditionalFormatting>
  <conditionalFormatting sqref="F1284">
    <cfRule type="cellIs" dxfId="2" priority="95" stopIfTrue="1" operator="lessThan">
      <formula>0</formula>
    </cfRule>
  </conditionalFormatting>
  <conditionalFormatting sqref="F1285">
    <cfRule type="cellIs" dxfId="2" priority="94" stopIfTrue="1" operator="lessThan">
      <formula>0</formula>
    </cfRule>
  </conditionalFormatting>
  <conditionalFormatting sqref="F1286">
    <cfRule type="cellIs" dxfId="2" priority="93" stopIfTrue="1" operator="lessThan">
      <formula>0</formula>
    </cfRule>
  </conditionalFormatting>
  <conditionalFormatting sqref="F1287">
    <cfRule type="cellIs" dxfId="2" priority="92" stopIfTrue="1" operator="lessThan">
      <formula>0</formula>
    </cfRule>
  </conditionalFormatting>
  <conditionalFormatting sqref="F1288">
    <cfRule type="cellIs" dxfId="2" priority="91" stopIfTrue="1" operator="lessThan">
      <formula>0</formula>
    </cfRule>
  </conditionalFormatting>
  <conditionalFormatting sqref="F1289">
    <cfRule type="cellIs" dxfId="2" priority="90" stopIfTrue="1" operator="lessThan">
      <formula>0</formula>
    </cfRule>
  </conditionalFormatting>
  <conditionalFormatting sqref="F1290">
    <cfRule type="cellIs" dxfId="2" priority="89" stopIfTrue="1" operator="lessThan">
      <formula>0</formula>
    </cfRule>
  </conditionalFormatting>
  <conditionalFormatting sqref="F1291">
    <cfRule type="cellIs" dxfId="2" priority="88" stopIfTrue="1" operator="lessThan">
      <formula>0</formula>
    </cfRule>
  </conditionalFormatting>
  <conditionalFormatting sqref="F1292">
    <cfRule type="cellIs" dxfId="2" priority="87" stopIfTrue="1" operator="lessThan">
      <formula>0</formula>
    </cfRule>
  </conditionalFormatting>
  <conditionalFormatting sqref="F1293">
    <cfRule type="cellIs" dxfId="2" priority="86" stopIfTrue="1" operator="lessThan">
      <formula>0</formula>
    </cfRule>
  </conditionalFormatting>
  <conditionalFormatting sqref="F1294">
    <cfRule type="cellIs" dxfId="2" priority="85" stopIfTrue="1" operator="lessThan">
      <formula>0</formula>
    </cfRule>
  </conditionalFormatting>
  <conditionalFormatting sqref="F1295">
    <cfRule type="cellIs" dxfId="2" priority="84" stopIfTrue="1" operator="lessThan">
      <formula>0</formula>
    </cfRule>
  </conditionalFormatting>
  <conditionalFormatting sqref="F1296">
    <cfRule type="cellIs" dxfId="2" priority="83" stopIfTrue="1" operator="lessThan">
      <formula>0</formula>
    </cfRule>
  </conditionalFormatting>
  <conditionalFormatting sqref="F1297">
    <cfRule type="cellIs" dxfId="2" priority="82" stopIfTrue="1" operator="lessThan">
      <formula>0</formula>
    </cfRule>
  </conditionalFormatting>
  <conditionalFormatting sqref="F1298">
    <cfRule type="cellIs" dxfId="2" priority="81" stopIfTrue="1" operator="lessThan">
      <formula>0</formula>
    </cfRule>
  </conditionalFormatting>
  <conditionalFormatting sqref="F1299">
    <cfRule type="cellIs" dxfId="2" priority="80" stopIfTrue="1" operator="lessThan">
      <formula>0</formula>
    </cfRule>
  </conditionalFormatting>
  <conditionalFormatting sqref="F1300">
    <cfRule type="cellIs" dxfId="2" priority="79" stopIfTrue="1" operator="lessThan">
      <formula>0</formula>
    </cfRule>
  </conditionalFormatting>
  <conditionalFormatting sqref="F1301">
    <cfRule type="cellIs" dxfId="2" priority="78" stopIfTrue="1" operator="lessThan">
      <formula>0</formula>
    </cfRule>
  </conditionalFormatting>
  <conditionalFormatting sqref="F1302">
    <cfRule type="cellIs" dxfId="2" priority="77" stopIfTrue="1" operator="lessThan">
      <formula>0</formula>
    </cfRule>
  </conditionalFormatting>
  <conditionalFormatting sqref="F1303">
    <cfRule type="cellIs" dxfId="2" priority="76" stopIfTrue="1" operator="lessThan">
      <formula>0</formula>
    </cfRule>
  </conditionalFormatting>
  <conditionalFormatting sqref="F1304">
    <cfRule type="cellIs" dxfId="2" priority="75" stopIfTrue="1" operator="lessThan">
      <formula>0</formula>
    </cfRule>
  </conditionalFormatting>
  <conditionalFormatting sqref="F1305">
    <cfRule type="cellIs" dxfId="2" priority="74" stopIfTrue="1" operator="lessThan">
      <formula>0</formula>
    </cfRule>
  </conditionalFormatting>
  <conditionalFormatting sqref="F1306">
    <cfRule type="cellIs" dxfId="2" priority="73" stopIfTrue="1" operator="lessThan">
      <formula>0</formula>
    </cfRule>
  </conditionalFormatting>
  <conditionalFormatting sqref="F1307">
    <cfRule type="cellIs" dxfId="2" priority="72" stopIfTrue="1" operator="lessThan">
      <formula>0</formula>
    </cfRule>
  </conditionalFormatting>
  <conditionalFormatting sqref="F1308">
    <cfRule type="cellIs" dxfId="2" priority="71" stopIfTrue="1" operator="lessThan">
      <formula>0</formula>
    </cfRule>
  </conditionalFormatting>
  <conditionalFormatting sqref="F1309">
    <cfRule type="cellIs" dxfId="2" priority="70" stopIfTrue="1" operator="lessThan">
      <formula>0</formula>
    </cfRule>
  </conditionalFormatting>
  <conditionalFormatting sqref="F1310">
    <cfRule type="cellIs" dxfId="2" priority="69" stopIfTrue="1" operator="lessThan">
      <formula>0</formula>
    </cfRule>
  </conditionalFormatting>
  <conditionalFormatting sqref="F1311">
    <cfRule type="cellIs" dxfId="2" priority="68" stopIfTrue="1" operator="lessThan">
      <formula>0</formula>
    </cfRule>
  </conditionalFormatting>
  <conditionalFormatting sqref="F1312">
    <cfRule type="cellIs" dxfId="2" priority="67" stopIfTrue="1" operator="lessThan">
      <formula>0</formula>
    </cfRule>
  </conditionalFormatting>
  <conditionalFormatting sqref="F1313">
    <cfRule type="cellIs" dxfId="2" priority="66" stopIfTrue="1" operator="lessThan">
      <formula>0</formula>
    </cfRule>
  </conditionalFormatting>
  <conditionalFormatting sqref="F1314">
    <cfRule type="cellIs" dxfId="2" priority="65" stopIfTrue="1" operator="lessThan">
      <formula>0</formula>
    </cfRule>
  </conditionalFormatting>
  <conditionalFormatting sqref="F1315">
    <cfRule type="cellIs" dxfId="2" priority="64" stopIfTrue="1" operator="lessThan">
      <formula>0</formula>
    </cfRule>
  </conditionalFormatting>
  <conditionalFormatting sqref="F1316">
    <cfRule type="cellIs" dxfId="2" priority="63" stopIfTrue="1" operator="lessThan">
      <formula>0</formula>
    </cfRule>
  </conditionalFormatting>
  <conditionalFormatting sqref="F1317">
    <cfRule type="cellIs" dxfId="2" priority="62" stopIfTrue="1" operator="lessThan">
      <formula>0</formula>
    </cfRule>
  </conditionalFormatting>
  <conditionalFormatting sqref="F1318">
    <cfRule type="cellIs" dxfId="2" priority="61" stopIfTrue="1" operator="lessThan">
      <formula>0</formula>
    </cfRule>
  </conditionalFormatting>
  <conditionalFormatting sqref="F1319">
    <cfRule type="cellIs" dxfId="2" priority="60" stopIfTrue="1" operator="lessThan">
      <formula>0</formula>
    </cfRule>
  </conditionalFormatting>
  <conditionalFormatting sqref="F1320">
    <cfRule type="cellIs" dxfId="2" priority="59" stopIfTrue="1" operator="lessThan">
      <formula>0</formula>
    </cfRule>
  </conditionalFormatting>
  <conditionalFormatting sqref="F1321">
    <cfRule type="cellIs" dxfId="2" priority="58" stopIfTrue="1" operator="lessThan">
      <formula>0</formula>
    </cfRule>
  </conditionalFormatting>
  <conditionalFormatting sqref="F1322">
    <cfRule type="cellIs" dxfId="2" priority="57" stopIfTrue="1" operator="lessThan">
      <formula>0</formula>
    </cfRule>
  </conditionalFormatting>
  <conditionalFormatting sqref="F1323">
    <cfRule type="cellIs" dxfId="2" priority="56" stopIfTrue="1" operator="lessThan">
      <formula>0</formula>
    </cfRule>
  </conditionalFormatting>
  <conditionalFormatting sqref="F1324">
    <cfRule type="cellIs" dxfId="2" priority="55" stopIfTrue="1" operator="lessThan">
      <formula>0</formula>
    </cfRule>
  </conditionalFormatting>
  <conditionalFormatting sqref="F1325">
    <cfRule type="cellIs" dxfId="2" priority="54" stopIfTrue="1" operator="lessThan">
      <formula>0</formula>
    </cfRule>
  </conditionalFormatting>
  <conditionalFormatting sqref="F1326">
    <cfRule type="cellIs" dxfId="2" priority="53" stopIfTrue="1" operator="lessThan">
      <formula>0</formula>
    </cfRule>
  </conditionalFormatting>
  <conditionalFormatting sqref="F1327">
    <cfRule type="cellIs" dxfId="2" priority="52" stopIfTrue="1" operator="lessThan">
      <formula>0</formula>
    </cfRule>
  </conditionalFormatting>
  <conditionalFormatting sqref="F1328">
    <cfRule type="cellIs" dxfId="2" priority="51" stopIfTrue="1" operator="lessThan">
      <formula>0</formula>
    </cfRule>
  </conditionalFormatting>
  <conditionalFormatting sqref="F1329">
    <cfRule type="cellIs" dxfId="2" priority="50" stopIfTrue="1" operator="lessThan">
      <formula>0</formula>
    </cfRule>
  </conditionalFormatting>
  <conditionalFormatting sqref="F1330">
    <cfRule type="cellIs" dxfId="2" priority="49" stopIfTrue="1" operator="lessThan">
      <formula>0</formula>
    </cfRule>
  </conditionalFormatting>
  <conditionalFormatting sqref="F1331">
    <cfRule type="cellIs" dxfId="2" priority="48" stopIfTrue="1" operator="lessThan">
      <formula>0</formula>
    </cfRule>
  </conditionalFormatting>
  <conditionalFormatting sqref="F1332">
    <cfRule type="cellIs" dxfId="2" priority="47" stopIfTrue="1" operator="lessThan">
      <formula>0</formula>
    </cfRule>
  </conditionalFormatting>
  <conditionalFormatting sqref="F1333">
    <cfRule type="cellIs" dxfId="2" priority="46" stopIfTrue="1" operator="lessThan">
      <formula>0</formula>
    </cfRule>
  </conditionalFormatting>
  <conditionalFormatting sqref="F1334">
    <cfRule type="cellIs" dxfId="2" priority="45" stopIfTrue="1" operator="lessThan">
      <formula>0</formula>
    </cfRule>
  </conditionalFormatting>
  <conditionalFormatting sqref="F1335">
    <cfRule type="cellIs" dxfId="2" priority="44" stopIfTrue="1" operator="lessThan">
      <formula>0</formula>
    </cfRule>
  </conditionalFormatting>
  <conditionalFormatting sqref="F1336">
    <cfRule type="cellIs" dxfId="2" priority="43" stopIfTrue="1" operator="lessThan">
      <formula>0</formula>
    </cfRule>
  </conditionalFormatting>
  <conditionalFormatting sqref="F1337">
    <cfRule type="cellIs" dxfId="2" priority="42" stopIfTrue="1" operator="lessThan">
      <formula>0</formula>
    </cfRule>
  </conditionalFormatting>
  <conditionalFormatting sqref="F1338">
    <cfRule type="cellIs" dxfId="2" priority="41" stopIfTrue="1" operator="lessThan">
      <formula>0</formula>
    </cfRule>
  </conditionalFormatting>
  <conditionalFormatting sqref="F1339">
    <cfRule type="cellIs" dxfId="2" priority="40" stopIfTrue="1" operator="lessThan">
      <formula>0</formula>
    </cfRule>
  </conditionalFormatting>
  <conditionalFormatting sqref="F1340">
    <cfRule type="cellIs" dxfId="2" priority="39" stopIfTrue="1" operator="lessThan">
      <formula>0</formula>
    </cfRule>
  </conditionalFormatting>
  <conditionalFormatting sqref="F1341">
    <cfRule type="cellIs" dxfId="2" priority="38" stopIfTrue="1" operator="lessThan">
      <formula>0</formula>
    </cfRule>
  </conditionalFormatting>
  <conditionalFormatting sqref="F1342">
    <cfRule type="cellIs" dxfId="2" priority="37" stopIfTrue="1" operator="lessThan">
      <formula>0</formula>
    </cfRule>
  </conditionalFormatting>
  <conditionalFormatting sqref="F1343">
    <cfRule type="cellIs" dxfId="2" priority="36" stopIfTrue="1" operator="lessThan">
      <formula>0</formula>
    </cfRule>
  </conditionalFormatting>
  <conditionalFormatting sqref="F1344">
    <cfRule type="cellIs" dxfId="2" priority="35" stopIfTrue="1" operator="lessThan">
      <formula>0</formula>
    </cfRule>
  </conditionalFormatting>
  <conditionalFormatting sqref="F1345">
    <cfRule type="cellIs" dxfId="2" priority="34" stopIfTrue="1" operator="lessThan">
      <formula>0</formula>
    </cfRule>
  </conditionalFormatting>
  <conditionalFormatting sqref="F1346">
    <cfRule type="cellIs" dxfId="2" priority="33" stopIfTrue="1" operator="lessThan">
      <formula>0</formula>
    </cfRule>
  </conditionalFormatting>
  <conditionalFormatting sqref="F1347">
    <cfRule type="cellIs" dxfId="2" priority="32" stopIfTrue="1" operator="lessThan">
      <formula>0</formula>
    </cfRule>
  </conditionalFormatting>
  <conditionalFormatting sqref="F1348">
    <cfRule type="cellIs" dxfId="2" priority="31" stopIfTrue="1" operator="lessThan">
      <formula>0</formula>
    </cfRule>
  </conditionalFormatting>
  <conditionalFormatting sqref="F1349">
    <cfRule type="cellIs" dxfId="2" priority="30" stopIfTrue="1" operator="lessThan">
      <formula>0</formula>
    </cfRule>
  </conditionalFormatting>
  <conditionalFormatting sqref="F1350">
    <cfRule type="cellIs" dxfId="2" priority="29" stopIfTrue="1" operator="lessThan">
      <formula>0</formula>
    </cfRule>
  </conditionalFormatting>
  <conditionalFormatting sqref="F1351">
    <cfRule type="cellIs" dxfId="2" priority="28" stopIfTrue="1" operator="lessThan">
      <formula>0</formula>
    </cfRule>
  </conditionalFormatting>
  <conditionalFormatting sqref="F1352">
    <cfRule type="cellIs" dxfId="2" priority="27" stopIfTrue="1" operator="lessThan">
      <formula>0</formula>
    </cfRule>
  </conditionalFormatting>
  <conditionalFormatting sqref="F1353">
    <cfRule type="cellIs" dxfId="2" priority="26" stopIfTrue="1" operator="lessThan">
      <formula>0</formula>
    </cfRule>
  </conditionalFormatting>
  <conditionalFormatting sqref="F1354">
    <cfRule type="cellIs" dxfId="2" priority="25" stopIfTrue="1" operator="lessThan">
      <formula>0</formula>
    </cfRule>
  </conditionalFormatting>
  <conditionalFormatting sqref="F1355">
    <cfRule type="cellIs" dxfId="2" priority="24" stopIfTrue="1" operator="lessThan">
      <formula>0</formula>
    </cfRule>
  </conditionalFormatting>
  <conditionalFormatting sqref="F1356">
    <cfRule type="cellIs" dxfId="2" priority="23" stopIfTrue="1" operator="lessThan">
      <formula>0</formula>
    </cfRule>
  </conditionalFormatting>
  <conditionalFormatting sqref="F1357">
    <cfRule type="cellIs" dxfId="2" priority="22" stopIfTrue="1" operator="lessThan">
      <formula>0</formula>
    </cfRule>
  </conditionalFormatting>
  <conditionalFormatting sqref="F1358">
    <cfRule type="cellIs" dxfId="2" priority="21" stopIfTrue="1" operator="lessThan">
      <formula>0</formula>
    </cfRule>
  </conditionalFormatting>
  <conditionalFormatting sqref="F1359">
    <cfRule type="cellIs" dxfId="2" priority="20" stopIfTrue="1" operator="lessThan">
      <formula>0</formula>
    </cfRule>
  </conditionalFormatting>
  <conditionalFormatting sqref="F1360">
    <cfRule type="cellIs" dxfId="2" priority="19" stopIfTrue="1" operator="lessThan">
      <formula>0</formula>
    </cfRule>
  </conditionalFormatting>
  <conditionalFormatting sqref="F1361">
    <cfRule type="cellIs" dxfId="2" priority="18" stopIfTrue="1" operator="lessThan">
      <formula>0</formula>
    </cfRule>
  </conditionalFormatting>
  <conditionalFormatting sqref="F1362">
    <cfRule type="cellIs" dxfId="2" priority="17" stopIfTrue="1" operator="lessThan">
      <formula>0</formula>
    </cfRule>
  </conditionalFormatting>
  <conditionalFormatting sqref="F1363">
    <cfRule type="cellIs" dxfId="2" priority="16" stopIfTrue="1" operator="lessThan">
      <formula>0</formula>
    </cfRule>
  </conditionalFormatting>
  <conditionalFormatting sqref="F1364">
    <cfRule type="cellIs" dxfId="2" priority="15" stopIfTrue="1" operator="lessThan">
      <formula>0</formula>
    </cfRule>
  </conditionalFormatting>
  <conditionalFormatting sqref="F1365">
    <cfRule type="cellIs" dxfId="2" priority="14" stopIfTrue="1" operator="lessThan">
      <formula>0</formula>
    </cfRule>
  </conditionalFormatting>
  <conditionalFormatting sqref="F1366">
    <cfRule type="cellIs" dxfId="2" priority="13" stopIfTrue="1" operator="lessThan">
      <formula>0</formula>
    </cfRule>
  </conditionalFormatting>
  <conditionalFormatting sqref="F1367">
    <cfRule type="cellIs" dxfId="2" priority="12" stopIfTrue="1" operator="lessThan">
      <formula>0</formula>
    </cfRule>
  </conditionalFormatting>
  <conditionalFormatting sqref="F1368">
    <cfRule type="cellIs" dxfId="2" priority="11" stopIfTrue="1" operator="lessThan">
      <formula>0</formula>
    </cfRule>
  </conditionalFormatting>
  <conditionalFormatting sqref="F1369">
    <cfRule type="cellIs" dxfId="2" priority="10" stopIfTrue="1" operator="lessThan">
      <formula>0</formula>
    </cfRule>
  </conditionalFormatting>
  <conditionalFormatting sqref="F1370">
    <cfRule type="cellIs" dxfId="2" priority="9" stopIfTrue="1" operator="lessThan">
      <formula>0</formula>
    </cfRule>
  </conditionalFormatting>
  <conditionalFormatting sqref="F1371">
    <cfRule type="cellIs" dxfId="2" priority="8" stopIfTrue="1" operator="lessThan">
      <formula>0</formula>
    </cfRule>
  </conditionalFormatting>
  <conditionalFormatting sqref="F1372">
    <cfRule type="cellIs" dxfId="2" priority="7" stopIfTrue="1" operator="lessThan">
      <formula>0</formula>
    </cfRule>
  </conditionalFormatting>
  <conditionalFormatting sqref="F1373">
    <cfRule type="cellIs" dxfId="2" priority="6" stopIfTrue="1" operator="lessThan">
      <formula>0</formula>
    </cfRule>
  </conditionalFormatting>
  <conditionalFormatting sqref="F1374">
    <cfRule type="cellIs" dxfId="2" priority="5" stopIfTrue="1" operator="lessThan">
      <formula>0</formula>
    </cfRule>
  </conditionalFormatting>
  <conditionalFormatting sqref="F1375">
    <cfRule type="cellIs" dxfId="2" priority="4" stopIfTrue="1" operator="lessThan">
      <formula>0</formula>
    </cfRule>
  </conditionalFormatting>
  <conditionalFormatting sqref="F1376">
    <cfRule type="cellIs" dxfId="2" priority="3" stopIfTrue="1" operator="lessThan">
      <formula>0</formula>
    </cfRule>
  </conditionalFormatting>
  <conditionalFormatting sqref="F1377">
    <cfRule type="cellIs" dxfId="2" priority="2" stopIfTrue="1" operator="lessThan">
      <formula>0</formula>
    </cfRule>
  </conditionalFormatting>
  <conditionalFormatting sqref="F245:F258">
    <cfRule type="cellIs" dxfId="2" priority="1112" stopIfTrue="1" operator="lessThan">
      <formula>0</formula>
    </cfRule>
  </conditionalFormatting>
  <conditionalFormatting sqref="F1231:F1233">
    <cfRule type="cellIs" dxfId="2" priority="146" stopIfTrue="1" operator="lessThan">
      <formula>0</formula>
    </cfRule>
  </conditionalFormatting>
  <conditionalFormatting sqref="F751 F753:F758">
    <cfRule type="cellIs" dxfId="2" priority="619"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B31"/>
  <sheetViews>
    <sheetView showZeros="0" view="pageBreakPreview" zoomScaleNormal="100" topLeftCell="A14" workbookViewId="0">
      <selection activeCell="B31" sqref="B31"/>
    </sheetView>
  </sheetViews>
  <sheetFormatPr defaultColWidth="9" defaultRowHeight="13.5" outlineLevelCol="1"/>
  <cols>
    <col min="1" max="1" width="79" customWidth="1"/>
    <col min="2" max="2" width="36.5" customWidth="1"/>
  </cols>
  <sheetData>
    <row r="1" ht="45" customHeight="1" spans="1:2">
      <c r="A1" s="448" t="s">
        <v>1179</v>
      </c>
      <c r="B1" s="448"/>
    </row>
    <row r="2" ht="20.1" customHeight="1" spans="1:2">
      <c r="A2" s="449"/>
      <c r="B2" s="450" t="s">
        <v>2</v>
      </c>
    </row>
    <row r="3" ht="45" customHeight="1" spans="1:2">
      <c r="A3" s="451" t="s">
        <v>1180</v>
      </c>
      <c r="B3" s="122" t="s">
        <v>6</v>
      </c>
    </row>
    <row r="4" ht="30" customHeight="1" spans="1:2">
      <c r="A4" s="452" t="s">
        <v>1181</v>
      </c>
      <c r="B4" s="453">
        <f>SUM(B5:B8)</f>
        <v>95669</v>
      </c>
    </row>
    <row r="5" ht="30" customHeight="1" spans="1:2">
      <c r="A5" s="454" t="s">
        <v>1182</v>
      </c>
      <c r="B5" s="455">
        <v>44988</v>
      </c>
    </row>
    <row r="6" ht="30" customHeight="1" spans="1:2">
      <c r="A6" s="454" t="s">
        <v>1183</v>
      </c>
      <c r="B6" s="455">
        <v>15222</v>
      </c>
    </row>
    <row r="7" ht="30" customHeight="1" spans="1:2">
      <c r="A7" s="454" t="s">
        <v>1184</v>
      </c>
      <c r="B7" s="455">
        <v>8514</v>
      </c>
    </row>
    <row r="8" ht="30" customHeight="1" spans="1:2">
      <c r="A8" s="454" t="s">
        <v>1185</v>
      </c>
      <c r="B8" s="455">
        <v>26945</v>
      </c>
    </row>
    <row r="9" ht="30" customHeight="1" spans="1:2">
      <c r="A9" s="452" t="s">
        <v>1186</v>
      </c>
      <c r="B9" s="453">
        <f>SUM(B10:B19)</f>
        <v>24068</v>
      </c>
    </row>
    <row r="10" ht="30" customHeight="1" spans="1:2">
      <c r="A10" s="454" t="s">
        <v>1187</v>
      </c>
      <c r="B10" s="456">
        <v>7939</v>
      </c>
    </row>
    <row r="11" ht="30" customHeight="1" spans="1:2">
      <c r="A11" s="454" t="s">
        <v>1188</v>
      </c>
      <c r="B11" s="456">
        <v>217</v>
      </c>
    </row>
    <row r="12" ht="30" customHeight="1" spans="1:2">
      <c r="A12" s="454" t="s">
        <v>1189</v>
      </c>
      <c r="B12" s="456">
        <v>123</v>
      </c>
    </row>
    <row r="13" ht="30" customHeight="1" spans="1:2">
      <c r="A13" s="454" t="s">
        <v>1190</v>
      </c>
      <c r="B13" s="456">
        <v>30</v>
      </c>
    </row>
    <row r="14" ht="30" customHeight="1" spans="1:2">
      <c r="A14" s="454" t="s">
        <v>1191</v>
      </c>
      <c r="B14" s="456">
        <v>13896</v>
      </c>
    </row>
    <row r="15" ht="30" customHeight="1" spans="1:2">
      <c r="A15" s="454" t="s">
        <v>1192</v>
      </c>
      <c r="B15" s="456">
        <v>140</v>
      </c>
    </row>
    <row r="16" ht="30" customHeight="1" spans="1:2">
      <c r="A16" s="454" t="s">
        <v>1193</v>
      </c>
      <c r="B16" s="456">
        <v>36</v>
      </c>
    </row>
    <row r="17" ht="30" customHeight="1" spans="1:2">
      <c r="A17" s="454" t="s">
        <v>1194</v>
      </c>
      <c r="B17" s="456">
        <v>1155</v>
      </c>
    </row>
    <row r="18" ht="30" customHeight="1" spans="1:2">
      <c r="A18" s="454" t="s">
        <v>1195</v>
      </c>
      <c r="B18" s="456">
        <v>442</v>
      </c>
    </row>
    <row r="19" ht="30" customHeight="1" spans="1:2">
      <c r="A19" s="454" t="s">
        <v>1196</v>
      </c>
      <c r="B19" s="456">
        <v>90</v>
      </c>
    </row>
    <row r="20" ht="30" customHeight="1" spans="1:2">
      <c r="A20" s="452" t="s">
        <v>1197</v>
      </c>
      <c r="B20" s="453">
        <f>B21</f>
        <v>110</v>
      </c>
    </row>
    <row r="21" ht="30" customHeight="1" spans="1:2">
      <c r="A21" s="454" t="s">
        <v>1198</v>
      </c>
      <c r="B21" s="456">
        <v>110</v>
      </c>
    </row>
    <row r="22" ht="30" customHeight="1" spans="1:2">
      <c r="A22" s="452" t="s">
        <v>1199</v>
      </c>
      <c r="B22" s="453">
        <f>SUM(B23:B24)</f>
        <v>134762</v>
      </c>
    </row>
    <row r="23" ht="30" customHeight="1" spans="1:2">
      <c r="A23" s="454" t="s">
        <v>1200</v>
      </c>
      <c r="B23" s="456">
        <v>124125</v>
      </c>
    </row>
    <row r="24" ht="30" customHeight="1" spans="1:2">
      <c r="A24" s="454" t="s">
        <v>1201</v>
      </c>
      <c r="B24" s="456">
        <v>10637</v>
      </c>
    </row>
    <row r="25" ht="30" customHeight="1" spans="1:2">
      <c r="A25" s="452" t="s">
        <v>1202</v>
      </c>
      <c r="B25" s="457"/>
    </row>
    <row r="26" ht="30" customHeight="1" spans="1:2">
      <c r="A26" s="454" t="s">
        <v>1203</v>
      </c>
      <c r="B26" s="431"/>
    </row>
    <row r="27" ht="30" customHeight="1" spans="1:2">
      <c r="A27" s="452" t="s">
        <v>1204</v>
      </c>
      <c r="B27" s="453">
        <f>SUM(B28:B30)</f>
        <v>30144</v>
      </c>
    </row>
    <row r="28" ht="30" customHeight="1" spans="1:2">
      <c r="A28" s="454" t="s">
        <v>1205</v>
      </c>
      <c r="B28" s="456">
        <v>25933</v>
      </c>
    </row>
    <row r="29" ht="30" customHeight="1" spans="1:2">
      <c r="A29" s="454" t="s">
        <v>1206</v>
      </c>
      <c r="B29" s="456">
        <v>4205</v>
      </c>
    </row>
    <row r="30" ht="30" customHeight="1" spans="1:2">
      <c r="A30" s="454" t="s">
        <v>1207</v>
      </c>
      <c r="B30" s="456">
        <v>6</v>
      </c>
    </row>
    <row r="31" ht="30" customHeight="1" spans="1:2">
      <c r="A31" s="458" t="s">
        <v>1208</v>
      </c>
      <c r="B31" s="457">
        <f>B27+B25+B22+B20+B9+B4</f>
        <v>284753</v>
      </c>
    </row>
  </sheetData>
  <autoFilter ref="A3:B31">
    <extLst/>
  </autoFilter>
  <mergeCells count="1">
    <mergeCell ref="A1:B1"/>
  </mergeCells>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B0F0"/>
  </sheetPr>
  <dimension ref="A1:E43"/>
  <sheetViews>
    <sheetView showGridLines="0" showZeros="0" view="pageBreakPreview" zoomScaleNormal="100" topLeftCell="A28" workbookViewId="0">
      <selection activeCell="A5" sqref="A5"/>
    </sheetView>
  </sheetViews>
  <sheetFormatPr defaultColWidth="9" defaultRowHeight="13.5" outlineLevelCol="4"/>
  <cols>
    <col min="1" max="1" width="69.6333333333333" style="302" customWidth="1"/>
    <col min="2" max="2" width="45.6333333333333" customWidth="1"/>
    <col min="3" max="4" width="16.6333333333333" hidden="1" customWidth="1"/>
    <col min="5" max="5" width="9" hidden="1" customWidth="1"/>
  </cols>
  <sheetData>
    <row r="1" s="301" customFormat="1" ht="45" customHeight="1" spans="1:4">
      <c r="A1" s="435" t="s">
        <v>1209</v>
      </c>
      <c r="B1" s="435"/>
      <c r="C1" s="435"/>
      <c r="D1" s="435"/>
    </row>
    <row r="2" ht="20.1" customHeight="1" spans="1:4">
      <c r="A2" s="305"/>
      <c r="B2" s="426" t="s">
        <v>2</v>
      </c>
      <c r="C2" s="436"/>
      <c r="D2" s="436" t="s">
        <v>2</v>
      </c>
    </row>
    <row r="3" ht="45" customHeight="1" spans="1:5">
      <c r="A3" s="218" t="s">
        <v>1210</v>
      </c>
      <c r="B3" s="122" t="s">
        <v>6</v>
      </c>
      <c r="C3" s="437" t="s">
        <v>1211</v>
      </c>
      <c r="D3" s="122" t="s">
        <v>1212</v>
      </c>
      <c r="E3" s="438" t="s">
        <v>8</v>
      </c>
    </row>
    <row r="4" ht="36" customHeight="1" spans="1:5">
      <c r="A4" s="439" t="s">
        <v>1213</v>
      </c>
      <c r="B4" s="146"/>
      <c r="C4" s="440">
        <f>SUM(C5:C5)</f>
        <v>0</v>
      </c>
      <c r="D4" s="441">
        <f>SUM(D5:D5)</f>
        <v>0</v>
      </c>
      <c r="E4" s="314" t="str">
        <f>IF(A4&lt;&gt;"",IF(SUM(B4:D4)&lt;&gt;0,"是","否"),"是")</f>
        <v>否</v>
      </c>
    </row>
    <row r="5" ht="36" customHeight="1" spans="1:5">
      <c r="A5" s="442" t="s">
        <v>1214</v>
      </c>
      <c r="B5" s="167"/>
      <c r="C5" s="443"/>
      <c r="D5" s="444"/>
      <c r="E5" s="314" t="str">
        <f>IF(A5&lt;&gt;"",IF(SUM(B5:D5)&lt;&gt;0,"是","否"),"是")</f>
        <v>否</v>
      </c>
    </row>
    <row r="6" ht="36" customHeight="1" spans="1:5">
      <c r="A6" s="439" t="s">
        <v>1215</v>
      </c>
      <c r="B6" s="167"/>
      <c r="C6" s="443">
        <v>64164</v>
      </c>
      <c r="D6" s="444"/>
      <c r="E6" s="314" t="str">
        <f>IF(A6&lt;&gt;"",IF(SUM(B6:D6)&lt;&gt;0,"是","否"),"是")</f>
        <v>是</v>
      </c>
    </row>
    <row r="7" ht="36" customHeight="1" spans="1:5">
      <c r="A7" s="442" t="s">
        <v>1214</v>
      </c>
      <c r="B7" s="146"/>
      <c r="C7" s="443"/>
      <c r="D7" s="444"/>
      <c r="E7" s="314"/>
    </row>
    <row r="8" ht="36" customHeight="1" spans="1:5">
      <c r="A8" s="439" t="s">
        <v>1216</v>
      </c>
      <c r="B8" s="167"/>
      <c r="C8" s="443">
        <v>2293</v>
      </c>
      <c r="D8" s="444"/>
      <c r="E8" s="314" t="str">
        <f>IF(A8&lt;&gt;"",IF(SUM(B8:D8)&lt;&gt;0,"是","否"),"是")</f>
        <v>是</v>
      </c>
    </row>
    <row r="9" ht="36" customHeight="1" spans="1:5">
      <c r="A9" s="442" t="s">
        <v>1214</v>
      </c>
      <c r="B9" s="167"/>
      <c r="C9" s="443"/>
      <c r="D9" s="444"/>
      <c r="E9" s="314"/>
    </row>
    <row r="10" ht="36" customHeight="1" spans="1:5">
      <c r="A10" s="439" t="s">
        <v>1217</v>
      </c>
      <c r="B10" s="167"/>
      <c r="C10" s="443">
        <v>9600</v>
      </c>
      <c r="D10" s="444"/>
      <c r="E10" s="314" t="str">
        <f>IF(A10&lt;&gt;"",IF(SUM(B10:D10)&lt;&gt;0,"是","否"),"是")</f>
        <v>是</v>
      </c>
    </row>
    <row r="11" ht="36" customHeight="1" spans="1:5">
      <c r="A11" s="442" t="s">
        <v>1214</v>
      </c>
      <c r="B11" s="167"/>
      <c r="C11" s="443"/>
      <c r="D11" s="444"/>
      <c r="E11" s="314"/>
    </row>
    <row r="12" ht="36" customHeight="1" spans="1:5">
      <c r="A12" s="439" t="s">
        <v>1218</v>
      </c>
      <c r="B12" s="167"/>
      <c r="C12" s="443">
        <v>280</v>
      </c>
      <c r="D12" s="444"/>
      <c r="E12" s="314" t="str">
        <f>IF(A12&lt;&gt;"",IF(SUM(B12:D12)&lt;&gt;0,"是","否"),"是")</f>
        <v>是</v>
      </c>
    </row>
    <row r="13" ht="36" customHeight="1" spans="1:5">
      <c r="A13" s="442" t="s">
        <v>1214</v>
      </c>
      <c r="B13" s="167"/>
      <c r="C13" s="443"/>
      <c r="D13" s="444"/>
      <c r="E13" s="314"/>
    </row>
    <row r="14" ht="36" customHeight="1" spans="1:5">
      <c r="A14" s="439" t="s">
        <v>1219</v>
      </c>
      <c r="B14" s="167"/>
      <c r="C14" s="443">
        <v>83870</v>
      </c>
      <c r="D14" s="444"/>
      <c r="E14" s="314" t="str">
        <f>IF(A14&lt;&gt;"",IF(SUM(B14:D14)&lt;&gt;0,"是","否"),"是")</f>
        <v>是</v>
      </c>
    </row>
    <row r="15" ht="36" customHeight="1" spans="1:5">
      <c r="A15" s="442" t="s">
        <v>1214</v>
      </c>
      <c r="B15" s="167"/>
      <c r="C15" s="443"/>
      <c r="D15" s="444"/>
      <c r="E15" s="314"/>
    </row>
    <row r="16" ht="36" customHeight="1" spans="1:5">
      <c r="A16" s="439" t="s">
        <v>1220</v>
      </c>
      <c r="B16" s="167"/>
      <c r="C16" s="443">
        <v>413</v>
      </c>
      <c r="D16" s="444"/>
      <c r="E16" s="314" t="str">
        <f>IF(A16&lt;&gt;"",IF(SUM(B16:D16)&lt;&gt;0,"是","否"),"是")</f>
        <v>是</v>
      </c>
    </row>
    <row r="17" ht="36" customHeight="1" spans="1:5">
      <c r="A17" s="442" t="s">
        <v>1214</v>
      </c>
      <c r="B17" s="167"/>
      <c r="C17" s="443"/>
      <c r="D17" s="444"/>
      <c r="E17" s="314"/>
    </row>
    <row r="18" ht="36" customHeight="1" spans="1:5">
      <c r="A18" s="439" t="s">
        <v>1221</v>
      </c>
      <c r="B18" s="167"/>
      <c r="C18" s="443">
        <v>60</v>
      </c>
      <c r="D18" s="444"/>
      <c r="E18" s="314" t="str">
        <f>IF(A18&lt;&gt;"",IF(SUM(B18:D18)&lt;&gt;0,"是","否"),"是")</f>
        <v>是</v>
      </c>
    </row>
    <row r="19" ht="36" customHeight="1" spans="1:5">
      <c r="A19" s="442" t="s">
        <v>1214</v>
      </c>
      <c r="B19" s="167"/>
      <c r="C19" s="443"/>
      <c r="D19" s="444"/>
      <c r="E19" s="314"/>
    </row>
    <row r="20" ht="36" customHeight="1" spans="1:5">
      <c r="A20" s="439" t="s">
        <v>1222</v>
      </c>
      <c r="B20" s="167"/>
      <c r="C20" s="443">
        <v>4418</v>
      </c>
      <c r="D20" s="444"/>
      <c r="E20" s="314" t="str">
        <f>IF(A20&lt;&gt;"",IF(SUM(B20:D20)&lt;&gt;0,"是","否"),"是")</f>
        <v>是</v>
      </c>
    </row>
    <row r="21" ht="36" customHeight="1" spans="1:5">
      <c r="A21" s="442" t="s">
        <v>1214</v>
      </c>
      <c r="B21" s="167"/>
      <c r="C21" s="440"/>
      <c r="D21" s="441"/>
      <c r="E21" s="314"/>
    </row>
    <row r="22" ht="36" customHeight="1" spans="1:5">
      <c r="A22" s="439" t="s">
        <v>1223</v>
      </c>
      <c r="B22" s="167"/>
      <c r="C22" s="443"/>
      <c r="D22" s="444"/>
      <c r="E22" s="314" t="str">
        <f>IF(A22&lt;&gt;"",IF(SUM(B22:D22)&lt;&gt;0,"是","否"),"是")</f>
        <v>否</v>
      </c>
    </row>
    <row r="23" ht="36" customHeight="1" spans="1:5">
      <c r="A23" s="442" t="s">
        <v>1214</v>
      </c>
      <c r="B23" s="167"/>
      <c r="C23" s="443"/>
      <c r="D23" s="444"/>
      <c r="E23" s="314"/>
    </row>
    <row r="24" ht="36" customHeight="1" spans="1:5">
      <c r="A24" s="439" t="s">
        <v>1224</v>
      </c>
      <c r="B24" s="167"/>
      <c r="C24" s="443"/>
      <c r="D24" s="444"/>
      <c r="E24" s="314" t="str">
        <f>IF(A24&lt;&gt;"",IF(SUM(B24:D24)&lt;&gt;0,"是","否"),"是")</f>
        <v>否</v>
      </c>
    </row>
    <row r="25" ht="36" customHeight="1" spans="1:5">
      <c r="A25" s="442" t="s">
        <v>1214</v>
      </c>
      <c r="B25" s="167"/>
      <c r="C25" s="443"/>
      <c r="D25" s="444"/>
      <c r="E25" s="314"/>
    </row>
    <row r="26" ht="36" customHeight="1" spans="1:5">
      <c r="A26" s="439" t="s">
        <v>1225</v>
      </c>
      <c r="B26" s="167"/>
      <c r="C26" s="443"/>
      <c r="D26" s="444">
        <v>5000</v>
      </c>
      <c r="E26" s="314" t="str">
        <f>IF(A26&lt;&gt;"",IF(SUM(B26:D26)&lt;&gt;0,"是","否"),"是")</f>
        <v>是</v>
      </c>
    </row>
    <row r="27" ht="36" customHeight="1" spans="1:5">
      <c r="A27" s="442" t="s">
        <v>1214</v>
      </c>
      <c r="B27" s="167"/>
      <c r="C27" s="443"/>
      <c r="D27" s="444"/>
      <c r="E27" s="314"/>
    </row>
    <row r="28" ht="36" customHeight="1" spans="1:5">
      <c r="A28" s="439" t="s">
        <v>1226</v>
      </c>
      <c r="B28" s="167"/>
      <c r="C28" s="443">
        <v>3800</v>
      </c>
      <c r="D28" s="444"/>
      <c r="E28" s="314" t="str">
        <f>IF(A28&lt;&gt;"",IF(SUM(B28:D28)&lt;&gt;0,"是","否"),"是")</f>
        <v>是</v>
      </c>
    </row>
    <row r="29" ht="36" customHeight="1" spans="1:5">
      <c r="A29" s="442" t="s">
        <v>1214</v>
      </c>
      <c r="B29" s="167"/>
      <c r="C29" s="443"/>
      <c r="D29" s="444"/>
      <c r="E29" s="314"/>
    </row>
    <row r="30" ht="36" customHeight="1" spans="1:5">
      <c r="A30" s="439" t="s">
        <v>1227</v>
      </c>
      <c r="B30" s="167"/>
      <c r="C30" s="443">
        <v>1257</v>
      </c>
      <c r="D30" s="444"/>
      <c r="E30" s="314" t="str">
        <f>IF(A30&lt;&gt;"",IF(SUM(B30:D30)&lt;&gt;0,"是","否"),"是")</f>
        <v>是</v>
      </c>
    </row>
    <row r="31" ht="36" customHeight="1" spans="1:5">
      <c r="A31" s="442" t="s">
        <v>1214</v>
      </c>
      <c r="B31" s="167"/>
      <c r="C31" s="443"/>
      <c r="D31" s="444"/>
      <c r="E31" s="314"/>
    </row>
    <row r="32" ht="36" customHeight="1" spans="1:5">
      <c r="A32" s="439" t="s">
        <v>1228</v>
      </c>
      <c r="B32" s="167"/>
      <c r="C32" s="443">
        <v>2163</v>
      </c>
      <c r="D32" s="444"/>
      <c r="E32" s="314" t="str">
        <f>IF(A32&lt;&gt;"",IF(SUM(B32:D32)&lt;&gt;0,"是","否"),"是")</f>
        <v>是</v>
      </c>
    </row>
    <row r="33" ht="36" customHeight="1" spans="1:5">
      <c r="A33" s="442" t="s">
        <v>1214</v>
      </c>
      <c r="B33" s="167"/>
      <c r="C33" s="443"/>
      <c r="D33" s="444"/>
      <c r="E33" s="314"/>
    </row>
    <row r="34" ht="36" customHeight="1" spans="1:5">
      <c r="A34" s="439" t="s">
        <v>1229</v>
      </c>
      <c r="B34" s="167"/>
      <c r="E34" s="314" t="str">
        <f>IF(A34&lt;&gt;"",IF(SUM(B34:D34)&lt;&gt;0,"是","否"),"是")</f>
        <v>否</v>
      </c>
    </row>
    <row r="35" ht="36" customHeight="1" spans="1:5">
      <c r="A35" s="442" t="s">
        <v>1214</v>
      </c>
      <c r="B35" s="167"/>
      <c r="E35" s="314"/>
    </row>
    <row r="36" ht="36" customHeight="1" spans="1:5">
      <c r="A36" s="439" t="s">
        <v>1230</v>
      </c>
      <c r="B36" s="167"/>
      <c r="E36" s="314" t="str">
        <f>IF(A36&lt;&gt;"",IF(SUM(B36:D36)&lt;&gt;0,"是","否"),"是")</f>
        <v>否</v>
      </c>
    </row>
    <row r="37" ht="36" customHeight="1" spans="1:5">
      <c r="A37" s="442" t="s">
        <v>1214</v>
      </c>
      <c r="B37" s="167"/>
      <c r="E37" s="314"/>
    </row>
    <row r="38" ht="36" customHeight="1" spans="1:5">
      <c r="A38" s="439" t="s">
        <v>1231</v>
      </c>
      <c r="B38" s="167"/>
      <c r="E38" s="314" t="str">
        <f>IF(A38&lt;&gt;"",IF(SUM(B38:D38)&lt;&gt;0,"是","否"),"是")</f>
        <v>否</v>
      </c>
    </row>
    <row r="39" ht="36" customHeight="1" spans="1:5">
      <c r="A39" s="442" t="s">
        <v>1214</v>
      </c>
      <c r="B39" s="167"/>
      <c r="E39" s="314"/>
    </row>
    <row r="40" ht="36" customHeight="1" spans="1:5">
      <c r="A40" s="439" t="s">
        <v>1232</v>
      </c>
      <c r="B40" s="167"/>
      <c r="E40" s="314" t="str">
        <f>IF(A40&lt;&gt;"",IF(SUM(B40:D40)&lt;&gt;0,"是","否"),"是")</f>
        <v>否</v>
      </c>
    </row>
    <row r="41" ht="36" customHeight="1" spans="1:5">
      <c r="A41" s="442" t="s">
        <v>1214</v>
      </c>
      <c r="B41" s="167"/>
      <c r="E41" s="314"/>
    </row>
    <row r="42" ht="36" customHeight="1" spans="1:5">
      <c r="A42" s="445" t="s">
        <v>1233</v>
      </c>
      <c r="B42" s="167"/>
      <c r="E42" s="314" t="str">
        <f>IF(A42&lt;&gt;"",IF(SUM(B42:D42)&lt;&gt;0,"是","否"),"是")</f>
        <v>否</v>
      </c>
    </row>
    <row r="43" ht="35" customHeight="1" spans="1:2">
      <c r="A43" s="446" t="s">
        <v>1234</v>
      </c>
      <c r="B43" s="447"/>
    </row>
  </sheetData>
  <autoFilter ref="A3:E43">
    <extLst/>
  </autoFilter>
  <mergeCells count="2">
    <mergeCell ref="A1:D1"/>
    <mergeCell ref="A43:B43"/>
  </mergeCells>
  <conditionalFormatting sqref="E4">
    <cfRule type="cellIs" dxfId="2" priority="2" stopIfTrue="1" operator="lessThan">
      <formula>0</formula>
    </cfRule>
  </conditionalFormatting>
  <conditionalFormatting sqref="E5:E42">
    <cfRule type="cellIs" dxfId="2" priority="1"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B0F0"/>
  </sheetPr>
  <dimension ref="A1:F25"/>
  <sheetViews>
    <sheetView showGridLines="0" showZeros="0" view="pageBreakPreview" zoomScaleNormal="85" topLeftCell="A11" workbookViewId="0">
      <selection activeCell="C19" sqref="C19"/>
    </sheetView>
  </sheetViews>
  <sheetFormatPr defaultColWidth="9" defaultRowHeight="14.25" outlineLevelCol="5"/>
  <cols>
    <col min="1" max="1" width="43.6333333333333" style="204" customWidth="1"/>
    <col min="2" max="2" width="20.6333333333333" style="206" customWidth="1"/>
    <col min="3" max="3" width="20.6333333333333" style="204" customWidth="1"/>
    <col min="4" max="4" width="20" style="371" customWidth="1"/>
    <col min="5" max="5" width="12.6333333333333" style="204"/>
    <col min="6" max="16377" width="9" style="204"/>
    <col min="16378" max="16379" width="35.6333333333333" style="204"/>
    <col min="16380" max="16384" width="9" style="204"/>
  </cols>
  <sheetData>
    <row r="1" ht="45" customHeight="1" spans="1:4">
      <c r="A1" s="209" t="s">
        <v>1235</v>
      </c>
      <c r="B1" s="209"/>
      <c r="C1" s="209"/>
      <c r="D1" s="209"/>
    </row>
    <row r="2" ht="20.1" customHeight="1" spans="1:4">
      <c r="A2" s="210"/>
      <c r="B2" s="210"/>
      <c r="C2" s="425"/>
      <c r="D2" s="426" t="s">
        <v>2</v>
      </c>
    </row>
    <row r="3" s="205" customFormat="1" ht="45" customHeight="1" spans="1:4">
      <c r="A3" s="212" t="s">
        <v>1236</v>
      </c>
      <c r="B3" s="212" t="s">
        <v>1233</v>
      </c>
      <c r="C3" s="427" t="s">
        <v>1237</v>
      </c>
      <c r="D3" s="427" t="s">
        <v>1238</v>
      </c>
    </row>
    <row r="4" ht="36" customHeight="1" spans="1:4">
      <c r="A4" s="428" t="s">
        <v>1239</v>
      </c>
      <c r="B4" s="429"/>
      <c r="C4" s="429"/>
      <c r="D4" s="429"/>
    </row>
    <row r="5" ht="36" customHeight="1" spans="1:6">
      <c r="A5" s="430" t="s">
        <v>1240</v>
      </c>
      <c r="B5" s="214"/>
      <c r="C5" s="214"/>
      <c r="D5" s="431"/>
      <c r="F5" s="204" t="s">
        <v>1241</v>
      </c>
    </row>
    <row r="6" ht="36" customHeight="1" spans="1:4">
      <c r="A6" s="430" t="s">
        <v>1242</v>
      </c>
      <c r="B6" s="214"/>
      <c r="C6" s="214"/>
      <c r="D6" s="431"/>
    </row>
    <row r="7" ht="36" customHeight="1" spans="1:4">
      <c r="A7" s="430" t="s">
        <v>1243</v>
      </c>
      <c r="B7" s="214"/>
      <c r="C7" s="214"/>
      <c r="D7" s="431"/>
    </row>
    <row r="8" ht="36" customHeight="1" spans="1:4">
      <c r="A8" s="430" t="s">
        <v>1244</v>
      </c>
      <c r="B8" s="214"/>
      <c r="C8" s="214"/>
      <c r="D8" s="431"/>
    </row>
    <row r="9" ht="36" customHeight="1" spans="1:4">
      <c r="A9" s="430" t="s">
        <v>1245</v>
      </c>
      <c r="B9" s="214"/>
      <c r="C9" s="214"/>
      <c r="D9" s="431"/>
    </row>
    <row r="10" ht="36" customHeight="1" spans="1:4">
      <c r="A10" s="430" t="s">
        <v>1246</v>
      </c>
      <c r="B10" s="214"/>
      <c r="C10" s="214"/>
      <c r="D10" s="431"/>
    </row>
    <row r="11" ht="36" customHeight="1" spans="1:4">
      <c r="A11" s="430" t="s">
        <v>1247</v>
      </c>
      <c r="B11" s="214"/>
      <c r="C11" s="214"/>
      <c r="D11" s="431"/>
    </row>
    <row r="12" ht="36" customHeight="1" spans="1:4">
      <c r="A12" s="430" t="s">
        <v>1248</v>
      </c>
      <c r="B12" s="214"/>
      <c r="C12" s="214"/>
      <c r="D12" s="431"/>
    </row>
    <row r="13" ht="36" customHeight="1" spans="1:4">
      <c r="A13" s="430" t="s">
        <v>1249</v>
      </c>
      <c r="B13" s="214"/>
      <c r="C13" s="214"/>
      <c r="D13" s="431"/>
    </row>
    <row r="14" ht="36" customHeight="1" spans="1:4">
      <c r="A14" s="430" t="s">
        <v>1250</v>
      </c>
      <c r="B14" s="214"/>
      <c r="C14" s="214"/>
      <c r="D14" s="431"/>
    </row>
    <row r="15" ht="36" customHeight="1" spans="1:4">
      <c r="A15" s="430" t="s">
        <v>1251</v>
      </c>
      <c r="B15" s="214"/>
      <c r="C15" s="214"/>
      <c r="D15" s="431"/>
    </row>
    <row r="16" ht="36" customHeight="1" spans="1:4">
      <c r="A16" s="430" t="s">
        <v>1252</v>
      </c>
      <c r="B16" s="214"/>
      <c r="C16" s="214"/>
      <c r="D16" s="431"/>
    </row>
    <row r="17" ht="36" customHeight="1" spans="1:4">
      <c r="A17" s="430" t="s">
        <v>1253</v>
      </c>
      <c r="B17" s="214"/>
      <c r="C17" s="214"/>
      <c r="D17" s="431"/>
    </row>
    <row r="18" ht="36" customHeight="1" spans="1:4">
      <c r="A18" s="430" t="s">
        <v>1254</v>
      </c>
      <c r="B18" s="214"/>
      <c r="C18" s="214"/>
      <c r="D18" s="431"/>
    </row>
    <row r="19" ht="36" customHeight="1" spans="1:4">
      <c r="A19" s="430" t="s">
        <v>1255</v>
      </c>
      <c r="B19" s="214"/>
      <c r="C19" s="214"/>
      <c r="D19" s="431"/>
    </row>
    <row r="20" ht="36" customHeight="1" spans="1:4">
      <c r="A20" s="430" t="s">
        <v>1256</v>
      </c>
      <c r="B20" s="214"/>
      <c r="C20" s="214"/>
      <c r="D20" s="431"/>
    </row>
    <row r="21" ht="36" customHeight="1" spans="1:4">
      <c r="A21" s="428" t="s">
        <v>1257</v>
      </c>
      <c r="B21" s="429"/>
      <c r="C21" s="429"/>
      <c r="D21" s="429"/>
    </row>
    <row r="22" s="424" customFormat="1" ht="36" customHeight="1" spans="1:4">
      <c r="A22" s="432" t="s">
        <v>1258</v>
      </c>
      <c r="B22" s="433"/>
      <c r="C22" s="433"/>
      <c r="D22" s="433"/>
    </row>
    <row r="23" spans="3:3">
      <c r="C23" s="434"/>
    </row>
    <row r="24" spans="3:3">
      <c r="C24" s="434"/>
    </row>
    <row r="25" spans="3:3">
      <c r="C25" s="434"/>
    </row>
  </sheetData>
  <mergeCells count="1">
    <mergeCell ref="A1:D1"/>
  </mergeCells>
  <conditionalFormatting sqref="D1">
    <cfRule type="cellIs" dxfId="0" priority="3" stopIfTrue="1" operator="greaterThanOrEqual">
      <formula>10</formula>
    </cfRule>
    <cfRule type="cellIs" dxfId="0" priority="4" stopIfTrue="1" operator="lessThanOrEqual">
      <formula>-1</formula>
    </cfRule>
  </conditionalFormatting>
  <conditionalFormatting sqref="B3:C3">
    <cfRule type="cellIs" dxfId="0" priority="2" stopIfTrue="1" operator="lessThanOrEqual">
      <formula>-1</formula>
    </cfRule>
  </conditionalFormatting>
  <conditionalFormatting sqref="B4:C5 C9:C20 B6 C6:C7">
    <cfRule type="cellIs" dxfId="0"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E11"/>
  <sheetViews>
    <sheetView workbookViewId="0">
      <selection activeCell="C5" sqref="C5"/>
    </sheetView>
  </sheetViews>
  <sheetFormatPr defaultColWidth="9" defaultRowHeight="13.5" outlineLevelCol="4"/>
  <cols>
    <col min="1" max="1" width="37.75" style="391" customWidth="1"/>
    <col min="2" max="2" width="22" style="391" customWidth="1"/>
    <col min="3" max="4" width="23.8833333333333" style="391" customWidth="1"/>
    <col min="5" max="5" width="24.5" style="391" customWidth="1"/>
    <col min="6" max="248" width="9" style="391"/>
    <col min="249" max="16384" width="9" style="1"/>
  </cols>
  <sheetData>
    <row r="1" s="391" customFormat="1" ht="40.5" customHeight="1" spans="1:5">
      <c r="A1" s="393" t="s">
        <v>1259</v>
      </c>
      <c r="B1" s="393"/>
      <c r="C1" s="393"/>
      <c r="D1" s="393"/>
      <c r="E1" s="393"/>
    </row>
    <row r="2" s="391" customFormat="1" ht="17" customHeight="1" spans="1:5">
      <c r="A2" s="412"/>
      <c r="B2" s="412"/>
      <c r="C2" s="412"/>
      <c r="D2" s="413"/>
      <c r="E2" s="414" t="s">
        <v>2</v>
      </c>
    </row>
    <row r="3" s="1" customFormat="1" ht="24.95" customHeight="1" spans="1:5">
      <c r="A3" s="415" t="s">
        <v>4</v>
      </c>
      <c r="B3" s="415" t="s">
        <v>131</v>
      </c>
      <c r="C3" s="415" t="s">
        <v>6</v>
      </c>
      <c r="D3" s="416" t="s">
        <v>1260</v>
      </c>
      <c r="E3" s="417"/>
    </row>
    <row r="4" s="1" customFormat="1" ht="24.95" customHeight="1" spans="1:5">
      <c r="A4" s="418"/>
      <c r="B4" s="418"/>
      <c r="C4" s="418"/>
      <c r="D4" s="212" t="s">
        <v>1261</v>
      </c>
      <c r="E4" s="212" t="s">
        <v>1262</v>
      </c>
    </row>
    <row r="5" s="391" customFormat="1" ht="35" customHeight="1" spans="1:5">
      <c r="A5" s="419" t="s">
        <v>1233</v>
      </c>
      <c r="B5" s="420">
        <f>B6+B7+B8</f>
        <v>1562</v>
      </c>
      <c r="C5" s="420">
        <f>C6+C7+C8</f>
        <v>1515</v>
      </c>
      <c r="D5" s="421">
        <f t="shared" ref="D5:D10" si="0">C5-B5</f>
        <v>-47</v>
      </c>
      <c r="E5" s="422">
        <f t="shared" ref="E5:E10" si="1">D5/B5</f>
        <v>-0.0301</v>
      </c>
    </row>
    <row r="6" s="391" customFormat="1" ht="35" customHeight="1" spans="1:5">
      <c r="A6" s="194" t="s">
        <v>1263</v>
      </c>
      <c r="B6" s="421">
        <v>38</v>
      </c>
      <c r="C6" s="421">
        <v>36</v>
      </c>
      <c r="D6" s="421">
        <f t="shared" si="0"/>
        <v>-2</v>
      </c>
      <c r="E6" s="422">
        <f t="shared" si="1"/>
        <v>-0.0526</v>
      </c>
    </row>
    <row r="7" s="391" customFormat="1" ht="35" customHeight="1" spans="1:5">
      <c r="A7" s="194" t="s">
        <v>1264</v>
      </c>
      <c r="B7" s="421">
        <v>153</v>
      </c>
      <c r="C7" s="421">
        <v>150</v>
      </c>
      <c r="D7" s="421">
        <f t="shared" si="0"/>
        <v>-3</v>
      </c>
      <c r="E7" s="422">
        <f t="shared" si="1"/>
        <v>-0.0196</v>
      </c>
    </row>
    <row r="8" s="391" customFormat="1" ht="35" customHeight="1" spans="1:5">
      <c r="A8" s="194" t="s">
        <v>1265</v>
      </c>
      <c r="B8" s="421">
        <f>SUM(B9:B10)</f>
        <v>1371</v>
      </c>
      <c r="C8" s="421">
        <f>SUM(C9:C10)</f>
        <v>1329</v>
      </c>
      <c r="D8" s="421">
        <f t="shared" si="0"/>
        <v>-42</v>
      </c>
      <c r="E8" s="422">
        <f t="shared" si="1"/>
        <v>-0.0306</v>
      </c>
    </row>
    <row r="9" s="391" customFormat="1" ht="35" customHeight="1" spans="1:5">
      <c r="A9" s="198" t="s">
        <v>1266</v>
      </c>
      <c r="B9" s="421">
        <v>160</v>
      </c>
      <c r="C9" s="421">
        <v>160</v>
      </c>
      <c r="D9" s="421">
        <f t="shared" si="0"/>
        <v>0</v>
      </c>
      <c r="E9" s="422">
        <f t="shared" si="1"/>
        <v>0</v>
      </c>
    </row>
    <row r="10" s="391" customFormat="1" ht="35" customHeight="1" spans="1:5">
      <c r="A10" s="198" t="s">
        <v>1267</v>
      </c>
      <c r="B10" s="421">
        <v>1211</v>
      </c>
      <c r="C10" s="421">
        <v>1169</v>
      </c>
      <c r="D10" s="421">
        <f t="shared" si="0"/>
        <v>-42</v>
      </c>
      <c r="E10" s="422">
        <f t="shared" si="1"/>
        <v>-0.0347</v>
      </c>
    </row>
    <row r="11" s="391" customFormat="1" ht="228" customHeight="1" spans="1:5">
      <c r="A11" s="423" t="s">
        <v>1268</v>
      </c>
      <c r="B11" s="423"/>
      <c r="C11" s="423"/>
      <c r="D11" s="423"/>
      <c r="E11" s="423"/>
    </row>
  </sheetData>
  <mergeCells count="6">
    <mergeCell ref="A1:E1"/>
    <mergeCell ref="D3:E3"/>
    <mergeCell ref="A11:E11"/>
    <mergeCell ref="A3:A4"/>
    <mergeCell ref="B3:B4"/>
    <mergeCell ref="C3:C4"/>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00B0F0"/>
  </sheetPr>
  <dimension ref="A1:F50"/>
  <sheetViews>
    <sheetView showGridLines="0" showZeros="0" view="pageBreakPreview" zoomScaleNormal="115" topLeftCell="B26" workbookViewId="0">
      <selection activeCell="C4" sqref="C4"/>
    </sheetView>
  </sheetViews>
  <sheetFormatPr defaultColWidth="9" defaultRowHeight="14.25" outlineLevelCol="5"/>
  <cols>
    <col min="1" max="1" width="20.6333333333333" style="204" hidden="1" customWidth="1"/>
    <col min="2" max="2" width="50.75" style="204" customWidth="1"/>
    <col min="3" max="4" width="20.6333333333333" style="204" customWidth="1"/>
    <col min="5" max="5" width="20.6333333333333" style="371" customWidth="1"/>
    <col min="6" max="6" width="3.75" style="204" hidden="1" customWidth="1"/>
    <col min="7" max="16357" width="9" style="204"/>
    <col min="16358" max="16358" width="45.6333333333333" style="204"/>
    <col min="16359" max="16384" width="9" style="204"/>
  </cols>
  <sheetData>
    <row r="1" s="391" customFormat="1" ht="40.5" customHeight="1" spans="1:5">
      <c r="A1" s="393" t="s">
        <v>1269</v>
      </c>
      <c r="B1" s="393"/>
      <c r="C1" s="393"/>
      <c r="D1" s="393"/>
      <c r="E1" s="393"/>
    </row>
    <row r="2" s="369" customFormat="1" ht="20.1" customHeight="1" spans="1:6">
      <c r="A2" s="372"/>
      <c r="B2" s="373"/>
      <c r="C2" s="374"/>
      <c r="D2" s="373"/>
      <c r="E2" s="375" t="s">
        <v>2</v>
      </c>
      <c r="F2" s="372"/>
    </row>
    <row r="3" s="370" customFormat="1" ht="45" customHeight="1" spans="1:6">
      <c r="A3" s="376" t="s">
        <v>3</v>
      </c>
      <c r="B3" s="377" t="s">
        <v>4</v>
      </c>
      <c r="C3" s="226" t="s">
        <v>5</v>
      </c>
      <c r="D3" s="226" t="s">
        <v>6</v>
      </c>
      <c r="E3" s="226" t="s">
        <v>7</v>
      </c>
      <c r="F3" s="378" t="s">
        <v>8</v>
      </c>
    </row>
    <row r="4" s="370" customFormat="1" ht="36" customHeight="1" spans="1:6">
      <c r="A4" s="344" t="s">
        <v>1270</v>
      </c>
      <c r="B4" s="340" t="s">
        <v>1271</v>
      </c>
      <c r="C4" s="351"/>
      <c r="D4" s="351"/>
      <c r="E4" s="274" t="str">
        <f t="shared" ref="E4:E37" si="0">IF(C4&gt;0,D4/C4-1,IF(C4&lt;0,-(D4/C4-1),""))</f>
        <v/>
      </c>
      <c r="F4" s="379" t="str">
        <f t="shared" ref="F4:F37" si="1">IF(LEN(A4)=7,"是",IF(B4&lt;&gt;"",IF(SUM(C4:D4)&lt;&gt;0,"是","否"),"是"))</f>
        <v>是</v>
      </c>
    </row>
    <row r="5" ht="36" customHeight="1" spans="1:6">
      <c r="A5" s="344" t="s">
        <v>1272</v>
      </c>
      <c r="B5" s="340" t="s">
        <v>1273</v>
      </c>
      <c r="C5" s="351"/>
      <c r="D5" s="351"/>
      <c r="E5" s="274" t="str">
        <f t="shared" si="0"/>
        <v/>
      </c>
      <c r="F5" s="379" t="str">
        <f t="shared" si="1"/>
        <v>是</v>
      </c>
    </row>
    <row r="6" ht="36" customHeight="1" spans="1:6">
      <c r="A6" s="344" t="s">
        <v>1274</v>
      </c>
      <c r="B6" s="340" t="s">
        <v>1275</v>
      </c>
      <c r="C6" s="351"/>
      <c r="D6" s="351"/>
      <c r="E6" s="274" t="str">
        <f t="shared" si="0"/>
        <v/>
      </c>
      <c r="F6" s="379" t="str">
        <f t="shared" si="1"/>
        <v>是</v>
      </c>
    </row>
    <row r="7" ht="36" customHeight="1" spans="1:6">
      <c r="A7" s="344" t="s">
        <v>1276</v>
      </c>
      <c r="B7" s="340" t="s">
        <v>1277</v>
      </c>
      <c r="C7" s="351"/>
      <c r="D7" s="351"/>
      <c r="E7" s="274" t="str">
        <f t="shared" si="0"/>
        <v/>
      </c>
      <c r="F7" s="379" t="str">
        <f t="shared" si="1"/>
        <v>是</v>
      </c>
    </row>
    <row r="8" ht="36" customHeight="1" spans="1:6">
      <c r="A8" s="344" t="s">
        <v>1278</v>
      </c>
      <c r="B8" s="340" t="s">
        <v>1279</v>
      </c>
      <c r="C8" s="351"/>
      <c r="D8" s="351"/>
      <c r="E8" s="274" t="str">
        <f t="shared" si="0"/>
        <v/>
      </c>
      <c r="F8" s="379" t="str">
        <f t="shared" si="1"/>
        <v>是</v>
      </c>
    </row>
    <row r="9" ht="36" customHeight="1" spans="1:6">
      <c r="A9" s="344" t="s">
        <v>1280</v>
      </c>
      <c r="B9" s="340" t="s">
        <v>1281</v>
      </c>
      <c r="C9" s="351"/>
      <c r="D9" s="351"/>
      <c r="E9" s="274" t="str">
        <f t="shared" si="0"/>
        <v/>
      </c>
      <c r="F9" s="379" t="str">
        <f t="shared" si="1"/>
        <v>是</v>
      </c>
    </row>
    <row r="10" ht="36" customHeight="1" spans="1:6">
      <c r="A10" s="344" t="s">
        <v>1282</v>
      </c>
      <c r="B10" s="340" t="s">
        <v>1283</v>
      </c>
      <c r="C10" s="351">
        <f>SUM(C11:C15)</f>
        <v>-1290</v>
      </c>
      <c r="D10" s="351">
        <f>SUM(D11:D15)</f>
        <v>0</v>
      </c>
      <c r="E10" s="274">
        <f t="shared" si="0"/>
        <v>1</v>
      </c>
      <c r="F10" s="379" t="str">
        <f t="shared" si="1"/>
        <v>是</v>
      </c>
    </row>
    <row r="11" ht="36" customHeight="1" spans="1:6">
      <c r="A11" s="344" t="s">
        <v>1284</v>
      </c>
      <c r="B11" s="343" t="s">
        <v>1285</v>
      </c>
      <c r="C11" s="346"/>
      <c r="D11" s="346"/>
      <c r="E11" s="274" t="str">
        <f t="shared" si="0"/>
        <v/>
      </c>
      <c r="F11" s="379" t="str">
        <f t="shared" si="1"/>
        <v>否</v>
      </c>
    </row>
    <row r="12" ht="36" customHeight="1" spans="1:6">
      <c r="A12" s="344" t="s">
        <v>1286</v>
      </c>
      <c r="B12" s="343" t="s">
        <v>1287</v>
      </c>
      <c r="C12" s="346"/>
      <c r="D12" s="346"/>
      <c r="E12" s="274" t="str">
        <f t="shared" si="0"/>
        <v/>
      </c>
      <c r="F12" s="379" t="str">
        <f t="shared" si="1"/>
        <v>否</v>
      </c>
    </row>
    <row r="13" ht="36" customHeight="1" spans="1:6">
      <c r="A13" s="344" t="s">
        <v>1288</v>
      </c>
      <c r="B13" s="343" t="s">
        <v>1289</v>
      </c>
      <c r="C13" s="346"/>
      <c r="D13" s="346"/>
      <c r="E13" s="274" t="str">
        <f t="shared" si="0"/>
        <v/>
      </c>
      <c r="F13" s="379" t="str">
        <f t="shared" si="1"/>
        <v>否</v>
      </c>
    </row>
    <row r="14" ht="36" customHeight="1" spans="1:6">
      <c r="A14" s="344" t="s">
        <v>1290</v>
      </c>
      <c r="B14" s="343" t="s">
        <v>1291</v>
      </c>
      <c r="C14" s="346">
        <v>-1290</v>
      </c>
      <c r="D14" s="346"/>
      <c r="E14" s="274">
        <f t="shared" si="0"/>
        <v>1</v>
      </c>
      <c r="F14" s="379" t="str">
        <f t="shared" si="1"/>
        <v>是</v>
      </c>
    </row>
    <row r="15" ht="36" customHeight="1" spans="1:6">
      <c r="A15" s="344" t="s">
        <v>1292</v>
      </c>
      <c r="B15" s="343" t="s">
        <v>1293</v>
      </c>
      <c r="C15" s="346"/>
      <c r="D15" s="346"/>
      <c r="E15" s="274" t="str">
        <f t="shared" si="0"/>
        <v/>
      </c>
      <c r="F15" s="379" t="str">
        <f t="shared" si="1"/>
        <v>否</v>
      </c>
    </row>
    <row r="16" ht="36" customHeight="1" spans="1:6">
      <c r="A16" s="380" t="s">
        <v>1294</v>
      </c>
      <c r="B16" s="213" t="s">
        <v>1295</v>
      </c>
      <c r="C16" s="351"/>
      <c r="D16" s="351"/>
      <c r="E16" s="274" t="str">
        <f t="shared" si="0"/>
        <v/>
      </c>
      <c r="F16" s="379" t="str">
        <f t="shared" si="1"/>
        <v>是</v>
      </c>
    </row>
    <row r="17" ht="36" customHeight="1" spans="1:6">
      <c r="A17" s="380" t="s">
        <v>1296</v>
      </c>
      <c r="B17" s="213" t="s">
        <v>1297</v>
      </c>
      <c r="C17" s="351">
        <f>SUM(C18:C19)</f>
        <v>684</v>
      </c>
      <c r="D17" s="351">
        <f>SUM(D18:D19)</f>
        <v>750</v>
      </c>
      <c r="E17" s="274">
        <f t="shared" si="0"/>
        <v>0.096</v>
      </c>
      <c r="F17" s="379" t="str">
        <f t="shared" si="1"/>
        <v>是</v>
      </c>
    </row>
    <row r="18" ht="36" customHeight="1" spans="1:6">
      <c r="A18" s="380" t="s">
        <v>1298</v>
      </c>
      <c r="B18" s="231" t="s">
        <v>1299</v>
      </c>
      <c r="C18" s="346">
        <v>357</v>
      </c>
      <c r="D18" s="346">
        <v>400</v>
      </c>
      <c r="E18" s="274">
        <f t="shared" si="0"/>
        <v>0.12</v>
      </c>
      <c r="F18" s="379" t="str">
        <f t="shared" si="1"/>
        <v>是</v>
      </c>
    </row>
    <row r="19" ht="36" customHeight="1" spans="1:6">
      <c r="A19" s="380" t="s">
        <v>1300</v>
      </c>
      <c r="B19" s="231" t="s">
        <v>1301</v>
      </c>
      <c r="C19" s="346">
        <v>327</v>
      </c>
      <c r="D19" s="346">
        <v>350</v>
      </c>
      <c r="E19" s="274">
        <f t="shared" si="0"/>
        <v>0.07</v>
      </c>
      <c r="F19" s="379" t="str">
        <f t="shared" si="1"/>
        <v>是</v>
      </c>
    </row>
    <row r="20" ht="36" customHeight="1" spans="1:6">
      <c r="A20" s="380" t="s">
        <v>1302</v>
      </c>
      <c r="B20" s="213" t="s">
        <v>1303</v>
      </c>
      <c r="C20" s="351"/>
      <c r="D20" s="351"/>
      <c r="E20" s="274" t="str">
        <f t="shared" si="0"/>
        <v/>
      </c>
      <c r="F20" s="379" t="str">
        <f t="shared" si="1"/>
        <v>是</v>
      </c>
    </row>
    <row r="21" ht="36" customHeight="1" spans="1:6">
      <c r="A21" s="380" t="s">
        <v>1304</v>
      </c>
      <c r="B21" s="213" t="s">
        <v>1305</v>
      </c>
      <c r="C21" s="351"/>
      <c r="D21" s="351"/>
      <c r="E21" s="274" t="str">
        <f t="shared" si="0"/>
        <v/>
      </c>
      <c r="F21" s="379" t="str">
        <f t="shared" si="1"/>
        <v>是</v>
      </c>
    </row>
    <row r="22" ht="36" customHeight="1" spans="1:6">
      <c r="A22" s="380" t="s">
        <v>1306</v>
      </c>
      <c r="B22" s="213" t="s">
        <v>1307</v>
      </c>
      <c r="C22" s="351"/>
      <c r="D22" s="351"/>
      <c r="E22" s="274" t="str">
        <f t="shared" si="0"/>
        <v/>
      </c>
      <c r="F22" s="379" t="str">
        <f t="shared" si="1"/>
        <v>是</v>
      </c>
    </row>
    <row r="23" ht="36" customHeight="1" spans="1:6">
      <c r="A23" s="344" t="s">
        <v>1308</v>
      </c>
      <c r="B23" s="340" t="s">
        <v>1309</v>
      </c>
      <c r="C23" s="351"/>
      <c r="D23" s="351"/>
      <c r="E23" s="274" t="str">
        <f t="shared" si="0"/>
        <v/>
      </c>
      <c r="F23" s="379" t="str">
        <f t="shared" si="1"/>
        <v>是</v>
      </c>
    </row>
    <row r="24" ht="36" customHeight="1" spans="1:6">
      <c r="A24" s="344" t="s">
        <v>1310</v>
      </c>
      <c r="B24" s="340" t="s">
        <v>1311</v>
      </c>
      <c r="C24" s="351">
        <v>0</v>
      </c>
      <c r="D24" s="351">
        <v>1800</v>
      </c>
      <c r="E24" s="274" t="str">
        <f t="shared" si="0"/>
        <v/>
      </c>
      <c r="F24" s="379" t="str">
        <f t="shared" si="1"/>
        <v>是</v>
      </c>
    </row>
    <row r="25" ht="36" customHeight="1" spans="1:6">
      <c r="A25" s="344" t="s">
        <v>1312</v>
      </c>
      <c r="B25" s="340" t="s">
        <v>1313</v>
      </c>
      <c r="C25" s="351"/>
      <c r="D25" s="351"/>
      <c r="E25" s="274" t="str">
        <f t="shared" si="0"/>
        <v/>
      </c>
      <c r="F25" s="379" t="str">
        <f t="shared" si="1"/>
        <v>是</v>
      </c>
    </row>
    <row r="26" ht="36" customHeight="1" spans="1:6">
      <c r="A26" s="344" t="s">
        <v>1314</v>
      </c>
      <c r="B26" s="340" t="s">
        <v>1315</v>
      </c>
      <c r="C26" s="351"/>
      <c r="D26" s="351"/>
      <c r="E26" s="274" t="str">
        <f t="shared" si="0"/>
        <v/>
      </c>
      <c r="F26" s="379" t="str">
        <f t="shared" si="1"/>
        <v>是</v>
      </c>
    </row>
    <row r="27" ht="36" customHeight="1" spans="1:6">
      <c r="A27" s="344" t="s">
        <v>1316</v>
      </c>
      <c r="B27" s="340" t="s">
        <v>1317</v>
      </c>
      <c r="C27" s="351">
        <v>8756</v>
      </c>
      <c r="D27" s="351">
        <v>11882</v>
      </c>
      <c r="E27" s="274">
        <f t="shared" si="0"/>
        <v>0.357</v>
      </c>
      <c r="F27" s="379" t="str">
        <f t="shared" si="1"/>
        <v>是</v>
      </c>
    </row>
    <row r="28" ht="36" customHeight="1" spans="1:6">
      <c r="A28" s="344"/>
      <c r="B28" s="343"/>
      <c r="C28" s="346"/>
      <c r="D28" s="346"/>
      <c r="E28" s="274" t="str">
        <f t="shared" si="0"/>
        <v/>
      </c>
      <c r="F28" s="379" t="str">
        <f t="shared" si="1"/>
        <v>是</v>
      </c>
    </row>
    <row r="29" ht="36" customHeight="1" spans="1:6">
      <c r="A29" s="356"/>
      <c r="B29" s="357" t="s">
        <v>1318</v>
      </c>
      <c r="C29" s="351">
        <f>C27+C26+C25+C24+C23+C22+C21+C20+C17+C16+C10+C9+C8+C7+C6+C5+C4</f>
        <v>8150</v>
      </c>
      <c r="D29" s="351">
        <f>D27+D26+D25+D24+D23+D22+D21+D20+D17+D16+D10+D9+D8+D7+D6+D5+D4</f>
        <v>14432</v>
      </c>
      <c r="E29" s="274">
        <f t="shared" si="0"/>
        <v>0.771</v>
      </c>
      <c r="F29" s="379" t="str">
        <f t="shared" si="1"/>
        <v>是</v>
      </c>
    </row>
    <row r="30" ht="36" customHeight="1" spans="1:6">
      <c r="A30" s="381">
        <v>105</v>
      </c>
      <c r="B30" s="382" t="s">
        <v>1319</v>
      </c>
      <c r="C30" s="395"/>
      <c r="D30" s="403"/>
      <c r="E30" s="274" t="str">
        <f t="shared" si="0"/>
        <v/>
      </c>
      <c r="F30" s="379" t="str">
        <f t="shared" si="1"/>
        <v>否</v>
      </c>
    </row>
    <row r="31" ht="36" customHeight="1" spans="1:6">
      <c r="A31" s="406">
        <v>110</v>
      </c>
      <c r="B31" s="407" t="s">
        <v>61</v>
      </c>
      <c r="C31" s="395"/>
      <c r="D31" s="395"/>
      <c r="E31" s="274" t="str">
        <f t="shared" si="0"/>
        <v/>
      </c>
      <c r="F31" s="379" t="str">
        <f t="shared" si="1"/>
        <v>否</v>
      </c>
    </row>
    <row r="32" ht="36" customHeight="1" spans="1:6">
      <c r="A32" s="406">
        <v>11004</v>
      </c>
      <c r="B32" s="407" t="s">
        <v>1320</v>
      </c>
      <c r="C32" s="395">
        <f>SUM(C33:C34)</f>
        <v>13215</v>
      </c>
      <c r="D32" s="395">
        <f>SUM(D33:D34)</f>
        <v>10368</v>
      </c>
      <c r="E32" s="274">
        <f t="shared" si="0"/>
        <v>-0.215</v>
      </c>
      <c r="F32" s="379" t="str">
        <f t="shared" si="1"/>
        <v>是</v>
      </c>
    </row>
    <row r="33" ht="36" customHeight="1" spans="1:6">
      <c r="A33" s="408">
        <v>1100402</v>
      </c>
      <c r="B33" s="409" t="s">
        <v>1321</v>
      </c>
      <c r="C33" s="410">
        <v>13215</v>
      </c>
      <c r="D33" s="410">
        <f>3368+7000</f>
        <v>10368</v>
      </c>
      <c r="E33" s="274">
        <f t="shared" si="0"/>
        <v>-0.215</v>
      </c>
      <c r="F33" s="379" t="str">
        <f t="shared" si="1"/>
        <v>是</v>
      </c>
    </row>
    <row r="34" ht="36" customHeight="1" spans="1:6">
      <c r="A34" s="408">
        <v>1100403</v>
      </c>
      <c r="B34" s="409" t="s">
        <v>1322</v>
      </c>
      <c r="C34" s="401"/>
      <c r="D34" s="402"/>
      <c r="E34" s="274" t="str">
        <f t="shared" si="0"/>
        <v/>
      </c>
      <c r="F34" s="379" t="str">
        <f t="shared" si="1"/>
        <v>是</v>
      </c>
    </row>
    <row r="35" ht="36" customHeight="1" spans="1:6">
      <c r="A35" s="408">
        <v>11008</v>
      </c>
      <c r="B35" s="409" t="s">
        <v>64</v>
      </c>
      <c r="C35" s="401">
        <v>395</v>
      </c>
      <c r="D35" s="402">
        <v>9806</v>
      </c>
      <c r="E35" s="274">
        <f t="shared" si="0"/>
        <v>23.825</v>
      </c>
      <c r="F35" s="379" t="str">
        <f t="shared" si="1"/>
        <v>是</v>
      </c>
    </row>
    <row r="36" ht="36" customHeight="1" spans="1:6">
      <c r="A36" s="408">
        <v>11009</v>
      </c>
      <c r="B36" s="409" t="s">
        <v>65</v>
      </c>
      <c r="C36" s="401">
        <v>4113</v>
      </c>
      <c r="D36" s="402">
        <v>800</v>
      </c>
      <c r="E36" s="274">
        <f t="shared" si="0"/>
        <v>-0.805</v>
      </c>
      <c r="F36" s="379" t="str">
        <f t="shared" si="1"/>
        <v>是</v>
      </c>
    </row>
    <row r="37" ht="36" customHeight="1" spans="1:6">
      <c r="A37" s="389"/>
      <c r="B37" s="390" t="s">
        <v>68</v>
      </c>
      <c r="C37" s="403">
        <f>C29+C30+C31+C32+C35+C36</f>
        <v>25873</v>
      </c>
      <c r="D37" s="403">
        <f>D29+D30+D31+D32+D35</f>
        <v>34606</v>
      </c>
      <c r="E37" s="274">
        <f t="shared" si="0"/>
        <v>0.338</v>
      </c>
      <c r="F37" s="379" t="str">
        <f t="shared" si="1"/>
        <v>是</v>
      </c>
    </row>
    <row r="38" spans="3:4">
      <c r="C38" s="411"/>
      <c r="D38" s="411"/>
    </row>
    <row r="40" spans="3:4">
      <c r="C40" s="411"/>
      <c r="D40" s="411"/>
    </row>
    <row r="42" spans="3:4">
      <c r="C42" s="411"/>
      <c r="D42" s="411"/>
    </row>
    <row r="43" spans="3:4">
      <c r="C43" s="411"/>
      <c r="D43" s="411"/>
    </row>
    <row r="45" spans="3:4">
      <c r="C45" s="411"/>
      <c r="D45" s="411"/>
    </row>
    <row r="46" spans="3:4">
      <c r="C46" s="411"/>
      <c r="D46" s="411"/>
    </row>
    <row r="47" spans="3:4">
      <c r="C47" s="411"/>
      <c r="D47" s="411"/>
    </row>
    <row r="48" spans="3:4">
      <c r="C48" s="411"/>
      <c r="D48" s="411"/>
    </row>
    <row r="50" spans="3:4">
      <c r="C50" s="411"/>
      <c r="D50" s="411"/>
    </row>
  </sheetData>
  <mergeCells count="1">
    <mergeCell ref="A1:E1"/>
  </mergeCells>
  <conditionalFormatting sqref="B30">
    <cfRule type="expression" dxfId="1" priority="12" stopIfTrue="1">
      <formula>"len($A:$A)=3"</formula>
    </cfRule>
  </conditionalFormatting>
  <conditionalFormatting sqref="B32">
    <cfRule type="expression" dxfId="1" priority="3" stopIfTrue="1">
      <formula>"len($A:$A)=3"</formula>
    </cfRule>
  </conditionalFormatting>
  <conditionalFormatting sqref="B34">
    <cfRule type="expression" dxfId="1" priority="2" stopIfTrue="1">
      <formula>"len($A:$A)=3"</formula>
    </cfRule>
  </conditionalFormatting>
  <conditionalFormatting sqref="C30:C31 C34:C35 D31 D34">
    <cfRule type="expression" dxfId="1" priority="11" stopIfTrue="1">
      <formula>"len($A:$A)=3"</formula>
    </cfRule>
  </conditionalFormatting>
  <conditionalFormatting sqref="D30 D34:D35">
    <cfRule type="expression" dxfId="1" priority="8" stopIfTrue="1">
      <formula>"len($A:$A)=3"</formula>
    </cfRule>
  </conditionalFormatting>
  <conditionalFormatting sqref="B31 B33">
    <cfRule type="expression" dxfId="1" priority="5" stopIfTrue="1">
      <formula>"len($A:$A)=3"</formula>
    </cfRule>
  </conditionalFormatting>
  <conditionalFormatting sqref="C32 D32">
    <cfRule type="expression" dxfId="1" priority="1" stopIfTrue="1">
      <formula>"len($A:$A)=3"</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docProps/app.xml><?xml version="1.0" encoding="utf-8"?>
<Properties xmlns="http://schemas.openxmlformats.org/officeDocument/2006/extended-properties" xmlns:vt="http://schemas.openxmlformats.org/officeDocument/2006/docPropsVTypes">
  <Company>云南省财政厅</Company>
  <Application>Microsoft Excel</Application>
  <HeadingPairs>
    <vt:vector size="2" baseType="variant">
      <vt:variant>
        <vt:lpstr>工作表</vt:lpstr>
      </vt:variant>
      <vt:variant>
        <vt:i4>33</vt:i4>
      </vt:variant>
    </vt:vector>
  </HeadingPairs>
  <TitlesOfParts>
    <vt:vector size="33" baseType="lpstr">
      <vt:lpstr>1-1西山区一般公共预算收入情况表</vt:lpstr>
      <vt:lpstr>1-2西山区一般公共预算支出情况表</vt:lpstr>
      <vt:lpstr>1-3区本级一般公共预算收入情况表</vt:lpstr>
      <vt:lpstr>1-4区本级一般公共预算支出情况表（公开到项级）</vt:lpstr>
      <vt:lpstr>1-5区本级一般公共预算基本支出情况表（公开到款级）</vt:lpstr>
      <vt:lpstr>1-6一般公共预算支出表（州（市）对下转移支付项目）</vt:lpstr>
      <vt:lpstr>1-7西山区分地区税收返还和转移支付预算表</vt:lpstr>
      <vt:lpstr>1-8区本级“三公”经费预算财政拨款情况统计表</vt:lpstr>
      <vt:lpstr>2-1西山区政府性基金预算收入情况表</vt:lpstr>
      <vt:lpstr>2-2西山区政府性基金预算支出情况表</vt:lpstr>
      <vt:lpstr>2-3区本级政府性基金预算收入情况表</vt:lpstr>
      <vt:lpstr>2-4区本级政府性基金预算支出情况表（公开到项级）</vt:lpstr>
      <vt:lpstr>2-5本级政府性基金支出表（州（市）对下转移支付）</vt:lpstr>
      <vt:lpstr>3-1西山区国有资本经营收入预算情况表</vt:lpstr>
      <vt:lpstr>3-2西山区国有资本经营支出预算情况表</vt:lpstr>
      <vt:lpstr>3-3区本级国有资本经营收入预算情况表</vt:lpstr>
      <vt:lpstr>3-4区本级国有资本经营支出预算情况表（公开到项级）</vt:lpstr>
      <vt:lpstr>3-5 西山区国有资本经营预算转移支付表 （分地区）</vt:lpstr>
      <vt:lpstr>3-6 国有资本经营预算转移支付表（分项目）</vt:lpstr>
      <vt:lpstr>4-1西山区社会保险基金收入预算情况表</vt:lpstr>
      <vt:lpstr>4-2西山区社会保险基金支出预算情况表</vt:lpstr>
      <vt:lpstr>4-3区本级社会保险基金收入预算情况表</vt:lpstr>
      <vt:lpstr>4-4区本级社会保险基金支出预算情况表</vt:lpstr>
      <vt:lpstr>5-1   2024年地方政府债务限额及余额预算情况表</vt:lpstr>
      <vt:lpstr>5-2  2024年地方政府一般债务余额情况表</vt:lpstr>
      <vt:lpstr>5-3  区本级2024年地方政府一般债务余额情况表</vt:lpstr>
      <vt:lpstr>5-4 西山区2024年地方政府专项债务余额情况表</vt:lpstr>
      <vt:lpstr>5-5 区本级2024年地方政府专项债务余额情况表（本级）</vt:lpstr>
      <vt:lpstr>5-6 地方政府债券发行及还本付息情况表</vt:lpstr>
      <vt:lpstr>5-7 2025年政府专项债务限额和余额情况表</vt:lpstr>
      <vt:lpstr>5-8 2025年年初新增地方政府债券资金安排表</vt:lpstr>
      <vt:lpstr>6-1重大政策和重点项目绩效目标表</vt:lpstr>
      <vt:lpstr>6-2重点工作情况解释说明汇总表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段中杰</dc:creator>
  <cp:lastModifiedBy>Administrator</cp:lastModifiedBy>
  <dcterms:created xsi:type="dcterms:W3CDTF">2006-09-16T00:00:00Z</dcterms:created>
  <cp:lastPrinted>2020-05-07T10:46:00Z</cp:lastPrinted>
  <dcterms:modified xsi:type="dcterms:W3CDTF">2025-02-08T07:45:14Z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2052-11.8.6.8722</vt:lpwstr>
  </property>
</Properties>
</file>